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6. oral related\Data to be uploaded in Nature\Oral data\Data_Normal\"/>
    </mc:Choice>
  </mc:AlternateContent>
  <bookViews>
    <workbookView xWindow="0" yWindow="0" windowWidth="20490" windowHeight="7755" tabRatio="772" firstSheet="5" activeTab="5"/>
  </bookViews>
  <sheets>
    <sheet name="Id1" sheetId="1" state="hidden" r:id="rId1"/>
    <sheet name="Id3" sheetId="3" state="hidden" r:id="rId2"/>
    <sheet name="Id5" sheetId="8" state="hidden" r:id="rId3"/>
    <sheet name="Id6" sheetId="9" state="hidden" r:id="rId4"/>
    <sheet name="Id7" sheetId="10" state="hidden" r:id="rId5"/>
    <sheet name="File Description" sheetId="107" r:id="rId6"/>
    <sheet name="Sample size" sheetId="108" r:id="rId7"/>
    <sheet name="Mean" sheetId="109" r:id="rId8"/>
    <sheet name="MaxDev" sheetId="110" r:id="rId9"/>
    <sheet name="MinDev" sheetId="111" r:id="rId10"/>
    <sheet name="STDEV" sheetId="112" r:id="rId11"/>
    <sheet name="SE" sheetId="113" r:id="rId12"/>
    <sheet name="ID-01" sheetId="66" r:id="rId13"/>
    <sheet name="ID-02" sheetId="67" r:id="rId14"/>
    <sheet name="ID-03" sheetId="68" r:id="rId15"/>
    <sheet name="ID-06" sheetId="69" r:id="rId16"/>
    <sheet name="ID-07" sheetId="70" r:id="rId17"/>
    <sheet name="ID-08" sheetId="71" r:id="rId18"/>
    <sheet name="ID-09" sheetId="72" r:id="rId19"/>
    <sheet name="ID-11" sheetId="73" r:id="rId20"/>
    <sheet name="ID-12" sheetId="74" r:id="rId21"/>
    <sheet name="ID-13" sheetId="75" r:id="rId22"/>
    <sheet name="ID-14" sheetId="76" r:id="rId23"/>
    <sheet name="ID-15" sheetId="77" r:id="rId24"/>
    <sheet name="ID-16" sheetId="78" r:id="rId25"/>
    <sheet name="ID-18" sheetId="79" r:id="rId26"/>
    <sheet name="ID-24" sheetId="80" r:id="rId27"/>
    <sheet name="ID-26" sheetId="81" r:id="rId28"/>
    <sheet name="ID-29" sheetId="82" r:id="rId29"/>
    <sheet name="ID-30" sheetId="83" r:id="rId30"/>
    <sheet name="ID-31" sheetId="84" r:id="rId31"/>
    <sheet name="ID-32" sheetId="85" r:id="rId32"/>
    <sheet name="ID-33" sheetId="86" r:id="rId33"/>
    <sheet name="ID-34" sheetId="87" r:id="rId34"/>
    <sheet name="ID-36" sheetId="106" r:id="rId35"/>
    <sheet name="ID-37" sheetId="90" r:id="rId36"/>
    <sheet name="ID-38" sheetId="91" r:id="rId37"/>
    <sheet name="ID-39" sheetId="92" r:id="rId38"/>
    <sheet name="ID-40" sheetId="93" r:id="rId39"/>
    <sheet name="ID-44" sheetId="94" r:id="rId40"/>
    <sheet name="ID-45" sheetId="95" r:id="rId41"/>
    <sheet name="ID-50" sheetId="96" r:id="rId42"/>
    <sheet name="ID-53" sheetId="97" r:id="rId43"/>
    <sheet name="ID-54" sheetId="98" r:id="rId44"/>
    <sheet name="ID-57" sheetId="105" r:id="rId45"/>
    <sheet name="ID-59" sheetId="100" r:id="rId46"/>
    <sheet name="ID-70" sheetId="102" r:id="rId47"/>
    <sheet name="ID-71" sheetId="103" r:id="rId48"/>
    <sheet name="Id43" sheetId="13" state="hidden" r:id="rId49"/>
    <sheet name="Id48" sheetId="15" state="hidden" r:id="rId50"/>
    <sheet name="Id49" sheetId="23" state="hidden" r:id="rId5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4" i="113" l="1"/>
  <c r="J244" i="113"/>
  <c r="I244" i="113"/>
  <c r="H244" i="113"/>
  <c r="G244" i="113"/>
  <c r="F244" i="113"/>
  <c r="E244" i="113"/>
  <c r="D244" i="113"/>
  <c r="C244" i="113"/>
  <c r="B244" i="113"/>
  <c r="K243" i="113"/>
  <c r="J243" i="113"/>
  <c r="I243" i="113"/>
  <c r="H243" i="113"/>
  <c r="G243" i="113"/>
  <c r="F243" i="113"/>
  <c r="E243" i="113"/>
  <c r="D243" i="113"/>
  <c r="C243" i="113"/>
  <c r="B243" i="113"/>
  <c r="K242" i="113"/>
  <c r="J242" i="113"/>
  <c r="I242" i="113"/>
  <c r="H242" i="113"/>
  <c r="G242" i="113"/>
  <c r="F242" i="113"/>
  <c r="E242" i="113"/>
  <c r="D242" i="113"/>
  <c r="C242" i="113"/>
  <c r="B242" i="113"/>
  <c r="K241" i="113"/>
  <c r="J241" i="113"/>
  <c r="I241" i="113"/>
  <c r="H241" i="113"/>
  <c r="G241" i="113"/>
  <c r="F241" i="113"/>
  <c r="E241" i="113"/>
  <c r="D241" i="113"/>
  <c r="C241" i="113"/>
  <c r="B241" i="113"/>
  <c r="K240" i="113"/>
  <c r="J240" i="113"/>
  <c r="I240" i="113"/>
  <c r="H240" i="113"/>
  <c r="G240" i="113"/>
  <c r="F240" i="113"/>
  <c r="E240" i="113"/>
  <c r="D240" i="113"/>
  <c r="C240" i="113"/>
  <c r="B240" i="113"/>
  <c r="K239" i="113"/>
  <c r="J239" i="113"/>
  <c r="I239" i="113"/>
  <c r="H239" i="113"/>
  <c r="G239" i="113"/>
  <c r="F239" i="113"/>
  <c r="E239" i="113"/>
  <c r="D239" i="113"/>
  <c r="C239" i="113"/>
  <c r="B239" i="113"/>
  <c r="K238" i="113"/>
  <c r="J238" i="113"/>
  <c r="I238" i="113"/>
  <c r="H238" i="113"/>
  <c r="G238" i="113"/>
  <c r="F238" i="113"/>
  <c r="E238" i="113"/>
  <c r="D238" i="113"/>
  <c r="C238" i="113"/>
  <c r="B238" i="113"/>
  <c r="K237" i="113"/>
  <c r="J237" i="113"/>
  <c r="I237" i="113"/>
  <c r="H237" i="113"/>
  <c r="G237" i="113"/>
  <c r="F237" i="113"/>
  <c r="E237" i="113"/>
  <c r="D237" i="113"/>
  <c r="C237" i="113"/>
  <c r="B237" i="113"/>
  <c r="K236" i="113"/>
  <c r="J236" i="113"/>
  <c r="I236" i="113"/>
  <c r="H236" i="113"/>
  <c r="G236" i="113"/>
  <c r="F236" i="113"/>
  <c r="E236" i="113"/>
  <c r="D236" i="113"/>
  <c r="C236" i="113"/>
  <c r="B236" i="113"/>
  <c r="K235" i="113"/>
  <c r="J235" i="113"/>
  <c r="I235" i="113"/>
  <c r="H235" i="113"/>
  <c r="G235" i="113"/>
  <c r="F235" i="113"/>
  <c r="E235" i="113"/>
  <c r="D235" i="113"/>
  <c r="C235" i="113"/>
  <c r="B235" i="113"/>
  <c r="K234" i="113"/>
  <c r="J234" i="113"/>
  <c r="I234" i="113"/>
  <c r="H234" i="113"/>
  <c r="G234" i="113"/>
  <c r="F234" i="113"/>
  <c r="E234" i="113"/>
  <c r="D234" i="113"/>
  <c r="C234" i="113"/>
  <c r="B234" i="113"/>
  <c r="K233" i="113"/>
  <c r="J233" i="113"/>
  <c r="I233" i="113"/>
  <c r="H233" i="113"/>
  <c r="G233" i="113"/>
  <c r="F233" i="113"/>
  <c r="E233" i="113"/>
  <c r="D233" i="113"/>
  <c r="C233" i="113"/>
  <c r="B233" i="113"/>
  <c r="K232" i="113"/>
  <c r="J232" i="113"/>
  <c r="I232" i="113"/>
  <c r="H232" i="113"/>
  <c r="G232" i="113"/>
  <c r="F232" i="113"/>
  <c r="E232" i="113"/>
  <c r="D232" i="113"/>
  <c r="C232" i="113"/>
  <c r="B232" i="113"/>
  <c r="K231" i="113"/>
  <c r="J231" i="113"/>
  <c r="I231" i="113"/>
  <c r="H231" i="113"/>
  <c r="G231" i="113"/>
  <c r="F231" i="113"/>
  <c r="E231" i="113"/>
  <c r="D231" i="113"/>
  <c r="C231" i="113"/>
  <c r="B231" i="113"/>
  <c r="K230" i="113"/>
  <c r="J230" i="113"/>
  <c r="I230" i="113"/>
  <c r="H230" i="113"/>
  <c r="G230" i="113"/>
  <c r="F230" i="113"/>
  <c r="E230" i="113"/>
  <c r="D230" i="113"/>
  <c r="C230" i="113"/>
  <c r="B230" i="113"/>
  <c r="K229" i="113"/>
  <c r="J229" i="113"/>
  <c r="I229" i="113"/>
  <c r="H229" i="113"/>
  <c r="G229" i="113"/>
  <c r="F229" i="113"/>
  <c r="E229" i="113"/>
  <c r="D229" i="113"/>
  <c r="C229" i="113"/>
  <c r="B229" i="113"/>
  <c r="K228" i="113"/>
  <c r="J228" i="113"/>
  <c r="I228" i="113"/>
  <c r="H228" i="113"/>
  <c r="G228" i="113"/>
  <c r="F228" i="113"/>
  <c r="E228" i="113"/>
  <c r="D228" i="113"/>
  <c r="C228" i="113"/>
  <c r="B228" i="113"/>
  <c r="K227" i="113"/>
  <c r="J227" i="113"/>
  <c r="I227" i="113"/>
  <c r="H227" i="113"/>
  <c r="G227" i="113"/>
  <c r="F227" i="113"/>
  <c r="E227" i="113"/>
  <c r="D227" i="113"/>
  <c r="C227" i="113"/>
  <c r="B227" i="113"/>
  <c r="K226" i="113"/>
  <c r="J226" i="113"/>
  <c r="I226" i="113"/>
  <c r="H226" i="113"/>
  <c r="G226" i="113"/>
  <c r="F226" i="113"/>
  <c r="E226" i="113"/>
  <c r="D226" i="113"/>
  <c r="C226" i="113"/>
  <c r="B226" i="113"/>
  <c r="K225" i="113"/>
  <c r="J225" i="113"/>
  <c r="I225" i="113"/>
  <c r="H225" i="113"/>
  <c r="G225" i="113"/>
  <c r="F225" i="113"/>
  <c r="E225" i="113"/>
  <c r="D225" i="113"/>
  <c r="C225" i="113"/>
  <c r="B225" i="113"/>
  <c r="K224" i="113"/>
  <c r="J224" i="113"/>
  <c r="I224" i="113"/>
  <c r="H224" i="113"/>
  <c r="G224" i="113"/>
  <c r="F224" i="113"/>
  <c r="E224" i="113"/>
  <c r="D224" i="113"/>
  <c r="C224" i="113"/>
  <c r="B224" i="113"/>
  <c r="K223" i="113"/>
  <c r="J223" i="113"/>
  <c r="I223" i="113"/>
  <c r="H223" i="113"/>
  <c r="G223" i="113"/>
  <c r="F223" i="113"/>
  <c r="E223" i="113"/>
  <c r="D223" i="113"/>
  <c r="C223" i="113"/>
  <c r="B223" i="113"/>
  <c r="K222" i="113"/>
  <c r="J222" i="113"/>
  <c r="I222" i="113"/>
  <c r="H222" i="113"/>
  <c r="G222" i="113"/>
  <c r="F222" i="113"/>
  <c r="E222" i="113"/>
  <c r="D222" i="113"/>
  <c r="C222" i="113"/>
  <c r="B222" i="113"/>
  <c r="K221" i="113"/>
  <c r="J221" i="113"/>
  <c r="I221" i="113"/>
  <c r="H221" i="113"/>
  <c r="G221" i="113"/>
  <c r="F221" i="113"/>
  <c r="E221" i="113"/>
  <c r="D221" i="113"/>
  <c r="C221" i="113"/>
  <c r="B221" i="113"/>
  <c r="K220" i="113"/>
  <c r="J220" i="113"/>
  <c r="I220" i="113"/>
  <c r="H220" i="113"/>
  <c r="G220" i="113"/>
  <c r="F220" i="113"/>
  <c r="E220" i="113"/>
  <c r="D220" i="113"/>
  <c r="C220" i="113"/>
  <c r="B220" i="113"/>
  <c r="K219" i="113"/>
  <c r="J219" i="113"/>
  <c r="I219" i="113"/>
  <c r="H219" i="113"/>
  <c r="G219" i="113"/>
  <c r="F219" i="113"/>
  <c r="E219" i="113"/>
  <c r="D219" i="113"/>
  <c r="C219" i="113"/>
  <c r="B219" i="113"/>
  <c r="K218" i="113"/>
  <c r="J218" i="113"/>
  <c r="I218" i="113"/>
  <c r="H218" i="113"/>
  <c r="G218" i="113"/>
  <c r="F218" i="113"/>
  <c r="E218" i="113"/>
  <c r="D218" i="113"/>
  <c r="C218" i="113"/>
  <c r="B218" i="113"/>
  <c r="K217" i="113"/>
  <c r="J217" i="113"/>
  <c r="I217" i="113"/>
  <c r="H217" i="113"/>
  <c r="G217" i="113"/>
  <c r="F217" i="113"/>
  <c r="E217" i="113"/>
  <c r="D217" i="113"/>
  <c r="C217" i="113"/>
  <c r="B217" i="113"/>
  <c r="K216" i="113"/>
  <c r="J216" i="113"/>
  <c r="I216" i="113"/>
  <c r="H216" i="113"/>
  <c r="G216" i="113"/>
  <c r="F216" i="113"/>
  <c r="E216" i="113"/>
  <c r="D216" i="113"/>
  <c r="C216" i="113"/>
  <c r="B216" i="113"/>
  <c r="K215" i="113"/>
  <c r="J215" i="113"/>
  <c r="I215" i="113"/>
  <c r="H215" i="113"/>
  <c r="G215" i="113"/>
  <c r="F215" i="113"/>
  <c r="E215" i="113"/>
  <c r="D215" i="113"/>
  <c r="C215" i="113"/>
  <c r="B215" i="113"/>
  <c r="K214" i="113"/>
  <c r="J214" i="113"/>
  <c r="I214" i="113"/>
  <c r="H214" i="113"/>
  <c r="G214" i="113"/>
  <c r="F214" i="113"/>
  <c r="E214" i="113"/>
  <c r="D214" i="113"/>
  <c r="C214" i="113"/>
  <c r="B214" i="113"/>
  <c r="K213" i="113"/>
  <c r="J213" i="113"/>
  <c r="I213" i="113"/>
  <c r="H213" i="113"/>
  <c r="G213" i="113"/>
  <c r="F213" i="113"/>
  <c r="E213" i="113"/>
  <c r="D213" i="113"/>
  <c r="C213" i="113"/>
  <c r="B213" i="113"/>
  <c r="K212" i="113"/>
  <c r="J212" i="113"/>
  <c r="I212" i="113"/>
  <c r="H212" i="113"/>
  <c r="G212" i="113"/>
  <c r="F212" i="113"/>
  <c r="E212" i="113"/>
  <c r="D212" i="113"/>
  <c r="C212" i="113"/>
  <c r="B212" i="113"/>
  <c r="K211" i="113"/>
  <c r="J211" i="113"/>
  <c r="I211" i="113"/>
  <c r="H211" i="113"/>
  <c r="G211" i="113"/>
  <c r="F211" i="113"/>
  <c r="E211" i="113"/>
  <c r="D211" i="113"/>
  <c r="C211" i="113"/>
  <c r="B211" i="113"/>
  <c r="K210" i="113"/>
  <c r="J210" i="113"/>
  <c r="I210" i="113"/>
  <c r="H210" i="113"/>
  <c r="G210" i="113"/>
  <c r="F210" i="113"/>
  <c r="E210" i="113"/>
  <c r="D210" i="113"/>
  <c r="C210" i="113"/>
  <c r="B210" i="113"/>
  <c r="K209" i="113"/>
  <c r="J209" i="113"/>
  <c r="I209" i="113"/>
  <c r="H209" i="113"/>
  <c r="G209" i="113"/>
  <c r="F209" i="113"/>
  <c r="E209" i="113"/>
  <c r="D209" i="113"/>
  <c r="C209" i="113"/>
  <c r="B209" i="113"/>
  <c r="K208" i="113"/>
  <c r="J208" i="113"/>
  <c r="I208" i="113"/>
  <c r="H208" i="113"/>
  <c r="G208" i="113"/>
  <c r="F208" i="113"/>
  <c r="E208" i="113"/>
  <c r="D208" i="113"/>
  <c r="C208" i="113"/>
  <c r="B208" i="113"/>
  <c r="K207" i="113"/>
  <c r="J207" i="113"/>
  <c r="I207" i="113"/>
  <c r="H207" i="113"/>
  <c r="G207" i="113"/>
  <c r="F207" i="113"/>
  <c r="E207" i="113"/>
  <c r="D207" i="113"/>
  <c r="C207" i="113"/>
  <c r="B207" i="113"/>
  <c r="K206" i="113"/>
  <c r="J206" i="113"/>
  <c r="I206" i="113"/>
  <c r="H206" i="113"/>
  <c r="G206" i="113"/>
  <c r="F206" i="113"/>
  <c r="E206" i="113"/>
  <c r="D206" i="113"/>
  <c r="C206" i="113"/>
  <c r="B206" i="113"/>
  <c r="K205" i="113"/>
  <c r="J205" i="113"/>
  <c r="I205" i="113"/>
  <c r="H205" i="113"/>
  <c r="G205" i="113"/>
  <c r="F205" i="113"/>
  <c r="E205" i="113"/>
  <c r="D205" i="113"/>
  <c r="C205" i="113"/>
  <c r="B205" i="113"/>
  <c r="K204" i="113"/>
  <c r="J204" i="113"/>
  <c r="I204" i="113"/>
  <c r="H204" i="113"/>
  <c r="G204" i="113"/>
  <c r="F204" i="113"/>
  <c r="E204" i="113"/>
  <c r="D204" i="113"/>
  <c r="C204" i="113"/>
  <c r="B204" i="113"/>
  <c r="K203" i="113"/>
  <c r="J203" i="113"/>
  <c r="I203" i="113"/>
  <c r="H203" i="113"/>
  <c r="G203" i="113"/>
  <c r="F203" i="113"/>
  <c r="E203" i="113"/>
  <c r="D203" i="113"/>
  <c r="C203" i="113"/>
  <c r="B203" i="113"/>
  <c r="K202" i="113"/>
  <c r="J202" i="113"/>
  <c r="I202" i="113"/>
  <c r="H202" i="113"/>
  <c r="G202" i="113"/>
  <c r="F202" i="113"/>
  <c r="E202" i="113"/>
  <c r="D202" i="113"/>
  <c r="C202" i="113"/>
  <c r="B202" i="113"/>
  <c r="K201" i="113"/>
  <c r="J201" i="113"/>
  <c r="I201" i="113"/>
  <c r="H201" i="113"/>
  <c r="G201" i="113"/>
  <c r="F201" i="113"/>
  <c r="E201" i="113"/>
  <c r="D201" i="113"/>
  <c r="C201" i="113"/>
  <c r="B201" i="113"/>
  <c r="K200" i="113"/>
  <c r="J200" i="113"/>
  <c r="I200" i="113"/>
  <c r="H200" i="113"/>
  <c r="G200" i="113"/>
  <c r="F200" i="113"/>
  <c r="E200" i="113"/>
  <c r="D200" i="113"/>
  <c r="C200" i="113"/>
  <c r="B200" i="113"/>
  <c r="K199" i="113"/>
  <c r="J199" i="113"/>
  <c r="I199" i="113"/>
  <c r="H199" i="113"/>
  <c r="G199" i="113"/>
  <c r="F199" i="113"/>
  <c r="E199" i="113"/>
  <c r="D199" i="113"/>
  <c r="C199" i="113"/>
  <c r="B199" i="113"/>
  <c r="K198" i="113"/>
  <c r="J198" i="113"/>
  <c r="I198" i="113"/>
  <c r="H198" i="113"/>
  <c r="G198" i="113"/>
  <c r="F198" i="113"/>
  <c r="E198" i="113"/>
  <c r="D198" i="113"/>
  <c r="C198" i="113"/>
  <c r="B198" i="113"/>
  <c r="K197" i="113"/>
  <c r="J197" i="113"/>
  <c r="I197" i="113"/>
  <c r="H197" i="113"/>
  <c r="G197" i="113"/>
  <c r="F197" i="113"/>
  <c r="E197" i="113"/>
  <c r="D197" i="113"/>
  <c r="C197" i="113"/>
  <c r="B197" i="113"/>
  <c r="K196" i="113"/>
  <c r="J196" i="113"/>
  <c r="I196" i="113"/>
  <c r="H196" i="113"/>
  <c r="G196" i="113"/>
  <c r="F196" i="113"/>
  <c r="E196" i="113"/>
  <c r="D196" i="113"/>
  <c r="C196" i="113"/>
  <c r="B196" i="113"/>
  <c r="K195" i="113"/>
  <c r="J195" i="113"/>
  <c r="I195" i="113"/>
  <c r="H195" i="113"/>
  <c r="G195" i="113"/>
  <c r="F195" i="113"/>
  <c r="E195" i="113"/>
  <c r="D195" i="113"/>
  <c r="C195" i="113"/>
  <c r="B195" i="113"/>
  <c r="K194" i="113"/>
  <c r="J194" i="113"/>
  <c r="I194" i="113"/>
  <c r="H194" i="113"/>
  <c r="G194" i="113"/>
  <c r="F194" i="113"/>
  <c r="E194" i="113"/>
  <c r="D194" i="113"/>
  <c r="C194" i="113"/>
  <c r="B194" i="113"/>
  <c r="K193" i="113"/>
  <c r="J193" i="113"/>
  <c r="I193" i="113"/>
  <c r="H193" i="113"/>
  <c r="G193" i="113"/>
  <c r="F193" i="113"/>
  <c r="E193" i="113"/>
  <c r="D193" i="113"/>
  <c r="C193" i="113"/>
  <c r="B193" i="113"/>
  <c r="K192" i="113"/>
  <c r="J192" i="113"/>
  <c r="I192" i="113"/>
  <c r="H192" i="113"/>
  <c r="G192" i="113"/>
  <c r="F192" i="113"/>
  <c r="E192" i="113"/>
  <c r="D192" i="113"/>
  <c r="C192" i="113"/>
  <c r="B192" i="113"/>
  <c r="K191" i="113"/>
  <c r="J191" i="113"/>
  <c r="I191" i="113"/>
  <c r="H191" i="113"/>
  <c r="G191" i="113"/>
  <c r="F191" i="113"/>
  <c r="E191" i="113"/>
  <c r="D191" i="113"/>
  <c r="C191" i="113"/>
  <c r="B191" i="113"/>
  <c r="K190" i="113"/>
  <c r="J190" i="113"/>
  <c r="I190" i="113"/>
  <c r="H190" i="113"/>
  <c r="G190" i="113"/>
  <c r="F190" i="113"/>
  <c r="E190" i="113"/>
  <c r="D190" i="113"/>
  <c r="C190" i="113"/>
  <c r="B190" i="113"/>
  <c r="K189" i="113"/>
  <c r="J189" i="113"/>
  <c r="I189" i="113"/>
  <c r="H189" i="113"/>
  <c r="G189" i="113"/>
  <c r="F189" i="113"/>
  <c r="E189" i="113"/>
  <c r="D189" i="113"/>
  <c r="C189" i="113"/>
  <c r="B189" i="113"/>
  <c r="K188" i="113"/>
  <c r="J188" i="113"/>
  <c r="I188" i="113"/>
  <c r="H188" i="113"/>
  <c r="G188" i="113"/>
  <c r="F188" i="113"/>
  <c r="E188" i="113"/>
  <c r="D188" i="113"/>
  <c r="C188" i="113"/>
  <c r="B188" i="113"/>
  <c r="K187" i="113"/>
  <c r="J187" i="113"/>
  <c r="I187" i="113"/>
  <c r="H187" i="113"/>
  <c r="G187" i="113"/>
  <c r="F187" i="113"/>
  <c r="E187" i="113"/>
  <c r="D187" i="113"/>
  <c r="C187" i="113"/>
  <c r="B187" i="113"/>
  <c r="K186" i="113"/>
  <c r="J186" i="113"/>
  <c r="I186" i="113"/>
  <c r="H186" i="113"/>
  <c r="G186" i="113"/>
  <c r="F186" i="113"/>
  <c r="E186" i="113"/>
  <c r="D186" i="113"/>
  <c r="C186" i="113"/>
  <c r="B186" i="113"/>
  <c r="K185" i="113"/>
  <c r="J185" i="113"/>
  <c r="I185" i="113"/>
  <c r="H185" i="113"/>
  <c r="G185" i="113"/>
  <c r="F185" i="113"/>
  <c r="E185" i="113"/>
  <c r="D185" i="113"/>
  <c r="C185" i="113"/>
  <c r="B185" i="113"/>
  <c r="K184" i="113"/>
  <c r="J184" i="113"/>
  <c r="I184" i="113"/>
  <c r="H184" i="113"/>
  <c r="G184" i="113"/>
  <c r="F184" i="113"/>
  <c r="E184" i="113"/>
  <c r="D184" i="113"/>
  <c r="C184" i="113"/>
  <c r="B184" i="113"/>
  <c r="K183" i="113"/>
  <c r="J183" i="113"/>
  <c r="I183" i="113"/>
  <c r="H183" i="113"/>
  <c r="G183" i="113"/>
  <c r="F183" i="113"/>
  <c r="E183" i="113"/>
  <c r="D183" i="113"/>
  <c r="C183" i="113"/>
  <c r="B183" i="113"/>
  <c r="K182" i="113"/>
  <c r="J182" i="113"/>
  <c r="I182" i="113"/>
  <c r="H182" i="113"/>
  <c r="G182" i="113"/>
  <c r="F182" i="113"/>
  <c r="E182" i="113"/>
  <c r="D182" i="113"/>
  <c r="C182" i="113"/>
  <c r="B182" i="113"/>
  <c r="K181" i="113"/>
  <c r="J181" i="113"/>
  <c r="I181" i="113"/>
  <c r="H181" i="113"/>
  <c r="G181" i="113"/>
  <c r="F181" i="113"/>
  <c r="E181" i="113"/>
  <c r="D181" i="113"/>
  <c r="C181" i="113"/>
  <c r="B181" i="113"/>
  <c r="K180" i="113"/>
  <c r="J180" i="113"/>
  <c r="I180" i="113"/>
  <c r="H180" i="113"/>
  <c r="G180" i="113"/>
  <c r="F180" i="113"/>
  <c r="E180" i="113"/>
  <c r="D180" i="113"/>
  <c r="C180" i="113"/>
  <c r="B180" i="113"/>
  <c r="K179" i="113"/>
  <c r="J179" i="113"/>
  <c r="I179" i="113"/>
  <c r="H179" i="113"/>
  <c r="G179" i="113"/>
  <c r="F179" i="113"/>
  <c r="E179" i="113"/>
  <c r="D179" i="113"/>
  <c r="C179" i="113"/>
  <c r="B179" i="113"/>
  <c r="K178" i="113"/>
  <c r="J178" i="113"/>
  <c r="I178" i="113"/>
  <c r="H178" i="113"/>
  <c r="G178" i="113"/>
  <c r="F178" i="113"/>
  <c r="E178" i="113"/>
  <c r="D178" i="113"/>
  <c r="C178" i="113"/>
  <c r="B178" i="113"/>
  <c r="K177" i="113"/>
  <c r="J177" i="113"/>
  <c r="I177" i="113"/>
  <c r="H177" i="113"/>
  <c r="G177" i="113"/>
  <c r="F177" i="113"/>
  <c r="E177" i="113"/>
  <c r="D177" i="113"/>
  <c r="C177" i="113"/>
  <c r="B177" i="113"/>
  <c r="K176" i="113"/>
  <c r="J176" i="113"/>
  <c r="I176" i="113"/>
  <c r="H176" i="113"/>
  <c r="G176" i="113"/>
  <c r="F176" i="113"/>
  <c r="E176" i="113"/>
  <c r="D176" i="113"/>
  <c r="C176" i="113"/>
  <c r="B176" i="113"/>
  <c r="K175" i="113"/>
  <c r="J175" i="113"/>
  <c r="I175" i="113"/>
  <c r="H175" i="113"/>
  <c r="G175" i="113"/>
  <c r="F175" i="113"/>
  <c r="E175" i="113"/>
  <c r="D175" i="113"/>
  <c r="C175" i="113"/>
  <c r="B175" i="113"/>
  <c r="K174" i="113"/>
  <c r="J174" i="113"/>
  <c r="I174" i="113"/>
  <c r="H174" i="113"/>
  <c r="G174" i="113"/>
  <c r="F174" i="113"/>
  <c r="E174" i="113"/>
  <c r="D174" i="113"/>
  <c r="C174" i="113"/>
  <c r="B174" i="113"/>
  <c r="K173" i="113"/>
  <c r="J173" i="113"/>
  <c r="I173" i="113"/>
  <c r="H173" i="113"/>
  <c r="G173" i="113"/>
  <c r="F173" i="113"/>
  <c r="E173" i="113"/>
  <c r="D173" i="113"/>
  <c r="C173" i="113"/>
  <c r="B173" i="113"/>
  <c r="K172" i="113"/>
  <c r="J172" i="113"/>
  <c r="I172" i="113"/>
  <c r="H172" i="113"/>
  <c r="G172" i="113"/>
  <c r="F172" i="113"/>
  <c r="E172" i="113"/>
  <c r="D172" i="113"/>
  <c r="C172" i="113"/>
  <c r="B172" i="113"/>
  <c r="K171" i="113"/>
  <c r="J171" i="113"/>
  <c r="I171" i="113"/>
  <c r="H171" i="113"/>
  <c r="G171" i="113"/>
  <c r="F171" i="113"/>
  <c r="E171" i="113"/>
  <c r="D171" i="113"/>
  <c r="C171" i="113"/>
  <c r="B171" i="113"/>
  <c r="K170" i="113"/>
  <c r="J170" i="113"/>
  <c r="I170" i="113"/>
  <c r="H170" i="113"/>
  <c r="G170" i="113"/>
  <c r="F170" i="113"/>
  <c r="E170" i="113"/>
  <c r="D170" i="113"/>
  <c r="C170" i="113"/>
  <c r="B170" i="113"/>
  <c r="K169" i="113"/>
  <c r="J169" i="113"/>
  <c r="I169" i="113"/>
  <c r="H169" i="113"/>
  <c r="G169" i="113"/>
  <c r="F169" i="113"/>
  <c r="E169" i="113"/>
  <c r="D169" i="113"/>
  <c r="C169" i="113"/>
  <c r="B169" i="113"/>
  <c r="K168" i="113"/>
  <c r="J168" i="113"/>
  <c r="I168" i="113"/>
  <c r="H168" i="113"/>
  <c r="G168" i="113"/>
  <c r="F168" i="113"/>
  <c r="E168" i="113"/>
  <c r="D168" i="113"/>
  <c r="C168" i="113"/>
  <c r="B168" i="113"/>
  <c r="K167" i="113"/>
  <c r="J167" i="113"/>
  <c r="I167" i="113"/>
  <c r="H167" i="113"/>
  <c r="G167" i="113"/>
  <c r="F167" i="113"/>
  <c r="E167" i="113"/>
  <c r="D167" i="113"/>
  <c r="C167" i="113"/>
  <c r="B167" i="113"/>
  <c r="K166" i="113"/>
  <c r="J166" i="113"/>
  <c r="I166" i="113"/>
  <c r="H166" i="113"/>
  <c r="G166" i="113"/>
  <c r="F166" i="113"/>
  <c r="E166" i="113"/>
  <c r="D166" i="113"/>
  <c r="C166" i="113"/>
  <c r="B166" i="113"/>
  <c r="K165" i="113"/>
  <c r="J165" i="113"/>
  <c r="I165" i="113"/>
  <c r="H165" i="113"/>
  <c r="G165" i="113"/>
  <c r="F165" i="113"/>
  <c r="E165" i="113"/>
  <c r="D165" i="113"/>
  <c r="C165" i="113"/>
  <c r="B165" i="113"/>
  <c r="K164" i="113"/>
  <c r="J164" i="113"/>
  <c r="I164" i="113"/>
  <c r="H164" i="113"/>
  <c r="G164" i="113"/>
  <c r="F164" i="113"/>
  <c r="E164" i="113"/>
  <c r="D164" i="113"/>
  <c r="C164" i="113"/>
  <c r="B164" i="113"/>
  <c r="K163" i="113"/>
  <c r="J163" i="113"/>
  <c r="I163" i="113"/>
  <c r="H163" i="113"/>
  <c r="G163" i="113"/>
  <c r="F163" i="113"/>
  <c r="E163" i="113"/>
  <c r="D163" i="113"/>
  <c r="C163" i="113"/>
  <c r="B163" i="113"/>
  <c r="K162" i="113"/>
  <c r="J162" i="113"/>
  <c r="I162" i="113"/>
  <c r="H162" i="113"/>
  <c r="G162" i="113"/>
  <c r="F162" i="113"/>
  <c r="E162" i="113"/>
  <c r="D162" i="113"/>
  <c r="C162" i="113"/>
  <c r="B162" i="113"/>
  <c r="K161" i="113"/>
  <c r="J161" i="113"/>
  <c r="I161" i="113"/>
  <c r="H161" i="113"/>
  <c r="G161" i="113"/>
  <c r="F161" i="113"/>
  <c r="E161" i="113"/>
  <c r="D161" i="113"/>
  <c r="C161" i="113"/>
  <c r="B161" i="113"/>
  <c r="K160" i="113"/>
  <c r="J160" i="113"/>
  <c r="I160" i="113"/>
  <c r="H160" i="113"/>
  <c r="G160" i="113"/>
  <c r="F160" i="113"/>
  <c r="E160" i="113"/>
  <c r="D160" i="113"/>
  <c r="C160" i="113"/>
  <c r="B160" i="113"/>
  <c r="K159" i="113"/>
  <c r="J159" i="113"/>
  <c r="I159" i="113"/>
  <c r="H159" i="113"/>
  <c r="G159" i="113"/>
  <c r="F159" i="113"/>
  <c r="E159" i="113"/>
  <c r="D159" i="113"/>
  <c r="C159" i="113"/>
  <c r="B159" i="113"/>
  <c r="K158" i="113"/>
  <c r="J158" i="113"/>
  <c r="I158" i="113"/>
  <c r="H158" i="113"/>
  <c r="G158" i="113"/>
  <c r="F158" i="113"/>
  <c r="E158" i="113"/>
  <c r="D158" i="113"/>
  <c r="C158" i="113"/>
  <c r="B158" i="113"/>
  <c r="K157" i="113"/>
  <c r="J157" i="113"/>
  <c r="I157" i="113"/>
  <c r="H157" i="113"/>
  <c r="G157" i="113"/>
  <c r="F157" i="113"/>
  <c r="E157" i="113"/>
  <c r="D157" i="113"/>
  <c r="C157" i="113"/>
  <c r="B157" i="113"/>
  <c r="K156" i="113"/>
  <c r="J156" i="113"/>
  <c r="I156" i="113"/>
  <c r="H156" i="113"/>
  <c r="G156" i="113"/>
  <c r="F156" i="113"/>
  <c r="E156" i="113"/>
  <c r="D156" i="113"/>
  <c r="C156" i="113"/>
  <c r="B156" i="113"/>
  <c r="K155" i="113"/>
  <c r="J155" i="113"/>
  <c r="I155" i="113"/>
  <c r="H155" i="113"/>
  <c r="G155" i="113"/>
  <c r="F155" i="113"/>
  <c r="E155" i="113"/>
  <c r="D155" i="113"/>
  <c r="C155" i="113"/>
  <c r="B155" i="113"/>
  <c r="K154" i="113"/>
  <c r="J154" i="113"/>
  <c r="I154" i="113"/>
  <c r="H154" i="113"/>
  <c r="G154" i="113"/>
  <c r="F154" i="113"/>
  <c r="E154" i="113"/>
  <c r="D154" i="113"/>
  <c r="C154" i="113"/>
  <c r="B154" i="113"/>
  <c r="K153" i="113"/>
  <c r="J153" i="113"/>
  <c r="I153" i="113"/>
  <c r="H153" i="113"/>
  <c r="G153" i="113"/>
  <c r="F153" i="113"/>
  <c r="E153" i="113"/>
  <c r="D153" i="113"/>
  <c r="C153" i="113"/>
  <c r="B153" i="113"/>
  <c r="K152" i="113"/>
  <c r="J152" i="113"/>
  <c r="I152" i="113"/>
  <c r="H152" i="113"/>
  <c r="G152" i="113"/>
  <c r="F152" i="113"/>
  <c r="E152" i="113"/>
  <c r="D152" i="113"/>
  <c r="C152" i="113"/>
  <c r="B152" i="113"/>
  <c r="K151" i="113"/>
  <c r="J151" i="113"/>
  <c r="I151" i="113"/>
  <c r="H151" i="113"/>
  <c r="G151" i="113"/>
  <c r="F151" i="113"/>
  <c r="E151" i="113"/>
  <c r="D151" i="113"/>
  <c r="C151" i="113"/>
  <c r="B151" i="113"/>
  <c r="K150" i="113"/>
  <c r="J150" i="113"/>
  <c r="I150" i="113"/>
  <c r="H150" i="113"/>
  <c r="G150" i="113"/>
  <c r="F150" i="113"/>
  <c r="E150" i="113"/>
  <c r="D150" i="113"/>
  <c r="C150" i="113"/>
  <c r="B150" i="113"/>
  <c r="K149" i="113"/>
  <c r="J149" i="113"/>
  <c r="I149" i="113"/>
  <c r="H149" i="113"/>
  <c r="G149" i="113"/>
  <c r="F149" i="113"/>
  <c r="E149" i="113"/>
  <c r="D149" i="113"/>
  <c r="C149" i="113"/>
  <c r="B149" i="113"/>
  <c r="K148" i="113"/>
  <c r="J148" i="113"/>
  <c r="I148" i="113"/>
  <c r="H148" i="113"/>
  <c r="G148" i="113"/>
  <c r="F148" i="113"/>
  <c r="E148" i="113"/>
  <c r="D148" i="113"/>
  <c r="C148" i="113"/>
  <c r="B148" i="113"/>
  <c r="K147" i="113"/>
  <c r="J147" i="113"/>
  <c r="I147" i="113"/>
  <c r="H147" i="113"/>
  <c r="G147" i="113"/>
  <c r="F147" i="113"/>
  <c r="E147" i="113"/>
  <c r="D147" i="113"/>
  <c r="C147" i="113"/>
  <c r="B147" i="113"/>
  <c r="K146" i="113"/>
  <c r="J146" i="113"/>
  <c r="I146" i="113"/>
  <c r="H146" i="113"/>
  <c r="G146" i="113"/>
  <c r="F146" i="113"/>
  <c r="E146" i="113"/>
  <c r="D146" i="113"/>
  <c r="C146" i="113"/>
  <c r="B146" i="113"/>
  <c r="K145" i="113"/>
  <c r="J145" i="113"/>
  <c r="I145" i="113"/>
  <c r="H145" i="113"/>
  <c r="G145" i="113"/>
  <c r="F145" i="113"/>
  <c r="E145" i="113"/>
  <c r="D145" i="113"/>
  <c r="C145" i="113"/>
  <c r="B145" i="113"/>
  <c r="K144" i="113"/>
  <c r="J144" i="113"/>
  <c r="I144" i="113"/>
  <c r="H144" i="113"/>
  <c r="G144" i="113"/>
  <c r="F144" i="113"/>
  <c r="E144" i="113"/>
  <c r="D144" i="113"/>
  <c r="C144" i="113"/>
  <c r="B144" i="113"/>
  <c r="K143" i="113"/>
  <c r="J143" i="113"/>
  <c r="I143" i="113"/>
  <c r="H143" i="113"/>
  <c r="G143" i="113"/>
  <c r="F143" i="113"/>
  <c r="E143" i="113"/>
  <c r="D143" i="113"/>
  <c r="C143" i="113"/>
  <c r="B143" i="113"/>
  <c r="K142" i="113"/>
  <c r="J142" i="113"/>
  <c r="I142" i="113"/>
  <c r="H142" i="113"/>
  <c r="G142" i="113"/>
  <c r="F142" i="113"/>
  <c r="E142" i="113"/>
  <c r="D142" i="113"/>
  <c r="C142" i="113"/>
  <c r="B142" i="113"/>
  <c r="K141" i="113"/>
  <c r="J141" i="113"/>
  <c r="I141" i="113"/>
  <c r="H141" i="113"/>
  <c r="G141" i="113"/>
  <c r="F141" i="113"/>
  <c r="E141" i="113"/>
  <c r="D141" i="113"/>
  <c r="C141" i="113"/>
  <c r="B141" i="113"/>
  <c r="K140" i="113"/>
  <c r="J140" i="113"/>
  <c r="I140" i="113"/>
  <c r="H140" i="113"/>
  <c r="G140" i="113"/>
  <c r="F140" i="113"/>
  <c r="E140" i="113"/>
  <c r="D140" i="113"/>
  <c r="C140" i="113"/>
  <c r="B140" i="113"/>
  <c r="K139" i="113"/>
  <c r="J139" i="113"/>
  <c r="I139" i="113"/>
  <c r="H139" i="113"/>
  <c r="G139" i="113"/>
  <c r="F139" i="113"/>
  <c r="E139" i="113"/>
  <c r="D139" i="113"/>
  <c r="C139" i="113"/>
  <c r="B139" i="113"/>
  <c r="K138" i="113"/>
  <c r="J138" i="113"/>
  <c r="I138" i="113"/>
  <c r="H138" i="113"/>
  <c r="G138" i="113"/>
  <c r="F138" i="113"/>
  <c r="E138" i="113"/>
  <c r="D138" i="113"/>
  <c r="C138" i="113"/>
  <c r="B138" i="113"/>
  <c r="K137" i="113"/>
  <c r="J137" i="113"/>
  <c r="I137" i="113"/>
  <c r="H137" i="113"/>
  <c r="G137" i="113"/>
  <c r="F137" i="113"/>
  <c r="E137" i="113"/>
  <c r="D137" i="113"/>
  <c r="C137" i="113"/>
  <c r="B137" i="113"/>
  <c r="K136" i="113"/>
  <c r="J136" i="113"/>
  <c r="I136" i="113"/>
  <c r="H136" i="113"/>
  <c r="G136" i="113"/>
  <c r="F136" i="113"/>
  <c r="E136" i="113"/>
  <c r="D136" i="113"/>
  <c r="C136" i="113"/>
  <c r="B136" i="113"/>
  <c r="K135" i="113"/>
  <c r="J135" i="113"/>
  <c r="I135" i="113"/>
  <c r="H135" i="113"/>
  <c r="G135" i="113"/>
  <c r="F135" i="113"/>
  <c r="E135" i="113"/>
  <c r="D135" i="113"/>
  <c r="C135" i="113"/>
  <c r="B135" i="113"/>
  <c r="K134" i="113"/>
  <c r="J134" i="113"/>
  <c r="I134" i="113"/>
  <c r="H134" i="113"/>
  <c r="G134" i="113"/>
  <c r="F134" i="113"/>
  <c r="E134" i="113"/>
  <c r="D134" i="113"/>
  <c r="C134" i="113"/>
  <c r="B134" i="113"/>
  <c r="K133" i="113"/>
  <c r="J133" i="113"/>
  <c r="I133" i="113"/>
  <c r="H133" i="113"/>
  <c r="G133" i="113"/>
  <c r="F133" i="113"/>
  <c r="E133" i="113"/>
  <c r="D133" i="113"/>
  <c r="C133" i="113"/>
  <c r="B133" i="113"/>
  <c r="K132" i="113"/>
  <c r="J132" i="113"/>
  <c r="I132" i="113"/>
  <c r="H132" i="113"/>
  <c r="G132" i="113"/>
  <c r="F132" i="113"/>
  <c r="E132" i="113"/>
  <c r="D132" i="113"/>
  <c r="C132" i="113"/>
  <c r="B132" i="113"/>
  <c r="K131" i="113"/>
  <c r="J131" i="113"/>
  <c r="I131" i="113"/>
  <c r="H131" i="113"/>
  <c r="G131" i="113"/>
  <c r="F131" i="113"/>
  <c r="E131" i="113"/>
  <c r="D131" i="113"/>
  <c r="C131" i="113"/>
  <c r="B131" i="113"/>
  <c r="K130" i="113"/>
  <c r="J130" i="113"/>
  <c r="I130" i="113"/>
  <c r="H130" i="113"/>
  <c r="G130" i="113"/>
  <c r="F130" i="113"/>
  <c r="E130" i="113"/>
  <c r="D130" i="113"/>
  <c r="C130" i="113"/>
  <c r="B130" i="113"/>
  <c r="K129" i="113"/>
  <c r="J129" i="113"/>
  <c r="I129" i="113"/>
  <c r="H129" i="113"/>
  <c r="G129" i="113"/>
  <c r="F129" i="113"/>
  <c r="E129" i="113"/>
  <c r="D129" i="113"/>
  <c r="C129" i="113"/>
  <c r="B129" i="113"/>
  <c r="K128" i="113"/>
  <c r="J128" i="113"/>
  <c r="I128" i="113"/>
  <c r="H128" i="113"/>
  <c r="G128" i="113"/>
  <c r="F128" i="113"/>
  <c r="E128" i="113"/>
  <c r="D128" i="113"/>
  <c r="C128" i="113"/>
  <c r="B128" i="113"/>
  <c r="K127" i="113"/>
  <c r="J127" i="113"/>
  <c r="I127" i="113"/>
  <c r="H127" i="113"/>
  <c r="G127" i="113"/>
  <c r="F127" i="113"/>
  <c r="E127" i="113"/>
  <c r="D127" i="113"/>
  <c r="C127" i="113"/>
  <c r="B127" i="113"/>
  <c r="K126" i="113"/>
  <c r="J126" i="113"/>
  <c r="I126" i="113"/>
  <c r="H126" i="113"/>
  <c r="G126" i="113"/>
  <c r="F126" i="113"/>
  <c r="E126" i="113"/>
  <c r="D126" i="113"/>
  <c r="C126" i="113"/>
  <c r="B126" i="113"/>
  <c r="K125" i="113"/>
  <c r="J125" i="113"/>
  <c r="I125" i="113"/>
  <c r="H125" i="113"/>
  <c r="G125" i="113"/>
  <c r="F125" i="113"/>
  <c r="E125" i="113"/>
  <c r="D125" i="113"/>
  <c r="C125" i="113"/>
  <c r="B125" i="113"/>
  <c r="K124" i="113"/>
  <c r="J124" i="113"/>
  <c r="I124" i="113"/>
  <c r="H124" i="113"/>
  <c r="G124" i="113"/>
  <c r="F124" i="113"/>
  <c r="E124" i="113"/>
  <c r="D124" i="113"/>
  <c r="C124" i="113"/>
  <c r="B124" i="113"/>
  <c r="K123" i="113"/>
  <c r="J123" i="113"/>
  <c r="I123" i="113"/>
  <c r="H123" i="113"/>
  <c r="G123" i="113"/>
  <c r="F123" i="113"/>
  <c r="E123" i="113"/>
  <c r="D123" i="113"/>
  <c r="C123" i="113"/>
  <c r="B123" i="113"/>
  <c r="K122" i="113"/>
  <c r="J122" i="113"/>
  <c r="I122" i="113"/>
  <c r="H122" i="113"/>
  <c r="G122" i="113"/>
  <c r="F122" i="113"/>
  <c r="E122" i="113"/>
  <c r="D122" i="113"/>
  <c r="C122" i="113"/>
  <c r="B122" i="113"/>
  <c r="K121" i="113"/>
  <c r="J121" i="113"/>
  <c r="I121" i="113"/>
  <c r="H121" i="113"/>
  <c r="G121" i="113"/>
  <c r="F121" i="113"/>
  <c r="E121" i="113"/>
  <c r="D121" i="113"/>
  <c r="C121" i="113"/>
  <c r="B121" i="113"/>
  <c r="K120" i="113"/>
  <c r="J120" i="113"/>
  <c r="I120" i="113"/>
  <c r="H120" i="113"/>
  <c r="G120" i="113"/>
  <c r="F120" i="113"/>
  <c r="E120" i="113"/>
  <c r="D120" i="113"/>
  <c r="C120" i="113"/>
  <c r="B120" i="113"/>
  <c r="K119" i="113"/>
  <c r="J119" i="113"/>
  <c r="I119" i="113"/>
  <c r="H119" i="113"/>
  <c r="G119" i="113"/>
  <c r="F119" i="113"/>
  <c r="E119" i="113"/>
  <c r="D119" i="113"/>
  <c r="C119" i="113"/>
  <c r="B119" i="113"/>
  <c r="K118" i="113"/>
  <c r="J118" i="113"/>
  <c r="I118" i="113"/>
  <c r="H118" i="113"/>
  <c r="G118" i="113"/>
  <c r="F118" i="113"/>
  <c r="E118" i="113"/>
  <c r="D118" i="113"/>
  <c r="C118" i="113"/>
  <c r="B118" i="113"/>
  <c r="K117" i="113"/>
  <c r="J117" i="113"/>
  <c r="I117" i="113"/>
  <c r="H117" i="113"/>
  <c r="G117" i="113"/>
  <c r="F117" i="113"/>
  <c r="E117" i="113"/>
  <c r="D117" i="113"/>
  <c r="C117" i="113"/>
  <c r="B117" i="113"/>
  <c r="K116" i="113"/>
  <c r="J116" i="113"/>
  <c r="I116" i="113"/>
  <c r="H116" i="113"/>
  <c r="G116" i="113"/>
  <c r="F116" i="113"/>
  <c r="E116" i="113"/>
  <c r="D116" i="113"/>
  <c r="C116" i="113"/>
  <c r="B116" i="113"/>
  <c r="K115" i="113"/>
  <c r="J115" i="113"/>
  <c r="I115" i="113"/>
  <c r="H115" i="113"/>
  <c r="G115" i="113"/>
  <c r="F115" i="113"/>
  <c r="E115" i="113"/>
  <c r="D115" i="113"/>
  <c r="C115" i="113"/>
  <c r="B115" i="113"/>
  <c r="K114" i="113"/>
  <c r="J114" i="113"/>
  <c r="I114" i="113"/>
  <c r="H114" i="113"/>
  <c r="G114" i="113"/>
  <c r="F114" i="113"/>
  <c r="E114" i="113"/>
  <c r="D114" i="113"/>
  <c r="C114" i="113"/>
  <c r="B114" i="113"/>
  <c r="K113" i="113"/>
  <c r="J113" i="113"/>
  <c r="I113" i="113"/>
  <c r="H113" i="113"/>
  <c r="G113" i="113"/>
  <c r="F113" i="113"/>
  <c r="E113" i="113"/>
  <c r="D113" i="113"/>
  <c r="C113" i="113"/>
  <c r="B113" i="113"/>
  <c r="K112" i="113"/>
  <c r="J112" i="113"/>
  <c r="I112" i="113"/>
  <c r="H112" i="113"/>
  <c r="G112" i="113"/>
  <c r="F112" i="113"/>
  <c r="E112" i="113"/>
  <c r="D112" i="113"/>
  <c r="C112" i="113"/>
  <c r="B112" i="113"/>
  <c r="K111" i="113"/>
  <c r="J111" i="113"/>
  <c r="I111" i="113"/>
  <c r="H111" i="113"/>
  <c r="G111" i="113"/>
  <c r="F111" i="113"/>
  <c r="E111" i="113"/>
  <c r="D111" i="113"/>
  <c r="C111" i="113"/>
  <c r="B111" i="113"/>
  <c r="K110" i="113"/>
  <c r="J110" i="113"/>
  <c r="I110" i="113"/>
  <c r="H110" i="113"/>
  <c r="G110" i="113"/>
  <c r="F110" i="113"/>
  <c r="E110" i="113"/>
  <c r="D110" i="113"/>
  <c r="C110" i="113"/>
  <c r="B110" i="113"/>
  <c r="K109" i="113"/>
  <c r="J109" i="113"/>
  <c r="I109" i="113"/>
  <c r="H109" i="113"/>
  <c r="G109" i="113"/>
  <c r="F109" i="113"/>
  <c r="E109" i="113"/>
  <c r="D109" i="113"/>
  <c r="C109" i="113"/>
  <c r="B109" i="113"/>
  <c r="K108" i="113"/>
  <c r="J108" i="113"/>
  <c r="I108" i="113"/>
  <c r="H108" i="113"/>
  <c r="G108" i="113"/>
  <c r="F108" i="113"/>
  <c r="E108" i="113"/>
  <c r="D108" i="113"/>
  <c r="C108" i="113"/>
  <c r="B108" i="113"/>
  <c r="K107" i="113"/>
  <c r="J107" i="113"/>
  <c r="I107" i="113"/>
  <c r="H107" i="113"/>
  <c r="G107" i="113"/>
  <c r="F107" i="113"/>
  <c r="E107" i="113"/>
  <c r="D107" i="113"/>
  <c r="C107" i="113"/>
  <c r="B107" i="113"/>
  <c r="K106" i="113"/>
  <c r="J106" i="113"/>
  <c r="I106" i="113"/>
  <c r="H106" i="113"/>
  <c r="G106" i="113"/>
  <c r="F106" i="113"/>
  <c r="E106" i="113"/>
  <c r="D106" i="113"/>
  <c r="C106" i="113"/>
  <c r="B106" i="113"/>
  <c r="K105" i="113"/>
  <c r="J105" i="113"/>
  <c r="I105" i="113"/>
  <c r="H105" i="113"/>
  <c r="G105" i="113"/>
  <c r="F105" i="113"/>
  <c r="E105" i="113"/>
  <c r="D105" i="113"/>
  <c r="C105" i="113"/>
  <c r="B105" i="113"/>
  <c r="K104" i="113"/>
  <c r="J104" i="113"/>
  <c r="I104" i="113"/>
  <c r="H104" i="113"/>
  <c r="G104" i="113"/>
  <c r="F104" i="113"/>
  <c r="E104" i="113"/>
  <c r="D104" i="113"/>
  <c r="C104" i="113"/>
  <c r="B104" i="113"/>
  <c r="K103" i="113"/>
  <c r="J103" i="113"/>
  <c r="I103" i="113"/>
  <c r="H103" i="113"/>
  <c r="G103" i="113"/>
  <c r="F103" i="113"/>
  <c r="E103" i="113"/>
  <c r="D103" i="113"/>
  <c r="C103" i="113"/>
  <c r="B103" i="113"/>
  <c r="K102" i="113"/>
  <c r="J102" i="113"/>
  <c r="I102" i="113"/>
  <c r="H102" i="113"/>
  <c r="G102" i="113"/>
  <c r="F102" i="113"/>
  <c r="E102" i="113"/>
  <c r="D102" i="113"/>
  <c r="C102" i="113"/>
  <c r="B102" i="113"/>
  <c r="K101" i="113"/>
  <c r="J101" i="113"/>
  <c r="I101" i="113"/>
  <c r="H101" i="113"/>
  <c r="G101" i="113"/>
  <c r="F101" i="113"/>
  <c r="E101" i="113"/>
  <c r="D101" i="113"/>
  <c r="C101" i="113"/>
  <c r="B101" i="113"/>
  <c r="K100" i="113"/>
  <c r="J100" i="113"/>
  <c r="I100" i="113"/>
  <c r="H100" i="113"/>
  <c r="G100" i="113"/>
  <c r="F100" i="113"/>
  <c r="E100" i="113"/>
  <c r="D100" i="113"/>
  <c r="C100" i="113"/>
  <c r="B100" i="113"/>
  <c r="K99" i="113"/>
  <c r="J99" i="113"/>
  <c r="I99" i="113"/>
  <c r="H99" i="113"/>
  <c r="G99" i="113"/>
  <c r="F99" i="113"/>
  <c r="E99" i="113"/>
  <c r="D99" i="113"/>
  <c r="C99" i="113"/>
  <c r="B99" i="113"/>
  <c r="K98" i="113"/>
  <c r="J98" i="113"/>
  <c r="I98" i="113"/>
  <c r="H98" i="113"/>
  <c r="G98" i="113"/>
  <c r="F98" i="113"/>
  <c r="E98" i="113"/>
  <c r="D98" i="113"/>
  <c r="C98" i="113"/>
  <c r="B98" i="113"/>
  <c r="K97" i="113"/>
  <c r="J97" i="113"/>
  <c r="I97" i="113"/>
  <c r="H97" i="113"/>
  <c r="G97" i="113"/>
  <c r="F97" i="113"/>
  <c r="E97" i="113"/>
  <c r="D97" i="113"/>
  <c r="C97" i="113"/>
  <c r="B97" i="113"/>
  <c r="K96" i="113"/>
  <c r="J96" i="113"/>
  <c r="I96" i="113"/>
  <c r="H96" i="113"/>
  <c r="G96" i="113"/>
  <c r="F96" i="113"/>
  <c r="E96" i="113"/>
  <c r="D96" i="113"/>
  <c r="C96" i="113"/>
  <c r="B96" i="113"/>
  <c r="K95" i="113"/>
  <c r="J95" i="113"/>
  <c r="I95" i="113"/>
  <c r="H95" i="113"/>
  <c r="G95" i="113"/>
  <c r="F95" i="113"/>
  <c r="E95" i="113"/>
  <c r="D95" i="113"/>
  <c r="C95" i="113"/>
  <c r="B95" i="113"/>
  <c r="K94" i="113"/>
  <c r="J94" i="113"/>
  <c r="I94" i="113"/>
  <c r="H94" i="113"/>
  <c r="G94" i="113"/>
  <c r="F94" i="113"/>
  <c r="E94" i="113"/>
  <c r="D94" i="113"/>
  <c r="C94" i="113"/>
  <c r="B94" i="113"/>
  <c r="K93" i="113"/>
  <c r="J93" i="113"/>
  <c r="I93" i="113"/>
  <c r="H93" i="113"/>
  <c r="G93" i="113"/>
  <c r="F93" i="113"/>
  <c r="E93" i="113"/>
  <c r="D93" i="113"/>
  <c r="C93" i="113"/>
  <c r="B93" i="113"/>
  <c r="K92" i="113"/>
  <c r="J92" i="113"/>
  <c r="I92" i="113"/>
  <c r="H92" i="113"/>
  <c r="G92" i="113"/>
  <c r="F92" i="113"/>
  <c r="E92" i="113"/>
  <c r="D92" i="113"/>
  <c r="C92" i="113"/>
  <c r="B92" i="113"/>
  <c r="K91" i="113"/>
  <c r="J91" i="113"/>
  <c r="I91" i="113"/>
  <c r="H91" i="113"/>
  <c r="G91" i="113"/>
  <c r="F91" i="113"/>
  <c r="E91" i="113"/>
  <c r="D91" i="113"/>
  <c r="C91" i="113"/>
  <c r="B91" i="113"/>
  <c r="K90" i="113"/>
  <c r="J90" i="113"/>
  <c r="I90" i="113"/>
  <c r="H90" i="113"/>
  <c r="G90" i="113"/>
  <c r="F90" i="113"/>
  <c r="E90" i="113"/>
  <c r="D90" i="113"/>
  <c r="C90" i="113"/>
  <c r="B90" i="113"/>
  <c r="K89" i="113"/>
  <c r="J89" i="113"/>
  <c r="I89" i="113"/>
  <c r="H89" i="113"/>
  <c r="G89" i="113"/>
  <c r="F89" i="113"/>
  <c r="E89" i="113"/>
  <c r="D89" i="113"/>
  <c r="C89" i="113"/>
  <c r="B89" i="113"/>
  <c r="K88" i="113"/>
  <c r="J88" i="113"/>
  <c r="I88" i="113"/>
  <c r="H88" i="113"/>
  <c r="G88" i="113"/>
  <c r="F88" i="113"/>
  <c r="E88" i="113"/>
  <c r="D88" i="113"/>
  <c r="C88" i="113"/>
  <c r="B88" i="113"/>
  <c r="K87" i="113"/>
  <c r="J87" i="113"/>
  <c r="I87" i="113"/>
  <c r="H87" i="113"/>
  <c r="G87" i="113"/>
  <c r="F87" i="113"/>
  <c r="E87" i="113"/>
  <c r="D87" i="113"/>
  <c r="C87" i="113"/>
  <c r="B87" i="113"/>
  <c r="K86" i="113"/>
  <c r="J86" i="113"/>
  <c r="I86" i="113"/>
  <c r="H86" i="113"/>
  <c r="G86" i="113"/>
  <c r="F86" i="113"/>
  <c r="E86" i="113"/>
  <c r="D86" i="113"/>
  <c r="C86" i="113"/>
  <c r="B86" i="113"/>
  <c r="K85" i="113"/>
  <c r="J85" i="113"/>
  <c r="I85" i="113"/>
  <c r="H85" i="113"/>
  <c r="G85" i="113"/>
  <c r="F85" i="113"/>
  <c r="E85" i="113"/>
  <c r="D85" i="113"/>
  <c r="C85" i="113"/>
  <c r="B85" i="113"/>
  <c r="K84" i="113"/>
  <c r="J84" i="113"/>
  <c r="I84" i="113"/>
  <c r="H84" i="113"/>
  <c r="G84" i="113"/>
  <c r="F84" i="113"/>
  <c r="E84" i="113"/>
  <c r="D84" i="113"/>
  <c r="C84" i="113"/>
  <c r="B84" i="113"/>
  <c r="K83" i="113"/>
  <c r="J83" i="113"/>
  <c r="I83" i="113"/>
  <c r="H83" i="113"/>
  <c r="G83" i="113"/>
  <c r="F83" i="113"/>
  <c r="E83" i="113"/>
  <c r="D83" i="113"/>
  <c r="C83" i="113"/>
  <c r="B83" i="113"/>
  <c r="K82" i="113"/>
  <c r="J82" i="113"/>
  <c r="I82" i="113"/>
  <c r="H82" i="113"/>
  <c r="G82" i="113"/>
  <c r="F82" i="113"/>
  <c r="E82" i="113"/>
  <c r="D82" i="113"/>
  <c r="C82" i="113"/>
  <c r="B82" i="113"/>
  <c r="K81" i="113"/>
  <c r="J81" i="113"/>
  <c r="I81" i="113"/>
  <c r="H81" i="113"/>
  <c r="G81" i="113"/>
  <c r="F81" i="113"/>
  <c r="E81" i="113"/>
  <c r="D81" i="113"/>
  <c r="C81" i="113"/>
  <c r="B81" i="113"/>
  <c r="K80" i="113"/>
  <c r="J80" i="113"/>
  <c r="I80" i="113"/>
  <c r="H80" i="113"/>
  <c r="G80" i="113"/>
  <c r="F80" i="113"/>
  <c r="E80" i="113"/>
  <c r="D80" i="113"/>
  <c r="C80" i="113"/>
  <c r="B80" i="113"/>
  <c r="K79" i="113"/>
  <c r="J79" i="113"/>
  <c r="I79" i="113"/>
  <c r="H79" i="113"/>
  <c r="G79" i="113"/>
  <c r="F79" i="113"/>
  <c r="E79" i="113"/>
  <c r="D79" i="113"/>
  <c r="C79" i="113"/>
  <c r="B79" i="113"/>
  <c r="K78" i="113"/>
  <c r="J78" i="113"/>
  <c r="I78" i="113"/>
  <c r="H78" i="113"/>
  <c r="G78" i="113"/>
  <c r="F78" i="113"/>
  <c r="E78" i="113"/>
  <c r="D78" i="113"/>
  <c r="C78" i="113"/>
  <c r="B78" i="113"/>
  <c r="K77" i="113"/>
  <c r="J77" i="113"/>
  <c r="I77" i="113"/>
  <c r="H77" i="113"/>
  <c r="G77" i="113"/>
  <c r="F77" i="113"/>
  <c r="E77" i="113"/>
  <c r="D77" i="113"/>
  <c r="C77" i="113"/>
  <c r="B77" i="113"/>
  <c r="K76" i="113"/>
  <c r="J76" i="113"/>
  <c r="I76" i="113"/>
  <c r="H76" i="113"/>
  <c r="G76" i="113"/>
  <c r="F76" i="113"/>
  <c r="E76" i="113"/>
  <c r="D76" i="113"/>
  <c r="C76" i="113"/>
  <c r="B76" i="113"/>
  <c r="K75" i="113"/>
  <c r="J75" i="113"/>
  <c r="I75" i="113"/>
  <c r="H75" i="113"/>
  <c r="G75" i="113"/>
  <c r="F75" i="113"/>
  <c r="E75" i="113"/>
  <c r="D75" i="113"/>
  <c r="C75" i="113"/>
  <c r="B75" i="113"/>
  <c r="K74" i="113"/>
  <c r="J74" i="113"/>
  <c r="I74" i="113"/>
  <c r="H74" i="113"/>
  <c r="G74" i="113"/>
  <c r="F74" i="113"/>
  <c r="E74" i="113"/>
  <c r="D74" i="113"/>
  <c r="C74" i="113"/>
  <c r="B74" i="113"/>
  <c r="K73" i="113"/>
  <c r="J73" i="113"/>
  <c r="I73" i="113"/>
  <c r="H73" i="113"/>
  <c r="G73" i="113"/>
  <c r="F73" i="113"/>
  <c r="E73" i="113"/>
  <c r="D73" i="113"/>
  <c r="C73" i="113"/>
  <c r="B73" i="113"/>
  <c r="K72" i="113"/>
  <c r="J72" i="113"/>
  <c r="I72" i="113"/>
  <c r="H72" i="113"/>
  <c r="G72" i="113"/>
  <c r="F72" i="113"/>
  <c r="E72" i="113"/>
  <c r="D72" i="113"/>
  <c r="C72" i="113"/>
  <c r="B72" i="113"/>
  <c r="K71" i="113"/>
  <c r="J71" i="113"/>
  <c r="I71" i="113"/>
  <c r="H71" i="113"/>
  <c r="G71" i="113"/>
  <c r="F71" i="113"/>
  <c r="E71" i="113"/>
  <c r="D71" i="113"/>
  <c r="C71" i="113"/>
  <c r="B71" i="113"/>
  <c r="K70" i="113"/>
  <c r="J70" i="113"/>
  <c r="I70" i="113"/>
  <c r="H70" i="113"/>
  <c r="G70" i="113"/>
  <c r="F70" i="113"/>
  <c r="E70" i="113"/>
  <c r="D70" i="113"/>
  <c r="C70" i="113"/>
  <c r="B70" i="113"/>
  <c r="K69" i="113"/>
  <c r="J69" i="113"/>
  <c r="I69" i="113"/>
  <c r="H69" i="113"/>
  <c r="G69" i="113"/>
  <c r="F69" i="113"/>
  <c r="E69" i="113"/>
  <c r="D69" i="113"/>
  <c r="C69" i="113"/>
  <c r="B69" i="113"/>
  <c r="K68" i="113"/>
  <c r="J68" i="113"/>
  <c r="I68" i="113"/>
  <c r="H68" i="113"/>
  <c r="G68" i="113"/>
  <c r="F68" i="113"/>
  <c r="E68" i="113"/>
  <c r="D68" i="113"/>
  <c r="C68" i="113"/>
  <c r="B68" i="113"/>
  <c r="K67" i="113"/>
  <c r="J67" i="113"/>
  <c r="I67" i="113"/>
  <c r="H67" i="113"/>
  <c r="G67" i="113"/>
  <c r="F67" i="113"/>
  <c r="E67" i="113"/>
  <c r="D67" i="113"/>
  <c r="C67" i="113"/>
  <c r="B67" i="113"/>
  <c r="K66" i="113"/>
  <c r="J66" i="113"/>
  <c r="I66" i="113"/>
  <c r="H66" i="113"/>
  <c r="G66" i="113"/>
  <c r="F66" i="113"/>
  <c r="E66" i="113"/>
  <c r="D66" i="113"/>
  <c r="C66" i="113"/>
  <c r="B66" i="113"/>
  <c r="K65" i="113"/>
  <c r="J65" i="113"/>
  <c r="I65" i="113"/>
  <c r="H65" i="113"/>
  <c r="G65" i="113"/>
  <c r="F65" i="113"/>
  <c r="E65" i="113"/>
  <c r="D65" i="113"/>
  <c r="C65" i="113"/>
  <c r="B65" i="113"/>
  <c r="K64" i="113"/>
  <c r="J64" i="113"/>
  <c r="I64" i="113"/>
  <c r="H64" i="113"/>
  <c r="G64" i="113"/>
  <c r="F64" i="113"/>
  <c r="E64" i="113"/>
  <c r="D64" i="113"/>
  <c r="C64" i="113"/>
  <c r="B64" i="113"/>
  <c r="K63" i="113"/>
  <c r="J63" i="113"/>
  <c r="I63" i="113"/>
  <c r="H63" i="113"/>
  <c r="G63" i="113"/>
  <c r="F63" i="113"/>
  <c r="E63" i="113"/>
  <c r="D63" i="113"/>
  <c r="C63" i="113"/>
  <c r="B63" i="113"/>
  <c r="K62" i="113"/>
  <c r="J62" i="113"/>
  <c r="I62" i="113"/>
  <c r="H62" i="113"/>
  <c r="G62" i="113"/>
  <c r="F62" i="113"/>
  <c r="E62" i="113"/>
  <c r="D62" i="113"/>
  <c r="C62" i="113"/>
  <c r="B62" i="113"/>
  <c r="K61" i="113"/>
  <c r="J61" i="113"/>
  <c r="I61" i="113"/>
  <c r="H61" i="113"/>
  <c r="G61" i="113"/>
  <c r="F61" i="113"/>
  <c r="E61" i="113"/>
  <c r="D61" i="113"/>
  <c r="C61" i="113"/>
  <c r="B61" i="113"/>
  <c r="K60" i="113"/>
  <c r="J60" i="113"/>
  <c r="I60" i="113"/>
  <c r="H60" i="113"/>
  <c r="G60" i="113"/>
  <c r="F60" i="113"/>
  <c r="E60" i="113"/>
  <c r="D60" i="113"/>
  <c r="C60" i="113"/>
  <c r="B60" i="113"/>
  <c r="K59" i="113"/>
  <c r="J59" i="113"/>
  <c r="I59" i="113"/>
  <c r="H59" i="113"/>
  <c r="G59" i="113"/>
  <c r="F59" i="113"/>
  <c r="E59" i="113"/>
  <c r="D59" i="113"/>
  <c r="C59" i="113"/>
  <c r="B59" i="113"/>
  <c r="K58" i="113"/>
  <c r="J58" i="113"/>
  <c r="I58" i="113"/>
  <c r="H58" i="113"/>
  <c r="G58" i="113"/>
  <c r="F58" i="113"/>
  <c r="E58" i="113"/>
  <c r="D58" i="113"/>
  <c r="C58" i="113"/>
  <c r="B58" i="113"/>
  <c r="K57" i="113"/>
  <c r="J57" i="113"/>
  <c r="I57" i="113"/>
  <c r="H57" i="113"/>
  <c r="G57" i="113"/>
  <c r="F57" i="113"/>
  <c r="E57" i="113"/>
  <c r="D57" i="113"/>
  <c r="C57" i="113"/>
  <c r="B57" i="113"/>
  <c r="K56" i="113"/>
  <c r="J56" i="113"/>
  <c r="I56" i="113"/>
  <c r="H56" i="113"/>
  <c r="G56" i="113"/>
  <c r="F56" i="113"/>
  <c r="E56" i="113"/>
  <c r="D56" i="113"/>
  <c r="C56" i="113"/>
  <c r="B56" i="113"/>
  <c r="K55" i="113"/>
  <c r="J55" i="113"/>
  <c r="I55" i="113"/>
  <c r="H55" i="113"/>
  <c r="G55" i="113"/>
  <c r="F55" i="113"/>
  <c r="E55" i="113"/>
  <c r="D55" i="113"/>
  <c r="C55" i="113"/>
  <c r="B55" i="113"/>
  <c r="K54" i="113"/>
  <c r="J54" i="113"/>
  <c r="I54" i="113"/>
  <c r="H54" i="113"/>
  <c r="G54" i="113"/>
  <c r="F54" i="113"/>
  <c r="E54" i="113"/>
  <c r="D54" i="113"/>
  <c r="C54" i="113"/>
  <c r="B54" i="113"/>
  <c r="K53" i="113"/>
  <c r="J53" i="113"/>
  <c r="I53" i="113"/>
  <c r="H53" i="113"/>
  <c r="G53" i="113"/>
  <c r="F53" i="113"/>
  <c r="E53" i="113"/>
  <c r="D53" i="113"/>
  <c r="C53" i="113"/>
  <c r="B53" i="113"/>
  <c r="K52" i="113"/>
  <c r="J52" i="113"/>
  <c r="I52" i="113"/>
  <c r="H52" i="113"/>
  <c r="G52" i="113"/>
  <c r="F52" i="113"/>
  <c r="E52" i="113"/>
  <c r="D52" i="113"/>
  <c r="C52" i="113"/>
  <c r="B52" i="113"/>
  <c r="K51" i="113"/>
  <c r="J51" i="113"/>
  <c r="I51" i="113"/>
  <c r="H51" i="113"/>
  <c r="G51" i="113"/>
  <c r="F51" i="113"/>
  <c r="E51" i="113"/>
  <c r="D51" i="113"/>
  <c r="C51" i="113"/>
  <c r="B51" i="113"/>
  <c r="K50" i="113"/>
  <c r="J50" i="113"/>
  <c r="I50" i="113"/>
  <c r="H50" i="113"/>
  <c r="G50" i="113"/>
  <c r="F50" i="113"/>
  <c r="E50" i="113"/>
  <c r="D50" i="113"/>
  <c r="C50" i="113"/>
  <c r="B50" i="113"/>
  <c r="K49" i="113"/>
  <c r="J49" i="113"/>
  <c r="I49" i="113"/>
  <c r="H49" i="113"/>
  <c r="G49" i="113"/>
  <c r="F49" i="113"/>
  <c r="E49" i="113"/>
  <c r="D49" i="113"/>
  <c r="C49" i="113"/>
  <c r="B49" i="113"/>
  <c r="K48" i="113"/>
  <c r="J48" i="113"/>
  <c r="I48" i="113"/>
  <c r="H48" i="113"/>
  <c r="G48" i="113"/>
  <c r="F48" i="113"/>
  <c r="E48" i="113"/>
  <c r="D48" i="113"/>
  <c r="C48" i="113"/>
  <c r="B48" i="113"/>
  <c r="K47" i="113"/>
  <c r="J47" i="113"/>
  <c r="I47" i="113"/>
  <c r="H47" i="113"/>
  <c r="G47" i="113"/>
  <c r="F47" i="113"/>
  <c r="E47" i="113"/>
  <c r="D47" i="113"/>
  <c r="C47" i="113"/>
  <c r="B47" i="113"/>
  <c r="K46" i="113"/>
  <c r="J46" i="113"/>
  <c r="I46" i="113"/>
  <c r="H46" i="113"/>
  <c r="G46" i="113"/>
  <c r="F46" i="113"/>
  <c r="E46" i="113"/>
  <c r="D46" i="113"/>
  <c r="C46" i="113"/>
  <c r="B46" i="113"/>
  <c r="K45" i="113"/>
  <c r="J45" i="113"/>
  <c r="I45" i="113"/>
  <c r="H45" i="113"/>
  <c r="G45" i="113"/>
  <c r="F45" i="113"/>
  <c r="E45" i="113"/>
  <c r="D45" i="113"/>
  <c r="C45" i="113"/>
  <c r="B45" i="113"/>
  <c r="K44" i="113"/>
  <c r="J44" i="113"/>
  <c r="I44" i="113"/>
  <c r="H44" i="113"/>
  <c r="G44" i="113"/>
  <c r="F44" i="113"/>
  <c r="E44" i="113"/>
  <c r="D44" i="113"/>
  <c r="C44" i="113"/>
  <c r="B44" i="113"/>
  <c r="K43" i="113"/>
  <c r="J43" i="113"/>
  <c r="I43" i="113"/>
  <c r="H43" i="113"/>
  <c r="G43" i="113"/>
  <c r="F43" i="113"/>
  <c r="E43" i="113"/>
  <c r="D43" i="113"/>
  <c r="C43" i="113"/>
  <c r="B43" i="113"/>
  <c r="K42" i="113"/>
  <c r="J42" i="113"/>
  <c r="I42" i="113"/>
  <c r="H42" i="113"/>
  <c r="G42" i="113"/>
  <c r="F42" i="113"/>
  <c r="E42" i="113"/>
  <c r="D42" i="113"/>
  <c r="C42" i="113"/>
  <c r="B42" i="113"/>
  <c r="K41" i="113"/>
  <c r="J41" i="113"/>
  <c r="I41" i="113"/>
  <c r="H41" i="113"/>
  <c r="G41" i="113"/>
  <c r="F41" i="113"/>
  <c r="E41" i="113"/>
  <c r="D41" i="113"/>
  <c r="C41" i="113"/>
  <c r="B41" i="113"/>
  <c r="K40" i="113"/>
  <c r="J40" i="113"/>
  <c r="I40" i="113"/>
  <c r="H40" i="113"/>
  <c r="G40" i="113"/>
  <c r="F40" i="113"/>
  <c r="E40" i="113"/>
  <c r="D40" i="113"/>
  <c r="C40" i="113"/>
  <c r="B40" i="113"/>
  <c r="K39" i="113"/>
  <c r="J39" i="113"/>
  <c r="I39" i="113"/>
  <c r="H39" i="113"/>
  <c r="G39" i="113"/>
  <c r="F39" i="113"/>
  <c r="E39" i="113"/>
  <c r="D39" i="113"/>
  <c r="C39" i="113"/>
  <c r="B39" i="113"/>
  <c r="K38" i="113"/>
  <c r="J38" i="113"/>
  <c r="I38" i="113"/>
  <c r="H38" i="113"/>
  <c r="G38" i="113"/>
  <c r="F38" i="113"/>
  <c r="E38" i="113"/>
  <c r="D38" i="113"/>
  <c r="C38" i="113"/>
  <c r="B38" i="113"/>
  <c r="K37" i="113"/>
  <c r="J37" i="113"/>
  <c r="I37" i="113"/>
  <c r="H37" i="113"/>
  <c r="G37" i="113"/>
  <c r="F37" i="113"/>
  <c r="E37" i="113"/>
  <c r="D37" i="113"/>
  <c r="C37" i="113"/>
  <c r="B37" i="113"/>
  <c r="K36" i="113"/>
  <c r="J36" i="113"/>
  <c r="I36" i="113"/>
  <c r="H36" i="113"/>
  <c r="G36" i="113"/>
  <c r="F36" i="113"/>
  <c r="E36" i="113"/>
  <c r="D36" i="113"/>
  <c r="C36" i="113"/>
  <c r="B36" i="113"/>
  <c r="K35" i="113"/>
  <c r="J35" i="113"/>
  <c r="I35" i="113"/>
  <c r="H35" i="113"/>
  <c r="G35" i="113"/>
  <c r="F35" i="113"/>
  <c r="E35" i="113"/>
  <c r="D35" i="113"/>
  <c r="C35" i="113"/>
  <c r="B35" i="113"/>
  <c r="K34" i="113"/>
  <c r="J34" i="113"/>
  <c r="I34" i="113"/>
  <c r="H34" i="113"/>
  <c r="G34" i="113"/>
  <c r="F34" i="113"/>
  <c r="E34" i="113"/>
  <c r="D34" i="113"/>
  <c r="C34" i="113"/>
  <c r="B34" i="113"/>
  <c r="K33" i="113"/>
  <c r="J33" i="113"/>
  <c r="I33" i="113"/>
  <c r="H33" i="113"/>
  <c r="G33" i="113"/>
  <c r="F33" i="113"/>
  <c r="E33" i="113"/>
  <c r="D33" i="113"/>
  <c r="C33" i="113"/>
  <c r="B33" i="113"/>
  <c r="K32" i="113"/>
  <c r="J32" i="113"/>
  <c r="I32" i="113"/>
  <c r="H32" i="113"/>
  <c r="G32" i="113"/>
  <c r="F32" i="113"/>
  <c r="E32" i="113"/>
  <c r="D32" i="113"/>
  <c r="C32" i="113"/>
  <c r="B32" i="113"/>
  <c r="K31" i="113"/>
  <c r="J31" i="113"/>
  <c r="I31" i="113"/>
  <c r="H31" i="113"/>
  <c r="G31" i="113"/>
  <c r="F31" i="113"/>
  <c r="E31" i="113"/>
  <c r="D31" i="113"/>
  <c r="C31" i="113"/>
  <c r="B31" i="113"/>
  <c r="K30" i="113"/>
  <c r="J30" i="113"/>
  <c r="I30" i="113"/>
  <c r="H30" i="113"/>
  <c r="G30" i="113"/>
  <c r="F30" i="113"/>
  <c r="E30" i="113"/>
  <c r="D30" i="113"/>
  <c r="C30" i="113"/>
  <c r="B30" i="113"/>
  <c r="K29" i="113"/>
  <c r="J29" i="113"/>
  <c r="I29" i="113"/>
  <c r="H29" i="113"/>
  <c r="G29" i="113"/>
  <c r="F29" i="113"/>
  <c r="E29" i="113"/>
  <c r="D29" i="113"/>
  <c r="C29" i="113"/>
  <c r="B29" i="113"/>
  <c r="K28" i="113"/>
  <c r="J28" i="113"/>
  <c r="I28" i="113"/>
  <c r="H28" i="113"/>
  <c r="G28" i="113"/>
  <c r="F28" i="113"/>
  <c r="E28" i="113"/>
  <c r="D28" i="113"/>
  <c r="C28" i="113"/>
  <c r="B28" i="113"/>
  <c r="K27" i="113"/>
  <c r="J27" i="113"/>
  <c r="I27" i="113"/>
  <c r="H27" i="113"/>
  <c r="G27" i="113"/>
  <c r="F27" i="113"/>
  <c r="E27" i="113"/>
  <c r="D27" i="113"/>
  <c r="C27" i="113"/>
  <c r="B27" i="113"/>
  <c r="K26" i="113"/>
  <c r="J26" i="113"/>
  <c r="I26" i="113"/>
  <c r="H26" i="113"/>
  <c r="G26" i="113"/>
  <c r="F26" i="113"/>
  <c r="E26" i="113"/>
  <c r="D26" i="113"/>
  <c r="C26" i="113"/>
  <c r="B26" i="113"/>
  <c r="K25" i="113"/>
  <c r="J25" i="113"/>
  <c r="I25" i="113"/>
  <c r="H25" i="113"/>
  <c r="G25" i="113"/>
  <c r="F25" i="113"/>
  <c r="E25" i="113"/>
  <c r="D25" i="113"/>
  <c r="C25" i="113"/>
  <c r="B25" i="113"/>
  <c r="K24" i="113"/>
  <c r="J24" i="113"/>
  <c r="I24" i="113"/>
  <c r="H24" i="113"/>
  <c r="G24" i="113"/>
  <c r="F24" i="113"/>
  <c r="E24" i="113"/>
  <c r="D24" i="113"/>
  <c r="C24" i="113"/>
  <c r="B24" i="113"/>
  <c r="K23" i="113"/>
  <c r="J23" i="113"/>
  <c r="I23" i="113"/>
  <c r="H23" i="113"/>
  <c r="G23" i="113"/>
  <c r="F23" i="113"/>
  <c r="E23" i="113"/>
  <c r="D23" i="113"/>
  <c r="C23" i="113"/>
  <c r="B23" i="113"/>
  <c r="K22" i="113"/>
  <c r="J22" i="113"/>
  <c r="I22" i="113"/>
  <c r="H22" i="113"/>
  <c r="G22" i="113"/>
  <c r="F22" i="113"/>
  <c r="E22" i="113"/>
  <c r="D22" i="113"/>
  <c r="C22" i="113"/>
  <c r="B22" i="113"/>
  <c r="K21" i="113"/>
  <c r="J21" i="113"/>
  <c r="I21" i="113"/>
  <c r="H21" i="113"/>
  <c r="G21" i="113"/>
  <c r="F21" i="113"/>
  <c r="E21" i="113"/>
  <c r="D21" i="113"/>
  <c r="C21" i="113"/>
  <c r="B21" i="113"/>
  <c r="K20" i="113"/>
  <c r="J20" i="113"/>
  <c r="I20" i="113"/>
  <c r="H20" i="113"/>
  <c r="G20" i="113"/>
  <c r="F20" i="113"/>
  <c r="E20" i="113"/>
  <c r="D20" i="113"/>
  <c r="C20" i="113"/>
  <c r="B20" i="113"/>
  <c r="K19" i="113"/>
  <c r="J19" i="113"/>
  <c r="I19" i="113"/>
  <c r="H19" i="113"/>
  <c r="G19" i="113"/>
  <c r="F19" i="113"/>
  <c r="E19" i="113"/>
  <c r="D19" i="113"/>
  <c r="C19" i="113"/>
  <c r="B19" i="113"/>
  <c r="K18" i="113"/>
  <c r="J18" i="113"/>
  <c r="I18" i="113"/>
  <c r="H18" i="113"/>
  <c r="G18" i="113"/>
  <c r="F18" i="113"/>
  <c r="E18" i="113"/>
  <c r="D18" i="113"/>
  <c r="C18" i="113"/>
  <c r="B18" i="113"/>
  <c r="K17" i="113"/>
  <c r="J17" i="113"/>
  <c r="I17" i="113"/>
  <c r="H17" i="113"/>
  <c r="G17" i="113"/>
  <c r="F17" i="113"/>
  <c r="E17" i="113"/>
  <c r="D17" i="113"/>
  <c r="C17" i="113"/>
  <c r="B17" i="113"/>
  <c r="K16" i="113"/>
  <c r="J16" i="113"/>
  <c r="I16" i="113"/>
  <c r="H16" i="113"/>
  <c r="G16" i="113"/>
  <c r="F16" i="113"/>
  <c r="E16" i="113"/>
  <c r="D16" i="113"/>
  <c r="C16" i="113"/>
  <c r="B16" i="113"/>
  <c r="K15" i="113"/>
  <c r="J15" i="113"/>
  <c r="I15" i="113"/>
  <c r="H15" i="113"/>
  <c r="G15" i="113"/>
  <c r="F15" i="113"/>
  <c r="E15" i="113"/>
  <c r="D15" i="113"/>
  <c r="C15" i="113"/>
  <c r="B15" i="113"/>
  <c r="K14" i="113"/>
  <c r="J14" i="113"/>
  <c r="I14" i="113"/>
  <c r="H14" i="113"/>
  <c r="G14" i="113"/>
  <c r="F14" i="113"/>
  <c r="E14" i="113"/>
  <c r="D14" i="113"/>
  <c r="C14" i="113"/>
  <c r="B14" i="113"/>
  <c r="K13" i="113"/>
  <c r="J13" i="113"/>
  <c r="I13" i="113"/>
  <c r="H13" i="113"/>
  <c r="G13" i="113"/>
  <c r="F13" i="113"/>
  <c r="E13" i="113"/>
  <c r="D13" i="113"/>
  <c r="C13" i="113"/>
  <c r="B13" i="113"/>
  <c r="K12" i="113"/>
  <c r="J12" i="113"/>
  <c r="I12" i="113"/>
  <c r="H12" i="113"/>
  <c r="G12" i="113"/>
  <c r="F12" i="113"/>
  <c r="E12" i="113"/>
  <c r="D12" i="113"/>
  <c r="C12" i="113"/>
  <c r="B12" i="113"/>
  <c r="K11" i="113"/>
  <c r="J11" i="113"/>
  <c r="I11" i="113"/>
  <c r="H11" i="113"/>
  <c r="G11" i="113"/>
  <c r="F11" i="113"/>
  <c r="E11" i="113"/>
  <c r="D11" i="113"/>
  <c r="C11" i="113"/>
  <c r="B11" i="113"/>
  <c r="K10" i="113"/>
  <c r="J10" i="113"/>
  <c r="I10" i="113"/>
  <c r="H10" i="113"/>
  <c r="G10" i="113"/>
  <c r="F10" i="113"/>
  <c r="E10" i="113"/>
  <c r="D10" i="113"/>
  <c r="C10" i="113"/>
  <c r="B10" i="113"/>
  <c r="K9" i="113"/>
  <c r="J9" i="113"/>
  <c r="I9" i="113"/>
  <c r="H9" i="113"/>
  <c r="G9" i="113"/>
  <c r="F9" i="113"/>
  <c r="E9" i="113"/>
  <c r="D9" i="113"/>
  <c r="C9" i="113"/>
  <c r="B9" i="113"/>
  <c r="K8" i="113"/>
  <c r="J8" i="113"/>
  <c r="I8" i="113"/>
  <c r="H8" i="113"/>
  <c r="G8" i="113"/>
  <c r="F8" i="113"/>
  <c r="E8" i="113"/>
  <c r="D8" i="113"/>
  <c r="C8" i="113"/>
  <c r="B8" i="113"/>
  <c r="K7" i="113"/>
  <c r="J7" i="113"/>
  <c r="I7" i="113"/>
  <c r="H7" i="113"/>
  <c r="G7" i="113"/>
  <c r="F7" i="113"/>
  <c r="E7" i="113"/>
  <c r="D7" i="113"/>
  <c r="C7" i="113"/>
  <c r="B7" i="113"/>
  <c r="K6" i="113"/>
  <c r="J6" i="113"/>
  <c r="I6" i="113"/>
  <c r="H6" i="113"/>
  <c r="G6" i="113"/>
  <c r="F6" i="113"/>
  <c r="E6" i="113"/>
  <c r="D6" i="113"/>
  <c r="C6" i="113"/>
  <c r="B6" i="113"/>
  <c r="K5" i="113"/>
  <c r="J5" i="113"/>
  <c r="I5" i="113"/>
  <c r="H5" i="113"/>
  <c r="G5" i="113"/>
  <c r="F5" i="113"/>
  <c r="E5" i="113"/>
  <c r="D5" i="113"/>
  <c r="C5" i="113"/>
  <c r="B5" i="113"/>
  <c r="K4" i="113"/>
  <c r="J4" i="113"/>
  <c r="I4" i="113"/>
  <c r="H4" i="113"/>
  <c r="G4" i="113"/>
  <c r="F4" i="113"/>
  <c r="E4" i="113"/>
  <c r="D4" i="113"/>
  <c r="C4" i="113"/>
  <c r="B4" i="113"/>
  <c r="K244" i="112"/>
  <c r="J244" i="112"/>
  <c r="I244" i="112"/>
  <c r="H244" i="112"/>
  <c r="G244" i="112"/>
  <c r="F244" i="112"/>
  <c r="E244" i="112"/>
  <c r="D244" i="112"/>
  <c r="C244" i="112"/>
  <c r="B244" i="112"/>
  <c r="K243" i="112"/>
  <c r="J243" i="112"/>
  <c r="I243" i="112"/>
  <c r="H243" i="112"/>
  <c r="G243" i="112"/>
  <c r="F243" i="112"/>
  <c r="E243" i="112"/>
  <c r="D243" i="112"/>
  <c r="C243" i="112"/>
  <c r="B243" i="112"/>
  <c r="K242" i="112"/>
  <c r="J242" i="112"/>
  <c r="I242" i="112"/>
  <c r="H242" i="112"/>
  <c r="G242" i="112"/>
  <c r="F242" i="112"/>
  <c r="E242" i="112"/>
  <c r="D242" i="112"/>
  <c r="C242" i="112"/>
  <c r="B242" i="112"/>
  <c r="K241" i="112"/>
  <c r="J241" i="112"/>
  <c r="I241" i="112"/>
  <c r="H241" i="112"/>
  <c r="G241" i="112"/>
  <c r="F241" i="112"/>
  <c r="E241" i="112"/>
  <c r="D241" i="112"/>
  <c r="C241" i="112"/>
  <c r="B241" i="112"/>
  <c r="K240" i="112"/>
  <c r="J240" i="112"/>
  <c r="I240" i="112"/>
  <c r="H240" i="112"/>
  <c r="G240" i="112"/>
  <c r="F240" i="112"/>
  <c r="E240" i="112"/>
  <c r="D240" i="112"/>
  <c r="C240" i="112"/>
  <c r="B240" i="112"/>
  <c r="K239" i="112"/>
  <c r="J239" i="112"/>
  <c r="I239" i="112"/>
  <c r="H239" i="112"/>
  <c r="G239" i="112"/>
  <c r="F239" i="112"/>
  <c r="E239" i="112"/>
  <c r="D239" i="112"/>
  <c r="C239" i="112"/>
  <c r="B239" i="112"/>
  <c r="K238" i="112"/>
  <c r="J238" i="112"/>
  <c r="I238" i="112"/>
  <c r="H238" i="112"/>
  <c r="G238" i="112"/>
  <c r="F238" i="112"/>
  <c r="E238" i="112"/>
  <c r="D238" i="112"/>
  <c r="C238" i="112"/>
  <c r="B238" i="112"/>
  <c r="K237" i="112"/>
  <c r="J237" i="112"/>
  <c r="I237" i="112"/>
  <c r="H237" i="112"/>
  <c r="G237" i="112"/>
  <c r="F237" i="112"/>
  <c r="E237" i="112"/>
  <c r="D237" i="112"/>
  <c r="C237" i="112"/>
  <c r="B237" i="112"/>
  <c r="K236" i="112"/>
  <c r="J236" i="112"/>
  <c r="I236" i="112"/>
  <c r="H236" i="112"/>
  <c r="G236" i="112"/>
  <c r="F236" i="112"/>
  <c r="E236" i="112"/>
  <c r="D236" i="112"/>
  <c r="C236" i="112"/>
  <c r="B236" i="112"/>
  <c r="K235" i="112"/>
  <c r="J235" i="112"/>
  <c r="I235" i="112"/>
  <c r="H235" i="112"/>
  <c r="G235" i="112"/>
  <c r="F235" i="112"/>
  <c r="E235" i="112"/>
  <c r="D235" i="112"/>
  <c r="C235" i="112"/>
  <c r="B235" i="112"/>
  <c r="K234" i="112"/>
  <c r="J234" i="112"/>
  <c r="I234" i="112"/>
  <c r="H234" i="112"/>
  <c r="G234" i="112"/>
  <c r="F234" i="112"/>
  <c r="E234" i="112"/>
  <c r="D234" i="112"/>
  <c r="C234" i="112"/>
  <c r="B234" i="112"/>
  <c r="K233" i="112"/>
  <c r="J233" i="112"/>
  <c r="I233" i="112"/>
  <c r="H233" i="112"/>
  <c r="G233" i="112"/>
  <c r="F233" i="112"/>
  <c r="E233" i="112"/>
  <c r="D233" i="112"/>
  <c r="C233" i="112"/>
  <c r="B233" i="112"/>
  <c r="K232" i="112"/>
  <c r="J232" i="112"/>
  <c r="I232" i="112"/>
  <c r="H232" i="112"/>
  <c r="G232" i="112"/>
  <c r="F232" i="112"/>
  <c r="E232" i="112"/>
  <c r="D232" i="112"/>
  <c r="C232" i="112"/>
  <c r="B232" i="112"/>
  <c r="K231" i="112"/>
  <c r="J231" i="112"/>
  <c r="I231" i="112"/>
  <c r="H231" i="112"/>
  <c r="G231" i="112"/>
  <c r="F231" i="112"/>
  <c r="E231" i="112"/>
  <c r="D231" i="112"/>
  <c r="C231" i="112"/>
  <c r="B231" i="112"/>
  <c r="K230" i="112"/>
  <c r="J230" i="112"/>
  <c r="I230" i="112"/>
  <c r="H230" i="112"/>
  <c r="G230" i="112"/>
  <c r="F230" i="112"/>
  <c r="E230" i="112"/>
  <c r="D230" i="112"/>
  <c r="C230" i="112"/>
  <c r="B230" i="112"/>
  <c r="K229" i="112"/>
  <c r="J229" i="112"/>
  <c r="I229" i="112"/>
  <c r="H229" i="112"/>
  <c r="G229" i="112"/>
  <c r="F229" i="112"/>
  <c r="E229" i="112"/>
  <c r="D229" i="112"/>
  <c r="C229" i="112"/>
  <c r="B229" i="112"/>
  <c r="K228" i="112"/>
  <c r="J228" i="112"/>
  <c r="I228" i="112"/>
  <c r="H228" i="112"/>
  <c r="G228" i="112"/>
  <c r="F228" i="112"/>
  <c r="E228" i="112"/>
  <c r="D228" i="112"/>
  <c r="C228" i="112"/>
  <c r="B228" i="112"/>
  <c r="K227" i="112"/>
  <c r="J227" i="112"/>
  <c r="I227" i="112"/>
  <c r="H227" i="112"/>
  <c r="G227" i="112"/>
  <c r="F227" i="112"/>
  <c r="E227" i="112"/>
  <c r="D227" i="112"/>
  <c r="C227" i="112"/>
  <c r="B227" i="112"/>
  <c r="K226" i="112"/>
  <c r="J226" i="112"/>
  <c r="I226" i="112"/>
  <c r="H226" i="112"/>
  <c r="G226" i="112"/>
  <c r="F226" i="112"/>
  <c r="E226" i="112"/>
  <c r="D226" i="112"/>
  <c r="C226" i="112"/>
  <c r="B226" i="112"/>
  <c r="K225" i="112"/>
  <c r="J225" i="112"/>
  <c r="I225" i="112"/>
  <c r="H225" i="112"/>
  <c r="G225" i="112"/>
  <c r="F225" i="112"/>
  <c r="E225" i="112"/>
  <c r="D225" i="112"/>
  <c r="C225" i="112"/>
  <c r="B225" i="112"/>
  <c r="K224" i="112"/>
  <c r="J224" i="112"/>
  <c r="I224" i="112"/>
  <c r="H224" i="112"/>
  <c r="G224" i="112"/>
  <c r="F224" i="112"/>
  <c r="E224" i="112"/>
  <c r="D224" i="112"/>
  <c r="C224" i="112"/>
  <c r="B224" i="112"/>
  <c r="K223" i="112"/>
  <c r="J223" i="112"/>
  <c r="I223" i="112"/>
  <c r="H223" i="112"/>
  <c r="G223" i="112"/>
  <c r="F223" i="112"/>
  <c r="E223" i="112"/>
  <c r="D223" i="112"/>
  <c r="C223" i="112"/>
  <c r="B223" i="112"/>
  <c r="K222" i="112"/>
  <c r="J222" i="112"/>
  <c r="I222" i="112"/>
  <c r="H222" i="112"/>
  <c r="G222" i="112"/>
  <c r="F222" i="112"/>
  <c r="E222" i="112"/>
  <c r="D222" i="112"/>
  <c r="C222" i="112"/>
  <c r="B222" i="112"/>
  <c r="K221" i="112"/>
  <c r="J221" i="112"/>
  <c r="I221" i="112"/>
  <c r="H221" i="112"/>
  <c r="G221" i="112"/>
  <c r="F221" i="112"/>
  <c r="E221" i="112"/>
  <c r="D221" i="112"/>
  <c r="C221" i="112"/>
  <c r="B221" i="112"/>
  <c r="K220" i="112"/>
  <c r="J220" i="112"/>
  <c r="I220" i="112"/>
  <c r="H220" i="112"/>
  <c r="G220" i="112"/>
  <c r="F220" i="112"/>
  <c r="E220" i="112"/>
  <c r="D220" i="112"/>
  <c r="C220" i="112"/>
  <c r="B220" i="112"/>
  <c r="K219" i="112"/>
  <c r="J219" i="112"/>
  <c r="I219" i="112"/>
  <c r="H219" i="112"/>
  <c r="G219" i="112"/>
  <c r="F219" i="112"/>
  <c r="E219" i="112"/>
  <c r="D219" i="112"/>
  <c r="C219" i="112"/>
  <c r="B219" i="112"/>
  <c r="K218" i="112"/>
  <c r="J218" i="112"/>
  <c r="I218" i="112"/>
  <c r="H218" i="112"/>
  <c r="G218" i="112"/>
  <c r="F218" i="112"/>
  <c r="E218" i="112"/>
  <c r="D218" i="112"/>
  <c r="C218" i="112"/>
  <c r="B218" i="112"/>
  <c r="K217" i="112"/>
  <c r="J217" i="112"/>
  <c r="I217" i="112"/>
  <c r="H217" i="112"/>
  <c r="G217" i="112"/>
  <c r="F217" i="112"/>
  <c r="E217" i="112"/>
  <c r="D217" i="112"/>
  <c r="C217" i="112"/>
  <c r="B217" i="112"/>
  <c r="K216" i="112"/>
  <c r="J216" i="112"/>
  <c r="I216" i="112"/>
  <c r="H216" i="112"/>
  <c r="G216" i="112"/>
  <c r="F216" i="112"/>
  <c r="E216" i="112"/>
  <c r="D216" i="112"/>
  <c r="C216" i="112"/>
  <c r="B216" i="112"/>
  <c r="K215" i="112"/>
  <c r="J215" i="112"/>
  <c r="I215" i="112"/>
  <c r="H215" i="112"/>
  <c r="G215" i="112"/>
  <c r="F215" i="112"/>
  <c r="E215" i="112"/>
  <c r="D215" i="112"/>
  <c r="C215" i="112"/>
  <c r="B215" i="112"/>
  <c r="K214" i="112"/>
  <c r="J214" i="112"/>
  <c r="I214" i="112"/>
  <c r="H214" i="112"/>
  <c r="G214" i="112"/>
  <c r="F214" i="112"/>
  <c r="E214" i="112"/>
  <c r="D214" i="112"/>
  <c r="C214" i="112"/>
  <c r="B214" i="112"/>
  <c r="K213" i="112"/>
  <c r="J213" i="112"/>
  <c r="I213" i="112"/>
  <c r="H213" i="112"/>
  <c r="G213" i="112"/>
  <c r="F213" i="112"/>
  <c r="E213" i="112"/>
  <c r="D213" i="112"/>
  <c r="C213" i="112"/>
  <c r="B213" i="112"/>
  <c r="K212" i="112"/>
  <c r="J212" i="112"/>
  <c r="I212" i="112"/>
  <c r="H212" i="112"/>
  <c r="G212" i="112"/>
  <c r="F212" i="112"/>
  <c r="E212" i="112"/>
  <c r="D212" i="112"/>
  <c r="C212" i="112"/>
  <c r="B212" i="112"/>
  <c r="K211" i="112"/>
  <c r="J211" i="112"/>
  <c r="I211" i="112"/>
  <c r="H211" i="112"/>
  <c r="G211" i="112"/>
  <c r="F211" i="112"/>
  <c r="E211" i="112"/>
  <c r="D211" i="112"/>
  <c r="C211" i="112"/>
  <c r="B211" i="112"/>
  <c r="K210" i="112"/>
  <c r="J210" i="112"/>
  <c r="I210" i="112"/>
  <c r="H210" i="112"/>
  <c r="G210" i="112"/>
  <c r="F210" i="112"/>
  <c r="E210" i="112"/>
  <c r="D210" i="112"/>
  <c r="C210" i="112"/>
  <c r="B210" i="112"/>
  <c r="K209" i="112"/>
  <c r="J209" i="112"/>
  <c r="I209" i="112"/>
  <c r="H209" i="112"/>
  <c r="G209" i="112"/>
  <c r="F209" i="112"/>
  <c r="E209" i="112"/>
  <c r="D209" i="112"/>
  <c r="C209" i="112"/>
  <c r="B209" i="112"/>
  <c r="K208" i="112"/>
  <c r="J208" i="112"/>
  <c r="I208" i="112"/>
  <c r="H208" i="112"/>
  <c r="G208" i="112"/>
  <c r="F208" i="112"/>
  <c r="E208" i="112"/>
  <c r="D208" i="112"/>
  <c r="C208" i="112"/>
  <c r="B208" i="112"/>
  <c r="K207" i="112"/>
  <c r="J207" i="112"/>
  <c r="I207" i="112"/>
  <c r="H207" i="112"/>
  <c r="G207" i="112"/>
  <c r="F207" i="112"/>
  <c r="E207" i="112"/>
  <c r="D207" i="112"/>
  <c r="C207" i="112"/>
  <c r="B207" i="112"/>
  <c r="K206" i="112"/>
  <c r="J206" i="112"/>
  <c r="I206" i="112"/>
  <c r="H206" i="112"/>
  <c r="G206" i="112"/>
  <c r="F206" i="112"/>
  <c r="E206" i="112"/>
  <c r="D206" i="112"/>
  <c r="C206" i="112"/>
  <c r="B206" i="112"/>
  <c r="K205" i="112"/>
  <c r="J205" i="112"/>
  <c r="I205" i="112"/>
  <c r="H205" i="112"/>
  <c r="G205" i="112"/>
  <c r="F205" i="112"/>
  <c r="E205" i="112"/>
  <c r="D205" i="112"/>
  <c r="C205" i="112"/>
  <c r="B205" i="112"/>
  <c r="K204" i="112"/>
  <c r="J204" i="112"/>
  <c r="I204" i="112"/>
  <c r="H204" i="112"/>
  <c r="G204" i="112"/>
  <c r="F204" i="112"/>
  <c r="E204" i="112"/>
  <c r="D204" i="112"/>
  <c r="C204" i="112"/>
  <c r="B204" i="112"/>
  <c r="K203" i="112"/>
  <c r="J203" i="112"/>
  <c r="I203" i="112"/>
  <c r="H203" i="112"/>
  <c r="G203" i="112"/>
  <c r="F203" i="112"/>
  <c r="E203" i="112"/>
  <c r="D203" i="112"/>
  <c r="C203" i="112"/>
  <c r="B203" i="112"/>
  <c r="K202" i="112"/>
  <c r="J202" i="112"/>
  <c r="I202" i="112"/>
  <c r="H202" i="112"/>
  <c r="G202" i="112"/>
  <c r="F202" i="112"/>
  <c r="E202" i="112"/>
  <c r="D202" i="112"/>
  <c r="C202" i="112"/>
  <c r="B202" i="112"/>
  <c r="K201" i="112"/>
  <c r="J201" i="112"/>
  <c r="I201" i="112"/>
  <c r="H201" i="112"/>
  <c r="G201" i="112"/>
  <c r="F201" i="112"/>
  <c r="E201" i="112"/>
  <c r="D201" i="112"/>
  <c r="C201" i="112"/>
  <c r="B201" i="112"/>
  <c r="K200" i="112"/>
  <c r="J200" i="112"/>
  <c r="I200" i="112"/>
  <c r="H200" i="112"/>
  <c r="G200" i="112"/>
  <c r="F200" i="112"/>
  <c r="E200" i="112"/>
  <c r="D200" i="112"/>
  <c r="C200" i="112"/>
  <c r="B200" i="112"/>
  <c r="K199" i="112"/>
  <c r="J199" i="112"/>
  <c r="I199" i="112"/>
  <c r="H199" i="112"/>
  <c r="G199" i="112"/>
  <c r="F199" i="112"/>
  <c r="E199" i="112"/>
  <c r="D199" i="112"/>
  <c r="C199" i="112"/>
  <c r="B199" i="112"/>
  <c r="K198" i="112"/>
  <c r="J198" i="112"/>
  <c r="I198" i="112"/>
  <c r="H198" i="112"/>
  <c r="G198" i="112"/>
  <c r="F198" i="112"/>
  <c r="E198" i="112"/>
  <c r="D198" i="112"/>
  <c r="C198" i="112"/>
  <c r="B198" i="112"/>
  <c r="K197" i="112"/>
  <c r="J197" i="112"/>
  <c r="I197" i="112"/>
  <c r="H197" i="112"/>
  <c r="G197" i="112"/>
  <c r="F197" i="112"/>
  <c r="E197" i="112"/>
  <c r="D197" i="112"/>
  <c r="C197" i="112"/>
  <c r="B197" i="112"/>
  <c r="K196" i="112"/>
  <c r="J196" i="112"/>
  <c r="I196" i="112"/>
  <c r="H196" i="112"/>
  <c r="G196" i="112"/>
  <c r="F196" i="112"/>
  <c r="E196" i="112"/>
  <c r="D196" i="112"/>
  <c r="C196" i="112"/>
  <c r="B196" i="112"/>
  <c r="K195" i="112"/>
  <c r="J195" i="112"/>
  <c r="I195" i="112"/>
  <c r="H195" i="112"/>
  <c r="G195" i="112"/>
  <c r="F195" i="112"/>
  <c r="E195" i="112"/>
  <c r="D195" i="112"/>
  <c r="C195" i="112"/>
  <c r="B195" i="112"/>
  <c r="K194" i="112"/>
  <c r="J194" i="112"/>
  <c r="I194" i="112"/>
  <c r="H194" i="112"/>
  <c r="G194" i="112"/>
  <c r="F194" i="112"/>
  <c r="E194" i="112"/>
  <c r="D194" i="112"/>
  <c r="C194" i="112"/>
  <c r="B194" i="112"/>
  <c r="K193" i="112"/>
  <c r="J193" i="112"/>
  <c r="I193" i="112"/>
  <c r="H193" i="112"/>
  <c r="G193" i="112"/>
  <c r="F193" i="112"/>
  <c r="E193" i="112"/>
  <c r="D193" i="112"/>
  <c r="C193" i="112"/>
  <c r="B193" i="112"/>
  <c r="K192" i="112"/>
  <c r="J192" i="112"/>
  <c r="I192" i="112"/>
  <c r="H192" i="112"/>
  <c r="G192" i="112"/>
  <c r="F192" i="112"/>
  <c r="E192" i="112"/>
  <c r="D192" i="112"/>
  <c r="C192" i="112"/>
  <c r="B192" i="112"/>
  <c r="K191" i="112"/>
  <c r="J191" i="112"/>
  <c r="I191" i="112"/>
  <c r="H191" i="112"/>
  <c r="G191" i="112"/>
  <c r="F191" i="112"/>
  <c r="E191" i="112"/>
  <c r="D191" i="112"/>
  <c r="C191" i="112"/>
  <c r="B191" i="112"/>
  <c r="K190" i="112"/>
  <c r="J190" i="112"/>
  <c r="I190" i="112"/>
  <c r="H190" i="112"/>
  <c r="G190" i="112"/>
  <c r="F190" i="112"/>
  <c r="E190" i="112"/>
  <c r="D190" i="112"/>
  <c r="C190" i="112"/>
  <c r="B190" i="112"/>
  <c r="K189" i="112"/>
  <c r="J189" i="112"/>
  <c r="I189" i="112"/>
  <c r="H189" i="112"/>
  <c r="G189" i="112"/>
  <c r="F189" i="112"/>
  <c r="E189" i="112"/>
  <c r="D189" i="112"/>
  <c r="C189" i="112"/>
  <c r="B189" i="112"/>
  <c r="K188" i="112"/>
  <c r="J188" i="112"/>
  <c r="I188" i="112"/>
  <c r="H188" i="112"/>
  <c r="G188" i="112"/>
  <c r="F188" i="112"/>
  <c r="E188" i="112"/>
  <c r="D188" i="112"/>
  <c r="C188" i="112"/>
  <c r="B188" i="112"/>
  <c r="K187" i="112"/>
  <c r="J187" i="112"/>
  <c r="I187" i="112"/>
  <c r="H187" i="112"/>
  <c r="G187" i="112"/>
  <c r="F187" i="112"/>
  <c r="E187" i="112"/>
  <c r="D187" i="112"/>
  <c r="C187" i="112"/>
  <c r="B187" i="112"/>
  <c r="K186" i="112"/>
  <c r="J186" i="112"/>
  <c r="I186" i="112"/>
  <c r="H186" i="112"/>
  <c r="G186" i="112"/>
  <c r="F186" i="112"/>
  <c r="E186" i="112"/>
  <c r="D186" i="112"/>
  <c r="C186" i="112"/>
  <c r="B186" i="112"/>
  <c r="K185" i="112"/>
  <c r="J185" i="112"/>
  <c r="I185" i="112"/>
  <c r="H185" i="112"/>
  <c r="G185" i="112"/>
  <c r="F185" i="112"/>
  <c r="E185" i="112"/>
  <c r="D185" i="112"/>
  <c r="C185" i="112"/>
  <c r="B185" i="112"/>
  <c r="K184" i="112"/>
  <c r="J184" i="112"/>
  <c r="I184" i="112"/>
  <c r="H184" i="112"/>
  <c r="G184" i="112"/>
  <c r="F184" i="112"/>
  <c r="E184" i="112"/>
  <c r="D184" i="112"/>
  <c r="C184" i="112"/>
  <c r="B184" i="112"/>
  <c r="K183" i="112"/>
  <c r="J183" i="112"/>
  <c r="I183" i="112"/>
  <c r="H183" i="112"/>
  <c r="G183" i="112"/>
  <c r="F183" i="112"/>
  <c r="E183" i="112"/>
  <c r="D183" i="112"/>
  <c r="C183" i="112"/>
  <c r="B183" i="112"/>
  <c r="K182" i="112"/>
  <c r="J182" i="112"/>
  <c r="I182" i="112"/>
  <c r="H182" i="112"/>
  <c r="G182" i="112"/>
  <c r="F182" i="112"/>
  <c r="E182" i="112"/>
  <c r="D182" i="112"/>
  <c r="C182" i="112"/>
  <c r="B182" i="112"/>
  <c r="K181" i="112"/>
  <c r="J181" i="112"/>
  <c r="I181" i="112"/>
  <c r="H181" i="112"/>
  <c r="G181" i="112"/>
  <c r="F181" i="112"/>
  <c r="E181" i="112"/>
  <c r="D181" i="112"/>
  <c r="C181" i="112"/>
  <c r="B181" i="112"/>
  <c r="K180" i="112"/>
  <c r="J180" i="112"/>
  <c r="I180" i="112"/>
  <c r="H180" i="112"/>
  <c r="G180" i="112"/>
  <c r="F180" i="112"/>
  <c r="E180" i="112"/>
  <c r="D180" i="112"/>
  <c r="C180" i="112"/>
  <c r="B180" i="112"/>
  <c r="K179" i="112"/>
  <c r="J179" i="112"/>
  <c r="I179" i="112"/>
  <c r="H179" i="112"/>
  <c r="G179" i="112"/>
  <c r="F179" i="112"/>
  <c r="E179" i="112"/>
  <c r="D179" i="112"/>
  <c r="C179" i="112"/>
  <c r="B179" i="112"/>
  <c r="K178" i="112"/>
  <c r="J178" i="112"/>
  <c r="I178" i="112"/>
  <c r="H178" i="112"/>
  <c r="G178" i="112"/>
  <c r="F178" i="112"/>
  <c r="E178" i="112"/>
  <c r="D178" i="112"/>
  <c r="C178" i="112"/>
  <c r="B178" i="112"/>
  <c r="K177" i="112"/>
  <c r="J177" i="112"/>
  <c r="I177" i="112"/>
  <c r="H177" i="112"/>
  <c r="G177" i="112"/>
  <c r="F177" i="112"/>
  <c r="E177" i="112"/>
  <c r="D177" i="112"/>
  <c r="C177" i="112"/>
  <c r="B177" i="112"/>
  <c r="K176" i="112"/>
  <c r="J176" i="112"/>
  <c r="I176" i="112"/>
  <c r="H176" i="112"/>
  <c r="G176" i="112"/>
  <c r="F176" i="112"/>
  <c r="E176" i="112"/>
  <c r="D176" i="112"/>
  <c r="C176" i="112"/>
  <c r="B176" i="112"/>
  <c r="K175" i="112"/>
  <c r="J175" i="112"/>
  <c r="I175" i="112"/>
  <c r="H175" i="112"/>
  <c r="G175" i="112"/>
  <c r="F175" i="112"/>
  <c r="E175" i="112"/>
  <c r="D175" i="112"/>
  <c r="C175" i="112"/>
  <c r="B175" i="112"/>
  <c r="K174" i="112"/>
  <c r="J174" i="112"/>
  <c r="I174" i="112"/>
  <c r="H174" i="112"/>
  <c r="G174" i="112"/>
  <c r="F174" i="112"/>
  <c r="E174" i="112"/>
  <c r="D174" i="112"/>
  <c r="C174" i="112"/>
  <c r="B174" i="112"/>
  <c r="K173" i="112"/>
  <c r="J173" i="112"/>
  <c r="I173" i="112"/>
  <c r="H173" i="112"/>
  <c r="G173" i="112"/>
  <c r="F173" i="112"/>
  <c r="E173" i="112"/>
  <c r="D173" i="112"/>
  <c r="C173" i="112"/>
  <c r="B173" i="112"/>
  <c r="K172" i="112"/>
  <c r="J172" i="112"/>
  <c r="I172" i="112"/>
  <c r="H172" i="112"/>
  <c r="G172" i="112"/>
  <c r="F172" i="112"/>
  <c r="E172" i="112"/>
  <c r="D172" i="112"/>
  <c r="C172" i="112"/>
  <c r="B172" i="112"/>
  <c r="K171" i="112"/>
  <c r="J171" i="112"/>
  <c r="I171" i="112"/>
  <c r="H171" i="112"/>
  <c r="G171" i="112"/>
  <c r="F171" i="112"/>
  <c r="E171" i="112"/>
  <c r="D171" i="112"/>
  <c r="C171" i="112"/>
  <c r="B171" i="112"/>
  <c r="K170" i="112"/>
  <c r="J170" i="112"/>
  <c r="I170" i="112"/>
  <c r="H170" i="112"/>
  <c r="G170" i="112"/>
  <c r="F170" i="112"/>
  <c r="E170" i="112"/>
  <c r="D170" i="112"/>
  <c r="C170" i="112"/>
  <c r="B170" i="112"/>
  <c r="K169" i="112"/>
  <c r="J169" i="112"/>
  <c r="I169" i="112"/>
  <c r="H169" i="112"/>
  <c r="G169" i="112"/>
  <c r="F169" i="112"/>
  <c r="E169" i="112"/>
  <c r="D169" i="112"/>
  <c r="C169" i="112"/>
  <c r="B169" i="112"/>
  <c r="K168" i="112"/>
  <c r="J168" i="112"/>
  <c r="I168" i="112"/>
  <c r="H168" i="112"/>
  <c r="G168" i="112"/>
  <c r="F168" i="112"/>
  <c r="E168" i="112"/>
  <c r="D168" i="112"/>
  <c r="C168" i="112"/>
  <c r="B168" i="112"/>
  <c r="K167" i="112"/>
  <c r="J167" i="112"/>
  <c r="I167" i="112"/>
  <c r="H167" i="112"/>
  <c r="G167" i="112"/>
  <c r="F167" i="112"/>
  <c r="E167" i="112"/>
  <c r="D167" i="112"/>
  <c r="C167" i="112"/>
  <c r="B167" i="112"/>
  <c r="K166" i="112"/>
  <c r="J166" i="112"/>
  <c r="I166" i="112"/>
  <c r="H166" i="112"/>
  <c r="G166" i="112"/>
  <c r="F166" i="112"/>
  <c r="E166" i="112"/>
  <c r="D166" i="112"/>
  <c r="C166" i="112"/>
  <c r="B166" i="112"/>
  <c r="K165" i="112"/>
  <c r="J165" i="112"/>
  <c r="I165" i="112"/>
  <c r="H165" i="112"/>
  <c r="G165" i="112"/>
  <c r="F165" i="112"/>
  <c r="E165" i="112"/>
  <c r="D165" i="112"/>
  <c r="C165" i="112"/>
  <c r="B165" i="112"/>
  <c r="K164" i="112"/>
  <c r="J164" i="112"/>
  <c r="I164" i="112"/>
  <c r="H164" i="112"/>
  <c r="G164" i="112"/>
  <c r="F164" i="112"/>
  <c r="E164" i="112"/>
  <c r="D164" i="112"/>
  <c r="C164" i="112"/>
  <c r="B164" i="112"/>
  <c r="K163" i="112"/>
  <c r="J163" i="112"/>
  <c r="I163" i="112"/>
  <c r="H163" i="112"/>
  <c r="G163" i="112"/>
  <c r="F163" i="112"/>
  <c r="E163" i="112"/>
  <c r="D163" i="112"/>
  <c r="C163" i="112"/>
  <c r="B163" i="112"/>
  <c r="K162" i="112"/>
  <c r="J162" i="112"/>
  <c r="I162" i="112"/>
  <c r="H162" i="112"/>
  <c r="G162" i="112"/>
  <c r="F162" i="112"/>
  <c r="E162" i="112"/>
  <c r="D162" i="112"/>
  <c r="C162" i="112"/>
  <c r="B162" i="112"/>
  <c r="K161" i="112"/>
  <c r="J161" i="112"/>
  <c r="I161" i="112"/>
  <c r="H161" i="112"/>
  <c r="G161" i="112"/>
  <c r="F161" i="112"/>
  <c r="E161" i="112"/>
  <c r="D161" i="112"/>
  <c r="C161" i="112"/>
  <c r="B161" i="112"/>
  <c r="K160" i="112"/>
  <c r="J160" i="112"/>
  <c r="I160" i="112"/>
  <c r="H160" i="112"/>
  <c r="G160" i="112"/>
  <c r="F160" i="112"/>
  <c r="E160" i="112"/>
  <c r="D160" i="112"/>
  <c r="C160" i="112"/>
  <c r="B160" i="112"/>
  <c r="K159" i="112"/>
  <c r="J159" i="112"/>
  <c r="I159" i="112"/>
  <c r="H159" i="112"/>
  <c r="G159" i="112"/>
  <c r="F159" i="112"/>
  <c r="E159" i="112"/>
  <c r="D159" i="112"/>
  <c r="C159" i="112"/>
  <c r="B159" i="112"/>
  <c r="K158" i="112"/>
  <c r="J158" i="112"/>
  <c r="I158" i="112"/>
  <c r="H158" i="112"/>
  <c r="G158" i="112"/>
  <c r="F158" i="112"/>
  <c r="E158" i="112"/>
  <c r="D158" i="112"/>
  <c r="C158" i="112"/>
  <c r="B158" i="112"/>
  <c r="K157" i="112"/>
  <c r="J157" i="112"/>
  <c r="I157" i="112"/>
  <c r="H157" i="112"/>
  <c r="G157" i="112"/>
  <c r="F157" i="112"/>
  <c r="E157" i="112"/>
  <c r="D157" i="112"/>
  <c r="C157" i="112"/>
  <c r="B157" i="112"/>
  <c r="K156" i="112"/>
  <c r="J156" i="112"/>
  <c r="I156" i="112"/>
  <c r="H156" i="112"/>
  <c r="G156" i="112"/>
  <c r="F156" i="112"/>
  <c r="E156" i="112"/>
  <c r="D156" i="112"/>
  <c r="C156" i="112"/>
  <c r="B156" i="112"/>
  <c r="K155" i="112"/>
  <c r="J155" i="112"/>
  <c r="I155" i="112"/>
  <c r="H155" i="112"/>
  <c r="G155" i="112"/>
  <c r="F155" i="112"/>
  <c r="E155" i="112"/>
  <c r="D155" i="112"/>
  <c r="C155" i="112"/>
  <c r="B155" i="112"/>
  <c r="K154" i="112"/>
  <c r="J154" i="112"/>
  <c r="I154" i="112"/>
  <c r="H154" i="112"/>
  <c r="G154" i="112"/>
  <c r="F154" i="112"/>
  <c r="E154" i="112"/>
  <c r="D154" i="112"/>
  <c r="C154" i="112"/>
  <c r="B154" i="112"/>
  <c r="K153" i="112"/>
  <c r="J153" i="112"/>
  <c r="I153" i="112"/>
  <c r="H153" i="112"/>
  <c r="G153" i="112"/>
  <c r="F153" i="112"/>
  <c r="E153" i="112"/>
  <c r="D153" i="112"/>
  <c r="C153" i="112"/>
  <c r="B153" i="112"/>
  <c r="K152" i="112"/>
  <c r="J152" i="112"/>
  <c r="I152" i="112"/>
  <c r="H152" i="112"/>
  <c r="G152" i="112"/>
  <c r="F152" i="112"/>
  <c r="E152" i="112"/>
  <c r="D152" i="112"/>
  <c r="C152" i="112"/>
  <c r="B152" i="112"/>
  <c r="K151" i="112"/>
  <c r="J151" i="112"/>
  <c r="I151" i="112"/>
  <c r="H151" i="112"/>
  <c r="G151" i="112"/>
  <c r="F151" i="112"/>
  <c r="E151" i="112"/>
  <c r="D151" i="112"/>
  <c r="C151" i="112"/>
  <c r="B151" i="112"/>
  <c r="K150" i="112"/>
  <c r="J150" i="112"/>
  <c r="I150" i="112"/>
  <c r="H150" i="112"/>
  <c r="G150" i="112"/>
  <c r="F150" i="112"/>
  <c r="E150" i="112"/>
  <c r="D150" i="112"/>
  <c r="C150" i="112"/>
  <c r="B150" i="112"/>
  <c r="K149" i="112"/>
  <c r="J149" i="112"/>
  <c r="I149" i="112"/>
  <c r="H149" i="112"/>
  <c r="G149" i="112"/>
  <c r="F149" i="112"/>
  <c r="E149" i="112"/>
  <c r="D149" i="112"/>
  <c r="C149" i="112"/>
  <c r="B149" i="112"/>
  <c r="K148" i="112"/>
  <c r="J148" i="112"/>
  <c r="I148" i="112"/>
  <c r="H148" i="112"/>
  <c r="G148" i="112"/>
  <c r="F148" i="112"/>
  <c r="E148" i="112"/>
  <c r="D148" i="112"/>
  <c r="C148" i="112"/>
  <c r="B148" i="112"/>
  <c r="K147" i="112"/>
  <c r="J147" i="112"/>
  <c r="I147" i="112"/>
  <c r="H147" i="112"/>
  <c r="G147" i="112"/>
  <c r="F147" i="112"/>
  <c r="E147" i="112"/>
  <c r="D147" i="112"/>
  <c r="C147" i="112"/>
  <c r="B147" i="112"/>
  <c r="K146" i="112"/>
  <c r="J146" i="112"/>
  <c r="I146" i="112"/>
  <c r="H146" i="112"/>
  <c r="G146" i="112"/>
  <c r="F146" i="112"/>
  <c r="E146" i="112"/>
  <c r="D146" i="112"/>
  <c r="C146" i="112"/>
  <c r="B146" i="112"/>
  <c r="K145" i="112"/>
  <c r="J145" i="112"/>
  <c r="I145" i="112"/>
  <c r="H145" i="112"/>
  <c r="G145" i="112"/>
  <c r="F145" i="112"/>
  <c r="E145" i="112"/>
  <c r="D145" i="112"/>
  <c r="C145" i="112"/>
  <c r="B145" i="112"/>
  <c r="K144" i="112"/>
  <c r="J144" i="112"/>
  <c r="I144" i="112"/>
  <c r="H144" i="112"/>
  <c r="G144" i="112"/>
  <c r="F144" i="112"/>
  <c r="E144" i="112"/>
  <c r="D144" i="112"/>
  <c r="C144" i="112"/>
  <c r="B144" i="112"/>
  <c r="K143" i="112"/>
  <c r="J143" i="112"/>
  <c r="I143" i="112"/>
  <c r="H143" i="112"/>
  <c r="G143" i="112"/>
  <c r="F143" i="112"/>
  <c r="E143" i="112"/>
  <c r="D143" i="112"/>
  <c r="C143" i="112"/>
  <c r="B143" i="112"/>
  <c r="K142" i="112"/>
  <c r="J142" i="112"/>
  <c r="I142" i="112"/>
  <c r="H142" i="112"/>
  <c r="G142" i="112"/>
  <c r="F142" i="112"/>
  <c r="E142" i="112"/>
  <c r="D142" i="112"/>
  <c r="C142" i="112"/>
  <c r="B142" i="112"/>
  <c r="K141" i="112"/>
  <c r="J141" i="112"/>
  <c r="I141" i="112"/>
  <c r="H141" i="112"/>
  <c r="G141" i="112"/>
  <c r="F141" i="112"/>
  <c r="E141" i="112"/>
  <c r="D141" i="112"/>
  <c r="C141" i="112"/>
  <c r="B141" i="112"/>
  <c r="K140" i="112"/>
  <c r="J140" i="112"/>
  <c r="I140" i="112"/>
  <c r="H140" i="112"/>
  <c r="G140" i="112"/>
  <c r="F140" i="112"/>
  <c r="E140" i="112"/>
  <c r="D140" i="112"/>
  <c r="C140" i="112"/>
  <c r="B140" i="112"/>
  <c r="K139" i="112"/>
  <c r="J139" i="112"/>
  <c r="I139" i="112"/>
  <c r="H139" i="112"/>
  <c r="G139" i="112"/>
  <c r="F139" i="112"/>
  <c r="E139" i="112"/>
  <c r="D139" i="112"/>
  <c r="C139" i="112"/>
  <c r="B139" i="112"/>
  <c r="K138" i="112"/>
  <c r="J138" i="112"/>
  <c r="I138" i="112"/>
  <c r="H138" i="112"/>
  <c r="G138" i="112"/>
  <c r="F138" i="112"/>
  <c r="E138" i="112"/>
  <c r="D138" i="112"/>
  <c r="C138" i="112"/>
  <c r="B138" i="112"/>
  <c r="K137" i="112"/>
  <c r="J137" i="112"/>
  <c r="I137" i="112"/>
  <c r="H137" i="112"/>
  <c r="G137" i="112"/>
  <c r="F137" i="112"/>
  <c r="E137" i="112"/>
  <c r="D137" i="112"/>
  <c r="C137" i="112"/>
  <c r="B137" i="112"/>
  <c r="K136" i="112"/>
  <c r="J136" i="112"/>
  <c r="I136" i="112"/>
  <c r="H136" i="112"/>
  <c r="G136" i="112"/>
  <c r="F136" i="112"/>
  <c r="E136" i="112"/>
  <c r="D136" i="112"/>
  <c r="C136" i="112"/>
  <c r="B136" i="112"/>
  <c r="K135" i="112"/>
  <c r="J135" i="112"/>
  <c r="I135" i="112"/>
  <c r="H135" i="112"/>
  <c r="G135" i="112"/>
  <c r="F135" i="112"/>
  <c r="E135" i="112"/>
  <c r="D135" i="112"/>
  <c r="C135" i="112"/>
  <c r="B135" i="112"/>
  <c r="K134" i="112"/>
  <c r="J134" i="112"/>
  <c r="I134" i="112"/>
  <c r="H134" i="112"/>
  <c r="G134" i="112"/>
  <c r="F134" i="112"/>
  <c r="E134" i="112"/>
  <c r="D134" i="112"/>
  <c r="C134" i="112"/>
  <c r="B134" i="112"/>
  <c r="K133" i="112"/>
  <c r="J133" i="112"/>
  <c r="I133" i="112"/>
  <c r="H133" i="112"/>
  <c r="G133" i="112"/>
  <c r="F133" i="112"/>
  <c r="E133" i="112"/>
  <c r="D133" i="112"/>
  <c r="C133" i="112"/>
  <c r="B133" i="112"/>
  <c r="K132" i="112"/>
  <c r="J132" i="112"/>
  <c r="I132" i="112"/>
  <c r="H132" i="112"/>
  <c r="G132" i="112"/>
  <c r="F132" i="112"/>
  <c r="E132" i="112"/>
  <c r="D132" i="112"/>
  <c r="C132" i="112"/>
  <c r="B132" i="112"/>
  <c r="K131" i="112"/>
  <c r="J131" i="112"/>
  <c r="I131" i="112"/>
  <c r="H131" i="112"/>
  <c r="G131" i="112"/>
  <c r="F131" i="112"/>
  <c r="E131" i="112"/>
  <c r="D131" i="112"/>
  <c r="C131" i="112"/>
  <c r="B131" i="112"/>
  <c r="K130" i="112"/>
  <c r="J130" i="112"/>
  <c r="I130" i="112"/>
  <c r="H130" i="112"/>
  <c r="G130" i="112"/>
  <c r="F130" i="112"/>
  <c r="E130" i="112"/>
  <c r="D130" i="112"/>
  <c r="C130" i="112"/>
  <c r="B130" i="112"/>
  <c r="K129" i="112"/>
  <c r="J129" i="112"/>
  <c r="I129" i="112"/>
  <c r="H129" i="112"/>
  <c r="G129" i="112"/>
  <c r="F129" i="112"/>
  <c r="E129" i="112"/>
  <c r="D129" i="112"/>
  <c r="C129" i="112"/>
  <c r="B129" i="112"/>
  <c r="K128" i="112"/>
  <c r="J128" i="112"/>
  <c r="I128" i="112"/>
  <c r="H128" i="112"/>
  <c r="G128" i="112"/>
  <c r="F128" i="112"/>
  <c r="E128" i="112"/>
  <c r="D128" i="112"/>
  <c r="C128" i="112"/>
  <c r="B128" i="112"/>
  <c r="K127" i="112"/>
  <c r="J127" i="112"/>
  <c r="I127" i="112"/>
  <c r="H127" i="112"/>
  <c r="G127" i="112"/>
  <c r="F127" i="112"/>
  <c r="E127" i="112"/>
  <c r="D127" i="112"/>
  <c r="C127" i="112"/>
  <c r="B127" i="112"/>
  <c r="K126" i="112"/>
  <c r="J126" i="112"/>
  <c r="I126" i="112"/>
  <c r="H126" i="112"/>
  <c r="G126" i="112"/>
  <c r="F126" i="112"/>
  <c r="E126" i="112"/>
  <c r="D126" i="112"/>
  <c r="C126" i="112"/>
  <c r="B126" i="112"/>
  <c r="K125" i="112"/>
  <c r="J125" i="112"/>
  <c r="I125" i="112"/>
  <c r="H125" i="112"/>
  <c r="G125" i="112"/>
  <c r="F125" i="112"/>
  <c r="E125" i="112"/>
  <c r="D125" i="112"/>
  <c r="C125" i="112"/>
  <c r="B125" i="112"/>
  <c r="K124" i="112"/>
  <c r="J124" i="112"/>
  <c r="I124" i="112"/>
  <c r="H124" i="112"/>
  <c r="G124" i="112"/>
  <c r="F124" i="112"/>
  <c r="E124" i="112"/>
  <c r="D124" i="112"/>
  <c r="C124" i="112"/>
  <c r="B124" i="112"/>
  <c r="K123" i="112"/>
  <c r="J123" i="112"/>
  <c r="I123" i="112"/>
  <c r="H123" i="112"/>
  <c r="G123" i="112"/>
  <c r="F123" i="112"/>
  <c r="E123" i="112"/>
  <c r="D123" i="112"/>
  <c r="C123" i="112"/>
  <c r="B123" i="112"/>
  <c r="K122" i="112"/>
  <c r="J122" i="112"/>
  <c r="I122" i="112"/>
  <c r="H122" i="112"/>
  <c r="G122" i="112"/>
  <c r="F122" i="112"/>
  <c r="E122" i="112"/>
  <c r="D122" i="112"/>
  <c r="C122" i="112"/>
  <c r="B122" i="112"/>
  <c r="K121" i="112"/>
  <c r="J121" i="112"/>
  <c r="I121" i="112"/>
  <c r="H121" i="112"/>
  <c r="G121" i="112"/>
  <c r="F121" i="112"/>
  <c r="E121" i="112"/>
  <c r="D121" i="112"/>
  <c r="C121" i="112"/>
  <c r="B121" i="112"/>
  <c r="K120" i="112"/>
  <c r="J120" i="112"/>
  <c r="I120" i="112"/>
  <c r="H120" i="112"/>
  <c r="G120" i="112"/>
  <c r="F120" i="112"/>
  <c r="E120" i="112"/>
  <c r="D120" i="112"/>
  <c r="C120" i="112"/>
  <c r="B120" i="112"/>
  <c r="K119" i="112"/>
  <c r="J119" i="112"/>
  <c r="I119" i="112"/>
  <c r="H119" i="112"/>
  <c r="G119" i="112"/>
  <c r="F119" i="112"/>
  <c r="E119" i="112"/>
  <c r="D119" i="112"/>
  <c r="C119" i="112"/>
  <c r="B119" i="112"/>
  <c r="K118" i="112"/>
  <c r="J118" i="112"/>
  <c r="I118" i="112"/>
  <c r="H118" i="112"/>
  <c r="G118" i="112"/>
  <c r="F118" i="112"/>
  <c r="E118" i="112"/>
  <c r="D118" i="112"/>
  <c r="C118" i="112"/>
  <c r="B118" i="112"/>
  <c r="K117" i="112"/>
  <c r="J117" i="112"/>
  <c r="I117" i="112"/>
  <c r="H117" i="112"/>
  <c r="G117" i="112"/>
  <c r="F117" i="112"/>
  <c r="E117" i="112"/>
  <c r="D117" i="112"/>
  <c r="C117" i="112"/>
  <c r="B117" i="112"/>
  <c r="K116" i="112"/>
  <c r="J116" i="112"/>
  <c r="I116" i="112"/>
  <c r="H116" i="112"/>
  <c r="G116" i="112"/>
  <c r="F116" i="112"/>
  <c r="E116" i="112"/>
  <c r="D116" i="112"/>
  <c r="C116" i="112"/>
  <c r="B116" i="112"/>
  <c r="K115" i="112"/>
  <c r="J115" i="112"/>
  <c r="I115" i="112"/>
  <c r="H115" i="112"/>
  <c r="G115" i="112"/>
  <c r="F115" i="112"/>
  <c r="E115" i="112"/>
  <c r="D115" i="112"/>
  <c r="C115" i="112"/>
  <c r="B115" i="112"/>
  <c r="K114" i="112"/>
  <c r="J114" i="112"/>
  <c r="I114" i="112"/>
  <c r="H114" i="112"/>
  <c r="G114" i="112"/>
  <c r="F114" i="112"/>
  <c r="E114" i="112"/>
  <c r="D114" i="112"/>
  <c r="C114" i="112"/>
  <c r="B114" i="112"/>
  <c r="K113" i="112"/>
  <c r="J113" i="112"/>
  <c r="I113" i="112"/>
  <c r="H113" i="112"/>
  <c r="G113" i="112"/>
  <c r="F113" i="112"/>
  <c r="E113" i="112"/>
  <c r="D113" i="112"/>
  <c r="C113" i="112"/>
  <c r="B113" i="112"/>
  <c r="K112" i="112"/>
  <c r="J112" i="112"/>
  <c r="I112" i="112"/>
  <c r="H112" i="112"/>
  <c r="G112" i="112"/>
  <c r="F112" i="112"/>
  <c r="E112" i="112"/>
  <c r="D112" i="112"/>
  <c r="C112" i="112"/>
  <c r="B112" i="112"/>
  <c r="K111" i="112"/>
  <c r="J111" i="112"/>
  <c r="I111" i="112"/>
  <c r="H111" i="112"/>
  <c r="G111" i="112"/>
  <c r="F111" i="112"/>
  <c r="E111" i="112"/>
  <c r="D111" i="112"/>
  <c r="C111" i="112"/>
  <c r="B111" i="112"/>
  <c r="K110" i="112"/>
  <c r="J110" i="112"/>
  <c r="I110" i="112"/>
  <c r="H110" i="112"/>
  <c r="G110" i="112"/>
  <c r="F110" i="112"/>
  <c r="E110" i="112"/>
  <c r="D110" i="112"/>
  <c r="C110" i="112"/>
  <c r="B110" i="112"/>
  <c r="K109" i="112"/>
  <c r="J109" i="112"/>
  <c r="I109" i="112"/>
  <c r="H109" i="112"/>
  <c r="G109" i="112"/>
  <c r="F109" i="112"/>
  <c r="E109" i="112"/>
  <c r="D109" i="112"/>
  <c r="C109" i="112"/>
  <c r="B109" i="112"/>
  <c r="K108" i="112"/>
  <c r="J108" i="112"/>
  <c r="I108" i="112"/>
  <c r="H108" i="112"/>
  <c r="G108" i="112"/>
  <c r="F108" i="112"/>
  <c r="E108" i="112"/>
  <c r="D108" i="112"/>
  <c r="C108" i="112"/>
  <c r="B108" i="112"/>
  <c r="K107" i="112"/>
  <c r="J107" i="112"/>
  <c r="I107" i="112"/>
  <c r="H107" i="112"/>
  <c r="G107" i="112"/>
  <c r="F107" i="112"/>
  <c r="E107" i="112"/>
  <c r="D107" i="112"/>
  <c r="C107" i="112"/>
  <c r="B107" i="112"/>
  <c r="K106" i="112"/>
  <c r="J106" i="112"/>
  <c r="I106" i="112"/>
  <c r="H106" i="112"/>
  <c r="G106" i="112"/>
  <c r="F106" i="112"/>
  <c r="E106" i="112"/>
  <c r="D106" i="112"/>
  <c r="C106" i="112"/>
  <c r="B106" i="112"/>
  <c r="K105" i="112"/>
  <c r="J105" i="112"/>
  <c r="I105" i="112"/>
  <c r="H105" i="112"/>
  <c r="G105" i="112"/>
  <c r="F105" i="112"/>
  <c r="E105" i="112"/>
  <c r="D105" i="112"/>
  <c r="C105" i="112"/>
  <c r="B105" i="112"/>
  <c r="K104" i="112"/>
  <c r="J104" i="112"/>
  <c r="I104" i="112"/>
  <c r="H104" i="112"/>
  <c r="G104" i="112"/>
  <c r="F104" i="112"/>
  <c r="E104" i="112"/>
  <c r="D104" i="112"/>
  <c r="C104" i="112"/>
  <c r="B104" i="112"/>
  <c r="K103" i="112"/>
  <c r="J103" i="112"/>
  <c r="I103" i="112"/>
  <c r="H103" i="112"/>
  <c r="G103" i="112"/>
  <c r="F103" i="112"/>
  <c r="E103" i="112"/>
  <c r="D103" i="112"/>
  <c r="C103" i="112"/>
  <c r="B103" i="112"/>
  <c r="K102" i="112"/>
  <c r="J102" i="112"/>
  <c r="I102" i="112"/>
  <c r="H102" i="112"/>
  <c r="G102" i="112"/>
  <c r="F102" i="112"/>
  <c r="E102" i="112"/>
  <c r="D102" i="112"/>
  <c r="C102" i="112"/>
  <c r="B102" i="112"/>
  <c r="K101" i="112"/>
  <c r="J101" i="112"/>
  <c r="I101" i="112"/>
  <c r="H101" i="112"/>
  <c r="G101" i="112"/>
  <c r="F101" i="112"/>
  <c r="E101" i="112"/>
  <c r="D101" i="112"/>
  <c r="C101" i="112"/>
  <c r="B101" i="112"/>
  <c r="K100" i="112"/>
  <c r="J100" i="112"/>
  <c r="I100" i="112"/>
  <c r="H100" i="112"/>
  <c r="G100" i="112"/>
  <c r="F100" i="112"/>
  <c r="E100" i="112"/>
  <c r="D100" i="112"/>
  <c r="C100" i="112"/>
  <c r="B100" i="112"/>
  <c r="K99" i="112"/>
  <c r="J99" i="112"/>
  <c r="I99" i="112"/>
  <c r="H99" i="112"/>
  <c r="G99" i="112"/>
  <c r="F99" i="112"/>
  <c r="E99" i="112"/>
  <c r="D99" i="112"/>
  <c r="C99" i="112"/>
  <c r="B99" i="112"/>
  <c r="K98" i="112"/>
  <c r="J98" i="112"/>
  <c r="I98" i="112"/>
  <c r="H98" i="112"/>
  <c r="G98" i="112"/>
  <c r="F98" i="112"/>
  <c r="E98" i="112"/>
  <c r="D98" i="112"/>
  <c r="C98" i="112"/>
  <c r="B98" i="112"/>
  <c r="K97" i="112"/>
  <c r="J97" i="112"/>
  <c r="I97" i="112"/>
  <c r="H97" i="112"/>
  <c r="G97" i="112"/>
  <c r="F97" i="112"/>
  <c r="E97" i="112"/>
  <c r="D97" i="112"/>
  <c r="C97" i="112"/>
  <c r="B97" i="112"/>
  <c r="K96" i="112"/>
  <c r="J96" i="112"/>
  <c r="I96" i="112"/>
  <c r="H96" i="112"/>
  <c r="G96" i="112"/>
  <c r="F96" i="112"/>
  <c r="E96" i="112"/>
  <c r="D96" i="112"/>
  <c r="C96" i="112"/>
  <c r="B96" i="112"/>
  <c r="K95" i="112"/>
  <c r="J95" i="112"/>
  <c r="I95" i="112"/>
  <c r="H95" i="112"/>
  <c r="G95" i="112"/>
  <c r="F95" i="112"/>
  <c r="E95" i="112"/>
  <c r="D95" i="112"/>
  <c r="C95" i="112"/>
  <c r="B95" i="112"/>
  <c r="K94" i="112"/>
  <c r="J94" i="112"/>
  <c r="I94" i="112"/>
  <c r="H94" i="112"/>
  <c r="G94" i="112"/>
  <c r="F94" i="112"/>
  <c r="E94" i="112"/>
  <c r="D94" i="112"/>
  <c r="C94" i="112"/>
  <c r="B94" i="112"/>
  <c r="K93" i="112"/>
  <c r="J93" i="112"/>
  <c r="I93" i="112"/>
  <c r="H93" i="112"/>
  <c r="G93" i="112"/>
  <c r="F93" i="112"/>
  <c r="E93" i="112"/>
  <c r="D93" i="112"/>
  <c r="C93" i="112"/>
  <c r="B93" i="112"/>
  <c r="K92" i="112"/>
  <c r="J92" i="112"/>
  <c r="I92" i="112"/>
  <c r="H92" i="112"/>
  <c r="G92" i="112"/>
  <c r="F92" i="112"/>
  <c r="E92" i="112"/>
  <c r="D92" i="112"/>
  <c r="C92" i="112"/>
  <c r="B92" i="112"/>
  <c r="K91" i="112"/>
  <c r="J91" i="112"/>
  <c r="I91" i="112"/>
  <c r="H91" i="112"/>
  <c r="G91" i="112"/>
  <c r="F91" i="112"/>
  <c r="E91" i="112"/>
  <c r="D91" i="112"/>
  <c r="C91" i="112"/>
  <c r="B91" i="112"/>
  <c r="K90" i="112"/>
  <c r="J90" i="112"/>
  <c r="I90" i="112"/>
  <c r="H90" i="112"/>
  <c r="G90" i="112"/>
  <c r="F90" i="112"/>
  <c r="E90" i="112"/>
  <c r="D90" i="112"/>
  <c r="C90" i="112"/>
  <c r="B90" i="112"/>
  <c r="K89" i="112"/>
  <c r="J89" i="112"/>
  <c r="I89" i="112"/>
  <c r="H89" i="112"/>
  <c r="G89" i="112"/>
  <c r="F89" i="112"/>
  <c r="E89" i="112"/>
  <c r="D89" i="112"/>
  <c r="C89" i="112"/>
  <c r="B89" i="112"/>
  <c r="K88" i="112"/>
  <c r="J88" i="112"/>
  <c r="I88" i="112"/>
  <c r="H88" i="112"/>
  <c r="G88" i="112"/>
  <c r="F88" i="112"/>
  <c r="E88" i="112"/>
  <c r="D88" i="112"/>
  <c r="C88" i="112"/>
  <c r="B88" i="112"/>
  <c r="K87" i="112"/>
  <c r="J87" i="112"/>
  <c r="I87" i="112"/>
  <c r="H87" i="112"/>
  <c r="G87" i="112"/>
  <c r="F87" i="112"/>
  <c r="E87" i="112"/>
  <c r="D87" i="112"/>
  <c r="C87" i="112"/>
  <c r="B87" i="112"/>
  <c r="K86" i="112"/>
  <c r="J86" i="112"/>
  <c r="I86" i="112"/>
  <c r="H86" i="112"/>
  <c r="G86" i="112"/>
  <c r="F86" i="112"/>
  <c r="E86" i="112"/>
  <c r="D86" i="112"/>
  <c r="C86" i="112"/>
  <c r="B86" i="112"/>
  <c r="K85" i="112"/>
  <c r="J85" i="112"/>
  <c r="I85" i="112"/>
  <c r="H85" i="112"/>
  <c r="G85" i="112"/>
  <c r="F85" i="112"/>
  <c r="E85" i="112"/>
  <c r="D85" i="112"/>
  <c r="C85" i="112"/>
  <c r="B85" i="112"/>
  <c r="K84" i="112"/>
  <c r="J84" i="112"/>
  <c r="I84" i="112"/>
  <c r="H84" i="112"/>
  <c r="G84" i="112"/>
  <c r="F84" i="112"/>
  <c r="E84" i="112"/>
  <c r="D84" i="112"/>
  <c r="C84" i="112"/>
  <c r="B84" i="112"/>
  <c r="K83" i="112"/>
  <c r="J83" i="112"/>
  <c r="I83" i="112"/>
  <c r="H83" i="112"/>
  <c r="G83" i="112"/>
  <c r="F83" i="112"/>
  <c r="E83" i="112"/>
  <c r="D83" i="112"/>
  <c r="C83" i="112"/>
  <c r="B83" i="112"/>
  <c r="K82" i="112"/>
  <c r="J82" i="112"/>
  <c r="I82" i="112"/>
  <c r="H82" i="112"/>
  <c r="G82" i="112"/>
  <c r="F82" i="112"/>
  <c r="E82" i="112"/>
  <c r="D82" i="112"/>
  <c r="C82" i="112"/>
  <c r="B82" i="112"/>
  <c r="K81" i="112"/>
  <c r="J81" i="112"/>
  <c r="I81" i="112"/>
  <c r="H81" i="112"/>
  <c r="G81" i="112"/>
  <c r="F81" i="112"/>
  <c r="E81" i="112"/>
  <c r="D81" i="112"/>
  <c r="C81" i="112"/>
  <c r="B81" i="112"/>
  <c r="K80" i="112"/>
  <c r="J80" i="112"/>
  <c r="I80" i="112"/>
  <c r="H80" i="112"/>
  <c r="G80" i="112"/>
  <c r="F80" i="112"/>
  <c r="E80" i="112"/>
  <c r="D80" i="112"/>
  <c r="C80" i="112"/>
  <c r="B80" i="112"/>
  <c r="K79" i="112"/>
  <c r="J79" i="112"/>
  <c r="I79" i="112"/>
  <c r="H79" i="112"/>
  <c r="G79" i="112"/>
  <c r="F79" i="112"/>
  <c r="E79" i="112"/>
  <c r="D79" i="112"/>
  <c r="C79" i="112"/>
  <c r="B79" i="112"/>
  <c r="K78" i="112"/>
  <c r="J78" i="112"/>
  <c r="I78" i="112"/>
  <c r="H78" i="112"/>
  <c r="G78" i="112"/>
  <c r="F78" i="112"/>
  <c r="E78" i="112"/>
  <c r="D78" i="112"/>
  <c r="C78" i="112"/>
  <c r="B78" i="112"/>
  <c r="K77" i="112"/>
  <c r="J77" i="112"/>
  <c r="I77" i="112"/>
  <c r="H77" i="112"/>
  <c r="G77" i="112"/>
  <c r="F77" i="112"/>
  <c r="E77" i="112"/>
  <c r="D77" i="112"/>
  <c r="C77" i="112"/>
  <c r="B77" i="112"/>
  <c r="K76" i="112"/>
  <c r="J76" i="112"/>
  <c r="I76" i="112"/>
  <c r="H76" i="112"/>
  <c r="G76" i="112"/>
  <c r="F76" i="112"/>
  <c r="E76" i="112"/>
  <c r="D76" i="112"/>
  <c r="C76" i="112"/>
  <c r="B76" i="112"/>
  <c r="K75" i="112"/>
  <c r="J75" i="112"/>
  <c r="I75" i="112"/>
  <c r="H75" i="112"/>
  <c r="G75" i="112"/>
  <c r="F75" i="112"/>
  <c r="E75" i="112"/>
  <c r="D75" i="112"/>
  <c r="C75" i="112"/>
  <c r="B75" i="112"/>
  <c r="K74" i="112"/>
  <c r="J74" i="112"/>
  <c r="I74" i="112"/>
  <c r="H74" i="112"/>
  <c r="G74" i="112"/>
  <c r="F74" i="112"/>
  <c r="E74" i="112"/>
  <c r="D74" i="112"/>
  <c r="C74" i="112"/>
  <c r="B74" i="112"/>
  <c r="K73" i="112"/>
  <c r="J73" i="112"/>
  <c r="I73" i="112"/>
  <c r="H73" i="112"/>
  <c r="G73" i="112"/>
  <c r="F73" i="112"/>
  <c r="E73" i="112"/>
  <c r="D73" i="112"/>
  <c r="C73" i="112"/>
  <c r="B73" i="112"/>
  <c r="K72" i="112"/>
  <c r="J72" i="112"/>
  <c r="I72" i="112"/>
  <c r="H72" i="112"/>
  <c r="G72" i="112"/>
  <c r="F72" i="112"/>
  <c r="E72" i="112"/>
  <c r="D72" i="112"/>
  <c r="C72" i="112"/>
  <c r="B72" i="112"/>
  <c r="K71" i="112"/>
  <c r="J71" i="112"/>
  <c r="I71" i="112"/>
  <c r="H71" i="112"/>
  <c r="G71" i="112"/>
  <c r="F71" i="112"/>
  <c r="E71" i="112"/>
  <c r="D71" i="112"/>
  <c r="C71" i="112"/>
  <c r="B71" i="112"/>
  <c r="K70" i="112"/>
  <c r="J70" i="112"/>
  <c r="I70" i="112"/>
  <c r="H70" i="112"/>
  <c r="G70" i="112"/>
  <c r="F70" i="112"/>
  <c r="E70" i="112"/>
  <c r="D70" i="112"/>
  <c r="C70" i="112"/>
  <c r="B70" i="112"/>
  <c r="K69" i="112"/>
  <c r="J69" i="112"/>
  <c r="I69" i="112"/>
  <c r="H69" i="112"/>
  <c r="G69" i="112"/>
  <c r="F69" i="112"/>
  <c r="E69" i="112"/>
  <c r="D69" i="112"/>
  <c r="C69" i="112"/>
  <c r="B69" i="112"/>
  <c r="K68" i="112"/>
  <c r="J68" i="112"/>
  <c r="I68" i="112"/>
  <c r="H68" i="112"/>
  <c r="G68" i="112"/>
  <c r="F68" i="112"/>
  <c r="E68" i="112"/>
  <c r="D68" i="112"/>
  <c r="C68" i="112"/>
  <c r="B68" i="112"/>
  <c r="K67" i="112"/>
  <c r="J67" i="112"/>
  <c r="I67" i="112"/>
  <c r="H67" i="112"/>
  <c r="G67" i="112"/>
  <c r="F67" i="112"/>
  <c r="E67" i="112"/>
  <c r="D67" i="112"/>
  <c r="C67" i="112"/>
  <c r="B67" i="112"/>
  <c r="K66" i="112"/>
  <c r="J66" i="112"/>
  <c r="I66" i="112"/>
  <c r="H66" i="112"/>
  <c r="G66" i="112"/>
  <c r="F66" i="112"/>
  <c r="E66" i="112"/>
  <c r="D66" i="112"/>
  <c r="C66" i="112"/>
  <c r="B66" i="112"/>
  <c r="K65" i="112"/>
  <c r="J65" i="112"/>
  <c r="I65" i="112"/>
  <c r="H65" i="112"/>
  <c r="G65" i="112"/>
  <c r="F65" i="112"/>
  <c r="E65" i="112"/>
  <c r="D65" i="112"/>
  <c r="C65" i="112"/>
  <c r="B65" i="112"/>
  <c r="K64" i="112"/>
  <c r="J64" i="112"/>
  <c r="I64" i="112"/>
  <c r="H64" i="112"/>
  <c r="G64" i="112"/>
  <c r="F64" i="112"/>
  <c r="E64" i="112"/>
  <c r="D64" i="112"/>
  <c r="C64" i="112"/>
  <c r="B64" i="112"/>
  <c r="K63" i="112"/>
  <c r="J63" i="112"/>
  <c r="I63" i="112"/>
  <c r="H63" i="112"/>
  <c r="G63" i="112"/>
  <c r="F63" i="112"/>
  <c r="E63" i="112"/>
  <c r="D63" i="112"/>
  <c r="C63" i="112"/>
  <c r="B63" i="112"/>
  <c r="K62" i="112"/>
  <c r="J62" i="112"/>
  <c r="I62" i="112"/>
  <c r="H62" i="112"/>
  <c r="G62" i="112"/>
  <c r="F62" i="112"/>
  <c r="E62" i="112"/>
  <c r="D62" i="112"/>
  <c r="C62" i="112"/>
  <c r="B62" i="112"/>
  <c r="K61" i="112"/>
  <c r="J61" i="112"/>
  <c r="I61" i="112"/>
  <c r="H61" i="112"/>
  <c r="G61" i="112"/>
  <c r="F61" i="112"/>
  <c r="E61" i="112"/>
  <c r="D61" i="112"/>
  <c r="C61" i="112"/>
  <c r="B61" i="112"/>
  <c r="K60" i="112"/>
  <c r="J60" i="112"/>
  <c r="I60" i="112"/>
  <c r="H60" i="112"/>
  <c r="G60" i="112"/>
  <c r="F60" i="112"/>
  <c r="E60" i="112"/>
  <c r="D60" i="112"/>
  <c r="C60" i="112"/>
  <c r="B60" i="112"/>
  <c r="K59" i="112"/>
  <c r="J59" i="112"/>
  <c r="I59" i="112"/>
  <c r="H59" i="112"/>
  <c r="G59" i="112"/>
  <c r="F59" i="112"/>
  <c r="E59" i="112"/>
  <c r="D59" i="112"/>
  <c r="C59" i="112"/>
  <c r="B59" i="112"/>
  <c r="K58" i="112"/>
  <c r="J58" i="112"/>
  <c r="I58" i="112"/>
  <c r="H58" i="112"/>
  <c r="G58" i="112"/>
  <c r="F58" i="112"/>
  <c r="E58" i="112"/>
  <c r="D58" i="112"/>
  <c r="C58" i="112"/>
  <c r="B58" i="112"/>
  <c r="K57" i="112"/>
  <c r="J57" i="112"/>
  <c r="I57" i="112"/>
  <c r="H57" i="112"/>
  <c r="G57" i="112"/>
  <c r="F57" i="112"/>
  <c r="E57" i="112"/>
  <c r="D57" i="112"/>
  <c r="C57" i="112"/>
  <c r="B57" i="112"/>
  <c r="K56" i="112"/>
  <c r="J56" i="112"/>
  <c r="I56" i="112"/>
  <c r="H56" i="112"/>
  <c r="G56" i="112"/>
  <c r="F56" i="112"/>
  <c r="E56" i="112"/>
  <c r="D56" i="112"/>
  <c r="C56" i="112"/>
  <c r="B56" i="112"/>
  <c r="K55" i="112"/>
  <c r="J55" i="112"/>
  <c r="I55" i="112"/>
  <c r="H55" i="112"/>
  <c r="G55" i="112"/>
  <c r="F55" i="112"/>
  <c r="E55" i="112"/>
  <c r="D55" i="112"/>
  <c r="C55" i="112"/>
  <c r="B55" i="112"/>
  <c r="K54" i="112"/>
  <c r="J54" i="112"/>
  <c r="I54" i="112"/>
  <c r="H54" i="112"/>
  <c r="G54" i="112"/>
  <c r="F54" i="112"/>
  <c r="E54" i="112"/>
  <c r="D54" i="112"/>
  <c r="C54" i="112"/>
  <c r="B54" i="112"/>
  <c r="K53" i="112"/>
  <c r="J53" i="112"/>
  <c r="I53" i="112"/>
  <c r="H53" i="112"/>
  <c r="G53" i="112"/>
  <c r="F53" i="112"/>
  <c r="E53" i="112"/>
  <c r="D53" i="112"/>
  <c r="C53" i="112"/>
  <c r="B53" i="112"/>
  <c r="K52" i="112"/>
  <c r="J52" i="112"/>
  <c r="I52" i="112"/>
  <c r="H52" i="112"/>
  <c r="G52" i="112"/>
  <c r="F52" i="112"/>
  <c r="E52" i="112"/>
  <c r="D52" i="112"/>
  <c r="C52" i="112"/>
  <c r="B52" i="112"/>
  <c r="K51" i="112"/>
  <c r="J51" i="112"/>
  <c r="I51" i="112"/>
  <c r="H51" i="112"/>
  <c r="G51" i="112"/>
  <c r="F51" i="112"/>
  <c r="E51" i="112"/>
  <c r="D51" i="112"/>
  <c r="C51" i="112"/>
  <c r="B51" i="112"/>
  <c r="K50" i="112"/>
  <c r="J50" i="112"/>
  <c r="I50" i="112"/>
  <c r="H50" i="112"/>
  <c r="G50" i="112"/>
  <c r="F50" i="112"/>
  <c r="E50" i="112"/>
  <c r="D50" i="112"/>
  <c r="C50" i="112"/>
  <c r="B50" i="112"/>
  <c r="K49" i="112"/>
  <c r="J49" i="112"/>
  <c r="I49" i="112"/>
  <c r="H49" i="112"/>
  <c r="G49" i="112"/>
  <c r="F49" i="112"/>
  <c r="E49" i="112"/>
  <c r="D49" i="112"/>
  <c r="C49" i="112"/>
  <c r="B49" i="112"/>
  <c r="K48" i="112"/>
  <c r="J48" i="112"/>
  <c r="I48" i="112"/>
  <c r="H48" i="112"/>
  <c r="G48" i="112"/>
  <c r="F48" i="112"/>
  <c r="E48" i="112"/>
  <c r="D48" i="112"/>
  <c r="C48" i="112"/>
  <c r="B48" i="112"/>
  <c r="K47" i="112"/>
  <c r="J47" i="112"/>
  <c r="I47" i="112"/>
  <c r="H47" i="112"/>
  <c r="G47" i="112"/>
  <c r="F47" i="112"/>
  <c r="E47" i="112"/>
  <c r="D47" i="112"/>
  <c r="C47" i="112"/>
  <c r="B47" i="112"/>
  <c r="K46" i="112"/>
  <c r="J46" i="112"/>
  <c r="I46" i="112"/>
  <c r="H46" i="112"/>
  <c r="G46" i="112"/>
  <c r="F46" i="112"/>
  <c r="E46" i="112"/>
  <c r="D46" i="112"/>
  <c r="C46" i="112"/>
  <c r="B46" i="112"/>
  <c r="K45" i="112"/>
  <c r="J45" i="112"/>
  <c r="I45" i="112"/>
  <c r="H45" i="112"/>
  <c r="G45" i="112"/>
  <c r="F45" i="112"/>
  <c r="E45" i="112"/>
  <c r="D45" i="112"/>
  <c r="C45" i="112"/>
  <c r="B45" i="112"/>
  <c r="K44" i="112"/>
  <c r="J44" i="112"/>
  <c r="I44" i="112"/>
  <c r="H44" i="112"/>
  <c r="G44" i="112"/>
  <c r="F44" i="112"/>
  <c r="E44" i="112"/>
  <c r="D44" i="112"/>
  <c r="C44" i="112"/>
  <c r="B44" i="112"/>
  <c r="K43" i="112"/>
  <c r="J43" i="112"/>
  <c r="I43" i="112"/>
  <c r="H43" i="112"/>
  <c r="G43" i="112"/>
  <c r="F43" i="112"/>
  <c r="E43" i="112"/>
  <c r="D43" i="112"/>
  <c r="C43" i="112"/>
  <c r="B43" i="112"/>
  <c r="K42" i="112"/>
  <c r="J42" i="112"/>
  <c r="I42" i="112"/>
  <c r="H42" i="112"/>
  <c r="G42" i="112"/>
  <c r="F42" i="112"/>
  <c r="E42" i="112"/>
  <c r="D42" i="112"/>
  <c r="C42" i="112"/>
  <c r="B42" i="112"/>
  <c r="K41" i="112"/>
  <c r="J41" i="112"/>
  <c r="I41" i="112"/>
  <c r="H41" i="112"/>
  <c r="G41" i="112"/>
  <c r="F41" i="112"/>
  <c r="E41" i="112"/>
  <c r="D41" i="112"/>
  <c r="C41" i="112"/>
  <c r="B41" i="112"/>
  <c r="K40" i="112"/>
  <c r="J40" i="112"/>
  <c r="I40" i="112"/>
  <c r="H40" i="112"/>
  <c r="G40" i="112"/>
  <c r="F40" i="112"/>
  <c r="E40" i="112"/>
  <c r="D40" i="112"/>
  <c r="C40" i="112"/>
  <c r="B40" i="112"/>
  <c r="K39" i="112"/>
  <c r="J39" i="112"/>
  <c r="I39" i="112"/>
  <c r="H39" i="112"/>
  <c r="G39" i="112"/>
  <c r="F39" i="112"/>
  <c r="E39" i="112"/>
  <c r="D39" i="112"/>
  <c r="C39" i="112"/>
  <c r="B39" i="112"/>
  <c r="K38" i="112"/>
  <c r="J38" i="112"/>
  <c r="I38" i="112"/>
  <c r="H38" i="112"/>
  <c r="G38" i="112"/>
  <c r="F38" i="112"/>
  <c r="E38" i="112"/>
  <c r="D38" i="112"/>
  <c r="C38" i="112"/>
  <c r="B38" i="112"/>
  <c r="K37" i="112"/>
  <c r="J37" i="112"/>
  <c r="I37" i="112"/>
  <c r="H37" i="112"/>
  <c r="G37" i="112"/>
  <c r="F37" i="112"/>
  <c r="E37" i="112"/>
  <c r="D37" i="112"/>
  <c r="C37" i="112"/>
  <c r="B37" i="112"/>
  <c r="K36" i="112"/>
  <c r="J36" i="112"/>
  <c r="I36" i="112"/>
  <c r="H36" i="112"/>
  <c r="G36" i="112"/>
  <c r="F36" i="112"/>
  <c r="E36" i="112"/>
  <c r="D36" i="112"/>
  <c r="C36" i="112"/>
  <c r="B36" i="112"/>
  <c r="K35" i="112"/>
  <c r="J35" i="112"/>
  <c r="I35" i="112"/>
  <c r="H35" i="112"/>
  <c r="G35" i="112"/>
  <c r="F35" i="112"/>
  <c r="E35" i="112"/>
  <c r="D35" i="112"/>
  <c r="C35" i="112"/>
  <c r="B35" i="112"/>
  <c r="K34" i="112"/>
  <c r="J34" i="112"/>
  <c r="I34" i="112"/>
  <c r="H34" i="112"/>
  <c r="G34" i="112"/>
  <c r="F34" i="112"/>
  <c r="E34" i="112"/>
  <c r="D34" i="112"/>
  <c r="C34" i="112"/>
  <c r="B34" i="112"/>
  <c r="K33" i="112"/>
  <c r="J33" i="112"/>
  <c r="I33" i="112"/>
  <c r="H33" i="112"/>
  <c r="G33" i="112"/>
  <c r="F33" i="112"/>
  <c r="E33" i="112"/>
  <c r="D33" i="112"/>
  <c r="C33" i="112"/>
  <c r="B33" i="112"/>
  <c r="K32" i="112"/>
  <c r="J32" i="112"/>
  <c r="I32" i="112"/>
  <c r="H32" i="112"/>
  <c r="G32" i="112"/>
  <c r="F32" i="112"/>
  <c r="E32" i="112"/>
  <c r="D32" i="112"/>
  <c r="C32" i="112"/>
  <c r="B32" i="112"/>
  <c r="K31" i="112"/>
  <c r="J31" i="112"/>
  <c r="I31" i="112"/>
  <c r="H31" i="112"/>
  <c r="G31" i="112"/>
  <c r="F31" i="112"/>
  <c r="E31" i="112"/>
  <c r="D31" i="112"/>
  <c r="C31" i="112"/>
  <c r="B31" i="112"/>
  <c r="K30" i="112"/>
  <c r="J30" i="112"/>
  <c r="I30" i="112"/>
  <c r="H30" i="112"/>
  <c r="G30" i="112"/>
  <c r="F30" i="112"/>
  <c r="E30" i="112"/>
  <c r="D30" i="112"/>
  <c r="C30" i="112"/>
  <c r="B30" i="112"/>
  <c r="K29" i="112"/>
  <c r="J29" i="112"/>
  <c r="I29" i="112"/>
  <c r="H29" i="112"/>
  <c r="G29" i="112"/>
  <c r="F29" i="112"/>
  <c r="E29" i="112"/>
  <c r="D29" i="112"/>
  <c r="C29" i="112"/>
  <c r="B29" i="112"/>
  <c r="K28" i="112"/>
  <c r="J28" i="112"/>
  <c r="I28" i="112"/>
  <c r="H28" i="112"/>
  <c r="G28" i="112"/>
  <c r="F28" i="112"/>
  <c r="E28" i="112"/>
  <c r="D28" i="112"/>
  <c r="C28" i="112"/>
  <c r="B28" i="112"/>
  <c r="K27" i="112"/>
  <c r="J27" i="112"/>
  <c r="I27" i="112"/>
  <c r="H27" i="112"/>
  <c r="G27" i="112"/>
  <c r="F27" i="112"/>
  <c r="E27" i="112"/>
  <c r="D27" i="112"/>
  <c r="C27" i="112"/>
  <c r="B27" i="112"/>
  <c r="K26" i="112"/>
  <c r="J26" i="112"/>
  <c r="I26" i="112"/>
  <c r="H26" i="112"/>
  <c r="G26" i="112"/>
  <c r="F26" i="112"/>
  <c r="E26" i="112"/>
  <c r="D26" i="112"/>
  <c r="C26" i="112"/>
  <c r="B26" i="112"/>
  <c r="K25" i="112"/>
  <c r="J25" i="112"/>
  <c r="I25" i="112"/>
  <c r="H25" i="112"/>
  <c r="G25" i="112"/>
  <c r="F25" i="112"/>
  <c r="E25" i="112"/>
  <c r="D25" i="112"/>
  <c r="C25" i="112"/>
  <c r="B25" i="112"/>
  <c r="K24" i="112"/>
  <c r="J24" i="112"/>
  <c r="I24" i="112"/>
  <c r="H24" i="112"/>
  <c r="G24" i="112"/>
  <c r="F24" i="112"/>
  <c r="E24" i="112"/>
  <c r="D24" i="112"/>
  <c r="C24" i="112"/>
  <c r="B24" i="112"/>
  <c r="K23" i="112"/>
  <c r="J23" i="112"/>
  <c r="I23" i="112"/>
  <c r="H23" i="112"/>
  <c r="G23" i="112"/>
  <c r="F23" i="112"/>
  <c r="E23" i="112"/>
  <c r="D23" i="112"/>
  <c r="C23" i="112"/>
  <c r="B23" i="112"/>
  <c r="K22" i="112"/>
  <c r="J22" i="112"/>
  <c r="I22" i="112"/>
  <c r="H22" i="112"/>
  <c r="G22" i="112"/>
  <c r="F22" i="112"/>
  <c r="E22" i="112"/>
  <c r="D22" i="112"/>
  <c r="C22" i="112"/>
  <c r="B22" i="112"/>
  <c r="K21" i="112"/>
  <c r="J21" i="112"/>
  <c r="I21" i="112"/>
  <c r="H21" i="112"/>
  <c r="G21" i="112"/>
  <c r="F21" i="112"/>
  <c r="E21" i="112"/>
  <c r="D21" i="112"/>
  <c r="C21" i="112"/>
  <c r="B21" i="112"/>
  <c r="K20" i="112"/>
  <c r="J20" i="112"/>
  <c r="I20" i="112"/>
  <c r="H20" i="112"/>
  <c r="G20" i="112"/>
  <c r="F20" i="112"/>
  <c r="E20" i="112"/>
  <c r="D20" i="112"/>
  <c r="C20" i="112"/>
  <c r="B20" i="112"/>
  <c r="K19" i="112"/>
  <c r="J19" i="112"/>
  <c r="I19" i="112"/>
  <c r="H19" i="112"/>
  <c r="G19" i="112"/>
  <c r="F19" i="112"/>
  <c r="E19" i="112"/>
  <c r="D19" i="112"/>
  <c r="C19" i="112"/>
  <c r="B19" i="112"/>
  <c r="K18" i="112"/>
  <c r="J18" i="112"/>
  <c r="I18" i="112"/>
  <c r="H18" i="112"/>
  <c r="G18" i="112"/>
  <c r="F18" i="112"/>
  <c r="E18" i="112"/>
  <c r="D18" i="112"/>
  <c r="C18" i="112"/>
  <c r="B18" i="112"/>
  <c r="K17" i="112"/>
  <c r="J17" i="112"/>
  <c r="I17" i="112"/>
  <c r="H17" i="112"/>
  <c r="G17" i="112"/>
  <c r="F17" i="112"/>
  <c r="E17" i="112"/>
  <c r="D17" i="112"/>
  <c r="C17" i="112"/>
  <c r="B17" i="112"/>
  <c r="K16" i="112"/>
  <c r="J16" i="112"/>
  <c r="I16" i="112"/>
  <c r="H16" i="112"/>
  <c r="G16" i="112"/>
  <c r="F16" i="112"/>
  <c r="E16" i="112"/>
  <c r="D16" i="112"/>
  <c r="C16" i="112"/>
  <c r="B16" i="112"/>
  <c r="K15" i="112"/>
  <c r="J15" i="112"/>
  <c r="I15" i="112"/>
  <c r="H15" i="112"/>
  <c r="G15" i="112"/>
  <c r="F15" i="112"/>
  <c r="E15" i="112"/>
  <c r="D15" i="112"/>
  <c r="C15" i="112"/>
  <c r="B15" i="112"/>
  <c r="K14" i="112"/>
  <c r="J14" i="112"/>
  <c r="I14" i="112"/>
  <c r="H14" i="112"/>
  <c r="G14" i="112"/>
  <c r="F14" i="112"/>
  <c r="E14" i="112"/>
  <c r="D14" i="112"/>
  <c r="C14" i="112"/>
  <c r="B14" i="112"/>
  <c r="K13" i="112"/>
  <c r="J13" i="112"/>
  <c r="I13" i="112"/>
  <c r="H13" i="112"/>
  <c r="G13" i="112"/>
  <c r="F13" i="112"/>
  <c r="E13" i="112"/>
  <c r="D13" i="112"/>
  <c r="C13" i="112"/>
  <c r="B13" i="112"/>
  <c r="K12" i="112"/>
  <c r="J12" i="112"/>
  <c r="I12" i="112"/>
  <c r="H12" i="112"/>
  <c r="G12" i="112"/>
  <c r="F12" i="112"/>
  <c r="E12" i="112"/>
  <c r="D12" i="112"/>
  <c r="C12" i="112"/>
  <c r="B12" i="112"/>
  <c r="K11" i="112"/>
  <c r="J11" i="112"/>
  <c r="I11" i="112"/>
  <c r="H11" i="112"/>
  <c r="G11" i="112"/>
  <c r="F11" i="112"/>
  <c r="E11" i="112"/>
  <c r="D11" i="112"/>
  <c r="C11" i="112"/>
  <c r="B11" i="112"/>
  <c r="K10" i="112"/>
  <c r="J10" i="112"/>
  <c r="I10" i="112"/>
  <c r="H10" i="112"/>
  <c r="G10" i="112"/>
  <c r="F10" i="112"/>
  <c r="E10" i="112"/>
  <c r="D10" i="112"/>
  <c r="C10" i="112"/>
  <c r="B10" i="112"/>
  <c r="K9" i="112"/>
  <c r="J9" i="112"/>
  <c r="I9" i="112"/>
  <c r="H9" i="112"/>
  <c r="G9" i="112"/>
  <c r="F9" i="112"/>
  <c r="E9" i="112"/>
  <c r="D9" i="112"/>
  <c r="C9" i="112"/>
  <c r="B9" i="112"/>
  <c r="K8" i="112"/>
  <c r="J8" i="112"/>
  <c r="I8" i="112"/>
  <c r="H8" i="112"/>
  <c r="G8" i="112"/>
  <c r="F8" i="112"/>
  <c r="E8" i="112"/>
  <c r="E245" i="112" s="1"/>
  <c r="D8" i="112"/>
  <c r="C8" i="112"/>
  <c r="B8" i="112"/>
  <c r="K7" i="112"/>
  <c r="J7" i="112"/>
  <c r="I7" i="112"/>
  <c r="H7" i="112"/>
  <c r="G7" i="112"/>
  <c r="G245" i="112" s="1"/>
  <c r="F7" i="112"/>
  <c r="E7" i="112"/>
  <c r="D7" i="112"/>
  <c r="C7" i="112"/>
  <c r="B7" i="112"/>
  <c r="K6" i="112"/>
  <c r="J6" i="112"/>
  <c r="I6" i="112"/>
  <c r="I245" i="112" s="1"/>
  <c r="H6" i="112"/>
  <c r="G6" i="112"/>
  <c r="F6" i="112"/>
  <c r="E6" i="112"/>
  <c r="D6" i="112"/>
  <c r="C6" i="112"/>
  <c r="B6" i="112"/>
  <c r="K5" i="112"/>
  <c r="K245" i="112" s="1"/>
  <c r="J5" i="112"/>
  <c r="I5" i="112"/>
  <c r="H5" i="112"/>
  <c r="G5" i="112"/>
  <c r="F5" i="112"/>
  <c r="E5" i="112"/>
  <c r="D5" i="112"/>
  <c r="C5" i="112"/>
  <c r="C245" i="112" s="1"/>
  <c r="B5" i="112"/>
  <c r="K4" i="112"/>
  <c r="J4" i="112"/>
  <c r="I4" i="112"/>
  <c r="H4" i="112"/>
  <c r="G4" i="112"/>
  <c r="F4" i="112"/>
  <c r="E4" i="112"/>
  <c r="D4" i="112"/>
  <c r="C4" i="112"/>
  <c r="B4" i="112"/>
  <c r="K244" i="111"/>
  <c r="J244" i="111"/>
  <c r="I244" i="111"/>
  <c r="H244" i="111"/>
  <c r="G244" i="111"/>
  <c r="F244" i="111"/>
  <c r="E244" i="111"/>
  <c r="D244" i="111"/>
  <c r="C244" i="111"/>
  <c r="B244" i="111"/>
  <c r="K243" i="111"/>
  <c r="J243" i="111"/>
  <c r="I243" i="111"/>
  <c r="H243" i="111"/>
  <c r="G243" i="111"/>
  <c r="F243" i="111"/>
  <c r="E243" i="111"/>
  <c r="D243" i="111"/>
  <c r="C243" i="111"/>
  <c r="B243" i="111"/>
  <c r="K242" i="111"/>
  <c r="J242" i="111"/>
  <c r="I242" i="111"/>
  <c r="H242" i="111"/>
  <c r="G242" i="111"/>
  <c r="F242" i="111"/>
  <c r="E242" i="111"/>
  <c r="D242" i="111"/>
  <c r="C242" i="111"/>
  <c r="B242" i="111"/>
  <c r="K241" i="111"/>
  <c r="J241" i="111"/>
  <c r="I241" i="111"/>
  <c r="H241" i="111"/>
  <c r="G241" i="111"/>
  <c r="F241" i="111"/>
  <c r="E241" i="111"/>
  <c r="D241" i="111"/>
  <c r="C241" i="111"/>
  <c r="B241" i="111"/>
  <c r="K240" i="111"/>
  <c r="J240" i="111"/>
  <c r="I240" i="111"/>
  <c r="H240" i="111"/>
  <c r="G240" i="111"/>
  <c r="F240" i="111"/>
  <c r="E240" i="111"/>
  <c r="D240" i="111"/>
  <c r="C240" i="111"/>
  <c r="B240" i="111"/>
  <c r="K239" i="111"/>
  <c r="J239" i="111"/>
  <c r="I239" i="111"/>
  <c r="H239" i="111"/>
  <c r="G239" i="111"/>
  <c r="F239" i="111"/>
  <c r="E239" i="111"/>
  <c r="D239" i="111"/>
  <c r="C239" i="111"/>
  <c r="B239" i="111"/>
  <c r="K238" i="111"/>
  <c r="J238" i="111"/>
  <c r="I238" i="111"/>
  <c r="H238" i="111"/>
  <c r="G238" i="111"/>
  <c r="F238" i="111"/>
  <c r="E238" i="111"/>
  <c r="D238" i="111"/>
  <c r="C238" i="111"/>
  <c r="B238" i="111"/>
  <c r="K237" i="111"/>
  <c r="J237" i="111"/>
  <c r="I237" i="111"/>
  <c r="H237" i="111"/>
  <c r="G237" i="111"/>
  <c r="F237" i="111"/>
  <c r="E237" i="111"/>
  <c r="D237" i="111"/>
  <c r="C237" i="111"/>
  <c r="B237" i="111"/>
  <c r="K236" i="111"/>
  <c r="J236" i="111"/>
  <c r="I236" i="111"/>
  <c r="H236" i="111"/>
  <c r="G236" i="111"/>
  <c r="F236" i="111"/>
  <c r="E236" i="111"/>
  <c r="D236" i="111"/>
  <c r="C236" i="111"/>
  <c r="B236" i="111"/>
  <c r="K235" i="111"/>
  <c r="J235" i="111"/>
  <c r="I235" i="111"/>
  <c r="H235" i="111"/>
  <c r="G235" i="111"/>
  <c r="F235" i="111"/>
  <c r="E235" i="111"/>
  <c r="D235" i="111"/>
  <c r="C235" i="111"/>
  <c r="B235" i="111"/>
  <c r="K234" i="111"/>
  <c r="J234" i="111"/>
  <c r="I234" i="111"/>
  <c r="H234" i="111"/>
  <c r="G234" i="111"/>
  <c r="F234" i="111"/>
  <c r="E234" i="111"/>
  <c r="D234" i="111"/>
  <c r="C234" i="111"/>
  <c r="B234" i="111"/>
  <c r="K233" i="111"/>
  <c r="J233" i="111"/>
  <c r="I233" i="111"/>
  <c r="H233" i="111"/>
  <c r="G233" i="111"/>
  <c r="F233" i="111"/>
  <c r="E233" i="111"/>
  <c r="D233" i="111"/>
  <c r="C233" i="111"/>
  <c r="B233" i="111"/>
  <c r="K232" i="111"/>
  <c r="J232" i="111"/>
  <c r="I232" i="111"/>
  <c r="H232" i="111"/>
  <c r="G232" i="111"/>
  <c r="F232" i="111"/>
  <c r="E232" i="111"/>
  <c r="D232" i="111"/>
  <c r="C232" i="111"/>
  <c r="B232" i="111"/>
  <c r="K231" i="111"/>
  <c r="J231" i="111"/>
  <c r="I231" i="111"/>
  <c r="H231" i="111"/>
  <c r="G231" i="111"/>
  <c r="F231" i="111"/>
  <c r="E231" i="111"/>
  <c r="D231" i="111"/>
  <c r="C231" i="111"/>
  <c r="B231" i="111"/>
  <c r="K230" i="111"/>
  <c r="J230" i="111"/>
  <c r="I230" i="111"/>
  <c r="H230" i="111"/>
  <c r="G230" i="111"/>
  <c r="F230" i="111"/>
  <c r="E230" i="111"/>
  <c r="D230" i="111"/>
  <c r="C230" i="111"/>
  <c r="B230" i="111"/>
  <c r="K229" i="111"/>
  <c r="J229" i="111"/>
  <c r="I229" i="111"/>
  <c r="H229" i="111"/>
  <c r="G229" i="111"/>
  <c r="F229" i="111"/>
  <c r="E229" i="111"/>
  <c r="D229" i="111"/>
  <c r="C229" i="111"/>
  <c r="B229" i="111"/>
  <c r="K228" i="111"/>
  <c r="J228" i="111"/>
  <c r="I228" i="111"/>
  <c r="H228" i="111"/>
  <c r="G228" i="111"/>
  <c r="F228" i="111"/>
  <c r="E228" i="111"/>
  <c r="D228" i="111"/>
  <c r="C228" i="111"/>
  <c r="B228" i="111"/>
  <c r="K227" i="111"/>
  <c r="J227" i="111"/>
  <c r="I227" i="111"/>
  <c r="H227" i="111"/>
  <c r="G227" i="111"/>
  <c r="F227" i="111"/>
  <c r="E227" i="111"/>
  <c r="D227" i="111"/>
  <c r="C227" i="111"/>
  <c r="B227" i="111"/>
  <c r="K226" i="111"/>
  <c r="J226" i="111"/>
  <c r="I226" i="111"/>
  <c r="H226" i="111"/>
  <c r="G226" i="111"/>
  <c r="F226" i="111"/>
  <c r="E226" i="111"/>
  <c r="D226" i="111"/>
  <c r="C226" i="111"/>
  <c r="B226" i="111"/>
  <c r="K225" i="111"/>
  <c r="J225" i="111"/>
  <c r="I225" i="111"/>
  <c r="H225" i="111"/>
  <c r="G225" i="111"/>
  <c r="F225" i="111"/>
  <c r="E225" i="111"/>
  <c r="D225" i="111"/>
  <c r="C225" i="111"/>
  <c r="B225" i="111"/>
  <c r="K224" i="111"/>
  <c r="J224" i="111"/>
  <c r="I224" i="111"/>
  <c r="H224" i="111"/>
  <c r="G224" i="111"/>
  <c r="F224" i="111"/>
  <c r="E224" i="111"/>
  <c r="D224" i="111"/>
  <c r="C224" i="111"/>
  <c r="B224" i="111"/>
  <c r="K223" i="111"/>
  <c r="J223" i="111"/>
  <c r="I223" i="111"/>
  <c r="H223" i="111"/>
  <c r="G223" i="111"/>
  <c r="F223" i="111"/>
  <c r="E223" i="111"/>
  <c r="D223" i="111"/>
  <c r="C223" i="111"/>
  <c r="B223" i="111"/>
  <c r="K222" i="111"/>
  <c r="J222" i="111"/>
  <c r="I222" i="111"/>
  <c r="H222" i="111"/>
  <c r="G222" i="111"/>
  <c r="F222" i="111"/>
  <c r="E222" i="111"/>
  <c r="D222" i="111"/>
  <c r="C222" i="111"/>
  <c r="B222" i="111"/>
  <c r="K221" i="111"/>
  <c r="J221" i="111"/>
  <c r="I221" i="111"/>
  <c r="H221" i="111"/>
  <c r="G221" i="111"/>
  <c r="F221" i="111"/>
  <c r="E221" i="111"/>
  <c r="D221" i="111"/>
  <c r="C221" i="111"/>
  <c r="B221" i="111"/>
  <c r="K220" i="111"/>
  <c r="J220" i="111"/>
  <c r="I220" i="111"/>
  <c r="H220" i="111"/>
  <c r="G220" i="111"/>
  <c r="F220" i="111"/>
  <c r="E220" i="111"/>
  <c r="D220" i="111"/>
  <c r="C220" i="111"/>
  <c r="B220" i="111"/>
  <c r="K219" i="111"/>
  <c r="J219" i="111"/>
  <c r="I219" i="111"/>
  <c r="H219" i="111"/>
  <c r="G219" i="111"/>
  <c r="F219" i="111"/>
  <c r="E219" i="111"/>
  <c r="D219" i="111"/>
  <c r="C219" i="111"/>
  <c r="B219" i="111"/>
  <c r="K218" i="111"/>
  <c r="J218" i="111"/>
  <c r="I218" i="111"/>
  <c r="H218" i="111"/>
  <c r="G218" i="111"/>
  <c r="F218" i="111"/>
  <c r="E218" i="111"/>
  <c r="D218" i="111"/>
  <c r="C218" i="111"/>
  <c r="B218" i="111"/>
  <c r="K217" i="111"/>
  <c r="J217" i="111"/>
  <c r="I217" i="111"/>
  <c r="H217" i="111"/>
  <c r="G217" i="111"/>
  <c r="F217" i="111"/>
  <c r="E217" i="111"/>
  <c r="D217" i="111"/>
  <c r="C217" i="111"/>
  <c r="B217" i="111"/>
  <c r="K216" i="111"/>
  <c r="J216" i="111"/>
  <c r="I216" i="111"/>
  <c r="H216" i="111"/>
  <c r="G216" i="111"/>
  <c r="F216" i="111"/>
  <c r="E216" i="111"/>
  <c r="D216" i="111"/>
  <c r="C216" i="111"/>
  <c r="B216" i="111"/>
  <c r="K215" i="111"/>
  <c r="J215" i="111"/>
  <c r="I215" i="111"/>
  <c r="H215" i="111"/>
  <c r="G215" i="111"/>
  <c r="F215" i="111"/>
  <c r="E215" i="111"/>
  <c r="D215" i="111"/>
  <c r="C215" i="111"/>
  <c r="B215" i="111"/>
  <c r="K214" i="111"/>
  <c r="J214" i="111"/>
  <c r="I214" i="111"/>
  <c r="H214" i="111"/>
  <c r="G214" i="111"/>
  <c r="F214" i="111"/>
  <c r="E214" i="111"/>
  <c r="D214" i="111"/>
  <c r="C214" i="111"/>
  <c r="B214" i="111"/>
  <c r="K213" i="111"/>
  <c r="J213" i="111"/>
  <c r="I213" i="111"/>
  <c r="H213" i="111"/>
  <c r="G213" i="111"/>
  <c r="F213" i="111"/>
  <c r="E213" i="111"/>
  <c r="D213" i="111"/>
  <c r="C213" i="111"/>
  <c r="B213" i="111"/>
  <c r="K212" i="111"/>
  <c r="J212" i="111"/>
  <c r="I212" i="111"/>
  <c r="H212" i="111"/>
  <c r="G212" i="111"/>
  <c r="F212" i="111"/>
  <c r="E212" i="111"/>
  <c r="D212" i="111"/>
  <c r="C212" i="111"/>
  <c r="B212" i="111"/>
  <c r="K211" i="111"/>
  <c r="J211" i="111"/>
  <c r="I211" i="111"/>
  <c r="H211" i="111"/>
  <c r="G211" i="111"/>
  <c r="F211" i="111"/>
  <c r="E211" i="111"/>
  <c r="D211" i="111"/>
  <c r="C211" i="111"/>
  <c r="B211" i="111"/>
  <c r="K210" i="111"/>
  <c r="J210" i="111"/>
  <c r="I210" i="111"/>
  <c r="H210" i="111"/>
  <c r="G210" i="111"/>
  <c r="F210" i="111"/>
  <c r="E210" i="111"/>
  <c r="D210" i="111"/>
  <c r="C210" i="111"/>
  <c r="B210" i="111"/>
  <c r="K209" i="111"/>
  <c r="J209" i="111"/>
  <c r="I209" i="111"/>
  <c r="H209" i="111"/>
  <c r="G209" i="111"/>
  <c r="F209" i="111"/>
  <c r="E209" i="111"/>
  <c r="D209" i="111"/>
  <c r="C209" i="111"/>
  <c r="B209" i="111"/>
  <c r="K208" i="111"/>
  <c r="J208" i="111"/>
  <c r="I208" i="111"/>
  <c r="H208" i="111"/>
  <c r="G208" i="111"/>
  <c r="F208" i="111"/>
  <c r="E208" i="111"/>
  <c r="D208" i="111"/>
  <c r="C208" i="111"/>
  <c r="B208" i="111"/>
  <c r="K207" i="111"/>
  <c r="J207" i="111"/>
  <c r="I207" i="111"/>
  <c r="H207" i="111"/>
  <c r="G207" i="111"/>
  <c r="F207" i="111"/>
  <c r="E207" i="111"/>
  <c r="D207" i="111"/>
  <c r="C207" i="111"/>
  <c r="B207" i="111"/>
  <c r="K206" i="111"/>
  <c r="J206" i="111"/>
  <c r="I206" i="111"/>
  <c r="H206" i="111"/>
  <c r="G206" i="111"/>
  <c r="F206" i="111"/>
  <c r="E206" i="111"/>
  <c r="D206" i="111"/>
  <c r="C206" i="111"/>
  <c r="B206" i="111"/>
  <c r="K205" i="111"/>
  <c r="J205" i="111"/>
  <c r="I205" i="111"/>
  <c r="H205" i="111"/>
  <c r="G205" i="111"/>
  <c r="F205" i="111"/>
  <c r="E205" i="111"/>
  <c r="D205" i="111"/>
  <c r="C205" i="111"/>
  <c r="B205" i="111"/>
  <c r="K204" i="111"/>
  <c r="J204" i="111"/>
  <c r="I204" i="111"/>
  <c r="H204" i="111"/>
  <c r="G204" i="111"/>
  <c r="F204" i="111"/>
  <c r="E204" i="111"/>
  <c r="D204" i="111"/>
  <c r="C204" i="111"/>
  <c r="B204" i="111"/>
  <c r="K203" i="111"/>
  <c r="J203" i="111"/>
  <c r="I203" i="111"/>
  <c r="H203" i="111"/>
  <c r="G203" i="111"/>
  <c r="F203" i="111"/>
  <c r="E203" i="111"/>
  <c r="D203" i="111"/>
  <c r="C203" i="111"/>
  <c r="B203" i="111"/>
  <c r="K202" i="111"/>
  <c r="J202" i="111"/>
  <c r="I202" i="111"/>
  <c r="H202" i="111"/>
  <c r="G202" i="111"/>
  <c r="F202" i="111"/>
  <c r="E202" i="111"/>
  <c r="D202" i="111"/>
  <c r="C202" i="111"/>
  <c r="B202" i="111"/>
  <c r="K201" i="111"/>
  <c r="J201" i="111"/>
  <c r="I201" i="111"/>
  <c r="H201" i="111"/>
  <c r="G201" i="111"/>
  <c r="F201" i="111"/>
  <c r="E201" i="111"/>
  <c r="D201" i="111"/>
  <c r="C201" i="111"/>
  <c r="B201" i="111"/>
  <c r="K200" i="111"/>
  <c r="J200" i="111"/>
  <c r="I200" i="111"/>
  <c r="H200" i="111"/>
  <c r="G200" i="111"/>
  <c r="F200" i="111"/>
  <c r="E200" i="111"/>
  <c r="D200" i="111"/>
  <c r="C200" i="111"/>
  <c r="B200" i="111"/>
  <c r="K199" i="111"/>
  <c r="J199" i="111"/>
  <c r="I199" i="111"/>
  <c r="H199" i="111"/>
  <c r="G199" i="111"/>
  <c r="F199" i="111"/>
  <c r="E199" i="111"/>
  <c r="D199" i="111"/>
  <c r="C199" i="111"/>
  <c r="B199" i="111"/>
  <c r="K198" i="111"/>
  <c r="J198" i="111"/>
  <c r="I198" i="111"/>
  <c r="H198" i="111"/>
  <c r="G198" i="111"/>
  <c r="F198" i="111"/>
  <c r="E198" i="111"/>
  <c r="D198" i="111"/>
  <c r="C198" i="111"/>
  <c r="B198" i="111"/>
  <c r="K197" i="111"/>
  <c r="J197" i="111"/>
  <c r="I197" i="111"/>
  <c r="H197" i="111"/>
  <c r="G197" i="111"/>
  <c r="F197" i="111"/>
  <c r="E197" i="111"/>
  <c r="D197" i="111"/>
  <c r="C197" i="111"/>
  <c r="B197" i="111"/>
  <c r="K196" i="111"/>
  <c r="J196" i="111"/>
  <c r="I196" i="111"/>
  <c r="H196" i="111"/>
  <c r="G196" i="111"/>
  <c r="F196" i="111"/>
  <c r="E196" i="111"/>
  <c r="D196" i="111"/>
  <c r="C196" i="111"/>
  <c r="B196" i="111"/>
  <c r="K195" i="111"/>
  <c r="J195" i="111"/>
  <c r="I195" i="111"/>
  <c r="H195" i="111"/>
  <c r="G195" i="111"/>
  <c r="F195" i="111"/>
  <c r="E195" i="111"/>
  <c r="D195" i="111"/>
  <c r="C195" i="111"/>
  <c r="B195" i="111"/>
  <c r="K194" i="111"/>
  <c r="J194" i="111"/>
  <c r="I194" i="111"/>
  <c r="H194" i="111"/>
  <c r="G194" i="111"/>
  <c r="F194" i="111"/>
  <c r="E194" i="111"/>
  <c r="D194" i="111"/>
  <c r="C194" i="111"/>
  <c r="B194" i="111"/>
  <c r="K193" i="111"/>
  <c r="J193" i="111"/>
  <c r="I193" i="111"/>
  <c r="H193" i="111"/>
  <c r="G193" i="111"/>
  <c r="F193" i="111"/>
  <c r="E193" i="111"/>
  <c r="D193" i="111"/>
  <c r="C193" i="111"/>
  <c r="B193" i="111"/>
  <c r="K192" i="111"/>
  <c r="J192" i="111"/>
  <c r="I192" i="111"/>
  <c r="H192" i="111"/>
  <c r="G192" i="111"/>
  <c r="F192" i="111"/>
  <c r="E192" i="111"/>
  <c r="D192" i="111"/>
  <c r="C192" i="111"/>
  <c r="B192" i="111"/>
  <c r="K191" i="111"/>
  <c r="J191" i="111"/>
  <c r="I191" i="111"/>
  <c r="H191" i="111"/>
  <c r="G191" i="111"/>
  <c r="F191" i="111"/>
  <c r="E191" i="111"/>
  <c r="D191" i="111"/>
  <c r="C191" i="111"/>
  <c r="B191" i="111"/>
  <c r="K190" i="111"/>
  <c r="J190" i="111"/>
  <c r="I190" i="111"/>
  <c r="H190" i="111"/>
  <c r="G190" i="111"/>
  <c r="F190" i="111"/>
  <c r="E190" i="111"/>
  <c r="D190" i="111"/>
  <c r="C190" i="111"/>
  <c r="B190" i="111"/>
  <c r="K189" i="111"/>
  <c r="J189" i="111"/>
  <c r="I189" i="111"/>
  <c r="H189" i="111"/>
  <c r="G189" i="111"/>
  <c r="F189" i="111"/>
  <c r="E189" i="111"/>
  <c r="D189" i="111"/>
  <c r="C189" i="111"/>
  <c r="B189" i="111"/>
  <c r="K188" i="111"/>
  <c r="J188" i="111"/>
  <c r="I188" i="111"/>
  <c r="H188" i="111"/>
  <c r="G188" i="111"/>
  <c r="F188" i="111"/>
  <c r="E188" i="111"/>
  <c r="D188" i="111"/>
  <c r="C188" i="111"/>
  <c r="B188" i="111"/>
  <c r="K187" i="111"/>
  <c r="J187" i="111"/>
  <c r="I187" i="111"/>
  <c r="H187" i="111"/>
  <c r="G187" i="111"/>
  <c r="F187" i="111"/>
  <c r="E187" i="111"/>
  <c r="D187" i="111"/>
  <c r="C187" i="111"/>
  <c r="B187" i="111"/>
  <c r="K186" i="111"/>
  <c r="J186" i="111"/>
  <c r="I186" i="111"/>
  <c r="H186" i="111"/>
  <c r="G186" i="111"/>
  <c r="F186" i="111"/>
  <c r="E186" i="111"/>
  <c r="D186" i="111"/>
  <c r="C186" i="111"/>
  <c r="B186" i="111"/>
  <c r="K185" i="111"/>
  <c r="J185" i="111"/>
  <c r="I185" i="111"/>
  <c r="H185" i="111"/>
  <c r="G185" i="111"/>
  <c r="F185" i="111"/>
  <c r="E185" i="111"/>
  <c r="D185" i="111"/>
  <c r="C185" i="111"/>
  <c r="B185" i="111"/>
  <c r="K184" i="111"/>
  <c r="J184" i="111"/>
  <c r="I184" i="111"/>
  <c r="H184" i="111"/>
  <c r="G184" i="111"/>
  <c r="F184" i="111"/>
  <c r="E184" i="111"/>
  <c r="D184" i="111"/>
  <c r="C184" i="111"/>
  <c r="B184" i="111"/>
  <c r="K183" i="111"/>
  <c r="J183" i="111"/>
  <c r="I183" i="111"/>
  <c r="H183" i="111"/>
  <c r="G183" i="111"/>
  <c r="F183" i="111"/>
  <c r="E183" i="111"/>
  <c r="D183" i="111"/>
  <c r="C183" i="111"/>
  <c r="B183" i="111"/>
  <c r="K182" i="111"/>
  <c r="J182" i="111"/>
  <c r="I182" i="111"/>
  <c r="H182" i="111"/>
  <c r="G182" i="111"/>
  <c r="F182" i="111"/>
  <c r="E182" i="111"/>
  <c r="D182" i="111"/>
  <c r="C182" i="111"/>
  <c r="B182" i="111"/>
  <c r="K181" i="111"/>
  <c r="J181" i="111"/>
  <c r="I181" i="111"/>
  <c r="H181" i="111"/>
  <c r="G181" i="111"/>
  <c r="F181" i="111"/>
  <c r="E181" i="111"/>
  <c r="D181" i="111"/>
  <c r="C181" i="111"/>
  <c r="B181" i="111"/>
  <c r="K180" i="111"/>
  <c r="J180" i="111"/>
  <c r="I180" i="111"/>
  <c r="H180" i="111"/>
  <c r="G180" i="111"/>
  <c r="F180" i="111"/>
  <c r="E180" i="111"/>
  <c r="D180" i="111"/>
  <c r="C180" i="111"/>
  <c r="B180" i="111"/>
  <c r="K179" i="111"/>
  <c r="J179" i="111"/>
  <c r="I179" i="111"/>
  <c r="H179" i="111"/>
  <c r="G179" i="111"/>
  <c r="F179" i="111"/>
  <c r="E179" i="111"/>
  <c r="D179" i="111"/>
  <c r="C179" i="111"/>
  <c r="B179" i="111"/>
  <c r="K178" i="111"/>
  <c r="J178" i="111"/>
  <c r="I178" i="111"/>
  <c r="H178" i="111"/>
  <c r="G178" i="111"/>
  <c r="F178" i="111"/>
  <c r="E178" i="111"/>
  <c r="D178" i="111"/>
  <c r="C178" i="111"/>
  <c r="B178" i="111"/>
  <c r="K177" i="111"/>
  <c r="J177" i="111"/>
  <c r="I177" i="111"/>
  <c r="H177" i="111"/>
  <c r="G177" i="111"/>
  <c r="F177" i="111"/>
  <c r="E177" i="111"/>
  <c r="D177" i="111"/>
  <c r="C177" i="111"/>
  <c r="B177" i="111"/>
  <c r="K176" i="111"/>
  <c r="J176" i="111"/>
  <c r="I176" i="111"/>
  <c r="H176" i="111"/>
  <c r="G176" i="111"/>
  <c r="F176" i="111"/>
  <c r="E176" i="111"/>
  <c r="D176" i="111"/>
  <c r="C176" i="111"/>
  <c r="B176" i="111"/>
  <c r="K175" i="111"/>
  <c r="J175" i="111"/>
  <c r="I175" i="111"/>
  <c r="H175" i="111"/>
  <c r="G175" i="111"/>
  <c r="F175" i="111"/>
  <c r="E175" i="111"/>
  <c r="D175" i="111"/>
  <c r="C175" i="111"/>
  <c r="B175" i="111"/>
  <c r="K174" i="111"/>
  <c r="J174" i="111"/>
  <c r="I174" i="111"/>
  <c r="H174" i="111"/>
  <c r="G174" i="111"/>
  <c r="F174" i="111"/>
  <c r="E174" i="111"/>
  <c r="D174" i="111"/>
  <c r="C174" i="111"/>
  <c r="B174" i="111"/>
  <c r="K173" i="111"/>
  <c r="J173" i="111"/>
  <c r="I173" i="111"/>
  <c r="H173" i="111"/>
  <c r="G173" i="111"/>
  <c r="F173" i="111"/>
  <c r="E173" i="111"/>
  <c r="D173" i="111"/>
  <c r="C173" i="111"/>
  <c r="B173" i="111"/>
  <c r="K172" i="111"/>
  <c r="J172" i="111"/>
  <c r="I172" i="111"/>
  <c r="H172" i="111"/>
  <c r="G172" i="111"/>
  <c r="F172" i="111"/>
  <c r="E172" i="111"/>
  <c r="D172" i="111"/>
  <c r="C172" i="111"/>
  <c r="B172" i="111"/>
  <c r="K171" i="111"/>
  <c r="J171" i="111"/>
  <c r="I171" i="111"/>
  <c r="H171" i="111"/>
  <c r="G171" i="111"/>
  <c r="F171" i="111"/>
  <c r="E171" i="111"/>
  <c r="D171" i="111"/>
  <c r="C171" i="111"/>
  <c r="B171" i="111"/>
  <c r="K170" i="111"/>
  <c r="J170" i="111"/>
  <c r="I170" i="111"/>
  <c r="H170" i="111"/>
  <c r="G170" i="111"/>
  <c r="F170" i="111"/>
  <c r="E170" i="111"/>
  <c r="D170" i="111"/>
  <c r="C170" i="111"/>
  <c r="B170" i="111"/>
  <c r="K169" i="111"/>
  <c r="J169" i="111"/>
  <c r="I169" i="111"/>
  <c r="H169" i="111"/>
  <c r="G169" i="111"/>
  <c r="F169" i="111"/>
  <c r="E169" i="111"/>
  <c r="D169" i="111"/>
  <c r="C169" i="111"/>
  <c r="B169" i="111"/>
  <c r="K168" i="111"/>
  <c r="J168" i="111"/>
  <c r="I168" i="111"/>
  <c r="H168" i="111"/>
  <c r="G168" i="111"/>
  <c r="F168" i="111"/>
  <c r="E168" i="111"/>
  <c r="D168" i="111"/>
  <c r="C168" i="111"/>
  <c r="B168" i="111"/>
  <c r="K167" i="111"/>
  <c r="J167" i="111"/>
  <c r="I167" i="111"/>
  <c r="H167" i="111"/>
  <c r="G167" i="111"/>
  <c r="F167" i="111"/>
  <c r="E167" i="111"/>
  <c r="D167" i="111"/>
  <c r="C167" i="111"/>
  <c r="B167" i="111"/>
  <c r="K166" i="111"/>
  <c r="J166" i="111"/>
  <c r="I166" i="111"/>
  <c r="H166" i="111"/>
  <c r="G166" i="111"/>
  <c r="F166" i="111"/>
  <c r="E166" i="111"/>
  <c r="D166" i="111"/>
  <c r="C166" i="111"/>
  <c r="B166" i="111"/>
  <c r="K165" i="111"/>
  <c r="J165" i="111"/>
  <c r="I165" i="111"/>
  <c r="H165" i="111"/>
  <c r="G165" i="111"/>
  <c r="F165" i="111"/>
  <c r="E165" i="111"/>
  <c r="D165" i="111"/>
  <c r="C165" i="111"/>
  <c r="B165" i="111"/>
  <c r="K164" i="111"/>
  <c r="J164" i="111"/>
  <c r="I164" i="111"/>
  <c r="H164" i="111"/>
  <c r="G164" i="111"/>
  <c r="F164" i="111"/>
  <c r="E164" i="111"/>
  <c r="D164" i="111"/>
  <c r="C164" i="111"/>
  <c r="B164" i="111"/>
  <c r="K163" i="111"/>
  <c r="J163" i="111"/>
  <c r="I163" i="111"/>
  <c r="H163" i="111"/>
  <c r="G163" i="111"/>
  <c r="F163" i="111"/>
  <c r="E163" i="111"/>
  <c r="D163" i="111"/>
  <c r="C163" i="111"/>
  <c r="B163" i="111"/>
  <c r="K162" i="111"/>
  <c r="J162" i="111"/>
  <c r="I162" i="111"/>
  <c r="H162" i="111"/>
  <c r="G162" i="111"/>
  <c r="F162" i="111"/>
  <c r="E162" i="111"/>
  <c r="D162" i="111"/>
  <c r="C162" i="111"/>
  <c r="B162" i="111"/>
  <c r="K161" i="111"/>
  <c r="J161" i="111"/>
  <c r="I161" i="111"/>
  <c r="H161" i="111"/>
  <c r="G161" i="111"/>
  <c r="F161" i="111"/>
  <c r="E161" i="111"/>
  <c r="D161" i="111"/>
  <c r="C161" i="111"/>
  <c r="B161" i="111"/>
  <c r="K160" i="111"/>
  <c r="J160" i="111"/>
  <c r="I160" i="111"/>
  <c r="H160" i="111"/>
  <c r="G160" i="111"/>
  <c r="F160" i="111"/>
  <c r="E160" i="111"/>
  <c r="D160" i="111"/>
  <c r="C160" i="111"/>
  <c r="B160" i="111"/>
  <c r="K159" i="111"/>
  <c r="J159" i="111"/>
  <c r="I159" i="111"/>
  <c r="H159" i="111"/>
  <c r="G159" i="111"/>
  <c r="F159" i="111"/>
  <c r="E159" i="111"/>
  <c r="D159" i="111"/>
  <c r="C159" i="111"/>
  <c r="B159" i="111"/>
  <c r="K158" i="111"/>
  <c r="J158" i="111"/>
  <c r="I158" i="111"/>
  <c r="H158" i="111"/>
  <c r="G158" i="111"/>
  <c r="F158" i="111"/>
  <c r="E158" i="111"/>
  <c r="D158" i="111"/>
  <c r="C158" i="111"/>
  <c r="B158" i="111"/>
  <c r="K157" i="111"/>
  <c r="J157" i="111"/>
  <c r="I157" i="111"/>
  <c r="H157" i="111"/>
  <c r="G157" i="111"/>
  <c r="F157" i="111"/>
  <c r="E157" i="111"/>
  <c r="D157" i="111"/>
  <c r="C157" i="111"/>
  <c r="B157" i="111"/>
  <c r="K156" i="111"/>
  <c r="J156" i="111"/>
  <c r="I156" i="111"/>
  <c r="H156" i="111"/>
  <c r="G156" i="111"/>
  <c r="F156" i="111"/>
  <c r="E156" i="111"/>
  <c r="D156" i="111"/>
  <c r="C156" i="111"/>
  <c r="B156" i="111"/>
  <c r="K155" i="111"/>
  <c r="J155" i="111"/>
  <c r="I155" i="111"/>
  <c r="H155" i="111"/>
  <c r="G155" i="111"/>
  <c r="F155" i="111"/>
  <c r="E155" i="111"/>
  <c r="D155" i="111"/>
  <c r="C155" i="111"/>
  <c r="B155" i="111"/>
  <c r="K154" i="111"/>
  <c r="J154" i="111"/>
  <c r="I154" i="111"/>
  <c r="H154" i="111"/>
  <c r="G154" i="111"/>
  <c r="F154" i="111"/>
  <c r="E154" i="111"/>
  <c r="D154" i="111"/>
  <c r="C154" i="111"/>
  <c r="B154" i="111"/>
  <c r="K153" i="111"/>
  <c r="J153" i="111"/>
  <c r="I153" i="111"/>
  <c r="H153" i="111"/>
  <c r="G153" i="111"/>
  <c r="F153" i="111"/>
  <c r="E153" i="111"/>
  <c r="D153" i="111"/>
  <c r="C153" i="111"/>
  <c r="B153" i="111"/>
  <c r="K152" i="111"/>
  <c r="J152" i="111"/>
  <c r="I152" i="111"/>
  <c r="H152" i="111"/>
  <c r="G152" i="111"/>
  <c r="F152" i="111"/>
  <c r="E152" i="111"/>
  <c r="D152" i="111"/>
  <c r="C152" i="111"/>
  <c r="B152" i="111"/>
  <c r="K151" i="111"/>
  <c r="J151" i="111"/>
  <c r="I151" i="111"/>
  <c r="H151" i="111"/>
  <c r="G151" i="111"/>
  <c r="F151" i="111"/>
  <c r="E151" i="111"/>
  <c r="D151" i="111"/>
  <c r="C151" i="111"/>
  <c r="B151" i="111"/>
  <c r="K150" i="111"/>
  <c r="J150" i="111"/>
  <c r="I150" i="111"/>
  <c r="H150" i="111"/>
  <c r="G150" i="111"/>
  <c r="F150" i="111"/>
  <c r="E150" i="111"/>
  <c r="D150" i="111"/>
  <c r="C150" i="111"/>
  <c r="B150" i="111"/>
  <c r="K149" i="111"/>
  <c r="J149" i="111"/>
  <c r="I149" i="111"/>
  <c r="H149" i="111"/>
  <c r="G149" i="111"/>
  <c r="F149" i="111"/>
  <c r="E149" i="111"/>
  <c r="D149" i="111"/>
  <c r="C149" i="111"/>
  <c r="B149" i="111"/>
  <c r="K148" i="111"/>
  <c r="J148" i="111"/>
  <c r="I148" i="111"/>
  <c r="H148" i="111"/>
  <c r="G148" i="111"/>
  <c r="F148" i="111"/>
  <c r="E148" i="111"/>
  <c r="D148" i="111"/>
  <c r="C148" i="111"/>
  <c r="B148" i="111"/>
  <c r="K147" i="111"/>
  <c r="J147" i="111"/>
  <c r="I147" i="111"/>
  <c r="H147" i="111"/>
  <c r="G147" i="111"/>
  <c r="F147" i="111"/>
  <c r="E147" i="111"/>
  <c r="D147" i="111"/>
  <c r="C147" i="111"/>
  <c r="B147" i="111"/>
  <c r="K146" i="111"/>
  <c r="J146" i="111"/>
  <c r="I146" i="111"/>
  <c r="H146" i="111"/>
  <c r="G146" i="111"/>
  <c r="F146" i="111"/>
  <c r="E146" i="111"/>
  <c r="D146" i="111"/>
  <c r="C146" i="111"/>
  <c r="B146" i="111"/>
  <c r="K145" i="111"/>
  <c r="J145" i="111"/>
  <c r="I145" i="111"/>
  <c r="H145" i="111"/>
  <c r="G145" i="111"/>
  <c r="F145" i="111"/>
  <c r="E145" i="111"/>
  <c r="D145" i="111"/>
  <c r="C145" i="111"/>
  <c r="B145" i="111"/>
  <c r="K144" i="111"/>
  <c r="J144" i="111"/>
  <c r="I144" i="111"/>
  <c r="H144" i="111"/>
  <c r="G144" i="111"/>
  <c r="F144" i="111"/>
  <c r="E144" i="111"/>
  <c r="D144" i="111"/>
  <c r="C144" i="111"/>
  <c r="B144" i="111"/>
  <c r="K143" i="111"/>
  <c r="J143" i="111"/>
  <c r="I143" i="111"/>
  <c r="H143" i="111"/>
  <c r="G143" i="111"/>
  <c r="F143" i="111"/>
  <c r="E143" i="111"/>
  <c r="D143" i="111"/>
  <c r="C143" i="111"/>
  <c r="B143" i="111"/>
  <c r="K142" i="111"/>
  <c r="J142" i="111"/>
  <c r="I142" i="111"/>
  <c r="H142" i="111"/>
  <c r="G142" i="111"/>
  <c r="F142" i="111"/>
  <c r="E142" i="111"/>
  <c r="D142" i="111"/>
  <c r="C142" i="111"/>
  <c r="B142" i="111"/>
  <c r="K141" i="111"/>
  <c r="J141" i="111"/>
  <c r="I141" i="111"/>
  <c r="H141" i="111"/>
  <c r="G141" i="111"/>
  <c r="F141" i="111"/>
  <c r="E141" i="111"/>
  <c r="D141" i="111"/>
  <c r="C141" i="111"/>
  <c r="B141" i="111"/>
  <c r="K140" i="111"/>
  <c r="J140" i="111"/>
  <c r="I140" i="111"/>
  <c r="H140" i="111"/>
  <c r="G140" i="111"/>
  <c r="F140" i="111"/>
  <c r="E140" i="111"/>
  <c r="D140" i="111"/>
  <c r="C140" i="111"/>
  <c r="B140" i="111"/>
  <c r="K139" i="111"/>
  <c r="J139" i="111"/>
  <c r="I139" i="111"/>
  <c r="H139" i="111"/>
  <c r="G139" i="111"/>
  <c r="F139" i="111"/>
  <c r="E139" i="111"/>
  <c r="D139" i="111"/>
  <c r="C139" i="111"/>
  <c r="B139" i="111"/>
  <c r="K138" i="111"/>
  <c r="J138" i="111"/>
  <c r="I138" i="111"/>
  <c r="H138" i="111"/>
  <c r="G138" i="111"/>
  <c r="F138" i="111"/>
  <c r="E138" i="111"/>
  <c r="D138" i="111"/>
  <c r="C138" i="111"/>
  <c r="B138" i="111"/>
  <c r="K137" i="111"/>
  <c r="J137" i="111"/>
  <c r="I137" i="111"/>
  <c r="H137" i="111"/>
  <c r="G137" i="111"/>
  <c r="F137" i="111"/>
  <c r="E137" i="111"/>
  <c r="D137" i="111"/>
  <c r="C137" i="111"/>
  <c r="B137" i="111"/>
  <c r="K136" i="111"/>
  <c r="J136" i="111"/>
  <c r="I136" i="111"/>
  <c r="H136" i="111"/>
  <c r="G136" i="111"/>
  <c r="F136" i="111"/>
  <c r="E136" i="111"/>
  <c r="D136" i="111"/>
  <c r="C136" i="111"/>
  <c r="B136" i="111"/>
  <c r="K135" i="111"/>
  <c r="J135" i="111"/>
  <c r="I135" i="111"/>
  <c r="H135" i="111"/>
  <c r="G135" i="111"/>
  <c r="F135" i="111"/>
  <c r="E135" i="111"/>
  <c r="D135" i="111"/>
  <c r="C135" i="111"/>
  <c r="B135" i="111"/>
  <c r="K134" i="111"/>
  <c r="J134" i="111"/>
  <c r="I134" i="111"/>
  <c r="H134" i="111"/>
  <c r="G134" i="111"/>
  <c r="F134" i="111"/>
  <c r="E134" i="111"/>
  <c r="D134" i="111"/>
  <c r="C134" i="111"/>
  <c r="B134" i="111"/>
  <c r="K133" i="111"/>
  <c r="J133" i="111"/>
  <c r="I133" i="111"/>
  <c r="H133" i="111"/>
  <c r="G133" i="111"/>
  <c r="F133" i="111"/>
  <c r="E133" i="111"/>
  <c r="D133" i="111"/>
  <c r="C133" i="111"/>
  <c r="B133" i="111"/>
  <c r="K132" i="111"/>
  <c r="J132" i="111"/>
  <c r="I132" i="111"/>
  <c r="H132" i="111"/>
  <c r="G132" i="111"/>
  <c r="F132" i="111"/>
  <c r="E132" i="111"/>
  <c r="D132" i="111"/>
  <c r="C132" i="111"/>
  <c r="B132" i="111"/>
  <c r="K131" i="111"/>
  <c r="J131" i="111"/>
  <c r="I131" i="111"/>
  <c r="H131" i="111"/>
  <c r="G131" i="111"/>
  <c r="F131" i="111"/>
  <c r="E131" i="111"/>
  <c r="D131" i="111"/>
  <c r="C131" i="111"/>
  <c r="B131" i="111"/>
  <c r="K130" i="111"/>
  <c r="J130" i="111"/>
  <c r="I130" i="111"/>
  <c r="H130" i="111"/>
  <c r="G130" i="111"/>
  <c r="F130" i="111"/>
  <c r="E130" i="111"/>
  <c r="D130" i="111"/>
  <c r="C130" i="111"/>
  <c r="B130" i="111"/>
  <c r="K129" i="111"/>
  <c r="J129" i="111"/>
  <c r="I129" i="111"/>
  <c r="H129" i="111"/>
  <c r="G129" i="111"/>
  <c r="F129" i="111"/>
  <c r="E129" i="111"/>
  <c r="D129" i="111"/>
  <c r="C129" i="111"/>
  <c r="B129" i="111"/>
  <c r="K128" i="111"/>
  <c r="J128" i="111"/>
  <c r="I128" i="111"/>
  <c r="H128" i="111"/>
  <c r="G128" i="111"/>
  <c r="F128" i="111"/>
  <c r="E128" i="111"/>
  <c r="D128" i="111"/>
  <c r="C128" i="111"/>
  <c r="B128" i="111"/>
  <c r="K127" i="111"/>
  <c r="J127" i="111"/>
  <c r="I127" i="111"/>
  <c r="H127" i="111"/>
  <c r="G127" i="111"/>
  <c r="F127" i="111"/>
  <c r="E127" i="111"/>
  <c r="D127" i="111"/>
  <c r="C127" i="111"/>
  <c r="B127" i="111"/>
  <c r="K126" i="111"/>
  <c r="J126" i="111"/>
  <c r="I126" i="111"/>
  <c r="H126" i="111"/>
  <c r="G126" i="111"/>
  <c r="F126" i="111"/>
  <c r="E126" i="111"/>
  <c r="D126" i="111"/>
  <c r="C126" i="111"/>
  <c r="B126" i="111"/>
  <c r="K125" i="111"/>
  <c r="J125" i="111"/>
  <c r="I125" i="111"/>
  <c r="H125" i="111"/>
  <c r="G125" i="111"/>
  <c r="F125" i="111"/>
  <c r="E125" i="111"/>
  <c r="D125" i="111"/>
  <c r="C125" i="111"/>
  <c r="B125" i="111"/>
  <c r="K124" i="111"/>
  <c r="J124" i="111"/>
  <c r="I124" i="111"/>
  <c r="H124" i="111"/>
  <c r="G124" i="111"/>
  <c r="F124" i="111"/>
  <c r="E124" i="111"/>
  <c r="D124" i="111"/>
  <c r="C124" i="111"/>
  <c r="B124" i="111"/>
  <c r="K123" i="111"/>
  <c r="J123" i="111"/>
  <c r="I123" i="111"/>
  <c r="H123" i="111"/>
  <c r="G123" i="111"/>
  <c r="F123" i="111"/>
  <c r="E123" i="111"/>
  <c r="D123" i="111"/>
  <c r="C123" i="111"/>
  <c r="B123" i="111"/>
  <c r="K122" i="111"/>
  <c r="J122" i="111"/>
  <c r="I122" i="111"/>
  <c r="H122" i="111"/>
  <c r="G122" i="111"/>
  <c r="F122" i="111"/>
  <c r="E122" i="111"/>
  <c r="D122" i="111"/>
  <c r="C122" i="111"/>
  <c r="B122" i="111"/>
  <c r="K121" i="111"/>
  <c r="J121" i="111"/>
  <c r="I121" i="111"/>
  <c r="H121" i="111"/>
  <c r="G121" i="111"/>
  <c r="F121" i="111"/>
  <c r="E121" i="111"/>
  <c r="D121" i="111"/>
  <c r="C121" i="111"/>
  <c r="B121" i="111"/>
  <c r="K120" i="111"/>
  <c r="J120" i="111"/>
  <c r="I120" i="111"/>
  <c r="H120" i="111"/>
  <c r="G120" i="111"/>
  <c r="F120" i="111"/>
  <c r="E120" i="111"/>
  <c r="D120" i="111"/>
  <c r="C120" i="111"/>
  <c r="B120" i="111"/>
  <c r="K119" i="111"/>
  <c r="J119" i="111"/>
  <c r="I119" i="111"/>
  <c r="H119" i="111"/>
  <c r="G119" i="111"/>
  <c r="F119" i="111"/>
  <c r="E119" i="111"/>
  <c r="D119" i="111"/>
  <c r="C119" i="111"/>
  <c r="B119" i="111"/>
  <c r="K118" i="111"/>
  <c r="J118" i="111"/>
  <c r="I118" i="111"/>
  <c r="H118" i="111"/>
  <c r="G118" i="111"/>
  <c r="F118" i="111"/>
  <c r="E118" i="111"/>
  <c r="D118" i="111"/>
  <c r="C118" i="111"/>
  <c r="B118" i="111"/>
  <c r="K117" i="111"/>
  <c r="J117" i="111"/>
  <c r="I117" i="111"/>
  <c r="H117" i="111"/>
  <c r="G117" i="111"/>
  <c r="F117" i="111"/>
  <c r="E117" i="111"/>
  <c r="D117" i="111"/>
  <c r="C117" i="111"/>
  <c r="B117" i="111"/>
  <c r="K116" i="111"/>
  <c r="J116" i="111"/>
  <c r="I116" i="111"/>
  <c r="H116" i="111"/>
  <c r="G116" i="111"/>
  <c r="F116" i="111"/>
  <c r="E116" i="111"/>
  <c r="D116" i="111"/>
  <c r="C116" i="111"/>
  <c r="B116" i="111"/>
  <c r="K115" i="111"/>
  <c r="J115" i="111"/>
  <c r="I115" i="111"/>
  <c r="H115" i="111"/>
  <c r="G115" i="111"/>
  <c r="F115" i="111"/>
  <c r="E115" i="111"/>
  <c r="D115" i="111"/>
  <c r="C115" i="111"/>
  <c r="B115" i="111"/>
  <c r="K114" i="111"/>
  <c r="J114" i="111"/>
  <c r="I114" i="111"/>
  <c r="H114" i="111"/>
  <c r="G114" i="111"/>
  <c r="F114" i="111"/>
  <c r="E114" i="111"/>
  <c r="D114" i="111"/>
  <c r="C114" i="111"/>
  <c r="B114" i="111"/>
  <c r="K113" i="111"/>
  <c r="J113" i="111"/>
  <c r="I113" i="111"/>
  <c r="H113" i="111"/>
  <c r="G113" i="111"/>
  <c r="F113" i="111"/>
  <c r="E113" i="111"/>
  <c r="D113" i="111"/>
  <c r="C113" i="111"/>
  <c r="B113" i="111"/>
  <c r="K112" i="111"/>
  <c r="J112" i="111"/>
  <c r="I112" i="111"/>
  <c r="H112" i="111"/>
  <c r="G112" i="111"/>
  <c r="F112" i="111"/>
  <c r="E112" i="111"/>
  <c r="D112" i="111"/>
  <c r="C112" i="111"/>
  <c r="B112" i="111"/>
  <c r="K111" i="111"/>
  <c r="J111" i="111"/>
  <c r="I111" i="111"/>
  <c r="H111" i="111"/>
  <c r="G111" i="111"/>
  <c r="F111" i="111"/>
  <c r="E111" i="111"/>
  <c r="D111" i="111"/>
  <c r="C111" i="111"/>
  <c r="B111" i="111"/>
  <c r="K110" i="111"/>
  <c r="J110" i="111"/>
  <c r="I110" i="111"/>
  <c r="H110" i="111"/>
  <c r="G110" i="111"/>
  <c r="F110" i="111"/>
  <c r="E110" i="111"/>
  <c r="D110" i="111"/>
  <c r="C110" i="111"/>
  <c r="B110" i="111"/>
  <c r="K109" i="111"/>
  <c r="J109" i="111"/>
  <c r="I109" i="111"/>
  <c r="H109" i="111"/>
  <c r="G109" i="111"/>
  <c r="F109" i="111"/>
  <c r="E109" i="111"/>
  <c r="D109" i="111"/>
  <c r="C109" i="111"/>
  <c r="B109" i="111"/>
  <c r="K108" i="111"/>
  <c r="J108" i="111"/>
  <c r="I108" i="111"/>
  <c r="H108" i="111"/>
  <c r="G108" i="111"/>
  <c r="F108" i="111"/>
  <c r="E108" i="111"/>
  <c r="D108" i="111"/>
  <c r="C108" i="111"/>
  <c r="B108" i="111"/>
  <c r="K107" i="111"/>
  <c r="J107" i="111"/>
  <c r="I107" i="111"/>
  <c r="H107" i="111"/>
  <c r="G107" i="111"/>
  <c r="F107" i="111"/>
  <c r="E107" i="111"/>
  <c r="D107" i="111"/>
  <c r="C107" i="111"/>
  <c r="B107" i="111"/>
  <c r="K106" i="111"/>
  <c r="J106" i="111"/>
  <c r="I106" i="111"/>
  <c r="H106" i="111"/>
  <c r="G106" i="111"/>
  <c r="F106" i="111"/>
  <c r="E106" i="111"/>
  <c r="D106" i="111"/>
  <c r="C106" i="111"/>
  <c r="B106" i="111"/>
  <c r="K105" i="111"/>
  <c r="J105" i="111"/>
  <c r="I105" i="111"/>
  <c r="H105" i="111"/>
  <c r="G105" i="111"/>
  <c r="F105" i="111"/>
  <c r="E105" i="111"/>
  <c r="D105" i="111"/>
  <c r="C105" i="111"/>
  <c r="B105" i="111"/>
  <c r="K104" i="111"/>
  <c r="J104" i="111"/>
  <c r="I104" i="111"/>
  <c r="H104" i="111"/>
  <c r="G104" i="111"/>
  <c r="F104" i="111"/>
  <c r="E104" i="111"/>
  <c r="D104" i="111"/>
  <c r="C104" i="111"/>
  <c r="B104" i="111"/>
  <c r="K103" i="111"/>
  <c r="J103" i="111"/>
  <c r="I103" i="111"/>
  <c r="H103" i="111"/>
  <c r="G103" i="111"/>
  <c r="F103" i="111"/>
  <c r="E103" i="111"/>
  <c r="D103" i="111"/>
  <c r="C103" i="111"/>
  <c r="B103" i="111"/>
  <c r="K102" i="111"/>
  <c r="J102" i="111"/>
  <c r="I102" i="111"/>
  <c r="H102" i="111"/>
  <c r="G102" i="111"/>
  <c r="F102" i="111"/>
  <c r="E102" i="111"/>
  <c r="D102" i="111"/>
  <c r="C102" i="111"/>
  <c r="B102" i="111"/>
  <c r="K101" i="111"/>
  <c r="J101" i="111"/>
  <c r="I101" i="111"/>
  <c r="H101" i="111"/>
  <c r="G101" i="111"/>
  <c r="F101" i="111"/>
  <c r="E101" i="111"/>
  <c r="D101" i="111"/>
  <c r="C101" i="111"/>
  <c r="B101" i="111"/>
  <c r="K100" i="111"/>
  <c r="J100" i="111"/>
  <c r="I100" i="111"/>
  <c r="H100" i="111"/>
  <c r="G100" i="111"/>
  <c r="F100" i="111"/>
  <c r="E100" i="111"/>
  <c r="D100" i="111"/>
  <c r="C100" i="111"/>
  <c r="B100" i="111"/>
  <c r="K99" i="111"/>
  <c r="J99" i="111"/>
  <c r="I99" i="111"/>
  <c r="H99" i="111"/>
  <c r="G99" i="111"/>
  <c r="F99" i="111"/>
  <c r="E99" i="111"/>
  <c r="D99" i="111"/>
  <c r="C99" i="111"/>
  <c r="B99" i="111"/>
  <c r="K98" i="111"/>
  <c r="J98" i="111"/>
  <c r="I98" i="111"/>
  <c r="H98" i="111"/>
  <c r="G98" i="111"/>
  <c r="F98" i="111"/>
  <c r="E98" i="111"/>
  <c r="D98" i="111"/>
  <c r="C98" i="111"/>
  <c r="B98" i="111"/>
  <c r="K97" i="111"/>
  <c r="J97" i="111"/>
  <c r="I97" i="111"/>
  <c r="H97" i="111"/>
  <c r="G97" i="111"/>
  <c r="F97" i="111"/>
  <c r="E97" i="111"/>
  <c r="D97" i="111"/>
  <c r="C97" i="111"/>
  <c r="B97" i="111"/>
  <c r="K96" i="111"/>
  <c r="J96" i="111"/>
  <c r="I96" i="111"/>
  <c r="H96" i="111"/>
  <c r="G96" i="111"/>
  <c r="F96" i="111"/>
  <c r="E96" i="111"/>
  <c r="D96" i="111"/>
  <c r="C96" i="111"/>
  <c r="B96" i="111"/>
  <c r="K95" i="111"/>
  <c r="J95" i="111"/>
  <c r="I95" i="111"/>
  <c r="H95" i="111"/>
  <c r="G95" i="111"/>
  <c r="F95" i="111"/>
  <c r="E95" i="111"/>
  <c r="D95" i="111"/>
  <c r="C95" i="111"/>
  <c r="B95" i="111"/>
  <c r="K94" i="111"/>
  <c r="J94" i="111"/>
  <c r="I94" i="111"/>
  <c r="H94" i="111"/>
  <c r="G94" i="111"/>
  <c r="F94" i="111"/>
  <c r="E94" i="111"/>
  <c r="D94" i="111"/>
  <c r="C94" i="111"/>
  <c r="B94" i="111"/>
  <c r="K93" i="111"/>
  <c r="J93" i="111"/>
  <c r="I93" i="111"/>
  <c r="H93" i="111"/>
  <c r="G93" i="111"/>
  <c r="F93" i="111"/>
  <c r="E93" i="111"/>
  <c r="D93" i="111"/>
  <c r="C93" i="111"/>
  <c r="B93" i="111"/>
  <c r="K92" i="111"/>
  <c r="J92" i="111"/>
  <c r="I92" i="111"/>
  <c r="H92" i="111"/>
  <c r="G92" i="111"/>
  <c r="F92" i="111"/>
  <c r="E92" i="111"/>
  <c r="D92" i="111"/>
  <c r="C92" i="111"/>
  <c r="B92" i="111"/>
  <c r="K91" i="111"/>
  <c r="J91" i="111"/>
  <c r="I91" i="111"/>
  <c r="H91" i="111"/>
  <c r="G91" i="111"/>
  <c r="F91" i="111"/>
  <c r="E91" i="111"/>
  <c r="D91" i="111"/>
  <c r="C91" i="111"/>
  <c r="B91" i="111"/>
  <c r="K90" i="111"/>
  <c r="J90" i="111"/>
  <c r="I90" i="111"/>
  <c r="H90" i="111"/>
  <c r="G90" i="111"/>
  <c r="F90" i="111"/>
  <c r="E90" i="111"/>
  <c r="D90" i="111"/>
  <c r="C90" i="111"/>
  <c r="B90" i="111"/>
  <c r="K89" i="111"/>
  <c r="J89" i="111"/>
  <c r="I89" i="111"/>
  <c r="H89" i="111"/>
  <c r="G89" i="111"/>
  <c r="F89" i="111"/>
  <c r="E89" i="111"/>
  <c r="D89" i="111"/>
  <c r="C89" i="111"/>
  <c r="B89" i="111"/>
  <c r="K88" i="111"/>
  <c r="J88" i="111"/>
  <c r="I88" i="111"/>
  <c r="H88" i="111"/>
  <c r="G88" i="111"/>
  <c r="F88" i="111"/>
  <c r="E88" i="111"/>
  <c r="D88" i="111"/>
  <c r="C88" i="111"/>
  <c r="B88" i="111"/>
  <c r="K87" i="111"/>
  <c r="J87" i="111"/>
  <c r="I87" i="111"/>
  <c r="H87" i="111"/>
  <c r="G87" i="111"/>
  <c r="F87" i="111"/>
  <c r="E87" i="111"/>
  <c r="D87" i="111"/>
  <c r="C87" i="111"/>
  <c r="B87" i="111"/>
  <c r="K86" i="111"/>
  <c r="J86" i="111"/>
  <c r="I86" i="111"/>
  <c r="H86" i="111"/>
  <c r="G86" i="111"/>
  <c r="F86" i="111"/>
  <c r="E86" i="111"/>
  <c r="D86" i="111"/>
  <c r="C86" i="111"/>
  <c r="B86" i="111"/>
  <c r="K85" i="111"/>
  <c r="J85" i="111"/>
  <c r="I85" i="111"/>
  <c r="H85" i="111"/>
  <c r="G85" i="111"/>
  <c r="F85" i="111"/>
  <c r="E85" i="111"/>
  <c r="D85" i="111"/>
  <c r="C85" i="111"/>
  <c r="B85" i="111"/>
  <c r="K84" i="111"/>
  <c r="J84" i="111"/>
  <c r="I84" i="111"/>
  <c r="H84" i="111"/>
  <c r="G84" i="111"/>
  <c r="F84" i="111"/>
  <c r="E84" i="111"/>
  <c r="D84" i="111"/>
  <c r="C84" i="111"/>
  <c r="B84" i="111"/>
  <c r="K83" i="111"/>
  <c r="J83" i="111"/>
  <c r="I83" i="111"/>
  <c r="H83" i="111"/>
  <c r="G83" i="111"/>
  <c r="F83" i="111"/>
  <c r="E83" i="111"/>
  <c r="D83" i="111"/>
  <c r="C83" i="111"/>
  <c r="B83" i="111"/>
  <c r="K82" i="111"/>
  <c r="J82" i="111"/>
  <c r="I82" i="111"/>
  <c r="H82" i="111"/>
  <c r="G82" i="111"/>
  <c r="F82" i="111"/>
  <c r="E82" i="111"/>
  <c r="D82" i="111"/>
  <c r="C82" i="111"/>
  <c r="B82" i="111"/>
  <c r="K81" i="111"/>
  <c r="J81" i="111"/>
  <c r="I81" i="111"/>
  <c r="H81" i="111"/>
  <c r="G81" i="111"/>
  <c r="F81" i="111"/>
  <c r="E81" i="111"/>
  <c r="D81" i="111"/>
  <c r="C81" i="111"/>
  <c r="B81" i="111"/>
  <c r="K80" i="111"/>
  <c r="J80" i="111"/>
  <c r="I80" i="111"/>
  <c r="H80" i="111"/>
  <c r="G80" i="111"/>
  <c r="F80" i="111"/>
  <c r="E80" i="111"/>
  <c r="D80" i="111"/>
  <c r="C80" i="111"/>
  <c r="B80" i="111"/>
  <c r="K79" i="111"/>
  <c r="J79" i="111"/>
  <c r="I79" i="111"/>
  <c r="H79" i="111"/>
  <c r="G79" i="111"/>
  <c r="F79" i="111"/>
  <c r="E79" i="111"/>
  <c r="D79" i="111"/>
  <c r="C79" i="111"/>
  <c r="B79" i="111"/>
  <c r="K78" i="111"/>
  <c r="J78" i="111"/>
  <c r="I78" i="111"/>
  <c r="H78" i="111"/>
  <c r="G78" i="111"/>
  <c r="F78" i="111"/>
  <c r="E78" i="111"/>
  <c r="D78" i="111"/>
  <c r="C78" i="111"/>
  <c r="B78" i="111"/>
  <c r="K77" i="111"/>
  <c r="J77" i="111"/>
  <c r="I77" i="111"/>
  <c r="H77" i="111"/>
  <c r="G77" i="111"/>
  <c r="F77" i="111"/>
  <c r="E77" i="111"/>
  <c r="D77" i="111"/>
  <c r="C77" i="111"/>
  <c r="B77" i="111"/>
  <c r="K76" i="111"/>
  <c r="J76" i="111"/>
  <c r="I76" i="111"/>
  <c r="H76" i="111"/>
  <c r="G76" i="111"/>
  <c r="F76" i="111"/>
  <c r="E76" i="111"/>
  <c r="D76" i="111"/>
  <c r="C76" i="111"/>
  <c r="B76" i="111"/>
  <c r="K75" i="111"/>
  <c r="J75" i="111"/>
  <c r="I75" i="111"/>
  <c r="H75" i="111"/>
  <c r="G75" i="111"/>
  <c r="F75" i="111"/>
  <c r="E75" i="111"/>
  <c r="D75" i="111"/>
  <c r="C75" i="111"/>
  <c r="B75" i="111"/>
  <c r="K74" i="111"/>
  <c r="J74" i="111"/>
  <c r="I74" i="111"/>
  <c r="H74" i="111"/>
  <c r="G74" i="111"/>
  <c r="F74" i="111"/>
  <c r="E74" i="111"/>
  <c r="D74" i="111"/>
  <c r="C74" i="111"/>
  <c r="B74" i="111"/>
  <c r="K73" i="111"/>
  <c r="J73" i="111"/>
  <c r="I73" i="111"/>
  <c r="H73" i="111"/>
  <c r="G73" i="111"/>
  <c r="F73" i="111"/>
  <c r="E73" i="111"/>
  <c r="D73" i="111"/>
  <c r="C73" i="111"/>
  <c r="B73" i="111"/>
  <c r="K72" i="111"/>
  <c r="J72" i="111"/>
  <c r="I72" i="111"/>
  <c r="H72" i="111"/>
  <c r="G72" i="111"/>
  <c r="F72" i="111"/>
  <c r="E72" i="111"/>
  <c r="D72" i="111"/>
  <c r="C72" i="111"/>
  <c r="B72" i="111"/>
  <c r="K71" i="111"/>
  <c r="J71" i="111"/>
  <c r="I71" i="111"/>
  <c r="H71" i="111"/>
  <c r="G71" i="111"/>
  <c r="F71" i="111"/>
  <c r="E71" i="111"/>
  <c r="D71" i="111"/>
  <c r="C71" i="111"/>
  <c r="B71" i="111"/>
  <c r="K70" i="111"/>
  <c r="J70" i="111"/>
  <c r="I70" i="111"/>
  <c r="H70" i="111"/>
  <c r="G70" i="111"/>
  <c r="F70" i="111"/>
  <c r="E70" i="111"/>
  <c r="D70" i="111"/>
  <c r="C70" i="111"/>
  <c r="B70" i="111"/>
  <c r="K69" i="111"/>
  <c r="J69" i="111"/>
  <c r="I69" i="111"/>
  <c r="H69" i="111"/>
  <c r="G69" i="111"/>
  <c r="F69" i="111"/>
  <c r="E69" i="111"/>
  <c r="D69" i="111"/>
  <c r="C69" i="111"/>
  <c r="B69" i="111"/>
  <c r="K68" i="111"/>
  <c r="J68" i="111"/>
  <c r="I68" i="111"/>
  <c r="H68" i="111"/>
  <c r="G68" i="111"/>
  <c r="F68" i="111"/>
  <c r="E68" i="111"/>
  <c r="D68" i="111"/>
  <c r="C68" i="111"/>
  <c r="B68" i="111"/>
  <c r="K67" i="111"/>
  <c r="J67" i="111"/>
  <c r="I67" i="111"/>
  <c r="H67" i="111"/>
  <c r="G67" i="111"/>
  <c r="F67" i="111"/>
  <c r="E67" i="111"/>
  <c r="D67" i="111"/>
  <c r="C67" i="111"/>
  <c r="B67" i="111"/>
  <c r="K66" i="111"/>
  <c r="J66" i="111"/>
  <c r="I66" i="111"/>
  <c r="H66" i="111"/>
  <c r="G66" i="111"/>
  <c r="F66" i="111"/>
  <c r="E66" i="111"/>
  <c r="D66" i="111"/>
  <c r="C66" i="111"/>
  <c r="B66" i="111"/>
  <c r="K65" i="111"/>
  <c r="J65" i="111"/>
  <c r="I65" i="111"/>
  <c r="H65" i="111"/>
  <c r="G65" i="111"/>
  <c r="F65" i="111"/>
  <c r="E65" i="111"/>
  <c r="D65" i="111"/>
  <c r="C65" i="111"/>
  <c r="B65" i="111"/>
  <c r="K64" i="111"/>
  <c r="J64" i="111"/>
  <c r="I64" i="111"/>
  <c r="H64" i="111"/>
  <c r="G64" i="111"/>
  <c r="F64" i="111"/>
  <c r="E64" i="111"/>
  <c r="D64" i="111"/>
  <c r="C64" i="111"/>
  <c r="B64" i="111"/>
  <c r="K63" i="111"/>
  <c r="J63" i="111"/>
  <c r="I63" i="111"/>
  <c r="H63" i="111"/>
  <c r="G63" i="111"/>
  <c r="F63" i="111"/>
  <c r="E63" i="111"/>
  <c r="D63" i="111"/>
  <c r="C63" i="111"/>
  <c r="B63" i="111"/>
  <c r="K62" i="111"/>
  <c r="J62" i="111"/>
  <c r="I62" i="111"/>
  <c r="H62" i="111"/>
  <c r="G62" i="111"/>
  <c r="F62" i="111"/>
  <c r="E62" i="111"/>
  <c r="D62" i="111"/>
  <c r="C62" i="111"/>
  <c r="B62" i="111"/>
  <c r="K61" i="111"/>
  <c r="J61" i="111"/>
  <c r="I61" i="111"/>
  <c r="H61" i="111"/>
  <c r="G61" i="111"/>
  <c r="F61" i="111"/>
  <c r="E61" i="111"/>
  <c r="D61" i="111"/>
  <c r="C61" i="111"/>
  <c r="B61" i="111"/>
  <c r="K60" i="111"/>
  <c r="J60" i="111"/>
  <c r="I60" i="111"/>
  <c r="H60" i="111"/>
  <c r="G60" i="111"/>
  <c r="F60" i="111"/>
  <c r="E60" i="111"/>
  <c r="D60" i="111"/>
  <c r="C60" i="111"/>
  <c r="B60" i="111"/>
  <c r="K59" i="111"/>
  <c r="J59" i="111"/>
  <c r="I59" i="111"/>
  <c r="H59" i="111"/>
  <c r="G59" i="111"/>
  <c r="F59" i="111"/>
  <c r="E59" i="111"/>
  <c r="D59" i="111"/>
  <c r="C59" i="111"/>
  <c r="B59" i="111"/>
  <c r="K58" i="111"/>
  <c r="J58" i="111"/>
  <c r="I58" i="111"/>
  <c r="H58" i="111"/>
  <c r="G58" i="111"/>
  <c r="F58" i="111"/>
  <c r="E58" i="111"/>
  <c r="D58" i="111"/>
  <c r="C58" i="111"/>
  <c r="B58" i="111"/>
  <c r="K57" i="111"/>
  <c r="J57" i="111"/>
  <c r="I57" i="111"/>
  <c r="H57" i="111"/>
  <c r="G57" i="111"/>
  <c r="F57" i="111"/>
  <c r="E57" i="111"/>
  <c r="D57" i="111"/>
  <c r="C57" i="111"/>
  <c r="B57" i="111"/>
  <c r="K56" i="111"/>
  <c r="J56" i="111"/>
  <c r="I56" i="111"/>
  <c r="H56" i="111"/>
  <c r="G56" i="111"/>
  <c r="F56" i="111"/>
  <c r="E56" i="111"/>
  <c r="D56" i="111"/>
  <c r="C56" i="111"/>
  <c r="B56" i="111"/>
  <c r="K55" i="111"/>
  <c r="J55" i="111"/>
  <c r="I55" i="111"/>
  <c r="H55" i="111"/>
  <c r="G55" i="111"/>
  <c r="F55" i="111"/>
  <c r="E55" i="111"/>
  <c r="D55" i="111"/>
  <c r="C55" i="111"/>
  <c r="B55" i="111"/>
  <c r="K54" i="111"/>
  <c r="J54" i="111"/>
  <c r="I54" i="111"/>
  <c r="H54" i="111"/>
  <c r="G54" i="111"/>
  <c r="F54" i="111"/>
  <c r="E54" i="111"/>
  <c r="D54" i="111"/>
  <c r="C54" i="111"/>
  <c r="B54" i="111"/>
  <c r="K53" i="111"/>
  <c r="J53" i="111"/>
  <c r="I53" i="111"/>
  <c r="H53" i="111"/>
  <c r="G53" i="111"/>
  <c r="F53" i="111"/>
  <c r="E53" i="111"/>
  <c r="D53" i="111"/>
  <c r="C53" i="111"/>
  <c r="B53" i="111"/>
  <c r="K52" i="111"/>
  <c r="J52" i="111"/>
  <c r="I52" i="111"/>
  <c r="H52" i="111"/>
  <c r="G52" i="111"/>
  <c r="F52" i="111"/>
  <c r="E52" i="111"/>
  <c r="D52" i="111"/>
  <c r="C52" i="111"/>
  <c r="B52" i="111"/>
  <c r="K51" i="111"/>
  <c r="J51" i="111"/>
  <c r="I51" i="111"/>
  <c r="H51" i="111"/>
  <c r="G51" i="111"/>
  <c r="F51" i="111"/>
  <c r="E51" i="111"/>
  <c r="D51" i="111"/>
  <c r="C51" i="111"/>
  <c r="B51" i="111"/>
  <c r="K50" i="111"/>
  <c r="J50" i="111"/>
  <c r="I50" i="111"/>
  <c r="H50" i="111"/>
  <c r="G50" i="111"/>
  <c r="F50" i="111"/>
  <c r="E50" i="111"/>
  <c r="D50" i="111"/>
  <c r="C50" i="111"/>
  <c r="B50" i="111"/>
  <c r="K49" i="111"/>
  <c r="J49" i="111"/>
  <c r="I49" i="111"/>
  <c r="H49" i="111"/>
  <c r="G49" i="111"/>
  <c r="F49" i="111"/>
  <c r="E49" i="111"/>
  <c r="D49" i="111"/>
  <c r="C49" i="111"/>
  <c r="B49" i="111"/>
  <c r="K48" i="111"/>
  <c r="J48" i="111"/>
  <c r="I48" i="111"/>
  <c r="H48" i="111"/>
  <c r="G48" i="111"/>
  <c r="F48" i="111"/>
  <c r="E48" i="111"/>
  <c r="D48" i="111"/>
  <c r="C48" i="111"/>
  <c r="B48" i="111"/>
  <c r="K47" i="111"/>
  <c r="J47" i="111"/>
  <c r="I47" i="111"/>
  <c r="H47" i="111"/>
  <c r="G47" i="111"/>
  <c r="F47" i="111"/>
  <c r="E47" i="111"/>
  <c r="D47" i="111"/>
  <c r="C47" i="111"/>
  <c r="B47" i="111"/>
  <c r="K46" i="111"/>
  <c r="J46" i="111"/>
  <c r="I46" i="111"/>
  <c r="H46" i="111"/>
  <c r="G46" i="111"/>
  <c r="F46" i="111"/>
  <c r="E46" i="111"/>
  <c r="D46" i="111"/>
  <c r="C46" i="111"/>
  <c r="B46" i="111"/>
  <c r="K45" i="111"/>
  <c r="J45" i="111"/>
  <c r="I45" i="111"/>
  <c r="H45" i="111"/>
  <c r="G45" i="111"/>
  <c r="F45" i="111"/>
  <c r="E45" i="111"/>
  <c r="D45" i="111"/>
  <c r="C45" i="111"/>
  <c r="B45" i="111"/>
  <c r="K44" i="111"/>
  <c r="J44" i="111"/>
  <c r="I44" i="111"/>
  <c r="H44" i="111"/>
  <c r="G44" i="111"/>
  <c r="F44" i="111"/>
  <c r="E44" i="111"/>
  <c r="D44" i="111"/>
  <c r="C44" i="111"/>
  <c r="B44" i="111"/>
  <c r="K43" i="111"/>
  <c r="J43" i="111"/>
  <c r="I43" i="111"/>
  <c r="H43" i="111"/>
  <c r="G43" i="111"/>
  <c r="F43" i="111"/>
  <c r="E43" i="111"/>
  <c r="D43" i="111"/>
  <c r="C43" i="111"/>
  <c r="B43" i="111"/>
  <c r="K42" i="111"/>
  <c r="J42" i="111"/>
  <c r="I42" i="111"/>
  <c r="H42" i="111"/>
  <c r="G42" i="111"/>
  <c r="F42" i="111"/>
  <c r="E42" i="111"/>
  <c r="D42" i="111"/>
  <c r="C42" i="111"/>
  <c r="B42" i="111"/>
  <c r="K41" i="111"/>
  <c r="J41" i="111"/>
  <c r="I41" i="111"/>
  <c r="H41" i="111"/>
  <c r="G41" i="111"/>
  <c r="F41" i="111"/>
  <c r="E41" i="111"/>
  <c r="D41" i="111"/>
  <c r="C41" i="111"/>
  <c r="B41" i="111"/>
  <c r="K40" i="111"/>
  <c r="J40" i="111"/>
  <c r="I40" i="111"/>
  <c r="H40" i="111"/>
  <c r="G40" i="111"/>
  <c r="F40" i="111"/>
  <c r="E40" i="111"/>
  <c r="D40" i="111"/>
  <c r="C40" i="111"/>
  <c r="B40" i="111"/>
  <c r="K39" i="111"/>
  <c r="J39" i="111"/>
  <c r="I39" i="111"/>
  <c r="H39" i="111"/>
  <c r="G39" i="111"/>
  <c r="F39" i="111"/>
  <c r="E39" i="111"/>
  <c r="D39" i="111"/>
  <c r="C39" i="111"/>
  <c r="B39" i="111"/>
  <c r="K38" i="111"/>
  <c r="J38" i="111"/>
  <c r="I38" i="111"/>
  <c r="H38" i="111"/>
  <c r="G38" i="111"/>
  <c r="F38" i="111"/>
  <c r="E38" i="111"/>
  <c r="D38" i="111"/>
  <c r="C38" i="111"/>
  <c r="B38" i="111"/>
  <c r="K37" i="111"/>
  <c r="J37" i="111"/>
  <c r="I37" i="111"/>
  <c r="H37" i="111"/>
  <c r="G37" i="111"/>
  <c r="F37" i="111"/>
  <c r="E37" i="111"/>
  <c r="D37" i="111"/>
  <c r="C37" i="111"/>
  <c r="B37" i="111"/>
  <c r="K36" i="111"/>
  <c r="J36" i="111"/>
  <c r="I36" i="111"/>
  <c r="H36" i="111"/>
  <c r="G36" i="111"/>
  <c r="F36" i="111"/>
  <c r="E36" i="111"/>
  <c r="D36" i="111"/>
  <c r="C36" i="111"/>
  <c r="B36" i="111"/>
  <c r="K35" i="111"/>
  <c r="J35" i="111"/>
  <c r="I35" i="111"/>
  <c r="H35" i="111"/>
  <c r="G35" i="111"/>
  <c r="F35" i="111"/>
  <c r="E35" i="111"/>
  <c r="D35" i="111"/>
  <c r="C35" i="111"/>
  <c r="B35" i="111"/>
  <c r="K34" i="111"/>
  <c r="J34" i="111"/>
  <c r="I34" i="111"/>
  <c r="H34" i="111"/>
  <c r="G34" i="111"/>
  <c r="F34" i="111"/>
  <c r="E34" i="111"/>
  <c r="D34" i="111"/>
  <c r="C34" i="111"/>
  <c r="B34" i="111"/>
  <c r="K33" i="111"/>
  <c r="J33" i="111"/>
  <c r="I33" i="111"/>
  <c r="H33" i="111"/>
  <c r="G33" i="111"/>
  <c r="F33" i="111"/>
  <c r="E33" i="111"/>
  <c r="D33" i="111"/>
  <c r="C33" i="111"/>
  <c r="B33" i="111"/>
  <c r="K32" i="111"/>
  <c r="J32" i="111"/>
  <c r="I32" i="111"/>
  <c r="H32" i="111"/>
  <c r="G32" i="111"/>
  <c r="F32" i="111"/>
  <c r="E32" i="111"/>
  <c r="D32" i="111"/>
  <c r="C32" i="111"/>
  <c r="B32" i="111"/>
  <c r="K31" i="111"/>
  <c r="J31" i="111"/>
  <c r="I31" i="111"/>
  <c r="H31" i="111"/>
  <c r="G31" i="111"/>
  <c r="F31" i="111"/>
  <c r="E31" i="111"/>
  <c r="D31" i="111"/>
  <c r="C31" i="111"/>
  <c r="B31" i="111"/>
  <c r="K30" i="111"/>
  <c r="J30" i="111"/>
  <c r="I30" i="111"/>
  <c r="H30" i="111"/>
  <c r="G30" i="111"/>
  <c r="F30" i="111"/>
  <c r="E30" i="111"/>
  <c r="D30" i="111"/>
  <c r="C30" i="111"/>
  <c r="B30" i="111"/>
  <c r="K29" i="111"/>
  <c r="J29" i="111"/>
  <c r="I29" i="111"/>
  <c r="H29" i="111"/>
  <c r="G29" i="111"/>
  <c r="F29" i="111"/>
  <c r="E29" i="111"/>
  <c r="D29" i="111"/>
  <c r="C29" i="111"/>
  <c r="B29" i="111"/>
  <c r="K28" i="111"/>
  <c r="J28" i="111"/>
  <c r="I28" i="111"/>
  <c r="H28" i="111"/>
  <c r="G28" i="111"/>
  <c r="F28" i="111"/>
  <c r="E28" i="111"/>
  <c r="D28" i="111"/>
  <c r="C28" i="111"/>
  <c r="B28" i="111"/>
  <c r="K27" i="111"/>
  <c r="J27" i="111"/>
  <c r="I27" i="111"/>
  <c r="H27" i="111"/>
  <c r="G27" i="111"/>
  <c r="F27" i="111"/>
  <c r="E27" i="111"/>
  <c r="D27" i="111"/>
  <c r="C27" i="111"/>
  <c r="B27" i="111"/>
  <c r="K26" i="111"/>
  <c r="J26" i="111"/>
  <c r="I26" i="111"/>
  <c r="H26" i="111"/>
  <c r="G26" i="111"/>
  <c r="F26" i="111"/>
  <c r="E26" i="111"/>
  <c r="D26" i="111"/>
  <c r="C26" i="111"/>
  <c r="B26" i="111"/>
  <c r="K25" i="111"/>
  <c r="J25" i="111"/>
  <c r="I25" i="111"/>
  <c r="H25" i="111"/>
  <c r="G25" i="111"/>
  <c r="F25" i="111"/>
  <c r="E25" i="111"/>
  <c r="D25" i="111"/>
  <c r="C25" i="111"/>
  <c r="B25" i="111"/>
  <c r="K24" i="111"/>
  <c r="J24" i="111"/>
  <c r="I24" i="111"/>
  <c r="H24" i="111"/>
  <c r="G24" i="111"/>
  <c r="F24" i="111"/>
  <c r="E24" i="111"/>
  <c r="D24" i="111"/>
  <c r="C24" i="111"/>
  <c r="B24" i="111"/>
  <c r="K23" i="111"/>
  <c r="J23" i="111"/>
  <c r="I23" i="111"/>
  <c r="H23" i="111"/>
  <c r="G23" i="111"/>
  <c r="F23" i="111"/>
  <c r="E23" i="111"/>
  <c r="D23" i="111"/>
  <c r="C23" i="111"/>
  <c r="B23" i="111"/>
  <c r="K22" i="111"/>
  <c r="J22" i="111"/>
  <c r="I22" i="111"/>
  <c r="H22" i="111"/>
  <c r="G22" i="111"/>
  <c r="F22" i="111"/>
  <c r="E22" i="111"/>
  <c r="D22" i="111"/>
  <c r="C22" i="111"/>
  <c r="B22" i="111"/>
  <c r="K21" i="111"/>
  <c r="J21" i="111"/>
  <c r="I21" i="111"/>
  <c r="H21" i="111"/>
  <c r="G21" i="111"/>
  <c r="F21" i="111"/>
  <c r="E21" i="111"/>
  <c r="D21" i="111"/>
  <c r="C21" i="111"/>
  <c r="B21" i="111"/>
  <c r="K20" i="111"/>
  <c r="J20" i="111"/>
  <c r="I20" i="111"/>
  <c r="H20" i="111"/>
  <c r="G20" i="111"/>
  <c r="F20" i="111"/>
  <c r="E20" i="111"/>
  <c r="D20" i="111"/>
  <c r="C20" i="111"/>
  <c r="B20" i="111"/>
  <c r="K19" i="111"/>
  <c r="J19" i="111"/>
  <c r="I19" i="111"/>
  <c r="H19" i="111"/>
  <c r="G19" i="111"/>
  <c r="F19" i="111"/>
  <c r="E19" i="111"/>
  <c r="D19" i="111"/>
  <c r="C19" i="111"/>
  <c r="B19" i="111"/>
  <c r="K18" i="111"/>
  <c r="J18" i="111"/>
  <c r="I18" i="111"/>
  <c r="H18" i="111"/>
  <c r="G18" i="111"/>
  <c r="F18" i="111"/>
  <c r="E18" i="111"/>
  <c r="D18" i="111"/>
  <c r="C18" i="111"/>
  <c r="B18" i="111"/>
  <c r="K17" i="111"/>
  <c r="J17" i="111"/>
  <c r="I17" i="111"/>
  <c r="H17" i="111"/>
  <c r="G17" i="111"/>
  <c r="F17" i="111"/>
  <c r="E17" i="111"/>
  <c r="D17" i="111"/>
  <c r="C17" i="111"/>
  <c r="B17" i="111"/>
  <c r="K16" i="111"/>
  <c r="J16" i="111"/>
  <c r="I16" i="111"/>
  <c r="H16" i="111"/>
  <c r="G16" i="111"/>
  <c r="F16" i="111"/>
  <c r="E16" i="111"/>
  <c r="D16" i="111"/>
  <c r="C16" i="111"/>
  <c r="B16" i="111"/>
  <c r="K15" i="111"/>
  <c r="J15" i="111"/>
  <c r="I15" i="111"/>
  <c r="H15" i="111"/>
  <c r="G15" i="111"/>
  <c r="F15" i="111"/>
  <c r="E15" i="111"/>
  <c r="D15" i="111"/>
  <c r="C15" i="111"/>
  <c r="B15" i="111"/>
  <c r="K14" i="111"/>
  <c r="J14" i="111"/>
  <c r="I14" i="111"/>
  <c r="H14" i="111"/>
  <c r="G14" i="111"/>
  <c r="F14" i="111"/>
  <c r="E14" i="111"/>
  <c r="D14" i="111"/>
  <c r="C14" i="111"/>
  <c r="B14" i="111"/>
  <c r="K13" i="111"/>
  <c r="J13" i="111"/>
  <c r="I13" i="111"/>
  <c r="H13" i="111"/>
  <c r="G13" i="111"/>
  <c r="F13" i="111"/>
  <c r="E13" i="111"/>
  <c r="D13" i="111"/>
  <c r="C13" i="111"/>
  <c r="B13" i="111"/>
  <c r="K12" i="111"/>
  <c r="J12" i="111"/>
  <c r="I12" i="111"/>
  <c r="H12" i="111"/>
  <c r="G12" i="111"/>
  <c r="F12" i="111"/>
  <c r="E12" i="111"/>
  <c r="D12" i="111"/>
  <c r="C12" i="111"/>
  <c r="B12" i="111"/>
  <c r="K11" i="111"/>
  <c r="J11" i="111"/>
  <c r="I11" i="111"/>
  <c r="H11" i="111"/>
  <c r="G11" i="111"/>
  <c r="F11" i="111"/>
  <c r="E11" i="111"/>
  <c r="D11" i="111"/>
  <c r="C11" i="111"/>
  <c r="B11" i="111"/>
  <c r="K10" i="111"/>
  <c r="J10" i="111"/>
  <c r="I10" i="111"/>
  <c r="H10" i="111"/>
  <c r="G10" i="111"/>
  <c r="F10" i="111"/>
  <c r="E10" i="111"/>
  <c r="D10" i="111"/>
  <c r="C10" i="111"/>
  <c r="B10" i="111"/>
  <c r="K9" i="111"/>
  <c r="J9" i="111"/>
  <c r="I9" i="111"/>
  <c r="H9" i="111"/>
  <c r="G9" i="111"/>
  <c r="F9" i="111"/>
  <c r="E9" i="111"/>
  <c r="D9" i="111"/>
  <c r="C9" i="111"/>
  <c r="B9" i="111"/>
  <c r="K8" i="111"/>
  <c r="J8" i="111"/>
  <c r="I8" i="111"/>
  <c r="I245" i="111" s="1"/>
  <c r="H8" i="111"/>
  <c r="G8" i="111"/>
  <c r="F8" i="111"/>
  <c r="E8" i="111"/>
  <c r="D8" i="111"/>
  <c r="C8" i="111"/>
  <c r="B8" i="111"/>
  <c r="K7" i="111"/>
  <c r="K245" i="111" s="1"/>
  <c r="J7" i="111"/>
  <c r="I7" i="111"/>
  <c r="H7" i="111"/>
  <c r="G7" i="111"/>
  <c r="F7" i="111"/>
  <c r="E7" i="111"/>
  <c r="D7" i="111"/>
  <c r="C7" i="111"/>
  <c r="B7" i="111"/>
  <c r="K6" i="111"/>
  <c r="J6" i="111"/>
  <c r="I6" i="111"/>
  <c r="H6" i="111"/>
  <c r="H245" i="111" s="1"/>
  <c r="G6" i="111"/>
  <c r="F6" i="111"/>
  <c r="F245" i="111" s="1"/>
  <c r="E6" i="111"/>
  <c r="D6" i="111"/>
  <c r="C6" i="111"/>
  <c r="B6" i="111"/>
  <c r="K5" i="111"/>
  <c r="J5" i="111"/>
  <c r="J245" i="111" s="1"/>
  <c r="I5" i="111"/>
  <c r="H5" i="111"/>
  <c r="G5" i="111"/>
  <c r="G245" i="111" s="1"/>
  <c r="F5" i="111"/>
  <c r="E5" i="111"/>
  <c r="E245" i="111" s="1"/>
  <c r="D5" i="111"/>
  <c r="C5" i="111"/>
  <c r="B5" i="111"/>
  <c r="B245" i="111" s="1"/>
  <c r="K4" i="111"/>
  <c r="J4" i="111"/>
  <c r="I4" i="111"/>
  <c r="H4" i="111"/>
  <c r="G4" i="111"/>
  <c r="F4" i="111"/>
  <c r="E4" i="111"/>
  <c r="D4" i="111"/>
  <c r="C4" i="111"/>
  <c r="B4" i="111"/>
  <c r="K244" i="110"/>
  <c r="J244" i="110"/>
  <c r="I244" i="110"/>
  <c r="H244" i="110"/>
  <c r="G244" i="110"/>
  <c r="F244" i="110"/>
  <c r="E244" i="110"/>
  <c r="D244" i="110"/>
  <c r="C244" i="110"/>
  <c r="B244" i="110"/>
  <c r="K243" i="110"/>
  <c r="J243" i="110"/>
  <c r="I243" i="110"/>
  <c r="H243" i="110"/>
  <c r="G243" i="110"/>
  <c r="F243" i="110"/>
  <c r="E243" i="110"/>
  <c r="D243" i="110"/>
  <c r="C243" i="110"/>
  <c r="B243" i="110"/>
  <c r="K242" i="110"/>
  <c r="J242" i="110"/>
  <c r="I242" i="110"/>
  <c r="H242" i="110"/>
  <c r="G242" i="110"/>
  <c r="F242" i="110"/>
  <c r="E242" i="110"/>
  <c r="D242" i="110"/>
  <c r="C242" i="110"/>
  <c r="B242" i="110"/>
  <c r="K241" i="110"/>
  <c r="J241" i="110"/>
  <c r="I241" i="110"/>
  <c r="H241" i="110"/>
  <c r="G241" i="110"/>
  <c r="F241" i="110"/>
  <c r="E241" i="110"/>
  <c r="D241" i="110"/>
  <c r="C241" i="110"/>
  <c r="B241" i="110"/>
  <c r="K240" i="110"/>
  <c r="J240" i="110"/>
  <c r="I240" i="110"/>
  <c r="H240" i="110"/>
  <c r="G240" i="110"/>
  <c r="F240" i="110"/>
  <c r="E240" i="110"/>
  <c r="D240" i="110"/>
  <c r="C240" i="110"/>
  <c r="B240" i="110"/>
  <c r="K239" i="110"/>
  <c r="J239" i="110"/>
  <c r="I239" i="110"/>
  <c r="H239" i="110"/>
  <c r="G239" i="110"/>
  <c r="F239" i="110"/>
  <c r="E239" i="110"/>
  <c r="D239" i="110"/>
  <c r="C239" i="110"/>
  <c r="B239" i="110"/>
  <c r="K238" i="110"/>
  <c r="J238" i="110"/>
  <c r="I238" i="110"/>
  <c r="H238" i="110"/>
  <c r="G238" i="110"/>
  <c r="F238" i="110"/>
  <c r="E238" i="110"/>
  <c r="D238" i="110"/>
  <c r="C238" i="110"/>
  <c r="B238" i="110"/>
  <c r="K237" i="110"/>
  <c r="J237" i="110"/>
  <c r="I237" i="110"/>
  <c r="H237" i="110"/>
  <c r="G237" i="110"/>
  <c r="F237" i="110"/>
  <c r="E237" i="110"/>
  <c r="D237" i="110"/>
  <c r="C237" i="110"/>
  <c r="B237" i="110"/>
  <c r="K236" i="110"/>
  <c r="J236" i="110"/>
  <c r="I236" i="110"/>
  <c r="H236" i="110"/>
  <c r="G236" i="110"/>
  <c r="F236" i="110"/>
  <c r="E236" i="110"/>
  <c r="D236" i="110"/>
  <c r="C236" i="110"/>
  <c r="B236" i="110"/>
  <c r="K235" i="110"/>
  <c r="J235" i="110"/>
  <c r="I235" i="110"/>
  <c r="H235" i="110"/>
  <c r="G235" i="110"/>
  <c r="F235" i="110"/>
  <c r="E235" i="110"/>
  <c r="D235" i="110"/>
  <c r="C235" i="110"/>
  <c r="B235" i="110"/>
  <c r="K234" i="110"/>
  <c r="J234" i="110"/>
  <c r="I234" i="110"/>
  <c r="H234" i="110"/>
  <c r="G234" i="110"/>
  <c r="F234" i="110"/>
  <c r="E234" i="110"/>
  <c r="D234" i="110"/>
  <c r="C234" i="110"/>
  <c r="B234" i="110"/>
  <c r="K233" i="110"/>
  <c r="J233" i="110"/>
  <c r="I233" i="110"/>
  <c r="H233" i="110"/>
  <c r="G233" i="110"/>
  <c r="F233" i="110"/>
  <c r="E233" i="110"/>
  <c r="D233" i="110"/>
  <c r="C233" i="110"/>
  <c r="B233" i="110"/>
  <c r="K232" i="110"/>
  <c r="J232" i="110"/>
  <c r="I232" i="110"/>
  <c r="H232" i="110"/>
  <c r="G232" i="110"/>
  <c r="F232" i="110"/>
  <c r="E232" i="110"/>
  <c r="D232" i="110"/>
  <c r="C232" i="110"/>
  <c r="B232" i="110"/>
  <c r="K231" i="110"/>
  <c r="J231" i="110"/>
  <c r="I231" i="110"/>
  <c r="H231" i="110"/>
  <c r="G231" i="110"/>
  <c r="F231" i="110"/>
  <c r="E231" i="110"/>
  <c r="D231" i="110"/>
  <c r="C231" i="110"/>
  <c r="B231" i="110"/>
  <c r="K230" i="110"/>
  <c r="J230" i="110"/>
  <c r="I230" i="110"/>
  <c r="H230" i="110"/>
  <c r="G230" i="110"/>
  <c r="F230" i="110"/>
  <c r="E230" i="110"/>
  <c r="D230" i="110"/>
  <c r="C230" i="110"/>
  <c r="B230" i="110"/>
  <c r="K229" i="110"/>
  <c r="J229" i="110"/>
  <c r="I229" i="110"/>
  <c r="H229" i="110"/>
  <c r="G229" i="110"/>
  <c r="F229" i="110"/>
  <c r="E229" i="110"/>
  <c r="D229" i="110"/>
  <c r="C229" i="110"/>
  <c r="B229" i="110"/>
  <c r="K228" i="110"/>
  <c r="J228" i="110"/>
  <c r="I228" i="110"/>
  <c r="H228" i="110"/>
  <c r="G228" i="110"/>
  <c r="F228" i="110"/>
  <c r="E228" i="110"/>
  <c r="D228" i="110"/>
  <c r="C228" i="110"/>
  <c r="B228" i="110"/>
  <c r="K227" i="110"/>
  <c r="J227" i="110"/>
  <c r="I227" i="110"/>
  <c r="H227" i="110"/>
  <c r="G227" i="110"/>
  <c r="F227" i="110"/>
  <c r="E227" i="110"/>
  <c r="D227" i="110"/>
  <c r="C227" i="110"/>
  <c r="B227" i="110"/>
  <c r="K226" i="110"/>
  <c r="J226" i="110"/>
  <c r="I226" i="110"/>
  <c r="H226" i="110"/>
  <c r="G226" i="110"/>
  <c r="F226" i="110"/>
  <c r="E226" i="110"/>
  <c r="D226" i="110"/>
  <c r="C226" i="110"/>
  <c r="B226" i="110"/>
  <c r="K225" i="110"/>
  <c r="J225" i="110"/>
  <c r="I225" i="110"/>
  <c r="H225" i="110"/>
  <c r="G225" i="110"/>
  <c r="F225" i="110"/>
  <c r="E225" i="110"/>
  <c r="D225" i="110"/>
  <c r="C225" i="110"/>
  <c r="B225" i="110"/>
  <c r="K224" i="110"/>
  <c r="J224" i="110"/>
  <c r="I224" i="110"/>
  <c r="H224" i="110"/>
  <c r="G224" i="110"/>
  <c r="F224" i="110"/>
  <c r="E224" i="110"/>
  <c r="D224" i="110"/>
  <c r="C224" i="110"/>
  <c r="B224" i="110"/>
  <c r="K223" i="110"/>
  <c r="J223" i="110"/>
  <c r="I223" i="110"/>
  <c r="H223" i="110"/>
  <c r="G223" i="110"/>
  <c r="F223" i="110"/>
  <c r="E223" i="110"/>
  <c r="D223" i="110"/>
  <c r="C223" i="110"/>
  <c r="B223" i="110"/>
  <c r="K222" i="110"/>
  <c r="J222" i="110"/>
  <c r="I222" i="110"/>
  <c r="H222" i="110"/>
  <c r="G222" i="110"/>
  <c r="F222" i="110"/>
  <c r="E222" i="110"/>
  <c r="D222" i="110"/>
  <c r="C222" i="110"/>
  <c r="B222" i="110"/>
  <c r="K221" i="110"/>
  <c r="J221" i="110"/>
  <c r="I221" i="110"/>
  <c r="H221" i="110"/>
  <c r="G221" i="110"/>
  <c r="F221" i="110"/>
  <c r="E221" i="110"/>
  <c r="D221" i="110"/>
  <c r="C221" i="110"/>
  <c r="B221" i="110"/>
  <c r="K220" i="110"/>
  <c r="J220" i="110"/>
  <c r="I220" i="110"/>
  <c r="H220" i="110"/>
  <c r="G220" i="110"/>
  <c r="F220" i="110"/>
  <c r="E220" i="110"/>
  <c r="D220" i="110"/>
  <c r="C220" i="110"/>
  <c r="B220" i="110"/>
  <c r="K219" i="110"/>
  <c r="J219" i="110"/>
  <c r="I219" i="110"/>
  <c r="H219" i="110"/>
  <c r="G219" i="110"/>
  <c r="F219" i="110"/>
  <c r="E219" i="110"/>
  <c r="D219" i="110"/>
  <c r="C219" i="110"/>
  <c r="B219" i="110"/>
  <c r="K218" i="110"/>
  <c r="J218" i="110"/>
  <c r="I218" i="110"/>
  <c r="H218" i="110"/>
  <c r="G218" i="110"/>
  <c r="F218" i="110"/>
  <c r="E218" i="110"/>
  <c r="D218" i="110"/>
  <c r="C218" i="110"/>
  <c r="B218" i="110"/>
  <c r="K217" i="110"/>
  <c r="J217" i="110"/>
  <c r="I217" i="110"/>
  <c r="H217" i="110"/>
  <c r="G217" i="110"/>
  <c r="F217" i="110"/>
  <c r="E217" i="110"/>
  <c r="D217" i="110"/>
  <c r="C217" i="110"/>
  <c r="B217" i="110"/>
  <c r="K216" i="110"/>
  <c r="J216" i="110"/>
  <c r="I216" i="110"/>
  <c r="H216" i="110"/>
  <c r="G216" i="110"/>
  <c r="F216" i="110"/>
  <c r="E216" i="110"/>
  <c r="D216" i="110"/>
  <c r="C216" i="110"/>
  <c r="B216" i="110"/>
  <c r="K215" i="110"/>
  <c r="J215" i="110"/>
  <c r="I215" i="110"/>
  <c r="H215" i="110"/>
  <c r="G215" i="110"/>
  <c r="F215" i="110"/>
  <c r="E215" i="110"/>
  <c r="D215" i="110"/>
  <c r="C215" i="110"/>
  <c r="B215" i="110"/>
  <c r="K214" i="110"/>
  <c r="J214" i="110"/>
  <c r="I214" i="110"/>
  <c r="H214" i="110"/>
  <c r="G214" i="110"/>
  <c r="F214" i="110"/>
  <c r="E214" i="110"/>
  <c r="D214" i="110"/>
  <c r="C214" i="110"/>
  <c r="B214" i="110"/>
  <c r="K213" i="110"/>
  <c r="J213" i="110"/>
  <c r="I213" i="110"/>
  <c r="H213" i="110"/>
  <c r="G213" i="110"/>
  <c r="F213" i="110"/>
  <c r="E213" i="110"/>
  <c r="D213" i="110"/>
  <c r="C213" i="110"/>
  <c r="B213" i="110"/>
  <c r="K212" i="110"/>
  <c r="J212" i="110"/>
  <c r="I212" i="110"/>
  <c r="H212" i="110"/>
  <c r="G212" i="110"/>
  <c r="F212" i="110"/>
  <c r="E212" i="110"/>
  <c r="D212" i="110"/>
  <c r="C212" i="110"/>
  <c r="B212" i="110"/>
  <c r="K211" i="110"/>
  <c r="J211" i="110"/>
  <c r="I211" i="110"/>
  <c r="H211" i="110"/>
  <c r="G211" i="110"/>
  <c r="F211" i="110"/>
  <c r="E211" i="110"/>
  <c r="D211" i="110"/>
  <c r="C211" i="110"/>
  <c r="B211" i="110"/>
  <c r="K210" i="110"/>
  <c r="J210" i="110"/>
  <c r="I210" i="110"/>
  <c r="H210" i="110"/>
  <c r="G210" i="110"/>
  <c r="F210" i="110"/>
  <c r="E210" i="110"/>
  <c r="D210" i="110"/>
  <c r="C210" i="110"/>
  <c r="B210" i="110"/>
  <c r="K209" i="110"/>
  <c r="J209" i="110"/>
  <c r="I209" i="110"/>
  <c r="H209" i="110"/>
  <c r="G209" i="110"/>
  <c r="F209" i="110"/>
  <c r="E209" i="110"/>
  <c r="D209" i="110"/>
  <c r="C209" i="110"/>
  <c r="B209" i="110"/>
  <c r="K208" i="110"/>
  <c r="J208" i="110"/>
  <c r="I208" i="110"/>
  <c r="H208" i="110"/>
  <c r="G208" i="110"/>
  <c r="F208" i="110"/>
  <c r="E208" i="110"/>
  <c r="D208" i="110"/>
  <c r="C208" i="110"/>
  <c r="B208" i="110"/>
  <c r="K207" i="110"/>
  <c r="J207" i="110"/>
  <c r="I207" i="110"/>
  <c r="H207" i="110"/>
  <c r="G207" i="110"/>
  <c r="F207" i="110"/>
  <c r="E207" i="110"/>
  <c r="D207" i="110"/>
  <c r="C207" i="110"/>
  <c r="B207" i="110"/>
  <c r="K206" i="110"/>
  <c r="J206" i="110"/>
  <c r="I206" i="110"/>
  <c r="H206" i="110"/>
  <c r="G206" i="110"/>
  <c r="F206" i="110"/>
  <c r="E206" i="110"/>
  <c r="D206" i="110"/>
  <c r="C206" i="110"/>
  <c r="B206" i="110"/>
  <c r="K205" i="110"/>
  <c r="J205" i="110"/>
  <c r="I205" i="110"/>
  <c r="H205" i="110"/>
  <c r="G205" i="110"/>
  <c r="F205" i="110"/>
  <c r="E205" i="110"/>
  <c r="D205" i="110"/>
  <c r="C205" i="110"/>
  <c r="B205" i="110"/>
  <c r="K204" i="110"/>
  <c r="J204" i="110"/>
  <c r="I204" i="110"/>
  <c r="H204" i="110"/>
  <c r="G204" i="110"/>
  <c r="F204" i="110"/>
  <c r="E204" i="110"/>
  <c r="D204" i="110"/>
  <c r="C204" i="110"/>
  <c r="B204" i="110"/>
  <c r="K203" i="110"/>
  <c r="J203" i="110"/>
  <c r="I203" i="110"/>
  <c r="H203" i="110"/>
  <c r="G203" i="110"/>
  <c r="F203" i="110"/>
  <c r="E203" i="110"/>
  <c r="D203" i="110"/>
  <c r="C203" i="110"/>
  <c r="B203" i="110"/>
  <c r="K202" i="110"/>
  <c r="J202" i="110"/>
  <c r="I202" i="110"/>
  <c r="H202" i="110"/>
  <c r="G202" i="110"/>
  <c r="F202" i="110"/>
  <c r="E202" i="110"/>
  <c r="D202" i="110"/>
  <c r="C202" i="110"/>
  <c r="B202" i="110"/>
  <c r="K201" i="110"/>
  <c r="J201" i="110"/>
  <c r="I201" i="110"/>
  <c r="H201" i="110"/>
  <c r="G201" i="110"/>
  <c r="F201" i="110"/>
  <c r="E201" i="110"/>
  <c r="D201" i="110"/>
  <c r="C201" i="110"/>
  <c r="B201" i="110"/>
  <c r="K200" i="110"/>
  <c r="J200" i="110"/>
  <c r="I200" i="110"/>
  <c r="H200" i="110"/>
  <c r="G200" i="110"/>
  <c r="F200" i="110"/>
  <c r="E200" i="110"/>
  <c r="D200" i="110"/>
  <c r="C200" i="110"/>
  <c r="B200" i="110"/>
  <c r="K199" i="110"/>
  <c r="J199" i="110"/>
  <c r="I199" i="110"/>
  <c r="H199" i="110"/>
  <c r="G199" i="110"/>
  <c r="F199" i="110"/>
  <c r="E199" i="110"/>
  <c r="D199" i="110"/>
  <c r="C199" i="110"/>
  <c r="B199" i="110"/>
  <c r="K198" i="110"/>
  <c r="J198" i="110"/>
  <c r="I198" i="110"/>
  <c r="H198" i="110"/>
  <c r="G198" i="110"/>
  <c r="F198" i="110"/>
  <c r="E198" i="110"/>
  <c r="D198" i="110"/>
  <c r="C198" i="110"/>
  <c r="B198" i="110"/>
  <c r="K197" i="110"/>
  <c r="J197" i="110"/>
  <c r="I197" i="110"/>
  <c r="H197" i="110"/>
  <c r="G197" i="110"/>
  <c r="F197" i="110"/>
  <c r="E197" i="110"/>
  <c r="D197" i="110"/>
  <c r="C197" i="110"/>
  <c r="B197" i="110"/>
  <c r="K196" i="110"/>
  <c r="J196" i="110"/>
  <c r="I196" i="110"/>
  <c r="H196" i="110"/>
  <c r="G196" i="110"/>
  <c r="F196" i="110"/>
  <c r="E196" i="110"/>
  <c r="D196" i="110"/>
  <c r="C196" i="110"/>
  <c r="B196" i="110"/>
  <c r="K195" i="110"/>
  <c r="J195" i="110"/>
  <c r="I195" i="110"/>
  <c r="H195" i="110"/>
  <c r="G195" i="110"/>
  <c r="F195" i="110"/>
  <c r="E195" i="110"/>
  <c r="D195" i="110"/>
  <c r="C195" i="110"/>
  <c r="B195" i="110"/>
  <c r="K194" i="110"/>
  <c r="J194" i="110"/>
  <c r="I194" i="110"/>
  <c r="H194" i="110"/>
  <c r="G194" i="110"/>
  <c r="F194" i="110"/>
  <c r="E194" i="110"/>
  <c r="D194" i="110"/>
  <c r="C194" i="110"/>
  <c r="B194" i="110"/>
  <c r="K193" i="110"/>
  <c r="J193" i="110"/>
  <c r="I193" i="110"/>
  <c r="H193" i="110"/>
  <c r="G193" i="110"/>
  <c r="F193" i="110"/>
  <c r="E193" i="110"/>
  <c r="D193" i="110"/>
  <c r="C193" i="110"/>
  <c r="B193" i="110"/>
  <c r="K192" i="110"/>
  <c r="J192" i="110"/>
  <c r="I192" i="110"/>
  <c r="H192" i="110"/>
  <c r="G192" i="110"/>
  <c r="F192" i="110"/>
  <c r="E192" i="110"/>
  <c r="D192" i="110"/>
  <c r="C192" i="110"/>
  <c r="B192" i="110"/>
  <c r="K191" i="110"/>
  <c r="J191" i="110"/>
  <c r="I191" i="110"/>
  <c r="H191" i="110"/>
  <c r="G191" i="110"/>
  <c r="F191" i="110"/>
  <c r="E191" i="110"/>
  <c r="D191" i="110"/>
  <c r="C191" i="110"/>
  <c r="B191" i="110"/>
  <c r="K190" i="110"/>
  <c r="J190" i="110"/>
  <c r="I190" i="110"/>
  <c r="H190" i="110"/>
  <c r="G190" i="110"/>
  <c r="F190" i="110"/>
  <c r="E190" i="110"/>
  <c r="D190" i="110"/>
  <c r="C190" i="110"/>
  <c r="B190" i="110"/>
  <c r="K189" i="110"/>
  <c r="J189" i="110"/>
  <c r="I189" i="110"/>
  <c r="H189" i="110"/>
  <c r="G189" i="110"/>
  <c r="F189" i="110"/>
  <c r="E189" i="110"/>
  <c r="D189" i="110"/>
  <c r="C189" i="110"/>
  <c r="B189" i="110"/>
  <c r="K188" i="110"/>
  <c r="J188" i="110"/>
  <c r="I188" i="110"/>
  <c r="H188" i="110"/>
  <c r="G188" i="110"/>
  <c r="F188" i="110"/>
  <c r="E188" i="110"/>
  <c r="D188" i="110"/>
  <c r="C188" i="110"/>
  <c r="B188" i="110"/>
  <c r="K187" i="110"/>
  <c r="J187" i="110"/>
  <c r="I187" i="110"/>
  <c r="H187" i="110"/>
  <c r="G187" i="110"/>
  <c r="F187" i="110"/>
  <c r="E187" i="110"/>
  <c r="D187" i="110"/>
  <c r="C187" i="110"/>
  <c r="B187" i="110"/>
  <c r="K186" i="110"/>
  <c r="J186" i="110"/>
  <c r="I186" i="110"/>
  <c r="H186" i="110"/>
  <c r="G186" i="110"/>
  <c r="F186" i="110"/>
  <c r="E186" i="110"/>
  <c r="D186" i="110"/>
  <c r="C186" i="110"/>
  <c r="B186" i="110"/>
  <c r="K185" i="110"/>
  <c r="J185" i="110"/>
  <c r="I185" i="110"/>
  <c r="H185" i="110"/>
  <c r="G185" i="110"/>
  <c r="F185" i="110"/>
  <c r="E185" i="110"/>
  <c r="D185" i="110"/>
  <c r="C185" i="110"/>
  <c r="B185" i="110"/>
  <c r="K184" i="110"/>
  <c r="J184" i="110"/>
  <c r="I184" i="110"/>
  <c r="H184" i="110"/>
  <c r="G184" i="110"/>
  <c r="F184" i="110"/>
  <c r="E184" i="110"/>
  <c r="D184" i="110"/>
  <c r="C184" i="110"/>
  <c r="B184" i="110"/>
  <c r="K183" i="110"/>
  <c r="J183" i="110"/>
  <c r="I183" i="110"/>
  <c r="H183" i="110"/>
  <c r="G183" i="110"/>
  <c r="F183" i="110"/>
  <c r="E183" i="110"/>
  <c r="D183" i="110"/>
  <c r="C183" i="110"/>
  <c r="B183" i="110"/>
  <c r="K182" i="110"/>
  <c r="J182" i="110"/>
  <c r="I182" i="110"/>
  <c r="H182" i="110"/>
  <c r="G182" i="110"/>
  <c r="F182" i="110"/>
  <c r="E182" i="110"/>
  <c r="D182" i="110"/>
  <c r="C182" i="110"/>
  <c r="B182" i="110"/>
  <c r="K181" i="110"/>
  <c r="J181" i="110"/>
  <c r="I181" i="110"/>
  <c r="H181" i="110"/>
  <c r="G181" i="110"/>
  <c r="F181" i="110"/>
  <c r="E181" i="110"/>
  <c r="D181" i="110"/>
  <c r="C181" i="110"/>
  <c r="B181" i="110"/>
  <c r="K180" i="110"/>
  <c r="J180" i="110"/>
  <c r="I180" i="110"/>
  <c r="H180" i="110"/>
  <c r="G180" i="110"/>
  <c r="F180" i="110"/>
  <c r="E180" i="110"/>
  <c r="D180" i="110"/>
  <c r="C180" i="110"/>
  <c r="B180" i="110"/>
  <c r="K179" i="110"/>
  <c r="J179" i="110"/>
  <c r="I179" i="110"/>
  <c r="H179" i="110"/>
  <c r="G179" i="110"/>
  <c r="F179" i="110"/>
  <c r="E179" i="110"/>
  <c r="D179" i="110"/>
  <c r="C179" i="110"/>
  <c r="B179" i="110"/>
  <c r="K178" i="110"/>
  <c r="J178" i="110"/>
  <c r="I178" i="110"/>
  <c r="H178" i="110"/>
  <c r="G178" i="110"/>
  <c r="F178" i="110"/>
  <c r="E178" i="110"/>
  <c r="D178" i="110"/>
  <c r="C178" i="110"/>
  <c r="B178" i="110"/>
  <c r="K177" i="110"/>
  <c r="J177" i="110"/>
  <c r="I177" i="110"/>
  <c r="H177" i="110"/>
  <c r="G177" i="110"/>
  <c r="F177" i="110"/>
  <c r="E177" i="110"/>
  <c r="D177" i="110"/>
  <c r="C177" i="110"/>
  <c r="B177" i="110"/>
  <c r="K176" i="110"/>
  <c r="J176" i="110"/>
  <c r="I176" i="110"/>
  <c r="H176" i="110"/>
  <c r="G176" i="110"/>
  <c r="F176" i="110"/>
  <c r="E176" i="110"/>
  <c r="D176" i="110"/>
  <c r="C176" i="110"/>
  <c r="B176" i="110"/>
  <c r="K175" i="110"/>
  <c r="J175" i="110"/>
  <c r="I175" i="110"/>
  <c r="H175" i="110"/>
  <c r="G175" i="110"/>
  <c r="F175" i="110"/>
  <c r="E175" i="110"/>
  <c r="D175" i="110"/>
  <c r="C175" i="110"/>
  <c r="B175" i="110"/>
  <c r="K174" i="110"/>
  <c r="J174" i="110"/>
  <c r="I174" i="110"/>
  <c r="H174" i="110"/>
  <c r="G174" i="110"/>
  <c r="F174" i="110"/>
  <c r="E174" i="110"/>
  <c r="D174" i="110"/>
  <c r="C174" i="110"/>
  <c r="B174" i="110"/>
  <c r="K173" i="110"/>
  <c r="J173" i="110"/>
  <c r="I173" i="110"/>
  <c r="H173" i="110"/>
  <c r="G173" i="110"/>
  <c r="F173" i="110"/>
  <c r="E173" i="110"/>
  <c r="D173" i="110"/>
  <c r="C173" i="110"/>
  <c r="B173" i="110"/>
  <c r="K172" i="110"/>
  <c r="J172" i="110"/>
  <c r="I172" i="110"/>
  <c r="H172" i="110"/>
  <c r="G172" i="110"/>
  <c r="F172" i="110"/>
  <c r="E172" i="110"/>
  <c r="D172" i="110"/>
  <c r="C172" i="110"/>
  <c r="B172" i="110"/>
  <c r="K171" i="110"/>
  <c r="J171" i="110"/>
  <c r="I171" i="110"/>
  <c r="H171" i="110"/>
  <c r="G171" i="110"/>
  <c r="F171" i="110"/>
  <c r="E171" i="110"/>
  <c r="D171" i="110"/>
  <c r="C171" i="110"/>
  <c r="B171" i="110"/>
  <c r="K170" i="110"/>
  <c r="J170" i="110"/>
  <c r="I170" i="110"/>
  <c r="H170" i="110"/>
  <c r="G170" i="110"/>
  <c r="F170" i="110"/>
  <c r="E170" i="110"/>
  <c r="D170" i="110"/>
  <c r="C170" i="110"/>
  <c r="B170" i="110"/>
  <c r="K169" i="110"/>
  <c r="J169" i="110"/>
  <c r="I169" i="110"/>
  <c r="H169" i="110"/>
  <c r="G169" i="110"/>
  <c r="F169" i="110"/>
  <c r="E169" i="110"/>
  <c r="D169" i="110"/>
  <c r="C169" i="110"/>
  <c r="B169" i="110"/>
  <c r="K168" i="110"/>
  <c r="J168" i="110"/>
  <c r="I168" i="110"/>
  <c r="H168" i="110"/>
  <c r="G168" i="110"/>
  <c r="F168" i="110"/>
  <c r="E168" i="110"/>
  <c r="D168" i="110"/>
  <c r="C168" i="110"/>
  <c r="B168" i="110"/>
  <c r="K167" i="110"/>
  <c r="J167" i="110"/>
  <c r="I167" i="110"/>
  <c r="H167" i="110"/>
  <c r="G167" i="110"/>
  <c r="F167" i="110"/>
  <c r="E167" i="110"/>
  <c r="D167" i="110"/>
  <c r="C167" i="110"/>
  <c r="B167" i="110"/>
  <c r="K166" i="110"/>
  <c r="J166" i="110"/>
  <c r="I166" i="110"/>
  <c r="H166" i="110"/>
  <c r="G166" i="110"/>
  <c r="F166" i="110"/>
  <c r="E166" i="110"/>
  <c r="D166" i="110"/>
  <c r="C166" i="110"/>
  <c r="B166" i="110"/>
  <c r="K165" i="110"/>
  <c r="J165" i="110"/>
  <c r="I165" i="110"/>
  <c r="H165" i="110"/>
  <c r="G165" i="110"/>
  <c r="F165" i="110"/>
  <c r="E165" i="110"/>
  <c r="D165" i="110"/>
  <c r="C165" i="110"/>
  <c r="B165" i="110"/>
  <c r="K164" i="110"/>
  <c r="J164" i="110"/>
  <c r="I164" i="110"/>
  <c r="H164" i="110"/>
  <c r="G164" i="110"/>
  <c r="F164" i="110"/>
  <c r="E164" i="110"/>
  <c r="D164" i="110"/>
  <c r="C164" i="110"/>
  <c r="B164" i="110"/>
  <c r="K163" i="110"/>
  <c r="J163" i="110"/>
  <c r="I163" i="110"/>
  <c r="H163" i="110"/>
  <c r="G163" i="110"/>
  <c r="F163" i="110"/>
  <c r="E163" i="110"/>
  <c r="D163" i="110"/>
  <c r="C163" i="110"/>
  <c r="B163" i="110"/>
  <c r="K162" i="110"/>
  <c r="J162" i="110"/>
  <c r="I162" i="110"/>
  <c r="H162" i="110"/>
  <c r="G162" i="110"/>
  <c r="F162" i="110"/>
  <c r="E162" i="110"/>
  <c r="D162" i="110"/>
  <c r="C162" i="110"/>
  <c r="B162" i="110"/>
  <c r="K161" i="110"/>
  <c r="J161" i="110"/>
  <c r="I161" i="110"/>
  <c r="H161" i="110"/>
  <c r="G161" i="110"/>
  <c r="F161" i="110"/>
  <c r="E161" i="110"/>
  <c r="D161" i="110"/>
  <c r="C161" i="110"/>
  <c r="B161" i="110"/>
  <c r="K160" i="110"/>
  <c r="J160" i="110"/>
  <c r="I160" i="110"/>
  <c r="H160" i="110"/>
  <c r="G160" i="110"/>
  <c r="F160" i="110"/>
  <c r="E160" i="110"/>
  <c r="D160" i="110"/>
  <c r="C160" i="110"/>
  <c r="B160" i="110"/>
  <c r="K159" i="110"/>
  <c r="J159" i="110"/>
  <c r="I159" i="110"/>
  <c r="H159" i="110"/>
  <c r="G159" i="110"/>
  <c r="F159" i="110"/>
  <c r="E159" i="110"/>
  <c r="D159" i="110"/>
  <c r="C159" i="110"/>
  <c r="B159" i="110"/>
  <c r="K158" i="110"/>
  <c r="J158" i="110"/>
  <c r="I158" i="110"/>
  <c r="H158" i="110"/>
  <c r="G158" i="110"/>
  <c r="F158" i="110"/>
  <c r="E158" i="110"/>
  <c r="D158" i="110"/>
  <c r="C158" i="110"/>
  <c r="B158" i="110"/>
  <c r="K157" i="110"/>
  <c r="J157" i="110"/>
  <c r="I157" i="110"/>
  <c r="H157" i="110"/>
  <c r="G157" i="110"/>
  <c r="F157" i="110"/>
  <c r="E157" i="110"/>
  <c r="D157" i="110"/>
  <c r="C157" i="110"/>
  <c r="B157" i="110"/>
  <c r="K156" i="110"/>
  <c r="J156" i="110"/>
  <c r="I156" i="110"/>
  <c r="H156" i="110"/>
  <c r="G156" i="110"/>
  <c r="F156" i="110"/>
  <c r="E156" i="110"/>
  <c r="D156" i="110"/>
  <c r="C156" i="110"/>
  <c r="B156" i="110"/>
  <c r="K155" i="110"/>
  <c r="J155" i="110"/>
  <c r="I155" i="110"/>
  <c r="H155" i="110"/>
  <c r="G155" i="110"/>
  <c r="F155" i="110"/>
  <c r="E155" i="110"/>
  <c r="D155" i="110"/>
  <c r="C155" i="110"/>
  <c r="B155" i="110"/>
  <c r="K154" i="110"/>
  <c r="J154" i="110"/>
  <c r="I154" i="110"/>
  <c r="H154" i="110"/>
  <c r="G154" i="110"/>
  <c r="F154" i="110"/>
  <c r="E154" i="110"/>
  <c r="D154" i="110"/>
  <c r="C154" i="110"/>
  <c r="B154" i="110"/>
  <c r="K153" i="110"/>
  <c r="J153" i="110"/>
  <c r="I153" i="110"/>
  <c r="H153" i="110"/>
  <c r="G153" i="110"/>
  <c r="F153" i="110"/>
  <c r="E153" i="110"/>
  <c r="D153" i="110"/>
  <c r="C153" i="110"/>
  <c r="B153" i="110"/>
  <c r="K152" i="110"/>
  <c r="J152" i="110"/>
  <c r="I152" i="110"/>
  <c r="H152" i="110"/>
  <c r="G152" i="110"/>
  <c r="F152" i="110"/>
  <c r="E152" i="110"/>
  <c r="D152" i="110"/>
  <c r="C152" i="110"/>
  <c r="B152" i="110"/>
  <c r="K151" i="110"/>
  <c r="J151" i="110"/>
  <c r="I151" i="110"/>
  <c r="H151" i="110"/>
  <c r="G151" i="110"/>
  <c r="F151" i="110"/>
  <c r="E151" i="110"/>
  <c r="D151" i="110"/>
  <c r="C151" i="110"/>
  <c r="B151" i="110"/>
  <c r="K150" i="110"/>
  <c r="J150" i="110"/>
  <c r="I150" i="110"/>
  <c r="H150" i="110"/>
  <c r="G150" i="110"/>
  <c r="F150" i="110"/>
  <c r="E150" i="110"/>
  <c r="D150" i="110"/>
  <c r="C150" i="110"/>
  <c r="B150" i="110"/>
  <c r="K149" i="110"/>
  <c r="J149" i="110"/>
  <c r="I149" i="110"/>
  <c r="H149" i="110"/>
  <c r="G149" i="110"/>
  <c r="F149" i="110"/>
  <c r="E149" i="110"/>
  <c r="D149" i="110"/>
  <c r="C149" i="110"/>
  <c r="B149" i="110"/>
  <c r="K148" i="110"/>
  <c r="J148" i="110"/>
  <c r="I148" i="110"/>
  <c r="H148" i="110"/>
  <c r="G148" i="110"/>
  <c r="F148" i="110"/>
  <c r="E148" i="110"/>
  <c r="D148" i="110"/>
  <c r="C148" i="110"/>
  <c r="B148" i="110"/>
  <c r="K147" i="110"/>
  <c r="J147" i="110"/>
  <c r="I147" i="110"/>
  <c r="H147" i="110"/>
  <c r="G147" i="110"/>
  <c r="F147" i="110"/>
  <c r="E147" i="110"/>
  <c r="D147" i="110"/>
  <c r="C147" i="110"/>
  <c r="B147" i="110"/>
  <c r="K146" i="110"/>
  <c r="J146" i="110"/>
  <c r="I146" i="110"/>
  <c r="H146" i="110"/>
  <c r="G146" i="110"/>
  <c r="F146" i="110"/>
  <c r="E146" i="110"/>
  <c r="D146" i="110"/>
  <c r="C146" i="110"/>
  <c r="B146" i="110"/>
  <c r="K145" i="110"/>
  <c r="J145" i="110"/>
  <c r="I145" i="110"/>
  <c r="H145" i="110"/>
  <c r="G145" i="110"/>
  <c r="F145" i="110"/>
  <c r="E145" i="110"/>
  <c r="D145" i="110"/>
  <c r="C145" i="110"/>
  <c r="B145" i="110"/>
  <c r="K144" i="110"/>
  <c r="J144" i="110"/>
  <c r="I144" i="110"/>
  <c r="H144" i="110"/>
  <c r="G144" i="110"/>
  <c r="F144" i="110"/>
  <c r="E144" i="110"/>
  <c r="D144" i="110"/>
  <c r="C144" i="110"/>
  <c r="B144" i="110"/>
  <c r="K143" i="110"/>
  <c r="J143" i="110"/>
  <c r="I143" i="110"/>
  <c r="H143" i="110"/>
  <c r="G143" i="110"/>
  <c r="F143" i="110"/>
  <c r="E143" i="110"/>
  <c r="D143" i="110"/>
  <c r="C143" i="110"/>
  <c r="B143" i="110"/>
  <c r="K142" i="110"/>
  <c r="J142" i="110"/>
  <c r="I142" i="110"/>
  <c r="H142" i="110"/>
  <c r="G142" i="110"/>
  <c r="F142" i="110"/>
  <c r="E142" i="110"/>
  <c r="D142" i="110"/>
  <c r="C142" i="110"/>
  <c r="B142" i="110"/>
  <c r="K141" i="110"/>
  <c r="J141" i="110"/>
  <c r="I141" i="110"/>
  <c r="H141" i="110"/>
  <c r="G141" i="110"/>
  <c r="F141" i="110"/>
  <c r="E141" i="110"/>
  <c r="D141" i="110"/>
  <c r="C141" i="110"/>
  <c r="B141" i="110"/>
  <c r="K140" i="110"/>
  <c r="J140" i="110"/>
  <c r="I140" i="110"/>
  <c r="H140" i="110"/>
  <c r="G140" i="110"/>
  <c r="F140" i="110"/>
  <c r="E140" i="110"/>
  <c r="D140" i="110"/>
  <c r="C140" i="110"/>
  <c r="B140" i="110"/>
  <c r="K139" i="110"/>
  <c r="J139" i="110"/>
  <c r="I139" i="110"/>
  <c r="H139" i="110"/>
  <c r="G139" i="110"/>
  <c r="F139" i="110"/>
  <c r="E139" i="110"/>
  <c r="D139" i="110"/>
  <c r="C139" i="110"/>
  <c r="B139" i="110"/>
  <c r="K138" i="110"/>
  <c r="J138" i="110"/>
  <c r="I138" i="110"/>
  <c r="H138" i="110"/>
  <c r="G138" i="110"/>
  <c r="F138" i="110"/>
  <c r="E138" i="110"/>
  <c r="D138" i="110"/>
  <c r="C138" i="110"/>
  <c r="B138" i="110"/>
  <c r="K137" i="110"/>
  <c r="J137" i="110"/>
  <c r="I137" i="110"/>
  <c r="H137" i="110"/>
  <c r="G137" i="110"/>
  <c r="F137" i="110"/>
  <c r="E137" i="110"/>
  <c r="D137" i="110"/>
  <c r="C137" i="110"/>
  <c r="B137" i="110"/>
  <c r="K136" i="110"/>
  <c r="J136" i="110"/>
  <c r="I136" i="110"/>
  <c r="H136" i="110"/>
  <c r="G136" i="110"/>
  <c r="F136" i="110"/>
  <c r="E136" i="110"/>
  <c r="D136" i="110"/>
  <c r="C136" i="110"/>
  <c r="B136" i="110"/>
  <c r="K135" i="110"/>
  <c r="J135" i="110"/>
  <c r="I135" i="110"/>
  <c r="H135" i="110"/>
  <c r="G135" i="110"/>
  <c r="F135" i="110"/>
  <c r="E135" i="110"/>
  <c r="D135" i="110"/>
  <c r="C135" i="110"/>
  <c r="B135" i="110"/>
  <c r="K134" i="110"/>
  <c r="J134" i="110"/>
  <c r="I134" i="110"/>
  <c r="H134" i="110"/>
  <c r="G134" i="110"/>
  <c r="F134" i="110"/>
  <c r="E134" i="110"/>
  <c r="D134" i="110"/>
  <c r="C134" i="110"/>
  <c r="B134" i="110"/>
  <c r="K133" i="110"/>
  <c r="J133" i="110"/>
  <c r="I133" i="110"/>
  <c r="H133" i="110"/>
  <c r="G133" i="110"/>
  <c r="F133" i="110"/>
  <c r="E133" i="110"/>
  <c r="D133" i="110"/>
  <c r="C133" i="110"/>
  <c r="B133" i="110"/>
  <c r="K132" i="110"/>
  <c r="J132" i="110"/>
  <c r="I132" i="110"/>
  <c r="H132" i="110"/>
  <c r="G132" i="110"/>
  <c r="F132" i="110"/>
  <c r="E132" i="110"/>
  <c r="D132" i="110"/>
  <c r="C132" i="110"/>
  <c r="B132" i="110"/>
  <c r="K131" i="110"/>
  <c r="J131" i="110"/>
  <c r="I131" i="110"/>
  <c r="H131" i="110"/>
  <c r="G131" i="110"/>
  <c r="F131" i="110"/>
  <c r="E131" i="110"/>
  <c r="D131" i="110"/>
  <c r="C131" i="110"/>
  <c r="B131" i="110"/>
  <c r="K130" i="110"/>
  <c r="J130" i="110"/>
  <c r="I130" i="110"/>
  <c r="H130" i="110"/>
  <c r="G130" i="110"/>
  <c r="F130" i="110"/>
  <c r="E130" i="110"/>
  <c r="D130" i="110"/>
  <c r="C130" i="110"/>
  <c r="B130" i="110"/>
  <c r="K129" i="110"/>
  <c r="J129" i="110"/>
  <c r="I129" i="110"/>
  <c r="H129" i="110"/>
  <c r="G129" i="110"/>
  <c r="F129" i="110"/>
  <c r="E129" i="110"/>
  <c r="D129" i="110"/>
  <c r="C129" i="110"/>
  <c r="B129" i="110"/>
  <c r="K128" i="110"/>
  <c r="J128" i="110"/>
  <c r="I128" i="110"/>
  <c r="H128" i="110"/>
  <c r="G128" i="110"/>
  <c r="F128" i="110"/>
  <c r="E128" i="110"/>
  <c r="D128" i="110"/>
  <c r="C128" i="110"/>
  <c r="B128" i="110"/>
  <c r="K127" i="110"/>
  <c r="J127" i="110"/>
  <c r="I127" i="110"/>
  <c r="H127" i="110"/>
  <c r="G127" i="110"/>
  <c r="F127" i="110"/>
  <c r="E127" i="110"/>
  <c r="D127" i="110"/>
  <c r="C127" i="110"/>
  <c r="B127" i="110"/>
  <c r="K126" i="110"/>
  <c r="J126" i="110"/>
  <c r="I126" i="110"/>
  <c r="H126" i="110"/>
  <c r="G126" i="110"/>
  <c r="F126" i="110"/>
  <c r="E126" i="110"/>
  <c r="D126" i="110"/>
  <c r="C126" i="110"/>
  <c r="B126" i="110"/>
  <c r="K125" i="110"/>
  <c r="J125" i="110"/>
  <c r="I125" i="110"/>
  <c r="H125" i="110"/>
  <c r="G125" i="110"/>
  <c r="F125" i="110"/>
  <c r="E125" i="110"/>
  <c r="D125" i="110"/>
  <c r="C125" i="110"/>
  <c r="B125" i="110"/>
  <c r="K124" i="110"/>
  <c r="J124" i="110"/>
  <c r="I124" i="110"/>
  <c r="H124" i="110"/>
  <c r="G124" i="110"/>
  <c r="F124" i="110"/>
  <c r="E124" i="110"/>
  <c r="D124" i="110"/>
  <c r="C124" i="110"/>
  <c r="B124" i="110"/>
  <c r="K123" i="110"/>
  <c r="J123" i="110"/>
  <c r="I123" i="110"/>
  <c r="H123" i="110"/>
  <c r="G123" i="110"/>
  <c r="F123" i="110"/>
  <c r="E123" i="110"/>
  <c r="D123" i="110"/>
  <c r="C123" i="110"/>
  <c r="B123" i="110"/>
  <c r="K122" i="110"/>
  <c r="J122" i="110"/>
  <c r="I122" i="110"/>
  <c r="H122" i="110"/>
  <c r="G122" i="110"/>
  <c r="F122" i="110"/>
  <c r="E122" i="110"/>
  <c r="D122" i="110"/>
  <c r="C122" i="110"/>
  <c r="B122" i="110"/>
  <c r="K121" i="110"/>
  <c r="J121" i="110"/>
  <c r="I121" i="110"/>
  <c r="H121" i="110"/>
  <c r="G121" i="110"/>
  <c r="F121" i="110"/>
  <c r="E121" i="110"/>
  <c r="D121" i="110"/>
  <c r="C121" i="110"/>
  <c r="B121" i="110"/>
  <c r="K120" i="110"/>
  <c r="J120" i="110"/>
  <c r="I120" i="110"/>
  <c r="H120" i="110"/>
  <c r="G120" i="110"/>
  <c r="F120" i="110"/>
  <c r="E120" i="110"/>
  <c r="D120" i="110"/>
  <c r="C120" i="110"/>
  <c r="B120" i="110"/>
  <c r="K119" i="110"/>
  <c r="J119" i="110"/>
  <c r="I119" i="110"/>
  <c r="H119" i="110"/>
  <c r="G119" i="110"/>
  <c r="F119" i="110"/>
  <c r="E119" i="110"/>
  <c r="D119" i="110"/>
  <c r="C119" i="110"/>
  <c r="B119" i="110"/>
  <c r="K118" i="110"/>
  <c r="J118" i="110"/>
  <c r="I118" i="110"/>
  <c r="H118" i="110"/>
  <c r="G118" i="110"/>
  <c r="F118" i="110"/>
  <c r="E118" i="110"/>
  <c r="D118" i="110"/>
  <c r="C118" i="110"/>
  <c r="B118" i="110"/>
  <c r="K117" i="110"/>
  <c r="J117" i="110"/>
  <c r="I117" i="110"/>
  <c r="H117" i="110"/>
  <c r="G117" i="110"/>
  <c r="F117" i="110"/>
  <c r="E117" i="110"/>
  <c r="D117" i="110"/>
  <c r="C117" i="110"/>
  <c r="B117" i="110"/>
  <c r="K116" i="110"/>
  <c r="J116" i="110"/>
  <c r="I116" i="110"/>
  <c r="H116" i="110"/>
  <c r="G116" i="110"/>
  <c r="F116" i="110"/>
  <c r="E116" i="110"/>
  <c r="D116" i="110"/>
  <c r="C116" i="110"/>
  <c r="B116" i="110"/>
  <c r="K115" i="110"/>
  <c r="J115" i="110"/>
  <c r="I115" i="110"/>
  <c r="H115" i="110"/>
  <c r="G115" i="110"/>
  <c r="F115" i="110"/>
  <c r="E115" i="110"/>
  <c r="D115" i="110"/>
  <c r="C115" i="110"/>
  <c r="B115" i="110"/>
  <c r="K114" i="110"/>
  <c r="J114" i="110"/>
  <c r="I114" i="110"/>
  <c r="H114" i="110"/>
  <c r="G114" i="110"/>
  <c r="F114" i="110"/>
  <c r="E114" i="110"/>
  <c r="D114" i="110"/>
  <c r="C114" i="110"/>
  <c r="B114" i="110"/>
  <c r="K113" i="110"/>
  <c r="J113" i="110"/>
  <c r="I113" i="110"/>
  <c r="H113" i="110"/>
  <c r="G113" i="110"/>
  <c r="F113" i="110"/>
  <c r="E113" i="110"/>
  <c r="D113" i="110"/>
  <c r="C113" i="110"/>
  <c r="B113" i="110"/>
  <c r="K112" i="110"/>
  <c r="J112" i="110"/>
  <c r="I112" i="110"/>
  <c r="H112" i="110"/>
  <c r="G112" i="110"/>
  <c r="F112" i="110"/>
  <c r="E112" i="110"/>
  <c r="D112" i="110"/>
  <c r="C112" i="110"/>
  <c r="B112" i="110"/>
  <c r="K111" i="110"/>
  <c r="J111" i="110"/>
  <c r="I111" i="110"/>
  <c r="H111" i="110"/>
  <c r="G111" i="110"/>
  <c r="F111" i="110"/>
  <c r="E111" i="110"/>
  <c r="D111" i="110"/>
  <c r="C111" i="110"/>
  <c r="B111" i="110"/>
  <c r="K110" i="110"/>
  <c r="J110" i="110"/>
  <c r="I110" i="110"/>
  <c r="H110" i="110"/>
  <c r="G110" i="110"/>
  <c r="F110" i="110"/>
  <c r="E110" i="110"/>
  <c r="D110" i="110"/>
  <c r="C110" i="110"/>
  <c r="B110" i="110"/>
  <c r="K109" i="110"/>
  <c r="J109" i="110"/>
  <c r="I109" i="110"/>
  <c r="H109" i="110"/>
  <c r="G109" i="110"/>
  <c r="F109" i="110"/>
  <c r="E109" i="110"/>
  <c r="D109" i="110"/>
  <c r="C109" i="110"/>
  <c r="B109" i="110"/>
  <c r="K108" i="110"/>
  <c r="J108" i="110"/>
  <c r="I108" i="110"/>
  <c r="H108" i="110"/>
  <c r="G108" i="110"/>
  <c r="F108" i="110"/>
  <c r="E108" i="110"/>
  <c r="D108" i="110"/>
  <c r="C108" i="110"/>
  <c r="B108" i="110"/>
  <c r="K107" i="110"/>
  <c r="J107" i="110"/>
  <c r="I107" i="110"/>
  <c r="H107" i="110"/>
  <c r="G107" i="110"/>
  <c r="F107" i="110"/>
  <c r="E107" i="110"/>
  <c r="D107" i="110"/>
  <c r="C107" i="110"/>
  <c r="B107" i="110"/>
  <c r="K106" i="110"/>
  <c r="J106" i="110"/>
  <c r="I106" i="110"/>
  <c r="H106" i="110"/>
  <c r="G106" i="110"/>
  <c r="F106" i="110"/>
  <c r="E106" i="110"/>
  <c r="D106" i="110"/>
  <c r="C106" i="110"/>
  <c r="B106" i="110"/>
  <c r="K105" i="110"/>
  <c r="J105" i="110"/>
  <c r="I105" i="110"/>
  <c r="H105" i="110"/>
  <c r="G105" i="110"/>
  <c r="F105" i="110"/>
  <c r="E105" i="110"/>
  <c r="D105" i="110"/>
  <c r="C105" i="110"/>
  <c r="B105" i="110"/>
  <c r="K104" i="110"/>
  <c r="J104" i="110"/>
  <c r="I104" i="110"/>
  <c r="H104" i="110"/>
  <c r="G104" i="110"/>
  <c r="F104" i="110"/>
  <c r="E104" i="110"/>
  <c r="D104" i="110"/>
  <c r="C104" i="110"/>
  <c r="B104" i="110"/>
  <c r="K103" i="110"/>
  <c r="J103" i="110"/>
  <c r="I103" i="110"/>
  <c r="H103" i="110"/>
  <c r="G103" i="110"/>
  <c r="F103" i="110"/>
  <c r="E103" i="110"/>
  <c r="D103" i="110"/>
  <c r="C103" i="110"/>
  <c r="B103" i="110"/>
  <c r="K102" i="110"/>
  <c r="J102" i="110"/>
  <c r="I102" i="110"/>
  <c r="H102" i="110"/>
  <c r="G102" i="110"/>
  <c r="F102" i="110"/>
  <c r="E102" i="110"/>
  <c r="D102" i="110"/>
  <c r="C102" i="110"/>
  <c r="B102" i="110"/>
  <c r="K101" i="110"/>
  <c r="J101" i="110"/>
  <c r="I101" i="110"/>
  <c r="H101" i="110"/>
  <c r="G101" i="110"/>
  <c r="F101" i="110"/>
  <c r="E101" i="110"/>
  <c r="D101" i="110"/>
  <c r="C101" i="110"/>
  <c r="B101" i="110"/>
  <c r="K100" i="110"/>
  <c r="J100" i="110"/>
  <c r="I100" i="110"/>
  <c r="H100" i="110"/>
  <c r="G100" i="110"/>
  <c r="F100" i="110"/>
  <c r="E100" i="110"/>
  <c r="D100" i="110"/>
  <c r="C100" i="110"/>
  <c r="B100" i="110"/>
  <c r="K99" i="110"/>
  <c r="J99" i="110"/>
  <c r="I99" i="110"/>
  <c r="H99" i="110"/>
  <c r="G99" i="110"/>
  <c r="F99" i="110"/>
  <c r="E99" i="110"/>
  <c r="D99" i="110"/>
  <c r="C99" i="110"/>
  <c r="B99" i="110"/>
  <c r="K98" i="110"/>
  <c r="J98" i="110"/>
  <c r="I98" i="110"/>
  <c r="H98" i="110"/>
  <c r="G98" i="110"/>
  <c r="F98" i="110"/>
  <c r="E98" i="110"/>
  <c r="D98" i="110"/>
  <c r="C98" i="110"/>
  <c r="B98" i="110"/>
  <c r="K97" i="110"/>
  <c r="J97" i="110"/>
  <c r="I97" i="110"/>
  <c r="H97" i="110"/>
  <c r="G97" i="110"/>
  <c r="F97" i="110"/>
  <c r="E97" i="110"/>
  <c r="D97" i="110"/>
  <c r="C97" i="110"/>
  <c r="B97" i="110"/>
  <c r="K96" i="110"/>
  <c r="J96" i="110"/>
  <c r="I96" i="110"/>
  <c r="H96" i="110"/>
  <c r="G96" i="110"/>
  <c r="F96" i="110"/>
  <c r="E96" i="110"/>
  <c r="D96" i="110"/>
  <c r="C96" i="110"/>
  <c r="B96" i="110"/>
  <c r="K95" i="110"/>
  <c r="J95" i="110"/>
  <c r="I95" i="110"/>
  <c r="H95" i="110"/>
  <c r="G95" i="110"/>
  <c r="F95" i="110"/>
  <c r="E95" i="110"/>
  <c r="D95" i="110"/>
  <c r="C95" i="110"/>
  <c r="B95" i="110"/>
  <c r="K94" i="110"/>
  <c r="J94" i="110"/>
  <c r="I94" i="110"/>
  <c r="H94" i="110"/>
  <c r="G94" i="110"/>
  <c r="F94" i="110"/>
  <c r="E94" i="110"/>
  <c r="D94" i="110"/>
  <c r="C94" i="110"/>
  <c r="B94" i="110"/>
  <c r="K93" i="110"/>
  <c r="J93" i="110"/>
  <c r="I93" i="110"/>
  <c r="H93" i="110"/>
  <c r="G93" i="110"/>
  <c r="F93" i="110"/>
  <c r="E93" i="110"/>
  <c r="D93" i="110"/>
  <c r="C93" i="110"/>
  <c r="B93" i="110"/>
  <c r="K92" i="110"/>
  <c r="J92" i="110"/>
  <c r="I92" i="110"/>
  <c r="H92" i="110"/>
  <c r="G92" i="110"/>
  <c r="F92" i="110"/>
  <c r="E92" i="110"/>
  <c r="D92" i="110"/>
  <c r="C92" i="110"/>
  <c r="B92" i="110"/>
  <c r="K91" i="110"/>
  <c r="J91" i="110"/>
  <c r="I91" i="110"/>
  <c r="H91" i="110"/>
  <c r="G91" i="110"/>
  <c r="F91" i="110"/>
  <c r="E91" i="110"/>
  <c r="D91" i="110"/>
  <c r="C91" i="110"/>
  <c r="B91" i="110"/>
  <c r="K90" i="110"/>
  <c r="J90" i="110"/>
  <c r="I90" i="110"/>
  <c r="H90" i="110"/>
  <c r="G90" i="110"/>
  <c r="F90" i="110"/>
  <c r="E90" i="110"/>
  <c r="D90" i="110"/>
  <c r="C90" i="110"/>
  <c r="B90" i="110"/>
  <c r="K89" i="110"/>
  <c r="J89" i="110"/>
  <c r="I89" i="110"/>
  <c r="H89" i="110"/>
  <c r="G89" i="110"/>
  <c r="F89" i="110"/>
  <c r="E89" i="110"/>
  <c r="D89" i="110"/>
  <c r="C89" i="110"/>
  <c r="B89" i="110"/>
  <c r="K88" i="110"/>
  <c r="J88" i="110"/>
  <c r="I88" i="110"/>
  <c r="H88" i="110"/>
  <c r="G88" i="110"/>
  <c r="F88" i="110"/>
  <c r="E88" i="110"/>
  <c r="D88" i="110"/>
  <c r="C88" i="110"/>
  <c r="B88" i="110"/>
  <c r="K87" i="110"/>
  <c r="J87" i="110"/>
  <c r="I87" i="110"/>
  <c r="H87" i="110"/>
  <c r="G87" i="110"/>
  <c r="F87" i="110"/>
  <c r="E87" i="110"/>
  <c r="D87" i="110"/>
  <c r="C87" i="110"/>
  <c r="B87" i="110"/>
  <c r="K86" i="110"/>
  <c r="J86" i="110"/>
  <c r="I86" i="110"/>
  <c r="H86" i="110"/>
  <c r="G86" i="110"/>
  <c r="F86" i="110"/>
  <c r="E86" i="110"/>
  <c r="D86" i="110"/>
  <c r="C86" i="110"/>
  <c r="B86" i="110"/>
  <c r="K85" i="110"/>
  <c r="J85" i="110"/>
  <c r="I85" i="110"/>
  <c r="H85" i="110"/>
  <c r="G85" i="110"/>
  <c r="F85" i="110"/>
  <c r="E85" i="110"/>
  <c r="D85" i="110"/>
  <c r="C85" i="110"/>
  <c r="B85" i="110"/>
  <c r="K84" i="110"/>
  <c r="J84" i="110"/>
  <c r="I84" i="110"/>
  <c r="H84" i="110"/>
  <c r="G84" i="110"/>
  <c r="F84" i="110"/>
  <c r="E84" i="110"/>
  <c r="D84" i="110"/>
  <c r="C84" i="110"/>
  <c r="B84" i="110"/>
  <c r="K83" i="110"/>
  <c r="J83" i="110"/>
  <c r="I83" i="110"/>
  <c r="H83" i="110"/>
  <c r="G83" i="110"/>
  <c r="F83" i="110"/>
  <c r="E83" i="110"/>
  <c r="D83" i="110"/>
  <c r="C83" i="110"/>
  <c r="B83" i="110"/>
  <c r="K82" i="110"/>
  <c r="J82" i="110"/>
  <c r="I82" i="110"/>
  <c r="H82" i="110"/>
  <c r="G82" i="110"/>
  <c r="F82" i="110"/>
  <c r="E82" i="110"/>
  <c r="D82" i="110"/>
  <c r="C82" i="110"/>
  <c r="B82" i="110"/>
  <c r="K81" i="110"/>
  <c r="J81" i="110"/>
  <c r="I81" i="110"/>
  <c r="H81" i="110"/>
  <c r="G81" i="110"/>
  <c r="F81" i="110"/>
  <c r="E81" i="110"/>
  <c r="D81" i="110"/>
  <c r="C81" i="110"/>
  <c r="B81" i="110"/>
  <c r="K80" i="110"/>
  <c r="J80" i="110"/>
  <c r="I80" i="110"/>
  <c r="H80" i="110"/>
  <c r="G80" i="110"/>
  <c r="F80" i="110"/>
  <c r="E80" i="110"/>
  <c r="D80" i="110"/>
  <c r="C80" i="110"/>
  <c r="B80" i="110"/>
  <c r="K79" i="110"/>
  <c r="J79" i="110"/>
  <c r="I79" i="110"/>
  <c r="H79" i="110"/>
  <c r="G79" i="110"/>
  <c r="F79" i="110"/>
  <c r="E79" i="110"/>
  <c r="D79" i="110"/>
  <c r="C79" i="110"/>
  <c r="B79" i="110"/>
  <c r="K78" i="110"/>
  <c r="J78" i="110"/>
  <c r="I78" i="110"/>
  <c r="H78" i="110"/>
  <c r="G78" i="110"/>
  <c r="F78" i="110"/>
  <c r="E78" i="110"/>
  <c r="D78" i="110"/>
  <c r="C78" i="110"/>
  <c r="B78" i="110"/>
  <c r="K77" i="110"/>
  <c r="J77" i="110"/>
  <c r="I77" i="110"/>
  <c r="H77" i="110"/>
  <c r="G77" i="110"/>
  <c r="F77" i="110"/>
  <c r="E77" i="110"/>
  <c r="D77" i="110"/>
  <c r="C77" i="110"/>
  <c r="B77" i="110"/>
  <c r="K76" i="110"/>
  <c r="J76" i="110"/>
  <c r="I76" i="110"/>
  <c r="H76" i="110"/>
  <c r="G76" i="110"/>
  <c r="F76" i="110"/>
  <c r="E76" i="110"/>
  <c r="D76" i="110"/>
  <c r="C76" i="110"/>
  <c r="B76" i="110"/>
  <c r="K75" i="110"/>
  <c r="J75" i="110"/>
  <c r="I75" i="110"/>
  <c r="H75" i="110"/>
  <c r="G75" i="110"/>
  <c r="F75" i="110"/>
  <c r="E75" i="110"/>
  <c r="D75" i="110"/>
  <c r="C75" i="110"/>
  <c r="B75" i="110"/>
  <c r="K74" i="110"/>
  <c r="J74" i="110"/>
  <c r="I74" i="110"/>
  <c r="H74" i="110"/>
  <c r="G74" i="110"/>
  <c r="F74" i="110"/>
  <c r="E74" i="110"/>
  <c r="D74" i="110"/>
  <c r="C74" i="110"/>
  <c r="B74" i="110"/>
  <c r="K73" i="110"/>
  <c r="J73" i="110"/>
  <c r="I73" i="110"/>
  <c r="H73" i="110"/>
  <c r="G73" i="110"/>
  <c r="F73" i="110"/>
  <c r="E73" i="110"/>
  <c r="D73" i="110"/>
  <c r="C73" i="110"/>
  <c r="B73" i="110"/>
  <c r="K72" i="110"/>
  <c r="J72" i="110"/>
  <c r="I72" i="110"/>
  <c r="H72" i="110"/>
  <c r="G72" i="110"/>
  <c r="F72" i="110"/>
  <c r="E72" i="110"/>
  <c r="D72" i="110"/>
  <c r="C72" i="110"/>
  <c r="B72" i="110"/>
  <c r="K71" i="110"/>
  <c r="J71" i="110"/>
  <c r="I71" i="110"/>
  <c r="H71" i="110"/>
  <c r="G71" i="110"/>
  <c r="F71" i="110"/>
  <c r="E71" i="110"/>
  <c r="D71" i="110"/>
  <c r="C71" i="110"/>
  <c r="B71" i="110"/>
  <c r="K70" i="110"/>
  <c r="J70" i="110"/>
  <c r="I70" i="110"/>
  <c r="H70" i="110"/>
  <c r="G70" i="110"/>
  <c r="F70" i="110"/>
  <c r="E70" i="110"/>
  <c r="D70" i="110"/>
  <c r="C70" i="110"/>
  <c r="B70" i="110"/>
  <c r="K69" i="110"/>
  <c r="J69" i="110"/>
  <c r="I69" i="110"/>
  <c r="H69" i="110"/>
  <c r="G69" i="110"/>
  <c r="F69" i="110"/>
  <c r="E69" i="110"/>
  <c r="D69" i="110"/>
  <c r="C69" i="110"/>
  <c r="B69" i="110"/>
  <c r="K68" i="110"/>
  <c r="J68" i="110"/>
  <c r="I68" i="110"/>
  <c r="H68" i="110"/>
  <c r="G68" i="110"/>
  <c r="F68" i="110"/>
  <c r="E68" i="110"/>
  <c r="D68" i="110"/>
  <c r="C68" i="110"/>
  <c r="B68" i="110"/>
  <c r="K67" i="110"/>
  <c r="J67" i="110"/>
  <c r="I67" i="110"/>
  <c r="H67" i="110"/>
  <c r="G67" i="110"/>
  <c r="F67" i="110"/>
  <c r="E67" i="110"/>
  <c r="D67" i="110"/>
  <c r="C67" i="110"/>
  <c r="B67" i="110"/>
  <c r="K66" i="110"/>
  <c r="J66" i="110"/>
  <c r="I66" i="110"/>
  <c r="H66" i="110"/>
  <c r="G66" i="110"/>
  <c r="F66" i="110"/>
  <c r="E66" i="110"/>
  <c r="D66" i="110"/>
  <c r="C66" i="110"/>
  <c r="B66" i="110"/>
  <c r="K65" i="110"/>
  <c r="J65" i="110"/>
  <c r="I65" i="110"/>
  <c r="H65" i="110"/>
  <c r="G65" i="110"/>
  <c r="F65" i="110"/>
  <c r="E65" i="110"/>
  <c r="D65" i="110"/>
  <c r="C65" i="110"/>
  <c r="B65" i="110"/>
  <c r="K64" i="110"/>
  <c r="J64" i="110"/>
  <c r="I64" i="110"/>
  <c r="H64" i="110"/>
  <c r="G64" i="110"/>
  <c r="F64" i="110"/>
  <c r="E64" i="110"/>
  <c r="D64" i="110"/>
  <c r="C64" i="110"/>
  <c r="B64" i="110"/>
  <c r="K63" i="110"/>
  <c r="J63" i="110"/>
  <c r="I63" i="110"/>
  <c r="H63" i="110"/>
  <c r="G63" i="110"/>
  <c r="F63" i="110"/>
  <c r="E63" i="110"/>
  <c r="D63" i="110"/>
  <c r="C63" i="110"/>
  <c r="B63" i="110"/>
  <c r="K62" i="110"/>
  <c r="J62" i="110"/>
  <c r="I62" i="110"/>
  <c r="H62" i="110"/>
  <c r="G62" i="110"/>
  <c r="F62" i="110"/>
  <c r="E62" i="110"/>
  <c r="D62" i="110"/>
  <c r="C62" i="110"/>
  <c r="B62" i="110"/>
  <c r="K61" i="110"/>
  <c r="J61" i="110"/>
  <c r="I61" i="110"/>
  <c r="H61" i="110"/>
  <c r="G61" i="110"/>
  <c r="F61" i="110"/>
  <c r="E61" i="110"/>
  <c r="D61" i="110"/>
  <c r="C61" i="110"/>
  <c r="B61" i="110"/>
  <c r="K60" i="110"/>
  <c r="J60" i="110"/>
  <c r="I60" i="110"/>
  <c r="H60" i="110"/>
  <c r="G60" i="110"/>
  <c r="F60" i="110"/>
  <c r="E60" i="110"/>
  <c r="D60" i="110"/>
  <c r="C60" i="110"/>
  <c r="B60" i="110"/>
  <c r="K59" i="110"/>
  <c r="J59" i="110"/>
  <c r="I59" i="110"/>
  <c r="H59" i="110"/>
  <c r="G59" i="110"/>
  <c r="F59" i="110"/>
  <c r="E59" i="110"/>
  <c r="D59" i="110"/>
  <c r="C59" i="110"/>
  <c r="B59" i="110"/>
  <c r="K58" i="110"/>
  <c r="J58" i="110"/>
  <c r="I58" i="110"/>
  <c r="H58" i="110"/>
  <c r="G58" i="110"/>
  <c r="F58" i="110"/>
  <c r="E58" i="110"/>
  <c r="D58" i="110"/>
  <c r="C58" i="110"/>
  <c r="B58" i="110"/>
  <c r="K57" i="110"/>
  <c r="J57" i="110"/>
  <c r="I57" i="110"/>
  <c r="H57" i="110"/>
  <c r="G57" i="110"/>
  <c r="F57" i="110"/>
  <c r="E57" i="110"/>
  <c r="D57" i="110"/>
  <c r="C57" i="110"/>
  <c r="B57" i="110"/>
  <c r="K56" i="110"/>
  <c r="J56" i="110"/>
  <c r="I56" i="110"/>
  <c r="H56" i="110"/>
  <c r="G56" i="110"/>
  <c r="F56" i="110"/>
  <c r="E56" i="110"/>
  <c r="D56" i="110"/>
  <c r="C56" i="110"/>
  <c r="B56" i="110"/>
  <c r="K55" i="110"/>
  <c r="J55" i="110"/>
  <c r="I55" i="110"/>
  <c r="H55" i="110"/>
  <c r="G55" i="110"/>
  <c r="F55" i="110"/>
  <c r="E55" i="110"/>
  <c r="D55" i="110"/>
  <c r="C55" i="110"/>
  <c r="B55" i="110"/>
  <c r="K54" i="110"/>
  <c r="J54" i="110"/>
  <c r="I54" i="110"/>
  <c r="H54" i="110"/>
  <c r="G54" i="110"/>
  <c r="F54" i="110"/>
  <c r="E54" i="110"/>
  <c r="D54" i="110"/>
  <c r="C54" i="110"/>
  <c r="B54" i="110"/>
  <c r="K53" i="110"/>
  <c r="J53" i="110"/>
  <c r="I53" i="110"/>
  <c r="H53" i="110"/>
  <c r="G53" i="110"/>
  <c r="F53" i="110"/>
  <c r="E53" i="110"/>
  <c r="D53" i="110"/>
  <c r="C53" i="110"/>
  <c r="B53" i="110"/>
  <c r="K52" i="110"/>
  <c r="J52" i="110"/>
  <c r="I52" i="110"/>
  <c r="H52" i="110"/>
  <c r="G52" i="110"/>
  <c r="F52" i="110"/>
  <c r="E52" i="110"/>
  <c r="D52" i="110"/>
  <c r="C52" i="110"/>
  <c r="B52" i="110"/>
  <c r="K51" i="110"/>
  <c r="J51" i="110"/>
  <c r="I51" i="110"/>
  <c r="H51" i="110"/>
  <c r="G51" i="110"/>
  <c r="F51" i="110"/>
  <c r="E51" i="110"/>
  <c r="D51" i="110"/>
  <c r="C51" i="110"/>
  <c r="B51" i="110"/>
  <c r="K50" i="110"/>
  <c r="J50" i="110"/>
  <c r="I50" i="110"/>
  <c r="H50" i="110"/>
  <c r="G50" i="110"/>
  <c r="F50" i="110"/>
  <c r="E50" i="110"/>
  <c r="D50" i="110"/>
  <c r="C50" i="110"/>
  <c r="B50" i="110"/>
  <c r="K49" i="110"/>
  <c r="J49" i="110"/>
  <c r="I49" i="110"/>
  <c r="H49" i="110"/>
  <c r="G49" i="110"/>
  <c r="F49" i="110"/>
  <c r="E49" i="110"/>
  <c r="D49" i="110"/>
  <c r="C49" i="110"/>
  <c r="B49" i="110"/>
  <c r="K48" i="110"/>
  <c r="J48" i="110"/>
  <c r="I48" i="110"/>
  <c r="H48" i="110"/>
  <c r="G48" i="110"/>
  <c r="F48" i="110"/>
  <c r="E48" i="110"/>
  <c r="D48" i="110"/>
  <c r="C48" i="110"/>
  <c r="B48" i="110"/>
  <c r="K47" i="110"/>
  <c r="J47" i="110"/>
  <c r="I47" i="110"/>
  <c r="H47" i="110"/>
  <c r="G47" i="110"/>
  <c r="F47" i="110"/>
  <c r="E47" i="110"/>
  <c r="D47" i="110"/>
  <c r="C47" i="110"/>
  <c r="B47" i="110"/>
  <c r="K46" i="110"/>
  <c r="J46" i="110"/>
  <c r="I46" i="110"/>
  <c r="H46" i="110"/>
  <c r="G46" i="110"/>
  <c r="F46" i="110"/>
  <c r="E46" i="110"/>
  <c r="D46" i="110"/>
  <c r="C46" i="110"/>
  <c r="B46" i="110"/>
  <c r="K45" i="110"/>
  <c r="J45" i="110"/>
  <c r="I45" i="110"/>
  <c r="H45" i="110"/>
  <c r="G45" i="110"/>
  <c r="F45" i="110"/>
  <c r="E45" i="110"/>
  <c r="D45" i="110"/>
  <c r="C45" i="110"/>
  <c r="B45" i="110"/>
  <c r="K44" i="110"/>
  <c r="J44" i="110"/>
  <c r="I44" i="110"/>
  <c r="H44" i="110"/>
  <c r="G44" i="110"/>
  <c r="F44" i="110"/>
  <c r="E44" i="110"/>
  <c r="D44" i="110"/>
  <c r="C44" i="110"/>
  <c r="B44" i="110"/>
  <c r="K43" i="110"/>
  <c r="J43" i="110"/>
  <c r="I43" i="110"/>
  <c r="H43" i="110"/>
  <c r="G43" i="110"/>
  <c r="F43" i="110"/>
  <c r="E43" i="110"/>
  <c r="D43" i="110"/>
  <c r="C43" i="110"/>
  <c r="B43" i="110"/>
  <c r="K42" i="110"/>
  <c r="J42" i="110"/>
  <c r="I42" i="110"/>
  <c r="H42" i="110"/>
  <c r="G42" i="110"/>
  <c r="F42" i="110"/>
  <c r="E42" i="110"/>
  <c r="D42" i="110"/>
  <c r="C42" i="110"/>
  <c r="B42" i="110"/>
  <c r="K41" i="110"/>
  <c r="J41" i="110"/>
  <c r="I41" i="110"/>
  <c r="H41" i="110"/>
  <c r="G41" i="110"/>
  <c r="F41" i="110"/>
  <c r="E41" i="110"/>
  <c r="D41" i="110"/>
  <c r="C41" i="110"/>
  <c r="B41" i="110"/>
  <c r="K40" i="110"/>
  <c r="J40" i="110"/>
  <c r="I40" i="110"/>
  <c r="H40" i="110"/>
  <c r="G40" i="110"/>
  <c r="F40" i="110"/>
  <c r="E40" i="110"/>
  <c r="D40" i="110"/>
  <c r="C40" i="110"/>
  <c r="B40" i="110"/>
  <c r="K39" i="110"/>
  <c r="J39" i="110"/>
  <c r="I39" i="110"/>
  <c r="H39" i="110"/>
  <c r="G39" i="110"/>
  <c r="F39" i="110"/>
  <c r="E39" i="110"/>
  <c r="D39" i="110"/>
  <c r="C39" i="110"/>
  <c r="B39" i="110"/>
  <c r="K38" i="110"/>
  <c r="J38" i="110"/>
  <c r="I38" i="110"/>
  <c r="H38" i="110"/>
  <c r="G38" i="110"/>
  <c r="F38" i="110"/>
  <c r="E38" i="110"/>
  <c r="D38" i="110"/>
  <c r="C38" i="110"/>
  <c r="B38" i="110"/>
  <c r="K37" i="110"/>
  <c r="J37" i="110"/>
  <c r="I37" i="110"/>
  <c r="H37" i="110"/>
  <c r="G37" i="110"/>
  <c r="F37" i="110"/>
  <c r="E37" i="110"/>
  <c r="D37" i="110"/>
  <c r="C37" i="110"/>
  <c r="B37" i="110"/>
  <c r="K36" i="110"/>
  <c r="J36" i="110"/>
  <c r="I36" i="110"/>
  <c r="H36" i="110"/>
  <c r="G36" i="110"/>
  <c r="F36" i="110"/>
  <c r="E36" i="110"/>
  <c r="D36" i="110"/>
  <c r="C36" i="110"/>
  <c r="B36" i="110"/>
  <c r="K35" i="110"/>
  <c r="J35" i="110"/>
  <c r="I35" i="110"/>
  <c r="H35" i="110"/>
  <c r="G35" i="110"/>
  <c r="F35" i="110"/>
  <c r="E35" i="110"/>
  <c r="D35" i="110"/>
  <c r="C35" i="110"/>
  <c r="B35" i="110"/>
  <c r="K34" i="110"/>
  <c r="J34" i="110"/>
  <c r="I34" i="110"/>
  <c r="H34" i="110"/>
  <c r="G34" i="110"/>
  <c r="F34" i="110"/>
  <c r="E34" i="110"/>
  <c r="D34" i="110"/>
  <c r="C34" i="110"/>
  <c r="B34" i="110"/>
  <c r="K33" i="110"/>
  <c r="J33" i="110"/>
  <c r="I33" i="110"/>
  <c r="H33" i="110"/>
  <c r="G33" i="110"/>
  <c r="F33" i="110"/>
  <c r="E33" i="110"/>
  <c r="D33" i="110"/>
  <c r="C33" i="110"/>
  <c r="B33" i="110"/>
  <c r="K32" i="110"/>
  <c r="J32" i="110"/>
  <c r="I32" i="110"/>
  <c r="H32" i="110"/>
  <c r="G32" i="110"/>
  <c r="F32" i="110"/>
  <c r="E32" i="110"/>
  <c r="D32" i="110"/>
  <c r="C32" i="110"/>
  <c r="B32" i="110"/>
  <c r="K31" i="110"/>
  <c r="J31" i="110"/>
  <c r="I31" i="110"/>
  <c r="H31" i="110"/>
  <c r="G31" i="110"/>
  <c r="F31" i="110"/>
  <c r="E31" i="110"/>
  <c r="D31" i="110"/>
  <c r="C31" i="110"/>
  <c r="B31" i="110"/>
  <c r="K30" i="110"/>
  <c r="J30" i="110"/>
  <c r="I30" i="110"/>
  <c r="H30" i="110"/>
  <c r="G30" i="110"/>
  <c r="F30" i="110"/>
  <c r="E30" i="110"/>
  <c r="D30" i="110"/>
  <c r="C30" i="110"/>
  <c r="B30" i="110"/>
  <c r="K29" i="110"/>
  <c r="J29" i="110"/>
  <c r="I29" i="110"/>
  <c r="H29" i="110"/>
  <c r="G29" i="110"/>
  <c r="F29" i="110"/>
  <c r="E29" i="110"/>
  <c r="D29" i="110"/>
  <c r="C29" i="110"/>
  <c r="B29" i="110"/>
  <c r="K28" i="110"/>
  <c r="J28" i="110"/>
  <c r="I28" i="110"/>
  <c r="H28" i="110"/>
  <c r="G28" i="110"/>
  <c r="F28" i="110"/>
  <c r="E28" i="110"/>
  <c r="D28" i="110"/>
  <c r="C28" i="110"/>
  <c r="B28" i="110"/>
  <c r="K27" i="110"/>
  <c r="J27" i="110"/>
  <c r="I27" i="110"/>
  <c r="H27" i="110"/>
  <c r="G27" i="110"/>
  <c r="F27" i="110"/>
  <c r="E27" i="110"/>
  <c r="D27" i="110"/>
  <c r="C27" i="110"/>
  <c r="B27" i="110"/>
  <c r="K26" i="110"/>
  <c r="J26" i="110"/>
  <c r="I26" i="110"/>
  <c r="H26" i="110"/>
  <c r="G26" i="110"/>
  <c r="F26" i="110"/>
  <c r="E26" i="110"/>
  <c r="D26" i="110"/>
  <c r="C26" i="110"/>
  <c r="B26" i="110"/>
  <c r="K25" i="110"/>
  <c r="J25" i="110"/>
  <c r="I25" i="110"/>
  <c r="H25" i="110"/>
  <c r="G25" i="110"/>
  <c r="F25" i="110"/>
  <c r="E25" i="110"/>
  <c r="D25" i="110"/>
  <c r="C25" i="110"/>
  <c r="B25" i="110"/>
  <c r="K24" i="110"/>
  <c r="J24" i="110"/>
  <c r="I24" i="110"/>
  <c r="H24" i="110"/>
  <c r="G24" i="110"/>
  <c r="F24" i="110"/>
  <c r="E24" i="110"/>
  <c r="D24" i="110"/>
  <c r="C24" i="110"/>
  <c r="B24" i="110"/>
  <c r="K23" i="110"/>
  <c r="J23" i="110"/>
  <c r="I23" i="110"/>
  <c r="H23" i="110"/>
  <c r="G23" i="110"/>
  <c r="F23" i="110"/>
  <c r="E23" i="110"/>
  <c r="D23" i="110"/>
  <c r="C23" i="110"/>
  <c r="B23" i="110"/>
  <c r="K22" i="110"/>
  <c r="J22" i="110"/>
  <c r="I22" i="110"/>
  <c r="H22" i="110"/>
  <c r="G22" i="110"/>
  <c r="F22" i="110"/>
  <c r="E22" i="110"/>
  <c r="D22" i="110"/>
  <c r="C22" i="110"/>
  <c r="B22" i="110"/>
  <c r="K21" i="110"/>
  <c r="J21" i="110"/>
  <c r="I21" i="110"/>
  <c r="H21" i="110"/>
  <c r="G21" i="110"/>
  <c r="F21" i="110"/>
  <c r="E21" i="110"/>
  <c r="D21" i="110"/>
  <c r="C21" i="110"/>
  <c r="B21" i="110"/>
  <c r="K20" i="110"/>
  <c r="J20" i="110"/>
  <c r="I20" i="110"/>
  <c r="H20" i="110"/>
  <c r="G20" i="110"/>
  <c r="F20" i="110"/>
  <c r="E20" i="110"/>
  <c r="D20" i="110"/>
  <c r="C20" i="110"/>
  <c r="B20" i="110"/>
  <c r="K19" i="110"/>
  <c r="J19" i="110"/>
  <c r="I19" i="110"/>
  <c r="H19" i="110"/>
  <c r="G19" i="110"/>
  <c r="F19" i="110"/>
  <c r="E19" i="110"/>
  <c r="D19" i="110"/>
  <c r="C19" i="110"/>
  <c r="B19" i="110"/>
  <c r="K18" i="110"/>
  <c r="J18" i="110"/>
  <c r="I18" i="110"/>
  <c r="H18" i="110"/>
  <c r="G18" i="110"/>
  <c r="F18" i="110"/>
  <c r="E18" i="110"/>
  <c r="D18" i="110"/>
  <c r="C18" i="110"/>
  <c r="B18" i="110"/>
  <c r="K17" i="110"/>
  <c r="J17" i="110"/>
  <c r="I17" i="110"/>
  <c r="H17" i="110"/>
  <c r="G17" i="110"/>
  <c r="F17" i="110"/>
  <c r="E17" i="110"/>
  <c r="D17" i="110"/>
  <c r="C17" i="110"/>
  <c r="B17" i="110"/>
  <c r="K16" i="110"/>
  <c r="J16" i="110"/>
  <c r="I16" i="110"/>
  <c r="H16" i="110"/>
  <c r="G16" i="110"/>
  <c r="F16" i="110"/>
  <c r="E16" i="110"/>
  <c r="D16" i="110"/>
  <c r="C16" i="110"/>
  <c r="B16" i="110"/>
  <c r="K15" i="110"/>
  <c r="J15" i="110"/>
  <c r="I15" i="110"/>
  <c r="H15" i="110"/>
  <c r="G15" i="110"/>
  <c r="F15" i="110"/>
  <c r="E15" i="110"/>
  <c r="D15" i="110"/>
  <c r="C15" i="110"/>
  <c r="B15" i="110"/>
  <c r="K14" i="110"/>
  <c r="J14" i="110"/>
  <c r="I14" i="110"/>
  <c r="H14" i="110"/>
  <c r="G14" i="110"/>
  <c r="F14" i="110"/>
  <c r="E14" i="110"/>
  <c r="D14" i="110"/>
  <c r="C14" i="110"/>
  <c r="B14" i="110"/>
  <c r="K13" i="110"/>
  <c r="J13" i="110"/>
  <c r="I13" i="110"/>
  <c r="H13" i="110"/>
  <c r="G13" i="110"/>
  <c r="F13" i="110"/>
  <c r="E13" i="110"/>
  <c r="D13" i="110"/>
  <c r="C13" i="110"/>
  <c r="B13" i="110"/>
  <c r="K12" i="110"/>
  <c r="J12" i="110"/>
  <c r="I12" i="110"/>
  <c r="H12" i="110"/>
  <c r="G12" i="110"/>
  <c r="F12" i="110"/>
  <c r="E12" i="110"/>
  <c r="D12" i="110"/>
  <c r="C12" i="110"/>
  <c r="B12" i="110"/>
  <c r="K11" i="110"/>
  <c r="J11" i="110"/>
  <c r="I11" i="110"/>
  <c r="H11" i="110"/>
  <c r="G11" i="110"/>
  <c r="F11" i="110"/>
  <c r="E11" i="110"/>
  <c r="D11" i="110"/>
  <c r="C11" i="110"/>
  <c r="B11" i="110"/>
  <c r="K10" i="110"/>
  <c r="J10" i="110"/>
  <c r="I10" i="110"/>
  <c r="H10" i="110"/>
  <c r="G10" i="110"/>
  <c r="F10" i="110"/>
  <c r="E10" i="110"/>
  <c r="D10" i="110"/>
  <c r="C10" i="110"/>
  <c r="B10" i="110"/>
  <c r="K9" i="110"/>
  <c r="J9" i="110"/>
  <c r="I9" i="110"/>
  <c r="H9" i="110"/>
  <c r="G9" i="110"/>
  <c r="F9" i="110"/>
  <c r="E9" i="110"/>
  <c r="D9" i="110"/>
  <c r="C9" i="110"/>
  <c r="B9" i="110"/>
  <c r="K8" i="110"/>
  <c r="J8" i="110"/>
  <c r="I8" i="110"/>
  <c r="H8" i="110"/>
  <c r="G8" i="110"/>
  <c r="F8" i="110"/>
  <c r="E8" i="110"/>
  <c r="D8" i="110"/>
  <c r="D245" i="110" s="1"/>
  <c r="C8" i="110"/>
  <c r="B8" i="110"/>
  <c r="K7" i="110"/>
  <c r="J7" i="110"/>
  <c r="I7" i="110"/>
  <c r="H7" i="110"/>
  <c r="G7" i="110"/>
  <c r="F7" i="110"/>
  <c r="F245" i="110" s="1"/>
  <c r="E7" i="110"/>
  <c r="D7" i="110"/>
  <c r="C7" i="110"/>
  <c r="B7" i="110"/>
  <c r="K6" i="110"/>
  <c r="J6" i="110"/>
  <c r="I6" i="110"/>
  <c r="H6" i="110"/>
  <c r="H245" i="110" s="1"/>
  <c r="G6" i="110"/>
  <c r="F6" i="110"/>
  <c r="E6" i="110"/>
  <c r="D6" i="110"/>
  <c r="C6" i="110"/>
  <c r="B6" i="110"/>
  <c r="K5" i="110"/>
  <c r="J5" i="110"/>
  <c r="J245" i="110" s="1"/>
  <c r="I5" i="110"/>
  <c r="H5" i="110"/>
  <c r="G5" i="110"/>
  <c r="F5" i="110"/>
  <c r="E5" i="110"/>
  <c r="D5" i="110"/>
  <c r="C5" i="110"/>
  <c r="B5" i="110"/>
  <c r="B245" i="110" s="1"/>
  <c r="K4" i="110"/>
  <c r="J4" i="110"/>
  <c r="I4" i="110"/>
  <c r="I245" i="110" s="1"/>
  <c r="H4" i="110"/>
  <c r="G4" i="110"/>
  <c r="F4" i="110"/>
  <c r="E4" i="110"/>
  <c r="D4" i="110"/>
  <c r="C4" i="110"/>
  <c r="B4" i="110"/>
  <c r="E245" i="113"/>
  <c r="K245" i="113"/>
  <c r="J245" i="113"/>
  <c r="I245" i="113"/>
  <c r="H245" i="113"/>
  <c r="G245" i="113"/>
  <c r="F245" i="113"/>
  <c r="D245" i="113"/>
  <c r="C245" i="113"/>
  <c r="B245" i="113"/>
  <c r="J245" i="112"/>
  <c r="H245" i="112"/>
  <c r="F245" i="112"/>
  <c r="D245" i="112"/>
  <c r="B245" i="112"/>
  <c r="C245" i="111"/>
  <c r="E245" i="110"/>
  <c r="K245" i="110"/>
  <c r="G245" i="110"/>
  <c r="C245" i="110"/>
  <c r="K244" i="109"/>
  <c r="J244" i="109"/>
  <c r="I244" i="109"/>
  <c r="H244" i="109"/>
  <c r="G244" i="109"/>
  <c r="F244" i="109"/>
  <c r="E244" i="109"/>
  <c r="D244" i="109"/>
  <c r="C244" i="109"/>
  <c r="B244" i="109"/>
  <c r="K243" i="109"/>
  <c r="J243" i="109"/>
  <c r="I243" i="109"/>
  <c r="H243" i="109"/>
  <c r="G243" i="109"/>
  <c r="F243" i="109"/>
  <c r="E243" i="109"/>
  <c r="D243" i="109"/>
  <c r="C243" i="109"/>
  <c r="B243" i="109"/>
  <c r="K242" i="109"/>
  <c r="J242" i="109"/>
  <c r="I242" i="109"/>
  <c r="H242" i="109"/>
  <c r="G242" i="109"/>
  <c r="F242" i="109"/>
  <c r="E242" i="109"/>
  <c r="D242" i="109"/>
  <c r="C242" i="109"/>
  <c r="B242" i="109"/>
  <c r="K241" i="109"/>
  <c r="J241" i="109"/>
  <c r="I241" i="109"/>
  <c r="H241" i="109"/>
  <c r="G241" i="109"/>
  <c r="F241" i="109"/>
  <c r="E241" i="109"/>
  <c r="D241" i="109"/>
  <c r="C241" i="109"/>
  <c r="B241" i="109"/>
  <c r="K240" i="109"/>
  <c r="J240" i="109"/>
  <c r="I240" i="109"/>
  <c r="H240" i="109"/>
  <c r="G240" i="109"/>
  <c r="F240" i="109"/>
  <c r="E240" i="109"/>
  <c r="D240" i="109"/>
  <c r="C240" i="109"/>
  <c r="B240" i="109"/>
  <c r="K239" i="109"/>
  <c r="J239" i="109"/>
  <c r="I239" i="109"/>
  <c r="H239" i="109"/>
  <c r="G239" i="109"/>
  <c r="F239" i="109"/>
  <c r="E239" i="109"/>
  <c r="D239" i="109"/>
  <c r="C239" i="109"/>
  <c r="B239" i="109"/>
  <c r="K238" i="109"/>
  <c r="J238" i="109"/>
  <c r="I238" i="109"/>
  <c r="H238" i="109"/>
  <c r="G238" i="109"/>
  <c r="F238" i="109"/>
  <c r="E238" i="109"/>
  <c r="D238" i="109"/>
  <c r="C238" i="109"/>
  <c r="B238" i="109"/>
  <c r="K237" i="109"/>
  <c r="J237" i="109"/>
  <c r="I237" i="109"/>
  <c r="H237" i="109"/>
  <c r="G237" i="109"/>
  <c r="F237" i="109"/>
  <c r="E237" i="109"/>
  <c r="D237" i="109"/>
  <c r="C237" i="109"/>
  <c r="B237" i="109"/>
  <c r="K236" i="109"/>
  <c r="J236" i="109"/>
  <c r="I236" i="109"/>
  <c r="H236" i="109"/>
  <c r="G236" i="109"/>
  <c r="F236" i="109"/>
  <c r="E236" i="109"/>
  <c r="D236" i="109"/>
  <c r="C236" i="109"/>
  <c r="B236" i="109"/>
  <c r="K235" i="109"/>
  <c r="J235" i="109"/>
  <c r="I235" i="109"/>
  <c r="H235" i="109"/>
  <c r="G235" i="109"/>
  <c r="F235" i="109"/>
  <c r="E235" i="109"/>
  <c r="D235" i="109"/>
  <c r="C235" i="109"/>
  <c r="B235" i="109"/>
  <c r="K234" i="109"/>
  <c r="J234" i="109"/>
  <c r="I234" i="109"/>
  <c r="H234" i="109"/>
  <c r="G234" i="109"/>
  <c r="F234" i="109"/>
  <c r="E234" i="109"/>
  <c r="D234" i="109"/>
  <c r="C234" i="109"/>
  <c r="B234" i="109"/>
  <c r="K233" i="109"/>
  <c r="J233" i="109"/>
  <c r="I233" i="109"/>
  <c r="H233" i="109"/>
  <c r="G233" i="109"/>
  <c r="F233" i="109"/>
  <c r="E233" i="109"/>
  <c r="D233" i="109"/>
  <c r="C233" i="109"/>
  <c r="B233" i="109"/>
  <c r="K232" i="109"/>
  <c r="J232" i="109"/>
  <c r="I232" i="109"/>
  <c r="H232" i="109"/>
  <c r="G232" i="109"/>
  <c r="F232" i="109"/>
  <c r="E232" i="109"/>
  <c r="D232" i="109"/>
  <c r="C232" i="109"/>
  <c r="B232" i="109"/>
  <c r="K231" i="109"/>
  <c r="J231" i="109"/>
  <c r="I231" i="109"/>
  <c r="H231" i="109"/>
  <c r="G231" i="109"/>
  <c r="F231" i="109"/>
  <c r="E231" i="109"/>
  <c r="D231" i="109"/>
  <c r="C231" i="109"/>
  <c r="B231" i="109"/>
  <c r="K230" i="109"/>
  <c r="J230" i="109"/>
  <c r="I230" i="109"/>
  <c r="H230" i="109"/>
  <c r="G230" i="109"/>
  <c r="F230" i="109"/>
  <c r="E230" i="109"/>
  <c r="D230" i="109"/>
  <c r="C230" i="109"/>
  <c r="B230" i="109"/>
  <c r="K229" i="109"/>
  <c r="J229" i="109"/>
  <c r="I229" i="109"/>
  <c r="H229" i="109"/>
  <c r="G229" i="109"/>
  <c r="F229" i="109"/>
  <c r="E229" i="109"/>
  <c r="D229" i="109"/>
  <c r="C229" i="109"/>
  <c r="B229" i="109"/>
  <c r="K228" i="109"/>
  <c r="J228" i="109"/>
  <c r="I228" i="109"/>
  <c r="H228" i="109"/>
  <c r="G228" i="109"/>
  <c r="F228" i="109"/>
  <c r="E228" i="109"/>
  <c r="D228" i="109"/>
  <c r="C228" i="109"/>
  <c r="B228" i="109"/>
  <c r="K227" i="109"/>
  <c r="J227" i="109"/>
  <c r="I227" i="109"/>
  <c r="H227" i="109"/>
  <c r="G227" i="109"/>
  <c r="F227" i="109"/>
  <c r="E227" i="109"/>
  <c r="D227" i="109"/>
  <c r="C227" i="109"/>
  <c r="B227" i="109"/>
  <c r="K226" i="109"/>
  <c r="J226" i="109"/>
  <c r="I226" i="109"/>
  <c r="H226" i="109"/>
  <c r="G226" i="109"/>
  <c r="F226" i="109"/>
  <c r="E226" i="109"/>
  <c r="D226" i="109"/>
  <c r="C226" i="109"/>
  <c r="B226" i="109"/>
  <c r="K225" i="109"/>
  <c r="J225" i="109"/>
  <c r="I225" i="109"/>
  <c r="H225" i="109"/>
  <c r="G225" i="109"/>
  <c r="F225" i="109"/>
  <c r="E225" i="109"/>
  <c r="D225" i="109"/>
  <c r="C225" i="109"/>
  <c r="B225" i="109"/>
  <c r="K224" i="109"/>
  <c r="J224" i="109"/>
  <c r="I224" i="109"/>
  <c r="H224" i="109"/>
  <c r="G224" i="109"/>
  <c r="F224" i="109"/>
  <c r="E224" i="109"/>
  <c r="D224" i="109"/>
  <c r="C224" i="109"/>
  <c r="B224" i="109"/>
  <c r="K223" i="109"/>
  <c r="J223" i="109"/>
  <c r="I223" i="109"/>
  <c r="H223" i="109"/>
  <c r="G223" i="109"/>
  <c r="F223" i="109"/>
  <c r="E223" i="109"/>
  <c r="D223" i="109"/>
  <c r="C223" i="109"/>
  <c r="B223" i="109"/>
  <c r="K222" i="109"/>
  <c r="J222" i="109"/>
  <c r="I222" i="109"/>
  <c r="H222" i="109"/>
  <c r="G222" i="109"/>
  <c r="F222" i="109"/>
  <c r="E222" i="109"/>
  <c r="D222" i="109"/>
  <c r="C222" i="109"/>
  <c r="B222" i="109"/>
  <c r="K221" i="109"/>
  <c r="J221" i="109"/>
  <c r="I221" i="109"/>
  <c r="H221" i="109"/>
  <c r="G221" i="109"/>
  <c r="F221" i="109"/>
  <c r="E221" i="109"/>
  <c r="D221" i="109"/>
  <c r="C221" i="109"/>
  <c r="B221" i="109"/>
  <c r="K220" i="109"/>
  <c r="J220" i="109"/>
  <c r="I220" i="109"/>
  <c r="H220" i="109"/>
  <c r="G220" i="109"/>
  <c r="F220" i="109"/>
  <c r="E220" i="109"/>
  <c r="D220" i="109"/>
  <c r="C220" i="109"/>
  <c r="B220" i="109"/>
  <c r="K219" i="109"/>
  <c r="J219" i="109"/>
  <c r="I219" i="109"/>
  <c r="H219" i="109"/>
  <c r="G219" i="109"/>
  <c r="F219" i="109"/>
  <c r="E219" i="109"/>
  <c r="D219" i="109"/>
  <c r="C219" i="109"/>
  <c r="B219" i="109"/>
  <c r="K218" i="109"/>
  <c r="J218" i="109"/>
  <c r="I218" i="109"/>
  <c r="H218" i="109"/>
  <c r="G218" i="109"/>
  <c r="F218" i="109"/>
  <c r="E218" i="109"/>
  <c r="D218" i="109"/>
  <c r="C218" i="109"/>
  <c r="B218" i="109"/>
  <c r="K217" i="109"/>
  <c r="J217" i="109"/>
  <c r="I217" i="109"/>
  <c r="H217" i="109"/>
  <c r="G217" i="109"/>
  <c r="F217" i="109"/>
  <c r="E217" i="109"/>
  <c r="D217" i="109"/>
  <c r="C217" i="109"/>
  <c r="B217" i="109"/>
  <c r="K216" i="109"/>
  <c r="J216" i="109"/>
  <c r="I216" i="109"/>
  <c r="H216" i="109"/>
  <c r="G216" i="109"/>
  <c r="F216" i="109"/>
  <c r="E216" i="109"/>
  <c r="D216" i="109"/>
  <c r="C216" i="109"/>
  <c r="B216" i="109"/>
  <c r="K215" i="109"/>
  <c r="J215" i="109"/>
  <c r="I215" i="109"/>
  <c r="H215" i="109"/>
  <c r="G215" i="109"/>
  <c r="F215" i="109"/>
  <c r="E215" i="109"/>
  <c r="D215" i="109"/>
  <c r="C215" i="109"/>
  <c r="B215" i="109"/>
  <c r="K214" i="109"/>
  <c r="J214" i="109"/>
  <c r="I214" i="109"/>
  <c r="H214" i="109"/>
  <c r="G214" i="109"/>
  <c r="F214" i="109"/>
  <c r="E214" i="109"/>
  <c r="D214" i="109"/>
  <c r="C214" i="109"/>
  <c r="B214" i="109"/>
  <c r="K213" i="109"/>
  <c r="J213" i="109"/>
  <c r="I213" i="109"/>
  <c r="H213" i="109"/>
  <c r="G213" i="109"/>
  <c r="F213" i="109"/>
  <c r="E213" i="109"/>
  <c r="D213" i="109"/>
  <c r="C213" i="109"/>
  <c r="B213" i="109"/>
  <c r="K212" i="109"/>
  <c r="J212" i="109"/>
  <c r="I212" i="109"/>
  <c r="H212" i="109"/>
  <c r="G212" i="109"/>
  <c r="F212" i="109"/>
  <c r="E212" i="109"/>
  <c r="D212" i="109"/>
  <c r="C212" i="109"/>
  <c r="B212" i="109"/>
  <c r="K211" i="109"/>
  <c r="J211" i="109"/>
  <c r="I211" i="109"/>
  <c r="H211" i="109"/>
  <c r="G211" i="109"/>
  <c r="F211" i="109"/>
  <c r="E211" i="109"/>
  <c r="D211" i="109"/>
  <c r="C211" i="109"/>
  <c r="B211" i="109"/>
  <c r="K210" i="109"/>
  <c r="J210" i="109"/>
  <c r="I210" i="109"/>
  <c r="H210" i="109"/>
  <c r="G210" i="109"/>
  <c r="F210" i="109"/>
  <c r="E210" i="109"/>
  <c r="D210" i="109"/>
  <c r="C210" i="109"/>
  <c r="B210" i="109"/>
  <c r="K209" i="109"/>
  <c r="J209" i="109"/>
  <c r="I209" i="109"/>
  <c r="H209" i="109"/>
  <c r="G209" i="109"/>
  <c r="F209" i="109"/>
  <c r="E209" i="109"/>
  <c r="D209" i="109"/>
  <c r="C209" i="109"/>
  <c r="B209" i="109"/>
  <c r="K208" i="109"/>
  <c r="J208" i="109"/>
  <c r="I208" i="109"/>
  <c r="H208" i="109"/>
  <c r="G208" i="109"/>
  <c r="F208" i="109"/>
  <c r="E208" i="109"/>
  <c r="D208" i="109"/>
  <c r="C208" i="109"/>
  <c r="B208" i="109"/>
  <c r="K207" i="109"/>
  <c r="J207" i="109"/>
  <c r="I207" i="109"/>
  <c r="H207" i="109"/>
  <c r="G207" i="109"/>
  <c r="F207" i="109"/>
  <c r="E207" i="109"/>
  <c r="D207" i="109"/>
  <c r="C207" i="109"/>
  <c r="B207" i="109"/>
  <c r="K206" i="109"/>
  <c r="J206" i="109"/>
  <c r="I206" i="109"/>
  <c r="H206" i="109"/>
  <c r="G206" i="109"/>
  <c r="F206" i="109"/>
  <c r="E206" i="109"/>
  <c r="D206" i="109"/>
  <c r="C206" i="109"/>
  <c r="B206" i="109"/>
  <c r="K205" i="109"/>
  <c r="J205" i="109"/>
  <c r="I205" i="109"/>
  <c r="H205" i="109"/>
  <c r="G205" i="109"/>
  <c r="F205" i="109"/>
  <c r="E205" i="109"/>
  <c r="D205" i="109"/>
  <c r="C205" i="109"/>
  <c r="B205" i="109"/>
  <c r="K204" i="109"/>
  <c r="J204" i="109"/>
  <c r="I204" i="109"/>
  <c r="H204" i="109"/>
  <c r="G204" i="109"/>
  <c r="F204" i="109"/>
  <c r="E204" i="109"/>
  <c r="D204" i="109"/>
  <c r="C204" i="109"/>
  <c r="B204" i="109"/>
  <c r="K203" i="109"/>
  <c r="J203" i="109"/>
  <c r="I203" i="109"/>
  <c r="H203" i="109"/>
  <c r="G203" i="109"/>
  <c r="F203" i="109"/>
  <c r="E203" i="109"/>
  <c r="D203" i="109"/>
  <c r="C203" i="109"/>
  <c r="B203" i="109"/>
  <c r="K202" i="109"/>
  <c r="J202" i="109"/>
  <c r="I202" i="109"/>
  <c r="H202" i="109"/>
  <c r="G202" i="109"/>
  <c r="F202" i="109"/>
  <c r="E202" i="109"/>
  <c r="D202" i="109"/>
  <c r="C202" i="109"/>
  <c r="B202" i="109"/>
  <c r="K201" i="109"/>
  <c r="J201" i="109"/>
  <c r="I201" i="109"/>
  <c r="H201" i="109"/>
  <c r="G201" i="109"/>
  <c r="F201" i="109"/>
  <c r="E201" i="109"/>
  <c r="D201" i="109"/>
  <c r="C201" i="109"/>
  <c r="B201" i="109"/>
  <c r="K200" i="109"/>
  <c r="J200" i="109"/>
  <c r="I200" i="109"/>
  <c r="H200" i="109"/>
  <c r="G200" i="109"/>
  <c r="F200" i="109"/>
  <c r="E200" i="109"/>
  <c r="D200" i="109"/>
  <c r="C200" i="109"/>
  <c r="B200" i="109"/>
  <c r="K199" i="109"/>
  <c r="J199" i="109"/>
  <c r="I199" i="109"/>
  <c r="H199" i="109"/>
  <c r="G199" i="109"/>
  <c r="F199" i="109"/>
  <c r="E199" i="109"/>
  <c r="D199" i="109"/>
  <c r="C199" i="109"/>
  <c r="B199" i="109"/>
  <c r="K198" i="109"/>
  <c r="J198" i="109"/>
  <c r="I198" i="109"/>
  <c r="H198" i="109"/>
  <c r="G198" i="109"/>
  <c r="F198" i="109"/>
  <c r="E198" i="109"/>
  <c r="D198" i="109"/>
  <c r="C198" i="109"/>
  <c r="B198" i="109"/>
  <c r="K197" i="109"/>
  <c r="J197" i="109"/>
  <c r="I197" i="109"/>
  <c r="H197" i="109"/>
  <c r="G197" i="109"/>
  <c r="F197" i="109"/>
  <c r="E197" i="109"/>
  <c r="D197" i="109"/>
  <c r="C197" i="109"/>
  <c r="B197" i="109"/>
  <c r="K196" i="109"/>
  <c r="J196" i="109"/>
  <c r="I196" i="109"/>
  <c r="H196" i="109"/>
  <c r="G196" i="109"/>
  <c r="F196" i="109"/>
  <c r="E196" i="109"/>
  <c r="D196" i="109"/>
  <c r="C196" i="109"/>
  <c r="B196" i="109"/>
  <c r="K195" i="109"/>
  <c r="J195" i="109"/>
  <c r="I195" i="109"/>
  <c r="H195" i="109"/>
  <c r="G195" i="109"/>
  <c r="F195" i="109"/>
  <c r="E195" i="109"/>
  <c r="D195" i="109"/>
  <c r="C195" i="109"/>
  <c r="B195" i="109"/>
  <c r="K194" i="109"/>
  <c r="J194" i="109"/>
  <c r="I194" i="109"/>
  <c r="H194" i="109"/>
  <c r="G194" i="109"/>
  <c r="F194" i="109"/>
  <c r="E194" i="109"/>
  <c r="D194" i="109"/>
  <c r="C194" i="109"/>
  <c r="B194" i="109"/>
  <c r="K193" i="109"/>
  <c r="J193" i="109"/>
  <c r="I193" i="109"/>
  <c r="H193" i="109"/>
  <c r="G193" i="109"/>
  <c r="F193" i="109"/>
  <c r="E193" i="109"/>
  <c r="D193" i="109"/>
  <c r="C193" i="109"/>
  <c r="B193" i="109"/>
  <c r="K192" i="109"/>
  <c r="J192" i="109"/>
  <c r="I192" i="109"/>
  <c r="H192" i="109"/>
  <c r="G192" i="109"/>
  <c r="F192" i="109"/>
  <c r="E192" i="109"/>
  <c r="D192" i="109"/>
  <c r="C192" i="109"/>
  <c r="B192" i="109"/>
  <c r="K191" i="109"/>
  <c r="J191" i="109"/>
  <c r="I191" i="109"/>
  <c r="H191" i="109"/>
  <c r="G191" i="109"/>
  <c r="F191" i="109"/>
  <c r="E191" i="109"/>
  <c r="D191" i="109"/>
  <c r="C191" i="109"/>
  <c r="B191" i="109"/>
  <c r="K190" i="109"/>
  <c r="J190" i="109"/>
  <c r="I190" i="109"/>
  <c r="H190" i="109"/>
  <c r="G190" i="109"/>
  <c r="F190" i="109"/>
  <c r="E190" i="109"/>
  <c r="D190" i="109"/>
  <c r="C190" i="109"/>
  <c r="B190" i="109"/>
  <c r="K189" i="109"/>
  <c r="J189" i="109"/>
  <c r="I189" i="109"/>
  <c r="H189" i="109"/>
  <c r="G189" i="109"/>
  <c r="F189" i="109"/>
  <c r="E189" i="109"/>
  <c r="D189" i="109"/>
  <c r="C189" i="109"/>
  <c r="B189" i="109"/>
  <c r="K188" i="109"/>
  <c r="J188" i="109"/>
  <c r="I188" i="109"/>
  <c r="H188" i="109"/>
  <c r="G188" i="109"/>
  <c r="F188" i="109"/>
  <c r="E188" i="109"/>
  <c r="D188" i="109"/>
  <c r="C188" i="109"/>
  <c r="B188" i="109"/>
  <c r="K187" i="109"/>
  <c r="J187" i="109"/>
  <c r="I187" i="109"/>
  <c r="H187" i="109"/>
  <c r="G187" i="109"/>
  <c r="F187" i="109"/>
  <c r="E187" i="109"/>
  <c r="D187" i="109"/>
  <c r="C187" i="109"/>
  <c r="B187" i="109"/>
  <c r="K186" i="109"/>
  <c r="J186" i="109"/>
  <c r="I186" i="109"/>
  <c r="H186" i="109"/>
  <c r="G186" i="109"/>
  <c r="F186" i="109"/>
  <c r="E186" i="109"/>
  <c r="D186" i="109"/>
  <c r="C186" i="109"/>
  <c r="B186" i="109"/>
  <c r="K185" i="109"/>
  <c r="J185" i="109"/>
  <c r="I185" i="109"/>
  <c r="H185" i="109"/>
  <c r="G185" i="109"/>
  <c r="F185" i="109"/>
  <c r="E185" i="109"/>
  <c r="D185" i="109"/>
  <c r="C185" i="109"/>
  <c r="B185" i="109"/>
  <c r="K184" i="109"/>
  <c r="J184" i="109"/>
  <c r="I184" i="109"/>
  <c r="H184" i="109"/>
  <c r="G184" i="109"/>
  <c r="F184" i="109"/>
  <c r="E184" i="109"/>
  <c r="D184" i="109"/>
  <c r="C184" i="109"/>
  <c r="B184" i="109"/>
  <c r="K183" i="109"/>
  <c r="J183" i="109"/>
  <c r="I183" i="109"/>
  <c r="H183" i="109"/>
  <c r="G183" i="109"/>
  <c r="F183" i="109"/>
  <c r="E183" i="109"/>
  <c r="D183" i="109"/>
  <c r="C183" i="109"/>
  <c r="B183" i="109"/>
  <c r="K182" i="109"/>
  <c r="J182" i="109"/>
  <c r="I182" i="109"/>
  <c r="H182" i="109"/>
  <c r="G182" i="109"/>
  <c r="F182" i="109"/>
  <c r="E182" i="109"/>
  <c r="D182" i="109"/>
  <c r="C182" i="109"/>
  <c r="B182" i="109"/>
  <c r="K181" i="109"/>
  <c r="J181" i="109"/>
  <c r="I181" i="109"/>
  <c r="H181" i="109"/>
  <c r="G181" i="109"/>
  <c r="F181" i="109"/>
  <c r="E181" i="109"/>
  <c r="D181" i="109"/>
  <c r="C181" i="109"/>
  <c r="B181" i="109"/>
  <c r="K180" i="109"/>
  <c r="J180" i="109"/>
  <c r="I180" i="109"/>
  <c r="H180" i="109"/>
  <c r="G180" i="109"/>
  <c r="F180" i="109"/>
  <c r="E180" i="109"/>
  <c r="D180" i="109"/>
  <c r="C180" i="109"/>
  <c r="B180" i="109"/>
  <c r="K179" i="109"/>
  <c r="J179" i="109"/>
  <c r="I179" i="109"/>
  <c r="H179" i="109"/>
  <c r="G179" i="109"/>
  <c r="F179" i="109"/>
  <c r="E179" i="109"/>
  <c r="D179" i="109"/>
  <c r="C179" i="109"/>
  <c r="B179" i="109"/>
  <c r="K178" i="109"/>
  <c r="J178" i="109"/>
  <c r="I178" i="109"/>
  <c r="H178" i="109"/>
  <c r="G178" i="109"/>
  <c r="F178" i="109"/>
  <c r="E178" i="109"/>
  <c r="D178" i="109"/>
  <c r="C178" i="109"/>
  <c r="B178" i="109"/>
  <c r="K177" i="109"/>
  <c r="J177" i="109"/>
  <c r="I177" i="109"/>
  <c r="H177" i="109"/>
  <c r="G177" i="109"/>
  <c r="F177" i="109"/>
  <c r="E177" i="109"/>
  <c r="D177" i="109"/>
  <c r="C177" i="109"/>
  <c r="B177" i="109"/>
  <c r="K176" i="109"/>
  <c r="J176" i="109"/>
  <c r="I176" i="109"/>
  <c r="H176" i="109"/>
  <c r="G176" i="109"/>
  <c r="F176" i="109"/>
  <c r="E176" i="109"/>
  <c r="D176" i="109"/>
  <c r="C176" i="109"/>
  <c r="B176" i="109"/>
  <c r="K175" i="109"/>
  <c r="J175" i="109"/>
  <c r="I175" i="109"/>
  <c r="H175" i="109"/>
  <c r="G175" i="109"/>
  <c r="F175" i="109"/>
  <c r="E175" i="109"/>
  <c r="D175" i="109"/>
  <c r="C175" i="109"/>
  <c r="B175" i="109"/>
  <c r="K174" i="109"/>
  <c r="J174" i="109"/>
  <c r="I174" i="109"/>
  <c r="H174" i="109"/>
  <c r="G174" i="109"/>
  <c r="F174" i="109"/>
  <c r="E174" i="109"/>
  <c r="D174" i="109"/>
  <c r="C174" i="109"/>
  <c r="B174" i="109"/>
  <c r="K173" i="109"/>
  <c r="J173" i="109"/>
  <c r="I173" i="109"/>
  <c r="H173" i="109"/>
  <c r="G173" i="109"/>
  <c r="F173" i="109"/>
  <c r="E173" i="109"/>
  <c r="D173" i="109"/>
  <c r="C173" i="109"/>
  <c r="B173" i="109"/>
  <c r="K172" i="109"/>
  <c r="J172" i="109"/>
  <c r="I172" i="109"/>
  <c r="H172" i="109"/>
  <c r="G172" i="109"/>
  <c r="F172" i="109"/>
  <c r="E172" i="109"/>
  <c r="D172" i="109"/>
  <c r="C172" i="109"/>
  <c r="B172" i="109"/>
  <c r="K171" i="109"/>
  <c r="J171" i="109"/>
  <c r="I171" i="109"/>
  <c r="H171" i="109"/>
  <c r="G171" i="109"/>
  <c r="F171" i="109"/>
  <c r="E171" i="109"/>
  <c r="D171" i="109"/>
  <c r="C171" i="109"/>
  <c r="B171" i="109"/>
  <c r="K170" i="109"/>
  <c r="J170" i="109"/>
  <c r="I170" i="109"/>
  <c r="H170" i="109"/>
  <c r="G170" i="109"/>
  <c r="F170" i="109"/>
  <c r="E170" i="109"/>
  <c r="D170" i="109"/>
  <c r="C170" i="109"/>
  <c r="B170" i="109"/>
  <c r="K169" i="109"/>
  <c r="J169" i="109"/>
  <c r="I169" i="109"/>
  <c r="H169" i="109"/>
  <c r="G169" i="109"/>
  <c r="F169" i="109"/>
  <c r="E169" i="109"/>
  <c r="D169" i="109"/>
  <c r="C169" i="109"/>
  <c r="B169" i="109"/>
  <c r="K168" i="109"/>
  <c r="J168" i="109"/>
  <c r="I168" i="109"/>
  <c r="H168" i="109"/>
  <c r="G168" i="109"/>
  <c r="F168" i="109"/>
  <c r="E168" i="109"/>
  <c r="D168" i="109"/>
  <c r="C168" i="109"/>
  <c r="B168" i="109"/>
  <c r="K167" i="109"/>
  <c r="J167" i="109"/>
  <c r="I167" i="109"/>
  <c r="H167" i="109"/>
  <c r="G167" i="109"/>
  <c r="F167" i="109"/>
  <c r="E167" i="109"/>
  <c r="D167" i="109"/>
  <c r="C167" i="109"/>
  <c r="B167" i="109"/>
  <c r="K166" i="109"/>
  <c r="J166" i="109"/>
  <c r="I166" i="109"/>
  <c r="H166" i="109"/>
  <c r="G166" i="109"/>
  <c r="F166" i="109"/>
  <c r="E166" i="109"/>
  <c r="D166" i="109"/>
  <c r="C166" i="109"/>
  <c r="B166" i="109"/>
  <c r="K165" i="109"/>
  <c r="J165" i="109"/>
  <c r="I165" i="109"/>
  <c r="H165" i="109"/>
  <c r="G165" i="109"/>
  <c r="F165" i="109"/>
  <c r="E165" i="109"/>
  <c r="D165" i="109"/>
  <c r="C165" i="109"/>
  <c r="B165" i="109"/>
  <c r="K164" i="109"/>
  <c r="J164" i="109"/>
  <c r="I164" i="109"/>
  <c r="H164" i="109"/>
  <c r="G164" i="109"/>
  <c r="F164" i="109"/>
  <c r="E164" i="109"/>
  <c r="D164" i="109"/>
  <c r="C164" i="109"/>
  <c r="B164" i="109"/>
  <c r="K163" i="109"/>
  <c r="J163" i="109"/>
  <c r="I163" i="109"/>
  <c r="H163" i="109"/>
  <c r="G163" i="109"/>
  <c r="F163" i="109"/>
  <c r="E163" i="109"/>
  <c r="D163" i="109"/>
  <c r="C163" i="109"/>
  <c r="B163" i="109"/>
  <c r="K162" i="109"/>
  <c r="J162" i="109"/>
  <c r="I162" i="109"/>
  <c r="H162" i="109"/>
  <c r="G162" i="109"/>
  <c r="F162" i="109"/>
  <c r="E162" i="109"/>
  <c r="D162" i="109"/>
  <c r="C162" i="109"/>
  <c r="B162" i="109"/>
  <c r="K161" i="109"/>
  <c r="J161" i="109"/>
  <c r="I161" i="109"/>
  <c r="H161" i="109"/>
  <c r="G161" i="109"/>
  <c r="F161" i="109"/>
  <c r="E161" i="109"/>
  <c r="D161" i="109"/>
  <c r="C161" i="109"/>
  <c r="B161" i="109"/>
  <c r="K160" i="109"/>
  <c r="J160" i="109"/>
  <c r="I160" i="109"/>
  <c r="H160" i="109"/>
  <c r="G160" i="109"/>
  <c r="F160" i="109"/>
  <c r="E160" i="109"/>
  <c r="D160" i="109"/>
  <c r="C160" i="109"/>
  <c r="B160" i="109"/>
  <c r="K159" i="109"/>
  <c r="J159" i="109"/>
  <c r="I159" i="109"/>
  <c r="H159" i="109"/>
  <c r="G159" i="109"/>
  <c r="F159" i="109"/>
  <c r="E159" i="109"/>
  <c r="D159" i="109"/>
  <c r="C159" i="109"/>
  <c r="B159" i="109"/>
  <c r="K158" i="109"/>
  <c r="J158" i="109"/>
  <c r="I158" i="109"/>
  <c r="H158" i="109"/>
  <c r="G158" i="109"/>
  <c r="F158" i="109"/>
  <c r="E158" i="109"/>
  <c r="D158" i="109"/>
  <c r="C158" i="109"/>
  <c r="B158" i="109"/>
  <c r="K157" i="109"/>
  <c r="J157" i="109"/>
  <c r="I157" i="109"/>
  <c r="H157" i="109"/>
  <c r="G157" i="109"/>
  <c r="F157" i="109"/>
  <c r="E157" i="109"/>
  <c r="D157" i="109"/>
  <c r="C157" i="109"/>
  <c r="B157" i="109"/>
  <c r="K156" i="109"/>
  <c r="J156" i="109"/>
  <c r="I156" i="109"/>
  <c r="H156" i="109"/>
  <c r="G156" i="109"/>
  <c r="F156" i="109"/>
  <c r="E156" i="109"/>
  <c r="D156" i="109"/>
  <c r="C156" i="109"/>
  <c r="B156" i="109"/>
  <c r="K155" i="109"/>
  <c r="J155" i="109"/>
  <c r="I155" i="109"/>
  <c r="H155" i="109"/>
  <c r="G155" i="109"/>
  <c r="F155" i="109"/>
  <c r="E155" i="109"/>
  <c r="D155" i="109"/>
  <c r="C155" i="109"/>
  <c r="B155" i="109"/>
  <c r="K154" i="109"/>
  <c r="J154" i="109"/>
  <c r="I154" i="109"/>
  <c r="H154" i="109"/>
  <c r="G154" i="109"/>
  <c r="F154" i="109"/>
  <c r="E154" i="109"/>
  <c r="D154" i="109"/>
  <c r="C154" i="109"/>
  <c r="B154" i="109"/>
  <c r="K153" i="109"/>
  <c r="J153" i="109"/>
  <c r="I153" i="109"/>
  <c r="H153" i="109"/>
  <c r="G153" i="109"/>
  <c r="F153" i="109"/>
  <c r="E153" i="109"/>
  <c r="D153" i="109"/>
  <c r="C153" i="109"/>
  <c r="B153" i="109"/>
  <c r="K152" i="109"/>
  <c r="J152" i="109"/>
  <c r="I152" i="109"/>
  <c r="H152" i="109"/>
  <c r="G152" i="109"/>
  <c r="F152" i="109"/>
  <c r="E152" i="109"/>
  <c r="D152" i="109"/>
  <c r="C152" i="109"/>
  <c r="B152" i="109"/>
  <c r="K151" i="109"/>
  <c r="J151" i="109"/>
  <c r="I151" i="109"/>
  <c r="H151" i="109"/>
  <c r="G151" i="109"/>
  <c r="F151" i="109"/>
  <c r="E151" i="109"/>
  <c r="D151" i="109"/>
  <c r="C151" i="109"/>
  <c r="B151" i="109"/>
  <c r="K150" i="109"/>
  <c r="J150" i="109"/>
  <c r="I150" i="109"/>
  <c r="H150" i="109"/>
  <c r="G150" i="109"/>
  <c r="F150" i="109"/>
  <c r="E150" i="109"/>
  <c r="D150" i="109"/>
  <c r="C150" i="109"/>
  <c r="B150" i="109"/>
  <c r="K149" i="109"/>
  <c r="J149" i="109"/>
  <c r="I149" i="109"/>
  <c r="H149" i="109"/>
  <c r="G149" i="109"/>
  <c r="F149" i="109"/>
  <c r="E149" i="109"/>
  <c r="D149" i="109"/>
  <c r="C149" i="109"/>
  <c r="B149" i="109"/>
  <c r="K148" i="109"/>
  <c r="J148" i="109"/>
  <c r="I148" i="109"/>
  <c r="H148" i="109"/>
  <c r="G148" i="109"/>
  <c r="F148" i="109"/>
  <c r="E148" i="109"/>
  <c r="D148" i="109"/>
  <c r="C148" i="109"/>
  <c r="B148" i="109"/>
  <c r="K147" i="109"/>
  <c r="J147" i="109"/>
  <c r="I147" i="109"/>
  <c r="H147" i="109"/>
  <c r="G147" i="109"/>
  <c r="F147" i="109"/>
  <c r="E147" i="109"/>
  <c r="D147" i="109"/>
  <c r="C147" i="109"/>
  <c r="B147" i="109"/>
  <c r="K146" i="109"/>
  <c r="J146" i="109"/>
  <c r="I146" i="109"/>
  <c r="H146" i="109"/>
  <c r="G146" i="109"/>
  <c r="F146" i="109"/>
  <c r="E146" i="109"/>
  <c r="D146" i="109"/>
  <c r="C146" i="109"/>
  <c r="B146" i="109"/>
  <c r="K145" i="109"/>
  <c r="J145" i="109"/>
  <c r="I145" i="109"/>
  <c r="H145" i="109"/>
  <c r="G145" i="109"/>
  <c r="F145" i="109"/>
  <c r="E145" i="109"/>
  <c r="D145" i="109"/>
  <c r="C145" i="109"/>
  <c r="B145" i="109"/>
  <c r="K144" i="109"/>
  <c r="J144" i="109"/>
  <c r="I144" i="109"/>
  <c r="H144" i="109"/>
  <c r="G144" i="109"/>
  <c r="F144" i="109"/>
  <c r="E144" i="109"/>
  <c r="D144" i="109"/>
  <c r="C144" i="109"/>
  <c r="B144" i="109"/>
  <c r="K143" i="109"/>
  <c r="J143" i="109"/>
  <c r="I143" i="109"/>
  <c r="H143" i="109"/>
  <c r="G143" i="109"/>
  <c r="F143" i="109"/>
  <c r="E143" i="109"/>
  <c r="D143" i="109"/>
  <c r="C143" i="109"/>
  <c r="B143" i="109"/>
  <c r="K142" i="109"/>
  <c r="J142" i="109"/>
  <c r="I142" i="109"/>
  <c r="H142" i="109"/>
  <c r="G142" i="109"/>
  <c r="F142" i="109"/>
  <c r="E142" i="109"/>
  <c r="D142" i="109"/>
  <c r="C142" i="109"/>
  <c r="B142" i="109"/>
  <c r="K141" i="109"/>
  <c r="J141" i="109"/>
  <c r="I141" i="109"/>
  <c r="H141" i="109"/>
  <c r="G141" i="109"/>
  <c r="F141" i="109"/>
  <c r="E141" i="109"/>
  <c r="D141" i="109"/>
  <c r="C141" i="109"/>
  <c r="B141" i="109"/>
  <c r="K140" i="109"/>
  <c r="J140" i="109"/>
  <c r="I140" i="109"/>
  <c r="H140" i="109"/>
  <c r="G140" i="109"/>
  <c r="F140" i="109"/>
  <c r="E140" i="109"/>
  <c r="D140" i="109"/>
  <c r="C140" i="109"/>
  <c r="B140" i="109"/>
  <c r="K139" i="109"/>
  <c r="J139" i="109"/>
  <c r="I139" i="109"/>
  <c r="H139" i="109"/>
  <c r="G139" i="109"/>
  <c r="F139" i="109"/>
  <c r="E139" i="109"/>
  <c r="D139" i="109"/>
  <c r="C139" i="109"/>
  <c r="B139" i="109"/>
  <c r="K138" i="109"/>
  <c r="J138" i="109"/>
  <c r="I138" i="109"/>
  <c r="H138" i="109"/>
  <c r="G138" i="109"/>
  <c r="F138" i="109"/>
  <c r="E138" i="109"/>
  <c r="D138" i="109"/>
  <c r="C138" i="109"/>
  <c r="B138" i="109"/>
  <c r="K137" i="109"/>
  <c r="J137" i="109"/>
  <c r="I137" i="109"/>
  <c r="H137" i="109"/>
  <c r="G137" i="109"/>
  <c r="F137" i="109"/>
  <c r="E137" i="109"/>
  <c r="D137" i="109"/>
  <c r="C137" i="109"/>
  <c r="B137" i="109"/>
  <c r="K136" i="109"/>
  <c r="J136" i="109"/>
  <c r="I136" i="109"/>
  <c r="H136" i="109"/>
  <c r="G136" i="109"/>
  <c r="F136" i="109"/>
  <c r="E136" i="109"/>
  <c r="D136" i="109"/>
  <c r="C136" i="109"/>
  <c r="B136" i="109"/>
  <c r="K135" i="109"/>
  <c r="J135" i="109"/>
  <c r="I135" i="109"/>
  <c r="H135" i="109"/>
  <c r="G135" i="109"/>
  <c r="F135" i="109"/>
  <c r="E135" i="109"/>
  <c r="D135" i="109"/>
  <c r="C135" i="109"/>
  <c r="B135" i="109"/>
  <c r="K134" i="109"/>
  <c r="J134" i="109"/>
  <c r="I134" i="109"/>
  <c r="H134" i="109"/>
  <c r="G134" i="109"/>
  <c r="F134" i="109"/>
  <c r="E134" i="109"/>
  <c r="D134" i="109"/>
  <c r="C134" i="109"/>
  <c r="B134" i="109"/>
  <c r="K133" i="109"/>
  <c r="J133" i="109"/>
  <c r="I133" i="109"/>
  <c r="H133" i="109"/>
  <c r="G133" i="109"/>
  <c r="F133" i="109"/>
  <c r="E133" i="109"/>
  <c r="D133" i="109"/>
  <c r="C133" i="109"/>
  <c r="B133" i="109"/>
  <c r="K132" i="109"/>
  <c r="J132" i="109"/>
  <c r="I132" i="109"/>
  <c r="H132" i="109"/>
  <c r="G132" i="109"/>
  <c r="F132" i="109"/>
  <c r="E132" i="109"/>
  <c r="D132" i="109"/>
  <c r="C132" i="109"/>
  <c r="B132" i="109"/>
  <c r="K131" i="109"/>
  <c r="J131" i="109"/>
  <c r="I131" i="109"/>
  <c r="H131" i="109"/>
  <c r="G131" i="109"/>
  <c r="F131" i="109"/>
  <c r="E131" i="109"/>
  <c r="D131" i="109"/>
  <c r="C131" i="109"/>
  <c r="B131" i="109"/>
  <c r="K130" i="109"/>
  <c r="J130" i="109"/>
  <c r="I130" i="109"/>
  <c r="H130" i="109"/>
  <c r="G130" i="109"/>
  <c r="F130" i="109"/>
  <c r="E130" i="109"/>
  <c r="D130" i="109"/>
  <c r="C130" i="109"/>
  <c r="B130" i="109"/>
  <c r="K129" i="109"/>
  <c r="J129" i="109"/>
  <c r="I129" i="109"/>
  <c r="H129" i="109"/>
  <c r="G129" i="109"/>
  <c r="F129" i="109"/>
  <c r="E129" i="109"/>
  <c r="D129" i="109"/>
  <c r="C129" i="109"/>
  <c r="B129" i="109"/>
  <c r="K128" i="109"/>
  <c r="J128" i="109"/>
  <c r="I128" i="109"/>
  <c r="H128" i="109"/>
  <c r="G128" i="109"/>
  <c r="F128" i="109"/>
  <c r="E128" i="109"/>
  <c r="D128" i="109"/>
  <c r="C128" i="109"/>
  <c r="B128" i="109"/>
  <c r="K127" i="109"/>
  <c r="J127" i="109"/>
  <c r="I127" i="109"/>
  <c r="H127" i="109"/>
  <c r="G127" i="109"/>
  <c r="F127" i="109"/>
  <c r="E127" i="109"/>
  <c r="D127" i="109"/>
  <c r="C127" i="109"/>
  <c r="B127" i="109"/>
  <c r="K126" i="109"/>
  <c r="J126" i="109"/>
  <c r="I126" i="109"/>
  <c r="H126" i="109"/>
  <c r="G126" i="109"/>
  <c r="F126" i="109"/>
  <c r="E126" i="109"/>
  <c r="D126" i="109"/>
  <c r="C126" i="109"/>
  <c r="B126" i="109"/>
  <c r="K125" i="109"/>
  <c r="J125" i="109"/>
  <c r="I125" i="109"/>
  <c r="H125" i="109"/>
  <c r="G125" i="109"/>
  <c r="F125" i="109"/>
  <c r="E125" i="109"/>
  <c r="D125" i="109"/>
  <c r="C125" i="109"/>
  <c r="B125" i="109"/>
  <c r="K124" i="109"/>
  <c r="J124" i="109"/>
  <c r="I124" i="109"/>
  <c r="H124" i="109"/>
  <c r="G124" i="109"/>
  <c r="F124" i="109"/>
  <c r="E124" i="109"/>
  <c r="D124" i="109"/>
  <c r="C124" i="109"/>
  <c r="B124" i="109"/>
  <c r="K123" i="109"/>
  <c r="J123" i="109"/>
  <c r="I123" i="109"/>
  <c r="H123" i="109"/>
  <c r="G123" i="109"/>
  <c r="F123" i="109"/>
  <c r="E123" i="109"/>
  <c r="D123" i="109"/>
  <c r="C123" i="109"/>
  <c r="B123" i="109"/>
  <c r="K122" i="109"/>
  <c r="J122" i="109"/>
  <c r="I122" i="109"/>
  <c r="H122" i="109"/>
  <c r="G122" i="109"/>
  <c r="F122" i="109"/>
  <c r="E122" i="109"/>
  <c r="D122" i="109"/>
  <c r="C122" i="109"/>
  <c r="B122" i="109"/>
  <c r="K121" i="109"/>
  <c r="J121" i="109"/>
  <c r="I121" i="109"/>
  <c r="H121" i="109"/>
  <c r="G121" i="109"/>
  <c r="F121" i="109"/>
  <c r="E121" i="109"/>
  <c r="D121" i="109"/>
  <c r="C121" i="109"/>
  <c r="B121" i="109"/>
  <c r="K120" i="109"/>
  <c r="J120" i="109"/>
  <c r="I120" i="109"/>
  <c r="H120" i="109"/>
  <c r="G120" i="109"/>
  <c r="F120" i="109"/>
  <c r="E120" i="109"/>
  <c r="D120" i="109"/>
  <c r="C120" i="109"/>
  <c r="B120" i="109"/>
  <c r="K119" i="109"/>
  <c r="J119" i="109"/>
  <c r="I119" i="109"/>
  <c r="H119" i="109"/>
  <c r="G119" i="109"/>
  <c r="F119" i="109"/>
  <c r="E119" i="109"/>
  <c r="D119" i="109"/>
  <c r="C119" i="109"/>
  <c r="B119" i="109"/>
  <c r="K118" i="109"/>
  <c r="J118" i="109"/>
  <c r="I118" i="109"/>
  <c r="H118" i="109"/>
  <c r="G118" i="109"/>
  <c r="F118" i="109"/>
  <c r="E118" i="109"/>
  <c r="D118" i="109"/>
  <c r="C118" i="109"/>
  <c r="B118" i="109"/>
  <c r="K117" i="109"/>
  <c r="J117" i="109"/>
  <c r="I117" i="109"/>
  <c r="H117" i="109"/>
  <c r="G117" i="109"/>
  <c r="F117" i="109"/>
  <c r="E117" i="109"/>
  <c r="D117" i="109"/>
  <c r="C117" i="109"/>
  <c r="B117" i="109"/>
  <c r="K116" i="109"/>
  <c r="J116" i="109"/>
  <c r="I116" i="109"/>
  <c r="H116" i="109"/>
  <c r="G116" i="109"/>
  <c r="F116" i="109"/>
  <c r="E116" i="109"/>
  <c r="D116" i="109"/>
  <c r="C116" i="109"/>
  <c r="B116" i="109"/>
  <c r="K115" i="109"/>
  <c r="J115" i="109"/>
  <c r="I115" i="109"/>
  <c r="H115" i="109"/>
  <c r="G115" i="109"/>
  <c r="F115" i="109"/>
  <c r="E115" i="109"/>
  <c r="D115" i="109"/>
  <c r="C115" i="109"/>
  <c r="B115" i="109"/>
  <c r="K114" i="109"/>
  <c r="J114" i="109"/>
  <c r="I114" i="109"/>
  <c r="H114" i="109"/>
  <c r="G114" i="109"/>
  <c r="F114" i="109"/>
  <c r="E114" i="109"/>
  <c r="D114" i="109"/>
  <c r="C114" i="109"/>
  <c r="B114" i="109"/>
  <c r="K113" i="109"/>
  <c r="J113" i="109"/>
  <c r="I113" i="109"/>
  <c r="H113" i="109"/>
  <c r="G113" i="109"/>
  <c r="F113" i="109"/>
  <c r="E113" i="109"/>
  <c r="D113" i="109"/>
  <c r="C113" i="109"/>
  <c r="B113" i="109"/>
  <c r="K112" i="109"/>
  <c r="J112" i="109"/>
  <c r="I112" i="109"/>
  <c r="H112" i="109"/>
  <c r="G112" i="109"/>
  <c r="F112" i="109"/>
  <c r="E112" i="109"/>
  <c r="D112" i="109"/>
  <c r="C112" i="109"/>
  <c r="B112" i="109"/>
  <c r="K111" i="109"/>
  <c r="J111" i="109"/>
  <c r="I111" i="109"/>
  <c r="H111" i="109"/>
  <c r="G111" i="109"/>
  <c r="F111" i="109"/>
  <c r="E111" i="109"/>
  <c r="D111" i="109"/>
  <c r="C111" i="109"/>
  <c r="B111" i="109"/>
  <c r="K110" i="109"/>
  <c r="J110" i="109"/>
  <c r="I110" i="109"/>
  <c r="H110" i="109"/>
  <c r="G110" i="109"/>
  <c r="F110" i="109"/>
  <c r="E110" i="109"/>
  <c r="D110" i="109"/>
  <c r="C110" i="109"/>
  <c r="B110" i="109"/>
  <c r="K109" i="109"/>
  <c r="J109" i="109"/>
  <c r="I109" i="109"/>
  <c r="H109" i="109"/>
  <c r="G109" i="109"/>
  <c r="F109" i="109"/>
  <c r="E109" i="109"/>
  <c r="D109" i="109"/>
  <c r="C109" i="109"/>
  <c r="B109" i="109"/>
  <c r="K108" i="109"/>
  <c r="J108" i="109"/>
  <c r="I108" i="109"/>
  <c r="H108" i="109"/>
  <c r="G108" i="109"/>
  <c r="F108" i="109"/>
  <c r="E108" i="109"/>
  <c r="D108" i="109"/>
  <c r="C108" i="109"/>
  <c r="B108" i="109"/>
  <c r="K107" i="109"/>
  <c r="J107" i="109"/>
  <c r="I107" i="109"/>
  <c r="H107" i="109"/>
  <c r="G107" i="109"/>
  <c r="F107" i="109"/>
  <c r="E107" i="109"/>
  <c r="D107" i="109"/>
  <c r="C107" i="109"/>
  <c r="B107" i="109"/>
  <c r="K106" i="109"/>
  <c r="J106" i="109"/>
  <c r="I106" i="109"/>
  <c r="H106" i="109"/>
  <c r="G106" i="109"/>
  <c r="F106" i="109"/>
  <c r="E106" i="109"/>
  <c r="D106" i="109"/>
  <c r="C106" i="109"/>
  <c r="B106" i="109"/>
  <c r="K105" i="109"/>
  <c r="J105" i="109"/>
  <c r="I105" i="109"/>
  <c r="H105" i="109"/>
  <c r="G105" i="109"/>
  <c r="F105" i="109"/>
  <c r="E105" i="109"/>
  <c r="D105" i="109"/>
  <c r="C105" i="109"/>
  <c r="B105" i="109"/>
  <c r="K104" i="109"/>
  <c r="J104" i="109"/>
  <c r="I104" i="109"/>
  <c r="H104" i="109"/>
  <c r="G104" i="109"/>
  <c r="F104" i="109"/>
  <c r="E104" i="109"/>
  <c r="D104" i="109"/>
  <c r="C104" i="109"/>
  <c r="B104" i="109"/>
  <c r="K103" i="109"/>
  <c r="J103" i="109"/>
  <c r="I103" i="109"/>
  <c r="H103" i="109"/>
  <c r="G103" i="109"/>
  <c r="F103" i="109"/>
  <c r="E103" i="109"/>
  <c r="D103" i="109"/>
  <c r="C103" i="109"/>
  <c r="B103" i="109"/>
  <c r="K102" i="109"/>
  <c r="J102" i="109"/>
  <c r="I102" i="109"/>
  <c r="H102" i="109"/>
  <c r="G102" i="109"/>
  <c r="F102" i="109"/>
  <c r="E102" i="109"/>
  <c r="D102" i="109"/>
  <c r="C102" i="109"/>
  <c r="B102" i="109"/>
  <c r="K101" i="109"/>
  <c r="J101" i="109"/>
  <c r="I101" i="109"/>
  <c r="H101" i="109"/>
  <c r="G101" i="109"/>
  <c r="F101" i="109"/>
  <c r="E101" i="109"/>
  <c r="D101" i="109"/>
  <c r="C101" i="109"/>
  <c r="B101" i="109"/>
  <c r="K100" i="109"/>
  <c r="J100" i="109"/>
  <c r="I100" i="109"/>
  <c r="H100" i="109"/>
  <c r="G100" i="109"/>
  <c r="F100" i="109"/>
  <c r="E100" i="109"/>
  <c r="D100" i="109"/>
  <c r="C100" i="109"/>
  <c r="B100" i="109"/>
  <c r="K99" i="109"/>
  <c r="J99" i="109"/>
  <c r="I99" i="109"/>
  <c r="H99" i="109"/>
  <c r="G99" i="109"/>
  <c r="F99" i="109"/>
  <c r="E99" i="109"/>
  <c r="D99" i="109"/>
  <c r="C99" i="109"/>
  <c r="B99" i="109"/>
  <c r="K98" i="109"/>
  <c r="J98" i="109"/>
  <c r="I98" i="109"/>
  <c r="H98" i="109"/>
  <c r="G98" i="109"/>
  <c r="F98" i="109"/>
  <c r="E98" i="109"/>
  <c r="D98" i="109"/>
  <c r="C98" i="109"/>
  <c r="B98" i="109"/>
  <c r="K97" i="109"/>
  <c r="J97" i="109"/>
  <c r="I97" i="109"/>
  <c r="H97" i="109"/>
  <c r="G97" i="109"/>
  <c r="F97" i="109"/>
  <c r="E97" i="109"/>
  <c r="D97" i="109"/>
  <c r="C97" i="109"/>
  <c r="B97" i="109"/>
  <c r="K96" i="109"/>
  <c r="J96" i="109"/>
  <c r="I96" i="109"/>
  <c r="H96" i="109"/>
  <c r="G96" i="109"/>
  <c r="F96" i="109"/>
  <c r="E96" i="109"/>
  <c r="D96" i="109"/>
  <c r="C96" i="109"/>
  <c r="B96" i="109"/>
  <c r="K95" i="109"/>
  <c r="J95" i="109"/>
  <c r="I95" i="109"/>
  <c r="H95" i="109"/>
  <c r="G95" i="109"/>
  <c r="F95" i="109"/>
  <c r="E95" i="109"/>
  <c r="D95" i="109"/>
  <c r="C95" i="109"/>
  <c r="B95" i="109"/>
  <c r="K94" i="109"/>
  <c r="J94" i="109"/>
  <c r="I94" i="109"/>
  <c r="H94" i="109"/>
  <c r="G94" i="109"/>
  <c r="F94" i="109"/>
  <c r="E94" i="109"/>
  <c r="D94" i="109"/>
  <c r="C94" i="109"/>
  <c r="B94" i="109"/>
  <c r="K93" i="109"/>
  <c r="J93" i="109"/>
  <c r="I93" i="109"/>
  <c r="H93" i="109"/>
  <c r="G93" i="109"/>
  <c r="F93" i="109"/>
  <c r="E93" i="109"/>
  <c r="D93" i="109"/>
  <c r="C93" i="109"/>
  <c r="B93" i="109"/>
  <c r="K92" i="109"/>
  <c r="J92" i="109"/>
  <c r="I92" i="109"/>
  <c r="H92" i="109"/>
  <c r="G92" i="109"/>
  <c r="F92" i="109"/>
  <c r="E92" i="109"/>
  <c r="D92" i="109"/>
  <c r="C92" i="109"/>
  <c r="B92" i="109"/>
  <c r="K91" i="109"/>
  <c r="J91" i="109"/>
  <c r="I91" i="109"/>
  <c r="H91" i="109"/>
  <c r="G91" i="109"/>
  <c r="F91" i="109"/>
  <c r="E91" i="109"/>
  <c r="D91" i="109"/>
  <c r="C91" i="109"/>
  <c r="B91" i="109"/>
  <c r="K90" i="109"/>
  <c r="J90" i="109"/>
  <c r="I90" i="109"/>
  <c r="H90" i="109"/>
  <c r="G90" i="109"/>
  <c r="F90" i="109"/>
  <c r="E90" i="109"/>
  <c r="D90" i="109"/>
  <c r="C90" i="109"/>
  <c r="B90" i="109"/>
  <c r="K89" i="109"/>
  <c r="J89" i="109"/>
  <c r="I89" i="109"/>
  <c r="H89" i="109"/>
  <c r="G89" i="109"/>
  <c r="F89" i="109"/>
  <c r="E89" i="109"/>
  <c r="D89" i="109"/>
  <c r="C89" i="109"/>
  <c r="B89" i="109"/>
  <c r="K88" i="109"/>
  <c r="J88" i="109"/>
  <c r="I88" i="109"/>
  <c r="H88" i="109"/>
  <c r="G88" i="109"/>
  <c r="F88" i="109"/>
  <c r="E88" i="109"/>
  <c r="D88" i="109"/>
  <c r="C88" i="109"/>
  <c r="B88" i="109"/>
  <c r="K87" i="109"/>
  <c r="J87" i="109"/>
  <c r="I87" i="109"/>
  <c r="H87" i="109"/>
  <c r="G87" i="109"/>
  <c r="F87" i="109"/>
  <c r="E87" i="109"/>
  <c r="D87" i="109"/>
  <c r="C87" i="109"/>
  <c r="B87" i="109"/>
  <c r="K86" i="109"/>
  <c r="J86" i="109"/>
  <c r="I86" i="109"/>
  <c r="H86" i="109"/>
  <c r="G86" i="109"/>
  <c r="F86" i="109"/>
  <c r="E86" i="109"/>
  <c r="D86" i="109"/>
  <c r="C86" i="109"/>
  <c r="B86" i="109"/>
  <c r="K85" i="109"/>
  <c r="J85" i="109"/>
  <c r="I85" i="109"/>
  <c r="H85" i="109"/>
  <c r="G85" i="109"/>
  <c r="F85" i="109"/>
  <c r="E85" i="109"/>
  <c r="D85" i="109"/>
  <c r="C85" i="109"/>
  <c r="B85" i="109"/>
  <c r="K84" i="109"/>
  <c r="J84" i="109"/>
  <c r="I84" i="109"/>
  <c r="H84" i="109"/>
  <c r="G84" i="109"/>
  <c r="F84" i="109"/>
  <c r="E84" i="109"/>
  <c r="D84" i="109"/>
  <c r="C84" i="109"/>
  <c r="B84" i="109"/>
  <c r="K83" i="109"/>
  <c r="J83" i="109"/>
  <c r="I83" i="109"/>
  <c r="H83" i="109"/>
  <c r="G83" i="109"/>
  <c r="F83" i="109"/>
  <c r="E83" i="109"/>
  <c r="D83" i="109"/>
  <c r="C83" i="109"/>
  <c r="B83" i="109"/>
  <c r="K82" i="109"/>
  <c r="J82" i="109"/>
  <c r="I82" i="109"/>
  <c r="H82" i="109"/>
  <c r="G82" i="109"/>
  <c r="F82" i="109"/>
  <c r="E82" i="109"/>
  <c r="D82" i="109"/>
  <c r="C82" i="109"/>
  <c r="B82" i="109"/>
  <c r="K81" i="109"/>
  <c r="J81" i="109"/>
  <c r="I81" i="109"/>
  <c r="H81" i="109"/>
  <c r="G81" i="109"/>
  <c r="F81" i="109"/>
  <c r="E81" i="109"/>
  <c r="D81" i="109"/>
  <c r="C81" i="109"/>
  <c r="B81" i="109"/>
  <c r="K80" i="109"/>
  <c r="J80" i="109"/>
  <c r="I80" i="109"/>
  <c r="H80" i="109"/>
  <c r="G80" i="109"/>
  <c r="F80" i="109"/>
  <c r="E80" i="109"/>
  <c r="D80" i="109"/>
  <c r="C80" i="109"/>
  <c r="B80" i="109"/>
  <c r="K79" i="109"/>
  <c r="J79" i="109"/>
  <c r="I79" i="109"/>
  <c r="H79" i="109"/>
  <c r="G79" i="109"/>
  <c r="F79" i="109"/>
  <c r="E79" i="109"/>
  <c r="D79" i="109"/>
  <c r="C79" i="109"/>
  <c r="B79" i="109"/>
  <c r="K78" i="109"/>
  <c r="J78" i="109"/>
  <c r="I78" i="109"/>
  <c r="H78" i="109"/>
  <c r="G78" i="109"/>
  <c r="F78" i="109"/>
  <c r="E78" i="109"/>
  <c r="D78" i="109"/>
  <c r="C78" i="109"/>
  <c r="B78" i="109"/>
  <c r="K77" i="109"/>
  <c r="J77" i="109"/>
  <c r="I77" i="109"/>
  <c r="H77" i="109"/>
  <c r="G77" i="109"/>
  <c r="F77" i="109"/>
  <c r="E77" i="109"/>
  <c r="D77" i="109"/>
  <c r="C77" i="109"/>
  <c r="B77" i="109"/>
  <c r="K76" i="109"/>
  <c r="J76" i="109"/>
  <c r="I76" i="109"/>
  <c r="H76" i="109"/>
  <c r="G76" i="109"/>
  <c r="F76" i="109"/>
  <c r="E76" i="109"/>
  <c r="D76" i="109"/>
  <c r="C76" i="109"/>
  <c r="B76" i="109"/>
  <c r="K75" i="109"/>
  <c r="J75" i="109"/>
  <c r="I75" i="109"/>
  <c r="H75" i="109"/>
  <c r="G75" i="109"/>
  <c r="F75" i="109"/>
  <c r="E75" i="109"/>
  <c r="D75" i="109"/>
  <c r="C75" i="109"/>
  <c r="B75" i="109"/>
  <c r="K74" i="109"/>
  <c r="J74" i="109"/>
  <c r="I74" i="109"/>
  <c r="H74" i="109"/>
  <c r="G74" i="109"/>
  <c r="F74" i="109"/>
  <c r="E74" i="109"/>
  <c r="D74" i="109"/>
  <c r="C74" i="109"/>
  <c r="B74" i="109"/>
  <c r="K73" i="109"/>
  <c r="J73" i="109"/>
  <c r="I73" i="109"/>
  <c r="H73" i="109"/>
  <c r="G73" i="109"/>
  <c r="F73" i="109"/>
  <c r="E73" i="109"/>
  <c r="D73" i="109"/>
  <c r="C73" i="109"/>
  <c r="B73" i="109"/>
  <c r="K72" i="109"/>
  <c r="J72" i="109"/>
  <c r="I72" i="109"/>
  <c r="H72" i="109"/>
  <c r="G72" i="109"/>
  <c r="F72" i="109"/>
  <c r="E72" i="109"/>
  <c r="D72" i="109"/>
  <c r="C72" i="109"/>
  <c r="B72" i="109"/>
  <c r="K71" i="109"/>
  <c r="J71" i="109"/>
  <c r="I71" i="109"/>
  <c r="H71" i="109"/>
  <c r="G71" i="109"/>
  <c r="F71" i="109"/>
  <c r="E71" i="109"/>
  <c r="D71" i="109"/>
  <c r="C71" i="109"/>
  <c r="B71" i="109"/>
  <c r="K70" i="109"/>
  <c r="J70" i="109"/>
  <c r="I70" i="109"/>
  <c r="H70" i="109"/>
  <c r="G70" i="109"/>
  <c r="F70" i="109"/>
  <c r="E70" i="109"/>
  <c r="D70" i="109"/>
  <c r="C70" i="109"/>
  <c r="B70" i="109"/>
  <c r="K69" i="109"/>
  <c r="J69" i="109"/>
  <c r="I69" i="109"/>
  <c r="H69" i="109"/>
  <c r="G69" i="109"/>
  <c r="F69" i="109"/>
  <c r="E69" i="109"/>
  <c r="D69" i="109"/>
  <c r="C69" i="109"/>
  <c r="B69" i="109"/>
  <c r="K68" i="109"/>
  <c r="J68" i="109"/>
  <c r="I68" i="109"/>
  <c r="H68" i="109"/>
  <c r="G68" i="109"/>
  <c r="F68" i="109"/>
  <c r="E68" i="109"/>
  <c r="D68" i="109"/>
  <c r="C68" i="109"/>
  <c r="B68" i="109"/>
  <c r="K67" i="109"/>
  <c r="J67" i="109"/>
  <c r="I67" i="109"/>
  <c r="H67" i="109"/>
  <c r="G67" i="109"/>
  <c r="F67" i="109"/>
  <c r="E67" i="109"/>
  <c r="D67" i="109"/>
  <c r="C67" i="109"/>
  <c r="B67" i="109"/>
  <c r="K66" i="109"/>
  <c r="J66" i="109"/>
  <c r="I66" i="109"/>
  <c r="H66" i="109"/>
  <c r="G66" i="109"/>
  <c r="F66" i="109"/>
  <c r="E66" i="109"/>
  <c r="D66" i="109"/>
  <c r="C66" i="109"/>
  <c r="B66" i="109"/>
  <c r="K65" i="109"/>
  <c r="J65" i="109"/>
  <c r="I65" i="109"/>
  <c r="H65" i="109"/>
  <c r="G65" i="109"/>
  <c r="F65" i="109"/>
  <c r="E65" i="109"/>
  <c r="D65" i="109"/>
  <c r="C65" i="109"/>
  <c r="B65" i="109"/>
  <c r="K64" i="109"/>
  <c r="J64" i="109"/>
  <c r="I64" i="109"/>
  <c r="H64" i="109"/>
  <c r="G64" i="109"/>
  <c r="F64" i="109"/>
  <c r="E64" i="109"/>
  <c r="D64" i="109"/>
  <c r="C64" i="109"/>
  <c r="B64" i="109"/>
  <c r="K63" i="109"/>
  <c r="J63" i="109"/>
  <c r="I63" i="109"/>
  <c r="H63" i="109"/>
  <c r="G63" i="109"/>
  <c r="F63" i="109"/>
  <c r="E63" i="109"/>
  <c r="D63" i="109"/>
  <c r="C63" i="109"/>
  <c r="B63" i="109"/>
  <c r="K62" i="109"/>
  <c r="J62" i="109"/>
  <c r="I62" i="109"/>
  <c r="H62" i="109"/>
  <c r="G62" i="109"/>
  <c r="F62" i="109"/>
  <c r="E62" i="109"/>
  <c r="D62" i="109"/>
  <c r="C62" i="109"/>
  <c r="B62" i="109"/>
  <c r="K61" i="109"/>
  <c r="J61" i="109"/>
  <c r="I61" i="109"/>
  <c r="H61" i="109"/>
  <c r="G61" i="109"/>
  <c r="F61" i="109"/>
  <c r="E61" i="109"/>
  <c r="D61" i="109"/>
  <c r="C61" i="109"/>
  <c r="B61" i="109"/>
  <c r="K60" i="109"/>
  <c r="J60" i="109"/>
  <c r="I60" i="109"/>
  <c r="H60" i="109"/>
  <c r="G60" i="109"/>
  <c r="F60" i="109"/>
  <c r="E60" i="109"/>
  <c r="D60" i="109"/>
  <c r="C60" i="109"/>
  <c r="B60" i="109"/>
  <c r="K59" i="109"/>
  <c r="J59" i="109"/>
  <c r="I59" i="109"/>
  <c r="H59" i="109"/>
  <c r="G59" i="109"/>
  <c r="F59" i="109"/>
  <c r="E59" i="109"/>
  <c r="D59" i="109"/>
  <c r="C59" i="109"/>
  <c r="B59" i="109"/>
  <c r="K58" i="109"/>
  <c r="J58" i="109"/>
  <c r="I58" i="109"/>
  <c r="H58" i="109"/>
  <c r="G58" i="109"/>
  <c r="F58" i="109"/>
  <c r="E58" i="109"/>
  <c r="D58" i="109"/>
  <c r="C58" i="109"/>
  <c r="B58" i="109"/>
  <c r="K57" i="109"/>
  <c r="J57" i="109"/>
  <c r="I57" i="109"/>
  <c r="H57" i="109"/>
  <c r="G57" i="109"/>
  <c r="F57" i="109"/>
  <c r="E57" i="109"/>
  <c r="D57" i="109"/>
  <c r="C57" i="109"/>
  <c r="B57" i="109"/>
  <c r="K56" i="109"/>
  <c r="J56" i="109"/>
  <c r="I56" i="109"/>
  <c r="H56" i="109"/>
  <c r="G56" i="109"/>
  <c r="F56" i="109"/>
  <c r="E56" i="109"/>
  <c r="D56" i="109"/>
  <c r="C56" i="109"/>
  <c r="B56" i="109"/>
  <c r="K55" i="109"/>
  <c r="J55" i="109"/>
  <c r="I55" i="109"/>
  <c r="H55" i="109"/>
  <c r="G55" i="109"/>
  <c r="F55" i="109"/>
  <c r="E55" i="109"/>
  <c r="D55" i="109"/>
  <c r="C55" i="109"/>
  <c r="B55" i="109"/>
  <c r="K54" i="109"/>
  <c r="J54" i="109"/>
  <c r="I54" i="109"/>
  <c r="H54" i="109"/>
  <c r="G54" i="109"/>
  <c r="F54" i="109"/>
  <c r="E54" i="109"/>
  <c r="D54" i="109"/>
  <c r="C54" i="109"/>
  <c r="B54" i="109"/>
  <c r="K53" i="109"/>
  <c r="J53" i="109"/>
  <c r="I53" i="109"/>
  <c r="H53" i="109"/>
  <c r="G53" i="109"/>
  <c r="F53" i="109"/>
  <c r="E53" i="109"/>
  <c r="D53" i="109"/>
  <c r="C53" i="109"/>
  <c r="B53" i="109"/>
  <c r="K52" i="109"/>
  <c r="J52" i="109"/>
  <c r="I52" i="109"/>
  <c r="H52" i="109"/>
  <c r="G52" i="109"/>
  <c r="F52" i="109"/>
  <c r="E52" i="109"/>
  <c r="D52" i="109"/>
  <c r="C52" i="109"/>
  <c r="B52" i="109"/>
  <c r="K51" i="109"/>
  <c r="J51" i="109"/>
  <c r="I51" i="109"/>
  <c r="H51" i="109"/>
  <c r="G51" i="109"/>
  <c r="F51" i="109"/>
  <c r="E51" i="109"/>
  <c r="D51" i="109"/>
  <c r="C51" i="109"/>
  <c r="B51" i="109"/>
  <c r="K50" i="109"/>
  <c r="J50" i="109"/>
  <c r="I50" i="109"/>
  <c r="H50" i="109"/>
  <c r="G50" i="109"/>
  <c r="F50" i="109"/>
  <c r="E50" i="109"/>
  <c r="D50" i="109"/>
  <c r="C50" i="109"/>
  <c r="B50" i="109"/>
  <c r="K49" i="109"/>
  <c r="J49" i="109"/>
  <c r="I49" i="109"/>
  <c r="H49" i="109"/>
  <c r="G49" i="109"/>
  <c r="F49" i="109"/>
  <c r="E49" i="109"/>
  <c r="D49" i="109"/>
  <c r="C49" i="109"/>
  <c r="B49" i="109"/>
  <c r="K48" i="109"/>
  <c r="J48" i="109"/>
  <c r="I48" i="109"/>
  <c r="H48" i="109"/>
  <c r="G48" i="109"/>
  <c r="F48" i="109"/>
  <c r="E48" i="109"/>
  <c r="D48" i="109"/>
  <c r="C48" i="109"/>
  <c r="B48" i="109"/>
  <c r="K47" i="109"/>
  <c r="J47" i="109"/>
  <c r="I47" i="109"/>
  <c r="H47" i="109"/>
  <c r="G47" i="109"/>
  <c r="F47" i="109"/>
  <c r="E47" i="109"/>
  <c r="D47" i="109"/>
  <c r="C47" i="109"/>
  <c r="B47" i="109"/>
  <c r="K46" i="109"/>
  <c r="J46" i="109"/>
  <c r="I46" i="109"/>
  <c r="H46" i="109"/>
  <c r="G46" i="109"/>
  <c r="F46" i="109"/>
  <c r="E46" i="109"/>
  <c r="D46" i="109"/>
  <c r="C46" i="109"/>
  <c r="B46" i="109"/>
  <c r="K45" i="109"/>
  <c r="J45" i="109"/>
  <c r="I45" i="109"/>
  <c r="H45" i="109"/>
  <c r="G45" i="109"/>
  <c r="F45" i="109"/>
  <c r="E45" i="109"/>
  <c r="D45" i="109"/>
  <c r="C45" i="109"/>
  <c r="B45" i="109"/>
  <c r="K44" i="109"/>
  <c r="J44" i="109"/>
  <c r="I44" i="109"/>
  <c r="H44" i="109"/>
  <c r="G44" i="109"/>
  <c r="F44" i="109"/>
  <c r="E44" i="109"/>
  <c r="D44" i="109"/>
  <c r="C44" i="109"/>
  <c r="B44" i="109"/>
  <c r="K43" i="109"/>
  <c r="J43" i="109"/>
  <c r="I43" i="109"/>
  <c r="H43" i="109"/>
  <c r="G43" i="109"/>
  <c r="F43" i="109"/>
  <c r="E43" i="109"/>
  <c r="D43" i="109"/>
  <c r="C43" i="109"/>
  <c r="B43" i="109"/>
  <c r="K42" i="109"/>
  <c r="J42" i="109"/>
  <c r="I42" i="109"/>
  <c r="H42" i="109"/>
  <c r="G42" i="109"/>
  <c r="F42" i="109"/>
  <c r="E42" i="109"/>
  <c r="D42" i="109"/>
  <c r="C42" i="109"/>
  <c r="B42" i="109"/>
  <c r="K41" i="109"/>
  <c r="J41" i="109"/>
  <c r="I41" i="109"/>
  <c r="H41" i="109"/>
  <c r="G41" i="109"/>
  <c r="F41" i="109"/>
  <c r="E41" i="109"/>
  <c r="D41" i="109"/>
  <c r="C41" i="109"/>
  <c r="B41" i="109"/>
  <c r="K40" i="109"/>
  <c r="J40" i="109"/>
  <c r="I40" i="109"/>
  <c r="H40" i="109"/>
  <c r="G40" i="109"/>
  <c r="F40" i="109"/>
  <c r="E40" i="109"/>
  <c r="D40" i="109"/>
  <c r="C40" i="109"/>
  <c r="B40" i="109"/>
  <c r="K39" i="109"/>
  <c r="J39" i="109"/>
  <c r="I39" i="109"/>
  <c r="H39" i="109"/>
  <c r="G39" i="109"/>
  <c r="F39" i="109"/>
  <c r="E39" i="109"/>
  <c r="D39" i="109"/>
  <c r="C39" i="109"/>
  <c r="B39" i="109"/>
  <c r="K38" i="109"/>
  <c r="J38" i="109"/>
  <c r="I38" i="109"/>
  <c r="H38" i="109"/>
  <c r="G38" i="109"/>
  <c r="F38" i="109"/>
  <c r="E38" i="109"/>
  <c r="D38" i="109"/>
  <c r="C38" i="109"/>
  <c r="B38" i="109"/>
  <c r="K37" i="109"/>
  <c r="J37" i="109"/>
  <c r="I37" i="109"/>
  <c r="H37" i="109"/>
  <c r="G37" i="109"/>
  <c r="F37" i="109"/>
  <c r="E37" i="109"/>
  <c r="D37" i="109"/>
  <c r="C37" i="109"/>
  <c r="B37" i="109"/>
  <c r="K36" i="109"/>
  <c r="J36" i="109"/>
  <c r="I36" i="109"/>
  <c r="H36" i="109"/>
  <c r="G36" i="109"/>
  <c r="F36" i="109"/>
  <c r="E36" i="109"/>
  <c r="D36" i="109"/>
  <c r="C36" i="109"/>
  <c r="B36" i="109"/>
  <c r="K35" i="109"/>
  <c r="J35" i="109"/>
  <c r="I35" i="109"/>
  <c r="H35" i="109"/>
  <c r="G35" i="109"/>
  <c r="F35" i="109"/>
  <c r="E35" i="109"/>
  <c r="D35" i="109"/>
  <c r="C35" i="109"/>
  <c r="B35" i="109"/>
  <c r="K34" i="109"/>
  <c r="J34" i="109"/>
  <c r="I34" i="109"/>
  <c r="H34" i="109"/>
  <c r="G34" i="109"/>
  <c r="F34" i="109"/>
  <c r="E34" i="109"/>
  <c r="D34" i="109"/>
  <c r="C34" i="109"/>
  <c r="B34" i="109"/>
  <c r="K33" i="109"/>
  <c r="J33" i="109"/>
  <c r="I33" i="109"/>
  <c r="H33" i="109"/>
  <c r="G33" i="109"/>
  <c r="F33" i="109"/>
  <c r="E33" i="109"/>
  <c r="D33" i="109"/>
  <c r="C33" i="109"/>
  <c r="B33" i="109"/>
  <c r="K32" i="109"/>
  <c r="J32" i="109"/>
  <c r="I32" i="109"/>
  <c r="H32" i="109"/>
  <c r="G32" i="109"/>
  <c r="F32" i="109"/>
  <c r="E32" i="109"/>
  <c r="D32" i="109"/>
  <c r="C32" i="109"/>
  <c r="B32" i="109"/>
  <c r="K31" i="109"/>
  <c r="J31" i="109"/>
  <c r="I31" i="109"/>
  <c r="H31" i="109"/>
  <c r="G31" i="109"/>
  <c r="F31" i="109"/>
  <c r="E31" i="109"/>
  <c r="D31" i="109"/>
  <c r="C31" i="109"/>
  <c r="B31" i="109"/>
  <c r="K30" i="109"/>
  <c r="J30" i="109"/>
  <c r="I30" i="109"/>
  <c r="H30" i="109"/>
  <c r="G30" i="109"/>
  <c r="F30" i="109"/>
  <c r="E30" i="109"/>
  <c r="D30" i="109"/>
  <c r="C30" i="109"/>
  <c r="B30" i="109"/>
  <c r="K29" i="109"/>
  <c r="J29" i="109"/>
  <c r="I29" i="109"/>
  <c r="H29" i="109"/>
  <c r="G29" i="109"/>
  <c r="F29" i="109"/>
  <c r="E29" i="109"/>
  <c r="D29" i="109"/>
  <c r="C29" i="109"/>
  <c r="B29" i="109"/>
  <c r="K28" i="109"/>
  <c r="J28" i="109"/>
  <c r="I28" i="109"/>
  <c r="H28" i="109"/>
  <c r="G28" i="109"/>
  <c r="F28" i="109"/>
  <c r="E28" i="109"/>
  <c r="D28" i="109"/>
  <c r="C28" i="109"/>
  <c r="B28" i="109"/>
  <c r="K27" i="109"/>
  <c r="J27" i="109"/>
  <c r="I27" i="109"/>
  <c r="H27" i="109"/>
  <c r="G27" i="109"/>
  <c r="F27" i="109"/>
  <c r="E27" i="109"/>
  <c r="D27" i="109"/>
  <c r="C27" i="109"/>
  <c r="B27" i="109"/>
  <c r="K26" i="109"/>
  <c r="J26" i="109"/>
  <c r="I26" i="109"/>
  <c r="H26" i="109"/>
  <c r="G26" i="109"/>
  <c r="F26" i="109"/>
  <c r="E26" i="109"/>
  <c r="D26" i="109"/>
  <c r="C26" i="109"/>
  <c r="B26" i="109"/>
  <c r="K25" i="109"/>
  <c r="J25" i="109"/>
  <c r="I25" i="109"/>
  <c r="H25" i="109"/>
  <c r="G25" i="109"/>
  <c r="F25" i="109"/>
  <c r="E25" i="109"/>
  <c r="D25" i="109"/>
  <c r="C25" i="109"/>
  <c r="B25" i="109"/>
  <c r="K24" i="109"/>
  <c r="J24" i="109"/>
  <c r="I24" i="109"/>
  <c r="H24" i="109"/>
  <c r="G24" i="109"/>
  <c r="F24" i="109"/>
  <c r="E24" i="109"/>
  <c r="D24" i="109"/>
  <c r="C24" i="109"/>
  <c r="B24" i="109"/>
  <c r="K23" i="109"/>
  <c r="J23" i="109"/>
  <c r="I23" i="109"/>
  <c r="H23" i="109"/>
  <c r="G23" i="109"/>
  <c r="F23" i="109"/>
  <c r="E23" i="109"/>
  <c r="D23" i="109"/>
  <c r="C23" i="109"/>
  <c r="B23" i="109"/>
  <c r="K22" i="109"/>
  <c r="J22" i="109"/>
  <c r="I22" i="109"/>
  <c r="H22" i="109"/>
  <c r="G22" i="109"/>
  <c r="F22" i="109"/>
  <c r="E22" i="109"/>
  <c r="D22" i="109"/>
  <c r="C22" i="109"/>
  <c r="B22" i="109"/>
  <c r="K21" i="109"/>
  <c r="J21" i="109"/>
  <c r="I21" i="109"/>
  <c r="H21" i="109"/>
  <c r="G21" i="109"/>
  <c r="F21" i="109"/>
  <c r="E21" i="109"/>
  <c r="D21" i="109"/>
  <c r="C21" i="109"/>
  <c r="B21" i="109"/>
  <c r="K20" i="109"/>
  <c r="J20" i="109"/>
  <c r="I20" i="109"/>
  <c r="H20" i="109"/>
  <c r="G20" i="109"/>
  <c r="F20" i="109"/>
  <c r="E20" i="109"/>
  <c r="D20" i="109"/>
  <c r="C20" i="109"/>
  <c r="B20" i="109"/>
  <c r="K19" i="109"/>
  <c r="J19" i="109"/>
  <c r="I19" i="109"/>
  <c r="H19" i="109"/>
  <c r="G19" i="109"/>
  <c r="F19" i="109"/>
  <c r="E19" i="109"/>
  <c r="D19" i="109"/>
  <c r="C19" i="109"/>
  <c r="B19" i="109"/>
  <c r="K18" i="109"/>
  <c r="J18" i="109"/>
  <c r="I18" i="109"/>
  <c r="H18" i="109"/>
  <c r="G18" i="109"/>
  <c r="F18" i="109"/>
  <c r="E18" i="109"/>
  <c r="D18" i="109"/>
  <c r="C18" i="109"/>
  <c r="B18" i="109"/>
  <c r="K17" i="109"/>
  <c r="J17" i="109"/>
  <c r="I17" i="109"/>
  <c r="H17" i="109"/>
  <c r="G17" i="109"/>
  <c r="F17" i="109"/>
  <c r="E17" i="109"/>
  <c r="D17" i="109"/>
  <c r="C17" i="109"/>
  <c r="B17" i="109"/>
  <c r="K16" i="109"/>
  <c r="J16" i="109"/>
  <c r="I16" i="109"/>
  <c r="H16" i="109"/>
  <c r="G16" i="109"/>
  <c r="F16" i="109"/>
  <c r="E16" i="109"/>
  <c r="D16" i="109"/>
  <c r="C16" i="109"/>
  <c r="B16" i="109"/>
  <c r="K15" i="109"/>
  <c r="J15" i="109"/>
  <c r="I15" i="109"/>
  <c r="H15" i="109"/>
  <c r="G15" i="109"/>
  <c r="F15" i="109"/>
  <c r="E15" i="109"/>
  <c r="D15" i="109"/>
  <c r="C15" i="109"/>
  <c r="B15" i="109"/>
  <c r="K14" i="109"/>
  <c r="J14" i="109"/>
  <c r="I14" i="109"/>
  <c r="H14" i="109"/>
  <c r="G14" i="109"/>
  <c r="F14" i="109"/>
  <c r="E14" i="109"/>
  <c r="D14" i="109"/>
  <c r="C14" i="109"/>
  <c r="B14" i="109"/>
  <c r="K13" i="109"/>
  <c r="J13" i="109"/>
  <c r="I13" i="109"/>
  <c r="H13" i="109"/>
  <c r="G13" i="109"/>
  <c r="F13" i="109"/>
  <c r="E13" i="109"/>
  <c r="D13" i="109"/>
  <c r="C13" i="109"/>
  <c r="B13" i="109"/>
  <c r="K12" i="109"/>
  <c r="J12" i="109"/>
  <c r="I12" i="109"/>
  <c r="H12" i="109"/>
  <c r="G12" i="109"/>
  <c r="F12" i="109"/>
  <c r="E12" i="109"/>
  <c r="D12" i="109"/>
  <c r="C12" i="109"/>
  <c r="B12" i="109"/>
  <c r="K11" i="109"/>
  <c r="J11" i="109"/>
  <c r="I11" i="109"/>
  <c r="H11" i="109"/>
  <c r="G11" i="109"/>
  <c r="F11" i="109"/>
  <c r="E11" i="109"/>
  <c r="D11" i="109"/>
  <c r="C11" i="109"/>
  <c r="B11" i="109"/>
  <c r="K10" i="109"/>
  <c r="J10" i="109"/>
  <c r="I10" i="109"/>
  <c r="H10" i="109"/>
  <c r="G10" i="109"/>
  <c r="F10" i="109"/>
  <c r="E10" i="109"/>
  <c r="D10" i="109"/>
  <c r="C10" i="109"/>
  <c r="B10" i="109"/>
  <c r="K9" i="109"/>
  <c r="J9" i="109"/>
  <c r="I9" i="109"/>
  <c r="H9" i="109"/>
  <c r="G9" i="109"/>
  <c r="F9" i="109"/>
  <c r="E9" i="109"/>
  <c r="D9" i="109"/>
  <c r="C9" i="109"/>
  <c r="B9" i="109"/>
  <c r="K8" i="109"/>
  <c r="J8" i="109"/>
  <c r="I8" i="109"/>
  <c r="H8" i="109"/>
  <c r="G8" i="109"/>
  <c r="F8" i="109"/>
  <c r="E8" i="109"/>
  <c r="D8" i="109"/>
  <c r="C8" i="109"/>
  <c r="B8" i="109"/>
  <c r="K7" i="109"/>
  <c r="J7" i="109"/>
  <c r="I7" i="109"/>
  <c r="H7" i="109"/>
  <c r="G7" i="109"/>
  <c r="F7" i="109"/>
  <c r="E7" i="109"/>
  <c r="D7" i="109"/>
  <c r="C7" i="109"/>
  <c r="B7" i="109"/>
  <c r="K6" i="109"/>
  <c r="J6" i="109"/>
  <c r="I6" i="109"/>
  <c r="H6" i="109"/>
  <c r="G6" i="109"/>
  <c r="F6" i="109"/>
  <c r="E6" i="109"/>
  <c r="D6" i="109"/>
  <c r="C6" i="109"/>
  <c r="B6" i="109"/>
  <c r="K5" i="109"/>
  <c r="J5" i="109"/>
  <c r="I5" i="109"/>
  <c r="H5" i="109"/>
  <c r="G5" i="109"/>
  <c r="F5" i="109"/>
  <c r="E5" i="109"/>
  <c r="D5" i="109"/>
  <c r="C5" i="109"/>
  <c r="B5" i="109"/>
  <c r="K4" i="109"/>
  <c r="J4" i="109"/>
  <c r="J245" i="109" s="1"/>
  <c r="I4" i="109"/>
  <c r="H4" i="109"/>
  <c r="H245" i="109" s="1"/>
  <c r="G4" i="109"/>
  <c r="F4" i="109"/>
  <c r="F245" i="109" s="1"/>
  <c r="E4" i="109"/>
  <c r="D4" i="109"/>
  <c r="D245" i="109" s="1"/>
  <c r="C4" i="109"/>
  <c r="B4" i="109"/>
  <c r="B245" i="109" s="1"/>
  <c r="J4" i="108"/>
  <c r="I4" i="108"/>
  <c r="H4" i="108"/>
  <c r="G4" i="108"/>
  <c r="F4" i="108"/>
  <c r="E4" i="108"/>
  <c r="D4" i="108"/>
  <c r="C4" i="108"/>
  <c r="B4" i="108"/>
  <c r="A4" i="108"/>
  <c r="D245" i="111" l="1"/>
  <c r="I245" i="109"/>
  <c r="E245" i="109"/>
  <c r="C245" i="109"/>
  <c r="G245" i="109"/>
  <c r="K245" i="109"/>
</calcChain>
</file>

<file path=xl/sharedStrings.xml><?xml version="1.0" encoding="utf-8"?>
<sst xmlns="http://schemas.openxmlformats.org/spreadsheetml/2006/main" count="1250" uniqueCount="444">
  <si>
    <t>Time</t>
  </si>
  <si>
    <t>Left buccal mucosa (°C)</t>
  </si>
  <si>
    <t>Right buccal mucosa (°C)</t>
  </si>
  <si>
    <t>Labial mucosa (°C)</t>
  </si>
  <si>
    <t>Age=36, M</t>
  </si>
  <si>
    <t>CROP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</si>
  <si>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</t>
    </r>
  </si>
  <si>
    <t>RH=</t>
  </si>
  <si>
    <t>(64,98) and (145,133)</t>
  </si>
  <si>
    <t>(90,8) and (155,113)</t>
  </si>
  <si>
    <t>(47,14) and (105,79)</t>
  </si>
  <si>
    <r>
      <t>Left comsoral (</t>
    </r>
    <r>
      <rPr>
        <b/>
        <sz val="11"/>
        <color theme="1"/>
        <rFont val="Calibri"/>
        <family val="2"/>
      </rPr>
      <t>°</t>
    </r>
    <r>
      <rPr>
        <b/>
        <sz val="11"/>
        <color theme="1"/>
        <rFont val="Calibri"/>
        <family val="2"/>
        <scheme val="minor"/>
      </rPr>
      <t>C)</t>
    </r>
  </si>
  <si>
    <r>
      <t>Right comsoral (</t>
    </r>
    <r>
      <rPr>
        <b/>
        <sz val="11"/>
        <color theme="1"/>
        <rFont val="Calibri"/>
        <family val="2"/>
      </rPr>
      <t>°</t>
    </r>
    <r>
      <rPr>
        <b/>
        <sz val="11"/>
        <color theme="1"/>
        <rFont val="Calibri"/>
        <family val="2"/>
        <scheme val="minor"/>
      </rPr>
      <t>C)</t>
    </r>
  </si>
  <si>
    <t>(19,22) and (142,78)</t>
  </si>
  <si>
    <t>(6,4) and (121,50)</t>
  </si>
  <si>
    <t>Dorsum tongue (°C)</t>
  </si>
  <si>
    <t>Age=23, M</t>
  </si>
  <si>
    <t>Left Lat tongue (°C)</t>
  </si>
  <si>
    <t>(89,35) and (105,73)</t>
  </si>
  <si>
    <t>(58,25) and (131,83)</t>
  </si>
  <si>
    <t>(89,88) and (146,110)</t>
  </si>
  <si>
    <t>(64,18) and (116,76)</t>
  </si>
  <si>
    <t>(53,97) and (121,116)</t>
  </si>
  <si>
    <t>(59,62) and (155,103)</t>
  </si>
  <si>
    <t>(70,40) and (90,60)</t>
  </si>
  <si>
    <t>Dorsum tongue-mid (°C)</t>
  </si>
  <si>
    <t>Dorsum tongue-anter (°C)</t>
  </si>
  <si>
    <t>(39,27) and (137,53)</t>
  </si>
  <si>
    <t>Age=59, F</t>
  </si>
  <si>
    <t>(80,31) and (129,75)</t>
  </si>
  <si>
    <t>(98,33) and (143,76)</t>
  </si>
  <si>
    <t>(35,20) and (87,55)</t>
  </si>
  <si>
    <t>Dorsum tongue_ant</t>
  </si>
  <si>
    <t>Dorsum tongue_mid</t>
  </si>
  <si>
    <t>Left_lateral boarder</t>
  </si>
  <si>
    <t>Right_lateral boarder</t>
  </si>
  <si>
    <t>Ventral_surface</t>
  </si>
  <si>
    <t>Dorsum tongue-ant (°C)</t>
  </si>
  <si>
    <t>Ventral surface (°C)</t>
  </si>
  <si>
    <t>Right Lat tongue (°C)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</si>
  <si>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=32.4547</t>
    </r>
  </si>
  <si>
    <t>RH=0.59876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</si>
  <si>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=32.479</t>
    </r>
  </si>
  <si>
    <t>RH=0.63455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</si>
  <si>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=32.6388</t>
    </r>
  </si>
  <si>
    <t>RH=0.4711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</si>
  <si>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=32.8397</t>
    </r>
  </si>
  <si>
    <t>RH=0.4188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</si>
  <si>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=33.038</t>
    </r>
  </si>
  <si>
    <t>RH=0.40611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</si>
  <si>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=33.2902</t>
    </r>
  </si>
  <si>
    <t>RH=0.4664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</si>
  <si>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=33.8649</t>
    </r>
  </si>
  <si>
    <t>RH=0.5662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</si>
  <si>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=34.661</t>
    </r>
  </si>
  <si>
    <t>RH=0.39463</t>
  </si>
  <si>
    <t>Ventral surface tongue (°C)</t>
  </si>
  <si>
    <t>Left Lat Borader (°C)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</si>
  <si>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=31.5265</t>
    </r>
  </si>
  <si>
    <t>RH=0.503686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</si>
  <si>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=32.5155</t>
    </r>
  </si>
  <si>
    <t>RH=0.52141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</si>
  <si>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=33.2427</t>
    </r>
  </si>
  <si>
    <t>RH=0.46205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</si>
  <si>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=33.7390</t>
    </r>
  </si>
  <si>
    <t>RH=0.4192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</si>
  <si>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=34.141023</t>
    </r>
  </si>
  <si>
    <t>RH=0.411958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</si>
  <si>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=34.5841</t>
    </r>
  </si>
  <si>
    <t>RH=0.47697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</si>
  <si>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=35.364047</t>
    </r>
  </si>
  <si>
    <t>RH=0.510583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</si>
  <si>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=35.6801</t>
    </r>
  </si>
  <si>
    <t>RH=0.38329</t>
  </si>
  <si>
    <t>Right comisoral (°C)</t>
  </si>
  <si>
    <t>Left comisoral (°C)</t>
  </si>
  <si>
    <t>(96,60) &amp; (118,77)</t>
  </si>
  <si>
    <t>(50,65) &amp; (60,75)</t>
  </si>
  <si>
    <t>(73,63) &amp; (89, 76)</t>
  </si>
  <si>
    <t>(87,21) and (131,106)</t>
  </si>
  <si>
    <t>(53,23) and (84,115)</t>
  </si>
  <si>
    <t>(51,31) &amp; (120,78)</t>
  </si>
  <si>
    <t>(48,30) &amp; (130,64)</t>
  </si>
  <si>
    <t>(64,42) &amp; (92,52)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</si>
  <si>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=33.0584</t>
    </r>
  </si>
  <si>
    <t>RH=0.4727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</si>
  <si>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=31.77277</t>
    </r>
  </si>
  <si>
    <t>RH=0.51756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</si>
  <si>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=33.83</t>
    </r>
  </si>
  <si>
    <t>RH=0.4185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</si>
  <si>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=34.426</t>
    </r>
  </si>
  <si>
    <t>RH=0.44779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</si>
  <si>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=35.428</t>
    </r>
  </si>
  <si>
    <t>RH=0.48123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</si>
  <si>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=33.872</t>
    </r>
  </si>
  <si>
    <t>RH=0.4090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</si>
  <si>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=33.034</t>
    </r>
  </si>
  <si>
    <t>RH=0.4020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</si>
  <si>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=33.680</t>
    </r>
  </si>
  <si>
    <t>RH=0.4488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</si>
  <si>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=34.548</t>
    </r>
  </si>
  <si>
    <t>RH=0.421011</t>
  </si>
  <si>
    <t>Age=35, F</t>
  </si>
  <si>
    <t>Age=40, M</t>
  </si>
  <si>
    <t>(70,66) &amp; (95,83)</t>
  </si>
  <si>
    <t>(71,60) &amp; (87,82)</t>
  </si>
  <si>
    <t>(64,70) &amp; (80,82)</t>
  </si>
  <si>
    <t>(53,10) &amp; (120,70)</t>
  </si>
  <si>
    <t>(42,87) &amp; (105,113)</t>
  </si>
  <si>
    <t>(42,10) &amp; (106,71)</t>
  </si>
  <si>
    <t>(53,80) &amp; (124,102)</t>
  </si>
  <si>
    <t>(70,63) &amp; (106,83)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</si>
  <si>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=30.825</t>
    </r>
  </si>
  <si>
    <t>RH=0.45064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</si>
  <si>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=31.589</t>
    </r>
  </si>
  <si>
    <t>RH=0.45968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</si>
  <si>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=32.304</t>
    </r>
  </si>
  <si>
    <t>RH=0.4294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</si>
  <si>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=32.97</t>
    </r>
  </si>
  <si>
    <t>RH=0.4550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</si>
  <si>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=33.679</t>
    </r>
  </si>
  <si>
    <t>RH=0.46308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</si>
  <si>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=34.538</t>
    </r>
  </si>
  <si>
    <t>RH=0.4837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</si>
  <si>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=35.0409</t>
    </r>
  </si>
  <si>
    <t>RH=0.40507</t>
  </si>
  <si>
    <r>
      <t>Time (</t>
    </r>
    <r>
      <rPr>
        <b/>
        <sz val="11"/>
        <color rgb="FFFF0000"/>
        <rFont val="Calibri"/>
        <family val="2"/>
        <scheme val="minor"/>
      </rPr>
      <t>Corrected</t>
    </r>
    <r>
      <rPr>
        <b/>
        <sz val="11"/>
        <color theme="1"/>
        <rFont val="Calibri"/>
        <family val="2"/>
        <scheme val="minor"/>
      </rPr>
      <t>)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</si>
  <si>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=35.52793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</si>
  <si>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=35.9748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</si>
  <si>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=36.22712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</si>
  <si>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=36.25342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</si>
  <si>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=36.35403</t>
    </r>
  </si>
  <si>
    <t>RH=0.64888</t>
  </si>
  <si>
    <t>RH=0.5887743</t>
  </si>
  <si>
    <t>RH=0.405872</t>
  </si>
  <si>
    <t>RH=0.4592375</t>
  </si>
  <si>
    <t>RH=0.434686</t>
  </si>
  <si>
    <t>*surrounding mapping not accurate</t>
  </si>
  <si>
    <t>Dorsum tongue (Case-1)</t>
  </si>
  <si>
    <t>Left Lat Borader (Case-2)</t>
  </si>
  <si>
    <t>Right Lat tongue (Case-3)</t>
  </si>
  <si>
    <t>Ventral surface tongue (Case-4)</t>
  </si>
  <si>
    <t>Right buccal mucosa (Case-5)</t>
  </si>
  <si>
    <t>Left buccal mucosa (Case-6)</t>
  </si>
  <si>
    <t>Right comisoral (Case-5_1)</t>
  </si>
  <si>
    <t>Left comisoral (Case-6_1)</t>
  </si>
  <si>
    <t>Labial mucosa (Case-7)</t>
  </si>
  <si>
    <t>Labial Gingiva (Case-7_1)</t>
  </si>
  <si>
    <t>Left Gingiva (Case-8)</t>
  </si>
  <si>
    <t>Right Gingiva (Case-9)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</si>
  <si>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=31.32292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</si>
  <si>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=32.50794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</si>
  <si>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=33.03572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</si>
  <si>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=33.37621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</si>
  <si>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=33.71017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</si>
  <si>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=34.30175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</si>
  <si>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=34.84113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</si>
  <si>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=35.01076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</si>
  <si>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=35.16577</t>
    </r>
  </si>
  <si>
    <t>RH=0.573912</t>
  </si>
  <si>
    <t>RH=0.52194</t>
  </si>
  <si>
    <t>RH=0.5180956</t>
  </si>
  <si>
    <t>RH=0.4950742</t>
  </si>
  <si>
    <t>RH=0.5645746</t>
  </si>
  <si>
    <t>RH=0.632174</t>
  </si>
  <si>
    <t>RH=0.481044</t>
  </si>
  <si>
    <t>RH=0.4780125</t>
  </si>
  <si>
    <t>RH=0.4672377</t>
  </si>
  <si>
    <t>(99,63-132,84)</t>
  </si>
  <si>
    <t>(68,82-85,100)</t>
  </si>
  <si>
    <t>(81,79-91,92)</t>
  </si>
  <si>
    <t>(82,58-113,84)</t>
  </si>
  <si>
    <t>(104,30-156,81)</t>
  </si>
  <si>
    <t>(45,16-121,79)</t>
  </si>
  <si>
    <t>(83,96-156,115)</t>
  </si>
  <si>
    <t>(44,77-136,98)</t>
  </si>
  <si>
    <t>(68,67-105,84)</t>
  </si>
  <si>
    <t>(93,42-102,52)</t>
  </si>
  <si>
    <t>(114,36-120,41)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</si>
  <si>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=32.24631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</si>
  <si>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=32.99549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</si>
  <si>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=33.62737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</si>
  <si>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=34.1414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</si>
  <si>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=34.98125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</si>
  <si>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=35.48352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</si>
  <si>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=35.65251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</si>
  <si>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=35.67655</t>
    </r>
  </si>
  <si>
    <t>RH=0.3482191</t>
  </si>
  <si>
    <t>RH=0.3735416</t>
  </si>
  <si>
    <t>RH=0.400132</t>
  </si>
  <si>
    <t>RH=0.3512367</t>
  </si>
  <si>
    <t>RH=0.4838778</t>
  </si>
  <si>
    <t>RH=0.3457535</t>
  </si>
  <si>
    <t>RH=0.3390113</t>
  </si>
  <si>
    <t>RH=0.3175716</t>
  </si>
  <si>
    <t>(77,59-111,94)</t>
  </si>
  <si>
    <t>(48,59-73,79)</t>
  </si>
  <si>
    <t>(65,69-78,87)</t>
  </si>
  <si>
    <t>(84,70-121,101)</t>
  </si>
  <si>
    <t>(46,28-69,52)</t>
  </si>
  <si>
    <t>(76,25-91,58)</t>
  </si>
  <si>
    <t>(46,79-84,97)</t>
  </si>
  <si>
    <t>(28,79-79,98)</t>
  </si>
  <si>
    <t>(69,64-110,83)</t>
  </si>
  <si>
    <t>(Not visible in the IR image)</t>
  </si>
  <si>
    <t>(104,24-113,34)</t>
  </si>
  <si>
    <t>Age=45,F</t>
  </si>
  <si>
    <t>Age=60, M</t>
  </si>
  <si>
    <t>Age=25, M</t>
  </si>
  <si>
    <t>70,50-104,81</t>
  </si>
  <si>
    <t>67,67-76,82</t>
  </si>
  <si>
    <t>26,50-37,69</t>
  </si>
  <si>
    <t>69,72-99,93</t>
  </si>
  <si>
    <t>64,48-127,86</t>
  </si>
  <si>
    <t>46,31-113,79</t>
  </si>
  <si>
    <t>Data not available</t>
  </si>
  <si>
    <t>65,93-143,111</t>
  </si>
  <si>
    <t>61,47-103,64</t>
  </si>
  <si>
    <t>93,25-97,29</t>
  </si>
  <si>
    <t>112,57-119,63</t>
  </si>
  <si>
    <t>69,29-76,36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</si>
  <si>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=33.37044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</si>
  <si>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=33.76363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</si>
  <si>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=34.53816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</si>
  <si>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=35.15946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</si>
  <si>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=35.25225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</si>
  <si>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=35.93213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</si>
  <si>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=35.98355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</si>
  <si>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=36.2469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</si>
  <si>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>=36.45705</t>
    </r>
  </si>
  <si>
    <t>RH=0.4537561</t>
  </si>
  <si>
    <t>RH=0.4631424</t>
  </si>
  <si>
    <t>RH=0.4807945</t>
  </si>
  <si>
    <t>RH=0.4229117</t>
  </si>
  <si>
    <t>RH=0.5022394</t>
  </si>
  <si>
    <t>RH=0.6004126</t>
  </si>
  <si>
    <t>RH=0.4011625</t>
  </si>
  <si>
    <t>RH=0.4457556</t>
  </si>
  <si>
    <t>RH=0.433095</t>
  </si>
  <si>
    <t>87,24-130,89</t>
  </si>
  <si>
    <t>106,75-139,110</t>
  </si>
  <si>
    <t>77,26-132,76</t>
  </si>
  <si>
    <t>107,20-148,70</t>
  </si>
  <si>
    <t>44,8-117,81</t>
  </si>
  <si>
    <t>61,41-121,97</t>
  </si>
  <si>
    <t>48,27-134,110</t>
  </si>
  <si>
    <t>Time(s)</t>
  </si>
  <si>
    <t>Right buccal mucosa</t>
  </si>
  <si>
    <t>Left buccal mucosa</t>
  </si>
  <si>
    <t>Age</t>
  </si>
  <si>
    <t>Male/Female</t>
  </si>
  <si>
    <t>Female</t>
  </si>
  <si>
    <r>
      <t>Average heat transfer coefficient (W/m</t>
    </r>
    <r>
      <rPr>
        <vertAlign val="superscript"/>
        <sz val="11"/>
        <color theme="1"/>
        <rFont val="Adobe Heiti Std R"/>
        <family val="2"/>
        <charset val="128"/>
      </rPr>
      <t>2</t>
    </r>
    <r>
      <rPr>
        <sz val="11"/>
        <color theme="1"/>
        <rFont val="Adobe Heiti Std R"/>
        <family val="2"/>
        <charset val="128"/>
      </rPr>
      <t>/K)</t>
    </r>
  </si>
  <si>
    <t>Relative humidity, RH (%)</t>
  </si>
  <si>
    <r>
      <t>Core body temperture, T</t>
    </r>
    <r>
      <rPr>
        <vertAlign val="subscript"/>
        <sz val="11"/>
        <color theme="1"/>
        <rFont val="Adobe Heiti Std R"/>
        <family val="2"/>
        <charset val="128"/>
      </rPr>
      <t>c</t>
    </r>
    <r>
      <rPr>
        <sz val="11"/>
        <color theme="1"/>
        <rFont val="Adobe Heiti Std R"/>
        <family val="2"/>
        <charset val="128"/>
      </rPr>
      <t xml:space="preserve"> (degC)</t>
    </r>
  </si>
  <si>
    <r>
      <t>Ambient temperature, T</t>
    </r>
    <r>
      <rPr>
        <vertAlign val="subscript"/>
        <sz val="11"/>
        <color theme="1"/>
        <rFont val="Adobe Heiti Std R"/>
        <family val="2"/>
        <charset val="128"/>
      </rPr>
      <t>amb</t>
    </r>
    <r>
      <rPr>
        <sz val="11"/>
        <color theme="1"/>
        <rFont val="Adobe Heiti Std R"/>
        <family val="2"/>
        <charset val="128"/>
      </rPr>
      <t xml:space="preserve"> (degC)</t>
    </r>
  </si>
  <si>
    <t>Moisture (%)</t>
  </si>
  <si>
    <r>
      <t>CROP (x</t>
    </r>
    <r>
      <rPr>
        <vertAlign val="subscript"/>
        <sz val="11"/>
        <color theme="1"/>
        <rFont val="Adobe Heiti Std R"/>
        <family val="2"/>
        <charset val="128"/>
      </rPr>
      <t>1</t>
    </r>
    <r>
      <rPr>
        <sz val="11"/>
        <color theme="1"/>
        <rFont val="Adobe Heiti Std R"/>
        <family val="2"/>
        <charset val="128"/>
      </rPr>
      <t>,y</t>
    </r>
    <r>
      <rPr>
        <vertAlign val="subscript"/>
        <sz val="11"/>
        <color theme="1"/>
        <rFont val="Adobe Heiti Std R"/>
        <family val="2"/>
        <charset val="128"/>
      </rPr>
      <t>1</t>
    </r>
    <r>
      <rPr>
        <sz val="11"/>
        <color theme="1"/>
        <rFont val="Adobe Heiti Std R"/>
        <family val="2"/>
        <charset val="128"/>
      </rPr>
      <t xml:space="preserve"> - x</t>
    </r>
    <r>
      <rPr>
        <vertAlign val="subscript"/>
        <sz val="11"/>
        <color theme="1"/>
        <rFont val="Adobe Heiti Std R"/>
        <family val="2"/>
        <charset val="128"/>
      </rPr>
      <t>2</t>
    </r>
    <r>
      <rPr>
        <sz val="11"/>
        <color theme="1"/>
        <rFont val="Adobe Heiti Std R"/>
        <family val="2"/>
        <charset val="128"/>
      </rPr>
      <t>,y</t>
    </r>
    <r>
      <rPr>
        <vertAlign val="subscript"/>
        <sz val="11"/>
        <color theme="1"/>
        <rFont val="Adobe Heiti Std R"/>
        <family val="2"/>
        <charset val="128"/>
      </rPr>
      <t>2</t>
    </r>
    <r>
      <rPr>
        <sz val="11"/>
        <color theme="1"/>
        <rFont val="Adobe Heiti Std R"/>
        <family val="2"/>
        <charset val="128"/>
      </rPr>
      <t>)</t>
    </r>
  </si>
  <si>
    <r>
      <t>Pixel averaged metabolic heat generation, Q</t>
    </r>
    <r>
      <rPr>
        <vertAlign val="subscript"/>
        <sz val="11"/>
        <color theme="1"/>
        <rFont val="Adobe Heiti Std R"/>
        <family val="2"/>
        <charset val="128"/>
      </rPr>
      <t>m</t>
    </r>
    <r>
      <rPr>
        <sz val="12.3"/>
        <color theme="1"/>
        <rFont val="Adobe Heiti Std R"/>
        <family val="2"/>
        <charset val="128"/>
      </rPr>
      <t xml:space="preserve"> (W/m</t>
    </r>
    <r>
      <rPr>
        <vertAlign val="superscript"/>
        <sz val="12.3"/>
        <color theme="1"/>
        <rFont val="Adobe Heiti Std R"/>
        <family val="2"/>
        <charset val="128"/>
      </rPr>
      <t>3</t>
    </r>
    <r>
      <rPr>
        <sz val="12.3"/>
        <color theme="1"/>
        <rFont val="Adobe Heiti Std R"/>
        <family val="2"/>
        <charset val="128"/>
      </rPr>
      <t>)</t>
    </r>
  </si>
  <si>
    <t>Ventral surface of tongue</t>
  </si>
  <si>
    <t>Right Buccal Mucosa</t>
  </si>
  <si>
    <t>Left Buccal Mucosa</t>
  </si>
  <si>
    <t>Male</t>
  </si>
  <si>
    <t>Pixel averaged metabolic heat generation, Qm (W/m3)</t>
  </si>
  <si>
    <t>Lower Labial Mucosa</t>
  </si>
  <si>
    <t>128,54-141,86</t>
  </si>
  <si>
    <r>
      <t>Pixel averaged metabolic heat generation, Q</t>
    </r>
    <r>
      <rPr>
        <vertAlign val="subscript"/>
        <sz val="11"/>
        <color theme="1"/>
        <rFont val="Adobe Heiti Std R"/>
      </rPr>
      <t>m</t>
    </r>
    <r>
      <rPr>
        <sz val="11"/>
        <color theme="1"/>
        <rFont val="Adobe Heiti Std R"/>
        <family val="2"/>
        <charset val="128"/>
      </rPr>
      <t xml:space="preserve"> (W/m</t>
    </r>
    <r>
      <rPr>
        <vertAlign val="superscript"/>
        <sz val="11"/>
        <color theme="1"/>
        <rFont val="Adobe Heiti Std R"/>
      </rPr>
      <t>3</t>
    </r>
    <r>
      <rPr>
        <sz val="11"/>
        <color theme="1"/>
        <rFont val="Adobe Heiti Std R"/>
        <family val="2"/>
        <charset val="128"/>
      </rPr>
      <t>)</t>
    </r>
  </si>
  <si>
    <t>47,18-104,75</t>
  </si>
  <si>
    <t>Left Lateral Boarder of Tongue</t>
  </si>
  <si>
    <t>101,67-116,82</t>
  </si>
  <si>
    <t>68,78-110,106</t>
  </si>
  <si>
    <t>57,32-98,68</t>
  </si>
  <si>
    <t>Ventral Surface of Tongue</t>
  </si>
  <si>
    <t>96,74-111,86</t>
  </si>
  <si>
    <t>63,65-88,87</t>
  </si>
  <si>
    <t>71,39-107,74</t>
  </si>
  <si>
    <t>Dorsum of Tongue</t>
  </si>
  <si>
    <t>70,57-101,79</t>
  </si>
  <si>
    <t>60,82-72,95</t>
  </si>
  <si>
    <t>51,46-100,89</t>
  </si>
  <si>
    <t>51,45-73,57</t>
  </si>
  <si>
    <t>54,40-90,85</t>
  </si>
  <si>
    <t>96,28-103,35</t>
  </si>
  <si>
    <t>Right Lateral Boarder of Tongue</t>
  </si>
  <si>
    <t>69,62-89,77</t>
  </si>
  <si>
    <t>71,59-89,72</t>
  </si>
  <si>
    <t>53,34-103,55</t>
  </si>
  <si>
    <t>64,62-101,89</t>
  </si>
  <si>
    <t>62,58-83,76</t>
  </si>
  <si>
    <t>73,82-83,94</t>
  </si>
  <si>
    <t>71,54-102,84</t>
  </si>
  <si>
    <t>92,43-103,55</t>
  </si>
  <si>
    <t>64,40-78,66</t>
  </si>
  <si>
    <t>54,79-84,93</t>
  </si>
  <si>
    <t>75,79-83,87</t>
  </si>
  <si>
    <t>53,60-67,76</t>
  </si>
  <si>
    <t>98,29-150,76</t>
  </si>
  <si>
    <t>40,68-78,85</t>
  </si>
  <si>
    <t>67,79-77,93</t>
  </si>
  <si>
    <t>93,42-110,58</t>
  </si>
  <si>
    <t>95,53-110,78</t>
  </si>
  <si>
    <t>68,27-107,70</t>
  </si>
  <si>
    <t>90,46-119,59</t>
  </si>
  <si>
    <t>123,27-127,31</t>
  </si>
  <si>
    <t>72,43-103,71</t>
  </si>
  <si>
    <t>77,56-88,69</t>
  </si>
  <si>
    <t>74,41-92,68</t>
  </si>
  <si>
    <t>68,29-110,67</t>
  </si>
  <si>
    <t>74,42-113,76</t>
  </si>
  <si>
    <t>77,56-123,85</t>
  </si>
  <si>
    <t>107,28-111,32</t>
  </si>
  <si>
    <t>Right Gingiva</t>
  </si>
  <si>
    <t>71,50-113,82</t>
  </si>
  <si>
    <t>64,57-75,77</t>
  </si>
  <si>
    <t>24,46-30,52</t>
  </si>
  <si>
    <t>75,40-102,68</t>
  </si>
  <si>
    <t>86,66-96,81</t>
  </si>
  <si>
    <t>40,65-53,76</t>
  </si>
  <si>
    <t>88,50-113,68</t>
  </si>
  <si>
    <t>61,34-118,72</t>
  </si>
  <si>
    <t>51,36-75,48</t>
  </si>
  <si>
    <t>91,46-117,71</t>
  </si>
  <si>
    <t>75,62-90,76</t>
  </si>
  <si>
    <t>85,57-96,68</t>
  </si>
  <si>
    <t>85,67-98,88</t>
  </si>
  <si>
    <t>64,55-85,68</t>
  </si>
  <si>
    <t>Left Gingiva</t>
  </si>
  <si>
    <t>73,28-105,71</t>
  </si>
  <si>
    <t>62,48-98,64</t>
  </si>
  <si>
    <t>103,51-111,59</t>
  </si>
  <si>
    <t>112,54-121,68</t>
  </si>
  <si>
    <t>100,65-125,87</t>
  </si>
  <si>
    <t>58,44-99,75</t>
  </si>
  <si>
    <t>93,54-104,62</t>
  </si>
  <si>
    <t>68,70-97,89</t>
  </si>
  <si>
    <t>20,28-68,69</t>
  </si>
  <si>
    <t>67,69-103,87</t>
  </si>
  <si>
    <t>65,41-99,71</t>
  </si>
  <si>
    <t>68,61-84,71</t>
  </si>
  <si>
    <t>54,58-69,66</t>
  </si>
  <si>
    <t>88,35-107,61</t>
  </si>
  <si>
    <t>78,19-126,74</t>
  </si>
  <si>
    <t>42,11-95,67</t>
  </si>
  <si>
    <t>58,52-84,65</t>
  </si>
  <si>
    <t>89,54-97,62</t>
  </si>
  <si>
    <t>82,43-107,62</t>
  </si>
  <si>
    <t>90,58-101,70</t>
  </si>
  <si>
    <t>80,62-104,85</t>
  </si>
  <si>
    <t>49,61-60,73</t>
  </si>
  <si>
    <t>99,64-113,76</t>
  </si>
  <si>
    <t>81,54-101,84</t>
  </si>
  <si>
    <t>54,50-84,73</t>
  </si>
  <si>
    <t>95,49-121,70</t>
  </si>
  <si>
    <t>81,57-92,70</t>
  </si>
  <si>
    <t>93,44-104,57</t>
  </si>
  <si>
    <t>64,65-102,86</t>
  </si>
  <si>
    <t>63,37-120,87</t>
  </si>
  <si>
    <t>Lower Labial Gingiva</t>
  </si>
  <si>
    <t>85,41-113,66</t>
  </si>
  <si>
    <t>67,53-83,71</t>
  </si>
  <si>
    <t>46,57-59,70</t>
  </si>
  <si>
    <t>65,59-99,78</t>
  </si>
  <si>
    <t>86,51-124,82</t>
  </si>
  <si>
    <t>49,12-99,52</t>
  </si>
  <si>
    <t>58,78-109,94</t>
  </si>
  <si>
    <t>94,32-106,41</t>
  </si>
  <si>
    <t>89,62-98,73</t>
  </si>
  <si>
    <t>108,39-116,49</t>
  </si>
  <si>
    <t>48,65-86,99</t>
  </si>
  <si>
    <t>37,76-56,89</t>
  </si>
  <si>
    <t>101,80-114,95</t>
  </si>
  <si>
    <t>46,26-113,80</t>
  </si>
  <si>
    <t>47,65-105,90</t>
  </si>
  <si>
    <t>58,33-65,39</t>
  </si>
  <si>
    <t>85,100-89,104</t>
  </si>
  <si>
    <t>102,23-110,33</t>
  </si>
  <si>
    <t>71,74-101,97</t>
  </si>
  <si>
    <t>92,64-106,84</t>
  </si>
  <si>
    <t>74,59-84,84</t>
  </si>
  <si>
    <t>66,62-118,85</t>
  </si>
  <si>
    <t>65,42-95,68</t>
  </si>
  <si>
    <t>73,34-97,65</t>
  </si>
  <si>
    <t>50,63-86,73</t>
  </si>
  <si>
    <t>78,34-87,39</t>
  </si>
  <si>
    <t>43,86-52,97</t>
  </si>
  <si>
    <t>54,11-94,75</t>
  </si>
  <si>
    <t>90,55-129,84</t>
  </si>
  <si>
    <t>66,15-116,52</t>
  </si>
  <si>
    <t>59,25-113,70</t>
  </si>
  <si>
    <t>63,29-106,79</t>
  </si>
  <si>
    <t>56,33-106,68</t>
  </si>
  <si>
    <t>43,61-84,77</t>
  </si>
  <si>
    <t>61,57-91,81</t>
  </si>
  <si>
    <t>82,65-89,73</t>
  </si>
  <si>
    <t>58,60-68,88</t>
  </si>
  <si>
    <t>66,32-110,68</t>
  </si>
  <si>
    <t>54,71-96,89</t>
  </si>
  <si>
    <t>96,43-103,49</t>
  </si>
  <si>
    <t>74,70-95,88</t>
  </si>
  <si>
    <t>67,55-92,70</t>
  </si>
  <si>
    <t>67,26-118,70</t>
  </si>
  <si>
    <t>60,54-85,64</t>
  </si>
  <si>
    <t>95,71-128,89</t>
  </si>
  <si>
    <t>47,64-61,80</t>
  </si>
  <si>
    <t>61,43-88,62</t>
  </si>
  <si>
    <t>42,27-88,65</t>
  </si>
  <si>
    <t>54,13-92,49</t>
  </si>
  <si>
    <t>60,67-94,82</t>
  </si>
  <si>
    <t>81,26-124,49</t>
  </si>
  <si>
    <r>
      <t>Pixel averaged Metabolic heat generation, W</t>
    </r>
    <r>
      <rPr>
        <vertAlign val="subscript"/>
        <sz val="11"/>
        <color theme="1"/>
        <rFont val="Adobe Heiti Std R"/>
        <family val="2"/>
        <charset val="128"/>
      </rPr>
      <t>m</t>
    </r>
    <r>
      <rPr>
        <sz val="12.3"/>
        <color theme="1"/>
        <rFont val="Adobe Heiti Std R"/>
        <family val="2"/>
        <charset val="128"/>
      </rPr>
      <t xml:space="preserve"> (W/m</t>
    </r>
    <r>
      <rPr>
        <vertAlign val="superscript"/>
        <sz val="12.3"/>
        <color theme="1"/>
        <rFont val="Adobe Heiti Std R"/>
        <family val="2"/>
        <charset val="128"/>
      </rPr>
      <t>3</t>
    </r>
    <r>
      <rPr>
        <sz val="12.3"/>
        <color theme="1"/>
        <rFont val="Adobe Heiti Std R"/>
        <family val="2"/>
        <charset val="128"/>
      </rPr>
      <t>)</t>
    </r>
  </si>
  <si>
    <t>Right lower buccal gingiva</t>
  </si>
  <si>
    <t xml:space="preserve">Right lower buccal gingiva </t>
  </si>
  <si>
    <t xml:space="preserve">Left lower buccal gingiva </t>
  </si>
  <si>
    <t>70,64-78,73</t>
  </si>
  <si>
    <t>56,10-107,55</t>
  </si>
  <si>
    <t>105,52-113,62</t>
  </si>
  <si>
    <t>47,44-125,90</t>
  </si>
  <si>
    <t>71,18-76,23</t>
  </si>
  <si>
    <t>87,64-130,102</t>
  </si>
  <si>
    <t>Left Lower Buccal Gingiva</t>
  </si>
  <si>
    <t>Right Lower Buccal Gingiva</t>
  </si>
  <si>
    <t>80,56-114,86</t>
  </si>
  <si>
    <t>38,58-48,82</t>
  </si>
  <si>
    <t>104,68-126,101</t>
  </si>
  <si>
    <t>61,42-103,81</t>
  </si>
  <si>
    <t>68,22-132,69</t>
  </si>
  <si>
    <t>53,64-88,78</t>
  </si>
  <si>
    <t>81,64-87,72</t>
  </si>
  <si>
    <t>96,46-104,54</t>
  </si>
  <si>
    <t>17,51-32,68</t>
  </si>
  <si>
    <t>117,89-128,100</t>
  </si>
  <si>
    <t>81,64-105,94</t>
  </si>
  <si>
    <t>70,59-92,85</t>
  </si>
  <si>
    <t>73,45-98,73</t>
  </si>
  <si>
    <t>55,65-66,82</t>
  </si>
  <si>
    <t>25,11-64,53</t>
  </si>
  <si>
    <r>
      <t>Sample count (</t>
    </r>
    <r>
      <rPr>
        <i/>
        <sz val="11"/>
        <color theme="1"/>
        <rFont val="Adobe Heiti Std R"/>
        <family val="2"/>
        <charset val="128"/>
      </rPr>
      <t>n</t>
    </r>
    <r>
      <rPr>
        <sz val="11"/>
        <color theme="1"/>
        <rFont val="Adobe Heiti Std R"/>
        <family val="2"/>
        <charset val="128"/>
      </rPr>
      <t>)</t>
    </r>
  </si>
  <si>
    <t>Left lower buccal gingiva</t>
  </si>
  <si>
    <t>MEAN of time series data</t>
  </si>
  <si>
    <t>Mean of Pixel averaged metabolic heat generation, Qm (W/m3)</t>
  </si>
  <si>
    <t>Max deviation  of Pixel averaged metabolic heat generation, Qm (W/m3)</t>
  </si>
  <si>
    <t>Minimum deviation of Pixel averaged metabolic heat generation, Qm (W/m3)</t>
  </si>
  <si>
    <t>Standard deviation of Pixel averaged metabolic heat generation, Qm (W/m3)</t>
  </si>
  <si>
    <t>Standard error of Pixel averaged metabolic heat generation, Qm (W/m3)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</si>
</sst>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1"/>
      <name val="Adobe Heiti Std R"/>
      <family val="2"/>
      <charset val="128"/>
    </font>
    <font>
      <sz val="11"/>
      <color theme="1"/>
      <name val="Adobe Heiti Std R"/>
      <family val="2"/>
      <charset val="128"/>
    </font>
    <font>
      <vertAlign val="subscript"/>
      <sz val="11"/>
      <color theme="1"/>
      <name val="Adobe Heiti Std R"/>
      <family val="2"/>
      <charset val="128"/>
    </font>
    <font>
      <sz val="12.3"/>
      <color theme="1"/>
      <name val="Adobe Heiti Std R"/>
      <family val="2"/>
      <charset val="128"/>
    </font>
    <font>
      <vertAlign val="superscript"/>
      <sz val="11"/>
      <color theme="1"/>
      <name val="Adobe Heiti Std R"/>
      <family val="2"/>
      <charset val="128"/>
    </font>
    <font>
      <vertAlign val="superscript"/>
      <sz val="12.3"/>
      <color theme="1"/>
      <name val="Adobe Heiti Std R"/>
      <family val="2"/>
      <charset val="128"/>
    </font>
    <font>
      <vertAlign val="subscript"/>
      <sz val="11"/>
      <color theme="1"/>
      <name val="Adobe Heiti Std R"/>
    </font>
    <font>
      <vertAlign val="superscript"/>
      <sz val="11"/>
      <color theme="1"/>
      <name val="Adobe Heiti Std R"/>
    </font>
    <font>
      <i/>
      <sz val="11"/>
      <color theme="1"/>
      <name val="Adobe Heiti Std R"/>
      <family val="2"/>
      <charset val="128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59EE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/>
    <xf numFmtId="0" fontId="4" fillId="0" borderId="5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9" xfId="0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2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0" xfId="0" applyFont="1"/>
    <xf numFmtId="0" fontId="7" fillId="0" borderId="9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16" fillId="2" borderId="13" xfId="0" applyFont="1" applyFill="1" applyBorder="1" applyAlignment="1">
      <alignment horizont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581025</xdr:colOff>
      <xdr:row>18</xdr:row>
      <xdr:rowOff>123825</xdr:rowOff>
    </xdr:to>
    <xdr:sp macro="" textlink="">
      <xdr:nvSpPr>
        <xdr:cNvPr id="2" name="Rectangle 1"/>
        <xdr:cNvSpPr/>
      </xdr:nvSpPr>
      <xdr:spPr>
        <a:xfrm>
          <a:off x="0" y="0"/>
          <a:ext cx="11553825" cy="3552825"/>
        </a:xfrm>
        <a:prstGeom prst="rect">
          <a:avLst/>
        </a:prstGeom>
        <a:solidFill>
          <a:srgbClr val="C59EE2"/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  <a:latin typeface="Adobe Heiti Std R" panose="020B0400000000000000" pitchFamily="34" charset="-128"/>
              <a:ea typeface="Adobe Heiti Std R" panose="020B0400000000000000" pitchFamily="34" charset="-128"/>
            </a:rPr>
            <a:t>File No. "</a:t>
          </a:r>
          <a:r>
            <a:rPr lang="en-US" sz="1100">
              <a:solidFill>
                <a:srgbClr val="0000CC"/>
              </a:solidFill>
              <a:latin typeface="Adobe Heiti Std R" panose="020B0400000000000000" pitchFamily="34" charset="-128"/>
              <a:ea typeface="Adobe Heiti Std R" panose="020B0400000000000000" pitchFamily="34" charset="-128"/>
            </a:rPr>
            <a:t>Metabolic_healthy.xlsx</a:t>
          </a:r>
          <a:r>
            <a:rPr lang="en-US" sz="1100">
              <a:solidFill>
                <a:schemeClr val="tx1"/>
              </a:solidFill>
              <a:latin typeface="Adobe Heiti Std R" panose="020B0400000000000000" pitchFamily="34" charset="-128"/>
              <a:ea typeface="Adobe Heiti Std R" panose="020B0400000000000000" pitchFamily="34" charset="-128"/>
            </a:rPr>
            <a:t>"</a:t>
          </a:r>
        </a:p>
        <a:p>
          <a:pPr algn="l"/>
          <a:endParaRPr lang="en-US" sz="1100">
            <a:solidFill>
              <a:schemeClr val="tx1"/>
            </a:solidFill>
            <a:latin typeface="Adobe Heiti Std R" panose="020B0400000000000000" pitchFamily="34" charset="-128"/>
            <a:ea typeface="Adobe Heiti Std R" panose="020B0400000000000000" pitchFamily="34" charset="-128"/>
          </a:endParaRPr>
        </a:p>
        <a:p>
          <a:pPr algn="l"/>
          <a:r>
            <a:rPr lang="en-US" sz="1100">
              <a:solidFill>
                <a:schemeClr val="tx1"/>
              </a:solidFill>
              <a:latin typeface="Adobe Heiti Std R" panose="020B0400000000000000" pitchFamily="34" charset="-128"/>
              <a:ea typeface="Adobe Heiti Std R" panose="020B0400000000000000" pitchFamily="34" charset="-128"/>
            </a:rPr>
            <a:t>File Description:</a:t>
          </a:r>
        </a:p>
        <a:p>
          <a:pPr algn="l"/>
          <a:r>
            <a:rPr lang="en-US" sz="1100">
              <a:solidFill>
                <a:schemeClr val="tx1"/>
              </a:solidFill>
              <a:latin typeface="Adobe Heiti Std R" panose="020B0400000000000000" pitchFamily="34" charset="-128"/>
              <a:ea typeface="Adobe Heiti Std R" panose="020B0400000000000000" pitchFamily="34" charset="-128"/>
            </a:rPr>
            <a:t>This file comprised of measured/predicted metabolic heat generation data of different oral sites of healthy participants. To maintain anonymity, the sheet number corresponds to each patient was represented by unique patient Id. </a:t>
          </a:r>
        </a:p>
        <a:p>
          <a:pPr algn="l"/>
          <a:endParaRPr lang="en-US" sz="1100" baseline="0">
            <a:solidFill>
              <a:schemeClr val="tx1"/>
            </a:solidFill>
            <a:latin typeface="Adobe Heiti Std R" panose="020B0400000000000000" pitchFamily="34" charset="-128"/>
            <a:ea typeface="Adobe Heiti Std R" panose="020B0400000000000000" pitchFamily="34" charset="-128"/>
          </a:endParaRPr>
        </a:p>
        <a:p>
          <a:r>
            <a:rPr lang="en-US" sz="1100" b="0" i="0" u="sng" baseline="0">
              <a:solidFill>
                <a:srgbClr val="0000CC"/>
              </a:solidFill>
              <a:effectLst/>
              <a:latin typeface="Adobe Heiti Std R" panose="020B0400000000000000" pitchFamily="34" charset="-128"/>
              <a:ea typeface="Adobe Heiti Std R" panose="020B0400000000000000" pitchFamily="34" charset="-128"/>
              <a:cs typeface="+mn-cs"/>
            </a:rPr>
            <a:t>Copyright (c) 2020, Arka Bhowmik and Suman Chakraborty</a:t>
          </a:r>
          <a:endParaRPr lang="en-US">
            <a:solidFill>
              <a:srgbClr val="0000CC"/>
            </a:solidFill>
            <a:effectLst/>
            <a:latin typeface="Adobe Heiti Std R" panose="020B0400000000000000" pitchFamily="34" charset="-128"/>
            <a:ea typeface="Adobe Heiti Std R" panose="020B0400000000000000" pitchFamily="34" charset="-128"/>
          </a:endParaRPr>
        </a:p>
        <a:p>
          <a:r>
            <a:rPr lang="en-US" sz="1100" b="0" i="0" baseline="0">
              <a:solidFill>
                <a:srgbClr val="0000CC"/>
              </a:solidFill>
              <a:effectLst/>
              <a:latin typeface="Adobe Heiti Std R" panose="020B0400000000000000" pitchFamily="34" charset="-128"/>
              <a:ea typeface="Adobe Heiti Std R" panose="020B0400000000000000" pitchFamily="34" charset="-128"/>
              <a:cs typeface="+mn-cs"/>
            </a:rPr>
            <a:t>Use of source files and data, with or without modification, are permitted provided that the following condition is met.</a:t>
          </a:r>
          <a:endParaRPr lang="en-US">
            <a:solidFill>
              <a:srgbClr val="0000CC"/>
            </a:solidFill>
            <a:effectLst/>
            <a:latin typeface="Adobe Heiti Std R" panose="020B0400000000000000" pitchFamily="34" charset="-128"/>
            <a:ea typeface="Adobe Heiti Std R" panose="020B0400000000000000" pitchFamily="34" charset="-128"/>
          </a:endParaRPr>
        </a:p>
        <a:p>
          <a:r>
            <a:rPr lang="en-US" sz="1100" b="0" i="0" baseline="0">
              <a:solidFill>
                <a:srgbClr val="0000CC"/>
              </a:solidFill>
              <a:effectLst/>
              <a:latin typeface="Adobe Heiti Std R" panose="020B0400000000000000" pitchFamily="34" charset="-128"/>
              <a:ea typeface="Adobe Heiti Std R" panose="020B0400000000000000" pitchFamily="34" charset="-128"/>
              <a:cs typeface="+mn-cs"/>
            </a:rPr>
            <a:t>1. Citing the source paper or data source.</a:t>
          </a:r>
          <a:endParaRPr lang="en-US">
            <a:solidFill>
              <a:srgbClr val="0000CC"/>
            </a:solidFill>
            <a:effectLst/>
            <a:latin typeface="Adobe Heiti Std R" panose="020B0400000000000000" pitchFamily="34" charset="-128"/>
            <a:ea typeface="Adobe Heiti Std R" panose="020B0400000000000000" pitchFamily="34" charset="-128"/>
          </a:endParaRPr>
        </a:p>
        <a:p>
          <a:r>
            <a:rPr lang="en-US" sz="1100" b="0" i="0" baseline="0">
              <a:solidFill>
                <a:srgbClr val="0000CC"/>
              </a:solidFill>
              <a:effectLst/>
              <a:latin typeface="Adobe Heiti Std R" panose="020B0400000000000000" pitchFamily="34" charset="-128"/>
              <a:ea typeface="Adobe Heiti Std R" panose="020B0400000000000000" pitchFamily="34" charset="-128"/>
              <a:cs typeface="+mn-cs"/>
            </a:rPr>
            <a:t>2. Source paper: </a:t>
          </a:r>
          <a:r>
            <a:rPr lang="en-US" sz="1100" b="0" i="0" baseline="0">
              <a:solidFill>
                <a:schemeClr val="tx1"/>
              </a:solidFill>
              <a:effectLst/>
              <a:latin typeface="Adobe Heiti Std R" panose="020B0400000000000000" pitchFamily="34" charset="-128"/>
              <a:ea typeface="Adobe Heiti Std R" panose="020B0400000000000000" pitchFamily="34" charset="-128"/>
              <a:cs typeface="+mn-cs"/>
            </a:rPr>
            <a:t>Arka Bhowmik, Mousumi Pal, Ranjan Rashmi Paul, Jyotirmoy Chatterjee, Suman Chakraborty, A Portable Blood Perfusion Imaging Device for Screening of Oral Submucosa Fibrosis and Squamous Cell Carcinoma, Journal Name, Vol, Year.</a:t>
          </a:r>
          <a:endParaRPr lang="en-US">
            <a:solidFill>
              <a:schemeClr val="tx1"/>
            </a:solidFill>
            <a:effectLst/>
            <a:latin typeface="Adobe Heiti Std R" panose="020B0400000000000000" pitchFamily="34" charset="-128"/>
            <a:ea typeface="Adobe Heiti Std R" panose="020B0400000000000000" pitchFamily="34" charset="-128"/>
          </a:endParaRPr>
        </a:p>
        <a:p>
          <a:r>
            <a:rPr lang="en-US" sz="1100" b="0" i="0" baseline="0">
              <a:solidFill>
                <a:srgbClr val="0000CC"/>
              </a:solidFill>
              <a:effectLst/>
              <a:latin typeface="Adobe Heiti Std R" panose="020B0400000000000000" pitchFamily="34" charset="-128"/>
              <a:ea typeface="Adobe Heiti Std R" panose="020B0400000000000000" pitchFamily="34" charset="-128"/>
              <a:cs typeface="+mn-cs"/>
            </a:rPr>
            <a:t>3. Data source: </a:t>
          </a:r>
          <a:r>
            <a:rPr lang="en-US" sz="1100" b="0" i="0" baseline="0">
              <a:solidFill>
                <a:schemeClr val="tx1"/>
              </a:solidFill>
              <a:effectLst/>
              <a:latin typeface="Adobe Heiti Std R" panose="020B0400000000000000" pitchFamily="34" charset="-128"/>
              <a:ea typeface="Adobe Heiti Std R" panose="020B0400000000000000" pitchFamily="34" charset="-128"/>
              <a:cs typeface="+mn-cs"/>
            </a:rPr>
            <a:t>A. Bhowmik, J. Chatterjee, and S. Chakraborty, Measured temperature, blood perfusion, metabolic heat generation and thermal diffusivity of  </a:t>
          </a:r>
          <a:r>
            <a:rPr lang="en-US" sz="1100">
              <a:solidFill>
                <a:schemeClr val="tx1"/>
              </a:solidFill>
              <a:effectLst/>
              <a:latin typeface="Adobe Heiti Std R" panose="020B0400000000000000" pitchFamily="34" charset="-128"/>
              <a:ea typeface="Adobe Heiti Std R" panose="020B0400000000000000" pitchFamily="34" charset="-128"/>
              <a:cs typeface="+mn-cs"/>
            </a:rPr>
            <a:t>healthy oral mucosa, OSCC and OSF</a:t>
          </a:r>
          <a:r>
            <a:rPr lang="en-US" sz="1100" baseline="0">
              <a:solidFill>
                <a:schemeClr val="tx1"/>
              </a:solidFill>
              <a:effectLst/>
              <a:latin typeface="Adobe Heiti Std R" panose="020B0400000000000000" pitchFamily="34" charset="-128"/>
              <a:ea typeface="Adobe Heiti Std R" panose="020B0400000000000000" pitchFamily="34" charset="-128"/>
              <a:cs typeface="+mn-cs"/>
            </a:rPr>
            <a:t>, 2020 [Online]: </a:t>
          </a:r>
          <a:r>
            <a:rPr lang="en-US" sz="1100">
              <a:solidFill>
                <a:schemeClr val="tx1"/>
              </a:solidFill>
              <a:effectLst/>
              <a:latin typeface="Adobe Heiti Std R" panose="020B0400000000000000" pitchFamily="34" charset="-128"/>
              <a:ea typeface="Adobe Heiti Std R" panose="020B0400000000000000" pitchFamily="34" charset="-128"/>
              <a:cs typeface="+mn-cs"/>
            </a:rPr>
            <a:t>https://github.com/Arka-Bhowmik/oral_properties</a:t>
          </a:r>
        </a:p>
        <a:p>
          <a:endParaRPr lang="en-US">
            <a:solidFill>
              <a:schemeClr val="tx1"/>
            </a:solidFill>
            <a:effectLst/>
            <a:latin typeface="Adobe Heiti Std R" panose="020B0400000000000000" pitchFamily="34" charset="-128"/>
            <a:ea typeface="Adobe Heiti Std R" panose="020B0400000000000000" pitchFamily="34" charset="-128"/>
          </a:endParaRPr>
        </a:p>
        <a:p>
          <a:r>
            <a:rPr lang="en-US" sz="1100">
              <a:solidFill>
                <a:schemeClr val="tx1"/>
              </a:solidFill>
              <a:effectLst/>
              <a:latin typeface="Adobe Heiti Std R" panose="020B0400000000000000" pitchFamily="34" charset="-128"/>
              <a:ea typeface="Adobe Heiti Std R" panose="020B0400000000000000" pitchFamily="34" charset="-128"/>
              <a:cs typeface="+mn-cs"/>
            </a:rPr>
            <a:t>Further information can be obtained from Dr. Arka Bhowmik (arkabhowmik@yahoo.co.uk) and/or Dr. Suman Chakraborty</a:t>
          </a:r>
          <a:r>
            <a:rPr lang="en-US" sz="1100" baseline="0">
              <a:solidFill>
                <a:schemeClr val="tx1"/>
              </a:solidFill>
              <a:effectLst/>
              <a:latin typeface="Adobe Heiti Std R" panose="020B0400000000000000" pitchFamily="34" charset="-128"/>
              <a:ea typeface="Adobe Heiti Std R" panose="020B0400000000000000" pitchFamily="34" charset="-128"/>
              <a:cs typeface="+mn-cs"/>
            </a:rPr>
            <a:t> (suman@mech.iitkgp.ac.in).</a:t>
          </a:r>
          <a:endParaRPr lang="en-US" sz="1100">
            <a:solidFill>
              <a:schemeClr val="tx1"/>
            </a:solidFill>
            <a:latin typeface="Adobe Heiti Std R" panose="020B0400000000000000" pitchFamily="34" charset="-128"/>
            <a:ea typeface="Adobe Heiti Std R" panose="020B0400000000000000" pitchFamily="3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7"/>
  <sheetViews>
    <sheetView workbookViewId="0">
      <selection activeCell="K6" sqref="K6:K295"/>
    </sheetView>
  </sheetViews>
  <sheetFormatPr defaultColWidth="19" defaultRowHeight="15" x14ac:dyDescent="0.25"/>
  <cols>
    <col min="1" max="1" width="19" style="4"/>
    <col min="7" max="7" width="22.7109375" style="4" customWidth="1"/>
    <col min="8" max="8" width="22.140625" style="4" customWidth="1"/>
    <col min="9" max="9" width="20.42578125" style="4" customWidth="1"/>
    <col min="10" max="11" width="19" style="4"/>
    <col min="13" max="13" width="35.42578125" customWidth="1"/>
  </cols>
  <sheetData>
    <row r="1" spans="1:15" x14ac:dyDescent="0.25">
      <c r="A1" s="76" t="s">
        <v>126</v>
      </c>
      <c r="B1" s="7" t="s">
        <v>32</v>
      </c>
      <c r="C1" s="7" t="s">
        <v>33</v>
      </c>
      <c r="D1" s="7" t="s">
        <v>34</v>
      </c>
      <c r="E1" s="7" t="s">
        <v>35</v>
      </c>
      <c r="F1" s="7" t="s">
        <v>36</v>
      </c>
      <c r="G1" s="2" t="s">
        <v>2</v>
      </c>
      <c r="H1" s="2" t="s">
        <v>1</v>
      </c>
      <c r="I1" s="2" t="s">
        <v>12</v>
      </c>
      <c r="J1" s="2" t="s">
        <v>11</v>
      </c>
      <c r="K1" s="2" t="s">
        <v>3</v>
      </c>
      <c r="O1" s="7"/>
    </row>
    <row r="2" spans="1:15" x14ac:dyDescent="0.25">
      <c r="A2" s="76"/>
      <c r="B2" s="2" t="s">
        <v>4</v>
      </c>
      <c r="C2" s="2" t="s">
        <v>4</v>
      </c>
      <c r="D2" s="2" t="s">
        <v>4</v>
      </c>
      <c r="E2" s="2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2" t="s">
        <v>4</v>
      </c>
      <c r="O2" s="2"/>
    </row>
    <row r="3" spans="1:15" ht="18" x14ac:dyDescent="0.35">
      <c r="A3" s="76"/>
      <c r="B3" s="2"/>
      <c r="C3" s="2"/>
      <c r="D3" s="2"/>
      <c r="E3" s="2"/>
      <c r="F3" s="2"/>
      <c r="G3" s="2" t="s">
        <v>127</v>
      </c>
      <c r="H3" s="2" t="s">
        <v>128</v>
      </c>
      <c r="I3" s="2" t="s">
        <v>129</v>
      </c>
      <c r="J3" s="2" t="s">
        <v>130</v>
      </c>
      <c r="K3" s="2" t="s">
        <v>131</v>
      </c>
      <c r="O3" s="2"/>
    </row>
    <row r="4" spans="1:15" x14ac:dyDescent="0.25">
      <c r="A4" s="77"/>
      <c r="B4" s="2"/>
      <c r="C4" s="2"/>
      <c r="D4" s="2"/>
      <c r="E4" s="2"/>
      <c r="F4" s="2"/>
      <c r="G4" s="2" t="s">
        <v>132</v>
      </c>
      <c r="H4" s="2" t="s">
        <v>133</v>
      </c>
      <c r="I4" s="2" t="s">
        <v>134</v>
      </c>
      <c r="J4" s="2" t="s">
        <v>135</v>
      </c>
      <c r="K4" s="2" t="s">
        <v>136</v>
      </c>
      <c r="M4" s="17" t="s">
        <v>137</v>
      </c>
      <c r="O4" s="2"/>
    </row>
    <row r="5" spans="1:15" x14ac:dyDescent="0.25">
      <c r="A5" s="3" t="s">
        <v>5</v>
      </c>
      <c r="G5" s="5" t="s">
        <v>9</v>
      </c>
      <c r="H5" s="5" t="s">
        <v>10</v>
      </c>
      <c r="I5" s="5" t="s">
        <v>14</v>
      </c>
      <c r="J5" s="5" t="s">
        <v>13</v>
      </c>
      <c r="K5" s="5" t="s">
        <v>8</v>
      </c>
    </row>
    <row r="6" spans="1:15" x14ac:dyDescent="0.25">
      <c r="A6" s="1">
        <v>0</v>
      </c>
      <c r="G6" s="1">
        <v>0.61137658246362303</v>
      </c>
      <c r="H6" s="1">
        <v>2.0252130901415799</v>
      </c>
      <c r="I6" s="1">
        <v>2.7873574133694898</v>
      </c>
      <c r="J6" s="1">
        <v>1.6375660423651399</v>
      </c>
      <c r="K6" s="1">
        <v>4.4814190370814</v>
      </c>
    </row>
    <row r="7" spans="1:15" x14ac:dyDescent="0.25">
      <c r="A7" s="1">
        <v>0.125</v>
      </c>
      <c r="G7" s="1">
        <v>0.584507689172449</v>
      </c>
      <c r="H7" s="1">
        <v>2.0388946124632499</v>
      </c>
      <c r="I7" s="1">
        <v>2.83230854777812</v>
      </c>
      <c r="J7" s="1">
        <v>1.6506473464753799</v>
      </c>
      <c r="K7" s="1">
        <v>4.3266042304309096</v>
      </c>
    </row>
    <row r="8" spans="1:15" x14ac:dyDescent="0.25">
      <c r="A8" s="1">
        <v>0.25</v>
      </c>
      <c r="G8" s="1">
        <v>0.57495716946390496</v>
      </c>
      <c r="H8" s="1">
        <v>2.0270172512844602</v>
      </c>
      <c r="I8" s="1">
        <v>2.8201369921503998</v>
      </c>
      <c r="J8" s="1">
        <v>1.6371386208048999</v>
      </c>
      <c r="K8" s="1">
        <v>4.3817312981008696</v>
      </c>
    </row>
    <row r="9" spans="1:15" x14ac:dyDescent="0.25">
      <c r="A9" s="1">
        <v>0.375</v>
      </c>
      <c r="G9" s="1">
        <v>0.56722194003108894</v>
      </c>
      <c r="H9" s="1">
        <v>2.01253498208923</v>
      </c>
      <c r="I9" s="1">
        <v>2.8172829173759801</v>
      </c>
      <c r="J9" s="1">
        <v>1.60405287980755</v>
      </c>
      <c r="K9" s="1">
        <v>4.3713790919824103</v>
      </c>
    </row>
    <row r="10" spans="1:15" x14ac:dyDescent="0.25">
      <c r="A10" s="1">
        <v>0.5</v>
      </c>
      <c r="G10" s="1">
        <v>0.56622360927150095</v>
      </c>
      <c r="H10" s="1">
        <v>2.0441236084244601</v>
      </c>
      <c r="I10" s="1">
        <v>2.7892117557590601</v>
      </c>
      <c r="J10" s="1">
        <v>1.6019117852387701</v>
      </c>
      <c r="K10" s="1">
        <v>4.3118927754037504</v>
      </c>
    </row>
    <row r="11" spans="1:15" x14ac:dyDescent="0.25">
      <c r="A11" s="1">
        <v>0.625</v>
      </c>
      <c r="G11" s="1">
        <v>0.56892124292093105</v>
      </c>
      <c r="H11" s="1">
        <v>2.1184141843052502</v>
      </c>
      <c r="I11" s="1">
        <v>2.8142733793605301</v>
      </c>
      <c r="J11" s="1">
        <v>1.5439216627022601</v>
      </c>
      <c r="K11" s="1">
        <v>4.2358848733394501</v>
      </c>
    </row>
    <row r="12" spans="1:15" x14ac:dyDescent="0.25">
      <c r="A12" s="1">
        <v>0.75</v>
      </c>
      <c r="G12" s="1">
        <v>0.57264006369109199</v>
      </c>
      <c r="H12" s="1">
        <v>2.2698995367081101</v>
      </c>
      <c r="I12" s="1">
        <v>2.8196465751903599</v>
      </c>
      <c r="J12" s="1">
        <v>1.57547291471518</v>
      </c>
      <c r="K12" s="1">
        <v>4.2499446963257101</v>
      </c>
    </row>
    <row r="13" spans="1:15" x14ac:dyDescent="0.25">
      <c r="A13" s="1">
        <v>0.875</v>
      </c>
      <c r="G13" s="1">
        <v>0.56884572858281002</v>
      </c>
      <c r="H13" s="1">
        <v>2.2854125245738901</v>
      </c>
      <c r="I13" s="1">
        <v>2.81379702412482</v>
      </c>
      <c r="J13" s="1">
        <v>1.59645847859257</v>
      </c>
      <c r="K13" s="1">
        <v>4.0867488544859603</v>
      </c>
    </row>
    <row r="14" spans="1:15" x14ac:dyDescent="0.25">
      <c r="A14" s="1">
        <v>1</v>
      </c>
      <c r="G14" s="1">
        <v>0.57027176404246605</v>
      </c>
      <c r="H14" s="1">
        <v>2.3107289009817298</v>
      </c>
      <c r="I14" s="1">
        <v>2.8019632841257902</v>
      </c>
      <c r="J14" s="1">
        <v>1.5922097874032799</v>
      </c>
      <c r="K14" s="1">
        <v>3.9387156060606001</v>
      </c>
    </row>
    <row r="15" spans="1:15" x14ac:dyDescent="0.25">
      <c r="A15" s="1">
        <v>1.125</v>
      </c>
      <c r="G15" s="1">
        <v>0.56791188184269004</v>
      </c>
      <c r="H15" s="1">
        <v>2.4555208052624899</v>
      </c>
      <c r="I15" s="1">
        <v>2.79793448047521</v>
      </c>
      <c r="J15" s="1">
        <v>1.59409409885348</v>
      </c>
      <c r="K15" s="1">
        <v>4.0780692570130901</v>
      </c>
    </row>
    <row r="16" spans="1:15" x14ac:dyDescent="0.25">
      <c r="A16" s="1">
        <v>1.25</v>
      </c>
      <c r="G16" s="1">
        <v>0.55900122368928595</v>
      </c>
      <c r="H16" s="1">
        <v>2.4681465592249801</v>
      </c>
      <c r="I16" s="1">
        <v>2.7637273832799298</v>
      </c>
      <c r="J16" s="1">
        <v>1.5945643446003901</v>
      </c>
      <c r="K16" s="1">
        <v>3.9521038491012699</v>
      </c>
    </row>
    <row r="17" spans="1:11" x14ac:dyDescent="0.25">
      <c r="A17" s="1">
        <v>1.375</v>
      </c>
      <c r="G17" s="1">
        <v>0.54548802897250903</v>
      </c>
      <c r="H17" s="1">
        <v>2.4405819742902399</v>
      </c>
      <c r="I17" s="1">
        <v>2.7687675282612698</v>
      </c>
      <c r="J17" s="1">
        <v>1.60974833407653</v>
      </c>
      <c r="K17" s="1">
        <v>4.0912131195109103</v>
      </c>
    </row>
    <row r="18" spans="1:11" x14ac:dyDescent="0.25">
      <c r="A18" s="1">
        <v>1.5</v>
      </c>
      <c r="G18" s="1">
        <v>0.53067544958174495</v>
      </c>
      <c r="H18" s="1">
        <v>2.4713147865577199</v>
      </c>
      <c r="I18" s="1">
        <v>2.7142091134699</v>
      </c>
      <c r="J18" s="1">
        <v>1.6154711991965101</v>
      </c>
      <c r="K18" s="1">
        <v>4.1507757198366502</v>
      </c>
    </row>
    <row r="19" spans="1:11" x14ac:dyDescent="0.25">
      <c r="A19" s="1">
        <v>1.625</v>
      </c>
      <c r="G19" s="1">
        <v>0.52642557114160404</v>
      </c>
      <c r="H19" s="1">
        <v>2.2870414744616201</v>
      </c>
      <c r="I19" s="1">
        <v>2.71396379378904</v>
      </c>
      <c r="J19" s="1">
        <v>1.61991908314259</v>
      </c>
      <c r="K19" s="1">
        <v>4.1778360981790899</v>
      </c>
    </row>
    <row r="20" spans="1:11" x14ac:dyDescent="0.25">
      <c r="A20" s="1">
        <v>1.75</v>
      </c>
      <c r="G20" s="1">
        <v>0.513913843740882</v>
      </c>
      <c r="H20" s="1">
        <v>2.12212984847528</v>
      </c>
      <c r="I20" s="1">
        <v>2.72740340767723</v>
      </c>
      <c r="J20" s="1">
        <v>1.6311236659271899</v>
      </c>
      <c r="K20" s="1">
        <v>4.1152277202871197</v>
      </c>
    </row>
    <row r="21" spans="1:11" x14ac:dyDescent="0.25">
      <c r="A21" s="1">
        <v>1.875</v>
      </c>
      <c r="G21" s="1">
        <v>0.50871471524980605</v>
      </c>
      <c r="H21" s="1">
        <v>2.1171452881693398</v>
      </c>
      <c r="I21" s="1">
        <v>2.70512747021289</v>
      </c>
      <c r="J21" s="1">
        <v>1.6413309205597799</v>
      </c>
      <c r="K21" s="1">
        <v>4.31611708857523</v>
      </c>
    </row>
    <row r="22" spans="1:11" x14ac:dyDescent="0.25">
      <c r="A22" s="1">
        <v>2</v>
      </c>
      <c r="G22" s="1">
        <v>0.50421323714716004</v>
      </c>
      <c r="H22" s="1">
        <v>2.07977560202476</v>
      </c>
      <c r="I22" s="1">
        <v>2.7353231107527098</v>
      </c>
      <c r="J22" s="1">
        <v>1.6554809422438601</v>
      </c>
      <c r="K22" s="1">
        <v>4.3311248093055301</v>
      </c>
    </row>
    <row r="23" spans="1:11" x14ac:dyDescent="0.25">
      <c r="A23" s="1">
        <v>2.125</v>
      </c>
      <c r="G23" s="1">
        <v>0.50026195761191605</v>
      </c>
      <c r="H23" s="1">
        <v>2.0517714789206898</v>
      </c>
      <c r="I23" s="1">
        <v>2.74844523405182</v>
      </c>
      <c r="J23" s="1">
        <v>1.6513377748160001</v>
      </c>
      <c r="K23" s="1">
        <v>4.2573581337348703</v>
      </c>
    </row>
    <row r="24" spans="1:11" x14ac:dyDescent="0.25">
      <c r="A24" s="1">
        <v>2.25</v>
      </c>
      <c r="G24" s="1">
        <v>0.49283465064933402</v>
      </c>
      <c r="H24" s="1">
        <v>1.99855674101276</v>
      </c>
      <c r="I24" s="1">
        <v>2.7547035870755998</v>
      </c>
      <c r="J24" s="1">
        <v>1.6395616522958401</v>
      </c>
      <c r="K24" s="1">
        <v>4.2520936673578502</v>
      </c>
    </row>
    <row r="25" spans="1:11" x14ac:dyDescent="0.25">
      <c r="A25" s="1">
        <v>2.375</v>
      </c>
      <c r="G25" s="1">
        <v>0.485901815716684</v>
      </c>
      <c r="H25" s="1">
        <v>1.85598374133889</v>
      </c>
      <c r="I25" s="1">
        <v>2.7828624627457201</v>
      </c>
      <c r="J25" s="1">
        <v>1.6443803150312</v>
      </c>
      <c r="K25" s="1">
        <v>4.0828726036623202</v>
      </c>
    </row>
    <row r="26" spans="1:11" x14ac:dyDescent="0.25">
      <c r="A26" s="1">
        <v>2.5</v>
      </c>
      <c r="G26" s="1">
        <v>0.48440176223454701</v>
      </c>
      <c r="H26" s="1">
        <v>1.7780158899682701</v>
      </c>
      <c r="I26" s="1">
        <v>2.8044107859947598</v>
      </c>
      <c r="J26" s="1">
        <v>1.64807793002325</v>
      </c>
      <c r="K26" s="1">
        <v>3.7412298741806098</v>
      </c>
    </row>
    <row r="27" spans="1:11" x14ac:dyDescent="0.25">
      <c r="A27" s="1">
        <v>2.625</v>
      </c>
      <c r="G27" s="1">
        <v>0.48781439349766298</v>
      </c>
      <c r="H27" s="1">
        <v>1.6696480457162099</v>
      </c>
      <c r="I27" s="1">
        <v>2.8542646329239498</v>
      </c>
      <c r="J27" s="1">
        <v>1.5892912634819401</v>
      </c>
      <c r="K27" s="1">
        <v>3.6755276709284299</v>
      </c>
    </row>
    <row r="28" spans="1:11" x14ac:dyDescent="0.25">
      <c r="A28" s="1">
        <v>2.75</v>
      </c>
      <c r="G28" s="1">
        <v>0.48924276587285798</v>
      </c>
      <c r="H28" s="1">
        <v>1.66853673331349</v>
      </c>
      <c r="I28" s="1">
        <v>2.8770696762151098</v>
      </c>
      <c r="J28" s="1">
        <v>1.5543701017829901</v>
      </c>
      <c r="K28" s="1">
        <v>3.74148077902837</v>
      </c>
    </row>
    <row r="29" spans="1:11" x14ac:dyDescent="0.25">
      <c r="A29" s="1">
        <v>2.875</v>
      </c>
      <c r="G29" s="1">
        <v>0.491295749751536</v>
      </c>
      <c r="H29" s="1">
        <v>1.61654307838206</v>
      </c>
      <c r="I29" s="1">
        <v>2.9023220182896199</v>
      </c>
      <c r="J29" s="1">
        <v>1.4539736863714801</v>
      </c>
      <c r="K29" s="1">
        <v>3.7829196226335098</v>
      </c>
    </row>
    <row r="30" spans="1:11" x14ac:dyDescent="0.25">
      <c r="A30" s="1">
        <v>3</v>
      </c>
      <c r="G30" s="1">
        <v>0.48165270163323598</v>
      </c>
      <c r="H30" s="1">
        <v>1.6219588357950401</v>
      </c>
      <c r="I30" s="1">
        <v>2.9480952144188399</v>
      </c>
      <c r="J30" s="1">
        <v>1.4398438335230599</v>
      </c>
      <c r="K30" s="1">
        <v>3.6234994802981202</v>
      </c>
    </row>
    <row r="31" spans="1:11" x14ac:dyDescent="0.25">
      <c r="A31" s="1">
        <v>3.125</v>
      </c>
      <c r="G31" s="1">
        <v>0.47977578576965901</v>
      </c>
      <c r="H31" s="1">
        <v>1.6370227061001099</v>
      </c>
      <c r="I31" s="1">
        <v>2.93875183715069</v>
      </c>
      <c r="J31" s="1">
        <v>1.35006546618001</v>
      </c>
      <c r="K31" s="1">
        <v>3.6971439065530398</v>
      </c>
    </row>
    <row r="32" spans="1:11" x14ac:dyDescent="0.25">
      <c r="A32" s="1">
        <v>3.25</v>
      </c>
      <c r="G32" s="1">
        <v>0.47889392247576801</v>
      </c>
      <c r="H32" s="1">
        <v>1.5330982840594101</v>
      </c>
      <c r="I32" s="1">
        <v>2.9702371569400099</v>
      </c>
      <c r="J32" s="1">
        <v>1.34337411684249</v>
      </c>
      <c r="K32" s="1">
        <v>3.779993257518</v>
      </c>
    </row>
    <row r="33" spans="1:11" x14ac:dyDescent="0.25">
      <c r="A33" s="1">
        <v>3.375</v>
      </c>
      <c r="G33" s="1">
        <v>0.47067430121838499</v>
      </c>
      <c r="H33" s="1">
        <v>1.46536640569468</v>
      </c>
      <c r="I33" s="1">
        <v>2.9747544838592601</v>
      </c>
      <c r="J33" s="1">
        <v>1.3100790452509601</v>
      </c>
      <c r="K33" s="1">
        <v>3.7234585852709001</v>
      </c>
    </row>
    <row r="34" spans="1:11" x14ac:dyDescent="0.25">
      <c r="A34" s="1">
        <v>3.5</v>
      </c>
      <c r="G34" s="1">
        <v>0.46443192158902102</v>
      </c>
      <c r="H34" s="1">
        <v>1.44019905523708</v>
      </c>
      <c r="I34" s="1">
        <v>2.97491539349544</v>
      </c>
      <c r="J34" s="1">
        <v>1.2731019106083299</v>
      </c>
      <c r="K34" s="1">
        <v>3.7657284548814598</v>
      </c>
    </row>
    <row r="35" spans="1:11" x14ac:dyDescent="0.25">
      <c r="A35" s="1">
        <v>3.625</v>
      </c>
      <c r="G35" s="1">
        <v>0.462605910702104</v>
      </c>
      <c r="H35" s="1">
        <v>1.4390796892780799</v>
      </c>
      <c r="I35" s="1">
        <v>2.95766570805691</v>
      </c>
      <c r="J35" s="1">
        <v>1.25768098243326</v>
      </c>
      <c r="K35" s="1">
        <v>3.86265709831958</v>
      </c>
    </row>
    <row r="36" spans="1:11" x14ac:dyDescent="0.25">
      <c r="A36" s="1">
        <v>3.75</v>
      </c>
      <c r="G36" s="1">
        <v>0.461011426842102</v>
      </c>
      <c r="H36" s="1">
        <v>1.4070989534463401</v>
      </c>
      <c r="I36" s="1">
        <v>2.95361861074104</v>
      </c>
      <c r="J36" s="1">
        <v>1.2577709616166499</v>
      </c>
      <c r="K36" s="1">
        <v>3.8789509428248801</v>
      </c>
    </row>
    <row r="37" spans="1:11" x14ac:dyDescent="0.25">
      <c r="A37" s="1">
        <v>3.875</v>
      </c>
      <c r="G37" s="1">
        <v>0.45203635164908201</v>
      </c>
      <c r="H37" s="1">
        <v>1.3772767028256001</v>
      </c>
      <c r="I37" s="1">
        <v>2.9563801174951601</v>
      </c>
      <c r="J37" s="1">
        <v>1.26779015657838</v>
      </c>
      <c r="K37" s="1">
        <v>3.8627871248723902</v>
      </c>
    </row>
    <row r="38" spans="1:11" x14ac:dyDescent="0.25">
      <c r="A38" s="1">
        <v>4</v>
      </c>
      <c r="G38" s="1">
        <v>0.43793876017141298</v>
      </c>
      <c r="H38" s="1">
        <v>1.37662128190907</v>
      </c>
      <c r="I38" s="1">
        <v>2.9437077745303202</v>
      </c>
      <c r="J38" s="1">
        <v>1.2742592098967001</v>
      </c>
      <c r="K38" s="1">
        <v>3.8563415572740101</v>
      </c>
    </row>
    <row r="39" spans="1:11" x14ac:dyDescent="0.25">
      <c r="A39" s="1">
        <v>4.125</v>
      </c>
      <c r="G39" s="1">
        <v>0.45562368931084002</v>
      </c>
      <c r="H39" s="1">
        <v>1.37373962790898</v>
      </c>
      <c r="I39" s="1">
        <v>2.934602325178</v>
      </c>
      <c r="J39" s="1">
        <v>1.3538111199518801</v>
      </c>
      <c r="K39" s="1">
        <v>3.9780761194548502</v>
      </c>
    </row>
    <row r="40" spans="1:11" x14ac:dyDescent="0.25">
      <c r="A40" s="1">
        <v>4.25</v>
      </c>
      <c r="G40" s="1">
        <v>0.45422724085612698</v>
      </c>
      <c r="H40" s="1">
        <v>1.3076832570055701</v>
      </c>
      <c r="I40" s="1">
        <v>2.91295463445827</v>
      </c>
      <c r="J40" s="1">
        <v>1.3568799294218801</v>
      </c>
      <c r="K40" s="1">
        <v>4.0205874243028896</v>
      </c>
    </row>
    <row r="41" spans="1:11" x14ac:dyDescent="0.25">
      <c r="A41" s="1">
        <v>4.375</v>
      </c>
      <c r="G41" s="1">
        <v>0.453970988666554</v>
      </c>
      <c r="H41" s="1">
        <v>1.26436511598143</v>
      </c>
      <c r="I41" s="1">
        <v>2.9233146251433002</v>
      </c>
      <c r="J41" s="1">
        <v>1.35247185760149</v>
      </c>
      <c r="K41" s="1">
        <v>4.1261218169880101</v>
      </c>
    </row>
    <row r="42" spans="1:11" x14ac:dyDescent="0.25">
      <c r="A42" s="1">
        <v>4.5</v>
      </c>
      <c r="G42" s="1">
        <v>0.439721119379823</v>
      </c>
      <c r="H42" s="1">
        <v>1.2579011554300501</v>
      </c>
      <c r="I42" s="1">
        <v>2.91624606238021</v>
      </c>
      <c r="J42" s="1">
        <v>1.3742161964058699</v>
      </c>
      <c r="K42" s="1">
        <v>4.0734759842411901</v>
      </c>
    </row>
    <row r="43" spans="1:11" x14ac:dyDescent="0.25">
      <c r="A43" s="1">
        <v>4.625</v>
      </c>
      <c r="G43" s="1">
        <v>0.43549883816644003</v>
      </c>
      <c r="H43" s="1">
        <v>1.2468767514327499</v>
      </c>
      <c r="I43" s="1">
        <v>2.9128296163674299</v>
      </c>
      <c r="J43" s="1">
        <v>1.36998662686372</v>
      </c>
      <c r="K43" s="1">
        <v>4.19661892637449</v>
      </c>
    </row>
    <row r="44" spans="1:11" x14ac:dyDescent="0.25">
      <c r="A44" s="1">
        <v>4.75</v>
      </c>
      <c r="G44" s="1">
        <v>0.43369114712443202</v>
      </c>
      <c r="H44" s="1">
        <v>1.2346971253481001</v>
      </c>
      <c r="I44" s="1">
        <v>2.9131531264072499</v>
      </c>
      <c r="J44" s="1">
        <v>1.3630788832670999</v>
      </c>
      <c r="K44" s="1">
        <v>4.0973860617598303</v>
      </c>
    </row>
    <row r="45" spans="1:11" x14ac:dyDescent="0.25">
      <c r="A45" s="1">
        <v>4.875</v>
      </c>
      <c r="G45" s="1">
        <v>0.41924140205285798</v>
      </c>
      <c r="H45" s="1">
        <v>1.2331667864409099</v>
      </c>
      <c r="I45" s="1">
        <v>2.8714452024791202</v>
      </c>
      <c r="J45" s="1">
        <v>1.38857969562646</v>
      </c>
      <c r="K45" s="1">
        <v>4.2242171233541601</v>
      </c>
    </row>
    <row r="46" spans="1:11" x14ac:dyDescent="0.25">
      <c r="A46" s="1">
        <v>5</v>
      </c>
      <c r="G46" s="1">
        <v>0.41306301977774701</v>
      </c>
      <c r="H46" s="1">
        <v>1.25193781576648</v>
      </c>
      <c r="I46" s="1">
        <v>2.7732349010248698</v>
      </c>
      <c r="J46" s="1">
        <v>1.3952053034218801</v>
      </c>
      <c r="K46" s="1">
        <v>4.1295405158455596</v>
      </c>
    </row>
    <row r="47" spans="1:11" x14ac:dyDescent="0.25">
      <c r="A47" s="1">
        <v>5.125</v>
      </c>
      <c r="G47" s="1">
        <v>0.40888324121234698</v>
      </c>
      <c r="H47" s="1">
        <v>1.2624545347351801</v>
      </c>
      <c r="I47" s="1">
        <v>2.75167517872663</v>
      </c>
      <c r="J47" s="1">
        <v>1.3981818035289899</v>
      </c>
      <c r="K47" s="1">
        <v>4.1172404406909102</v>
      </c>
    </row>
    <row r="48" spans="1:11" x14ac:dyDescent="0.25">
      <c r="A48" s="1">
        <v>5.25</v>
      </c>
      <c r="G48" s="1">
        <v>0.40516380407416902</v>
      </c>
      <c r="H48" s="1">
        <v>1.31451910046066</v>
      </c>
      <c r="I48" s="1">
        <v>2.7352648971967</v>
      </c>
      <c r="J48" s="1">
        <v>1.3971387965237101</v>
      </c>
      <c r="K48" s="1">
        <v>4.1922231464023199</v>
      </c>
    </row>
    <row r="49" spans="1:11" x14ac:dyDescent="0.25">
      <c r="A49" s="1">
        <v>5.375</v>
      </c>
      <c r="G49" s="1">
        <v>0.40314383868839898</v>
      </c>
      <c r="H49" s="1">
        <v>1.3363608561826399</v>
      </c>
      <c r="I49" s="1">
        <v>2.6857184697470098</v>
      </c>
      <c r="J49" s="1">
        <v>1.3656422173726499</v>
      </c>
      <c r="K49" s="1">
        <v>4.3417921643019204</v>
      </c>
    </row>
    <row r="50" spans="1:11" x14ac:dyDescent="0.25">
      <c r="A50" s="1">
        <v>5.5</v>
      </c>
      <c r="G50" s="1">
        <v>0.40501155900258401</v>
      </c>
      <c r="H50" s="1">
        <v>1.34048850663459</v>
      </c>
      <c r="I50" s="1">
        <v>2.6595084428976099</v>
      </c>
      <c r="J50" s="1">
        <v>1.32937263613058</v>
      </c>
      <c r="K50" s="1">
        <v>4.3170017071047502</v>
      </c>
    </row>
    <row r="51" spans="1:11" x14ac:dyDescent="0.25">
      <c r="A51" s="1">
        <v>5.625</v>
      </c>
      <c r="G51" s="1">
        <v>0.40115380488128899</v>
      </c>
      <c r="H51" s="1">
        <v>1.33117632736044</v>
      </c>
      <c r="I51" s="1">
        <v>2.6495117998805502</v>
      </c>
      <c r="J51" s="1">
        <v>1.2995809797590201</v>
      </c>
      <c r="K51" s="1">
        <v>4.04512907352147</v>
      </c>
    </row>
    <row r="52" spans="1:11" x14ac:dyDescent="0.25">
      <c r="A52" s="1">
        <v>5.75</v>
      </c>
      <c r="G52" s="1">
        <v>0.39576118494047902</v>
      </c>
      <c r="H52" s="1">
        <v>1.34206166825804</v>
      </c>
      <c r="I52" s="1">
        <v>2.63714217537099</v>
      </c>
      <c r="J52" s="1">
        <v>1.29883628988287</v>
      </c>
      <c r="K52" s="1">
        <v>3.7995862256559598</v>
      </c>
    </row>
    <row r="53" spans="1:11" x14ac:dyDescent="0.25">
      <c r="A53" s="1">
        <v>5.875</v>
      </c>
      <c r="G53" s="1">
        <v>0.38438830736159402</v>
      </c>
      <c r="H53" s="1">
        <v>1.33342610963351</v>
      </c>
      <c r="I53" s="1">
        <v>2.6041938226927801</v>
      </c>
      <c r="J53" s="1">
        <v>1.30874564103361</v>
      </c>
      <c r="K53" s="1">
        <v>3.7352504828164599</v>
      </c>
    </row>
    <row r="54" spans="1:11" x14ac:dyDescent="0.25">
      <c r="A54" s="1">
        <v>6</v>
      </c>
      <c r="G54" s="1">
        <v>0.363264337416357</v>
      </c>
      <c r="H54" s="1">
        <v>1.3199019153687399</v>
      </c>
      <c r="I54" s="1">
        <v>2.5935471536554702</v>
      </c>
      <c r="J54" s="1">
        <v>1.31098161573863</v>
      </c>
      <c r="K54" s="1">
        <v>3.9485270698798001</v>
      </c>
    </row>
    <row r="55" spans="1:11" x14ac:dyDescent="0.25">
      <c r="A55" s="1">
        <v>6.125</v>
      </c>
      <c r="G55" s="1">
        <v>0.35938587319374499</v>
      </c>
      <c r="H55" s="1">
        <v>1.31230184075164</v>
      </c>
      <c r="I55" s="1">
        <v>2.5890870297019202</v>
      </c>
      <c r="J55" s="1">
        <v>1.3372771203104099</v>
      </c>
      <c r="K55" s="1">
        <v>3.9624079319325598</v>
      </c>
    </row>
    <row r="56" spans="1:11" x14ac:dyDescent="0.25">
      <c r="A56" s="1">
        <v>6.25</v>
      </c>
      <c r="G56" s="1">
        <v>0.35626991086729798</v>
      </c>
      <c r="H56" s="1">
        <v>1.3132789635294799</v>
      </c>
      <c r="I56" s="1">
        <v>2.5910497875590699</v>
      </c>
      <c r="J56" s="1">
        <v>1.34246966181143</v>
      </c>
      <c r="K56" s="1">
        <v>3.8526421545402698</v>
      </c>
    </row>
    <row r="57" spans="1:11" x14ac:dyDescent="0.25">
      <c r="A57" s="1">
        <v>6.375</v>
      </c>
      <c r="G57" s="1">
        <v>0.35647445222711899</v>
      </c>
      <c r="H57" s="1">
        <v>1.3209255543216301</v>
      </c>
      <c r="I57" s="1">
        <v>2.5926761368178299</v>
      </c>
      <c r="J57" s="1">
        <v>1.3225267966805501</v>
      </c>
      <c r="K57" s="1">
        <v>3.8786722437402901</v>
      </c>
    </row>
    <row r="58" spans="1:11" x14ac:dyDescent="0.25">
      <c r="A58" s="1">
        <v>6.5</v>
      </c>
      <c r="G58" s="1">
        <v>0.353286872139911</v>
      </c>
      <c r="H58" s="1">
        <v>1.3234689566042099</v>
      </c>
      <c r="I58" s="1">
        <v>2.5900586458076602</v>
      </c>
      <c r="J58" s="1">
        <v>1.3093234731718899</v>
      </c>
      <c r="K58" s="1">
        <v>4.0583189054341</v>
      </c>
    </row>
    <row r="59" spans="1:11" x14ac:dyDescent="0.25">
      <c r="A59" s="1">
        <v>6.625</v>
      </c>
      <c r="G59" s="1">
        <v>0.35179568903373198</v>
      </c>
      <c r="H59" s="1">
        <v>1.3254550946294801</v>
      </c>
      <c r="I59" s="1">
        <v>2.6019733511315102</v>
      </c>
      <c r="J59" s="1">
        <v>1.29692800072959</v>
      </c>
      <c r="K59" s="1">
        <v>3.9819098145962299</v>
      </c>
    </row>
    <row r="60" spans="1:11" x14ac:dyDescent="0.25">
      <c r="A60" s="1">
        <v>6.75</v>
      </c>
      <c r="G60" s="1">
        <v>0.34902557829141001</v>
      </c>
      <c r="H60" s="1">
        <v>1.3172500506513201</v>
      </c>
      <c r="I60" s="1">
        <v>2.60720145417319</v>
      </c>
      <c r="J60" s="1">
        <v>1.2860730366761599</v>
      </c>
      <c r="K60" s="1">
        <v>3.9964026944016702</v>
      </c>
    </row>
    <row r="61" spans="1:11" x14ac:dyDescent="0.25">
      <c r="A61" s="1">
        <v>6.875</v>
      </c>
      <c r="G61" s="1">
        <v>0.35044903082832801</v>
      </c>
      <c r="H61" s="1">
        <v>1.3015356748379801</v>
      </c>
      <c r="I61" s="1">
        <v>2.5771471722321202</v>
      </c>
      <c r="J61" s="1">
        <v>1.28157382986122</v>
      </c>
      <c r="K61" s="1">
        <v>4.0906733147969598</v>
      </c>
    </row>
    <row r="62" spans="1:11" x14ac:dyDescent="0.25">
      <c r="A62" s="1">
        <v>7</v>
      </c>
      <c r="G62" s="1">
        <v>0.34700443823372001</v>
      </c>
      <c r="H62" s="1">
        <v>1.2376840280726999</v>
      </c>
      <c r="I62" s="1">
        <v>2.5494568249756302</v>
      </c>
      <c r="J62" s="1">
        <v>1.26339636514003</v>
      </c>
      <c r="K62" s="1">
        <v>4.0474848821857297</v>
      </c>
    </row>
    <row r="63" spans="1:11" x14ac:dyDescent="0.25">
      <c r="A63" s="1">
        <v>7.125</v>
      </c>
      <c r="G63" s="1">
        <v>0.34811770861694002</v>
      </c>
      <c r="H63" s="1">
        <v>1.1932841264515499</v>
      </c>
      <c r="I63" s="1">
        <v>2.5450356194374102</v>
      </c>
      <c r="J63" s="1">
        <v>1.2257621378694801</v>
      </c>
      <c r="K63" s="1">
        <v>3.9753790175500301</v>
      </c>
    </row>
    <row r="64" spans="1:11" x14ac:dyDescent="0.25">
      <c r="A64" s="1">
        <v>7.25</v>
      </c>
      <c r="G64" s="1">
        <v>0.34516749505760402</v>
      </c>
      <c r="H64" s="1">
        <v>1.19045046135912</v>
      </c>
      <c r="I64" s="1">
        <v>2.5361797262412402</v>
      </c>
      <c r="J64" s="1">
        <v>1.20268523615641</v>
      </c>
      <c r="K64" s="1">
        <v>3.8721838693091399</v>
      </c>
    </row>
    <row r="65" spans="1:11" x14ac:dyDescent="0.25">
      <c r="A65" s="1">
        <v>7.375</v>
      </c>
      <c r="G65" s="1">
        <v>0.34766449601086702</v>
      </c>
      <c r="H65" s="1">
        <v>1.1624411645633601</v>
      </c>
      <c r="I65" s="1">
        <v>2.5232047715025399</v>
      </c>
      <c r="J65" s="1">
        <v>1.19053170795222</v>
      </c>
      <c r="K65" s="1">
        <v>3.9058396139615499</v>
      </c>
    </row>
    <row r="66" spans="1:11" x14ac:dyDescent="0.25">
      <c r="A66" s="1">
        <v>7.5</v>
      </c>
      <c r="G66" s="1">
        <v>0.36627194951539199</v>
      </c>
      <c r="H66" s="1">
        <v>1.1381732824784301</v>
      </c>
      <c r="I66" s="1">
        <v>2.5116242764580998</v>
      </c>
      <c r="J66" s="1">
        <v>1.15838209979894</v>
      </c>
      <c r="K66" s="1">
        <v>3.8369127894125201</v>
      </c>
    </row>
    <row r="67" spans="1:11" x14ac:dyDescent="0.25">
      <c r="A67" s="1">
        <v>7.625</v>
      </c>
      <c r="G67" s="1">
        <v>0.36390538436368702</v>
      </c>
      <c r="H67" s="1">
        <v>1.1343900679150101</v>
      </c>
      <c r="I67" s="1">
        <v>2.4965212164090298</v>
      </c>
      <c r="J67" s="1">
        <v>1.14095149573752</v>
      </c>
      <c r="K67" s="1">
        <v>3.9502140739320901</v>
      </c>
    </row>
    <row r="68" spans="1:11" x14ac:dyDescent="0.25">
      <c r="A68" s="1">
        <v>7.75</v>
      </c>
      <c r="G68" s="1">
        <v>0.36647958096247801</v>
      </c>
      <c r="H68" s="1">
        <v>1.1330458948075299</v>
      </c>
      <c r="I68" s="1">
        <v>2.4774904224395402</v>
      </c>
      <c r="J68" s="1">
        <v>1.11849912799286</v>
      </c>
      <c r="K68" s="1">
        <v>3.9534059693883399</v>
      </c>
    </row>
    <row r="69" spans="1:11" x14ac:dyDescent="0.25">
      <c r="A69" s="1">
        <v>7.875</v>
      </c>
      <c r="G69" s="1">
        <v>0.36811161578639301</v>
      </c>
      <c r="H69" s="1">
        <v>1.13302553454029</v>
      </c>
      <c r="I69" s="1">
        <v>2.4704659893563599</v>
      </c>
      <c r="J69" s="1">
        <v>1.1041050376405199</v>
      </c>
      <c r="K69" s="1">
        <v>4.0310776552670404</v>
      </c>
    </row>
    <row r="70" spans="1:11" x14ac:dyDescent="0.25">
      <c r="A70" s="1">
        <v>8</v>
      </c>
      <c r="G70" s="1">
        <v>0.36735803866032102</v>
      </c>
      <c r="H70" s="1">
        <v>1.1323585207095599</v>
      </c>
      <c r="I70" s="1">
        <v>2.4422160837872302</v>
      </c>
      <c r="J70" s="1">
        <v>1.0798736583728601</v>
      </c>
      <c r="K70" s="1">
        <v>4.0455544704499902</v>
      </c>
    </row>
    <row r="71" spans="1:11" x14ac:dyDescent="0.25">
      <c r="A71" s="1">
        <v>8.125</v>
      </c>
      <c r="G71" s="1">
        <v>0.36605889032085998</v>
      </c>
      <c r="H71" s="1">
        <v>1.14680031768706</v>
      </c>
      <c r="I71" s="1">
        <v>2.3962378694874298</v>
      </c>
      <c r="J71" s="1">
        <v>1.0708267899022199</v>
      </c>
      <c r="K71" s="1">
        <v>3.9980797765551901</v>
      </c>
    </row>
    <row r="72" spans="1:11" x14ac:dyDescent="0.25">
      <c r="A72" s="1">
        <v>8.25</v>
      </c>
      <c r="G72" s="1">
        <v>0.36414057134932099</v>
      </c>
      <c r="H72" s="1">
        <v>1.1472713638837</v>
      </c>
      <c r="I72" s="1">
        <v>2.3721072409293402</v>
      </c>
      <c r="J72" s="1">
        <v>1.08417660780709</v>
      </c>
      <c r="K72" s="1">
        <v>3.9863228998075702</v>
      </c>
    </row>
    <row r="73" spans="1:11" x14ac:dyDescent="0.25">
      <c r="A73" s="1">
        <v>8.375</v>
      </c>
      <c r="G73" s="1">
        <v>0.36319661111623702</v>
      </c>
      <c r="H73" s="1">
        <v>1.1540618257375801</v>
      </c>
      <c r="I73" s="1">
        <v>2.3495959026923599</v>
      </c>
      <c r="J73" s="1">
        <v>1.0998188173979799</v>
      </c>
      <c r="K73" s="1">
        <v>3.98422739168609</v>
      </c>
    </row>
    <row r="74" spans="1:11" x14ac:dyDescent="0.25">
      <c r="A74" s="1">
        <v>8.5</v>
      </c>
      <c r="G74" s="1">
        <v>0.36829176905809702</v>
      </c>
      <c r="H74" s="1">
        <v>1.1532692802144</v>
      </c>
      <c r="I74" s="1">
        <v>2.3320828924669899</v>
      </c>
      <c r="J74" s="1">
        <v>1.1174506212172799</v>
      </c>
      <c r="K74" s="1">
        <v>4.01496199846423</v>
      </c>
    </row>
    <row r="75" spans="1:11" x14ac:dyDescent="0.25">
      <c r="A75" s="1">
        <v>8.625</v>
      </c>
      <c r="G75" s="1">
        <v>0.36581593638947801</v>
      </c>
      <c r="H75" s="1">
        <v>1.15702984679584</v>
      </c>
      <c r="I75" s="1">
        <v>2.3070988755484798</v>
      </c>
      <c r="J75" s="1">
        <v>1.14098470186483</v>
      </c>
      <c r="K75" s="1">
        <v>4.01799773463246</v>
      </c>
    </row>
    <row r="76" spans="1:11" x14ac:dyDescent="0.25">
      <c r="A76" s="1">
        <v>8.75</v>
      </c>
      <c r="G76" s="1">
        <v>0.36166041187534398</v>
      </c>
      <c r="H76" s="1">
        <v>1.1692436354331199</v>
      </c>
      <c r="I76" s="1">
        <v>2.29501166924498</v>
      </c>
      <c r="J76" s="1">
        <v>1.1467960173993601</v>
      </c>
      <c r="K76" s="1">
        <v>4.0194705310293601</v>
      </c>
    </row>
    <row r="77" spans="1:11" x14ac:dyDescent="0.25">
      <c r="A77" s="1">
        <v>8.875</v>
      </c>
      <c r="G77" s="1">
        <v>0.35636057627305501</v>
      </c>
      <c r="H77" s="1">
        <v>1.1925584577014801</v>
      </c>
      <c r="I77" s="1">
        <v>2.2818569977701602</v>
      </c>
      <c r="J77" s="1">
        <v>1.18245928037731</v>
      </c>
      <c r="K77" s="1">
        <v>4.02067672626678</v>
      </c>
    </row>
    <row r="78" spans="1:11" x14ac:dyDescent="0.25">
      <c r="A78" s="1">
        <v>9</v>
      </c>
      <c r="G78" s="1">
        <v>0.351751745630632</v>
      </c>
      <c r="H78" s="1">
        <v>1.19880799889918</v>
      </c>
      <c r="I78" s="1">
        <v>2.2729284506331799</v>
      </c>
      <c r="J78" s="1">
        <v>1.22376803534578</v>
      </c>
      <c r="K78" s="1">
        <v>4.00721156892262</v>
      </c>
    </row>
    <row r="79" spans="1:11" x14ac:dyDescent="0.25">
      <c r="A79" s="1">
        <v>9.125</v>
      </c>
      <c r="G79" s="1">
        <v>0.34459926687108999</v>
      </c>
      <c r="H79" s="1">
        <v>1.1990724904029599</v>
      </c>
      <c r="I79" s="1">
        <v>2.2676218457714001</v>
      </c>
      <c r="J79" s="1">
        <v>1.24512248134715</v>
      </c>
      <c r="K79" s="1">
        <v>3.9117905844757299</v>
      </c>
    </row>
    <row r="80" spans="1:11" x14ac:dyDescent="0.25">
      <c r="A80" s="1">
        <v>9.25</v>
      </c>
      <c r="G80" s="1">
        <v>0.33283458198754301</v>
      </c>
      <c r="H80" s="1">
        <v>1.20005113250175</v>
      </c>
      <c r="I80" s="1">
        <v>2.27028453187387</v>
      </c>
      <c r="J80" s="1">
        <v>1.25769636310949</v>
      </c>
      <c r="K80" s="1">
        <v>4.1180060311189601</v>
      </c>
    </row>
    <row r="81" spans="1:11" x14ac:dyDescent="0.25">
      <c r="A81" s="1">
        <v>9.375</v>
      </c>
      <c r="G81" s="1">
        <v>0.32959776672208202</v>
      </c>
      <c r="H81" s="1">
        <v>1.1938774884279399</v>
      </c>
      <c r="I81" s="1">
        <v>2.2501522376886101</v>
      </c>
      <c r="J81" s="1">
        <v>1.25121020439246</v>
      </c>
      <c r="K81" s="1">
        <v>4.1204148536017602</v>
      </c>
    </row>
    <row r="82" spans="1:11" x14ac:dyDescent="0.25">
      <c r="A82" s="1">
        <v>9.5</v>
      </c>
      <c r="G82" s="1">
        <v>0.33325407426480103</v>
      </c>
      <c r="H82" s="1">
        <v>1.15652444950052</v>
      </c>
      <c r="I82" s="1">
        <v>2.24525104035542</v>
      </c>
      <c r="J82" s="1">
        <v>1.24532238006021</v>
      </c>
      <c r="K82" s="1">
        <v>4.1114610761503201</v>
      </c>
    </row>
    <row r="83" spans="1:11" x14ac:dyDescent="0.25">
      <c r="A83" s="1">
        <v>9.625</v>
      </c>
      <c r="G83" s="1">
        <v>0.33731236673971499</v>
      </c>
      <c r="H83" s="1">
        <v>1.11249870447926</v>
      </c>
      <c r="I83" s="1">
        <v>2.22590993594984</v>
      </c>
      <c r="J83" s="1">
        <v>1.25182294345964</v>
      </c>
      <c r="K83" s="1">
        <v>4.1015524804484897</v>
      </c>
    </row>
    <row r="84" spans="1:11" x14ac:dyDescent="0.25">
      <c r="A84" s="1">
        <v>9.75</v>
      </c>
      <c r="G84" s="1">
        <v>0.34924168587777799</v>
      </c>
      <c r="H84" s="1">
        <v>1.0278119705841899</v>
      </c>
      <c r="I84" s="1">
        <v>2.22823196155043</v>
      </c>
      <c r="J84" s="1">
        <v>1.24036120937059</v>
      </c>
      <c r="K84" s="1">
        <v>4.0858618115849401</v>
      </c>
    </row>
    <row r="85" spans="1:11" x14ac:dyDescent="0.25">
      <c r="A85" s="1">
        <v>9.875</v>
      </c>
      <c r="G85" s="1">
        <v>0.35290003726855701</v>
      </c>
      <c r="H85" s="1">
        <v>1.01476276417961</v>
      </c>
      <c r="I85" s="1">
        <v>2.2232523462346401</v>
      </c>
      <c r="J85" s="1">
        <v>1.23601445174897</v>
      </c>
      <c r="K85" s="1">
        <v>3.9996832429407601</v>
      </c>
    </row>
    <row r="86" spans="1:11" x14ac:dyDescent="0.25">
      <c r="A86" s="1">
        <v>10</v>
      </c>
      <c r="G86" s="1">
        <v>0.353595951737324</v>
      </c>
      <c r="H86" s="1">
        <v>0.97219257125119396</v>
      </c>
      <c r="I86" s="1">
        <v>2.2312625662271901</v>
      </c>
      <c r="J86" s="1">
        <v>1.2395733159390101</v>
      </c>
      <c r="K86" s="1">
        <v>3.8710377425174101</v>
      </c>
    </row>
    <row r="87" spans="1:11" x14ac:dyDescent="0.25">
      <c r="A87" s="1">
        <v>10.125</v>
      </c>
      <c r="G87" s="1">
        <v>0.35486294277307401</v>
      </c>
      <c r="H87" s="1">
        <v>0.96879047533705298</v>
      </c>
      <c r="I87" s="1">
        <v>2.21557041899736</v>
      </c>
      <c r="J87" s="1">
        <v>1.2366518612330799</v>
      </c>
      <c r="K87" s="1">
        <v>3.8161131461566602</v>
      </c>
    </row>
    <row r="88" spans="1:11" x14ac:dyDescent="0.25">
      <c r="A88" s="1">
        <v>10.25</v>
      </c>
      <c r="G88" s="1">
        <v>0.35213314390663297</v>
      </c>
      <c r="H88" s="1">
        <v>0.95439508491570002</v>
      </c>
      <c r="I88" s="1">
        <v>2.2040033328325501</v>
      </c>
      <c r="J88" s="1">
        <v>1.2409423936995501</v>
      </c>
      <c r="K88" s="1">
        <v>3.7531151472386601</v>
      </c>
    </row>
    <row r="89" spans="1:11" x14ac:dyDescent="0.25">
      <c r="A89" s="1">
        <v>10.375</v>
      </c>
      <c r="G89" s="1">
        <v>0.351309895191738</v>
      </c>
      <c r="H89" s="1">
        <v>0.96043201653564703</v>
      </c>
      <c r="I89" s="1">
        <v>2.1732290002311201</v>
      </c>
      <c r="J89" s="1">
        <v>1.2165966159833099</v>
      </c>
      <c r="K89" s="1">
        <v>3.42870270769818</v>
      </c>
    </row>
    <row r="90" spans="1:11" x14ac:dyDescent="0.25">
      <c r="A90" s="1">
        <v>10.5</v>
      </c>
      <c r="G90" s="1">
        <v>0.35922112067121498</v>
      </c>
      <c r="H90" s="1">
        <v>0.96277142216364997</v>
      </c>
      <c r="I90" s="1">
        <v>2.1589005633959402</v>
      </c>
      <c r="J90" s="1">
        <v>1.1980910046950299</v>
      </c>
      <c r="K90" s="1">
        <v>3.50480304648576</v>
      </c>
    </row>
    <row r="91" spans="1:11" x14ac:dyDescent="0.25">
      <c r="A91" s="1">
        <v>10.625</v>
      </c>
      <c r="G91" s="1">
        <v>0.35330814455772502</v>
      </c>
      <c r="H91" s="1">
        <v>1.0086390608934901</v>
      </c>
      <c r="I91" s="1">
        <v>2.1491531081187398</v>
      </c>
      <c r="J91" s="1">
        <v>1.18358823767187</v>
      </c>
      <c r="K91" s="1">
        <v>3.6149828274140501</v>
      </c>
    </row>
    <row r="92" spans="1:11" x14ac:dyDescent="0.25">
      <c r="A92" s="1">
        <v>10.75</v>
      </c>
      <c r="G92" s="1">
        <v>0.356260241724975</v>
      </c>
      <c r="H92" s="1">
        <v>1.01457697426487</v>
      </c>
      <c r="I92" s="1">
        <v>2.12751367211284</v>
      </c>
      <c r="J92" s="1">
        <v>1.12827996517935</v>
      </c>
      <c r="K92" s="1">
        <v>3.54601298626168</v>
      </c>
    </row>
    <row r="93" spans="1:11" x14ac:dyDescent="0.25">
      <c r="A93" s="1">
        <v>10.875</v>
      </c>
      <c r="G93" s="1">
        <v>0.36204407739347499</v>
      </c>
      <c r="H93" s="1">
        <v>1.04885499482322</v>
      </c>
      <c r="I93" s="1">
        <v>2.13507771001058</v>
      </c>
      <c r="J93" s="1">
        <v>1.0456771744768001</v>
      </c>
      <c r="K93" s="1">
        <v>3.5939103858378201</v>
      </c>
    </row>
    <row r="94" spans="1:11" x14ac:dyDescent="0.25">
      <c r="A94" s="1">
        <v>11</v>
      </c>
      <c r="G94" s="1">
        <v>0.357508659512558</v>
      </c>
      <c r="H94" s="1">
        <v>1.0570854600091999</v>
      </c>
      <c r="I94" s="1">
        <v>2.1509408740619098</v>
      </c>
      <c r="J94" s="1">
        <v>0.97256765616420404</v>
      </c>
      <c r="K94" s="1">
        <v>3.5684637399955101</v>
      </c>
    </row>
    <row r="95" spans="1:11" x14ac:dyDescent="0.25">
      <c r="A95" s="1">
        <v>11.125</v>
      </c>
      <c r="G95" s="1">
        <v>0.35535036466039899</v>
      </c>
      <c r="H95" s="1">
        <v>1.07961860825629</v>
      </c>
      <c r="I95" s="1">
        <v>2.1560220605850202</v>
      </c>
      <c r="J95" s="1">
        <v>0.94363209217531097</v>
      </c>
      <c r="K95" s="1">
        <v>3.7068417767289099</v>
      </c>
    </row>
    <row r="96" spans="1:11" x14ac:dyDescent="0.25">
      <c r="A96" s="1">
        <v>11.25</v>
      </c>
      <c r="G96" s="1">
        <v>0.35524160517002701</v>
      </c>
      <c r="H96" s="1">
        <v>1.08694814976248</v>
      </c>
      <c r="I96" s="1">
        <v>2.14813062780153</v>
      </c>
      <c r="J96" s="1">
        <v>0.900284288311333</v>
      </c>
      <c r="K96" s="1">
        <v>3.6900278773166999</v>
      </c>
    </row>
    <row r="97" spans="1:11" x14ac:dyDescent="0.25">
      <c r="A97" s="1">
        <v>11.375</v>
      </c>
      <c r="G97" s="1">
        <v>0.35304853273375397</v>
      </c>
      <c r="H97" s="1">
        <v>1.1081540629532201</v>
      </c>
      <c r="I97" s="1">
        <v>2.1464401292849402</v>
      </c>
      <c r="J97" s="1">
        <v>0.85780498676386097</v>
      </c>
      <c r="K97" s="1">
        <v>3.91636314704667</v>
      </c>
    </row>
    <row r="98" spans="1:11" x14ac:dyDescent="0.25">
      <c r="A98" s="1">
        <v>11.5</v>
      </c>
      <c r="G98" s="1">
        <v>0.34608712828056098</v>
      </c>
      <c r="H98" s="1">
        <v>1.1141953592903999</v>
      </c>
      <c r="I98" s="1">
        <v>2.1420506322052599</v>
      </c>
      <c r="J98" s="1">
        <v>0.84681919611467704</v>
      </c>
      <c r="K98" s="1">
        <v>4.0487756647783897</v>
      </c>
    </row>
    <row r="99" spans="1:11" x14ac:dyDescent="0.25">
      <c r="A99" s="1">
        <v>11.625</v>
      </c>
      <c r="G99" s="1">
        <v>0.33724091583712301</v>
      </c>
      <c r="H99" s="1">
        <v>1.11735954018346</v>
      </c>
      <c r="I99" s="1">
        <v>2.1438851397499699</v>
      </c>
      <c r="J99" s="1">
        <v>0.82535656174053995</v>
      </c>
      <c r="K99" s="1">
        <v>4.0820294249840297</v>
      </c>
    </row>
    <row r="100" spans="1:11" x14ac:dyDescent="0.25">
      <c r="A100" s="1">
        <v>11.75</v>
      </c>
      <c r="G100" s="1">
        <v>0.32255729956232099</v>
      </c>
      <c r="H100" s="1">
        <v>1.1290653217206501</v>
      </c>
      <c r="I100" s="1">
        <v>2.1408792378823902</v>
      </c>
      <c r="J100" s="1">
        <v>0.81780409948414101</v>
      </c>
      <c r="K100" s="1">
        <v>4.0130034751004704</v>
      </c>
    </row>
    <row r="101" spans="1:11" x14ac:dyDescent="0.25">
      <c r="A101" s="1">
        <v>11.875</v>
      </c>
      <c r="G101" s="1">
        <v>0.31435347280127302</v>
      </c>
      <c r="H101" s="1">
        <v>1.1284613964925001</v>
      </c>
      <c r="I101" s="1">
        <v>2.1349765449218099</v>
      </c>
      <c r="J101" s="1">
        <v>0.77097047125124196</v>
      </c>
      <c r="K101" s="1">
        <v>3.90679891792055</v>
      </c>
    </row>
    <row r="102" spans="1:11" x14ac:dyDescent="0.25">
      <c r="A102" s="1">
        <v>12</v>
      </c>
      <c r="G102" s="1">
        <v>0.308128327865066</v>
      </c>
      <c r="H102" s="1">
        <v>1.1399511560778799</v>
      </c>
      <c r="I102" s="1">
        <v>2.13678249513623</v>
      </c>
      <c r="J102" s="1">
        <v>0.76200380689395497</v>
      </c>
      <c r="K102" s="1">
        <v>3.6651189847482399</v>
      </c>
    </row>
    <row r="103" spans="1:11" x14ac:dyDescent="0.25">
      <c r="A103" s="1">
        <v>12.125</v>
      </c>
      <c r="G103" s="1">
        <v>0.30329700677232801</v>
      </c>
      <c r="H103" s="1">
        <v>1.1456173840407899</v>
      </c>
      <c r="I103" s="1">
        <v>2.1398042333218799</v>
      </c>
      <c r="J103" s="1">
        <v>0.78805746447563796</v>
      </c>
      <c r="K103" s="1">
        <v>3.7234419681327702</v>
      </c>
    </row>
    <row r="104" spans="1:11" x14ac:dyDescent="0.25">
      <c r="A104" s="1">
        <v>12.25</v>
      </c>
      <c r="G104" s="1">
        <v>0.30083298084999099</v>
      </c>
      <c r="H104" s="1">
        <v>1.14357402974207</v>
      </c>
      <c r="I104" s="1">
        <v>2.1742870346496499</v>
      </c>
      <c r="J104" s="1">
        <v>0.84785554658287798</v>
      </c>
      <c r="K104" s="1">
        <v>3.5543680487826301</v>
      </c>
    </row>
    <row r="105" spans="1:11" x14ac:dyDescent="0.25">
      <c r="A105" s="1">
        <v>12.375</v>
      </c>
      <c r="G105" s="1">
        <v>0.28924942704880302</v>
      </c>
      <c r="H105" s="1">
        <v>1.13647681581419</v>
      </c>
      <c r="I105" s="1">
        <v>2.18308880212847</v>
      </c>
      <c r="J105" s="1">
        <v>0.878718315018999</v>
      </c>
      <c r="K105" s="1">
        <v>3.6627497518676799</v>
      </c>
    </row>
    <row r="106" spans="1:11" x14ac:dyDescent="0.25">
      <c r="A106" s="1">
        <v>12.5</v>
      </c>
      <c r="G106" s="1">
        <v>0.27854540502470798</v>
      </c>
      <c r="H106" s="1">
        <v>1.08360970932045</v>
      </c>
      <c r="I106" s="1">
        <v>2.19537617924275</v>
      </c>
      <c r="J106" s="1">
        <v>0.88692700811491099</v>
      </c>
      <c r="K106" s="1">
        <v>3.7659471094023802</v>
      </c>
    </row>
    <row r="107" spans="1:11" x14ac:dyDescent="0.25">
      <c r="A107" s="1">
        <v>12.625</v>
      </c>
      <c r="G107" s="1">
        <v>0.27116382834746899</v>
      </c>
      <c r="H107" s="1">
        <v>1.0452621618028901</v>
      </c>
      <c r="I107" s="1">
        <v>2.19316857940747</v>
      </c>
      <c r="J107" s="1">
        <v>0.88956197183183705</v>
      </c>
      <c r="K107" s="1">
        <v>3.8465461559987899</v>
      </c>
    </row>
    <row r="108" spans="1:11" x14ac:dyDescent="0.25">
      <c r="A108" s="1">
        <v>12.75</v>
      </c>
      <c r="G108" s="1">
        <v>0.26688260698279798</v>
      </c>
      <c r="H108" s="1">
        <v>1.0292042488669</v>
      </c>
      <c r="I108" s="1">
        <v>2.1754548593056802</v>
      </c>
      <c r="J108" s="1">
        <v>0.92278088850864504</v>
      </c>
      <c r="K108" s="1">
        <v>3.9742680254170999</v>
      </c>
    </row>
    <row r="109" spans="1:11" x14ac:dyDescent="0.25">
      <c r="A109" s="1">
        <v>12.875</v>
      </c>
      <c r="G109" s="1">
        <v>0.27800270120384302</v>
      </c>
      <c r="H109" s="1">
        <v>0.98126016583493703</v>
      </c>
      <c r="I109" s="1">
        <v>2.1574789312416098</v>
      </c>
      <c r="J109" s="1">
        <v>0.91559849527246595</v>
      </c>
      <c r="K109" s="1">
        <v>3.8744608571707002</v>
      </c>
    </row>
    <row r="110" spans="1:11" x14ac:dyDescent="0.25">
      <c r="A110" s="1">
        <v>13</v>
      </c>
      <c r="G110" s="1">
        <v>0.27907806199492802</v>
      </c>
      <c r="H110" s="1">
        <v>0.97167536454984804</v>
      </c>
      <c r="I110" s="1">
        <v>2.1135353108230301</v>
      </c>
      <c r="J110" s="1">
        <v>0.90664087481502798</v>
      </c>
      <c r="K110" s="1">
        <v>3.8923466226718801</v>
      </c>
    </row>
    <row r="111" spans="1:11" x14ac:dyDescent="0.25">
      <c r="A111" s="1">
        <v>13.125</v>
      </c>
      <c r="G111" s="1">
        <v>0.291489921991687</v>
      </c>
      <c r="H111" s="1">
        <v>0.96327743783160702</v>
      </c>
      <c r="I111" s="1">
        <v>2.0715658717171501</v>
      </c>
      <c r="J111" s="1">
        <v>0.866213207801519</v>
      </c>
      <c r="K111" s="1">
        <v>3.9783492981512998</v>
      </c>
    </row>
    <row r="112" spans="1:11" x14ac:dyDescent="0.25">
      <c r="A112" s="1">
        <v>13.25</v>
      </c>
      <c r="G112" s="1">
        <v>0.29877117769435901</v>
      </c>
      <c r="H112" s="1">
        <v>0.97771727306053902</v>
      </c>
      <c r="I112" s="1">
        <v>2.0643069960484302</v>
      </c>
      <c r="J112" s="1">
        <v>0.85607161721439895</v>
      </c>
      <c r="K112" s="1">
        <v>3.9737532410206802</v>
      </c>
    </row>
    <row r="113" spans="1:11" x14ac:dyDescent="0.25">
      <c r="A113" s="1">
        <v>13.375</v>
      </c>
      <c r="G113" s="1">
        <v>0.29538261779290798</v>
      </c>
      <c r="H113" s="1">
        <v>0.99185741377488401</v>
      </c>
      <c r="I113" s="1">
        <v>2.0457610392348702</v>
      </c>
      <c r="J113" s="1">
        <v>0.83853747925310196</v>
      </c>
      <c r="K113" s="1">
        <v>3.8822621442528802</v>
      </c>
    </row>
    <row r="114" spans="1:11" x14ac:dyDescent="0.25">
      <c r="A114" s="1">
        <v>13.5</v>
      </c>
      <c r="G114" s="1">
        <v>0.29548591581149503</v>
      </c>
      <c r="H114" s="1">
        <v>1.14695928749064</v>
      </c>
      <c r="I114" s="1">
        <v>2.0143760855697099</v>
      </c>
      <c r="J114" s="1">
        <v>0.83553141639837403</v>
      </c>
      <c r="K114" s="1">
        <v>3.8161082245687901</v>
      </c>
    </row>
    <row r="115" spans="1:11" x14ac:dyDescent="0.25">
      <c r="A115" s="1">
        <v>13.625</v>
      </c>
      <c r="G115" s="1">
        <v>0.296203587958765</v>
      </c>
      <c r="H115" s="1">
        <v>1.1508270958114699</v>
      </c>
      <c r="I115" s="1">
        <v>2.0091789783554201</v>
      </c>
      <c r="J115" s="1">
        <v>0.84245088841157201</v>
      </c>
      <c r="K115" s="1">
        <v>3.7841089728744102</v>
      </c>
    </row>
    <row r="116" spans="1:11" x14ac:dyDescent="0.25">
      <c r="A116" s="1">
        <v>13.75</v>
      </c>
      <c r="G116" s="1">
        <v>0.29120441137875502</v>
      </c>
      <c r="H116" s="1">
        <v>1.1754004724223599</v>
      </c>
      <c r="I116" s="1">
        <v>1.9953459271946301</v>
      </c>
      <c r="J116" s="1">
        <v>0.84404537832997095</v>
      </c>
      <c r="K116" s="1">
        <v>3.6963302738478698</v>
      </c>
    </row>
    <row r="117" spans="1:11" x14ac:dyDescent="0.25">
      <c r="A117" s="1">
        <v>13.875</v>
      </c>
      <c r="G117" s="1">
        <v>0.290134799493803</v>
      </c>
      <c r="H117" s="1">
        <v>1.2134393948390301</v>
      </c>
      <c r="I117" s="1">
        <v>1.9776250062455401</v>
      </c>
      <c r="J117" s="1">
        <v>0.85387087158123498</v>
      </c>
      <c r="K117" s="1">
        <v>3.5943150029998199</v>
      </c>
    </row>
    <row r="118" spans="1:11" x14ac:dyDescent="0.25">
      <c r="A118" s="1">
        <v>14</v>
      </c>
      <c r="G118" s="1">
        <v>0.29177194685646202</v>
      </c>
      <c r="H118" s="1">
        <v>1.2273003154281299</v>
      </c>
      <c r="I118" s="1">
        <v>1.97717272198435</v>
      </c>
      <c r="J118" s="1">
        <v>0.87612364893073402</v>
      </c>
      <c r="K118" s="1">
        <v>3.6558095482077801</v>
      </c>
    </row>
    <row r="119" spans="1:11" x14ac:dyDescent="0.25">
      <c r="A119" s="1">
        <v>14.125</v>
      </c>
      <c r="G119" s="1">
        <v>0.29678453598412402</v>
      </c>
      <c r="H119" s="1">
        <v>1.26595386423067</v>
      </c>
      <c r="I119" s="1">
        <v>1.97735284732209</v>
      </c>
      <c r="J119" s="1">
        <v>0.88956978701959399</v>
      </c>
      <c r="K119" s="1">
        <v>3.6565215080872999</v>
      </c>
    </row>
    <row r="120" spans="1:11" x14ac:dyDescent="0.25">
      <c r="A120" s="1">
        <v>14.25</v>
      </c>
      <c r="G120" s="1">
        <v>0.30746995551920903</v>
      </c>
      <c r="H120" s="1">
        <v>1.31266304923662</v>
      </c>
      <c r="I120" s="1">
        <v>1.97777218898023</v>
      </c>
      <c r="J120" s="1">
        <v>0.89835748049562902</v>
      </c>
      <c r="K120" s="1">
        <v>3.7481162161766401</v>
      </c>
    </row>
    <row r="121" spans="1:11" x14ac:dyDescent="0.25">
      <c r="A121" s="1">
        <v>14.375</v>
      </c>
      <c r="G121" s="1">
        <v>0.30419152425079798</v>
      </c>
      <c r="H121" s="1">
        <v>1.3754660791425499</v>
      </c>
      <c r="I121" s="1">
        <v>1.98021975146267</v>
      </c>
      <c r="J121" s="1">
        <v>0.90532348684395103</v>
      </c>
      <c r="K121" s="1">
        <v>3.8047131535494101</v>
      </c>
    </row>
    <row r="122" spans="1:11" x14ac:dyDescent="0.25">
      <c r="A122" s="1">
        <v>14.5</v>
      </c>
      <c r="G122" s="1">
        <v>0.30030073038802602</v>
      </c>
      <c r="H122" s="1">
        <v>1.3885211735957099</v>
      </c>
      <c r="I122" s="1">
        <v>1.9805851424757901</v>
      </c>
      <c r="J122" s="1">
        <v>0.94719646683881897</v>
      </c>
      <c r="K122" s="1">
        <v>3.9517987566720998</v>
      </c>
    </row>
    <row r="123" spans="1:11" x14ac:dyDescent="0.25">
      <c r="A123" s="1">
        <v>14.625</v>
      </c>
      <c r="G123" s="1">
        <v>0.29196048097473198</v>
      </c>
      <c r="H123" s="1">
        <v>1.4121780744299199</v>
      </c>
      <c r="I123" s="1">
        <v>1.9806833100401</v>
      </c>
      <c r="J123" s="1">
        <v>0.96779479273039903</v>
      </c>
      <c r="K123" s="1">
        <v>3.9075350595541001</v>
      </c>
    </row>
    <row r="124" spans="1:11" x14ac:dyDescent="0.25">
      <c r="A124" s="1">
        <v>14.75</v>
      </c>
      <c r="G124" s="1">
        <v>0.28959304764988197</v>
      </c>
      <c r="H124" s="1">
        <v>1.6193891940336</v>
      </c>
      <c r="I124" s="1">
        <v>1.9971073574500899</v>
      </c>
      <c r="J124" s="1">
        <v>0.97995331960751497</v>
      </c>
      <c r="K124" s="1">
        <v>3.96278396698425</v>
      </c>
    </row>
    <row r="125" spans="1:11" x14ac:dyDescent="0.25">
      <c r="A125" s="1">
        <v>14.875</v>
      </c>
      <c r="G125" s="1">
        <v>0.28742549014902602</v>
      </c>
      <c r="H125" s="1">
        <v>1.5848727618247</v>
      </c>
      <c r="I125" s="1">
        <v>1.9931689635415499</v>
      </c>
      <c r="J125" s="1">
        <v>0.98377640688621404</v>
      </c>
      <c r="K125" s="1">
        <v>4.0560874248699097</v>
      </c>
    </row>
    <row r="126" spans="1:11" x14ac:dyDescent="0.25">
      <c r="A126" s="1">
        <v>15</v>
      </c>
      <c r="G126" s="1">
        <v>0.28696789473232398</v>
      </c>
      <c r="H126" s="1">
        <v>1.62576646276075</v>
      </c>
      <c r="I126" s="1">
        <v>2.05379245136564</v>
      </c>
      <c r="J126" s="1">
        <v>0.98130242228558895</v>
      </c>
      <c r="K126" s="1">
        <v>4.0579161666608297</v>
      </c>
    </row>
    <row r="127" spans="1:11" x14ac:dyDescent="0.25">
      <c r="A127" s="1">
        <v>15.125</v>
      </c>
      <c r="G127" s="1">
        <v>0.28789703921029602</v>
      </c>
      <c r="H127" s="1">
        <v>1.62672047648757</v>
      </c>
      <c r="I127" s="1">
        <v>2.0551953866518802</v>
      </c>
      <c r="J127" s="1">
        <v>0.98082472114783104</v>
      </c>
      <c r="K127" s="1">
        <v>4.2655552491221496</v>
      </c>
    </row>
    <row r="128" spans="1:11" x14ac:dyDescent="0.25">
      <c r="A128" s="1">
        <v>15.25</v>
      </c>
      <c r="G128" s="1">
        <v>0.28235200890888101</v>
      </c>
      <c r="H128" s="1">
        <v>1.62958169871226</v>
      </c>
      <c r="I128" s="1">
        <v>2.0642651984063698</v>
      </c>
      <c r="J128" s="1">
        <v>0.97155089818200102</v>
      </c>
      <c r="K128" s="1">
        <v>4.05538826984212</v>
      </c>
    </row>
    <row r="129" spans="1:11" x14ac:dyDescent="0.25">
      <c r="A129" s="1">
        <v>15.375</v>
      </c>
      <c r="G129" s="1">
        <v>0.28182478279786199</v>
      </c>
      <c r="H129" s="1">
        <v>1.6166462320109301</v>
      </c>
      <c r="I129" s="1">
        <v>2.0605220384902401</v>
      </c>
      <c r="J129" s="1">
        <v>0.96380920595383501</v>
      </c>
      <c r="K129" s="1">
        <v>4.0927956801469998</v>
      </c>
    </row>
    <row r="130" spans="1:11" x14ac:dyDescent="0.25">
      <c r="A130" s="1">
        <v>15.5</v>
      </c>
      <c r="G130" s="1">
        <v>0.274676757562545</v>
      </c>
      <c r="H130" s="1">
        <v>1.6115926107056799</v>
      </c>
      <c r="I130" s="1">
        <v>2.0621293382523098</v>
      </c>
      <c r="J130" s="1">
        <v>0.94500303056463997</v>
      </c>
      <c r="K130" s="1">
        <v>4.2882264582235896</v>
      </c>
    </row>
    <row r="131" spans="1:11" x14ac:dyDescent="0.25">
      <c r="A131" s="1">
        <v>15.625</v>
      </c>
      <c r="G131" s="1">
        <v>0.265700999320303</v>
      </c>
      <c r="H131" s="1">
        <v>1.6101616863947501</v>
      </c>
      <c r="I131" s="1">
        <v>2.05508033167182</v>
      </c>
      <c r="J131" s="1">
        <v>0.94024258136819505</v>
      </c>
      <c r="K131" s="1">
        <v>4.3674619300558604</v>
      </c>
    </row>
    <row r="132" spans="1:11" x14ac:dyDescent="0.25">
      <c r="A132" s="1">
        <v>15.75</v>
      </c>
      <c r="G132" s="1">
        <v>0.26289326888487002</v>
      </c>
      <c r="H132" s="1">
        <v>1.64748432144927</v>
      </c>
      <c r="I132" s="1">
        <v>2.0558548519186002</v>
      </c>
      <c r="J132" s="1">
        <v>0.87767798898591598</v>
      </c>
      <c r="K132" s="1">
        <v>4.3278907965218698</v>
      </c>
    </row>
    <row r="133" spans="1:11" x14ac:dyDescent="0.25">
      <c r="A133" s="1">
        <v>15.875</v>
      </c>
      <c r="G133" s="1">
        <v>0.26102928046346102</v>
      </c>
      <c r="H133" s="1">
        <v>1.6602117856606999</v>
      </c>
      <c r="I133" s="1">
        <v>2.0432055052023999</v>
      </c>
      <c r="J133" s="1">
        <v>0.85366019506313795</v>
      </c>
      <c r="K133" s="1">
        <v>4.3262046916405099</v>
      </c>
    </row>
    <row r="134" spans="1:11" x14ac:dyDescent="0.25">
      <c r="A134" s="1">
        <v>16</v>
      </c>
      <c r="G134" s="1">
        <v>0.25697650350693102</v>
      </c>
      <c r="H134" s="1">
        <v>1.66572264390268</v>
      </c>
      <c r="I134" s="1">
        <v>2.03719281089524</v>
      </c>
      <c r="J134" s="1">
        <v>0.83155249704341605</v>
      </c>
      <c r="K134" s="1">
        <v>4.4542454692226299</v>
      </c>
    </row>
    <row r="135" spans="1:11" x14ac:dyDescent="0.25">
      <c r="A135" s="1">
        <v>16.125</v>
      </c>
      <c r="G135" s="1">
        <v>0.25378350589772702</v>
      </c>
      <c r="H135" s="1">
        <v>1.6569580207088399</v>
      </c>
      <c r="I135" s="1">
        <v>2.0415382701583402</v>
      </c>
      <c r="J135" s="1">
        <v>0.82948948913187204</v>
      </c>
      <c r="K135" s="1">
        <v>4.4319286917712697</v>
      </c>
    </row>
    <row r="136" spans="1:11" x14ac:dyDescent="0.25">
      <c r="A136" s="1">
        <v>16.25</v>
      </c>
      <c r="G136" s="1">
        <v>0.25131348021669497</v>
      </c>
      <c r="H136" s="1">
        <v>1.6109841094801001</v>
      </c>
      <c r="I136" s="1">
        <v>2.0159985113580201</v>
      </c>
      <c r="J136" s="1">
        <v>0.85012786847422706</v>
      </c>
      <c r="K136" s="1">
        <v>4.4277004569307996</v>
      </c>
    </row>
    <row r="137" spans="1:11" x14ac:dyDescent="0.25">
      <c r="A137" s="1">
        <v>16.375</v>
      </c>
      <c r="G137" s="1">
        <v>0.246230846836375</v>
      </c>
      <c r="H137" s="1">
        <v>1.5965942899115999</v>
      </c>
      <c r="I137" s="1">
        <v>2.0044525913406099</v>
      </c>
      <c r="J137" s="1">
        <v>0.87373727198810702</v>
      </c>
      <c r="K137" s="1">
        <v>4.3699488850679602</v>
      </c>
    </row>
    <row r="138" spans="1:11" x14ac:dyDescent="0.25">
      <c r="A138" s="1">
        <v>16.5</v>
      </c>
      <c r="G138" s="1">
        <v>0.24340889347591599</v>
      </c>
      <c r="H138" s="1">
        <v>1.5653282709820799</v>
      </c>
      <c r="I138" s="1">
        <v>1.9897258048208299</v>
      </c>
      <c r="J138" s="1">
        <v>0.91344232752316701</v>
      </c>
      <c r="K138" s="1">
        <v>4.21578676819116</v>
      </c>
    </row>
    <row r="139" spans="1:11" x14ac:dyDescent="0.25">
      <c r="A139" s="1">
        <v>16.625</v>
      </c>
      <c r="G139" s="1">
        <v>0.246728699259564</v>
      </c>
      <c r="H139" s="1">
        <v>1.53760766961591</v>
      </c>
      <c r="I139" s="1">
        <v>1.9841762708620201</v>
      </c>
      <c r="J139" s="1">
        <v>0.94204860117056599</v>
      </c>
      <c r="K139" s="1">
        <v>4.2355044217353202</v>
      </c>
    </row>
    <row r="140" spans="1:11" x14ac:dyDescent="0.25">
      <c r="A140" s="1">
        <v>16.75</v>
      </c>
      <c r="G140" s="1">
        <v>0.24640960687425001</v>
      </c>
      <c r="H140" s="1">
        <v>1.4983010441094</v>
      </c>
      <c r="I140" s="1">
        <v>1.9706039405321401</v>
      </c>
      <c r="J140" s="1">
        <v>0.97921475316149698</v>
      </c>
      <c r="K140" s="1">
        <v>4.1792931582109896</v>
      </c>
    </row>
    <row r="141" spans="1:11" x14ac:dyDescent="0.25">
      <c r="A141" s="1">
        <v>16.875</v>
      </c>
      <c r="G141" s="1">
        <v>0.24993339084242699</v>
      </c>
      <c r="H141" s="1">
        <v>1.4953269199719399</v>
      </c>
      <c r="I141" s="1">
        <v>1.9457153661756199</v>
      </c>
      <c r="J141" s="1">
        <v>0.99106420357813796</v>
      </c>
      <c r="K141" s="1">
        <v>4.0143930159370802</v>
      </c>
    </row>
    <row r="142" spans="1:11" x14ac:dyDescent="0.25">
      <c r="A142" s="1">
        <v>17</v>
      </c>
      <c r="G142" s="1">
        <v>0.24898542047351199</v>
      </c>
      <c r="H142" s="1">
        <v>1.4957785918839701</v>
      </c>
      <c r="I142" s="1">
        <v>1.9317284129474701</v>
      </c>
      <c r="J142" s="1">
        <v>1.0235623384798</v>
      </c>
      <c r="K142" s="1">
        <v>4.0276680560868803</v>
      </c>
    </row>
    <row r="143" spans="1:11" x14ac:dyDescent="0.25">
      <c r="A143" s="1">
        <v>17.125</v>
      </c>
      <c r="G143" s="1">
        <v>0.23150037840778401</v>
      </c>
      <c r="H143" s="1">
        <v>1.49298462812514</v>
      </c>
      <c r="I143" s="1">
        <v>1.94186994583804</v>
      </c>
      <c r="J143" s="1">
        <v>1.0205911539460499</v>
      </c>
      <c r="K143" s="1">
        <v>3.8181250914782998</v>
      </c>
    </row>
    <row r="144" spans="1:11" x14ac:dyDescent="0.25">
      <c r="A144" s="1">
        <v>17.25</v>
      </c>
      <c r="G144" s="1">
        <v>0.23048038084375799</v>
      </c>
      <c r="H144" s="1">
        <v>1.4908417463736301</v>
      </c>
      <c r="I144" s="1">
        <v>1.9369361844013</v>
      </c>
      <c r="J144" s="1">
        <v>1.0408143206151399</v>
      </c>
      <c r="K144" s="1">
        <v>3.77021373302455</v>
      </c>
    </row>
    <row r="145" spans="1:11" x14ac:dyDescent="0.25">
      <c r="A145" s="1">
        <v>17.375</v>
      </c>
      <c r="G145" s="1">
        <v>0.229026951627332</v>
      </c>
      <c r="H145" s="1">
        <v>1.4632724381510001</v>
      </c>
      <c r="I145" s="1">
        <v>1.92783936963442</v>
      </c>
      <c r="J145" s="1">
        <v>1.05757537629861</v>
      </c>
      <c r="K145" s="1">
        <v>3.7301654313297701</v>
      </c>
    </row>
    <row r="146" spans="1:11" x14ac:dyDescent="0.25">
      <c r="A146" s="1">
        <v>17.5</v>
      </c>
      <c r="G146" s="1">
        <v>0.227747042282231</v>
      </c>
      <c r="H146" s="1">
        <v>1.4309113908229001</v>
      </c>
      <c r="I146" s="1">
        <v>1.9331019358174499</v>
      </c>
      <c r="J146" s="1">
        <v>1.06547860762498</v>
      </c>
      <c r="K146" s="1">
        <v>3.7295761191596899</v>
      </c>
    </row>
    <row r="147" spans="1:11" x14ac:dyDescent="0.25">
      <c r="A147" s="1">
        <v>17.625</v>
      </c>
      <c r="G147" s="1">
        <v>0.22510202622100201</v>
      </c>
      <c r="H147" s="1">
        <v>1.4137839823331</v>
      </c>
      <c r="I147" s="1">
        <v>1.9245897463860999</v>
      </c>
      <c r="J147" s="1">
        <v>1.0814596719359</v>
      </c>
      <c r="K147" s="1">
        <v>3.8970449671677598</v>
      </c>
    </row>
    <row r="148" spans="1:11" x14ac:dyDescent="0.25">
      <c r="A148" s="1">
        <v>17.75</v>
      </c>
      <c r="G148" s="1">
        <v>0.22306230689373999</v>
      </c>
      <c r="H148" s="1">
        <v>1.3898003936303001</v>
      </c>
      <c r="I148" s="1">
        <v>1.9314319776617299</v>
      </c>
      <c r="J148" s="1">
        <v>1.0826882739663899</v>
      </c>
      <c r="K148" s="1">
        <v>3.8007208870179898</v>
      </c>
    </row>
    <row r="149" spans="1:11" x14ac:dyDescent="0.25">
      <c r="A149" s="1">
        <v>17.875</v>
      </c>
      <c r="G149" s="1">
        <v>0.22290156599834601</v>
      </c>
      <c r="H149" s="1">
        <v>1.38059136025722</v>
      </c>
      <c r="I149" s="1">
        <v>1.91418566443208</v>
      </c>
      <c r="J149" s="1">
        <v>1.06591483834481</v>
      </c>
      <c r="K149" s="1">
        <v>3.8580297441442402</v>
      </c>
    </row>
    <row r="150" spans="1:11" x14ac:dyDescent="0.25">
      <c r="A150" s="1">
        <v>18</v>
      </c>
      <c r="G150" s="1">
        <v>0.22111186738687999</v>
      </c>
      <c r="H150" s="1">
        <v>1.2780851267995099</v>
      </c>
      <c r="I150" s="1">
        <v>1.8869410663192301</v>
      </c>
      <c r="J150" s="1">
        <v>1.03666058234828</v>
      </c>
      <c r="K150" s="1">
        <v>4.0019785189907902</v>
      </c>
    </row>
    <row r="151" spans="1:11" x14ac:dyDescent="0.25">
      <c r="A151" s="1">
        <v>18.125</v>
      </c>
      <c r="G151" s="1">
        <v>0.21881297470227301</v>
      </c>
      <c r="H151" s="1">
        <v>1.16911020414702</v>
      </c>
      <c r="I151" s="1">
        <v>1.8890543623392</v>
      </c>
      <c r="J151" s="1">
        <v>0.96477270270563498</v>
      </c>
      <c r="K151" s="1">
        <v>4.2555169880246098</v>
      </c>
    </row>
    <row r="152" spans="1:11" x14ac:dyDescent="0.25">
      <c r="A152" s="1">
        <v>18.25</v>
      </c>
      <c r="G152" s="1">
        <v>0.21228748713192799</v>
      </c>
      <c r="H152" s="1">
        <v>1.16615216071982</v>
      </c>
      <c r="I152" s="1">
        <v>1.8899483648801201</v>
      </c>
      <c r="J152" s="1">
        <v>0.94966346976445204</v>
      </c>
      <c r="K152" s="1">
        <v>4.1138455890195997</v>
      </c>
    </row>
    <row r="153" spans="1:11" x14ac:dyDescent="0.25">
      <c r="A153" s="1">
        <v>18.375</v>
      </c>
      <c r="G153" s="1">
        <v>0.21301814930610499</v>
      </c>
      <c r="H153" s="1">
        <v>1.16663321201665</v>
      </c>
      <c r="I153" s="1">
        <v>1.89441777059334</v>
      </c>
      <c r="J153" s="1">
        <v>0.93226749957869204</v>
      </c>
      <c r="K153" s="1">
        <v>3.9355270136325702</v>
      </c>
    </row>
    <row r="154" spans="1:11" x14ac:dyDescent="0.25">
      <c r="A154" s="1">
        <v>18.5</v>
      </c>
      <c r="G154" s="1">
        <v>0.216490595238472</v>
      </c>
      <c r="H154" s="1">
        <v>1.16993289076277</v>
      </c>
      <c r="I154" s="1">
        <v>1.89629703156319</v>
      </c>
      <c r="J154" s="1">
        <v>0.90972148288114396</v>
      </c>
      <c r="K154" s="1">
        <v>4.0218695224233096</v>
      </c>
    </row>
    <row r="155" spans="1:11" x14ac:dyDescent="0.25">
      <c r="A155" s="1">
        <v>18.625</v>
      </c>
      <c r="G155" s="1">
        <v>0.21470765406169001</v>
      </c>
      <c r="H155" s="1">
        <v>1.1744027042744201</v>
      </c>
      <c r="I155" s="1">
        <v>1.8918956361731001</v>
      </c>
      <c r="J155" s="1">
        <v>0.88364807490173702</v>
      </c>
      <c r="K155" s="1">
        <v>4.1164032608150896</v>
      </c>
    </row>
    <row r="156" spans="1:11" x14ac:dyDescent="0.25">
      <c r="A156" s="1">
        <v>18.75</v>
      </c>
      <c r="G156" s="1">
        <v>0.21572954534000899</v>
      </c>
      <c r="H156" s="1">
        <v>1.17868693448105</v>
      </c>
      <c r="I156" s="1">
        <v>1.8854743395820399</v>
      </c>
      <c r="J156" s="1">
        <v>0.85301637061842195</v>
      </c>
      <c r="K156" s="1">
        <v>4.2314824215678097</v>
      </c>
    </row>
    <row r="157" spans="1:11" x14ac:dyDescent="0.25">
      <c r="A157" s="1">
        <v>18.875</v>
      </c>
      <c r="G157" s="1">
        <v>0.214734599156121</v>
      </c>
      <c r="H157" s="1">
        <v>1.17748036894195</v>
      </c>
      <c r="I157" s="1">
        <v>1.8715540695937201</v>
      </c>
      <c r="J157" s="1">
        <v>0.82917523181298403</v>
      </c>
      <c r="K157" s="1">
        <v>4.3443194684974804</v>
      </c>
    </row>
    <row r="158" spans="1:11" x14ac:dyDescent="0.25">
      <c r="A158" s="1">
        <v>19</v>
      </c>
      <c r="G158" s="1">
        <v>0.21566727087679199</v>
      </c>
      <c r="H158" s="1">
        <v>1.18026352244271</v>
      </c>
      <c r="I158" s="1">
        <v>1.86845715748915</v>
      </c>
      <c r="J158" s="1">
        <v>0.82558763000774205</v>
      </c>
      <c r="K158" s="1">
        <v>4.3260905805506198</v>
      </c>
    </row>
    <row r="159" spans="1:11" x14ac:dyDescent="0.25">
      <c r="A159" s="1">
        <v>19.125</v>
      </c>
      <c r="G159" s="1">
        <v>0.21545007692124199</v>
      </c>
      <c r="H159" s="1">
        <v>1.18682783451058</v>
      </c>
      <c r="I159" s="1">
        <v>1.8606878301376499</v>
      </c>
      <c r="J159" s="1">
        <v>0.82272771358263797</v>
      </c>
      <c r="K159" s="1">
        <v>4.3223976874259398</v>
      </c>
    </row>
    <row r="160" spans="1:11" x14ac:dyDescent="0.25">
      <c r="A160" s="1">
        <v>19.25</v>
      </c>
      <c r="G160" s="1">
        <v>0.214842113659409</v>
      </c>
      <c r="H160" s="1">
        <v>1.1914325817700799</v>
      </c>
      <c r="I160" s="1">
        <v>1.8521967146432201</v>
      </c>
      <c r="J160" s="1">
        <v>0.80183131334968405</v>
      </c>
      <c r="K160" s="1">
        <v>4.3271249245451502</v>
      </c>
    </row>
    <row r="161" spans="1:11" x14ac:dyDescent="0.25">
      <c r="A161" s="1">
        <v>19.375</v>
      </c>
      <c r="G161" s="1">
        <v>0.21250326592761901</v>
      </c>
      <c r="H161" s="1">
        <v>1.1913379348939099</v>
      </c>
      <c r="I161" s="1">
        <v>1.8201010317751001</v>
      </c>
      <c r="J161" s="1">
        <v>0.76713475314381496</v>
      </c>
      <c r="K161" s="1">
        <v>4.33761653536809</v>
      </c>
    </row>
    <row r="162" spans="1:11" x14ac:dyDescent="0.25">
      <c r="A162" s="1">
        <v>19.5</v>
      </c>
      <c r="G162" s="1">
        <v>0.210461316642156</v>
      </c>
      <c r="H162" s="1">
        <v>1.1901399580222101</v>
      </c>
      <c r="I162" s="1">
        <v>1.81472399657351</v>
      </c>
      <c r="J162" s="1">
        <v>0.76457317825676296</v>
      </c>
      <c r="K162" s="1">
        <v>4.34431924198043</v>
      </c>
    </row>
    <row r="163" spans="1:11" x14ac:dyDescent="0.25">
      <c r="A163" s="1">
        <v>19.625</v>
      </c>
      <c r="G163" s="1">
        <v>0.20973668159829001</v>
      </c>
      <c r="H163" s="1">
        <v>1.1920619248012301</v>
      </c>
      <c r="I163" s="1">
        <v>1.8057608440097299</v>
      </c>
      <c r="J163" s="1">
        <v>0.74853152509782295</v>
      </c>
      <c r="K163" s="1">
        <v>4.3443413009518599</v>
      </c>
    </row>
    <row r="164" spans="1:11" x14ac:dyDescent="0.25">
      <c r="A164" s="1">
        <v>19.75</v>
      </c>
      <c r="G164" s="1">
        <v>0.20899964680902899</v>
      </c>
      <c r="H164" s="1">
        <v>1.1902666057420901</v>
      </c>
      <c r="I164" s="1">
        <v>1.82045614849739</v>
      </c>
      <c r="J164" s="1">
        <v>0.70330416722246603</v>
      </c>
      <c r="K164" s="1">
        <v>4.27774694083611</v>
      </c>
    </row>
    <row r="165" spans="1:11" x14ac:dyDescent="0.25">
      <c r="A165" s="1">
        <v>19.875</v>
      </c>
      <c r="G165" s="1">
        <v>0.207769861445498</v>
      </c>
      <c r="H165" s="1">
        <v>1.18902312399188</v>
      </c>
      <c r="I165" s="1">
        <v>1.8226284450642101</v>
      </c>
      <c r="J165" s="1">
        <v>0.702133911042785</v>
      </c>
      <c r="K165" s="1">
        <v>4.2936352737027503</v>
      </c>
    </row>
    <row r="166" spans="1:11" x14ac:dyDescent="0.25">
      <c r="A166" s="1">
        <v>20</v>
      </c>
      <c r="G166" s="1">
        <v>0.20660310664693801</v>
      </c>
      <c r="H166" s="1">
        <v>1.1877897341016299</v>
      </c>
      <c r="I166" s="1">
        <v>1.83110294237944</v>
      </c>
      <c r="J166" s="1">
        <v>0.69998215914971895</v>
      </c>
      <c r="K166" s="1">
        <v>4.3753522016045903</v>
      </c>
    </row>
    <row r="167" spans="1:11" x14ac:dyDescent="0.25">
      <c r="A167" s="1">
        <v>20.125</v>
      </c>
      <c r="G167" s="1">
        <v>0.20596158727205099</v>
      </c>
      <c r="H167" s="1">
        <v>1.13893884687372</v>
      </c>
      <c r="I167" s="1">
        <v>1.8398785522378001</v>
      </c>
      <c r="J167" s="1">
        <v>0.70613642968462698</v>
      </c>
      <c r="K167" s="1">
        <v>4.1459303144458097</v>
      </c>
    </row>
    <row r="168" spans="1:11" x14ac:dyDescent="0.25">
      <c r="A168" s="1">
        <v>20.25</v>
      </c>
      <c r="G168" s="1">
        <v>0.2052860773113</v>
      </c>
      <c r="H168" s="1">
        <v>1.1090702614069099</v>
      </c>
      <c r="I168" s="1">
        <v>1.82974699380907</v>
      </c>
      <c r="J168" s="1">
        <v>0.707569364831099</v>
      </c>
      <c r="K168" s="1">
        <v>4.1477579603954897</v>
      </c>
    </row>
    <row r="169" spans="1:11" x14ac:dyDescent="0.25">
      <c r="A169" s="1">
        <v>20.375</v>
      </c>
      <c r="G169" s="1">
        <v>0.20392063964524201</v>
      </c>
      <c r="H169" s="1">
        <v>1.0854813308503199</v>
      </c>
      <c r="I169" s="1">
        <v>1.8349808016112701</v>
      </c>
      <c r="J169" s="1">
        <v>0.70054426594372399</v>
      </c>
      <c r="K169" s="1">
        <v>4.3981018432220704</v>
      </c>
    </row>
    <row r="170" spans="1:11" x14ac:dyDescent="0.25">
      <c r="A170" s="1">
        <v>20.5</v>
      </c>
      <c r="G170" s="1">
        <v>0.20598678842489901</v>
      </c>
      <c r="H170" s="1">
        <v>1.06817425753076</v>
      </c>
      <c r="I170" s="1">
        <v>1.8440113946724499</v>
      </c>
      <c r="J170" s="1">
        <v>0.67748204808371704</v>
      </c>
      <c r="K170" s="1">
        <v>4.3275078846320598</v>
      </c>
    </row>
    <row r="171" spans="1:11" x14ac:dyDescent="0.25">
      <c r="A171" s="1">
        <v>20.625</v>
      </c>
      <c r="G171" s="1">
        <v>0.20805690604525101</v>
      </c>
      <c r="H171" s="1">
        <v>1.0692173717456801</v>
      </c>
      <c r="I171" s="1">
        <v>1.84537858107374</v>
      </c>
      <c r="J171" s="1">
        <v>0.67650680148572695</v>
      </c>
      <c r="K171" s="1">
        <v>4.1704556732352396</v>
      </c>
    </row>
    <row r="172" spans="1:11" x14ac:dyDescent="0.25">
      <c r="A172" s="1">
        <v>20.75</v>
      </c>
      <c r="G172" s="1">
        <v>0.207222106019057</v>
      </c>
      <c r="H172" s="1">
        <v>1.06781481896562</v>
      </c>
      <c r="I172" s="1">
        <v>1.8401352011076999</v>
      </c>
      <c r="J172" s="1">
        <v>0.67588443165900902</v>
      </c>
      <c r="K172" s="1">
        <v>4.1411996357302803</v>
      </c>
    </row>
    <row r="173" spans="1:11" x14ac:dyDescent="0.25">
      <c r="A173" s="1">
        <v>20.875</v>
      </c>
      <c r="G173" s="1">
        <v>0.20714565133871901</v>
      </c>
      <c r="H173" s="1">
        <v>1.0654825357237301</v>
      </c>
      <c r="I173" s="1">
        <v>1.8364121816930301</v>
      </c>
      <c r="J173" s="1">
        <v>0.67832859384118205</v>
      </c>
      <c r="K173" s="1">
        <v>4.1453456173586103</v>
      </c>
    </row>
    <row r="174" spans="1:11" x14ac:dyDescent="0.25">
      <c r="A174" s="1">
        <v>21</v>
      </c>
      <c r="G174" s="1">
        <v>0.20804426437128701</v>
      </c>
      <c r="H174" s="1">
        <v>1.0656967693663999</v>
      </c>
      <c r="I174" s="1">
        <v>1.8307056319942001</v>
      </c>
      <c r="J174" s="1">
        <v>0.66014255629485796</v>
      </c>
      <c r="K174" s="1">
        <v>4.15130592225547</v>
      </c>
    </row>
    <row r="175" spans="1:11" x14ac:dyDescent="0.25">
      <c r="A175" s="1">
        <v>21.125</v>
      </c>
      <c r="G175" s="1">
        <v>0.20771377207168401</v>
      </c>
      <c r="H175" s="1">
        <v>1.0661719435016801</v>
      </c>
      <c r="I175" s="1">
        <v>1.8323465135280399</v>
      </c>
      <c r="J175" s="1">
        <v>0.65921365420265199</v>
      </c>
      <c r="K175" s="1">
        <v>4.1542897594959296</v>
      </c>
    </row>
    <row r="176" spans="1:11" x14ac:dyDescent="0.25">
      <c r="A176" s="1">
        <v>21.25</v>
      </c>
      <c r="G176" s="1">
        <v>0.20766322399530199</v>
      </c>
      <c r="H176" s="1">
        <v>1.0597453110092201</v>
      </c>
      <c r="I176" s="1">
        <v>1.83867186781452</v>
      </c>
      <c r="J176" s="1">
        <v>0.65691310317915497</v>
      </c>
      <c r="K176" s="1">
        <v>4.31887005440477</v>
      </c>
    </row>
    <row r="177" spans="1:11" x14ac:dyDescent="0.25">
      <c r="A177" s="1">
        <v>21.375</v>
      </c>
      <c r="G177" s="1">
        <v>0.21012250269132501</v>
      </c>
      <c r="H177" s="1">
        <v>1.0607869863524</v>
      </c>
      <c r="I177" s="1">
        <v>1.83007217719995</v>
      </c>
      <c r="J177" s="1">
        <v>0.65248179117668104</v>
      </c>
      <c r="K177" s="1">
        <v>4.3763727688434502</v>
      </c>
    </row>
    <row r="178" spans="1:11" x14ac:dyDescent="0.25">
      <c r="A178" s="1">
        <v>21.5</v>
      </c>
      <c r="G178" s="1">
        <v>0.210375272936037</v>
      </c>
      <c r="H178" s="1">
        <v>1.06056419485697</v>
      </c>
      <c r="I178" s="1">
        <v>1.8230799741563</v>
      </c>
      <c r="J178" s="1">
        <v>0.64299186270649</v>
      </c>
      <c r="K178" s="1">
        <v>5.51980433873499</v>
      </c>
    </row>
    <row r="179" spans="1:11" x14ac:dyDescent="0.25">
      <c r="A179" s="1">
        <v>21.625</v>
      </c>
      <c r="G179" s="1">
        <v>0.20981786924650001</v>
      </c>
      <c r="H179" s="1">
        <v>1.06034890746099</v>
      </c>
      <c r="I179" s="1">
        <v>1.82523466490195</v>
      </c>
      <c r="J179" s="1">
        <v>0.639448546548265</v>
      </c>
      <c r="K179" s="1">
        <v>5.4091307491587397</v>
      </c>
    </row>
    <row r="180" spans="1:11" x14ac:dyDescent="0.25">
      <c r="A180" s="1">
        <v>21.75</v>
      </c>
      <c r="G180" s="1">
        <v>0.20896958203305099</v>
      </c>
      <c r="H180" s="1">
        <v>1.05469122467694</v>
      </c>
      <c r="I180" s="1">
        <v>1.8158883447938401</v>
      </c>
      <c r="J180" s="1">
        <v>0.63059714375994003</v>
      </c>
      <c r="K180" s="1">
        <v>4.9998399442202599</v>
      </c>
    </row>
    <row r="181" spans="1:11" x14ac:dyDescent="0.25">
      <c r="A181" s="1">
        <v>21.875</v>
      </c>
      <c r="G181" s="1">
        <v>0.207629868726771</v>
      </c>
      <c r="H181" s="1">
        <v>1.05201673190726</v>
      </c>
      <c r="I181" s="1">
        <v>1.8055450256538801</v>
      </c>
      <c r="J181" s="1">
        <v>0.61810022437329004</v>
      </c>
      <c r="K181" s="1">
        <v>4.5579570214058496</v>
      </c>
    </row>
    <row r="182" spans="1:11" x14ac:dyDescent="0.25">
      <c r="A182" s="1">
        <v>22</v>
      </c>
      <c r="G182" s="1">
        <v>0.20403352119849599</v>
      </c>
      <c r="H182" s="1">
        <v>1.0535158873891399</v>
      </c>
      <c r="I182" s="1">
        <v>1.7976940120477001</v>
      </c>
      <c r="J182" s="1">
        <v>0.60087727412105196</v>
      </c>
      <c r="K182" s="1">
        <v>4.2367018185562699</v>
      </c>
    </row>
    <row r="183" spans="1:11" x14ac:dyDescent="0.25">
      <c r="A183" s="1">
        <v>22.125</v>
      </c>
      <c r="G183" s="1">
        <v>0.20524496948364099</v>
      </c>
      <c r="H183" s="1">
        <v>1.0623665733254799</v>
      </c>
      <c r="I183" s="1">
        <v>1.79154607775956</v>
      </c>
      <c r="J183" s="1">
        <v>0.59180034793541503</v>
      </c>
      <c r="K183" s="1">
        <v>4.0240908553307602</v>
      </c>
    </row>
    <row r="184" spans="1:11" x14ac:dyDescent="0.25">
      <c r="A184" s="1">
        <v>22.25</v>
      </c>
      <c r="G184" s="1">
        <v>0.205556228490474</v>
      </c>
      <c r="H184" s="1">
        <v>1.0897989553369201</v>
      </c>
      <c r="I184" s="1">
        <v>1.7879148379651799</v>
      </c>
      <c r="J184" s="1">
        <v>0.57794367221327603</v>
      </c>
      <c r="K184" s="1">
        <v>3.9529582647932999</v>
      </c>
    </row>
    <row r="185" spans="1:11" x14ac:dyDescent="0.25">
      <c r="A185" s="1">
        <v>22.375</v>
      </c>
      <c r="G185" s="1">
        <v>0.207805882098369</v>
      </c>
      <c r="H185" s="1">
        <v>1.0982076484758201</v>
      </c>
      <c r="I185" s="1">
        <v>1.77869586049482</v>
      </c>
      <c r="J185" s="1">
        <v>0.56218064768981901</v>
      </c>
      <c r="K185" s="1">
        <v>3.8658986506256201</v>
      </c>
    </row>
    <row r="186" spans="1:11" x14ac:dyDescent="0.25">
      <c r="A186" s="1">
        <v>22.5</v>
      </c>
      <c r="G186" s="1">
        <v>0.20635390934800099</v>
      </c>
      <c r="H186" s="1">
        <v>1.0968978364573201</v>
      </c>
      <c r="I186" s="1">
        <v>1.7592403875687599</v>
      </c>
      <c r="J186" s="1">
        <v>0.559581553713003</v>
      </c>
      <c r="K186" s="1">
        <v>3.71378017610495</v>
      </c>
    </row>
    <row r="187" spans="1:11" x14ac:dyDescent="0.25">
      <c r="A187" s="1">
        <v>22.625</v>
      </c>
      <c r="G187" s="1">
        <v>0.20643534950443099</v>
      </c>
      <c r="H187" s="1">
        <v>1.0926951192501699</v>
      </c>
      <c r="I187" s="1">
        <v>1.71203279241369</v>
      </c>
      <c r="J187" s="1">
        <v>0.53284180807788395</v>
      </c>
      <c r="K187" s="1">
        <v>3.52594619025301</v>
      </c>
    </row>
    <row r="188" spans="1:11" x14ac:dyDescent="0.25">
      <c r="A188" s="1">
        <v>22.75</v>
      </c>
      <c r="G188" s="1">
        <v>0.20686554695354001</v>
      </c>
      <c r="H188" s="1">
        <v>1.08041481591772</v>
      </c>
      <c r="I188" s="1">
        <v>1.68952969431411</v>
      </c>
      <c r="J188" s="1">
        <v>0.52852492954022801</v>
      </c>
      <c r="K188" s="1">
        <v>3.6821958479345498</v>
      </c>
    </row>
    <row r="189" spans="1:11" x14ac:dyDescent="0.25">
      <c r="A189" s="1">
        <v>22.875</v>
      </c>
      <c r="G189" s="1">
        <v>0.20531734907794</v>
      </c>
      <c r="H189" s="1">
        <v>1.0695294282993799</v>
      </c>
      <c r="I189" s="1">
        <v>1.6620271924157199</v>
      </c>
      <c r="J189" s="1">
        <v>0.53029583849082795</v>
      </c>
      <c r="K189" s="1">
        <v>3.8145626482762398</v>
      </c>
    </row>
    <row r="190" spans="1:11" x14ac:dyDescent="0.25">
      <c r="A190" s="1">
        <v>23</v>
      </c>
      <c r="G190" s="1">
        <v>0.20436601185172701</v>
      </c>
      <c r="H190" s="1">
        <v>1.04217364145697</v>
      </c>
      <c r="I190" s="1">
        <v>1.6459678090160099</v>
      </c>
      <c r="J190" s="1">
        <v>0.53144849146607798</v>
      </c>
      <c r="K190" s="1">
        <v>3.5356354889459101</v>
      </c>
    </row>
    <row r="191" spans="1:11" x14ac:dyDescent="0.25">
      <c r="A191" s="1">
        <v>23.125</v>
      </c>
      <c r="G191" s="1">
        <v>0.20441525519798101</v>
      </c>
      <c r="H191" s="1">
        <v>1.02984463241015</v>
      </c>
      <c r="I191" s="1">
        <v>1.6277632844205701</v>
      </c>
      <c r="J191" s="1">
        <v>0.50621080690586395</v>
      </c>
      <c r="K191" s="1">
        <v>3.4313407078274198</v>
      </c>
    </row>
    <row r="192" spans="1:11" x14ac:dyDescent="0.25">
      <c r="A192" s="1">
        <v>23.25</v>
      </c>
      <c r="G192" s="1">
        <v>0.204860582530077</v>
      </c>
      <c r="H192" s="1">
        <v>1.0086855722516099</v>
      </c>
      <c r="I192" s="1">
        <v>1.6124411565054999</v>
      </c>
      <c r="J192" s="1">
        <v>0.50642026010346697</v>
      </c>
      <c r="K192" s="1">
        <v>3.4532491704187098</v>
      </c>
    </row>
    <row r="193" spans="1:11" x14ac:dyDescent="0.25">
      <c r="A193" s="1">
        <v>23.375</v>
      </c>
      <c r="G193" s="1">
        <v>0.20548709188611</v>
      </c>
      <c r="H193" s="1">
        <v>0.98748635556486297</v>
      </c>
      <c r="I193" s="1">
        <v>1.6080244287460399</v>
      </c>
      <c r="J193" s="1">
        <v>0.512475400426192</v>
      </c>
      <c r="K193" s="1">
        <v>3.6645108198901402</v>
      </c>
    </row>
    <row r="194" spans="1:11" x14ac:dyDescent="0.25">
      <c r="A194" s="1">
        <v>23.5</v>
      </c>
      <c r="G194" s="1">
        <v>0.207372831802352</v>
      </c>
      <c r="H194" s="1">
        <v>0.94810845841236502</v>
      </c>
      <c r="I194" s="1">
        <v>1.60044514666866</v>
      </c>
      <c r="J194" s="1">
        <v>0.57293395566968097</v>
      </c>
      <c r="K194" s="1">
        <v>3.6808489075176398</v>
      </c>
    </row>
    <row r="195" spans="1:11" x14ac:dyDescent="0.25">
      <c r="A195" s="1">
        <v>23.625</v>
      </c>
      <c r="G195" s="1">
        <v>0.20843911331199</v>
      </c>
      <c r="H195" s="1">
        <v>0.88921614183717801</v>
      </c>
      <c r="I195" s="1">
        <v>1.6137283490284899</v>
      </c>
      <c r="J195" s="1">
        <v>0.58195652354703598</v>
      </c>
      <c r="K195" s="1">
        <v>3.6356568719386799</v>
      </c>
    </row>
    <row r="196" spans="1:11" x14ac:dyDescent="0.25">
      <c r="A196" s="1">
        <v>23.75</v>
      </c>
      <c r="G196" s="1">
        <v>0.20694950208878701</v>
      </c>
      <c r="H196" s="1">
        <v>0.87893975408596803</v>
      </c>
      <c r="I196" s="1">
        <v>1.6068306802435901</v>
      </c>
      <c r="J196" s="1">
        <v>0.61399991565912904</v>
      </c>
      <c r="K196" s="1">
        <v>3.5205160101253301</v>
      </c>
    </row>
    <row r="197" spans="1:11" x14ac:dyDescent="0.25">
      <c r="A197" s="1">
        <v>23.875</v>
      </c>
      <c r="G197" s="1">
        <v>0.205054331763076</v>
      </c>
      <c r="H197" s="1">
        <v>0.88304165443662996</v>
      </c>
      <c r="I197" s="1">
        <v>1.60582510492154</v>
      </c>
      <c r="J197" s="1">
        <v>0.63433415805743998</v>
      </c>
      <c r="K197" s="1">
        <v>3.49740195584108</v>
      </c>
    </row>
    <row r="198" spans="1:11" x14ac:dyDescent="0.25">
      <c r="A198" s="1">
        <v>24</v>
      </c>
      <c r="G198" s="1">
        <v>0.205656338214706</v>
      </c>
      <c r="H198" s="1">
        <v>0.88620118258578195</v>
      </c>
      <c r="I198" s="1">
        <v>1.6035759264757301</v>
      </c>
      <c r="J198" s="1">
        <v>0.66413657333833198</v>
      </c>
      <c r="K198" s="1">
        <v>3.5128652013255799</v>
      </c>
    </row>
    <row r="199" spans="1:11" x14ac:dyDescent="0.25">
      <c r="A199" s="1">
        <v>24.125</v>
      </c>
      <c r="G199" s="1">
        <v>0.20665779913841401</v>
      </c>
      <c r="H199" s="1">
        <v>0.88785203304055005</v>
      </c>
      <c r="I199" s="1">
        <v>1.6091837742135899</v>
      </c>
      <c r="J199" s="1">
        <v>0.66860416420513002</v>
      </c>
      <c r="K199" s="1">
        <v>3.5100683818247602</v>
      </c>
    </row>
    <row r="200" spans="1:11" x14ac:dyDescent="0.25">
      <c r="A200" s="1">
        <v>24.25</v>
      </c>
      <c r="G200" s="1">
        <v>0.20959200973759901</v>
      </c>
      <c r="H200" s="1">
        <v>0.91436377251964696</v>
      </c>
      <c r="I200" s="1">
        <v>1.6064006344305199</v>
      </c>
      <c r="J200" s="1">
        <v>0.68371556943857303</v>
      </c>
      <c r="K200" s="1">
        <v>3.57814390427475</v>
      </c>
    </row>
    <row r="201" spans="1:11" x14ac:dyDescent="0.25">
      <c r="A201" s="1">
        <v>24.375</v>
      </c>
      <c r="G201" s="1">
        <v>0.209924413003651</v>
      </c>
      <c r="H201" s="1">
        <v>0.91311483373759905</v>
      </c>
      <c r="I201" s="1">
        <v>1.5828522942454699</v>
      </c>
      <c r="J201" s="1">
        <v>0.69589813260151201</v>
      </c>
      <c r="K201" s="1">
        <v>3.6778686047556599</v>
      </c>
    </row>
    <row r="202" spans="1:11" x14ac:dyDescent="0.25">
      <c r="A202" s="1">
        <v>24.5</v>
      </c>
      <c r="G202" s="1">
        <v>0.20787591035473499</v>
      </c>
      <c r="H202" s="1">
        <v>0.91362558820724105</v>
      </c>
      <c r="I202" s="1">
        <v>1.5757994327103499</v>
      </c>
      <c r="J202" s="1">
        <v>0.73602917927495304</v>
      </c>
      <c r="K202" s="1">
        <v>3.7953075499648401</v>
      </c>
    </row>
    <row r="203" spans="1:11" x14ac:dyDescent="0.25">
      <c r="A203" s="1">
        <v>24.625</v>
      </c>
      <c r="G203" s="1">
        <v>0.206461562594599</v>
      </c>
      <c r="H203" s="1">
        <v>0.91786036825356598</v>
      </c>
      <c r="I203" s="1">
        <v>1.5639320345665499</v>
      </c>
      <c r="J203" s="1">
        <v>0.75209850680742396</v>
      </c>
      <c r="K203" s="1">
        <v>4.0187491272080704</v>
      </c>
    </row>
    <row r="204" spans="1:11" x14ac:dyDescent="0.25">
      <c r="A204" s="1">
        <v>24.75</v>
      </c>
      <c r="G204" s="1">
        <v>0.20538266216866699</v>
      </c>
      <c r="H204" s="1">
        <v>0.91919964928632303</v>
      </c>
      <c r="I204" s="1">
        <v>1.55792604616188</v>
      </c>
      <c r="J204" s="1">
        <v>0.75529267972200498</v>
      </c>
      <c r="K204" s="1">
        <v>3.77744309903703</v>
      </c>
    </row>
    <row r="205" spans="1:11" x14ac:dyDescent="0.25">
      <c r="A205" s="1">
        <v>24.875</v>
      </c>
      <c r="G205" s="1">
        <v>0.203208976178227</v>
      </c>
      <c r="H205" s="1">
        <v>0.92311930909764905</v>
      </c>
      <c r="I205" s="1">
        <v>1.55363348741824</v>
      </c>
      <c r="J205" s="1">
        <v>0.78777277974725801</v>
      </c>
      <c r="K205" s="1">
        <v>4.1472624746850597</v>
      </c>
    </row>
    <row r="206" spans="1:11" x14ac:dyDescent="0.25">
      <c r="A206" s="1">
        <v>25</v>
      </c>
      <c r="G206" s="1">
        <v>0.202041450675706</v>
      </c>
      <c r="H206" s="1">
        <v>0.91849028421524903</v>
      </c>
      <c r="I206" s="1">
        <v>1.54625534718973</v>
      </c>
      <c r="J206" s="1">
        <v>0.79980009106422201</v>
      </c>
      <c r="K206" s="1">
        <v>4.2282710378462998</v>
      </c>
    </row>
    <row r="207" spans="1:11" x14ac:dyDescent="0.25">
      <c r="A207" s="1">
        <v>25.125</v>
      </c>
      <c r="G207" s="1">
        <v>0.202396093647779</v>
      </c>
      <c r="H207" s="1">
        <v>0.91929059268442903</v>
      </c>
      <c r="I207" s="1">
        <v>1.5763513532245399</v>
      </c>
      <c r="J207" s="1">
        <v>0.81488896861051097</v>
      </c>
      <c r="K207" s="1">
        <v>4.2883146788360698</v>
      </c>
    </row>
    <row r="208" spans="1:11" x14ac:dyDescent="0.25">
      <c r="A208" s="1">
        <v>25.25</v>
      </c>
      <c r="G208" s="1">
        <v>0.20117556150892699</v>
      </c>
      <c r="H208" s="1">
        <v>0.91902877414782003</v>
      </c>
      <c r="I208" s="1">
        <v>1.57336051448256</v>
      </c>
      <c r="J208" s="1">
        <v>0.819187811924733</v>
      </c>
      <c r="K208" s="1">
        <v>4.1820579724264002</v>
      </c>
    </row>
    <row r="209" spans="1:11" x14ac:dyDescent="0.25">
      <c r="A209" s="1">
        <v>25.375</v>
      </c>
      <c r="G209" s="1">
        <v>0.20067811748839101</v>
      </c>
      <c r="H209" s="1">
        <v>0.91819784944947602</v>
      </c>
      <c r="I209" s="1">
        <v>1.5767430046809701</v>
      </c>
      <c r="J209" s="1">
        <v>0.84823128812316795</v>
      </c>
      <c r="K209" s="1">
        <v>4.0961069941914596</v>
      </c>
    </row>
    <row r="210" spans="1:11" x14ac:dyDescent="0.25">
      <c r="A210" s="1">
        <v>25.5</v>
      </c>
      <c r="G210" s="1">
        <v>0.19959501806355101</v>
      </c>
      <c r="H210" s="1">
        <v>0.92013948393519696</v>
      </c>
      <c r="I210" s="1">
        <v>1.56473308703226</v>
      </c>
      <c r="J210" s="1">
        <v>0.86288193367725297</v>
      </c>
      <c r="K210" s="1">
        <v>4.01007619635305</v>
      </c>
    </row>
    <row r="211" spans="1:11" x14ac:dyDescent="0.25">
      <c r="A211" s="1">
        <v>25.625</v>
      </c>
      <c r="G211" s="1">
        <v>0.19851187201315301</v>
      </c>
      <c r="H211" s="1">
        <v>0.92527029853868903</v>
      </c>
      <c r="I211" s="1">
        <v>1.5606464214767899</v>
      </c>
      <c r="J211" s="1">
        <v>0.86228628726796697</v>
      </c>
      <c r="K211" s="1">
        <v>3.89840652415565</v>
      </c>
    </row>
    <row r="212" spans="1:11" x14ac:dyDescent="0.25">
      <c r="A212" s="1">
        <v>25.75</v>
      </c>
      <c r="G212" s="1">
        <v>0.19753238781952701</v>
      </c>
      <c r="H212" s="1">
        <v>0.93843639075894103</v>
      </c>
      <c r="I212" s="1">
        <v>1.5599728571492899</v>
      </c>
      <c r="J212" s="1">
        <v>0.89788077700208702</v>
      </c>
      <c r="K212" s="1">
        <v>4.0254940052904304</v>
      </c>
    </row>
    <row r="213" spans="1:11" x14ac:dyDescent="0.25">
      <c r="A213" s="1">
        <v>25.875</v>
      </c>
      <c r="G213" s="1">
        <v>0.19604116924758799</v>
      </c>
      <c r="H213" s="1">
        <v>0.92534115852072096</v>
      </c>
      <c r="I213" s="1">
        <v>1.5527500467972</v>
      </c>
      <c r="J213" s="1">
        <v>0.91744484860640696</v>
      </c>
      <c r="K213" s="1">
        <v>3.8295707296093302</v>
      </c>
    </row>
    <row r="214" spans="1:11" x14ac:dyDescent="0.25">
      <c r="A214" s="1">
        <v>26</v>
      </c>
      <c r="G214" s="1">
        <v>0.19603186882677001</v>
      </c>
      <c r="H214" s="1">
        <v>0.91081412863254396</v>
      </c>
      <c r="I214" s="1">
        <v>1.54853258898235</v>
      </c>
      <c r="J214" s="1">
        <v>0.92910534963210201</v>
      </c>
      <c r="K214" s="1">
        <v>3.5725703041803198</v>
      </c>
    </row>
    <row r="215" spans="1:11" x14ac:dyDescent="0.25">
      <c r="A215" s="1">
        <v>26.125</v>
      </c>
      <c r="G215" s="1">
        <v>0.19552808263284399</v>
      </c>
      <c r="H215" s="1">
        <v>0.882015538897576</v>
      </c>
      <c r="I215" s="1">
        <v>1.55228564559396</v>
      </c>
      <c r="J215" s="1">
        <v>0.93465250049614101</v>
      </c>
      <c r="K215" s="1">
        <v>3.4955192123469199</v>
      </c>
    </row>
    <row r="216" spans="1:11" x14ac:dyDescent="0.25">
      <c r="A216" s="1">
        <v>26.25</v>
      </c>
      <c r="G216" s="1">
        <v>0.195540677251621</v>
      </c>
      <c r="H216" s="1">
        <v>0.837837243440823</v>
      </c>
      <c r="I216" s="1">
        <v>1.5478350086603001</v>
      </c>
      <c r="J216" s="1">
        <v>0.941468535380377</v>
      </c>
      <c r="K216" s="1">
        <v>3.4868966998100799</v>
      </c>
    </row>
    <row r="217" spans="1:11" x14ac:dyDescent="0.25">
      <c r="A217" s="1">
        <v>26.375</v>
      </c>
      <c r="G217" s="1">
        <v>0.19506242685052599</v>
      </c>
      <c r="H217" s="1">
        <v>0.83327407748939797</v>
      </c>
      <c r="I217" s="1">
        <v>1.52922312692863</v>
      </c>
      <c r="J217" s="1">
        <v>0.94546401826093496</v>
      </c>
      <c r="K217" s="1">
        <v>3.4639806227630898</v>
      </c>
    </row>
    <row r="218" spans="1:11" x14ac:dyDescent="0.25">
      <c r="A218" s="1">
        <v>26.5</v>
      </c>
      <c r="G218" s="1">
        <v>0.19476945268721399</v>
      </c>
      <c r="H218" s="1">
        <v>0.82785102010085498</v>
      </c>
      <c r="I218" s="1">
        <v>1.50651526330042</v>
      </c>
      <c r="J218" s="1">
        <v>0.87664905466345</v>
      </c>
      <c r="K218" s="1">
        <v>3.51441987233135</v>
      </c>
    </row>
    <row r="219" spans="1:11" x14ac:dyDescent="0.25">
      <c r="A219" s="1">
        <v>26.625</v>
      </c>
      <c r="G219" s="1">
        <v>0.19548261207528</v>
      </c>
      <c r="H219" s="1">
        <v>0.77891180983665398</v>
      </c>
      <c r="I219" s="1">
        <v>1.5002798906665</v>
      </c>
      <c r="J219" s="1">
        <v>0.836546951856458</v>
      </c>
      <c r="K219" s="1">
        <v>3.5768487031439502</v>
      </c>
    </row>
    <row r="220" spans="1:11" x14ac:dyDescent="0.25">
      <c r="A220" s="1">
        <v>26.75</v>
      </c>
      <c r="G220" s="1">
        <v>0.19585562119549799</v>
      </c>
      <c r="H220" s="1">
        <v>0.72061157460697101</v>
      </c>
      <c r="I220" s="1">
        <v>1.4964813124799501</v>
      </c>
      <c r="J220" s="1">
        <v>0.80676597166281405</v>
      </c>
      <c r="K220" s="1">
        <v>3.5741585186300302</v>
      </c>
    </row>
    <row r="221" spans="1:11" x14ac:dyDescent="0.25">
      <c r="A221" s="1">
        <v>26.875</v>
      </c>
      <c r="G221" s="1">
        <v>0.19674832424988101</v>
      </c>
      <c r="H221" s="1">
        <v>0.70789336466277697</v>
      </c>
      <c r="I221" s="1">
        <v>1.49433148796894</v>
      </c>
      <c r="J221" s="1">
        <v>0.82386466119205304</v>
      </c>
      <c r="K221" s="1">
        <v>3.6433599788258699</v>
      </c>
    </row>
    <row r="222" spans="1:11" x14ac:dyDescent="0.25">
      <c r="A222" s="1">
        <v>27</v>
      </c>
      <c r="G222" s="1">
        <v>0.19568497929412301</v>
      </c>
      <c r="H222" s="1">
        <v>0.68783651187139105</v>
      </c>
      <c r="I222" s="1">
        <v>1.4960948211523299</v>
      </c>
      <c r="J222" s="1">
        <v>0.81375612581909795</v>
      </c>
      <c r="K222" s="1">
        <v>3.67042671622854</v>
      </c>
    </row>
    <row r="223" spans="1:11" x14ac:dyDescent="0.25">
      <c r="A223" s="1">
        <v>27.125</v>
      </c>
      <c r="G223" s="1">
        <v>0.194767328505565</v>
      </c>
      <c r="H223" s="1">
        <v>0.68357594782828501</v>
      </c>
      <c r="I223" s="1">
        <v>1.4920802191861899</v>
      </c>
      <c r="J223" s="1">
        <v>0.82208707090252597</v>
      </c>
      <c r="K223" s="1">
        <v>3.7267893881176501</v>
      </c>
    </row>
    <row r="224" spans="1:11" x14ac:dyDescent="0.25">
      <c r="A224" s="1">
        <v>27.25</v>
      </c>
      <c r="G224" s="1">
        <v>0.19411472377107</v>
      </c>
      <c r="H224" s="1">
        <v>0.68216896956958994</v>
      </c>
      <c r="I224" s="1">
        <v>1.49200218222804</v>
      </c>
      <c r="J224" s="1">
        <v>0.83737294118271799</v>
      </c>
      <c r="K224" s="1">
        <v>3.8247347912924701</v>
      </c>
    </row>
    <row r="225" spans="1:11" x14ac:dyDescent="0.25">
      <c r="A225" s="1">
        <v>27.375</v>
      </c>
      <c r="G225" s="1">
        <v>0.19358016697993899</v>
      </c>
      <c r="H225" s="1">
        <v>0.68455451097642195</v>
      </c>
      <c r="I225" s="1">
        <v>1.4801105937900401</v>
      </c>
      <c r="J225" s="1">
        <v>0.84314561156785806</v>
      </c>
      <c r="K225" s="1">
        <v>3.8356446736260699</v>
      </c>
    </row>
    <row r="226" spans="1:11" x14ac:dyDescent="0.25">
      <c r="A226" s="1">
        <v>27.5</v>
      </c>
      <c r="G226" s="1">
        <v>0.19650683898054</v>
      </c>
      <c r="H226" s="1">
        <v>0.73599921674692503</v>
      </c>
      <c r="I226" s="1">
        <v>1.48092135858457</v>
      </c>
      <c r="J226" s="1">
        <v>0.845020392614244</v>
      </c>
      <c r="K226" s="1">
        <v>3.91555828144734</v>
      </c>
    </row>
    <row r="227" spans="1:11" x14ac:dyDescent="0.25">
      <c r="A227" s="1">
        <v>27.625</v>
      </c>
      <c r="G227" s="1">
        <v>0.196364363937782</v>
      </c>
      <c r="H227" s="1">
        <v>0.73978186079733199</v>
      </c>
      <c r="I227" s="1">
        <v>1.469860966383</v>
      </c>
      <c r="J227" s="1">
        <v>0.85734803919752101</v>
      </c>
      <c r="K227" s="1">
        <v>4.02807180866954</v>
      </c>
    </row>
    <row r="228" spans="1:11" x14ac:dyDescent="0.25">
      <c r="A228" s="1">
        <v>27.75</v>
      </c>
      <c r="G228" s="1">
        <v>0.192002021635403</v>
      </c>
      <c r="H228" s="1">
        <v>0.74448952302464599</v>
      </c>
      <c r="I228" s="1">
        <v>1.44818487503746</v>
      </c>
      <c r="J228" s="1">
        <v>0.88757366777035596</v>
      </c>
      <c r="K228" s="1">
        <v>4.0119131809178201</v>
      </c>
    </row>
    <row r="229" spans="1:11" x14ac:dyDescent="0.25">
      <c r="A229" s="1">
        <v>27.875</v>
      </c>
      <c r="G229" s="1">
        <v>0.19155112719588899</v>
      </c>
      <c r="H229" s="1">
        <v>0.74916185678462799</v>
      </c>
      <c r="I229" s="1">
        <v>1.4498183243896701</v>
      </c>
      <c r="J229" s="1">
        <v>0.89294428904566203</v>
      </c>
      <c r="K229" s="1">
        <v>4.0334571022804697</v>
      </c>
    </row>
    <row r="230" spans="1:11" x14ac:dyDescent="0.25">
      <c r="A230" s="1">
        <v>28</v>
      </c>
      <c r="G230" s="1">
        <v>0.19291945030036201</v>
      </c>
      <c r="H230" s="1">
        <v>0.762478125435193</v>
      </c>
      <c r="I230" s="1">
        <v>1.4518532706473499</v>
      </c>
      <c r="J230" s="1">
        <v>0.90709300625616596</v>
      </c>
      <c r="K230" s="1">
        <v>4.0732285218053104</v>
      </c>
    </row>
    <row r="231" spans="1:11" x14ac:dyDescent="0.25">
      <c r="A231" s="1">
        <v>28.125</v>
      </c>
      <c r="G231" s="1">
        <v>0.19548927024040999</v>
      </c>
      <c r="H231" s="1">
        <v>0.76522342191164106</v>
      </c>
      <c r="I231" s="1">
        <v>1.4445296437385999</v>
      </c>
      <c r="J231" s="1">
        <v>0.94102341467291595</v>
      </c>
      <c r="K231" s="1">
        <v>3.9070041949197898</v>
      </c>
    </row>
    <row r="232" spans="1:11" x14ac:dyDescent="0.25">
      <c r="A232" s="1">
        <v>28.25</v>
      </c>
      <c r="G232" s="1">
        <v>0.19333009525752501</v>
      </c>
      <c r="H232" s="1">
        <v>0.76178913164112505</v>
      </c>
      <c r="I232" s="1">
        <v>1.4494956427011101</v>
      </c>
      <c r="J232" s="1">
        <v>0.94458920882560304</v>
      </c>
      <c r="K232" s="1">
        <v>3.7368868405344702</v>
      </c>
    </row>
    <row r="233" spans="1:11" x14ac:dyDescent="0.25">
      <c r="A233" s="1">
        <v>28.375</v>
      </c>
      <c r="G233" s="1">
        <v>0.193212375325193</v>
      </c>
      <c r="H233" s="1">
        <v>0.76296969317672603</v>
      </c>
      <c r="I233" s="1">
        <v>1.4652667310739</v>
      </c>
      <c r="J233" s="1">
        <v>0.94357607624601603</v>
      </c>
      <c r="K233" s="1">
        <v>3.6932867001832501</v>
      </c>
    </row>
    <row r="234" spans="1:11" x14ac:dyDescent="0.25">
      <c r="A234" s="1">
        <v>28.5</v>
      </c>
      <c r="G234" s="1">
        <v>0.19214264053701399</v>
      </c>
      <c r="H234" s="1">
        <v>0.76656366016805499</v>
      </c>
      <c r="I234" s="1">
        <v>1.4717889007190501</v>
      </c>
      <c r="J234" s="1">
        <v>0.93452864097281596</v>
      </c>
      <c r="K234" s="1">
        <v>3.6455721030674302</v>
      </c>
    </row>
    <row r="235" spans="1:11" x14ac:dyDescent="0.25">
      <c r="A235" s="1">
        <v>28.625</v>
      </c>
      <c r="G235" s="1">
        <v>0.19238518401539401</v>
      </c>
      <c r="H235" s="1">
        <v>0.76770113676030105</v>
      </c>
      <c r="I235" s="1">
        <v>1.4768473939440501</v>
      </c>
      <c r="J235" s="1">
        <v>0.91604294084185101</v>
      </c>
      <c r="K235" s="1">
        <v>3.5305547074590602</v>
      </c>
    </row>
    <row r="236" spans="1:11" x14ac:dyDescent="0.25">
      <c r="A236" s="1">
        <v>28.75</v>
      </c>
      <c r="G236" s="1">
        <v>0.190966143492146</v>
      </c>
      <c r="H236" s="1">
        <v>0.76931121191891705</v>
      </c>
      <c r="I236" s="1">
        <v>1.50487857412712</v>
      </c>
      <c r="J236" s="1">
        <v>0.89877445693048497</v>
      </c>
      <c r="K236" s="1">
        <v>3.5282125925257701</v>
      </c>
    </row>
    <row r="237" spans="1:11" x14ac:dyDescent="0.25">
      <c r="A237" s="1">
        <v>28.875</v>
      </c>
      <c r="G237" s="1">
        <v>0.19119033269812399</v>
      </c>
      <c r="H237" s="1">
        <v>0.77151743726712696</v>
      </c>
      <c r="I237" s="1">
        <v>1.5308344243421199</v>
      </c>
      <c r="J237" s="1">
        <v>0.87807616819390899</v>
      </c>
      <c r="K237" s="1">
        <v>3.48392508648225</v>
      </c>
    </row>
    <row r="238" spans="1:11" x14ac:dyDescent="0.25">
      <c r="A238" s="1">
        <v>29</v>
      </c>
      <c r="G238" s="1">
        <v>0.19097510205875401</v>
      </c>
      <c r="H238" s="1">
        <v>0.75891041300475304</v>
      </c>
      <c r="I238" s="1">
        <v>1.51718494641478</v>
      </c>
      <c r="J238" s="1">
        <v>0.83856632348127302</v>
      </c>
      <c r="K238" s="1">
        <v>3.4795215079240802</v>
      </c>
    </row>
    <row r="239" spans="1:11" x14ac:dyDescent="0.25">
      <c r="A239" s="1">
        <v>29.125</v>
      </c>
      <c r="G239" s="1">
        <v>0.19076336287847001</v>
      </c>
      <c r="H239" s="1">
        <v>0.75536416875664403</v>
      </c>
      <c r="I239" s="1">
        <v>1.5142774026750101</v>
      </c>
      <c r="J239" s="1">
        <v>0.82578930631578995</v>
      </c>
      <c r="K239" s="1">
        <v>3.4795266933552398</v>
      </c>
    </row>
    <row r="240" spans="1:11" x14ac:dyDescent="0.25">
      <c r="A240" s="1">
        <v>29.25</v>
      </c>
      <c r="G240" s="1">
        <v>0.194100767806932</v>
      </c>
      <c r="H240" s="1">
        <v>0.75511332975741596</v>
      </c>
      <c r="I240" s="1">
        <v>1.50518981314036</v>
      </c>
      <c r="J240" s="1">
        <v>0.81468991042529804</v>
      </c>
      <c r="K240" s="1">
        <v>3.3871266464813599</v>
      </c>
    </row>
    <row r="241" spans="1:11" x14ac:dyDescent="0.25">
      <c r="A241" s="1">
        <v>29.375</v>
      </c>
      <c r="G241" s="1">
        <v>0.19356709376653899</v>
      </c>
      <c r="H241" s="1">
        <v>0.75210324972151898</v>
      </c>
      <c r="I241" s="1">
        <v>1.4982438171109</v>
      </c>
      <c r="J241" s="1">
        <v>0.80509368895768496</v>
      </c>
      <c r="K241" s="1">
        <v>3.4720973797925199</v>
      </c>
    </row>
    <row r="242" spans="1:11" x14ac:dyDescent="0.25">
      <c r="A242" s="1">
        <v>29.5</v>
      </c>
      <c r="G242" s="1">
        <v>0.194945877308462</v>
      </c>
      <c r="H242" s="1">
        <v>0.75795717171610999</v>
      </c>
      <c r="I242" s="1">
        <v>1.49498588754579</v>
      </c>
      <c r="J242" s="1">
        <v>0.79026886466697599</v>
      </c>
      <c r="K242" s="1">
        <v>3.4387761027394701</v>
      </c>
    </row>
    <row r="243" spans="1:11" x14ac:dyDescent="0.25">
      <c r="A243" s="1">
        <v>29.625</v>
      </c>
      <c r="G243" s="1">
        <v>0.19547619218911999</v>
      </c>
      <c r="H243" s="1">
        <v>0.72699965044585901</v>
      </c>
      <c r="I243" s="1">
        <v>1.49214818260703</v>
      </c>
      <c r="J243" s="1">
        <v>0.78095980027672496</v>
      </c>
      <c r="K243" s="1">
        <v>3.3876677268291</v>
      </c>
    </row>
    <row r="244" spans="1:11" x14ac:dyDescent="0.25">
      <c r="A244" s="1">
        <v>29.75</v>
      </c>
      <c r="G244" s="1">
        <v>0.19503098852346601</v>
      </c>
      <c r="H244" s="1">
        <v>0.64154151672487303</v>
      </c>
      <c r="I244" s="1">
        <v>1.48540105931941</v>
      </c>
      <c r="J244" s="1">
        <v>0.77999882905710505</v>
      </c>
      <c r="K244" s="1">
        <v>3.2935127807240101</v>
      </c>
    </row>
    <row r="245" spans="1:11" x14ac:dyDescent="0.25">
      <c r="A245" s="1">
        <v>29.875</v>
      </c>
      <c r="G245" s="1">
        <v>0.19545540077564399</v>
      </c>
      <c r="H245" s="1">
        <v>0.65334111796358596</v>
      </c>
      <c r="I245" s="1">
        <v>1.4735057844241699</v>
      </c>
      <c r="J245" s="1">
        <v>0.77110689026577395</v>
      </c>
      <c r="K245" s="1">
        <v>3.28810785611847</v>
      </c>
    </row>
    <row r="246" spans="1:11" x14ac:dyDescent="0.25">
      <c r="A246" s="1">
        <v>30</v>
      </c>
      <c r="G246" s="1">
        <v>0.19664301486383201</v>
      </c>
      <c r="H246" s="1">
        <v>0.66715745088224998</v>
      </c>
      <c r="I246" s="1">
        <v>1.4979278217937899</v>
      </c>
      <c r="J246" s="1">
        <v>0.76193208459871198</v>
      </c>
      <c r="K246" s="1">
        <v>3.3307082809397599</v>
      </c>
    </row>
    <row r="247" spans="1:11" x14ac:dyDescent="0.25">
      <c r="A247" s="1">
        <v>30.125</v>
      </c>
      <c r="G247" s="1">
        <v>0.198707922395675</v>
      </c>
      <c r="H247" s="1">
        <v>0.65806835515765405</v>
      </c>
      <c r="I247" s="1">
        <v>1.4986023241334101</v>
      </c>
      <c r="J247" s="1">
        <v>0.75746057612783901</v>
      </c>
      <c r="K247" s="1">
        <v>3.3264227970242501</v>
      </c>
    </row>
    <row r="248" spans="1:11" x14ac:dyDescent="0.25">
      <c r="A248" s="1">
        <v>30.25</v>
      </c>
      <c r="G248" s="1">
        <v>0.198591473234949</v>
      </c>
      <c r="H248" s="1">
        <v>0.655130440369182</v>
      </c>
      <c r="I248" s="1">
        <v>1.4793891588174799</v>
      </c>
      <c r="J248" s="1">
        <v>0.74904550430413297</v>
      </c>
      <c r="K248" s="1">
        <v>3.3798338934587702</v>
      </c>
    </row>
    <row r="249" spans="1:11" x14ac:dyDescent="0.25">
      <c r="A249" s="1">
        <v>30.375</v>
      </c>
      <c r="G249" s="1">
        <v>0.19820264825810599</v>
      </c>
      <c r="H249" s="1">
        <v>0.65174558803656901</v>
      </c>
      <c r="I249" s="1">
        <v>1.47148762076281</v>
      </c>
      <c r="J249" s="1">
        <v>0.74774414205462902</v>
      </c>
      <c r="K249" s="1">
        <v>3.4224497025312401</v>
      </c>
    </row>
    <row r="250" spans="1:11" x14ac:dyDescent="0.25">
      <c r="A250" s="1">
        <v>30.5</v>
      </c>
      <c r="G250" s="1">
        <v>0.19793474162932301</v>
      </c>
      <c r="H250" s="1">
        <v>0.65727460811337302</v>
      </c>
      <c r="I250" s="1">
        <v>1.4628621151024801</v>
      </c>
      <c r="J250" s="1">
        <v>0.77781118655635195</v>
      </c>
      <c r="K250" s="1">
        <v>3.5919277198372401</v>
      </c>
    </row>
    <row r="251" spans="1:11" x14ac:dyDescent="0.25">
      <c r="A251" s="1">
        <v>30.625</v>
      </c>
      <c r="G251" s="1">
        <v>0.20063916553182701</v>
      </c>
      <c r="H251" s="1">
        <v>0.65647531540605697</v>
      </c>
      <c r="I251" s="1">
        <v>1.4503823708890999</v>
      </c>
      <c r="J251" s="1">
        <v>0.78822889660298301</v>
      </c>
      <c r="K251" s="1">
        <v>3.3398402555607301</v>
      </c>
    </row>
    <row r="252" spans="1:11" x14ac:dyDescent="0.25">
      <c r="A252" s="1">
        <v>30.75</v>
      </c>
      <c r="G252" s="1">
        <v>0.20146080413391601</v>
      </c>
      <c r="H252" s="1">
        <v>0.65225317903367397</v>
      </c>
      <c r="I252" s="1">
        <v>1.4487590773760901</v>
      </c>
      <c r="J252" s="1">
        <v>0.80854991402823295</v>
      </c>
      <c r="K252" s="1">
        <v>3.4898079977153702</v>
      </c>
    </row>
    <row r="253" spans="1:11" x14ac:dyDescent="0.25">
      <c r="A253" s="1">
        <v>30.875</v>
      </c>
      <c r="G253" s="1">
        <v>0.202489954960272</v>
      </c>
      <c r="H253" s="1">
        <v>0.65087042980556997</v>
      </c>
      <c r="I253" s="1">
        <v>1.44457936606796</v>
      </c>
      <c r="J253" s="1">
        <v>0.814714410058342</v>
      </c>
      <c r="K253" s="1">
        <v>3.6206736992955899</v>
      </c>
    </row>
    <row r="254" spans="1:11" x14ac:dyDescent="0.25">
      <c r="A254" s="1">
        <v>31</v>
      </c>
      <c r="G254" s="1">
        <v>0.201630367214645</v>
      </c>
      <c r="H254" s="1">
        <v>0.65603909129425197</v>
      </c>
      <c r="I254" s="1">
        <v>1.4500401474443501</v>
      </c>
      <c r="J254" s="1">
        <v>0.83697256303864498</v>
      </c>
      <c r="K254" s="1">
        <v>3.80672656617558</v>
      </c>
    </row>
    <row r="255" spans="1:11" x14ac:dyDescent="0.25">
      <c r="A255" s="1">
        <v>31.125</v>
      </c>
      <c r="G255" s="1">
        <v>0.20703924990549999</v>
      </c>
      <c r="H255" s="1">
        <v>0.66276521511930497</v>
      </c>
      <c r="I255" s="1">
        <v>1.4585075798243501</v>
      </c>
      <c r="J255" s="1">
        <v>0.85465627534008703</v>
      </c>
      <c r="K255" s="1">
        <v>3.77146673410626</v>
      </c>
    </row>
    <row r="256" spans="1:11" x14ac:dyDescent="0.25">
      <c r="A256" s="1">
        <v>31.25</v>
      </c>
      <c r="G256" s="1">
        <v>0.209976392370953</v>
      </c>
      <c r="H256" s="1">
        <v>0.67030585165130596</v>
      </c>
      <c r="I256" s="1">
        <v>1.4546807159512101</v>
      </c>
      <c r="J256" s="1">
        <v>0.86036037117474695</v>
      </c>
      <c r="K256" s="1">
        <v>3.3830293160062501</v>
      </c>
    </row>
    <row r="257" spans="1:11" x14ac:dyDescent="0.25">
      <c r="A257" s="1">
        <v>31.375</v>
      </c>
      <c r="G257" s="1">
        <v>0.21050315383624599</v>
      </c>
      <c r="H257" s="1">
        <v>0.66543782337372503</v>
      </c>
      <c r="I257" s="1">
        <v>1.45223674599982</v>
      </c>
      <c r="J257" s="1">
        <v>0.87342474734238795</v>
      </c>
      <c r="K257" s="1">
        <v>3.5411862210012401</v>
      </c>
    </row>
    <row r="258" spans="1:11" x14ac:dyDescent="0.25">
      <c r="A258" s="1">
        <v>31.5</v>
      </c>
      <c r="G258" s="1">
        <v>0.21194351217231999</v>
      </c>
      <c r="H258" s="1">
        <v>0.65568209210833905</v>
      </c>
      <c r="I258" s="1">
        <v>1.44864073738434</v>
      </c>
      <c r="J258" s="1">
        <v>0.87724251229567896</v>
      </c>
      <c r="K258" s="1">
        <v>3.58600911990689</v>
      </c>
    </row>
    <row r="259" spans="1:11" x14ac:dyDescent="0.25">
      <c r="A259" s="1">
        <v>31.625</v>
      </c>
      <c r="G259" s="1">
        <v>0.21601967224982899</v>
      </c>
      <c r="H259" s="1">
        <v>0.64583835032790704</v>
      </c>
      <c r="I259" s="1">
        <v>1.45842929862054</v>
      </c>
      <c r="J259" s="1">
        <v>0.94482331698514999</v>
      </c>
      <c r="K259" s="1">
        <v>3.6647453087762698</v>
      </c>
    </row>
    <row r="260" spans="1:11" x14ac:dyDescent="0.25">
      <c r="A260" s="1">
        <v>31.75</v>
      </c>
      <c r="G260" s="1">
        <v>0.215278786355523</v>
      </c>
      <c r="H260" s="1">
        <v>0.64162440079077399</v>
      </c>
      <c r="I260" s="1">
        <v>1.46609553908487</v>
      </c>
      <c r="J260" s="1">
        <v>0.96637130288407402</v>
      </c>
      <c r="K260" s="1">
        <v>3.6292384410409402</v>
      </c>
    </row>
    <row r="261" spans="1:11" x14ac:dyDescent="0.25">
      <c r="A261" s="1">
        <v>31.875</v>
      </c>
      <c r="G261" s="1">
        <v>0.21854117384086699</v>
      </c>
      <c r="H261" s="1">
        <v>0.62605213940530102</v>
      </c>
      <c r="I261" s="1">
        <v>1.4686609090693099</v>
      </c>
      <c r="J261" s="1">
        <v>0.954571467212457</v>
      </c>
      <c r="K261" s="1">
        <v>3.5000677352205298</v>
      </c>
    </row>
    <row r="262" spans="1:11" x14ac:dyDescent="0.25">
      <c r="A262" s="1">
        <v>32</v>
      </c>
      <c r="G262" s="1">
        <v>0.21757722545650099</v>
      </c>
      <c r="H262" s="1">
        <v>0.615225118613412</v>
      </c>
      <c r="I262" s="1">
        <v>1.5186234619529</v>
      </c>
      <c r="J262" s="1">
        <v>0.95565508302194002</v>
      </c>
      <c r="K262" s="1">
        <v>3.4987587108952898</v>
      </c>
    </row>
    <row r="263" spans="1:11" x14ac:dyDescent="0.25">
      <c r="A263" s="1">
        <v>32.125</v>
      </c>
      <c r="G263" s="1">
        <v>0.209323227230929</v>
      </c>
      <c r="H263" s="1">
        <v>0.602561066162419</v>
      </c>
      <c r="I263" s="1">
        <v>1.5202064243010101</v>
      </c>
      <c r="J263" s="1">
        <v>0.94565312132839396</v>
      </c>
      <c r="K263" s="1">
        <v>3.80532182916216</v>
      </c>
    </row>
    <row r="264" spans="1:11" x14ac:dyDescent="0.25">
      <c r="A264" s="1">
        <v>32.25</v>
      </c>
      <c r="G264" s="1">
        <v>0.207413782556886</v>
      </c>
      <c r="H264" s="1">
        <v>0.55131476350112296</v>
      </c>
      <c r="I264" s="1">
        <v>1.52321670853797</v>
      </c>
      <c r="J264" s="1">
        <v>0.92564030411502896</v>
      </c>
      <c r="K264" s="1">
        <v>3.9025818190593902</v>
      </c>
    </row>
    <row r="265" spans="1:11" x14ac:dyDescent="0.25">
      <c r="A265" s="1">
        <v>32.375</v>
      </c>
      <c r="G265" s="1">
        <v>0.207417175375565</v>
      </c>
      <c r="H265" s="1">
        <v>0.47312716502724</v>
      </c>
      <c r="I265" s="1">
        <v>1.53462245320046</v>
      </c>
      <c r="J265" s="1">
        <v>0.91338706433664596</v>
      </c>
      <c r="K265" s="1">
        <v>3.7638445387567701</v>
      </c>
    </row>
    <row r="266" spans="1:11" x14ac:dyDescent="0.25">
      <c r="A266" s="1">
        <v>32.5</v>
      </c>
      <c r="G266" s="1">
        <v>0.20513706001554899</v>
      </c>
      <c r="H266" s="1">
        <v>0.464097836460996</v>
      </c>
      <c r="I266" s="1">
        <v>1.57170222472368</v>
      </c>
      <c r="J266" s="1">
        <v>0.814554776990702</v>
      </c>
      <c r="K266" s="1">
        <v>3.5389190637039598</v>
      </c>
    </row>
    <row r="267" spans="1:11" x14ac:dyDescent="0.25">
      <c r="A267" s="1">
        <v>32.625</v>
      </c>
      <c r="G267" s="1">
        <v>0.200385067862033</v>
      </c>
      <c r="H267" s="1">
        <v>0.48641755803856701</v>
      </c>
      <c r="I267" s="1">
        <v>1.60394820757809</v>
      </c>
      <c r="J267" s="1">
        <v>0.77492641437268295</v>
      </c>
      <c r="K267" s="1">
        <v>3.5964694182336401</v>
      </c>
    </row>
    <row r="268" spans="1:11" x14ac:dyDescent="0.25">
      <c r="A268" s="1">
        <v>32.75</v>
      </c>
      <c r="G268" s="1">
        <v>0.201111490703337</v>
      </c>
      <c r="H268" s="1">
        <v>0.47814841967924498</v>
      </c>
      <c r="I268" s="1">
        <v>1.6189311179863499</v>
      </c>
      <c r="J268" s="1">
        <v>0.76062045478238205</v>
      </c>
      <c r="K268" s="1">
        <v>3.5644089476652501</v>
      </c>
    </row>
    <row r="269" spans="1:11" x14ac:dyDescent="0.25">
      <c r="A269" s="1">
        <v>32.875</v>
      </c>
      <c r="G269" s="1">
        <v>0.194338118939194</v>
      </c>
      <c r="H269" s="1">
        <v>0.47667718074049298</v>
      </c>
      <c r="I269" s="1">
        <v>1.6249281052751301</v>
      </c>
      <c r="J269" s="1"/>
      <c r="K269" s="1">
        <v>3.3867682218411601</v>
      </c>
    </row>
    <row r="270" spans="1:11" x14ac:dyDescent="0.25">
      <c r="A270" s="1">
        <v>33</v>
      </c>
      <c r="G270" s="1">
        <v>0.19167266548717399</v>
      </c>
      <c r="H270" s="1">
        <v>0.47183783394456902</v>
      </c>
      <c r="I270" s="1">
        <v>1.6226511565025601</v>
      </c>
      <c r="J270" s="1"/>
      <c r="K270" s="1">
        <v>3.4419463058862698</v>
      </c>
    </row>
    <row r="271" spans="1:11" x14ac:dyDescent="0.25">
      <c r="A271" s="1">
        <v>33.125</v>
      </c>
      <c r="G271" s="1">
        <v>0.18022615741974099</v>
      </c>
      <c r="H271" s="1">
        <v>0.47040228876898299</v>
      </c>
      <c r="I271" s="1">
        <v>1.6222575846120699</v>
      </c>
      <c r="J271" s="1"/>
      <c r="K271" s="1">
        <v>3.4252845644344001</v>
      </c>
    </row>
    <row r="272" spans="1:11" x14ac:dyDescent="0.25">
      <c r="A272" s="1">
        <v>33.25</v>
      </c>
      <c r="G272" s="1">
        <v>0.173747113227814</v>
      </c>
      <c r="H272" s="1">
        <v>0.47655995921684802</v>
      </c>
      <c r="I272" s="1">
        <v>1.6286001003361199</v>
      </c>
      <c r="J272" s="1"/>
      <c r="K272" s="1">
        <v>3.6282932724250498</v>
      </c>
    </row>
    <row r="273" spans="1:11" x14ac:dyDescent="0.25">
      <c r="A273" s="1">
        <v>33.375</v>
      </c>
      <c r="G273" s="1">
        <v>0.17048355511911401</v>
      </c>
      <c r="H273" s="1">
        <v>0.48388335235343399</v>
      </c>
      <c r="I273" s="1">
        <v>1.6241534235973401</v>
      </c>
      <c r="J273" s="1"/>
      <c r="K273" s="1">
        <v>3.6363478248183299</v>
      </c>
    </row>
    <row r="274" spans="1:11" x14ac:dyDescent="0.25">
      <c r="A274" s="1">
        <v>33.5</v>
      </c>
      <c r="G274" s="1">
        <v>0.163607029238653</v>
      </c>
      <c r="H274" s="1">
        <v>0.49429341859408299</v>
      </c>
      <c r="I274" s="1">
        <v>1.6261594641136401</v>
      </c>
      <c r="J274" s="1"/>
      <c r="K274" s="1">
        <v>3.6352833449361501</v>
      </c>
    </row>
    <row r="275" spans="1:11" x14ac:dyDescent="0.25">
      <c r="A275" s="1">
        <v>33.625</v>
      </c>
      <c r="G275" s="1">
        <v>0.15846981308559399</v>
      </c>
      <c r="H275" s="1">
        <v>0.50062491723931701</v>
      </c>
      <c r="I275" s="1">
        <v>1.6356903836036201</v>
      </c>
      <c r="J275" s="1"/>
      <c r="K275" s="1">
        <v>3.8039421929130302</v>
      </c>
    </row>
    <row r="276" spans="1:11" x14ac:dyDescent="0.25">
      <c r="A276" s="1">
        <v>33.75</v>
      </c>
      <c r="G276" s="1">
        <v>0.149312966524762</v>
      </c>
      <c r="H276" s="1">
        <v>0.50886315142622596</v>
      </c>
      <c r="I276" s="1">
        <v>1.67450885806676</v>
      </c>
      <c r="J276" s="1"/>
      <c r="K276" s="1">
        <v>3.8131466676258299</v>
      </c>
    </row>
    <row r="277" spans="1:11" x14ac:dyDescent="0.25">
      <c r="A277" s="1">
        <v>33.875</v>
      </c>
      <c r="G277" s="1">
        <v>0.14215944526555499</v>
      </c>
      <c r="H277" s="1">
        <v>0.50769997298634095</v>
      </c>
      <c r="I277" s="1">
        <v>1.6861150423853799</v>
      </c>
      <c r="J277" s="1"/>
      <c r="K277" s="1">
        <v>3.81299415675922</v>
      </c>
    </row>
    <row r="278" spans="1:11" x14ac:dyDescent="0.25">
      <c r="A278" s="1">
        <v>34</v>
      </c>
      <c r="G278" s="1">
        <v>0.1406390815685</v>
      </c>
      <c r="H278" s="1">
        <v>0.50440385161383205</v>
      </c>
      <c r="I278" s="1">
        <v>1.71568150085046</v>
      </c>
      <c r="J278" s="1"/>
      <c r="K278" s="1">
        <v>3.8175098821404299</v>
      </c>
    </row>
    <row r="279" spans="1:11" x14ac:dyDescent="0.25">
      <c r="A279" s="1">
        <v>34.125</v>
      </c>
      <c r="G279" s="1">
        <v>0.14059083279840401</v>
      </c>
      <c r="H279" s="1">
        <v>0.50266499689839805</v>
      </c>
      <c r="I279" s="1"/>
      <c r="J279" s="1"/>
      <c r="K279" s="1">
        <v>3.4076255973468701</v>
      </c>
    </row>
    <row r="280" spans="1:11" x14ac:dyDescent="0.25">
      <c r="A280" s="1">
        <v>34.25</v>
      </c>
      <c r="G280" s="1">
        <v>0.13873189851649501</v>
      </c>
      <c r="H280" s="1">
        <v>0.50385608921077696</v>
      </c>
      <c r="I280" s="1"/>
      <c r="J280" s="1"/>
      <c r="K280" s="1">
        <v>3.3018803087045399</v>
      </c>
    </row>
    <row r="281" spans="1:11" x14ac:dyDescent="0.25">
      <c r="A281" s="1">
        <v>34.375</v>
      </c>
      <c r="G281" s="1">
        <v>0.13762037859385601</v>
      </c>
      <c r="H281" s="1">
        <v>0.50128662899322396</v>
      </c>
      <c r="I281" s="1"/>
      <c r="J281" s="1"/>
      <c r="K281" s="1">
        <v>3.5783563214681</v>
      </c>
    </row>
    <row r="282" spans="1:11" x14ac:dyDescent="0.25">
      <c r="A282" s="1">
        <v>34.5</v>
      </c>
      <c r="G282" s="1">
        <v>0.13744793910547001</v>
      </c>
      <c r="H282" s="1">
        <v>0.508470289554252</v>
      </c>
      <c r="I282" s="1"/>
      <c r="J282" s="1"/>
      <c r="K282" s="1">
        <v>3.5136672184037399</v>
      </c>
    </row>
    <row r="283" spans="1:11" x14ac:dyDescent="0.25">
      <c r="A283" s="1">
        <v>34.625</v>
      </c>
      <c r="G283" s="1">
        <v>0.13713143819156301</v>
      </c>
      <c r="H283" s="1">
        <v>0.49835763063335498</v>
      </c>
      <c r="I283" s="1"/>
      <c r="J283" s="1"/>
      <c r="K283" s="1">
        <v>3.3334795856074901</v>
      </c>
    </row>
    <row r="284" spans="1:11" x14ac:dyDescent="0.25">
      <c r="A284" s="1">
        <v>34.75</v>
      </c>
      <c r="G284" s="1">
        <v>0.13719993614356699</v>
      </c>
      <c r="H284" s="1"/>
      <c r="I284" s="1"/>
      <c r="J284" s="1"/>
      <c r="K284" s="1">
        <v>3.2252755356413099</v>
      </c>
    </row>
    <row r="285" spans="1:11" x14ac:dyDescent="0.25">
      <c r="A285" s="1">
        <v>34.875</v>
      </c>
      <c r="G285" s="1">
        <v>0.13719461034851199</v>
      </c>
      <c r="H285" s="1"/>
      <c r="I285" s="1"/>
      <c r="J285" s="1"/>
      <c r="K285" s="1">
        <v>3.6637427909983802</v>
      </c>
    </row>
    <row r="286" spans="1:11" x14ac:dyDescent="0.25">
      <c r="A286" s="1">
        <v>35</v>
      </c>
      <c r="G286" s="1">
        <v>0.14031095786669601</v>
      </c>
      <c r="H286" s="1"/>
      <c r="I286" s="1"/>
      <c r="J286" s="1"/>
      <c r="K286" s="1">
        <v>3.9169458652576701</v>
      </c>
    </row>
    <row r="287" spans="1:11" x14ac:dyDescent="0.25">
      <c r="A287" s="1">
        <v>35.125</v>
      </c>
      <c r="G287" s="1">
        <v>0.14351121676293699</v>
      </c>
      <c r="H287" s="1"/>
      <c r="I287" s="1"/>
      <c r="J287" s="1"/>
      <c r="K287" s="1">
        <v>3.8400931937414402</v>
      </c>
    </row>
    <row r="288" spans="1:11" x14ac:dyDescent="0.25">
      <c r="A288" s="1">
        <v>35.25</v>
      </c>
      <c r="G288" s="1">
        <v>0.144757544687451</v>
      </c>
      <c r="H288" s="1"/>
      <c r="I288" s="1"/>
      <c r="J288" s="1"/>
      <c r="K288" s="1">
        <v>3.7356319422192099</v>
      </c>
    </row>
    <row r="289" spans="1:11" x14ac:dyDescent="0.25">
      <c r="A289" s="4">
        <v>35.375</v>
      </c>
      <c r="G289" s="4">
        <v>0.15181182107005101</v>
      </c>
      <c r="K289" s="4">
        <v>3.7373261924468801</v>
      </c>
    </row>
    <row r="290" spans="1:11" x14ac:dyDescent="0.25">
      <c r="A290" s="4">
        <v>35.5</v>
      </c>
      <c r="G290" s="4">
        <v>0.15214287086588299</v>
      </c>
      <c r="K290" s="4">
        <v>3.6502345464910602</v>
      </c>
    </row>
    <row r="291" spans="1:11" x14ac:dyDescent="0.25">
      <c r="A291" s="4">
        <v>35.625</v>
      </c>
      <c r="G291" s="4">
        <v>0.15105182272394799</v>
      </c>
      <c r="K291" s="4">
        <v>3.7150667480962398</v>
      </c>
    </row>
    <row r="292" spans="1:11" x14ac:dyDescent="0.25">
      <c r="A292" s="4">
        <v>35.75</v>
      </c>
      <c r="G292" s="4">
        <v>0.15071549626862701</v>
      </c>
      <c r="K292" s="4">
        <v>3.2988123871242401</v>
      </c>
    </row>
    <row r="293" spans="1:11" x14ac:dyDescent="0.25">
      <c r="A293" s="4">
        <v>35.875</v>
      </c>
      <c r="G293" s="4">
        <v>0.152234628064119</v>
      </c>
      <c r="K293" s="4">
        <v>3.1547605810131798</v>
      </c>
    </row>
    <row r="294" spans="1:11" x14ac:dyDescent="0.25">
      <c r="A294" s="4">
        <v>36</v>
      </c>
      <c r="G294" s="4">
        <v>0.155378612435595</v>
      </c>
      <c r="K294" s="4">
        <v>3.1980899193066401</v>
      </c>
    </row>
    <row r="295" spans="1:11" x14ac:dyDescent="0.25">
      <c r="A295" s="4">
        <v>36.125</v>
      </c>
      <c r="G295" s="4">
        <v>0.15782594266646399</v>
      </c>
      <c r="K295" s="4">
        <v>3.2919956052670498</v>
      </c>
    </row>
    <row r="296" spans="1:11" x14ac:dyDescent="0.25">
      <c r="A296" s="4">
        <v>36.25</v>
      </c>
      <c r="G296" s="4">
        <v>0.161171900563225</v>
      </c>
    </row>
    <row r="297" spans="1:11" x14ac:dyDescent="0.25">
      <c r="A297" s="4">
        <v>36.375</v>
      </c>
      <c r="G297" s="4">
        <v>0.17257617557744201</v>
      </c>
    </row>
  </sheetData>
  <mergeCells count="1">
    <mergeCell ref="A1:A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5"/>
  <sheetViews>
    <sheetView workbookViewId="0">
      <selection activeCell="L13" sqref="L13"/>
    </sheetView>
  </sheetViews>
  <sheetFormatPr defaultRowHeight="15" x14ac:dyDescent="0.25"/>
  <cols>
    <col min="1" max="11" width="9.42578125" customWidth="1"/>
  </cols>
  <sheetData>
    <row r="1" spans="1:11" x14ac:dyDescent="0.25">
      <c r="A1" s="80" t="s">
        <v>246</v>
      </c>
      <c r="B1" s="78" t="s">
        <v>441</v>
      </c>
      <c r="C1" s="78"/>
      <c r="D1" s="78"/>
      <c r="E1" s="78"/>
      <c r="F1" s="78"/>
      <c r="G1" s="78"/>
      <c r="H1" s="78"/>
      <c r="I1" s="78"/>
      <c r="J1" s="78"/>
      <c r="K1" s="78"/>
    </row>
    <row r="2" spans="1:11" ht="75" x14ac:dyDescent="0.25">
      <c r="A2" s="81"/>
      <c r="B2" s="68" t="s">
        <v>276</v>
      </c>
      <c r="C2" s="68" t="s">
        <v>268</v>
      </c>
      <c r="D2" s="68" t="s">
        <v>283</v>
      </c>
      <c r="E2" s="68" t="s">
        <v>259</v>
      </c>
      <c r="F2" s="68" t="s">
        <v>260</v>
      </c>
      <c r="G2" s="68" t="s">
        <v>261</v>
      </c>
      <c r="H2" s="68" t="s">
        <v>264</v>
      </c>
      <c r="I2" s="68" t="s">
        <v>357</v>
      </c>
      <c r="J2" s="68" t="s">
        <v>437</v>
      </c>
      <c r="K2" s="68" t="s">
        <v>410</v>
      </c>
    </row>
    <row r="3" spans="1:11" x14ac:dyDescent="0.25">
      <c r="A3" s="27"/>
      <c r="B3" s="82"/>
      <c r="C3" s="82"/>
      <c r="D3" s="82"/>
      <c r="E3" s="82"/>
      <c r="F3" s="82"/>
      <c r="G3" s="82"/>
      <c r="H3" s="82"/>
      <c r="I3" s="82"/>
      <c r="J3" s="82"/>
      <c r="K3" s="82"/>
    </row>
    <row r="4" spans="1:11" x14ac:dyDescent="0.25">
      <c r="A4" s="1">
        <v>0</v>
      </c>
      <c r="B4" s="1">
        <f>ABS(Mean!B4-MIN('ID-11'!B11,'ID-13'!B11,'ID-14'!B11,'ID-15'!B11,'ID-24'!B11,'ID-26'!B11,'ID-29'!B11,'ID-30'!B11,'ID-32'!B11,'ID-33'!B11,'ID-34'!B11,'ID-37'!B11,'ID-38'!B11,'ID-39'!B11,'ID-40'!B11,'ID-44'!B11,'ID-45'!B11,'ID-53'!B11,'ID-57'!B11,'ID-59'!B11,'ID-70'!B11,'ID-71'!B11))</f>
        <v>2196.9132592663827</v>
      </c>
      <c r="C4" s="1">
        <f>ABS(Mean!C4-MIN('ID-08'!B11,'ID-09'!B11,'ID-11'!C11,'ID-14'!C11,'ID-18'!B11,'ID-24'!C11,'ID-26'!C11,'ID-29'!C11,'ID-30'!C11,'ID-34'!C11,'ID-36'!B11,'ID-38'!C11,'ID-39'!C11,'ID-40'!C11,'ID-44'!C11,'ID-45'!C11,'ID-57'!C11,'ID-59'!C11))</f>
        <v>853.46387354624687</v>
      </c>
      <c r="D4" s="1">
        <f>ABS(Mean!D4-MIN('ID-13'!C11,'ID-14'!D11,'ID-15'!C11,'ID-16'!B11,'ID-18'!C11,'ID-26'!D11,'ID-29'!D11,'ID-30'!D11,'ID-33'!C11,'ID-34'!D11,'ID-36'!C11,'ID-37'!C11,'ID-38'!D11,'ID-39'!D11,'ID-40'!D11,'ID-45'!D11,'ID-59'!D11,'ID-71'!C11))</f>
        <v>1544.0850940007176</v>
      </c>
      <c r="E4" s="1">
        <f>ABS(Mean!E4-MIN('ID-03'!B11,'ID-09'!C11,'ID-13'!D11,'ID-15'!D11,'ID-16'!C11,'ID-18'!D11,'ID-24'!D11,'ID-29'!E11,'ID-30'!E11,'ID-33'!D11,'ID-34'!E11,'ID-36'!D11,'ID-38'!E11,'ID-39'!E11,'ID-40'!E11,'ID-44'!D11,'ID-45'!E11,'ID-57'!D11,'ID-70'!C11,'ID-71'!D11))</f>
        <v>2101.5428726717219</v>
      </c>
      <c r="F4" s="1">
        <f>ABS(Mean!F4-MIN('ID-01'!B11,'ID-02'!B11,'ID-03'!C11,'ID-06'!B11,'ID-08'!C11,'ID-09'!D11,'ID-12'!B11,'ID-16'!D11,'ID-18'!E11,'ID-24'!E11,'ID-29'!F11,'ID-33'!E11,'ID-34'!F11,'ID-36'!E11,'ID-38'!F11,'ID-39'!F11,'ID-40'!F11,'ID-45'!F11,'ID-53'!C11,'ID-54'!B11,'ID-57'!E11,'ID-71'!E11))</f>
        <v>3041.9559265069988</v>
      </c>
      <c r="G4" s="1">
        <f>ABS(Mean!G4-MIN('ID-01'!C11,'ID-02'!C11,'ID-03'!D11,'ID-07'!B11,'ID-08'!D11,'ID-11'!D11,'ID-18'!F11,'ID-24'!F11,'ID-29'!G11,'ID-31'!B11,'ID-33'!F11,'ID-34'!G11,'ID-36'!F11,'ID-39'!G11,'ID-40'!G11,'ID-44'!E11,'ID-45'!G11,'ID-50'!B11,'ID-53'!D11,'ID-54'!C11,'ID-57'!F11,'ID-59'!E11,'ID-70'!D11,'ID-71'!F11))</f>
        <v>2055.8720176803813</v>
      </c>
      <c r="H4" s="1">
        <f>ABS(Mean!H4-MIN('ID-03'!E11,'ID-11'!E11,'ID-13'!E11,'ID-15'!E11,'ID-16'!E11,'ID-18'!G11,'ID-24'!G11,'ID-29'!H11,'ID-30'!F11,'ID-31'!C11,'ID-33'!G11,'ID-34'!H11,'ID-40'!H11,'ID-44'!F11,'ID-45'!H11,'ID-54'!D11,'ID-57'!G11,'ID-59'!F11,'ID-70'!E11,'ID-71'!G11))</f>
        <v>1444.4205947138998</v>
      </c>
      <c r="I4" s="1">
        <f>ABS(Mean!I4-MIN('ID-12'!C11,'ID-18'!H11,'ID-24'!H11,'ID-29'!I11,'ID-40'!I11,'ID-44'!G11,'ID-45'!I11,'ID-59'!G11))</f>
        <v>1304.8307833175847</v>
      </c>
      <c r="J4" s="1">
        <f>ABS(Mean!J4-MIN('ID-31'!D11,'ID-40'!J11,'ID-44'!H11,'ID-45'!J11,'ID-57'!H11))</f>
        <v>1180.4104376464711</v>
      </c>
      <c r="K4" s="1">
        <f>ABS(Mean!K4-MIN('ID-26'!E11,'ID-31'!E11,'ID-34'!I11,'ID-36'!G11,'ID-40'!K11,'ID-44'!I11,'ID-57'!I11))</f>
        <v>2308.5831339319457</v>
      </c>
    </row>
    <row r="5" spans="1:11" x14ac:dyDescent="0.25">
      <c r="A5" s="1">
        <v>0.125</v>
      </c>
      <c r="B5" s="1">
        <f>ABS(Mean!B5-MIN('ID-11'!B12,'ID-13'!B12,'ID-14'!B12,'ID-15'!B12,'ID-24'!B12,'ID-26'!B12,'ID-29'!B12,'ID-30'!B12,'ID-32'!B12,'ID-33'!B12,'ID-34'!B12,'ID-37'!B12,'ID-38'!B12,'ID-39'!B12,'ID-40'!B12,'ID-44'!B12,'ID-45'!B12,'ID-53'!B12,'ID-57'!B12,'ID-59'!B12,'ID-70'!B12,'ID-71'!B12))</f>
        <v>2196.8916412117565</v>
      </c>
      <c r="C5" s="1">
        <f>ABS(Mean!C5-MIN('ID-08'!B12,'ID-09'!B12,'ID-11'!C12,'ID-14'!C12,'ID-18'!B12,'ID-24'!C12,'ID-26'!C12,'ID-29'!C12,'ID-30'!C12,'ID-34'!C12,'ID-36'!B12,'ID-38'!C12,'ID-39'!C12,'ID-40'!C12,'ID-44'!C12,'ID-45'!C12,'ID-57'!C12,'ID-59'!C12))</f>
        <v>839.36423618243225</v>
      </c>
      <c r="D5" s="1">
        <f>ABS(Mean!D5-MIN('ID-13'!C12,'ID-14'!D12,'ID-15'!C12,'ID-16'!B12,'ID-18'!C12,'ID-26'!D12,'ID-29'!D12,'ID-30'!D12,'ID-33'!C12,'ID-34'!D12,'ID-36'!C12,'ID-37'!C12,'ID-38'!D12,'ID-39'!D12,'ID-40'!D12,'ID-45'!D12,'ID-59'!D12,'ID-71'!C12))</f>
        <v>1503.9027079062635</v>
      </c>
      <c r="E5" s="1">
        <f>ABS(Mean!E5-MIN('ID-03'!B12,'ID-09'!C12,'ID-13'!D12,'ID-15'!D12,'ID-16'!C12,'ID-18'!D12,'ID-24'!D12,'ID-29'!E12,'ID-30'!E12,'ID-33'!D12,'ID-34'!E12,'ID-36'!D12,'ID-38'!E12,'ID-39'!E12,'ID-40'!E12,'ID-44'!D12,'ID-45'!E12,'ID-57'!D12,'ID-70'!C12,'ID-71'!D12))</f>
        <v>2123.0504203953137</v>
      </c>
      <c r="F5" s="1">
        <f>ABS(Mean!F5-MIN('ID-01'!B12,'ID-02'!B12,'ID-03'!C12,'ID-06'!B12,'ID-08'!C12,'ID-09'!D12,'ID-12'!B12,'ID-16'!D12,'ID-18'!E12,'ID-24'!E12,'ID-29'!F12,'ID-33'!E12,'ID-34'!F12,'ID-36'!E12,'ID-38'!F12,'ID-39'!F12,'ID-40'!F12,'ID-45'!F12,'ID-53'!C12,'ID-54'!B12,'ID-57'!E12,'ID-71'!E12))</f>
        <v>3034.698915419779</v>
      </c>
      <c r="G5" s="1">
        <f>ABS(Mean!G5-MIN('ID-01'!C12,'ID-02'!C12,'ID-03'!D12,'ID-07'!B12,'ID-08'!D12,'ID-11'!D12,'ID-18'!F12,'ID-24'!F12,'ID-29'!G12,'ID-31'!B12,'ID-33'!F12,'ID-34'!G12,'ID-36'!F12,'ID-39'!G12,'ID-40'!G12,'ID-44'!E12,'ID-45'!G12,'ID-50'!B12,'ID-53'!D12,'ID-54'!C12,'ID-57'!F12,'ID-59'!E12,'ID-70'!D12,'ID-71'!F12))</f>
        <v>2058.5545222445826</v>
      </c>
      <c r="H5" s="1">
        <f>ABS(Mean!H5-MIN('ID-03'!E12,'ID-11'!E12,'ID-13'!E12,'ID-15'!E12,'ID-16'!E12,'ID-18'!G12,'ID-24'!G12,'ID-29'!H12,'ID-30'!F12,'ID-31'!C12,'ID-33'!G12,'ID-34'!H12,'ID-40'!H12,'ID-44'!F12,'ID-45'!H12,'ID-54'!D12,'ID-57'!G12,'ID-59'!F12,'ID-70'!E12,'ID-71'!G12))</f>
        <v>1437.5646376537952</v>
      </c>
      <c r="I5" s="1">
        <f>ABS(Mean!I5-MIN('ID-12'!C12,'ID-18'!H12,'ID-24'!H12,'ID-29'!I12,'ID-40'!I12,'ID-44'!G12,'ID-45'!I12,'ID-59'!G12))</f>
        <v>1282.4938878511143</v>
      </c>
      <c r="J5" s="1">
        <f>ABS(Mean!J5-MIN('ID-31'!D12,'ID-40'!J12,'ID-44'!H12,'ID-45'!J12,'ID-57'!H12))</f>
        <v>1196.3472674163518</v>
      </c>
      <c r="K5" s="1">
        <f>ABS(Mean!K5-MIN('ID-26'!E12,'ID-31'!E12,'ID-34'!I12,'ID-36'!G12,'ID-40'!K12,'ID-44'!I12,'ID-57'!I12))</f>
        <v>2292.8794981416022</v>
      </c>
    </row>
    <row r="6" spans="1:11" x14ac:dyDescent="0.25">
      <c r="A6" s="1">
        <v>0.25</v>
      </c>
      <c r="B6" s="1">
        <f>ABS(Mean!B6-MIN('ID-11'!B13,'ID-13'!B13,'ID-14'!B13,'ID-15'!B13,'ID-24'!B13,'ID-26'!B13,'ID-29'!B13,'ID-30'!B13,'ID-32'!B13,'ID-33'!B13,'ID-34'!B13,'ID-37'!B13,'ID-38'!B13,'ID-39'!B13,'ID-40'!B13,'ID-44'!B13,'ID-45'!B13,'ID-53'!B13,'ID-57'!B13,'ID-59'!B13,'ID-70'!B13,'ID-71'!B13))</f>
        <v>2200.9753704612717</v>
      </c>
      <c r="C6" s="1">
        <f>ABS(Mean!C6-MIN('ID-08'!B13,'ID-09'!B13,'ID-11'!C13,'ID-14'!C13,'ID-18'!B13,'ID-24'!C13,'ID-26'!C13,'ID-29'!C13,'ID-30'!C13,'ID-34'!C13,'ID-36'!B13,'ID-38'!C13,'ID-39'!C13,'ID-40'!C13,'ID-44'!C13,'ID-45'!C13,'ID-57'!C13,'ID-59'!C13))</f>
        <v>830.14610471270885</v>
      </c>
      <c r="D6" s="1">
        <f>ABS(Mean!D6-MIN('ID-13'!C13,'ID-14'!D13,'ID-15'!C13,'ID-16'!B13,'ID-18'!C13,'ID-26'!D13,'ID-29'!D13,'ID-30'!D13,'ID-33'!C13,'ID-34'!D13,'ID-36'!C13,'ID-37'!C13,'ID-38'!D13,'ID-39'!D13,'ID-40'!D13,'ID-45'!D13,'ID-59'!D13,'ID-71'!C13))</f>
        <v>1463.770197245899</v>
      </c>
      <c r="E6" s="1">
        <f>ABS(Mean!E6-MIN('ID-03'!B13,'ID-09'!C13,'ID-13'!D13,'ID-15'!D13,'ID-16'!C13,'ID-18'!D13,'ID-24'!D13,'ID-29'!E13,'ID-30'!E13,'ID-33'!D13,'ID-34'!E13,'ID-36'!D13,'ID-38'!E13,'ID-39'!E13,'ID-40'!E13,'ID-44'!D13,'ID-45'!E13,'ID-57'!D13,'ID-70'!C13,'ID-71'!D13))</f>
        <v>2107.0964730907431</v>
      </c>
      <c r="F6" s="1">
        <f>ABS(Mean!F6-MIN('ID-01'!B13,'ID-02'!B13,'ID-03'!C13,'ID-06'!B13,'ID-08'!C13,'ID-09'!D13,'ID-12'!B13,'ID-16'!D13,'ID-18'!E13,'ID-24'!E13,'ID-29'!F13,'ID-33'!E13,'ID-34'!F13,'ID-36'!E13,'ID-38'!F13,'ID-39'!F13,'ID-40'!F13,'ID-45'!F13,'ID-53'!C13,'ID-54'!B13,'ID-57'!E13,'ID-71'!E13))</f>
        <v>3032.6668163208092</v>
      </c>
      <c r="G6" s="1">
        <f>ABS(Mean!G6-MIN('ID-01'!C13,'ID-02'!C13,'ID-03'!D13,'ID-07'!B13,'ID-08'!D13,'ID-11'!D13,'ID-18'!F13,'ID-24'!F13,'ID-29'!G13,'ID-31'!B13,'ID-33'!F13,'ID-34'!G13,'ID-36'!F13,'ID-39'!G13,'ID-40'!G13,'ID-44'!E13,'ID-45'!G13,'ID-50'!B13,'ID-53'!D13,'ID-54'!C13,'ID-57'!F13,'ID-59'!E13,'ID-70'!D13,'ID-71'!F13))</f>
        <v>2069.7494298052452</v>
      </c>
      <c r="H6" s="1">
        <f>ABS(Mean!H6-MIN('ID-03'!E13,'ID-11'!E13,'ID-13'!E13,'ID-15'!E13,'ID-16'!E13,'ID-18'!G13,'ID-24'!G13,'ID-29'!H13,'ID-30'!F13,'ID-31'!C13,'ID-33'!G13,'ID-34'!H13,'ID-40'!H13,'ID-44'!F13,'ID-45'!H13,'ID-54'!D13,'ID-57'!G13,'ID-59'!F13,'ID-70'!E13,'ID-71'!G13))</f>
        <v>1441.6419499742835</v>
      </c>
      <c r="I6" s="1">
        <f>ABS(Mean!I6-MIN('ID-12'!C13,'ID-18'!H13,'ID-24'!H13,'ID-29'!I13,'ID-40'!I13,'ID-44'!G13,'ID-45'!I13,'ID-59'!G13))</f>
        <v>1267.1640737626853</v>
      </c>
      <c r="J6" s="1">
        <f>ABS(Mean!J6-MIN('ID-31'!D13,'ID-40'!J13,'ID-44'!H13,'ID-45'!J13,'ID-57'!H13))</f>
        <v>1177.012217804393</v>
      </c>
      <c r="K6" s="1">
        <f>ABS(Mean!K6-MIN('ID-26'!E13,'ID-31'!E13,'ID-34'!I13,'ID-36'!G13,'ID-40'!K13,'ID-44'!I13,'ID-57'!I13))</f>
        <v>2307.937945141698</v>
      </c>
    </row>
    <row r="7" spans="1:11" x14ac:dyDescent="0.25">
      <c r="A7" s="1">
        <v>0.375</v>
      </c>
      <c r="B7" s="1">
        <f>ABS(Mean!B7-MIN('ID-11'!B14,'ID-13'!B14,'ID-14'!B14,'ID-15'!B14,'ID-24'!B14,'ID-26'!B14,'ID-29'!B14,'ID-30'!B14,'ID-32'!B14,'ID-33'!B14,'ID-34'!B14,'ID-37'!B14,'ID-38'!B14,'ID-39'!B14,'ID-40'!B14,'ID-44'!B14,'ID-45'!B14,'ID-53'!B14,'ID-57'!B14,'ID-59'!B14,'ID-70'!B14,'ID-71'!B14))</f>
        <v>2196.3972333987713</v>
      </c>
      <c r="C7" s="1">
        <f>ABS(Mean!C7-MIN('ID-08'!B14,'ID-09'!B14,'ID-11'!C14,'ID-14'!C14,'ID-18'!B14,'ID-24'!C14,'ID-26'!C14,'ID-29'!C14,'ID-30'!C14,'ID-34'!C14,'ID-36'!B14,'ID-38'!C14,'ID-39'!C14,'ID-40'!C14,'ID-44'!C14,'ID-45'!C14,'ID-57'!C14,'ID-59'!C14))</f>
        <v>811.27089281440726</v>
      </c>
      <c r="D7" s="1">
        <f>ABS(Mean!D7-MIN('ID-13'!C14,'ID-14'!D14,'ID-15'!C14,'ID-16'!B14,'ID-18'!C14,'ID-26'!D14,'ID-29'!D14,'ID-30'!D14,'ID-33'!C14,'ID-34'!D14,'ID-36'!C14,'ID-37'!C14,'ID-38'!D14,'ID-39'!D14,'ID-40'!D14,'ID-45'!D14,'ID-59'!D14,'ID-71'!C14))</f>
        <v>1460.6700947625056</v>
      </c>
      <c r="E7" s="1">
        <f>ABS(Mean!E7-MIN('ID-03'!B14,'ID-09'!C14,'ID-13'!D14,'ID-15'!D14,'ID-16'!C14,'ID-18'!D14,'ID-24'!D14,'ID-29'!E14,'ID-30'!E14,'ID-33'!D14,'ID-34'!E14,'ID-36'!D14,'ID-38'!E14,'ID-39'!E14,'ID-40'!E14,'ID-44'!D14,'ID-45'!E14,'ID-57'!D14,'ID-70'!C14,'ID-71'!D14))</f>
        <v>2127.7138876251406</v>
      </c>
      <c r="F7" s="1">
        <f>ABS(Mean!F7-MIN('ID-01'!B14,'ID-02'!B14,'ID-03'!C14,'ID-06'!B14,'ID-08'!C14,'ID-09'!D14,'ID-12'!B14,'ID-16'!D14,'ID-18'!E14,'ID-24'!E14,'ID-29'!F14,'ID-33'!E14,'ID-34'!F14,'ID-36'!E14,'ID-38'!F14,'ID-39'!F14,'ID-40'!F14,'ID-45'!F14,'ID-53'!C14,'ID-54'!B14,'ID-57'!E14,'ID-71'!E14))</f>
        <v>3015.7898199939459</v>
      </c>
      <c r="G7" s="1">
        <f>ABS(Mean!G7-MIN('ID-01'!C14,'ID-02'!C14,'ID-03'!D14,'ID-07'!B14,'ID-08'!D14,'ID-11'!D14,'ID-18'!F14,'ID-24'!F14,'ID-29'!G14,'ID-31'!B14,'ID-33'!F14,'ID-34'!G14,'ID-36'!F14,'ID-39'!G14,'ID-40'!G14,'ID-44'!E14,'ID-45'!G14,'ID-50'!B14,'ID-53'!D14,'ID-54'!C14,'ID-57'!F14,'ID-59'!E14,'ID-70'!D14,'ID-71'!F14))</f>
        <v>2065.6608000217298</v>
      </c>
      <c r="H7" s="1">
        <f>ABS(Mean!H7-MIN('ID-03'!E14,'ID-11'!E14,'ID-13'!E14,'ID-15'!E14,'ID-16'!E14,'ID-18'!G14,'ID-24'!G14,'ID-29'!H14,'ID-30'!F14,'ID-31'!C14,'ID-33'!G14,'ID-34'!H14,'ID-40'!H14,'ID-44'!F14,'ID-45'!H14,'ID-54'!D14,'ID-57'!G14,'ID-59'!F14,'ID-70'!E14,'ID-71'!G14))</f>
        <v>1439.7872627441088</v>
      </c>
      <c r="I7" s="1">
        <f>ABS(Mean!I7-MIN('ID-12'!C14,'ID-18'!H14,'ID-24'!H14,'ID-29'!I14,'ID-40'!I14,'ID-44'!G14,'ID-45'!I14,'ID-59'!G14))</f>
        <v>1266.4493771833145</v>
      </c>
      <c r="J7" s="1">
        <f>ABS(Mean!J7-MIN('ID-31'!D14,'ID-40'!J14,'ID-44'!H14,'ID-45'!J14,'ID-57'!H14))</f>
        <v>1173.8154806318441</v>
      </c>
      <c r="K7" s="1">
        <f>ABS(Mean!K7-MIN('ID-26'!E14,'ID-31'!E14,'ID-34'!I14,'ID-36'!G14,'ID-40'!K14,'ID-44'!I14,'ID-57'!I14))</f>
        <v>2323.1780566451375</v>
      </c>
    </row>
    <row r="8" spans="1:11" x14ac:dyDescent="0.25">
      <c r="A8" s="1">
        <v>0.5</v>
      </c>
      <c r="B8" s="1">
        <f>ABS(Mean!B8-MIN('ID-11'!B15,'ID-13'!B15,'ID-14'!B15,'ID-15'!B15,'ID-24'!B15,'ID-26'!B15,'ID-29'!B15,'ID-30'!B15,'ID-32'!B15,'ID-33'!B15,'ID-34'!B15,'ID-37'!B15,'ID-38'!B15,'ID-39'!B15,'ID-40'!B15,'ID-44'!B15,'ID-45'!B15,'ID-53'!B15,'ID-57'!B15,'ID-59'!B15,'ID-70'!B15,'ID-71'!B15))</f>
        <v>2186.9417687545993</v>
      </c>
      <c r="C8" s="1">
        <f>ABS(Mean!C8-MIN('ID-08'!B15,'ID-09'!B15,'ID-11'!C15,'ID-14'!C15,'ID-18'!B15,'ID-24'!C15,'ID-26'!C15,'ID-29'!C15,'ID-30'!C15,'ID-34'!C15,'ID-36'!B15,'ID-38'!C15,'ID-39'!C15,'ID-40'!C15,'ID-44'!C15,'ID-45'!C15,'ID-57'!C15,'ID-59'!C15))</f>
        <v>811.98889147606315</v>
      </c>
      <c r="D8" s="1">
        <f>ABS(Mean!D8-MIN('ID-13'!C15,'ID-14'!D15,'ID-15'!C15,'ID-16'!B15,'ID-18'!C15,'ID-26'!D15,'ID-29'!D15,'ID-30'!D15,'ID-33'!C15,'ID-34'!D15,'ID-36'!C15,'ID-37'!C15,'ID-38'!D15,'ID-39'!D15,'ID-40'!D15,'ID-45'!D15,'ID-59'!D15,'ID-71'!C15))</f>
        <v>1455.2138178923763</v>
      </c>
      <c r="E8" s="1">
        <f>ABS(Mean!E8-MIN('ID-03'!B15,'ID-09'!C15,'ID-13'!D15,'ID-15'!D15,'ID-16'!C15,'ID-18'!D15,'ID-24'!D15,'ID-29'!E15,'ID-30'!E15,'ID-33'!D15,'ID-34'!E15,'ID-36'!D15,'ID-38'!E15,'ID-39'!E15,'ID-40'!E15,'ID-44'!D15,'ID-45'!E15,'ID-57'!D15,'ID-70'!C15,'ID-71'!D15))</f>
        <v>2132.3392810011096</v>
      </c>
      <c r="F8" s="1">
        <f>ABS(Mean!F8-MIN('ID-01'!B15,'ID-02'!B15,'ID-03'!C15,'ID-06'!B15,'ID-08'!C15,'ID-09'!D15,'ID-12'!B15,'ID-16'!D15,'ID-18'!E15,'ID-24'!E15,'ID-29'!F15,'ID-33'!E15,'ID-34'!F15,'ID-36'!E15,'ID-38'!F15,'ID-39'!F15,'ID-40'!F15,'ID-45'!F15,'ID-53'!C15,'ID-54'!B15,'ID-57'!E15,'ID-71'!E15))</f>
        <v>3006.9940993979803</v>
      </c>
      <c r="G8" s="1">
        <f>ABS(Mean!G8-MIN('ID-01'!C15,'ID-02'!C15,'ID-03'!D15,'ID-07'!B15,'ID-08'!D15,'ID-11'!D15,'ID-18'!F15,'ID-24'!F15,'ID-29'!G15,'ID-31'!B15,'ID-33'!F15,'ID-34'!G15,'ID-36'!F15,'ID-39'!G15,'ID-40'!G15,'ID-44'!E15,'ID-45'!G15,'ID-50'!B15,'ID-53'!D15,'ID-54'!C15,'ID-57'!F15,'ID-59'!E15,'ID-70'!D15,'ID-71'!F15))</f>
        <v>2065.4678687768719</v>
      </c>
      <c r="H8" s="1">
        <f>ABS(Mean!H8-MIN('ID-03'!E15,'ID-11'!E15,'ID-13'!E15,'ID-15'!E15,'ID-16'!E15,'ID-18'!G15,'ID-24'!G15,'ID-29'!H15,'ID-30'!F15,'ID-31'!C15,'ID-33'!G15,'ID-34'!H15,'ID-40'!H15,'ID-44'!F15,'ID-45'!H15,'ID-54'!D15,'ID-57'!G15,'ID-59'!F15,'ID-70'!E15,'ID-71'!G15))</f>
        <v>1435.3959047978824</v>
      </c>
      <c r="I8" s="1">
        <f>ABS(Mean!I8-MIN('ID-12'!C15,'ID-18'!H15,'ID-24'!H15,'ID-29'!I15,'ID-40'!I15,'ID-44'!G15,'ID-45'!I15,'ID-59'!G15))</f>
        <v>1225.8126916952574</v>
      </c>
      <c r="J8" s="1">
        <f>ABS(Mean!J8-MIN('ID-31'!D15,'ID-40'!J15,'ID-44'!H15,'ID-45'!J15,'ID-57'!H15))</f>
        <v>1139.9070124666523</v>
      </c>
      <c r="K8" s="1">
        <f>ABS(Mean!K8-MIN('ID-26'!E15,'ID-31'!E15,'ID-34'!I15,'ID-36'!G15,'ID-40'!K15,'ID-44'!I15,'ID-57'!I15))</f>
        <v>2317.2159436980573</v>
      </c>
    </row>
    <row r="9" spans="1:11" x14ac:dyDescent="0.25">
      <c r="A9" s="1">
        <v>0.625</v>
      </c>
      <c r="B9" s="1">
        <f>ABS(Mean!B9-MIN('ID-11'!B16,'ID-13'!B16,'ID-14'!B16,'ID-15'!B16,'ID-24'!B16,'ID-26'!B16,'ID-29'!B16,'ID-30'!B16,'ID-32'!B16,'ID-33'!B16,'ID-34'!B16,'ID-37'!B16,'ID-38'!B16,'ID-39'!B16,'ID-40'!B16,'ID-44'!B16,'ID-45'!B16,'ID-53'!B16,'ID-57'!B16,'ID-59'!B16,'ID-70'!B16,'ID-71'!B16))</f>
        <v>2183.7255262926519</v>
      </c>
      <c r="C9" s="1">
        <f>ABS(Mean!C9-MIN('ID-08'!B16,'ID-09'!B16,'ID-11'!C16,'ID-14'!C16,'ID-18'!B16,'ID-24'!C16,'ID-26'!C16,'ID-29'!C16,'ID-30'!C16,'ID-34'!C16,'ID-36'!B16,'ID-38'!C16,'ID-39'!C16,'ID-40'!C16,'ID-44'!C16,'ID-45'!C16,'ID-57'!C16,'ID-59'!C16))</f>
        <v>822.72883258053253</v>
      </c>
      <c r="D9" s="1">
        <f>ABS(Mean!D9-MIN('ID-13'!C16,'ID-14'!D16,'ID-15'!C16,'ID-16'!B16,'ID-18'!C16,'ID-26'!D16,'ID-29'!D16,'ID-30'!D16,'ID-33'!C16,'ID-34'!D16,'ID-36'!C16,'ID-37'!C16,'ID-38'!D16,'ID-39'!D16,'ID-40'!D16,'ID-45'!D16,'ID-59'!D16,'ID-71'!C16))</f>
        <v>1421.8867153449439</v>
      </c>
      <c r="E9" s="1">
        <f>ABS(Mean!E9-MIN('ID-03'!B16,'ID-09'!C16,'ID-13'!D16,'ID-15'!D16,'ID-16'!C16,'ID-18'!D16,'ID-24'!D16,'ID-29'!E16,'ID-30'!E16,'ID-33'!D16,'ID-34'!E16,'ID-36'!D16,'ID-38'!E16,'ID-39'!E16,'ID-40'!E16,'ID-44'!D16,'ID-45'!E16,'ID-57'!D16,'ID-70'!C16,'ID-71'!D16))</f>
        <v>2143.4285795034725</v>
      </c>
      <c r="F9" s="1">
        <f>ABS(Mean!F9-MIN('ID-01'!B16,'ID-02'!B16,'ID-03'!C16,'ID-06'!B16,'ID-08'!C16,'ID-09'!D16,'ID-12'!B16,'ID-16'!D16,'ID-18'!E16,'ID-24'!E16,'ID-29'!F16,'ID-33'!E16,'ID-34'!F16,'ID-36'!E16,'ID-38'!F16,'ID-39'!F16,'ID-40'!F16,'ID-45'!F16,'ID-53'!C16,'ID-54'!B16,'ID-57'!E16,'ID-71'!E16))</f>
        <v>3008.1836582149808</v>
      </c>
      <c r="G9" s="1">
        <f>ABS(Mean!G9-MIN('ID-01'!C16,'ID-02'!C16,'ID-03'!D16,'ID-07'!B16,'ID-08'!D16,'ID-11'!D16,'ID-18'!F16,'ID-24'!F16,'ID-29'!G16,'ID-31'!B16,'ID-33'!F16,'ID-34'!G16,'ID-36'!F16,'ID-39'!G16,'ID-40'!G16,'ID-44'!E16,'ID-45'!G16,'ID-50'!B16,'ID-53'!D16,'ID-54'!C16,'ID-57'!F16,'ID-59'!E16,'ID-70'!D16,'ID-71'!F16))</f>
        <v>2070.9258049546543</v>
      </c>
      <c r="H9" s="1">
        <f>ABS(Mean!H9-MIN('ID-03'!E16,'ID-11'!E16,'ID-13'!E16,'ID-15'!E16,'ID-16'!E16,'ID-18'!G16,'ID-24'!G16,'ID-29'!H16,'ID-30'!F16,'ID-31'!C16,'ID-33'!G16,'ID-34'!H16,'ID-40'!H16,'ID-44'!F16,'ID-45'!H16,'ID-54'!D16,'ID-57'!G16,'ID-59'!F16,'ID-70'!E16,'ID-71'!G16))</f>
        <v>1435.3817841321015</v>
      </c>
      <c r="I9" s="1">
        <f>ABS(Mean!I9-MIN('ID-12'!C16,'ID-18'!H16,'ID-24'!H16,'ID-29'!I16,'ID-40'!I16,'ID-44'!G16,'ID-45'!I16,'ID-59'!G16))</f>
        <v>1214.1430696798457</v>
      </c>
      <c r="J9" s="1">
        <f>ABS(Mean!J9-MIN('ID-31'!D16,'ID-40'!J16,'ID-44'!H16,'ID-45'!J16,'ID-57'!H16))</f>
        <v>1139.6967446645585</v>
      </c>
      <c r="K9" s="1">
        <f>ABS(Mean!K9-MIN('ID-26'!E16,'ID-31'!E16,'ID-34'!I16,'ID-36'!G16,'ID-40'!K16,'ID-44'!I16,'ID-57'!I16))</f>
        <v>2304.4660758553237</v>
      </c>
    </row>
    <row r="10" spans="1:11" x14ac:dyDescent="0.25">
      <c r="A10" s="1">
        <v>0.75</v>
      </c>
      <c r="B10" s="1">
        <f>ABS(Mean!B10-MIN('ID-11'!B17,'ID-13'!B17,'ID-14'!B17,'ID-15'!B17,'ID-24'!B17,'ID-26'!B17,'ID-29'!B17,'ID-30'!B17,'ID-32'!B17,'ID-33'!B17,'ID-34'!B17,'ID-37'!B17,'ID-38'!B17,'ID-39'!B17,'ID-40'!B17,'ID-44'!B17,'ID-45'!B17,'ID-53'!B17,'ID-57'!B17,'ID-59'!B17,'ID-70'!B17,'ID-71'!B17))</f>
        <v>2172.98451223235</v>
      </c>
      <c r="C10" s="1">
        <f>ABS(Mean!C10-MIN('ID-08'!B17,'ID-09'!B17,'ID-11'!C17,'ID-14'!C17,'ID-18'!B17,'ID-24'!C17,'ID-26'!C17,'ID-29'!C17,'ID-30'!C17,'ID-34'!C17,'ID-36'!B17,'ID-38'!C17,'ID-39'!C17,'ID-40'!C17,'ID-44'!C17,'ID-45'!C17,'ID-57'!C17,'ID-59'!C17))</f>
        <v>833.06546818388517</v>
      </c>
      <c r="D10" s="1">
        <f>ABS(Mean!D10-MIN('ID-13'!C17,'ID-14'!D17,'ID-15'!C17,'ID-16'!B17,'ID-18'!C17,'ID-26'!D17,'ID-29'!D17,'ID-30'!D17,'ID-33'!C17,'ID-34'!D17,'ID-36'!C17,'ID-37'!C17,'ID-38'!D17,'ID-39'!D17,'ID-40'!D17,'ID-45'!D17,'ID-59'!D17,'ID-71'!C17))</f>
        <v>1400.5265222304263</v>
      </c>
      <c r="E10" s="1">
        <f>ABS(Mean!E10-MIN('ID-03'!B17,'ID-09'!C17,'ID-13'!D17,'ID-15'!D17,'ID-16'!C17,'ID-18'!D17,'ID-24'!D17,'ID-29'!E17,'ID-30'!E17,'ID-33'!D17,'ID-34'!E17,'ID-36'!D17,'ID-38'!E17,'ID-39'!E17,'ID-40'!E17,'ID-44'!D17,'ID-45'!E17,'ID-57'!D17,'ID-70'!C17,'ID-71'!D17))</f>
        <v>2194.1112188457528</v>
      </c>
      <c r="F10" s="1">
        <f>ABS(Mean!F10-MIN('ID-01'!B17,'ID-02'!B17,'ID-03'!C17,'ID-06'!B17,'ID-08'!C17,'ID-09'!D17,'ID-12'!B17,'ID-16'!D17,'ID-18'!E17,'ID-24'!E17,'ID-29'!F17,'ID-33'!E17,'ID-34'!F17,'ID-36'!E17,'ID-38'!F17,'ID-39'!F17,'ID-40'!F17,'ID-45'!F17,'ID-53'!C17,'ID-54'!B17,'ID-57'!E17,'ID-71'!E17))</f>
        <v>3006.9451290202655</v>
      </c>
      <c r="G10" s="1">
        <f>ABS(Mean!G10-MIN('ID-01'!C17,'ID-02'!C17,'ID-03'!D17,'ID-07'!B17,'ID-08'!D17,'ID-11'!D17,'ID-18'!F17,'ID-24'!F17,'ID-29'!G17,'ID-31'!B17,'ID-33'!F17,'ID-34'!G17,'ID-36'!F17,'ID-39'!G17,'ID-40'!G17,'ID-44'!E17,'ID-45'!G17,'ID-50'!B17,'ID-53'!D17,'ID-54'!C17,'ID-57'!F17,'ID-59'!E17,'ID-70'!D17,'ID-71'!F17))</f>
        <v>2063.3305739756111</v>
      </c>
      <c r="H10" s="1">
        <f>ABS(Mean!H10-MIN('ID-03'!E17,'ID-11'!E17,'ID-13'!E17,'ID-15'!E17,'ID-16'!E17,'ID-18'!G17,'ID-24'!G17,'ID-29'!H17,'ID-30'!F17,'ID-31'!C17,'ID-33'!G17,'ID-34'!H17,'ID-40'!H17,'ID-44'!F17,'ID-45'!H17,'ID-54'!D17,'ID-57'!G17,'ID-59'!F17,'ID-70'!E17,'ID-71'!G17))</f>
        <v>1434.4960211497885</v>
      </c>
      <c r="I10" s="1">
        <f>ABS(Mean!I10-MIN('ID-12'!C17,'ID-18'!H17,'ID-24'!H17,'ID-29'!I17,'ID-40'!I17,'ID-44'!G17,'ID-45'!I17,'ID-59'!G17))</f>
        <v>1218.2960486107208</v>
      </c>
      <c r="J10" s="1">
        <f>ABS(Mean!J10-MIN('ID-31'!D17,'ID-40'!J17,'ID-44'!H17,'ID-45'!J17,'ID-57'!H17))</f>
        <v>1142.9682271615818</v>
      </c>
      <c r="K10" s="1">
        <f>ABS(Mean!K10-MIN('ID-26'!E17,'ID-31'!E17,'ID-34'!I17,'ID-36'!G17,'ID-40'!K17,'ID-44'!I17,'ID-57'!I17))</f>
        <v>2286.2116884546595</v>
      </c>
    </row>
    <row r="11" spans="1:11" x14ac:dyDescent="0.25">
      <c r="A11" s="1">
        <v>0.875</v>
      </c>
      <c r="B11" s="1">
        <f>ABS(Mean!B11-MIN('ID-11'!B18,'ID-13'!B18,'ID-14'!B18,'ID-15'!B18,'ID-24'!B18,'ID-26'!B18,'ID-29'!B18,'ID-30'!B18,'ID-32'!B18,'ID-33'!B18,'ID-34'!B18,'ID-37'!B18,'ID-38'!B18,'ID-39'!B18,'ID-40'!B18,'ID-44'!B18,'ID-45'!B18,'ID-53'!B18,'ID-57'!B18,'ID-59'!B18,'ID-70'!B18,'ID-71'!B18))</f>
        <v>2160.4748627788986</v>
      </c>
      <c r="C11" s="1">
        <f>ABS(Mean!C11-MIN('ID-08'!B18,'ID-09'!B18,'ID-11'!C18,'ID-14'!C18,'ID-18'!B18,'ID-24'!C18,'ID-26'!C18,'ID-29'!C18,'ID-30'!C18,'ID-34'!C18,'ID-36'!B18,'ID-38'!C18,'ID-39'!C18,'ID-40'!C18,'ID-44'!C18,'ID-45'!C18,'ID-57'!C18,'ID-59'!C18))</f>
        <v>832.14552561589142</v>
      </c>
      <c r="D11" s="1">
        <f>ABS(Mean!D11-MIN('ID-13'!C18,'ID-14'!D18,'ID-15'!C18,'ID-16'!B18,'ID-18'!C18,'ID-26'!D18,'ID-29'!D18,'ID-30'!D18,'ID-33'!C18,'ID-34'!D18,'ID-36'!C18,'ID-37'!C18,'ID-38'!D18,'ID-39'!D18,'ID-40'!D18,'ID-45'!D18,'ID-59'!D18,'ID-71'!C18))</f>
        <v>1381.1807973554114</v>
      </c>
      <c r="E11" s="1">
        <f>ABS(Mean!E11-MIN('ID-03'!B18,'ID-09'!C18,'ID-13'!D18,'ID-15'!D18,'ID-16'!C18,'ID-18'!D18,'ID-24'!D18,'ID-29'!E18,'ID-30'!E18,'ID-33'!D18,'ID-34'!E18,'ID-36'!D18,'ID-38'!E18,'ID-39'!E18,'ID-40'!E18,'ID-44'!D18,'ID-45'!E18,'ID-57'!D18,'ID-70'!C18,'ID-71'!D18))</f>
        <v>2168.3443420955364</v>
      </c>
      <c r="F11" s="1">
        <f>ABS(Mean!F11-MIN('ID-01'!B18,'ID-02'!B18,'ID-03'!C18,'ID-06'!B18,'ID-08'!C18,'ID-09'!D18,'ID-12'!B18,'ID-16'!D18,'ID-18'!E18,'ID-24'!E18,'ID-29'!F18,'ID-33'!E18,'ID-34'!F18,'ID-36'!E18,'ID-38'!F18,'ID-39'!F18,'ID-40'!F18,'ID-45'!F18,'ID-53'!C18,'ID-54'!B18,'ID-57'!E18,'ID-71'!E18))</f>
        <v>3002.5261694966284</v>
      </c>
      <c r="G11" s="1">
        <f>ABS(Mean!G11-MIN('ID-01'!C18,'ID-02'!C18,'ID-03'!D18,'ID-07'!B18,'ID-08'!D18,'ID-11'!D18,'ID-18'!F18,'ID-24'!F18,'ID-29'!G18,'ID-31'!B18,'ID-33'!F18,'ID-34'!G18,'ID-36'!F18,'ID-39'!G18,'ID-40'!G18,'ID-44'!E18,'ID-45'!G18,'ID-50'!B18,'ID-53'!D18,'ID-54'!C18,'ID-57'!F18,'ID-59'!E18,'ID-70'!D18,'ID-71'!F18))</f>
        <v>2061.6490609393327</v>
      </c>
      <c r="H11" s="1">
        <f>ABS(Mean!H11-MIN('ID-03'!E18,'ID-11'!E18,'ID-13'!E18,'ID-15'!E18,'ID-16'!E18,'ID-18'!G18,'ID-24'!G18,'ID-29'!H18,'ID-30'!F18,'ID-31'!C18,'ID-33'!G18,'ID-34'!H18,'ID-40'!H18,'ID-44'!F18,'ID-45'!H18,'ID-54'!D18,'ID-57'!G18,'ID-59'!F18,'ID-70'!E18,'ID-71'!G18))</f>
        <v>1446.2882690990205</v>
      </c>
      <c r="I11" s="1">
        <f>ABS(Mean!I11-MIN('ID-12'!C18,'ID-18'!H18,'ID-24'!H18,'ID-29'!I18,'ID-40'!I18,'ID-44'!G18,'ID-45'!I18,'ID-59'!G18))</f>
        <v>1203.8964842299984</v>
      </c>
      <c r="J11" s="1">
        <f>ABS(Mean!J11-MIN('ID-31'!D18,'ID-40'!J18,'ID-44'!H18,'ID-45'!J18,'ID-57'!H18))</f>
        <v>1115.684096277359</v>
      </c>
      <c r="K11" s="1">
        <f>ABS(Mean!K11-MIN('ID-26'!E18,'ID-31'!E18,'ID-34'!I18,'ID-36'!G18,'ID-40'!K18,'ID-44'!I18,'ID-57'!I18))</f>
        <v>2261.3071614946853</v>
      </c>
    </row>
    <row r="12" spans="1:11" x14ac:dyDescent="0.25">
      <c r="A12" s="1">
        <v>1</v>
      </c>
      <c r="B12" s="1">
        <f>ABS(Mean!B12-MIN('ID-11'!B19,'ID-13'!B19,'ID-14'!B19,'ID-15'!B19,'ID-24'!B19,'ID-26'!B19,'ID-29'!B19,'ID-30'!B19,'ID-32'!B19,'ID-33'!B19,'ID-34'!B19,'ID-37'!B19,'ID-38'!B19,'ID-39'!B19,'ID-40'!B19,'ID-44'!B19,'ID-45'!B19,'ID-53'!B19,'ID-57'!B19,'ID-59'!B19,'ID-70'!B19,'ID-71'!B19))</f>
        <v>2151.1739390964603</v>
      </c>
      <c r="C12" s="1">
        <f>ABS(Mean!C12-MIN('ID-08'!B19,'ID-09'!B19,'ID-11'!C19,'ID-14'!C19,'ID-18'!B19,'ID-24'!C19,'ID-26'!C19,'ID-29'!C19,'ID-30'!C19,'ID-34'!C19,'ID-36'!B19,'ID-38'!C19,'ID-39'!C19,'ID-40'!C19,'ID-44'!C19,'ID-45'!C19,'ID-57'!C19,'ID-59'!C19))</f>
        <v>854.18923882818103</v>
      </c>
      <c r="D12" s="1">
        <f>ABS(Mean!D12-MIN('ID-13'!C19,'ID-14'!D19,'ID-15'!C19,'ID-16'!B19,'ID-18'!C19,'ID-26'!D19,'ID-29'!D19,'ID-30'!D19,'ID-33'!C19,'ID-34'!D19,'ID-36'!C19,'ID-37'!C19,'ID-38'!D19,'ID-39'!D19,'ID-40'!D19,'ID-45'!D19,'ID-59'!D19,'ID-71'!C19))</f>
        <v>1384.9937605909367</v>
      </c>
      <c r="E12" s="1">
        <f>ABS(Mean!E12-MIN('ID-03'!B19,'ID-09'!C19,'ID-13'!D19,'ID-15'!D19,'ID-16'!C19,'ID-18'!D19,'ID-24'!D19,'ID-29'!E19,'ID-30'!E19,'ID-33'!D19,'ID-34'!E19,'ID-36'!D19,'ID-38'!E19,'ID-39'!E19,'ID-40'!E19,'ID-44'!D19,'ID-45'!E19,'ID-57'!D19,'ID-70'!C19,'ID-71'!D19))</f>
        <v>2175.8456751758536</v>
      </c>
      <c r="F12" s="1">
        <f>ABS(Mean!F12-MIN('ID-01'!B19,'ID-02'!B19,'ID-03'!C19,'ID-06'!B19,'ID-08'!C19,'ID-09'!D19,'ID-12'!B19,'ID-16'!D19,'ID-18'!E19,'ID-24'!E19,'ID-29'!F19,'ID-33'!E19,'ID-34'!F19,'ID-36'!E19,'ID-38'!F19,'ID-39'!F19,'ID-40'!F19,'ID-45'!F19,'ID-53'!C19,'ID-54'!B19,'ID-57'!E19,'ID-71'!E19))</f>
        <v>2991.2585989787481</v>
      </c>
      <c r="G12" s="1">
        <f>ABS(Mean!G12-MIN('ID-01'!C19,'ID-02'!C19,'ID-03'!D19,'ID-07'!B19,'ID-08'!D19,'ID-11'!D19,'ID-18'!F19,'ID-24'!F19,'ID-29'!G19,'ID-31'!B19,'ID-33'!F19,'ID-34'!G19,'ID-36'!F19,'ID-39'!G19,'ID-40'!G19,'ID-44'!E19,'ID-45'!G19,'ID-50'!B19,'ID-53'!D19,'ID-54'!C19,'ID-57'!F19,'ID-59'!E19,'ID-70'!D19,'ID-71'!F19))</f>
        <v>2075.1611261251924</v>
      </c>
      <c r="H12" s="1">
        <f>ABS(Mean!H12-MIN('ID-03'!E19,'ID-11'!E19,'ID-13'!E19,'ID-15'!E19,'ID-16'!E19,'ID-18'!G19,'ID-24'!G19,'ID-29'!H19,'ID-30'!F19,'ID-31'!C19,'ID-33'!G19,'ID-34'!H19,'ID-40'!H19,'ID-44'!F19,'ID-45'!H19,'ID-54'!D19,'ID-57'!G19,'ID-59'!F19,'ID-70'!E19,'ID-71'!G19))</f>
        <v>1487.0190984892213</v>
      </c>
      <c r="I12" s="1">
        <f>ABS(Mean!I12-MIN('ID-12'!C19,'ID-18'!H19,'ID-24'!H19,'ID-29'!I19,'ID-40'!I19,'ID-44'!G19,'ID-45'!I19,'ID-59'!G19))</f>
        <v>1218.4054588809149</v>
      </c>
      <c r="J12" s="1">
        <f>ABS(Mean!J12-MIN('ID-31'!D19,'ID-40'!J19,'ID-44'!H19,'ID-45'!J19,'ID-57'!H19))</f>
        <v>1098.263018754554</v>
      </c>
      <c r="K12" s="1">
        <f>ABS(Mean!K12-MIN('ID-26'!E19,'ID-31'!E19,'ID-34'!I19,'ID-36'!G19,'ID-40'!K19,'ID-44'!I19,'ID-57'!I19))</f>
        <v>2231.4923346085975</v>
      </c>
    </row>
    <row r="13" spans="1:11" x14ac:dyDescent="0.25">
      <c r="A13" s="1">
        <v>1.125</v>
      </c>
      <c r="B13" s="1">
        <f>ABS(Mean!B13-MIN('ID-11'!B20,'ID-13'!B20,'ID-14'!B20,'ID-15'!B20,'ID-24'!B20,'ID-26'!B20,'ID-29'!B20,'ID-30'!B20,'ID-32'!B20,'ID-33'!B20,'ID-34'!B20,'ID-37'!B20,'ID-38'!B20,'ID-39'!B20,'ID-40'!B20,'ID-44'!B20,'ID-45'!B20,'ID-53'!B20,'ID-57'!B20,'ID-59'!B20,'ID-70'!B20,'ID-71'!B20))</f>
        <v>2148.5316712673739</v>
      </c>
      <c r="C13" s="1">
        <f>ABS(Mean!C13-MIN('ID-08'!B20,'ID-09'!B20,'ID-11'!C20,'ID-14'!C20,'ID-18'!B20,'ID-24'!C20,'ID-26'!C20,'ID-29'!C20,'ID-30'!C20,'ID-34'!C20,'ID-36'!B20,'ID-38'!C20,'ID-39'!C20,'ID-40'!C20,'ID-44'!C20,'ID-45'!C20,'ID-57'!C20,'ID-59'!C20))</f>
        <v>861.07549517392977</v>
      </c>
      <c r="D13" s="1">
        <f>ABS(Mean!D13-MIN('ID-13'!C20,'ID-14'!D20,'ID-15'!C20,'ID-16'!B20,'ID-18'!C20,'ID-26'!D20,'ID-29'!D20,'ID-30'!D20,'ID-33'!C20,'ID-34'!D20,'ID-36'!C20,'ID-37'!C20,'ID-38'!D20,'ID-39'!D20,'ID-40'!D20,'ID-45'!D20,'ID-59'!D20,'ID-71'!C20))</f>
        <v>1389.041661748983</v>
      </c>
      <c r="E13" s="1">
        <f>ABS(Mean!E13-MIN('ID-03'!B20,'ID-09'!C20,'ID-13'!D20,'ID-15'!D20,'ID-16'!C20,'ID-18'!D20,'ID-24'!D20,'ID-29'!E20,'ID-30'!E20,'ID-33'!D20,'ID-34'!E20,'ID-36'!D20,'ID-38'!E20,'ID-39'!E20,'ID-40'!E20,'ID-44'!D20,'ID-45'!E20,'ID-57'!D20,'ID-70'!C20,'ID-71'!D20))</f>
        <v>2159.1497914038728</v>
      </c>
      <c r="F13" s="1">
        <f>ABS(Mean!F13-MIN('ID-01'!B20,'ID-02'!B20,'ID-03'!C20,'ID-06'!B20,'ID-08'!C20,'ID-09'!D20,'ID-12'!B20,'ID-16'!D20,'ID-18'!E20,'ID-24'!E20,'ID-29'!F20,'ID-33'!E20,'ID-34'!F20,'ID-36'!E20,'ID-38'!F20,'ID-39'!F20,'ID-40'!F20,'ID-45'!F20,'ID-53'!C20,'ID-54'!B20,'ID-57'!E20,'ID-71'!E20))</f>
        <v>2998.4077624527231</v>
      </c>
      <c r="G13" s="1">
        <f>ABS(Mean!G13-MIN('ID-01'!C20,'ID-02'!C20,'ID-03'!D20,'ID-07'!B20,'ID-08'!D20,'ID-11'!D20,'ID-18'!F20,'ID-24'!F20,'ID-29'!G20,'ID-31'!B20,'ID-33'!F20,'ID-34'!G20,'ID-36'!F20,'ID-39'!G20,'ID-40'!G20,'ID-44'!E20,'ID-45'!G20,'ID-50'!B20,'ID-53'!D20,'ID-54'!C20,'ID-57'!F20,'ID-59'!E20,'ID-70'!D20,'ID-71'!F20))</f>
        <v>2079.8834693730801</v>
      </c>
      <c r="H13" s="1">
        <f>ABS(Mean!H13-MIN('ID-03'!E20,'ID-11'!E20,'ID-13'!E20,'ID-15'!E20,'ID-16'!E20,'ID-18'!G20,'ID-24'!G20,'ID-29'!H20,'ID-30'!F20,'ID-31'!C20,'ID-33'!G20,'ID-34'!H20,'ID-40'!H20,'ID-44'!F20,'ID-45'!H20,'ID-54'!D20,'ID-57'!G20,'ID-59'!F20,'ID-70'!E20,'ID-71'!G20))</f>
        <v>1490.1946957702669</v>
      </c>
      <c r="I13" s="1">
        <f>ABS(Mean!I13-MIN('ID-12'!C20,'ID-18'!H20,'ID-24'!H20,'ID-29'!I20,'ID-40'!I20,'ID-44'!G20,'ID-45'!I20,'ID-59'!G20))</f>
        <v>1237.9210932382143</v>
      </c>
      <c r="J13" s="1">
        <f>ABS(Mean!J13-MIN('ID-31'!D20,'ID-40'!J20,'ID-44'!H20,'ID-45'!J20,'ID-57'!H20))</f>
        <v>1104.565177056611</v>
      </c>
      <c r="K13" s="1">
        <f>ABS(Mean!K13-MIN('ID-26'!E20,'ID-31'!E20,'ID-34'!I20,'ID-36'!G20,'ID-40'!K20,'ID-44'!I20,'ID-57'!I20))</f>
        <v>2229.3967203067318</v>
      </c>
    </row>
    <row r="14" spans="1:11" x14ac:dyDescent="0.25">
      <c r="A14" s="1">
        <v>1.25</v>
      </c>
      <c r="B14" s="1">
        <f>ABS(Mean!B14-MIN('ID-11'!B21,'ID-13'!B21,'ID-14'!B21,'ID-15'!B21,'ID-24'!B21,'ID-26'!B21,'ID-29'!B21,'ID-30'!B21,'ID-32'!B21,'ID-33'!B21,'ID-34'!B21,'ID-37'!B21,'ID-38'!B21,'ID-39'!B21,'ID-40'!B21,'ID-44'!B21,'ID-45'!B21,'ID-53'!B21,'ID-57'!B21,'ID-59'!B21,'ID-70'!B21,'ID-71'!B21))</f>
        <v>2145.9112194923086</v>
      </c>
      <c r="C14" s="1">
        <f>ABS(Mean!C14-MIN('ID-08'!B21,'ID-09'!B21,'ID-11'!C21,'ID-14'!C21,'ID-18'!B21,'ID-24'!C21,'ID-26'!C21,'ID-29'!C21,'ID-30'!C21,'ID-34'!C21,'ID-36'!B21,'ID-38'!C21,'ID-39'!C21,'ID-40'!C21,'ID-44'!C21,'ID-45'!C21,'ID-57'!C21,'ID-59'!C21))</f>
        <v>870.48374225903945</v>
      </c>
      <c r="D14" s="1">
        <f>ABS(Mean!D14-MIN('ID-13'!C21,'ID-14'!D21,'ID-15'!C21,'ID-16'!B21,'ID-18'!C21,'ID-26'!D21,'ID-29'!D21,'ID-30'!D21,'ID-33'!C21,'ID-34'!D21,'ID-36'!C21,'ID-37'!C21,'ID-38'!D21,'ID-39'!D21,'ID-40'!D21,'ID-45'!D21,'ID-59'!D21,'ID-71'!C21))</f>
        <v>1394.1396314089877</v>
      </c>
      <c r="E14" s="1">
        <f>ABS(Mean!E14-MIN('ID-03'!B21,'ID-09'!C21,'ID-13'!D21,'ID-15'!D21,'ID-16'!C21,'ID-18'!D21,'ID-24'!D21,'ID-29'!E21,'ID-30'!E21,'ID-33'!D21,'ID-34'!E21,'ID-36'!D21,'ID-38'!E21,'ID-39'!E21,'ID-40'!E21,'ID-44'!D21,'ID-45'!E21,'ID-57'!D21,'ID-70'!C21,'ID-71'!D21))</f>
        <v>2117.4798614622373</v>
      </c>
      <c r="F14" s="1">
        <f>ABS(Mean!F14-MIN('ID-01'!B21,'ID-02'!B21,'ID-03'!C21,'ID-06'!B21,'ID-08'!C21,'ID-09'!D21,'ID-12'!B21,'ID-16'!D21,'ID-18'!E21,'ID-24'!E21,'ID-29'!F21,'ID-33'!E21,'ID-34'!F21,'ID-36'!E21,'ID-38'!F21,'ID-39'!F21,'ID-40'!F21,'ID-45'!F21,'ID-53'!C21,'ID-54'!B21,'ID-57'!E21,'ID-71'!E21))</f>
        <v>2988.4155064094612</v>
      </c>
      <c r="G14" s="1">
        <f>ABS(Mean!G14-MIN('ID-01'!C21,'ID-02'!C21,'ID-03'!D21,'ID-07'!B21,'ID-08'!D21,'ID-11'!D21,'ID-18'!F21,'ID-24'!F21,'ID-29'!G21,'ID-31'!B21,'ID-33'!F21,'ID-34'!G21,'ID-36'!F21,'ID-39'!G21,'ID-40'!G21,'ID-44'!E21,'ID-45'!G21,'ID-50'!B21,'ID-53'!D21,'ID-54'!C21,'ID-57'!F21,'ID-59'!E21,'ID-70'!D21,'ID-71'!F21))</f>
        <v>2072.1327901845707</v>
      </c>
      <c r="H14" s="1">
        <f>ABS(Mean!H14-MIN('ID-03'!E21,'ID-11'!E21,'ID-13'!E21,'ID-15'!E21,'ID-16'!E21,'ID-18'!G21,'ID-24'!G21,'ID-29'!H21,'ID-30'!F21,'ID-31'!C21,'ID-33'!G21,'ID-34'!H21,'ID-40'!H21,'ID-44'!F21,'ID-45'!H21,'ID-54'!D21,'ID-57'!G21,'ID-59'!F21,'ID-70'!E21,'ID-71'!G21))</f>
        <v>1487.3754174772789</v>
      </c>
      <c r="I14" s="1">
        <f>ABS(Mean!I14-MIN('ID-12'!C21,'ID-18'!H21,'ID-24'!H21,'ID-29'!I21,'ID-40'!I21,'ID-44'!G21,'ID-45'!I21,'ID-59'!G21))</f>
        <v>1211.86459119336</v>
      </c>
      <c r="J14" s="1">
        <f>ABS(Mean!J14-MIN('ID-31'!D21,'ID-40'!J21,'ID-44'!H21,'ID-45'!J21,'ID-57'!H21))</f>
        <v>1117.9009029531262</v>
      </c>
      <c r="K14" s="1">
        <f>ABS(Mean!K14-MIN('ID-26'!E21,'ID-31'!E21,'ID-34'!I21,'ID-36'!G21,'ID-40'!K21,'ID-44'!I21,'ID-57'!I21))</f>
        <v>2254.12469461724</v>
      </c>
    </row>
    <row r="15" spans="1:11" x14ac:dyDescent="0.25">
      <c r="A15" s="1">
        <v>1.375</v>
      </c>
      <c r="B15" s="1">
        <f>ABS(Mean!B15-MIN('ID-11'!B22,'ID-13'!B22,'ID-14'!B22,'ID-15'!B22,'ID-24'!B22,'ID-26'!B22,'ID-29'!B22,'ID-30'!B22,'ID-32'!B22,'ID-33'!B22,'ID-34'!B22,'ID-37'!B22,'ID-38'!B22,'ID-39'!B22,'ID-40'!B22,'ID-44'!B22,'ID-45'!B22,'ID-53'!B22,'ID-57'!B22,'ID-59'!B22,'ID-70'!B22,'ID-71'!B22))</f>
        <v>2153.0586196562481</v>
      </c>
      <c r="C15" s="1">
        <f>ABS(Mean!C15-MIN('ID-08'!B22,'ID-09'!B22,'ID-11'!C22,'ID-14'!C22,'ID-18'!B22,'ID-24'!C22,'ID-26'!C22,'ID-29'!C22,'ID-30'!C22,'ID-34'!C22,'ID-36'!B22,'ID-38'!C22,'ID-39'!C22,'ID-40'!C22,'ID-44'!C22,'ID-45'!C22,'ID-57'!C22,'ID-59'!C22))</f>
        <v>870.24311327758323</v>
      </c>
      <c r="D15" s="1">
        <f>ABS(Mean!D15-MIN('ID-13'!C22,'ID-14'!D22,'ID-15'!C22,'ID-16'!B22,'ID-18'!C22,'ID-26'!D22,'ID-29'!D22,'ID-30'!D22,'ID-33'!C22,'ID-34'!D22,'ID-36'!C22,'ID-37'!C22,'ID-38'!D22,'ID-39'!D22,'ID-40'!D22,'ID-45'!D22,'ID-59'!D22,'ID-71'!C22))</f>
        <v>1400.4264971073367</v>
      </c>
      <c r="E15" s="1">
        <f>ABS(Mean!E15-MIN('ID-03'!B22,'ID-09'!C22,'ID-13'!D22,'ID-15'!D22,'ID-16'!C22,'ID-18'!D22,'ID-24'!D22,'ID-29'!E22,'ID-30'!E22,'ID-33'!D22,'ID-34'!E22,'ID-36'!D22,'ID-38'!E22,'ID-39'!E22,'ID-40'!E22,'ID-44'!D22,'ID-45'!E22,'ID-57'!D22,'ID-70'!C22,'ID-71'!D22))</f>
        <v>2100.711335559035</v>
      </c>
      <c r="F15" s="1">
        <f>ABS(Mean!F15-MIN('ID-01'!B22,'ID-02'!B22,'ID-03'!C22,'ID-06'!B22,'ID-08'!C22,'ID-09'!D22,'ID-12'!B22,'ID-16'!D22,'ID-18'!E22,'ID-24'!E22,'ID-29'!F22,'ID-33'!E22,'ID-34'!F22,'ID-36'!E22,'ID-38'!F22,'ID-39'!F22,'ID-40'!F22,'ID-45'!F22,'ID-53'!C22,'ID-54'!B22,'ID-57'!E22,'ID-71'!E22))</f>
        <v>2978.3923881409023</v>
      </c>
      <c r="G15" s="1">
        <f>ABS(Mean!G15-MIN('ID-01'!C22,'ID-02'!C22,'ID-03'!D22,'ID-07'!B22,'ID-08'!D22,'ID-11'!D22,'ID-18'!F22,'ID-24'!F22,'ID-29'!G22,'ID-31'!B22,'ID-33'!F22,'ID-34'!G22,'ID-36'!F22,'ID-39'!G22,'ID-40'!G22,'ID-44'!E22,'ID-45'!G22,'ID-50'!B22,'ID-53'!D22,'ID-54'!C22,'ID-57'!F22,'ID-59'!E22,'ID-70'!D22,'ID-71'!F22))</f>
        <v>2071.8610965029429</v>
      </c>
      <c r="H15" s="1">
        <f>ABS(Mean!H15-MIN('ID-03'!E22,'ID-11'!E22,'ID-13'!E22,'ID-15'!E22,'ID-16'!E22,'ID-18'!G22,'ID-24'!G22,'ID-29'!H22,'ID-30'!F22,'ID-31'!C22,'ID-33'!G22,'ID-34'!H22,'ID-40'!H22,'ID-44'!F22,'ID-45'!H22,'ID-54'!D22,'ID-57'!G22,'ID-59'!F22,'ID-70'!E22,'ID-71'!G22))</f>
        <v>1481.548434748905</v>
      </c>
      <c r="I15" s="1">
        <f>ABS(Mean!I15-MIN('ID-12'!C22,'ID-18'!H22,'ID-24'!H22,'ID-29'!I22,'ID-40'!I22,'ID-44'!G22,'ID-45'!I22,'ID-59'!G22))</f>
        <v>1215.1458300165655</v>
      </c>
      <c r="J15" s="1">
        <f>ABS(Mean!J15-MIN('ID-31'!D22,'ID-40'!J22,'ID-44'!H22,'ID-45'!J22,'ID-57'!H22))</f>
        <v>1116.3422208751829</v>
      </c>
      <c r="K15" s="1">
        <f>ABS(Mean!K15-MIN('ID-26'!E22,'ID-31'!E22,'ID-34'!I22,'ID-36'!G22,'ID-40'!K22,'ID-44'!I22,'ID-57'!I22))</f>
        <v>2214.7530489567444</v>
      </c>
    </row>
    <row r="16" spans="1:11" x14ac:dyDescent="0.25">
      <c r="A16" s="1">
        <v>1.5</v>
      </c>
      <c r="B16" s="1">
        <f>ABS(Mean!B16-MIN('ID-11'!B23,'ID-13'!B23,'ID-14'!B23,'ID-15'!B23,'ID-24'!B23,'ID-26'!B23,'ID-29'!B23,'ID-30'!B23,'ID-32'!B23,'ID-33'!B23,'ID-34'!B23,'ID-37'!B23,'ID-38'!B23,'ID-39'!B23,'ID-40'!B23,'ID-44'!B23,'ID-45'!B23,'ID-53'!B23,'ID-57'!B23,'ID-59'!B23,'ID-70'!B23,'ID-71'!B23))</f>
        <v>2141.8532361245725</v>
      </c>
      <c r="C16" s="1">
        <f>ABS(Mean!C16-MIN('ID-08'!B23,'ID-09'!B23,'ID-11'!C23,'ID-14'!C23,'ID-18'!B23,'ID-24'!C23,'ID-26'!C23,'ID-29'!C23,'ID-30'!C23,'ID-34'!C23,'ID-36'!B23,'ID-38'!C23,'ID-39'!C23,'ID-40'!C23,'ID-44'!C23,'ID-45'!C23,'ID-57'!C23,'ID-59'!C23))</f>
        <v>864.80092826193106</v>
      </c>
      <c r="D16" s="1">
        <f>ABS(Mean!D16-MIN('ID-13'!C23,'ID-14'!D23,'ID-15'!C23,'ID-16'!B23,'ID-18'!C23,'ID-26'!D23,'ID-29'!D23,'ID-30'!D23,'ID-33'!C23,'ID-34'!D23,'ID-36'!C23,'ID-37'!C23,'ID-38'!D23,'ID-39'!D23,'ID-40'!D23,'ID-45'!D23,'ID-59'!D23,'ID-71'!C23))</f>
        <v>1402.6740768068541</v>
      </c>
      <c r="E16" s="1">
        <f>ABS(Mean!E16-MIN('ID-03'!B23,'ID-09'!C23,'ID-13'!D23,'ID-15'!D23,'ID-16'!C23,'ID-18'!D23,'ID-24'!D23,'ID-29'!E23,'ID-30'!E23,'ID-33'!D23,'ID-34'!E23,'ID-36'!D23,'ID-38'!E23,'ID-39'!E23,'ID-40'!E23,'ID-44'!D23,'ID-45'!E23,'ID-57'!D23,'ID-70'!C23,'ID-71'!D23))</f>
        <v>2048.2063158219612</v>
      </c>
      <c r="F16" s="1">
        <f>ABS(Mean!F16-MIN('ID-01'!B23,'ID-02'!B23,'ID-03'!C23,'ID-06'!B23,'ID-08'!C23,'ID-09'!D23,'ID-12'!B23,'ID-16'!D23,'ID-18'!E23,'ID-24'!E23,'ID-29'!F23,'ID-33'!E23,'ID-34'!F23,'ID-36'!E23,'ID-38'!F23,'ID-39'!F23,'ID-40'!F23,'ID-45'!F23,'ID-53'!C23,'ID-54'!B23,'ID-57'!E23,'ID-71'!E23))</f>
        <v>2969.0325430276162</v>
      </c>
      <c r="G16" s="1">
        <f>ABS(Mean!G16-MIN('ID-01'!C23,'ID-02'!C23,'ID-03'!D23,'ID-07'!B23,'ID-08'!D23,'ID-11'!D23,'ID-18'!F23,'ID-24'!F23,'ID-29'!G23,'ID-31'!B23,'ID-33'!F23,'ID-34'!G23,'ID-36'!F23,'ID-39'!G23,'ID-40'!G23,'ID-44'!E23,'ID-45'!G23,'ID-50'!B23,'ID-53'!D23,'ID-54'!C23,'ID-57'!F23,'ID-59'!E23,'ID-70'!D23,'ID-71'!F23))</f>
        <v>2073.5207439808096</v>
      </c>
      <c r="H16" s="1">
        <f>ABS(Mean!H16-MIN('ID-03'!E23,'ID-11'!E23,'ID-13'!E23,'ID-15'!E23,'ID-16'!E23,'ID-18'!G23,'ID-24'!G23,'ID-29'!H23,'ID-30'!F23,'ID-31'!C23,'ID-33'!G23,'ID-34'!H23,'ID-40'!H23,'ID-44'!F23,'ID-45'!H23,'ID-54'!D23,'ID-57'!G23,'ID-59'!F23,'ID-70'!E23,'ID-71'!G23))</f>
        <v>1483.040109598119</v>
      </c>
      <c r="I16" s="1">
        <f>ABS(Mean!I16-MIN('ID-12'!C23,'ID-18'!H23,'ID-24'!H23,'ID-29'!I23,'ID-40'!I23,'ID-44'!G23,'ID-45'!I23,'ID-59'!G23))</f>
        <v>1230.6576741997019</v>
      </c>
      <c r="J16" s="1">
        <f>ABS(Mean!J16-MIN('ID-31'!D23,'ID-40'!J23,'ID-44'!H23,'ID-45'!J23,'ID-57'!H23))</f>
        <v>1132.8958536506948</v>
      </c>
      <c r="K16" s="1">
        <f>ABS(Mean!K16-MIN('ID-26'!E23,'ID-31'!E23,'ID-34'!I23,'ID-36'!G23,'ID-40'!K23,'ID-44'!I23,'ID-57'!I23))</f>
        <v>2177.7719309246304</v>
      </c>
    </row>
    <row r="17" spans="1:11" x14ac:dyDescent="0.25">
      <c r="A17" s="1">
        <v>1.625</v>
      </c>
      <c r="B17" s="1">
        <f>ABS(Mean!B17-MIN('ID-11'!B24,'ID-13'!B24,'ID-14'!B24,'ID-15'!B24,'ID-24'!B24,'ID-26'!B24,'ID-29'!B24,'ID-30'!B24,'ID-32'!B24,'ID-33'!B24,'ID-34'!B24,'ID-37'!B24,'ID-38'!B24,'ID-39'!B24,'ID-40'!B24,'ID-44'!B24,'ID-45'!B24,'ID-53'!B24,'ID-57'!B24,'ID-59'!B24,'ID-70'!B24,'ID-71'!B24))</f>
        <v>2121.195831630544</v>
      </c>
      <c r="C17" s="1">
        <f>ABS(Mean!C17-MIN('ID-08'!B24,'ID-09'!B24,'ID-11'!C24,'ID-14'!C24,'ID-18'!B24,'ID-24'!C24,'ID-26'!C24,'ID-29'!C24,'ID-30'!C24,'ID-34'!C24,'ID-36'!B24,'ID-38'!C24,'ID-39'!C24,'ID-40'!C24,'ID-44'!C24,'ID-45'!C24,'ID-57'!C24,'ID-59'!C24))</f>
        <v>845.84742945736423</v>
      </c>
      <c r="D17" s="1">
        <f>ABS(Mean!D17-MIN('ID-13'!C24,'ID-14'!D24,'ID-15'!C24,'ID-16'!B24,'ID-18'!C24,'ID-26'!D24,'ID-29'!D24,'ID-30'!D24,'ID-33'!C24,'ID-34'!D24,'ID-36'!C24,'ID-37'!C24,'ID-38'!D24,'ID-39'!D24,'ID-40'!D24,'ID-45'!D24,'ID-59'!D24,'ID-71'!C24))</f>
        <v>1413.7391702692098</v>
      </c>
      <c r="E17" s="1">
        <f>ABS(Mean!E17-MIN('ID-03'!B24,'ID-09'!C24,'ID-13'!D24,'ID-15'!D24,'ID-16'!C24,'ID-18'!D24,'ID-24'!D24,'ID-29'!E24,'ID-30'!E24,'ID-33'!D24,'ID-34'!E24,'ID-36'!D24,'ID-38'!E24,'ID-39'!E24,'ID-40'!E24,'ID-44'!D24,'ID-45'!E24,'ID-57'!D24,'ID-70'!C24,'ID-71'!D24))</f>
        <v>2026.1468565285218</v>
      </c>
      <c r="F17" s="1">
        <f>ABS(Mean!F17-MIN('ID-01'!B24,'ID-02'!B24,'ID-03'!C24,'ID-06'!B24,'ID-08'!C24,'ID-09'!D24,'ID-12'!B24,'ID-16'!D24,'ID-18'!E24,'ID-24'!E24,'ID-29'!F24,'ID-33'!E24,'ID-34'!F24,'ID-36'!E24,'ID-38'!F24,'ID-39'!F24,'ID-40'!F24,'ID-45'!F24,'ID-53'!C24,'ID-54'!B24,'ID-57'!E24,'ID-71'!E24))</f>
        <v>2957.2613831253066</v>
      </c>
      <c r="G17" s="1">
        <f>ABS(Mean!G17-MIN('ID-01'!C24,'ID-02'!C24,'ID-03'!D24,'ID-07'!B24,'ID-08'!D24,'ID-11'!D24,'ID-18'!F24,'ID-24'!F24,'ID-29'!G24,'ID-31'!B24,'ID-33'!F24,'ID-34'!G24,'ID-36'!F24,'ID-39'!G24,'ID-40'!G24,'ID-44'!E24,'ID-45'!G24,'ID-50'!B24,'ID-53'!D24,'ID-54'!C24,'ID-57'!F24,'ID-59'!E24,'ID-70'!D24,'ID-71'!F24))</f>
        <v>2073.0013547374301</v>
      </c>
      <c r="H17" s="1">
        <f>ABS(Mean!H17-MIN('ID-03'!E24,'ID-11'!E24,'ID-13'!E24,'ID-15'!E24,'ID-16'!E24,'ID-18'!G24,'ID-24'!G24,'ID-29'!H24,'ID-30'!F24,'ID-31'!C24,'ID-33'!G24,'ID-34'!H24,'ID-40'!H24,'ID-44'!F24,'ID-45'!H24,'ID-54'!D24,'ID-57'!G24,'ID-59'!F24,'ID-70'!E24,'ID-71'!G24))</f>
        <v>1480.9289398477042</v>
      </c>
      <c r="I17" s="1">
        <f>ABS(Mean!I17-MIN('ID-12'!C24,'ID-18'!H24,'ID-24'!H24,'ID-29'!I24,'ID-40'!I24,'ID-44'!G24,'ID-45'!I24,'ID-59'!G24))</f>
        <v>1263.033854546303</v>
      </c>
      <c r="J17" s="1">
        <f>ABS(Mean!J17-MIN('ID-31'!D24,'ID-40'!J24,'ID-44'!H24,'ID-45'!J24,'ID-57'!H24))</f>
        <v>1100.0861498355744</v>
      </c>
      <c r="K17" s="1">
        <f>ABS(Mean!K17-MIN('ID-26'!E24,'ID-31'!E24,'ID-34'!I24,'ID-36'!G24,'ID-40'!K24,'ID-44'!I24,'ID-57'!I24))</f>
        <v>2158.2765750228186</v>
      </c>
    </row>
    <row r="18" spans="1:11" x14ac:dyDescent="0.25">
      <c r="A18" s="1">
        <v>1.75</v>
      </c>
      <c r="B18" s="1">
        <f>ABS(Mean!B18-MIN('ID-11'!B25,'ID-13'!B25,'ID-14'!B25,'ID-15'!B25,'ID-24'!B25,'ID-26'!B25,'ID-29'!B25,'ID-30'!B25,'ID-32'!B25,'ID-33'!B25,'ID-34'!B25,'ID-37'!B25,'ID-38'!B25,'ID-39'!B25,'ID-40'!B25,'ID-44'!B25,'ID-45'!B25,'ID-53'!B25,'ID-57'!B25,'ID-59'!B25,'ID-70'!B25,'ID-71'!B25))</f>
        <v>2110.4934703892491</v>
      </c>
      <c r="C18" s="1">
        <f>ABS(Mean!C18-MIN('ID-08'!B25,'ID-09'!B25,'ID-11'!C25,'ID-14'!C25,'ID-18'!B25,'ID-24'!C25,'ID-26'!C25,'ID-29'!C25,'ID-30'!C25,'ID-34'!C25,'ID-36'!B25,'ID-38'!C25,'ID-39'!C25,'ID-40'!C25,'ID-44'!C25,'ID-45'!C25,'ID-57'!C25,'ID-59'!C25))</f>
        <v>830.80553101790542</v>
      </c>
      <c r="D18" s="1">
        <f>ABS(Mean!D18-MIN('ID-13'!C25,'ID-14'!D25,'ID-15'!C25,'ID-16'!B25,'ID-18'!C25,'ID-26'!D25,'ID-29'!D25,'ID-30'!D25,'ID-33'!C25,'ID-34'!D25,'ID-36'!C25,'ID-37'!C25,'ID-38'!D25,'ID-39'!D25,'ID-40'!D25,'ID-45'!D25,'ID-59'!D25,'ID-71'!C25))</f>
        <v>1412.2098008282608</v>
      </c>
      <c r="E18" s="1">
        <f>ABS(Mean!E18-MIN('ID-03'!B25,'ID-09'!C25,'ID-13'!D25,'ID-15'!D25,'ID-16'!C25,'ID-18'!D25,'ID-24'!D25,'ID-29'!E25,'ID-30'!E25,'ID-33'!D25,'ID-34'!E25,'ID-36'!D25,'ID-38'!E25,'ID-39'!E25,'ID-40'!E25,'ID-44'!D25,'ID-45'!E25,'ID-57'!D25,'ID-70'!C25,'ID-71'!D25))</f>
        <v>1986.6997550122726</v>
      </c>
      <c r="F18" s="1">
        <f>ABS(Mean!F18-MIN('ID-01'!B25,'ID-02'!B25,'ID-03'!C25,'ID-06'!B25,'ID-08'!C25,'ID-09'!D25,'ID-12'!B25,'ID-16'!D25,'ID-18'!E25,'ID-24'!E25,'ID-29'!F25,'ID-33'!E25,'ID-34'!F25,'ID-36'!E25,'ID-38'!F25,'ID-39'!F25,'ID-40'!F25,'ID-45'!F25,'ID-53'!C25,'ID-54'!B25,'ID-57'!E25,'ID-71'!E25))</f>
        <v>2942.6642476343904</v>
      </c>
      <c r="G18" s="1">
        <f>ABS(Mean!G18-MIN('ID-01'!C25,'ID-02'!C25,'ID-03'!D25,'ID-07'!B25,'ID-08'!D25,'ID-11'!D25,'ID-18'!F25,'ID-24'!F25,'ID-29'!G25,'ID-31'!B25,'ID-33'!F25,'ID-34'!G25,'ID-36'!F25,'ID-39'!G25,'ID-40'!G25,'ID-44'!E25,'ID-45'!G25,'ID-50'!B25,'ID-53'!D25,'ID-54'!C25,'ID-57'!F25,'ID-59'!E25,'ID-70'!D25,'ID-71'!F25))</f>
        <v>2068.2619402800046</v>
      </c>
      <c r="H18" s="1">
        <f>ABS(Mean!H18-MIN('ID-03'!E25,'ID-11'!E25,'ID-13'!E25,'ID-15'!E25,'ID-16'!E25,'ID-18'!G25,'ID-24'!G25,'ID-29'!H25,'ID-30'!F25,'ID-31'!C25,'ID-33'!G25,'ID-34'!H25,'ID-40'!H25,'ID-44'!F25,'ID-45'!H25,'ID-54'!D25,'ID-57'!G25,'ID-59'!F25,'ID-70'!E25,'ID-71'!G25))</f>
        <v>1476.616841429226</v>
      </c>
      <c r="I18" s="1">
        <f>ABS(Mean!I18-MIN('ID-12'!C25,'ID-18'!H25,'ID-24'!H25,'ID-29'!I25,'ID-40'!I25,'ID-44'!G25,'ID-45'!I25,'ID-59'!G25))</f>
        <v>1316.7911190545256</v>
      </c>
      <c r="J18" s="1">
        <f>ABS(Mean!J18-MIN('ID-31'!D25,'ID-40'!J25,'ID-44'!H25,'ID-45'!J25,'ID-57'!H25))</f>
        <v>1100.4205527352724</v>
      </c>
      <c r="K18" s="1">
        <f>ABS(Mean!K18-MIN('ID-26'!E25,'ID-31'!E25,'ID-34'!I25,'ID-36'!G25,'ID-40'!K25,'ID-44'!I25,'ID-57'!I25))</f>
        <v>2105.6541769755991</v>
      </c>
    </row>
    <row r="19" spans="1:11" x14ac:dyDescent="0.25">
      <c r="A19" s="1">
        <v>1.875</v>
      </c>
      <c r="B19" s="1">
        <f>ABS(Mean!B19-MIN('ID-11'!B26,'ID-13'!B26,'ID-14'!B26,'ID-15'!B26,'ID-24'!B26,'ID-26'!B26,'ID-29'!B26,'ID-30'!B26,'ID-32'!B26,'ID-33'!B26,'ID-34'!B26,'ID-37'!B26,'ID-38'!B26,'ID-39'!B26,'ID-40'!B26,'ID-44'!B26,'ID-45'!B26,'ID-53'!B26,'ID-57'!B26,'ID-59'!B26,'ID-70'!B26,'ID-71'!B26))</f>
        <v>2088.0867456089204</v>
      </c>
      <c r="C19" s="1">
        <f>ABS(Mean!C19-MIN('ID-08'!B26,'ID-09'!B26,'ID-11'!C26,'ID-14'!C26,'ID-18'!B26,'ID-24'!C26,'ID-26'!C26,'ID-29'!C26,'ID-30'!C26,'ID-34'!C26,'ID-36'!B26,'ID-38'!C26,'ID-39'!C26,'ID-40'!C26,'ID-44'!C26,'ID-45'!C26,'ID-57'!C26,'ID-59'!C26))</f>
        <v>862.22568126136082</v>
      </c>
      <c r="D19" s="1">
        <f>ABS(Mean!D19-MIN('ID-13'!C26,'ID-14'!D26,'ID-15'!C26,'ID-16'!B26,'ID-18'!C26,'ID-26'!D26,'ID-29'!D26,'ID-30'!D26,'ID-33'!C26,'ID-34'!D26,'ID-36'!C26,'ID-37'!C26,'ID-38'!D26,'ID-39'!D26,'ID-40'!D26,'ID-45'!D26,'ID-59'!D26,'ID-71'!C26))</f>
        <v>1434.6866617151538</v>
      </c>
      <c r="E19" s="1">
        <f>ABS(Mean!E19-MIN('ID-03'!B26,'ID-09'!C26,'ID-13'!D26,'ID-15'!D26,'ID-16'!C26,'ID-18'!D26,'ID-24'!D26,'ID-29'!E26,'ID-30'!E26,'ID-33'!D26,'ID-34'!E26,'ID-36'!D26,'ID-38'!E26,'ID-39'!E26,'ID-40'!E26,'ID-44'!D26,'ID-45'!E26,'ID-57'!D26,'ID-70'!C26,'ID-71'!D26))</f>
        <v>1954.4588169509489</v>
      </c>
      <c r="F19" s="1">
        <f>ABS(Mean!F19-MIN('ID-01'!B26,'ID-02'!B26,'ID-03'!C26,'ID-06'!B26,'ID-08'!C26,'ID-09'!D26,'ID-12'!B26,'ID-16'!D26,'ID-18'!E26,'ID-24'!E26,'ID-29'!F26,'ID-33'!E26,'ID-34'!F26,'ID-36'!E26,'ID-38'!F26,'ID-39'!F26,'ID-40'!F26,'ID-45'!F26,'ID-53'!C26,'ID-54'!B26,'ID-57'!E26,'ID-71'!E26))</f>
        <v>2947.3280718063515</v>
      </c>
      <c r="G19" s="1">
        <f>ABS(Mean!G19-MIN('ID-01'!C26,'ID-02'!C26,'ID-03'!D26,'ID-07'!B26,'ID-08'!D26,'ID-11'!D26,'ID-18'!F26,'ID-24'!F26,'ID-29'!G26,'ID-31'!B26,'ID-33'!F26,'ID-34'!G26,'ID-36'!F26,'ID-39'!G26,'ID-40'!G26,'ID-44'!E26,'ID-45'!G26,'ID-50'!B26,'ID-53'!D26,'ID-54'!C26,'ID-57'!F26,'ID-59'!E26,'ID-70'!D26,'ID-71'!F26))</f>
        <v>2071.8822391767212</v>
      </c>
      <c r="H19" s="1">
        <f>ABS(Mean!H19-MIN('ID-03'!E26,'ID-11'!E26,'ID-13'!E26,'ID-15'!E26,'ID-16'!E26,'ID-18'!G26,'ID-24'!G26,'ID-29'!H26,'ID-30'!F26,'ID-31'!C26,'ID-33'!G26,'ID-34'!H26,'ID-40'!H26,'ID-44'!F26,'ID-45'!H26,'ID-54'!D26,'ID-57'!G26,'ID-59'!F26,'ID-70'!E26,'ID-71'!G26))</f>
        <v>1475.3287746862038</v>
      </c>
      <c r="I19" s="1">
        <f>ABS(Mean!I19-MIN('ID-12'!C26,'ID-18'!H26,'ID-24'!H26,'ID-29'!I26,'ID-40'!I26,'ID-44'!G26,'ID-45'!I26,'ID-59'!G26))</f>
        <v>1306.0074799089475</v>
      </c>
      <c r="J19" s="1">
        <f>ABS(Mean!J19-MIN('ID-31'!D26,'ID-40'!J26,'ID-44'!H26,'ID-45'!J26,'ID-57'!H26))</f>
        <v>1117.2116290267277</v>
      </c>
      <c r="K19" s="1">
        <f>ABS(Mean!K19-MIN('ID-26'!E26,'ID-31'!E26,'ID-34'!I26,'ID-36'!G26,'ID-40'!K26,'ID-44'!I26,'ID-57'!I26))</f>
        <v>2078.7283519568405</v>
      </c>
    </row>
    <row r="20" spans="1:11" x14ac:dyDescent="0.25">
      <c r="A20" s="1">
        <v>2</v>
      </c>
      <c r="B20" s="1">
        <f>ABS(Mean!B20-MIN('ID-11'!B27,'ID-13'!B27,'ID-14'!B27,'ID-15'!B27,'ID-24'!B27,'ID-26'!B27,'ID-29'!B27,'ID-30'!B27,'ID-32'!B27,'ID-33'!B27,'ID-34'!B27,'ID-37'!B27,'ID-38'!B27,'ID-39'!B27,'ID-40'!B27,'ID-44'!B27,'ID-45'!B27,'ID-53'!B27,'ID-57'!B27,'ID-59'!B27,'ID-70'!B27,'ID-71'!B27))</f>
        <v>2079.7927730001011</v>
      </c>
      <c r="C20" s="1">
        <f>ABS(Mean!C20-MIN('ID-08'!B27,'ID-09'!B27,'ID-11'!C27,'ID-14'!C27,'ID-18'!B27,'ID-24'!C27,'ID-26'!C27,'ID-29'!C27,'ID-30'!C27,'ID-34'!C27,'ID-36'!B27,'ID-38'!C27,'ID-39'!C27,'ID-40'!C27,'ID-44'!C27,'ID-45'!C27,'ID-57'!C27,'ID-59'!C27))</f>
        <v>898.44718945543025</v>
      </c>
      <c r="D20" s="1">
        <f>ABS(Mean!D20-MIN('ID-13'!C27,'ID-14'!D27,'ID-15'!C27,'ID-16'!B27,'ID-18'!C27,'ID-26'!D27,'ID-29'!D27,'ID-30'!D27,'ID-33'!C27,'ID-34'!D27,'ID-36'!C27,'ID-37'!C27,'ID-38'!D27,'ID-39'!D27,'ID-40'!D27,'ID-45'!D27,'ID-59'!D27,'ID-71'!C27))</f>
        <v>1430.2314601565477</v>
      </c>
      <c r="E20" s="1">
        <f>ABS(Mean!E20-MIN('ID-03'!B27,'ID-09'!C27,'ID-13'!D27,'ID-15'!D27,'ID-16'!C27,'ID-18'!D27,'ID-24'!D27,'ID-29'!E27,'ID-30'!E27,'ID-33'!D27,'ID-34'!E27,'ID-36'!D27,'ID-38'!E27,'ID-39'!E27,'ID-40'!E27,'ID-44'!D27,'ID-45'!E27,'ID-57'!D27,'ID-70'!C27,'ID-71'!D27))</f>
        <v>1945.4972397408328</v>
      </c>
      <c r="F20" s="1">
        <f>ABS(Mean!F20-MIN('ID-01'!B27,'ID-02'!B27,'ID-03'!C27,'ID-06'!B27,'ID-08'!C27,'ID-09'!D27,'ID-12'!B27,'ID-16'!D27,'ID-18'!E27,'ID-24'!E27,'ID-29'!F27,'ID-33'!E27,'ID-34'!F27,'ID-36'!E27,'ID-38'!F27,'ID-39'!F27,'ID-40'!F27,'ID-45'!F27,'ID-53'!C27,'ID-54'!B27,'ID-57'!E27,'ID-71'!E27))</f>
        <v>2944.7077534140226</v>
      </c>
      <c r="G20" s="1">
        <f>ABS(Mean!G20-MIN('ID-01'!C27,'ID-02'!C27,'ID-03'!D27,'ID-07'!B27,'ID-08'!D27,'ID-11'!D27,'ID-18'!F27,'ID-24'!F27,'ID-29'!G27,'ID-31'!B27,'ID-33'!F27,'ID-34'!G27,'ID-36'!F27,'ID-39'!G27,'ID-40'!G27,'ID-44'!E27,'ID-45'!G27,'ID-50'!B27,'ID-53'!D27,'ID-54'!C27,'ID-57'!F27,'ID-59'!E27,'ID-70'!D27,'ID-71'!F27))</f>
        <v>2073.7655781043914</v>
      </c>
      <c r="H20" s="1">
        <f>ABS(Mean!H20-MIN('ID-03'!E27,'ID-11'!E27,'ID-13'!E27,'ID-15'!E27,'ID-16'!E27,'ID-18'!G27,'ID-24'!G27,'ID-29'!H27,'ID-30'!F27,'ID-31'!C27,'ID-33'!G27,'ID-34'!H27,'ID-40'!H27,'ID-44'!F27,'ID-45'!H27,'ID-54'!D27,'ID-57'!G27,'ID-59'!F27,'ID-70'!E27,'ID-71'!G27))</f>
        <v>1484.5787617219594</v>
      </c>
      <c r="I20" s="1">
        <f>ABS(Mean!I20-MIN('ID-12'!C27,'ID-18'!H27,'ID-24'!H27,'ID-29'!I27,'ID-40'!I27,'ID-44'!G27,'ID-45'!I27,'ID-59'!G27))</f>
        <v>1304.3029102551432</v>
      </c>
      <c r="J20" s="1">
        <f>ABS(Mean!J20-MIN('ID-31'!D27,'ID-40'!J27,'ID-44'!H27,'ID-45'!J27,'ID-57'!H27))</f>
        <v>1110.4020130418689</v>
      </c>
      <c r="K20" s="1">
        <f>ABS(Mean!K20-MIN('ID-26'!E27,'ID-31'!E27,'ID-34'!I27,'ID-36'!G27,'ID-40'!K27,'ID-44'!I27,'ID-57'!I27))</f>
        <v>2044.8074860813088</v>
      </c>
    </row>
    <row r="21" spans="1:11" x14ac:dyDescent="0.25">
      <c r="A21" s="1">
        <v>2.125</v>
      </c>
      <c r="B21" s="1">
        <f>ABS(Mean!B21-MIN('ID-11'!B28,'ID-13'!B28,'ID-14'!B28,'ID-15'!B28,'ID-24'!B28,'ID-26'!B28,'ID-29'!B28,'ID-30'!B28,'ID-32'!B28,'ID-33'!B28,'ID-34'!B28,'ID-37'!B28,'ID-38'!B28,'ID-39'!B28,'ID-40'!B28,'ID-44'!B28,'ID-45'!B28,'ID-53'!B28,'ID-57'!B28,'ID-59'!B28,'ID-70'!B28,'ID-71'!B28))</f>
        <v>2084.8539840503686</v>
      </c>
      <c r="C21" s="1">
        <f>ABS(Mean!C21-MIN('ID-08'!B28,'ID-09'!B28,'ID-11'!C28,'ID-14'!C28,'ID-18'!B28,'ID-24'!C28,'ID-26'!C28,'ID-29'!C28,'ID-30'!C28,'ID-34'!C28,'ID-36'!B28,'ID-38'!C28,'ID-39'!C28,'ID-40'!C28,'ID-44'!C28,'ID-45'!C28,'ID-57'!C28,'ID-59'!C28))</f>
        <v>895.39511422148666</v>
      </c>
      <c r="D21" s="1">
        <f>ABS(Mean!D21-MIN('ID-13'!C28,'ID-14'!D28,'ID-15'!C28,'ID-16'!B28,'ID-18'!C28,'ID-26'!D28,'ID-29'!D28,'ID-30'!D28,'ID-33'!C28,'ID-34'!D28,'ID-36'!C28,'ID-37'!C28,'ID-38'!D28,'ID-39'!D28,'ID-40'!D28,'ID-45'!D28,'ID-59'!D28,'ID-71'!C28))</f>
        <v>1430.7464723970943</v>
      </c>
      <c r="E21" s="1">
        <f>ABS(Mean!E21-MIN('ID-03'!B28,'ID-09'!C28,'ID-13'!D28,'ID-15'!D28,'ID-16'!C28,'ID-18'!D28,'ID-24'!D28,'ID-29'!E28,'ID-30'!E28,'ID-33'!D28,'ID-34'!E28,'ID-36'!D28,'ID-38'!E28,'ID-39'!E28,'ID-40'!E28,'ID-44'!D28,'ID-45'!E28,'ID-57'!D28,'ID-70'!C28,'ID-71'!D28))</f>
        <v>1955.7605091007101</v>
      </c>
      <c r="F21" s="1">
        <f>ABS(Mean!F21-MIN('ID-01'!B28,'ID-02'!B28,'ID-03'!C28,'ID-06'!B28,'ID-08'!C28,'ID-09'!D28,'ID-12'!B28,'ID-16'!D28,'ID-18'!E28,'ID-24'!E28,'ID-29'!F28,'ID-33'!E28,'ID-34'!F28,'ID-36'!E28,'ID-38'!F28,'ID-39'!F28,'ID-40'!F28,'ID-45'!F28,'ID-53'!C28,'ID-54'!B28,'ID-57'!E28,'ID-71'!E28))</f>
        <v>2944.2277799145845</v>
      </c>
      <c r="G21" s="1">
        <f>ABS(Mean!G21-MIN('ID-01'!C28,'ID-02'!C28,'ID-03'!D28,'ID-07'!B28,'ID-08'!D28,'ID-11'!D28,'ID-18'!F28,'ID-24'!F28,'ID-29'!G28,'ID-31'!B28,'ID-33'!F28,'ID-34'!G28,'ID-36'!F28,'ID-39'!G28,'ID-40'!G28,'ID-44'!E28,'ID-45'!G28,'ID-50'!B28,'ID-53'!D28,'ID-54'!C28,'ID-57'!F28,'ID-59'!E28,'ID-70'!D28,'ID-71'!F28))</f>
        <v>2065.4941880154715</v>
      </c>
      <c r="H21" s="1">
        <f>ABS(Mean!H21-MIN('ID-03'!E28,'ID-11'!E28,'ID-13'!E28,'ID-15'!E28,'ID-16'!E28,'ID-18'!G28,'ID-24'!G28,'ID-29'!H28,'ID-30'!F28,'ID-31'!C28,'ID-33'!G28,'ID-34'!H28,'ID-40'!H28,'ID-44'!F28,'ID-45'!H28,'ID-54'!D28,'ID-57'!G28,'ID-59'!F28,'ID-70'!E28,'ID-71'!G28))</f>
        <v>1483.2270687389193</v>
      </c>
      <c r="I21" s="1">
        <f>ABS(Mean!I21-MIN('ID-12'!C28,'ID-18'!H28,'ID-24'!H28,'ID-29'!I28,'ID-40'!I28,'ID-44'!G28,'ID-45'!I28,'ID-59'!G28))</f>
        <v>1299.1459571722494</v>
      </c>
      <c r="J21" s="1">
        <f>ABS(Mean!J21-MIN('ID-31'!D28,'ID-40'!J28,'ID-44'!H28,'ID-45'!J28,'ID-57'!H28))</f>
        <v>1135.3681389411495</v>
      </c>
      <c r="K21" s="1">
        <f>ABS(Mean!K21-MIN('ID-26'!E28,'ID-31'!E28,'ID-34'!I28,'ID-36'!G28,'ID-40'!K28,'ID-44'!I28,'ID-57'!I28))</f>
        <v>2063.2488440753823</v>
      </c>
    </row>
    <row r="22" spans="1:11" x14ac:dyDescent="0.25">
      <c r="A22" s="1">
        <v>2.25</v>
      </c>
      <c r="B22" s="1">
        <f>ABS(Mean!B22-MIN('ID-11'!B29,'ID-13'!B29,'ID-14'!B29,'ID-15'!B29,'ID-24'!B29,'ID-26'!B29,'ID-29'!B29,'ID-30'!B29,'ID-32'!B29,'ID-33'!B29,'ID-34'!B29,'ID-37'!B29,'ID-38'!B29,'ID-39'!B29,'ID-40'!B29,'ID-44'!B29,'ID-45'!B29,'ID-53'!B29,'ID-57'!B29,'ID-59'!B29,'ID-70'!B29,'ID-71'!B29))</f>
        <v>2092.1542238874158</v>
      </c>
      <c r="C22" s="1">
        <f>ABS(Mean!C22-MIN('ID-08'!B29,'ID-09'!B29,'ID-11'!C29,'ID-14'!C29,'ID-18'!B29,'ID-24'!C29,'ID-26'!C29,'ID-29'!C29,'ID-30'!C29,'ID-34'!C29,'ID-36'!B29,'ID-38'!C29,'ID-39'!C29,'ID-40'!C29,'ID-44'!C29,'ID-45'!C29,'ID-57'!C29,'ID-59'!C29))</f>
        <v>933.92502152028317</v>
      </c>
      <c r="D22" s="1">
        <f>ABS(Mean!D22-MIN('ID-13'!C29,'ID-14'!D29,'ID-15'!C29,'ID-16'!B29,'ID-18'!C29,'ID-26'!D29,'ID-29'!D29,'ID-30'!D29,'ID-33'!C29,'ID-34'!D29,'ID-36'!C29,'ID-37'!C29,'ID-38'!D29,'ID-39'!D29,'ID-40'!D29,'ID-45'!D29,'ID-59'!D29,'ID-71'!C29))</f>
        <v>1433.9849914398401</v>
      </c>
      <c r="E22" s="1">
        <f>ABS(Mean!E22-MIN('ID-03'!B29,'ID-09'!C29,'ID-13'!D29,'ID-15'!D29,'ID-16'!C29,'ID-18'!D29,'ID-24'!D29,'ID-29'!E29,'ID-30'!E29,'ID-33'!D29,'ID-34'!E29,'ID-36'!D29,'ID-38'!E29,'ID-39'!E29,'ID-40'!E29,'ID-44'!D29,'ID-45'!E29,'ID-57'!D29,'ID-70'!C29,'ID-71'!D29))</f>
        <v>1951.5549619664271</v>
      </c>
      <c r="F22" s="1">
        <f>ABS(Mean!F22-MIN('ID-01'!B29,'ID-02'!B29,'ID-03'!C29,'ID-06'!B29,'ID-08'!C29,'ID-09'!D29,'ID-12'!B29,'ID-16'!D29,'ID-18'!E29,'ID-24'!E29,'ID-29'!F29,'ID-33'!E29,'ID-34'!F29,'ID-36'!E29,'ID-38'!F29,'ID-39'!F29,'ID-40'!F29,'ID-45'!F29,'ID-53'!C29,'ID-54'!B29,'ID-57'!E29,'ID-71'!E29))</f>
        <v>2939.9644594964043</v>
      </c>
      <c r="G22" s="1">
        <f>ABS(Mean!G22-MIN('ID-01'!C29,'ID-02'!C29,'ID-03'!D29,'ID-07'!B29,'ID-08'!D29,'ID-11'!D29,'ID-18'!F29,'ID-24'!F29,'ID-29'!G29,'ID-31'!B29,'ID-33'!F29,'ID-34'!G29,'ID-36'!F29,'ID-39'!G29,'ID-40'!G29,'ID-44'!E29,'ID-45'!G29,'ID-50'!B29,'ID-53'!D29,'ID-54'!C29,'ID-57'!F29,'ID-59'!E29,'ID-70'!D29,'ID-71'!F29))</f>
        <v>2060.6619229798157</v>
      </c>
      <c r="H22" s="1">
        <f>ABS(Mean!H22-MIN('ID-03'!E29,'ID-11'!E29,'ID-13'!E29,'ID-15'!E29,'ID-16'!E29,'ID-18'!G29,'ID-24'!G29,'ID-29'!H29,'ID-30'!F29,'ID-31'!C29,'ID-33'!G29,'ID-34'!H29,'ID-40'!H29,'ID-44'!F29,'ID-45'!H29,'ID-54'!D29,'ID-57'!G29,'ID-59'!F29,'ID-70'!E29,'ID-71'!G29))</f>
        <v>1487.3530180569464</v>
      </c>
      <c r="I22" s="1">
        <f>ABS(Mean!I22-MIN('ID-12'!C29,'ID-18'!H29,'ID-24'!H29,'ID-29'!I29,'ID-40'!I29,'ID-44'!G29,'ID-45'!I29,'ID-59'!G29))</f>
        <v>1313.301327761184</v>
      </c>
      <c r="J22" s="1">
        <f>ABS(Mean!J22-MIN('ID-31'!D29,'ID-40'!J29,'ID-44'!H29,'ID-45'!J29,'ID-57'!H29))</f>
        <v>1149.2425846680926</v>
      </c>
      <c r="K22" s="1">
        <f>ABS(Mean!K22-MIN('ID-26'!E29,'ID-31'!E29,'ID-34'!I29,'ID-36'!G29,'ID-40'!K29,'ID-44'!I29,'ID-57'!I29))</f>
        <v>2036.9728224528981</v>
      </c>
    </row>
    <row r="23" spans="1:11" x14ac:dyDescent="0.25">
      <c r="A23" s="1">
        <v>2.375</v>
      </c>
      <c r="B23" s="1">
        <f>ABS(Mean!B23-MIN('ID-11'!B30,'ID-13'!B30,'ID-14'!B30,'ID-15'!B30,'ID-24'!B30,'ID-26'!B30,'ID-29'!B30,'ID-30'!B30,'ID-32'!B30,'ID-33'!B30,'ID-34'!B30,'ID-37'!B30,'ID-38'!B30,'ID-39'!B30,'ID-40'!B30,'ID-44'!B30,'ID-45'!B30,'ID-53'!B30,'ID-57'!B30,'ID-59'!B30,'ID-70'!B30,'ID-71'!B30))</f>
        <v>2099.1580495629159</v>
      </c>
      <c r="C23" s="1">
        <f>ABS(Mean!C23-MIN('ID-08'!B30,'ID-09'!B30,'ID-11'!C30,'ID-14'!C30,'ID-18'!B30,'ID-24'!C30,'ID-26'!C30,'ID-29'!C30,'ID-30'!C30,'ID-34'!C30,'ID-36'!B30,'ID-38'!C30,'ID-39'!C30,'ID-40'!C30,'ID-44'!C30,'ID-45'!C30,'ID-57'!C30,'ID-59'!C30))</f>
        <v>945.04257257236713</v>
      </c>
      <c r="D23" s="1">
        <f>ABS(Mean!D23-MIN('ID-13'!C30,'ID-14'!D30,'ID-15'!C30,'ID-16'!B30,'ID-18'!C30,'ID-26'!D30,'ID-29'!D30,'ID-30'!D30,'ID-33'!C30,'ID-34'!D30,'ID-36'!C30,'ID-37'!C30,'ID-38'!D30,'ID-39'!D30,'ID-40'!D30,'ID-45'!D30,'ID-59'!D30,'ID-71'!C30))</f>
        <v>1413.5606503039382</v>
      </c>
      <c r="E23" s="1">
        <f>ABS(Mean!E23-MIN('ID-03'!B30,'ID-09'!C30,'ID-13'!D30,'ID-15'!D30,'ID-16'!C30,'ID-18'!D30,'ID-24'!D30,'ID-29'!E30,'ID-30'!E30,'ID-33'!D30,'ID-34'!E30,'ID-36'!D30,'ID-38'!E30,'ID-39'!E30,'ID-40'!E30,'ID-44'!D30,'ID-45'!E30,'ID-57'!D30,'ID-70'!C30,'ID-71'!D30))</f>
        <v>1964.3808334332491</v>
      </c>
      <c r="F23" s="1">
        <f>ABS(Mean!F23-MIN('ID-01'!B30,'ID-02'!B30,'ID-03'!C30,'ID-06'!B30,'ID-08'!C30,'ID-09'!D30,'ID-12'!B30,'ID-16'!D30,'ID-18'!E30,'ID-24'!E30,'ID-29'!F30,'ID-33'!E30,'ID-34'!F30,'ID-36'!E30,'ID-38'!F30,'ID-39'!F30,'ID-40'!F30,'ID-45'!F30,'ID-53'!C30,'ID-54'!B30,'ID-57'!E30,'ID-71'!E30))</f>
        <v>2936.9832510569154</v>
      </c>
      <c r="G23" s="1">
        <f>ABS(Mean!G23-MIN('ID-01'!C30,'ID-02'!C30,'ID-03'!D30,'ID-07'!B30,'ID-08'!D30,'ID-11'!D30,'ID-18'!F30,'ID-24'!F30,'ID-29'!G30,'ID-31'!B30,'ID-33'!F30,'ID-34'!G30,'ID-36'!F30,'ID-39'!G30,'ID-40'!G30,'ID-44'!E30,'ID-45'!G30,'ID-50'!B30,'ID-53'!D30,'ID-54'!C30,'ID-57'!F30,'ID-59'!E30,'ID-70'!D30,'ID-71'!F30))</f>
        <v>2055.2342070692002</v>
      </c>
      <c r="H23" s="1">
        <f>ABS(Mean!H23-MIN('ID-03'!E30,'ID-11'!E30,'ID-13'!E30,'ID-15'!E30,'ID-16'!E30,'ID-18'!G30,'ID-24'!G30,'ID-29'!H30,'ID-30'!F30,'ID-31'!C30,'ID-33'!G30,'ID-34'!H30,'ID-40'!H30,'ID-44'!F30,'ID-45'!H30,'ID-54'!D30,'ID-57'!G30,'ID-59'!F30,'ID-70'!E30,'ID-71'!G30))</f>
        <v>1490.6733375657752</v>
      </c>
      <c r="I23" s="1">
        <f>ABS(Mean!I23-MIN('ID-12'!C30,'ID-18'!H30,'ID-24'!H30,'ID-29'!I30,'ID-40'!I30,'ID-44'!G30,'ID-45'!I30,'ID-59'!G30))</f>
        <v>1303.5878941844626</v>
      </c>
      <c r="J23" s="1">
        <f>ABS(Mean!J23-MIN('ID-31'!D30,'ID-40'!J30,'ID-44'!H30,'ID-45'!J30,'ID-57'!H30))</f>
        <v>1155.1698296037816</v>
      </c>
      <c r="K23" s="1">
        <f>ABS(Mean!K23-MIN('ID-26'!E30,'ID-31'!E30,'ID-34'!I30,'ID-36'!G30,'ID-40'!K30,'ID-44'!I30,'ID-57'!I30))</f>
        <v>2057.961242372276</v>
      </c>
    </row>
    <row r="24" spans="1:11" x14ac:dyDescent="0.25">
      <c r="A24" s="1">
        <v>2.5</v>
      </c>
      <c r="B24" s="1">
        <f>ABS(Mean!B24-MIN('ID-11'!B31,'ID-13'!B31,'ID-14'!B31,'ID-15'!B31,'ID-24'!B31,'ID-26'!B31,'ID-29'!B31,'ID-30'!B31,'ID-32'!B31,'ID-33'!B31,'ID-34'!B31,'ID-37'!B31,'ID-38'!B31,'ID-39'!B31,'ID-40'!B31,'ID-44'!B31,'ID-45'!B31,'ID-53'!B31,'ID-57'!B31,'ID-59'!B31,'ID-70'!B31,'ID-71'!B31))</f>
        <v>2090.2304680908487</v>
      </c>
      <c r="C24" s="1">
        <f>ABS(Mean!C24-MIN('ID-08'!B31,'ID-09'!B31,'ID-11'!C31,'ID-14'!C31,'ID-18'!B31,'ID-24'!C31,'ID-26'!C31,'ID-29'!C31,'ID-30'!C31,'ID-34'!C31,'ID-36'!B31,'ID-38'!C31,'ID-39'!C31,'ID-40'!C31,'ID-44'!C31,'ID-45'!C31,'ID-57'!C31,'ID-59'!C31))</f>
        <v>927.67578433171377</v>
      </c>
      <c r="D24" s="1">
        <f>ABS(Mean!D24-MIN('ID-13'!C31,'ID-14'!D31,'ID-15'!C31,'ID-16'!B31,'ID-18'!C31,'ID-26'!D31,'ID-29'!D31,'ID-30'!D31,'ID-33'!C31,'ID-34'!D31,'ID-36'!C31,'ID-37'!C31,'ID-38'!D31,'ID-39'!D31,'ID-40'!D31,'ID-45'!D31,'ID-59'!D31,'ID-71'!C31))</f>
        <v>1402.0409178444595</v>
      </c>
      <c r="E24" s="1">
        <f>ABS(Mean!E24-MIN('ID-03'!B31,'ID-09'!C31,'ID-13'!D31,'ID-15'!D31,'ID-16'!C31,'ID-18'!D31,'ID-24'!D31,'ID-29'!E31,'ID-30'!E31,'ID-33'!D31,'ID-34'!E31,'ID-36'!D31,'ID-38'!E31,'ID-39'!E31,'ID-40'!E31,'ID-44'!D31,'ID-45'!E31,'ID-57'!D31,'ID-70'!C31,'ID-71'!D31))</f>
        <v>1981.8065680115574</v>
      </c>
      <c r="F24" s="1">
        <f>ABS(Mean!F24-MIN('ID-01'!B31,'ID-02'!B31,'ID-03'!C31,'ID-06'!B31,'ID-08'!C31,'ID-09'!D31,'ID-12'!B31,'ID-16'!D31,'ID-18'!E31,'ID-24'!E31,'ID-29'!F31,'ID-33'!E31,'ID-34'!F31,'ID-36'!E31,'ID-38'!F31,'ID-39'!F31,'ID-40'!F31,'ID-45'!F31,'ID-53'!C31,'ID-54'!B31,'ID-57'!E31,'ID-71'!E31))</f>
        <v>2935.8808671258089</v>
      </c>
      <c r="G24" s="1">
        <f>ABS(Mean!G24-MIN('ID-01'!C31,'ID-02'!C31,'ID-03'!D31,'ID-07'!B31,'ID-08'!D31,'ID-11'!D31,'ID-18'!F31,'ID-24'!F31,'ID-29'!G31,'ID-31'!B31,'ID-33'!F31,'ID-34'!G31,'ID-36'!F31,'ID-39'!G31,'ID-40'!G31,'ID-44'!E31,'ID-45'!G31,'ID-50'!B31,'ID-53'!D31,'ID-54'!C31,'ID-57'!F31,'ID-59'!E31,'ID-70'!D31,'ID-71'!F31))</f>
        <v>2057.4889530516512</v>
      </c>
      <c r="H24" s="1">
        <f>ABS(Mean!H24-MIN('ID-03'!E31,'ID-11'!E31,'ID-13'!E31,'ID-15'!E31,'ID-16'!E31,'ID-18'!G31,'ID-24'!G31,'ID-29'!H31,'ID-30'!F31,'ID-31'!C31,'ID-33'!G31,'ID-34'!H31,'ID-40'!H31,'ID-44'!F31,'ID-45'!H31,'ID-54'!D31,'ID-57'!G31,'ID-59'!F31,'ID-70'!E31,'ID-71'!G31))</f>
        <v>1486.1153687225551</v>
      </c>
      <c r="I24" s="1">
        <f>ABS(Mean!I24-MIN('ID-12'!C31,'ID-18'!H31,'ID-24'!H31,'ID-29'!I31,'ID-40'!I31,'ID-44'!G31,'ID-45'!I31,'ID-59'!G31))</f>
        <v>1319.0299788054137</v>
      </c>
      <c r="J24" s="1">
        <f>ABS(Mean!J24-MIN('ID-31'!D31,'ID-40'!J31,'ID-44'!H31,'ID-45'!J31,'ID-57'!H31))</f>
        <v>1187.9019448507051</v>
      </c>
      <c r="K24" s="1">
        <f>ABS(Mean!K24-MIN('ID-26'!E31,'ID-31'!E31,'ID-34'!I31,'ID-36'!G31,'ID-40'!K31,'ID-44'!I31,'ID-57'!I31))</f>
        <v>2025.6593026857745</v>
      </c>
    </row>
    <row r="25" spans="1:11" x14ac:dyDescent="0.25">
      <c r="A25" s="1">
        <v>2.625</v>
      </c>
      <c r="B25" s="1">
        <f>ABS(Mean!B25-MIN('ID-11'!B32,'ID-13'!B32,'ID-14'!B32,'ID-15'!B32,'ID-24'!B32,'ID-26'!B32,'ID-29'!B32,'ID-30'!B32,'ID-32'!B32,'ID-33'!B32,'ID-34'!B32,'ID-37'!B32,'ID-38'!B32,'ID-39'!B32,'ID-40'!B32,'ID-44'!B32,'ID-45'!B32,'ID-53'!B32,'ID-57'!B32,'ID-59'!B32,'ID-70'!B32,'ID-71'!B32))</f>
        <v>2050.6911775816293</v>
      </c>
      <c r="C25" s="1">
        <f>ABS(Mean!C25-MIN('ID-08'!B32,'ID-09'!B32,'ID-11'!C32,'ID-14'!C32,'ID-18'!B32,'ID-24'!C32,'ID-26'!C32,'ID-29'!C32,'ID-30'!C32,'ID-34'!C32,'ID-36'!B32,'ID-38'!C32,'ID-39'!C32,'ID-40'!C32,'ID-44'!C32,'ID-45'!C32,'ID-57'!C32,'ID-59'!C32))</f>
        <v>913.06831267507357</v>
      </c>
      <c r="D25" s="1">
        <f>ABS(Mean!D25-MIN('ID-13'!C32,'ID-14'!D32,'ID-15'!C32,'ID-16'!B32,'ID-18'!C32,'ID-26'!D32,'ID-29'!D32,'ID-30'!D32,'ID-33'!C32,'ID-34'!D32,'ID-36'!C32,'ID-37'!C32,'ID-38'!D32,'ID-39'!D32,'ID-40'!D32,'ID-45'!D32,'ID-59'!D32,'ID-71'!C32))</f>
        <v>1389.5929703818581</v>
      </c>
      <c r="E25" s="1">
        <f>ABS(Mean!E25-MIN('ID-03'!B32,'ID-09'!C32,'ID-13'!D32,'ID-15'!D32,'ID-16'!C32,'ID-18'!D32,'ID-24'!D32,'ID-29'!E32,'ID-30'!E32,'ID-33'!D32,'ID-34'!E32,'ID-36'!D32,'ID-38'!E32,'ID-39'!E32,'ID-40'!E32,'ID-44'!D32,'ID-45'!E32,'ID-57'!D32,'ID-70'!C32,'ID-71'!D32))</f>
        <v>1986.8598415535018</v>
      </c>
      <c r="F25" s="1">
        <f>ABS(Mean!F25-MIN('ID-01'!B32,'ID-02'!B32,'ID-03'!C32,'ID-06'!B32,'ID-08'!C32,'ID-09'!D32,'ID-12'!B32,'ID-16'!D32,'ID-18'!E32,'ID-24'!E32,'ID-29'!F32,'ID-33'!E32,'ID-34'!F32,'ID-36'!E32,'ID-38'!F32,'ID-39'!F32,'ID-40'!F32,'ID-45'!F32,'ID-53'!C32,'ID-54'!B32,'ID-57'!E32,'ID-71'!E32))</f>
        <v>2932.9613125081482</v>
      </c>
      <c r="G25" s="1">
        <f>ABS(Mean!G25-MIN('ID-01'!C32,'ID-02'!C32,'ID-03'!D32,'ID-07'!B32,'ID-08'!D32,'ID-11'!D32,'ID-18'!F32,'ID-24'!F32,'ID-29'!G32,'ID-31'!B32,'ID-33'!F32,'ID-34'!G32,'ID-36'!F32,'ID-39'!G32,'ID-40'!G32,'ID-44'!E32,'ID-45'!G32,'ID-50'!B32,'ID-53'!D32,'ID-54'!C32,'ID-57'!F32,'ID-59'!E32,'ID-70'!D32,'ID-71'!F32))</f>
        <v>2065.1258005350596</v>
      </c>
      <c r="H25" s="1">
        <f>ABS(Mean!H25-MIN('ID-03'!E32,'ID-11'!E32,'ID-13'!E32,'ID-15'!E32,'ID-16'!E32,'ID-18'!G32,'ID-24'!G32,'ID-29'!H32,'ID-30'!F32,'ID-31'!C32,'ID-33'!G32,'ID-34'!H32,'ID-40'!H32,'ID-44'!F32,'ID-45'!H32,'ID-54'!D32,'ID-57'!G32,'ID-59'!F32,'ID-70'!E32,'ID-71'!G32))</f>
        <v>1485.9363175329074</v>
      </c>
      <c r="I25" s="1">
        <f>ABS(Mean!I25-MIN('ID-12'!C32,'ID-18'!H32,'ID-24'!H32,'ID-29'!I32,'ID-40'!I32,'ID-44'!G32,'ID-45'!I32,'ID-59'!G32))</f>
        <v>1291.8659376827527</v>
      </c>
      <c r="J25" s="1">
        <f>ABS(Mean!J25-MIN('ID-31'!D32,'ID-40'!J32,'ID-44'!H32,'ID-45'!J32,'ID-57'!H32))</f>
        <v>1205.5041965682317</v>
      </c>
      <c r="K25" s="1">
        <f>ABS(Mean!K25-MIN('ID-26'!E32,'ID-31'!E32,'ID-34'!I32,'ID-36'!G32,'ID-40'!K32,'ID-44'!I32,'ID-57'!I32))</f>
        <v>1979.9675488025184</v>
      </c>
    </row>
    <row r="26" spans="1:11" x14ac:dyDescent="0.25">
      <c r="A26" s="1">
        <v>2.75</v>
      </c>
      <c r="B26" s="1">
        <f>ABS(Mean!B26-MIN('ID-11'!B33,'ID-13'!B33,'ID-14'!B33,'ID-15'!B33,'ID-24'!B33,'ID-26'!B33,'ID-29'!B33,'ID-30'!B33,'ID-32'!B33,'ID-33'!B33,'ID-34'!B33,'ID-37'!B33,'ID-38'!B33,'ID-39'!B33,'ID-40'!B33,'ID-44'!B33,'ID-45'!B33,'ID-53'!B33,'ID-57'!B33,'ID-59'!B33,'ID-70'!B33,'ID-71'!B33))</f>
        <v>2043.0923149487355</v>
      </c>
      <c r="C26" s="1">
        <f>ABS(Mean!C26-MIN('ID-08'!B33,'ID-09'!B33,'ID-11'!C33,'ID-14'!C33,'ID-18'!B33,'ID-24'!C33,'ID-26'!C33,'ID-29'!C33,'ID-30'!C33,'ID-34'!C33,'ID-36'!B33,'ID-38'!C33,'ID-39'!C33,'ID-40'!C33,'ID-44'!C33,'ID-45'!C33,'ID-57'!C33,'ID-59'!C33))</f>
        <v>900.0957116351492</v>
      </c>
      <c r="D26" s="1">
        <f>ABS(Mean!D26-MIN('ID-13'!C33,'ID-14'!D33,'ID-15'!C33,'ID-16'!B33,'ID-18'!C33,'ID-26'!D33,'ID-29'!D33,'ID-30'!D33,'ID-33'!C33,'ID-34'!D33,'ID-36'!C33,'ID-37'!C33,'ID-38'!D33,'ID-39'!D33,'ID-40'!D33,'ID-45'!D33,'ID-59'!D33,'ID-71'!C33))</f>
        <v>1390.9930956180337</v>
      </c>
      <c r="E26" s="1">
        <f>ABS(Mean!E26-MIN('ID-03'!B33,'ID-09'!C33,'ID-13'!D33,'ID-15'!D33,'ID-16'!C33,'ID-18'!D33,'ID-24'!D33,'ID-29'!E33,'ID-30'!E33,'ID-33'!D33,'ID-34'!E33,'ID-36'!D33,'ID-38'!E33,'ID-39'!E33,'ID-40'!E33,'ID-44'!D33,'ID-45'!E33,'ID-57'!D33,'ID-70'!C33,'ID-71'!D33))</f>
        <v>1971.5760637049659</v>
      </c>
      <c r="F26" s="1">
        <f>ABS(Mean!F26-MIN('ID-01'!B33,'ID-02'!B33,'ID-03'!C33,'ID-06'!B33,'ID-08'!C33,'ID-09'!D33,'ID-12'!B33,'ID-16'!D33,'ID-18'!E33,'ID-24'!E33,'ID-29'!F33,'ID-33'!E33,'ID-34'!F33,'ID-36'!E33,'ID-38'!F33,'ID-39'!F33,'ID-40'!F33,'ID-45'!F33,'ID-53'!C33,'ID-54'!B33,'ID-57'!E33,'ID-71'!E33))</f>
        <v>2929.4246433502831</v>
      </c>
      <c r="G26" s="1">
        <f>ABS(Mean!G26-MIN('ID-01'!C33,'ID-02'!C33,'ID-03'!D33,'ID-07'!B33,'ID-08'!D33,'ID-11'!D33,'ID-18'!F33,'ID-24'!F33,'ID-29'!G33,'ID-31'!B33,'ID-33'!F33,'ID-34'!G33,'ID-36'!F33,'ID-39'!G33,'ID-40'!G33,'ID-44'!E33,'ID-45'!G33,'ID-50'!B33,'ID-53'!D33,'ID-54'!C33,'ID-57'!F33,'ID-59'!E33,'ID-70'!D33,'ID-71'!F33))</f>
        <v>2068.4882414659151</v>
      </c>
      <c r="H26" s="1">
        <f>ABS(Mean!H26-MIN('ID-03'!E33,'ID-11'!E33,'ID-13'!E33,'ID-15'!E33,'ID-16'!E33,'ID-18'!G33,'ID-24'!G33,'ID-29'!H33,'ID-30'!F33,'ID-31'!C33,'ID-33'!G33,'ID-34'!H33,'ID-40'!H33,'ID-44'!F33,'ID-45'!H33,'ID-54'!D33,'ID-57'!G33,'ID-59'!F33,'ID-70'!E33,'ID-71'!G33))</f>
        <v>1476.7720941236139</v>
      </c>
      <c r="I26" s="1">
        <f>ABS(Mean!I26-MIN('ID-12'!C33,'ID-18'!H33,'ID-24'!H33,'ID-29'!I33,'ID-40'!I33,'ID-44'!G33,'ID-45'!I33,'ID-59'!G33))</f>
        <v>1327.2482028364725</v>
      </c>
      <c r="J26" s="1">
        <f>ABS(Mean!J26-MIN('ID-31'!D33,'ID-40'!J33,'ID-44'!H33,'ID-45'!J33,'ID-57'!H33))</f>
        <v>1234.9271570253482</v>
      </c>
      <c r="K26" s="1">
        <f>ABS(Mean!K26-MIN('ID-26'!E33,'ID-31'!E33,'ID-34'!I33,'ID-36'!G33,'ID-40'!K33,'ID-44'!I33,'ID-57'!I33))</f>
        <v>1920.0846821991581</v>
      </c>
    </row>
    <row r="27" spans="1:11" x14ac:dyDescent="0.25">
      <c r="A27" s="1">
        <v>2.875</v>
      </c>
      <c r="B27" s="1">
        <f>ABS(Mean!B27-MIN('ID-11'!B34,'ID-13'!B34,'ID-14'!B34,'ID-15'!B34,'ID-24'!B34,'ID-26'!B34,'ID-29'!B34,'ID-30'!B34,'ID-32'!B34,'ID-33'!B34,'ID-34'!B34,'ID-37'!B34,'ID-38'!B34,'ID-39'!B34,'ID-40'!B34,'ID-44'!B34,'ID-45'!B34,'ID-53'!B34,'ID-57'!B34,'ID-59'!B34,'ID-70'!B34,'ID-71'!B34))</f>
        <v>2038.2300888477314</v>
      </c>
      <c r="C27" s="1">
        <f>ABS(Mean!C27-MIN('ID-08'!B34,'ID-09'!B34,'ID-11'!C34,'ID-14'!C34,'ID-18'!B34,'ID-24'!C34,'ID-26'!C34,'ID-29'!C34,'ID-30'!C34,'ID-34'!C34,'ID-36'!B34,'ID-38'!C34,'ID-39'!C34,'ID-40'!C34,'ID-44'!C34,'ID-45'!C34,'ID-57'!C34,'ID-59'!C34))</f>
        <v>852.44582765490532</v>
      </c>
      <c r="D27" s="1">
        <f>ABS(Mean!D27-MIN('ID-13'!C34,'ID-14'!D34,'ID-15'!C34,'ID-16'!B34,'ID-18'!C34,'ID-26'!D34,'ID-29'!D34,'ID-30'!D34,'ID-33'!C34,'ID-34'!D34,'ID-36'!C34,'ID-37'!C34,'ID-38'!D34,'ID-39'!D34,'ID-40'!D34,'ID-45'!D34,'ID-59'!D34,'ID-71'!C34))</f>
        <v>1355.9356765318475</v>
      </c>
      <c r="E27" s="1">
        <f>ABS(Mean!E27-MIN('ID-03'!B34,'ID-09'!C34,'ID-13'!D34,'ID-15'!D34,'ID-16'!C34,'ID-18'!D34,'ID-24'!D34,'ID-29'!E34,'ID-30'!E34,'ID-33'!D34,'ID-34'!E34,'ID-36'!D34,'ID-38'!E34,'ID-39'!E34,'ID-40'!E34,'ID-44'!D34,'ID-45'!E34,'ID-57'!D34,'ID-70'!C34,'ID-71'!D34))</f>
        <v>1971.7794916106907</v>
      </c>
      <c r="F27" s="1">
        <f>ABS(Mean!F27-MIN('ID-01'!B34,'ID-02'!B34,'ID-03'!C34,'ID-06'!B34,'ID-08'!C34,'ID-09'!D34,'ID-12'!B34,'ID-16'!D34,'ID-18'!E34,'ID-24'!E34,'ID-29'!F34,'ID-33'!E34,'ID-34'!F34,'ID-36'!E34,'ID-38'!F34,'ID-39'!F34,'ID-40'!F34,'ID-45'!F34,'ID-53'!C34,'ID-54'!B34,'ID-57'!E34,'ID-71'!E34))</f>
        <v>2926.089822611536</v>
      </c>
      <c r="G27" s="1">
        <f>ABS(Mean!G27-MIN('ID-01'!C34,'ID-02'!C34,'ID-03'!D34,'ID-07'!B34,'ID-08'!D34,'ID-11'!D34,'ID-18'!F34,'ID-24'!F34,'ID-29'!G34,'ID-31'!B34,'ID-33'!F34,'ID-34'!G34,'ID-36'!F34,'ID-39'!G34,'ID-40'!G34,'ID-44'!E34,'ID-45'!G34,'ID-50'!B34,'ID-53'!D34,'ID-54'!C34,'ID-57'!F34,'ID-59'!E34,'ID-70'!D34,'ID-71'!F34))</f>
        <v>2069.5878463967283</v>
      </c>
      <c r="H27" s="1">
        <f>ABS(Mean!H27-MIN('ID-03'!E34,'ID-11'!E34,'ID-13'!E34,'ID-15'!E34,'ID-16'!E34,'ID-18'!G34,'ID-24'!G34,'ID-29'!H34,'ID-30'!F34,'ID-31'!C34,'ID-33'!G34,'ID-34'!H34,'ID-40'!H34,'ID-44'!F34,'ID-45'!H34,'ID-54'!D34,'ID-57'!G34,'ID-59'!F34,'ID-70'!E34,'ID-71'!G34))</f>
        <v>1482.8055511520556</v>
      </c>
      <c r="I27" s="1">
        <f>ABS(Mean!I27-MIN('ID-12'!C34,'ID-18'!H34,'ID-24'!H34,'ID-29'!I34,'ID-40'!I34,'ID-44'!G34,'ID-45'!I34,'ID-59'!G34))</f>
        <v>1334.705109542235</v>
      </c>
      <c r="J27" s="1">
        <f>ABS(Mean!J27-MIN('ID-31'!D34,'ID-40'!J34,'ID-44'!H34,'ID-45'!J34,'ID-57'!H34))</f>
        <v>1208.234340779605</v>
      </c>
      <c r="K27" s="1">
        <f>ABS(Mean!K27-MIN('ID-26'!E34,'ID-31'!E34,'ID-34'!I34,'ID-36'!G34,'ID-40'!K34,'ID-44'!I34,'ID-57'!I34))</f>
        <v>1889.347361425218</v>
      </c>
    </row>
    <row r="28" spans="1:11" x14ac:dyDescent="0.25">
      <c r="A28" s="1">
        <v>3</v>
      </c>
      <c r="B28" s="1">
        <f>ABS(Mean!B28-MIN('ID-11'!B35,'ID-13'!B35,'ID-14'!B35,'ID-15'!B35,'ID-24'!B35,'ID-26'!B35,'ID-29'!B35,'ID-30'!B35,'ID-32'!B35,'ID-33'!B35,'ID-34'!B35,'ID-37'!B35,'ID-38'!B35,'ID-39'!B35,'ID-40'!B35,'ID-44'!B35,'ID-45'!B35,'ID-53'!B35,'ID-57'!B35,'ID-59'!B35,'ID-70'!B35,'ID-71'!B35))</f>
        <v>2035.0395008061653</v>
      </c>
      <c r="C28" s="1">
        <f>ABS(Mean!C28-MIN('ID-08'!B35,'ID-09'!B35,'ID-11'!C35,'ID-14'!C35,'ID-18'!B35,'ID-24'!C35,'ID-26'!C35,'ID-29'!C35,'ID-30'!C35,'ID-34'!C35,'ID-36'!B35,'ID-38'!C35,'ID-39'!C35,'ID-40'!C35,'ID-44'!C35,'ID-45'!C35,'ID-57'!C35,'ID-59'!C35))</f>
        <v>837.5203057587039</v>
      </c>
      <c r="D28" s="1">
        <f>ABS(Mean!D28-MIN('ID-13'!C35,'ID-14'!D35,'ID-15'!C35,'ID-16'!B35,'ID-18'!C35,'ID-26'!D35,'ID-29'!D35,'ID-30'!D35,'ID-33'!C35,'ID-34'!D35,'ID-36'!C35,'ID-37'!C35,'ID-38'!D35,'ID-39'!D35,'ID-40'!D35,'ID-45'!D35,'ID-59'!D35,'ID-71'!C35))</f>
        <v>1352.6315905326171</v>
      </c>
      <c r="E28" s="1">
        <f>ABS(Mean!E28-MIN('ID-03'!B35,'ID-09'!C35,'ID-13'!D35,'ID-15'!D35,'ID-16'!C35,'ID-18'!D35,'ID-24'!D35,'ID-29'!E35,'ID-30'!E35,'ID-33'!D35,'ID-34'!E35,'ID-36'!D35,'ID-38'!E35,'ID-39'!E35,'ID-40'!E35,'ID-44'!D35,'ID-45'!E35,'ID-57'!D35,'ID-70'!C35,'ID-71'!D35))</f>
        <v>1986.0956410877297</v>
      </c>
      <c r="F28" s="1">
        <f>ABS(Mean!F28-MIN('ID-01'!B35,'ID-02'!B35,'ID-03'!C35,'ID-06'!B35,'ID-08'!C35,'ID-09'!D35,'ID-12'!B35,'ID-16'!D35,'ID-18'!E35,'ID-24'!E35,'ID-29'!F35,'ID-33'!E35,'ID-34'!F35,'ID-36'!E35,'ID-38'!F35,'ID-39'!F35,'ID-40'!F35,'ID-45'!F35,'ID-53'!C35,'ID-54'!B35,'ID-57'!E35,'ID-71'!E35))</f>
        <v>2906.9254253944328</v>
      </c>
      <c r="G28" s="1">
        <f>ABS(Mean!G28-MIN('ID-01'!C35,'ID-02'!C35,'ID-03'!D35,'ID-07'!B35,'ID-08'!D35,'ID-11'!D35,'ID-18'!F35,'ID-24'!F35,'ID-29'!G35,'ID-31'!B35,'ID-33'!F35,'ID-34'!G35,'ID-36'!F35,'ID-39'!G35,'ID-40'!G35,'ID-44'!E35,'ID-45'!G35,'ID-50'!B35,'ID-53'!D35,'ID-54'!C35,'ID-57'!F35,'ID-59'!E35,'ID-70'!D35,'ID-71'!F35))</f>
        <v>2078.7941870079744</v>
      </c>
      <c r="H28" s="1">
        <f>ABS(Mean!H28-MIN('ID-03'!E35,'ID-11'!E35,'ID-13'!E35,'ID-15'!E35,'ID-16'!E35,'ID-18'!G35,'ID-24'!G35,'ID-29'!H35,'ID-30'!F35,'ID-31'!C35,'ID-33'!G35,'ID-34'!H35,'ID-40'!H35,'ID-44'!F35,'ID-45'!H35,'ID-54'!D35,'ID-57'!G35,'ID-59'!F35,'ID-70'!E35,'ID-71'!G35))</f>
        <v>1485.0402429224296</v>
      </c>
      <c r="I28" s="1">
        <f>ABS(Mean!I28-MIN('ID-12'!C35,'ID-18'!H35,'ID-24'!H35,'ID-29'!I35,'ID-40'!I35,'ID-44'!G35,'ID-45'!I35,'ID-59'!G35))</f>
        <v>1322.9372218965705</v>
      </c>
      <c r="J28" s="1">
        <f>ABS(Mean!J28-MIN('ID-31'!D35,'ID-40'!J35,'ID-44'!H35,'ID-45'!J35,'ID-57'!H35))</f>
        <v>1180.7090354196416</v>
      </c>
      <c r="K28" s="1">
        <f>ABS(Mean!K28-MIN('ID-26'!E35,'ID-31'!E35,'ID-34'!I35,'ID-36'!G35,'ID-40'!K35,'ID-44'!I35,'ID-57'!I35))</f>
        <v>1895.3795256351768</v>
      </c>
    </row>
    <row r="29" spans="1:11" x14ac:dyDescent="0.25">
      <c r="A29" s="1">
        <v>3.125</v>
      </c>
      <c r="B29" s="1">
        <f>ABS(Mean!B29-MIN('ID-11'!B36,'ID-13'!B36,'ID-14'!B36,'ID-15'!B36,'ID-24'!B36,'ID-26'!B36,'ID-29'!B36,'ID-30'!B36,'ID-32'!B36,'ID-33'!B36,'ID-34'!B36,'ID-37'!B36,'ID-38'!B36,'ID-39'!B36,'ID-40'!B36,'ID-44'!B36,'ID-45'!B36,'ID-53'!B36,'ID-57'!B36,'ID-59'!B36,'ID-70'!B36,'ID-71'!B36))</f>
        <v>2055.6732379559376</v>
      </c>
      <c r="C29" s="1">
        <f>ABS(Mean!C29-MIN('ID-08'!B36,'ID-09'!B36,'ID-11'!C36,'ID-14'!C36,'ID-18'!B36,'ID-24'!C36,'ID-26'!C36,'ID-29'!C36,'ID-30'!C36,'ID-34'!C36,'ID-36'!B36,'ID-38'!C36,'ID-39'!C36,'ID-40'!C36,'ID-44'!C36,'ID-45'!C36,'ID-57'!C36,'ID-59'!C36))</f>
        <v>830.84807063213339</v>
      </c>
      <c r="D29" s="1">
        <f>ABS(Mean!D29-MIN('ID-13'!C36,'ID-14'!D36,'ID-15'!C36,'ID-16'!B36,'ID-18'!C36,'ID-26'!D36,'ID-29'!D36,'ID-30'!D36,'ID-33'!C36,'ID-34'!D36,'ID-36'!C36,'ID-37'!C36,'ID-38'!D36,'ID-39'!D36,'ID-40'!D36,'ID-45'!D36,'ID-59'!D36,'ID-71'!C36))</f>
        <v>1368.154180461526</v>
      </c>
      <c r="E29" s="1">
        <f>ABS(Mean!E29-MIN('ID-03'!B36,'ID-09'!C36,'ID-13'!D36,'ID-15'!D36,'ID-16'!C36,'ID-18'!D36,'ID-24'!D36,'ID-29'!E36,'ID-30'!E36,'ID-33'!D36,'ID-34'!E36,'ID-36'!D36,'ID-38'!E36,'ID-39'!E36,'ID-40'!E36,'ID-44'!D36,'ID-45'!E36,'ID-57'!D36,'ID-70'!C36,'ID-71'!D36))</f>
        <v>1987.8074054143392</v>
      </c>
      <c r="F29" s="1">
        <f>ABS(Mean!F29-MIN('ID-01'!B36,'ID-02'!B36,'ID-03'!C36,'ID-06'!B36,'ID-08'!C36,'ID-09'!D36,'ID-12'!B36,'ID-16'!D36,'ID-18'!E36,'ID-24'!E36,'ID-29'!F36,'ID-33'!E36,'ID-34'!F36,'ID-36'!E36,'ID-38'!F36,'ID-39'!F36,'ID-40'!F36,'ID-45'!F36,'ID-53'!C36,'ID-54'!B36,'ID-57'!E36,'ID-71'!E36))</f>
        <v>2889.5374776962681</v>
      </c>
      <c r="G29" s="1">
        <f>ABS(Mean!G29-MIN('ID-01'!C36,'ID-02'!C36,'ID-03'!D36,'ID-07'!B36,'ID-08'!D36,'ID-11'!D36,'ID-18'!F36,'ID-24'!F36,'ID-29'!G36,'ID-31'!B36,'ID-33'!F36,'ID-34'!G36,'ID-36'!F36,'ID-39'!G36,'ID-40'!G36,'ID-44'!E36,'ID-45'!G36,'ID-50'!B36,'ID-53'!D36,'ID-54'!C36,'ID-57'!F36,'ID-59'!E36,'ID-70'!D36,'ID-71'!F36))</f>
        <v>2079.6999503755642</v>
      </c>
      <c r="H29" s="1">
        <f>ABS(Mean!H29-MIN('ID-03'!E36,'ID-11'!E36,'ID-13'!E36,'ID-15'!E36,'ID-16'!E36,'ID-18'!G36,'ID-24'!G36,'ID-29'!H36,'ID-30'!F36,'ID-31'!C36,'ID-33'!G36,'ID-34'!H36,'ID-40'!H36,'ID-44'!F36,'ID-45'!H36,'ID-54'!D36,'ID-57'!G36,'ID-59'!F36,'ID-70'!E36,'ID-71'!G36))</f>
        <v>1487.1862125229948</v>
      </c>
      <c r="I29" s="1">
        <f>ABS(Mean!I29-MIN('ID-12'!C36,'ID-18'!H36,'ID-24'!H36,'ID-29'!I36,'ID-40'!I36,'ID-44'!G36,'ID-45'!I36,'ID-59'!G36))</f>
        <v>1389.1174094676926</v>
      </c>
      <c r="J29" s="1">
        <f>ABS(Mean!J29-MIN('ID-31'!D36,'ID-40'!J36,'ID-44'!H36,'ID-45'!J36,'ID-57'!H36))</f>
        <v>1177.4420631786952</v>
      </c>
      <c r="K29" s="1">
        <f>ABS(Mean!K29-MIN('ID-26'!E36,'ID-31'!E36,'ID-34'!I36,'ID-36'!G36,'ID-40'!K36,'ID-44'!I36,'ID-57'!I36))</f>
        <v>1870.00765830466</v>
      </c>
    </row>
    <row r="30" spans="1:11" x14ac:dyDescent="0.25">
      <c r="A30" s="1">
        <v>3.25</v>
      </c>
      <c r="B30" s="1">
        <f>ABS(Mean!B30-MIN('ID-11'!B37,'ID-13'!B37,'ID-14'!B37,'ID-15'!B37,'ID-24'!B37,'ID-26'!B37,'ID-29'!B37,'ID-30'!B37,'ID-32'!B37,'ID-33'!B37,'ID-34'!B37,'ID-37'!B37,'ID-38'!B37,'ID-39'!B37,'ID-40'!B37,'ID-44'!B37,'ID-45'!B37,'ID-53'!B37,'ID-57'!B37,'ID-59'!B37,'ID-70'!B37,'ID-71'!B37))</f>
        <v>2057.827622930713</v>
      </c>
      <c r="C30" s="1">
        <f>ABS(Mean!C30-MIN('ID-08'!B37,'ID-09'!B37,'ID-11'!C37,'ID-14'!C37,'ID-18'!B37,'ID-24'!C37,'ID-26'!C37,'ID-29'!C37,'ID-30'!C37,'ID-34'!C37,'ID-36'!B37,'ID-38'!C37,'ID-39'!C37,'ID-40'!C37,'ID-44'!C37,'ID-45'!C37,'ID-57'!C37,'ID-59'!C37))</f>
        <v>821.30316347099892</v>
      </c>
      <c r="D30" s="1">
        <f>ABS(Mean!D30-MIN('ID-13'!C37,'ID-14'!D37,'ID-15'!C37,'ID-16'!B37,'ID-18'!C37,'ID-26'!D37,'ID-29'!D37,'ID-30'!D37,'ID-33'!C37,'ID-34'!D37,'ID-36'!C37,'ID-37'!C37,'ID-38'!D37,'ID-39'!D37,'ID-40'!D37,'ID-45'!D37,'ID-59'!D37,'ID-71'!C37))</f>
        <v>1376.170843932706</v>
      </c>
      <c r="E30" s="1">
        <f>ABS(Mean!E30-MIN('ID-03'!B37,'ID-09'!C37,'ID-13'!D37,'ID-15'!D37,'ID-16'!C37,'ID-18'!D37,'ID-24'!D37,'ID-29'!E37,'ID-30'!E37,'ID-33'!D37,'ID-34'!E37,'ID-36'!D37,'ID-38'!E37,'ID-39'!E37,'ID-40'!E37,'ID-44'!D37,'ID-45'!E37,'ID-57'!D37,'ID-70'!C37,'ID-71'!D37))</f>
        <v>2003.0528243177737</v>
      </c>
      <c r="F30" s="1">
        <f>ABS(Mean!F30-MIN('ID-01'!B37,'ID-02'!B37,'ID-03'!C37,'ID-06'!B37,'ID-08'!C37,'ID-09'!D37,'ID-12'!B37,'ID-16'!D37,'ID-18'!E37,'ID-24'!E37,'ID-29'!F37,'ID-33'!E37,'ID-34'!F37,'ID-36'!E37,'ID-38'!F37,'ID-39'!F37,'ID-40'!F37,'ID-45'!F37,'ID-53'!C37,'ID-54'!B37,'ID-57'!E37,'ID-71'!E37))</f>
        <v>2892.395028535449</v>
      </c>
      <c r="G30" s="1">
        <f>ABS(Mean!G30-MIN('ID-01'!C37,'ID-02'!C37,'ID-03'!D37,'ID-07'!B37,'ID-08'!D37,'ID-11'!D37,'ID-18'!F37,'ID-24'!F37,'ID-29'!G37,'ID-31'!B37,'ID-33'!F37,'ID-34'!G37,'ID-36'!F37,'ID-39'!G37,'ID-40'!G37,'ID-44'!E37,'ID-45'!G37,'ID-50'!B37,'ID-53'!D37,'ID-54'!C37,'ID-57'!F37,'ID-59'!E37,'ID-70'!D37,'ID-71'!F37))</f>
        <v>2075.0378511165709</v>
      </c>
      <c r="H30" s="1">
        <f>ABS(Mean!H30-MIN('ID-03'!E37,'ID-11'!E37,'ID-13'!E37,'ID-15'!E37,'ID-16'!E37,'ID-18'!G37,'ID-24'!G37,'ID-29'!H37,'ID-30'!F37,'ID-31'!C37,'ID-33'!G37,'ID-34'!H37,'ID-40'!H37,'ID-44'!F37,'ID-45'!H37,'ID-54'!D37,'ID-57'!G37,'ID-59'!F37,'ID-70'!E37,'ID-71'!G37))</f>
        <v>1493.0554251603908</v>
      </c>
      <c r="I30" s="1">
        <f>ABS(Mean!I30-MIN('ID-12'!C37,'ID-18'!H37,'ID-24'!H37,'ID-29'!I37,'ID-40'!I37,'ID-44'!G37,'ID-45'!I37,'ID-59'!G37))</f>
        <v>1410.0628212174811</v>
      </c>
      <c r="J30" s="1">
        <f>ABS(Mean!J30-MIN('ID-31'!D37,'ID-40'!J37,'ID-44'!H37,'ID-45'!J37,'ID-57'!H37))</f>
        <v>1186.4622474050643</v>
      </c>
      <c r="K30" s="1">
        <f>ABS(Mean!K30-MIN('ID-26'!E37,'ID-31'!E37,'ID-34'!I37,'ID-36'!G37,'ID-40'!K37,'ID-44'!I37,'ID-57'!I37))</f>
        <v>1804.452935640307</v>
      </c>
    </row>
    <row r="31" spans="1:11" x14ac:dyDescent="0.25">
      <c r="A31" s="1">
        <v>3.375</v>
      </c>
      <c r="B31" s="1">
        <f>ABS(Mean!B31-MIN('ID-11'!B38,'ID-13'!B38,'ID-14'!B38,'ID-15'!B38,'ID-24'!B38,'ID-26'!B38,'ID-29'!B38,'ID-30'!B38,'ID-32'!B38,'ID-33'!B38,'ID-34'!B38,'ID-37'!B38,'ID-38'!B38,'ID-39'!B38,'ID-40'!B38,'ID-44'!B38,'ID-45'!B38,'ID-53'!B38,'ID-57'!B38,'ID-59'!B38,'ID-70'!B38,'ID-71'!B38))</f>
        <v>2058.0060492242383</v>
      </c>
      <c r="C31" s="1">
        <f>ABS(Mean!C31-MIN('ID-08'!B38,'ID-09'!B38,'ID-11'!C38,'ID-14'!C38,'ID-18'!B38,'ID-24'!C38,'ID-26'!C38,'ID-29'!C38,'ID-30'!C38,'ID-34'!C38,'ID-36'!B38,'ID-38'!C38,'ID-39'!C38,'ID-40'!C38,'ID-44'!C38,'ID-45'!C38,'ID-57'!C38,'ID-59'!C38))</f>
        <v>789.83932364984503</v>
      </c>
      <c r="D31" s="1">
        <f>ABS(Mean!D31-MIN('ID-13'!C38,'ID-14'!D38,'ID-15'!C38,'ID-16'!B38,'ID-18'!C38,'ID-26'!D38,'ID-29'!D38,'ID-30'!D38,'ID-33'!C38,'ID-34'!D38,'ID-36'!C38,'ID-37'!C38,'ID-38'!D38,'ID-39'!D38,'ID-40'!D38,'ID-45'!D38,'ID-59'!D38,'ID-71'!C38))</f>
        <v>1398.745851735006</v>
      </c>
      <c r="E31" s="1">
        <f>ABS(Mean!E31-MIN('ID-03'!B38,'ID-09'!C38,'ID-13'!D38,'ID-15'!D38,'ID-16'!C38,'ID-18'!D38,'ID-24'!D38,'ID-29'!E38,'ID-30'!E38,'ID-33'!D38,'ID-34'!E38,'ID-36'!D38,'ID-38'!E38,'ID-39'!E38,'ID-40'!E38,'ID-44'!D38,'ID-45'!E38,'ID-57'!D38,'ID-70'!C38,'ID-71'!D38))</f>
        <v>1991.5882787957341</v>
      </c>
      <c r="F31" s="1">
        <f>ABS(Mean!F31-MIN('ID-01'!B38,'ID-02'!B38,'ID-03'!C38,'ID-06'!B38,'ID-08'!C38,'ID-09'!D38,'ID-12'!B38,'ID-16'!D38,'ID-18'!E38,'ID-24'!E38,'ID-29'!F38,'ID-33'!E38,'ID-34'!F38,'ID-36'!E38,'ID-38'!F38,'ID-39'!F38,'ID-40'!F38,'ID-45'!F38,'ID-53'!C38,'ID-54'!B38,'ID-57'!E38,'ID-71'!E38))</f>
        <v>2886.0120709203766</v>
      </c>
      <c r="G31" s="1">
        <f>ABS(Mean!G31-MIN('ID-01'!C38,'ID-02'!C38,'ID-03'!D38,'ID-07'!B38,'ID-08'!D38,'ID-11'!D38,'ID-18'!F38,'ID-24'!F38,'ID-29'!G38,'ID-31'!B38,'ID-33'!F38,'ID-34'!G38,'ID-36'!F38,'ID-39'!G38,'ID-40'!G38,'ID-44'!E38,'ID-45'!G38,'ID-50'!B38,'ID-53'!D38,'ID-54'!C38,'ID-57'!F38,'ID-59'!E38,'ID-70'!D38,'ID-71'!F38))</f>
        <v>2070.8101781846826</v>
      </c>
      <c r="H31" s="1">
        <f>ABS(Mean!H31-MIN('ID-03'!E38,'ID-11'!E38,'ID-13'!E38,'ID-15'!E38,'ID-16'!E38,'ID-18'!G38,'ID-24'!G38,'ID-29'!H38,'ID-30'!F38,'ID-31'!C38,'ID-33'!G38,'ID-34'!H38,'ID-40'!H38,'ID-44'!F38,'ID-45'!H38,'ID-54'!D38,'ID-57'!G38,'ID-59'!F38,'ID-70'!E38,'ID-71'!G38))</f>
        <v>1493.7505009065853</v>
      </c>
      <c r="I31" s="1">
        <f>ABS(Mean!I31-MIN('ID-12'!C38,'ID-18'!H38,'ID-24'!H38,'ID-29'!I38,'ID-40'!I38,'ID-44'!G38,'ID-45'!I38,'ID-59'!G38))</f>
        <v>1422.5406740411229</v>
      </c>
      <c r="J31" s="1">
        <f>ABS(Mean!J31-MIN('ID-31'!D38,'ID-40'!J38,'ID-44'!H38,'ID-45'!J38,'ID-57'!H38))</f>
        <v>1179.6630429463669</v>
      </c>
      <c r="K31" s="1">
        <f>ABS(Mean!K31-MIN('ID-26'!E38,'ID-31'!E38,'ID-34'!I38,'ID-36'!G38,'ID-40'!K38,'ID-44'!I38,'ID-57'!I38))</f>
        <v>1744.5373468320395</v>
      </c>
    </row>
    <row r="32" spans="1:11" x14ac:dyDescent="0.25">
      <c r="A32" s="1">
        <v>3.5</v>
      </c>
      <c r="B32" s="1">
        <f>ABS(Mean!B32-MIN('ID-11'!B39,'ID-13'!B39,'ID-14'!B39,'ID-15'!B39,'ID-24'!B39,'ID-26'!B39,'ID-29'!B39,'ID-30'!B39,'ID-32'!B39,'ID-33'!B39,'ID-34'!B39,'ID-37'!B39,'ID-38'!B39,'ID-39'!B39,'ID-40'!B39,'ID-44'!B39,'ID-45'!B39,'ID-53'!B39,'ID-57'!B39,'ID-59'!B39,'ID-70'!B39,'ID-71'!B39))</f>
        <v>2052.1210160072942</v>
      </c>
      <c r="C32" s="1">
        <f>ABS(Mean!C32-MIN('ID-08'!B39,'ID-09'!B39,'ID-11'!C39,'ID-14'!C39,'ID-18'!B39,'ID-24'!C39,'ID-26'!C39,'ID-29'!C39,'ID-30'!C39,'ID-34'!C39,'ID-36'!B39,'ID-38'!C39,'ID-39'!C39,'ID-40'!C39,'ID-44'!C39,'ID-45'!C39,'ID-57'!C39,'ID-59'!C39))</f>
        <v>771.31387163557656</v>
      </c>
      <c r="D32" s="1">
        <f>ABS(Mean!D32-MIN('ID-13'!C39,'ID-14'!D39,'ID-15'!C39,'ID-16'!B39,'ID-18'!C39,'ID-26'!D39,'ID-29'!D39,'ID-30'!D39,'ID-33'!C39,'ID-34'!D39,'ID-36'!C39,'ID-37'!C39,'ID-38'!D39,'ID-39'!D39,'ID-40'!D39,'ID-45'!D39,'ID-59'!D39,'ID-71'!C39))</f>
        <v>1401.5858381144658</v>
      </c>
      <c r="E32" s="1">
        <f>ABS(Mean!E32-MIN('ID-03'!B39,'ID-09'!C39,'ID-13'!D39,'ID-15'!D39,'ID-16'!C39,'ID-18'!D39,'ID-24'!D39,'ID-29'!E39,'ID-30'!E39,'ID-33'!D39,'ID-34'!E39,'ID-36'!D39,'ID-38'!E39,'ID-39'!E39,'ID-40'!E39,'ID-44'!D39,'ID-45'!E39,'ID-57'!D39,'ID-70'!C39,'ID-71'!D39))</f>
        <v>1988.8503992272786</v>
      </c>
      <c r="F32" s="1">
        <f>ABS(Mean!F32-MIN('ID-01'!B39,'ID-02'!B39,'ID-03'!C39,'ID-06'!B39,'ID-08'!C39,'ID-09'!D39,'ID-12'!B39,'ID-16'!D39,'ID-18'!E39,'ID-24'!E39,'ID-29'!F39,'ID-33'!E39,'ID-34'!F39,'ID-36'!E39,'ID-38'!F39,'ID-39'!F39,'ID-40'!F39,'ID-45'!F39,'ID-53'!C39,'ID-54'!B39,'ID-57'!E39,'ID-71'!E39))</f>
        <v>2881.6429977696639</v>
      </c>
      <c r="G32" s="1">
        <f>ABS(Mean!G32-MIN('ID-01'!C39,'ID-02'!C39,'ID-03'!D39,'ID-07'!B39,'ID-08'!D39,'ID-11'!D39,'ID-18'!F39,'ID-24'!F39,'ID-29'!G39,'ID-31'!B39,'ID-33'!F39,'ID-34'!G39,'ID-36'!F39,'ID-39'!G39,'ID-40'!G39,'ID-44'!E39,'ID-45'!G39,'ID-50'!B39,'ID-53'!D39,'ID-54'!C39,'ID-57'!F39,'ID-59'!E39,'ID-70'!D39,'ID-71'!F39))</f>
        <v>2068.3486636777388</v>
      </c>
      <c r="H32" s="1">
        <f>ABS(Mean!H32-MIN('ID-03'!E39,'ID-11'!E39,'ID-13'!E39,'ID-15'!E39,'ID-16'!E39,'ID-18'!G39,'ID-24'!G39,'ID-29'!H39,'ID-30'!F39,'ID-31'!C39,'ID-33'!G39,'ID-34'!H39,'ID-40'!H39,'ID-44'!F39,'ID-45'!H39,'ID-54'!D39,'ID-57'!G39,'ID-59'!F39,'ID-70'!E39,'ID-71'!G39))</f>
        <v>1488.383329093462</v>
      </c>
      <c r="I32" s="1">
        <f>ABS(Mean!I32-MIN('ID-12'!C39,'ID-18'!H39,'ID-24'!H39,'ID-29'!I39,'ID-40'!I39,'ID-44'!G39,'ID-45'!I39,'ID-59'!G39))</f>
        <v>1438.0383759222036</v>
      </c>
      <c r="J32" s="1">
        <f>ABS(Mean!J32-MIN('ID-31'!D39,'ID-40'!J39,'ID-44'!H39,'ID-45'!J39,'ID-57'!H39))</f>
        <v>1216.3742344780524</v>
      </c>
      <c r="K32" s="1">
        <f>ABS(Mean!K32-MIN('ID-26'!E39,'ID-31'!E39,'ID-34'!I39,'ID-36'!G39,'ID-40'!K39,'ID-44'!I39,'ID-57'!I39))</f>
        <v>1709.7733366449609</v>
      </c>
    </row>
    <row r="33" spans="1:11" x14ac:dyDescent="0.25">
      <c r="A33" s="1">
        <v>3.625</v>
      </c>
      <c r="B33" s="1">
        <f>ABS(Mean!B33-MIN('ID-11'!B40,'ID-13'!B40,'ID-14'!B40,'ID-15'!B40,'ID-24'!B40,'ID-26'!B40,'ID-29'!B40,'ID-30'!B40,'ID-32'!B40,'ID-33'!B40,'ID-34'!B40,'ID-37'!B40,'ID-38'!B40,'ID-39'!B40,'ID-40'!B40,'ID-44'!B40,'ID-45'!B40,'ID-53'!B40,'ID-57'!B40,'ID-59'!B40,'ID-70'!B40,'ID-71'!B40))</f>
        <v>2046.3921042222332</v>
      </c>
      <c r="C33" s="1">
        <f>ABS(Mean!C33-MIN('ID-08'!B40,'ID-09'!B40,'ID-11'!C40,'ID-14'!C40,'ID-18'!B40,'ID-24'!C40,'ID-26'!C40,'ID-29'!C40,'ID-30'!C40,'ID-34'!C40,'ID-36'!B40,'ID-38'!C40,'ID-39'!C40,'ID-40'!C40,'ID-44'!C40,'ID-45'!C40,'ID-57'!C40,'ID-59'!C40))</f>
        <v>726.62390420755514</v>
      </c>
      <c r="D33" s="1">
        <f>ABS(Mean!D33-MIN('ID-13'!C40,'ID-14'!D40,'ID-15'!C40,'ID-16'!B40,'ID-18'!C40,'ID-26'!D40,'ID-29'!D40,'ID-30'!D40,'ID-33'!C40,'ID-34'!D40,'ID-36'!C40,'ID-37'!C40,'ID-38'!D40,'ID-39'!D40,'ID-40'!D40,'ID-45'!D40,'ID-59'!D40,'ID-71'!C40))</f>
        <v>1390.9323741615292</v>
      </c>
      <c r="E33" s="1">
        <f>ABS(Mean!E33-MIN('ID-03'!B40,'ID-09'!C40,'ID-13'!D40,'ID-15'!D40,'ID-16'!C40,'ID-18'!D40,'ID-24'!D40,'ID-29'!E40,'ID-30'!E40,'ID-33'!D40,'ID-34'!E40,'ID-36'!D40,'ID-38'!E40,'ID-39'!E40,'ID-40'!E40,'ID-44'!D40,'ID-45'!E40,'ID-57'!D40,'ID-70'!C40,'ID-71'!D40))</f>
        <v>1981.6840059561637</v>
      </c>
      <c r="F33" s="1">
        <f>ABS(Mean!F33-MIN('ID-01'!B40,'ID-02'!B40,'ID-03'!C40,'ID-06'!B40,'ID-08'!C40,'ID-09'!D40,'ID-12'!B40,'ID-16'!D40,'ID-18'!E40,'ID-24'!E40,'ID-29'!F40,'ID-33'!E40,'ID-34'!F40,'ID-36'!E40,'ID-38'!F40,'ID-39'!F40,'ID-40'!F40,'ID-45'!F40,'ID-53'!C40,'ID-54'!B40,'ID-57'!E40,'ID-71'!E40))</f>
        <v>2882.03843193486</v>
      </c>
      <c r="G33" s="1">
        <f>ABS(Mean!G33-MIN('ID-01'!C40,'ID-02'!C40,'ID-03'!D40,'ID-07'!B40,'ID-08'!D40,'ID-11'!D40,'ID-18'!F40,'ID-24'!F40,'ID-29'!G40,'ID-31'!B40,'ID-33'!F40,'ID-34'!G40,'ID-36'!F40,'ID-39'!G40,'ID-40'!G40,'ID-44'!E40,'ID-45'!G40,'ID-50'!B40,'ID-53'!D40,'ID-54'!C40,'ID-57'!F40,'ID-59'!E40,'ID-70'!D40,'ID-71'!F40))</f>
        <v>2067.8969302620894</v>
      </c>
      <c r="H33" s="1">
        <f>ABS(Mean!H33-MIN('ID-03'!E40,'ID-11'!E40,'ID-13'!E40,'ID-15'!E40,'ID-16'!E40,'ID-18'!G40,'ID-24'!G40,'ID-29'!H40,'ID-30'!F40,'ID-31'!C40,'ID-33'!G40,'ID-34'!H40,'ID-40'!H40,'ID-44'!F40,'ID-45'!H40,'ID-54'!D40,'ID-57'!G40,'ID-59'!F40,'ID-70'!E40,'ID-71'!G40))</f>
        <v>1477.0772387436984</v>
      </c>
      <c r="I33" s="1">
        <f>ABS(Mean!I33-MIN('ID-12'!C40,'ID-18'!H40,'ID-24'!H40,'ID-29'!I40,'ID-40'!I40,'ID-44'!G40,'ID-45'!I40,'ID-59'!G40))</f>
        <v>1465.7562707844304</v>
      </c>
      <c r="J33" s="1">
        <f>ABS(Mean!J33-MIN('ID-31'!D40,'ID-40'!J40,'ID-44'!H40,'ID-45'!J40,'ID-57'!H40))</f>
        <v>1213.3605876548536</v>
      </c>
      <c r="K33" s="1">
        <f>ABS(Mean!K33-MIN('ID-26'!E40,'ID-31'!E40,'ID-34'!I40,'ID-36'!G40,'ID-40'!K40,'ID-44'!I40,'ID-57'!I40))</f>
        <v>1736.3533908597481</v>
      </c>
    </row>
    <row r="34" spans="1:11" x14ac:dyDescent="0.25">
      <c r="A34" s="1">
        <v>3.75</v>
      </c>
      <c r="B34" s="1">
        <f>ABS(Mean!B34-MIN('ID-11'!B41,'ID-13'!B41,'ID-14'!B41,'ID-15'!B41,'ID-24'!B41,'ID-26'!B41,'ID-29'!B41,'ID-30'!B41,'ID-32'!B41,'ID-33'!B41,'ID-34'!B41,'ID-37'!B41,'ID-38'!B41,'ID-39'!B41,'ID-40'!B41,'ID-44'!B41,'ID-45'!B41,'ID-53'!B41,'ID-57'!B41,'ID-59'!B41,'ID-70'!B41,'ID-71'!B41))</f>
        <v>2013.1539883743576</v>
      </c>
      <c r="C34" s="1">
        <f>ABS(Mean!C34-MIN('ID-08'!B41,'ID-09'!B41,'ID-11'!C41,'ID-14'!C41,'ID-18'!B41,'ID-24'!C41,'ID-26'!C41,'ID-29'!C41,'ID-30'!C41,'ID-34'!C41,'ID-36'!B41,'ID-38'!C41,'ID-39'!C41,'ID-40'!C41,'ID-44'!C41,'ID-45'!C41,'ID-57'!C41,'ID-59'!C41))</f>
        <v>735.35914236009216</v>
      </c>
      <c r="D34" s="1">
        <f>ABS(Mean!D34-MIN('ID-13'!C41,'ID-14'!D41,'ID-15'!C41,'ID-16'!B41,'ID-18'!C41,'ID-26'!D41,'ID-29'!D41,'ID-30'!D41,'ID-33'!C41,'ID-34'!D41,'ID-36'!C41,'ID-37'!C41,'ID-38'!D41,'ID-39'!D41,'ID-40'!D41,'ID-45'!D41,'ID-59'!D41,'ID-71'!C41))</f>
        <v>1374.2933833308705</v>
      </c>
      <c r="E34" s="1">
        <f>ABS(Mean!E34-MIN('ID-03'!B41,'ID-09'!C41,'ID-13'!D41,'ID-15'!D41,'ID-16'!C41,'ID-18'!D41,'ID-24'!D41,'ID-29'!E41,'ID-30'!E41,'ID-33'!D41,'ID-34'!E41,'ID-36'!D41,'ID-38'!E41,'ID-39'!E41,'ID-40'!E41,'ID-44'!D41,'ID-45'!E41,'ID-57'!D41,'ID-70'!C41,'ID-71'!D41))</f>
        <v>1957.5904088487707</v>
      </c>
      <c r="F34" s="1">
        <f>ABS(Mean!F34-MIN('ID-01'!B41,'ID-02'!B41,'ID-03'!C41,'ID-06'!B41,'ID-08'!C41,'ID-09'!D41,'ID-12'!B41,'ID-16'!D41,'ID-18'!E41,'ID-24'!E41,'ID-29'!F41,'ID-33'!E41,'ID-34'!F41,'ID-36'!E41,'ID-38'!F41,'ID-39'!F41,'ID-40'!F41,'ID-45'!F41,'ID-53'!C41,'ID-54'!B41,'ID-57'!E41,'ID-71'!E41))</f>
        <v>2873.2435325818374</v>
      </c>
      <c r="G34" s="1">
        <f>ABS(Mean!G34-MIN('ID-01'!C41,'ID-02'!C41,'ID-03'!D41,'ID-07'!B41,'ID-08'!D41,'ID-11'!D41,'ID-18'!F41,'ID-24'!F41,'ID-29'!G41,'ID-31'!B41,'ID-33'!F41,'ID-34'!G41,'ID-36'!F41,'ID-39'!G41,'ID-40'!G41,'ID-44'!E41,'ID-45'!G41,'ID-50'!B41,'ID-53'!D41,'ID-54'!C41,'ID-57'!F41,'ID-59'!E41,'ID-70'!D41,'ID-71'!F41))</f>
        <v>2065.3970325697605</v>
      </c>
      <c r="H34" s="1">
        <f>ABS(Mean!H34-MIN('ID-03'!E41,'ID-11'!E41,'ID-13'!E41,'ID-15'!E41,'ID-16'!E41,'ID-18'!G41,'ID-24'!G41,'ID-29'!H41,'ID-30'!F41,'ID-31'!C41,'ID-33'!G41,'ID-34'!H41,'ID-40'!H41,'ID-44'!F41,'ID-45'!H41,'ID-54'!D41,'ID-57'!G41,'ID-59'!F41,'ID-70'!E41,'ID-71'!G41))</f>
        <v>1476.763995322691</v>
      </c>
      <c r="I34" s="1">
        <f>ABS(Mean!I34-MIN('ID-12'!C41,'ID-18'!H41,'ID-24'!H41,'ID-29'!I41,'ID-40'!I41,'ID-44'!G41,'ID-45'!I41,'ID-59'!G41))</f>
        <v>1407.4168924227015</v>
      </c>
      <c r="J34" s="1">
        <f>ABS(Mean!J34-MIN('ID-31'!D41,'ID-40'!J41,'ID-44'!H41,'ID-45'!J41,'ID-57'!H41))</f>
        <v>1190.7301738579083</v>
      </c>
      <c r="K34" s="1">
        <f>ABS(Mean!K34-MIN('ID-26'!E41,'ID-31'!E41,'ID-34'!I41,'ID-36'!G41,'ID-40'!K41,'ID-44'!I41,'ID-57'!I41))</f>
        <v>1723.8222525134775</v>
      </c>
    </row>
    <row r="35" spans="1:11" x14ac:dyDescent="0.25">
      <c r="A35" s="1">
        <v>3.875</v>
      </c>
      <c r="B35" s="1">
        <f>ABS(Mean!B35-MIN('ID-11'!B42,'ID-13'!B42,'ID-14'!B42,'ID-15'!B42,'ID-24'!B42,'ID-26'!B42,'ID-29'!B42,'ID-30'!B42,'ID-32'!B42,'ID-33'!B42,'ID-34'!B42,'ID-37'!B42,'ID-38'!B42,'ID-39'!B42,'ID-40'!B42,'ID-44'!B42,'ID-45'!B42,'ID-53'!B42,'ID-57'!B42,'ID-59'!B42,'ID-70'!B42,'ID-71'!B42))</f>
        <v>1994.880073568959</v>
      </c>
      <c r="C35" s="1">
        <f>ABS(Mean!C35-MIN('ID-08'!B42,'ID-09'!B42,'ID-11'!C42,'ID-14'!C42,'ID-18'!B42,'ID-24'!C42,'ID-26'!C42,'ID-29'!C42,'ID-30'!C42,'ID-34'!C42,'ID-36'!B42,'ID-38'!C42,'ID-39'!C42,'ID-40'!C42,'ID-44'!C42,'ID-45'!C42,'ID-57'!C42,'ID-59'!C42))</f>
        <v>740.30713560279685</v>
      </c>
      <c r="D35" s="1">
        <f>ABS(Mean!D35-MIN('ID-13'!C42,'ID-14'!D42,'ID-15'!C42,'ID-16'!B42,'ID-18'!C42,'ID-26'!D42,'ID-29'!D42,'ID-30'!D42,'ID-33'!C42,'ID-34'!D42,'ID-36'!C42,'ID-37'!C42,'ID-38'!D42,'ID-39'!D42,'ID-40'!D42,'ID-45'!D42,'ID-59'!D42,'ID-71'!C42))</f>
        <v>1362.5820399005402</v>
      </c>
      <c r="E35" s="1">
        <f>ABS(Mean!E35-MIN('ID-03'!B42,'ID-09'!C42,'ID-13'!D42,'ID-15'!D42,'ID-16'!C42,'ID-18'!D42,'ID-24'!D42,'ID-29'!E42,'ID-30'!E42,'ID-33'!D42,'ID-34'!E42,'ID-36'!D42,'ID-38'!E42,'ID-39'!E42,'ID-40'!E42,'ID-44'!D42,'ID-45'!E42,'ID-57'!D42,'ID-70'!C42,'ID-71'!D42))</f>
        <v>1934.1915878048137</v>
      </c>
      <c r="F35" s="1">
        <f>ABS(Mean!F35-MIN('ID-01'!B42,'ID-02'!B42,'ID-03'!C42,'ID-06'!B42,'ID-08'!C42,'ID-09'!D42,'ID-12'!B42,'ID-16'!D42,'ID-18'!E42,'ID-24'!E42,'ID-29'!F42,'ID-33'!E42,'ID-34'!F42,'ID-36'!E42,'ID-38'!F42,'ID-39'!F42,'ID-40'!F42,'ID-45'!F42,'ID-53'!C42,'ID-54'!B42,'ID-57'!E42,'ID-71'!E42))</f>
        <v>2855.442055847941</v>
      </c>
      <c r="G35" s="1">
        <f>ABS(Mean!G35-MIN('ID-01'!C42,'ID-02'!C42,'ID-03'!D42,'ID-07'!B42,'ID-08'!D42,'ID-11'!D42,'ID-18'!F42,'ID-24'!F42,'ID-29'!G42,'ID-31'!B42,'ID-33'!F42,'ID-34'!G42,'ID-36'!F42,'ID-39'!G42,'ID-40'!G42,'ID-44'!E42,'ID-45'!G42,'ID-50'!B42,'ID-53'!D42,'ID-54'!C42,'ID-57'!F42,'ID-59'!E42,'ID-70'!D42,'ID-71'!F42))</f>
        <v>2056.0852651526488</v>
      </c>
      <c r="H35" s="1">
        <f>ABS(Mean!H35-MIN('ID-03'!E42,'ID-11'!E42,'ID-13'!E42,'ID-15'!E42,'ID-16'!E42,'ID-18'!G42,'ID-24'!G42,'ID-29'!H42,'ID-30'!F42,'ID-31'!C42,'ID-33'!G42,'ID-34'!H42,'ID-40'!H42,'ID-44'!F42,'ID-45'!H42,'ID-54'!D42,'ID-57'!G42,'ID-59'!F42,'ID-70'!E42,'ID-71'!G42))</f>
        <v>1472.0620861864388</v>
      </c>
      <c r="I35" s="1">
        <f>ABS(Mean!I35-MIN('ID-12'!C42,'ID-18'!H42,'ID-24'!H42,'ID-29'!I42,'ID-40'!I42,'ID-44'!G42,'ID-45'!I42,'ID-59'!G42))</f>
        <v>1447.0381923577577</v>
      </c>
      <c r="J35" s="1">
        <f>ABS(Mean!J35-MIN('ID-31'!D42,'ID-40'!J42,'ID-44'!H42,'ID-45'!J42,'ID-57'!H42))</f>
        <v>1129.7760036897348</v>
      </c>
      <c r="K35" s="1">
        <f>ABS(Mean!K35-MIN('ID-26'!E42,'ID-31'!E42,'ID-34'!I42,'ID-36'!G42,'ID-40'!K42,'ID-44'!I42,'ID-57'!I42))</f>
        <v>1724.7171892643428</v>
      </c>
    </row>
    <row r="36" spans="1:11" x14ac:dyDescent="0.25">
      <c r="A36" s="1">
        <v>4</v>
      </c>
      <c r="B36" s="1">
        <f>ABS(Mean!B36-MIN('ID-11'!B43,'ID-13'!B43,'ID-14'!B43,'ID-15'!B43,'ID-24'!B43,'ID-26'!B43,'ID-29'!B43,'ID-30'!B43,'ID-32'!B43,'ID-33'!B43,'ID-34'!B43,'ID-37'!B43,'ID-38'!B43,'ID-39'!B43,'ID-40'!B43,'ID-44'!B43,'ID-45'!B43,'ID-53'!B43,'ID-57'!B43,'ID-59'!B43,'ID-70'!B43,'ID-71'!B43))</f>
        <v>1985.7540365957634</v>
      </c>
      <c r="C36" s="1">
        <f>ABS(Mean!C36-MIN('ID-08'!B43,'ID-09'!B43,'ID-11'!C43,'ID-14'!C43,'ID-18'!B43,'ID-24'!C43,'ID-26'!C43,'ID-29'!C43,'ID-30'!C43,'ID-34'!C43,'ID-36'!B43,'ID-38'!C43,'ID-39'!C43,'ID-40'!C43,'ID-44'!C43,'ID-45'!C43,'ID-57'!C43,'ID-59'!C43))</f>
        <v>762.36776614948565</v>
      </c>
      <c r="D36" s="1">
        <f>ABS(Mean!D36-MIN('ID-13'!C43,'ID-14'!D43,'ID-15'!C43,'ID-16'!B43,'ID-18'!C43,'ID-26'!D43,'ID-29'!D43,'ID-30'!D43,'ID-33'!C43,'ID-34'!D43,'ID-36'!C43,'ID-37'!C43,'ID-38'!D43,'ID-39'!D43,'ID-40'!D43,'ID-45'!D43,'ID-59'!D43,'ID-71'!C43))</f>
        <v>1361.7062473297663</v>
      </c>
      <c r="E36" s="1">
        <f>ABS(Mean!E36-MIN('ID-03'!B43,'ID-09'!C43,'ID-13'!D43,'ID-15'!D43,'ID-16'!C43,'ID-18'!D43,'ID-24'!D43,'ID-29'!E43,'ID-30'!E43,'ID-33'!D43,'ID-34'!E43,'ID-36'!D43,'ID-38'!E43,'ID-39'!E43,'ID-40'!E43,'ID-44'!D43,'ID-45'!E43,'ID-57'!D43,'ID-70'!C43,'ID-71'!D43))</f>
        <v>1929.2826432097729</v>
      </c>
      <c r="F36" s="1">
        <f>ABS(Mean!F36-MIN('ID-01'!B43,'ID-02'!B43,'ID-03'!C43,'ID-06'!B43,'ID-08'!C43,'ID-09'!D43,'ID-12'!B43,'ID-16'!D43,'ID-18'!E43,'ID-24'!E43,'ID-29'!F43,'ID-33'!E43,'ID-34'!F43,'ID-36'!E43,'ID-38'!F43,'ID-39'!F43,'ID-40'!F43,'ID-45'!F43,'ID-53'!C43,'ID-54'!B43,'ID-57'!E43,'ID-71'!E43))</f>
        <v>2840.409067562382</v>
      </c>
      <c r="G36" s="1">
        <f>ABS(Mean!G36-MIN('ID-01'!C43,'ID-02'!C43,'ID-03'!D43,'ID-07'!B43,'ID-08'!D43,'ID-11'!D43,'ID-18'!F43,'ID-24'!F43,'ID-29'!G43,'ID-31'!B43,'ID-33'!F43,'ID-34'!G43,'ID-36'!F43,'ID-39'!G43,'ID-40'!G43,'ID-44'!E43,'ID-45'!G43,'ID-50'!B43,'ID-53'!D43,'ID-54'!C43,'ID-57'!F43,'ID-59'!E43,'ID-70'!D43,'ID-71'!F43))</f>
        <v>2053.0527933078552</v>
      </c>
      <c r="H36" s="1">
        <f>ABS(Mean!H36-MIN('ID-03'!E43,'ID-11'!E43,'ID-13'!E43,'ID-15'!E43,'ID-16'!E43,'ID-18'!G43,'ID-24'!G43,'ID-29'!H43,'ID-30'!F43,'ID-31'!C43,'ID-33'!G43,'ID-34'!H43,'ID-40'!H43,'ID-44'!F43,'ID-45'!H43,'ID-54'!D43,'ID-57'!G43,'ID-59'!F43,'ID-70'!E43,'ID-71'!G43))</f>
        <v>1479.2419282398876</v>
      </c>
      <c r="I36" s="1">
        <f>ABS(Mean!I36-MIN('ID-12'!C43,'ID-18'!H43,'ID-24'!H43,'ID-29'!I43,'ID-40'!I43,'ID-44'!G43,'ID-45'!I43,'ID-59'!G43))</f>
        <v>1432.927750591894</v>
      </c>
      <c r="J36" s="1">
        <f>ABS(Mean!J36-MIN('ID-31'!D43,'ID-40'!J43,'ID-44'!H43,'ID-45'!J43,'ID-57'!H43))</f>
        <v>1101.1523448370779</v>
      </c>
      <c r="K36" s="1">
        <f>ABS(Mean!K36-MIN('ID-26'!E43,'ID-31'!E43,'ID-34'!I43,'ID-36'!G43,'ID-40'!K43,'ID-44'!I43,'ID-57'!I43))</f>
        <v>1676.0311726398365</v>
      </c>
    </row>
    <row r="37" spans="1:11" x14ac:dyDescent="0.25">
      <c r="A37" s="1">
        <v>4.125</v>
      </c>
      <c r="B37" s="1">
        <f>ABS(Mean!B37-MIN('ID-11'!B44,'ID-13'!B44,'ID-14'!B44,'ID-15'!B44,'ID-24'!B44,'ID-26'!B44,'ID-29'!B44,'ID-30'!B44,'ID-32'!B44,'ID-33'!B44,'ID-34'!B44,'ID-37'!B44,'ID-38'!B44,'ID-39'!B44,'ID-40'!B44,'ID-44'!B44,'ID-45'!B44,'ID-53'!B44,'ID-57'!B44,'ID-59'!B44,'ID-70'!B44,'ID-71'!B44))</f>
        <v>1978.6724853632611</v>
      </c>
      <c r="C37" s="1">
        <f>ABS(Mean!C37-MIN('ID-08'!B44,'ID-09'!B44,'ID-11'!C44,'ID-14'!C44,'ID-18'!B44,'ID-24'!C44,'ID-26'!C44,'ID-29'!C44,'ID-30'!C44,'ID-34'!C44,'ID-36'!B44,'ID-38'!C44,'ID-39'!C44,'ID-40'!C44,'ID-44'!C44,'ID-45'!C44,'ID-57'!C44,'ID-59'!C44))</f>
        <v>764.14421085133608</v>
      </c>
      <c r="D37" s="1">
        <f>ABS(Mean!D37-MIN('ID-13'!C44,'ID-14'!D44,'ID-15'!C44,'ID-16'!B44,'ID-18'!C44,'ID-26'!D44,'ID-29'!D44,'ID-30'!D44,'ID-33'!C44,'ID-34'!D44,'ID-36'!C44,'ID-37'!C44,'ID-38'!D44,'ID-39'!D44,'ID-40'!D44,'ID-45'!D44,'ID-59'!D44,'ID-71'!C44))</f>
        <v>1330.1219681995212</v>
      </c>
      <c r="E37" s="1">
        <f>ABS(Mean!E37-MIN('ID-03'!B44,'ID-09'!C44,'ID-13'!D44,'ID-15'!D44,'ID-16'!C44,'ID-18'!D44,'ID-24'!D44,'ID-29'!E44,'ID-30'!E44,'ID-33'!D44,'ID-34'!E44,'ID-36'!D44,'ID-38'!E44,'ID-39'!E44,'ID-40'!E44,'ID-44'!D44,'ID-45'!E44,'ID-57'!D44,'ID-70'!C44,'ID-71'!D44))</f>
        <v>1925.9730969677439</v>
      </c>
      <c r="F37" s="1">
        <f>ABS(Mean!F37-MIN('ID-01'!B44,'ID-02'!B44,'ID-03'!C44,'ID-06'!B44,'ID-08'!C44,'ID-09'!D44,'ID-12'!B44,'ID-16'!D44,'ID-18'!E44,'ID-24'!E44,'ID-29'!F44,'ID-33'!E44,'ID-34'!F44,'ID-36'!E44,'ID-38'!F44,'ID-39'!F44,'ID-40'!F44,'ID-45'!F44,'ID-53'!C44,'ID-54'!B44,'ID-57'!E44,'ID-71'!E44))</f>
        <v>2824.305881379581</v>
      </c>
      <c r="G37" s="1">
        <f>ABS(Mean!G37-MIN('ID-01'!C44,'ID-02'!C44,'ID-03'!D44,'ID-07'!B44,'ID-08'!D44,'ID-11'!D44,'ID-18'!F44,'ID-24'!F44,'ID-29'!G44,'ID-31'!B44,'ID-33'!F44,'ID-34'!G44,'ID-36'!F44,'ID-39'!G44,'ID-40'!G44,'ID-44'!E44,'ID-45'!G44,'ID-50'!B44,'ID-53'!D44,'ID-54'!C44,'ID-57'!F44,'ID-59'!E44,'ID-70'!D44,'ID-71'!F44))</f>
        <v>2054.3559027067367</v>
      </c>
      <c r="H37" s="1">
        <f>ABS(Mean!H37-MIN('ID-03'!E44,'ID-11'!E44,'ID-13'!E44,'ID-15'!E44,'ID-16'!E44,'ID-18'!G44,'ID-24'!G44,'ID-29'!H44,'ID-30'!F44,'ID-31'!C44,'ID-33'!G44,'ID-34'!H44,'ID-40'!H44,'ID-44'!F44,'ID-45'!H44,'ID-54'!D44,'ID-57'!G44,'ID-59'!F44,'ID-70'!E44,'ID-71'!G44))</f>
        <v>1461.639031579175</v>
      </c>
      <c r="I37" s="1">
        <f>ABS(Mean!I37-MIN('ID-12'!C44,'ID-18'!H44,'ID-24'!H44,'ID-29'!I44,'ID-40'!I44,'ID-44'!G44,'ID-45'!I44,'ID-59'!G44))</f>
        <v>1400.7481039463732</v>
      </c>
      <c r="J37" s="1">
        <f>ABS(Mean!J37-MIN('ID-31'!D44,'ID-40'!J44,'ID-44'!H44,'ID-45'!J44,'ID-57'!H44))</f>
        <v>1078.4007171672602</v>
      </c>
      <c r="K37" s="1">
        <f>ABS(Mean!K37-MIN('ID-26'!E44,'ID-31'!E44,'ID-34'!I44,'ID-36'!G44,'ID-40'!K44,'ID-44'!I44,'ID-57'!I44))</f>
        <v>1663.7538376588814</v>
      </c>
    </row>
    <row r="38" spans="1:11" x14ac:dyDescent="0.25">
      <c r="A38" s="1">
        <v>4.25</v>
      </c>
      <c r="B38" s="1">
        <f>ABS(Mean!B38-MIN('ID-11'!B45,'ID-13'!B45,'ID-14'!B45,'ID-15'!B45,'ID-24'!B45,'ID-26'!B45,'ID-29'!B45,'ID-30'!B45,'ID-32'!B45,'ID-33'!B45,'ID-34'!B45,'ID-37'!B45,'ID-38'!B45,'ID-39'!B45,'ID-40'!B45,'ID-44'!B45,'ID-45'!B45,'ID-53'!B45,'ID-57'!B45,'ID-59'!B45,'ID-70'!B45,'ID-71'!B45))</f>
        <v>1970.3191748062982</v>
      </c>
      <c r="C38" s="1">
        <f>ABS(Mean!C38-MIN('ID-08'!B45,'ID-09'!B45,'ID-11'!C45,'ID-14'!C45,'ID-18'!B45,'ID-24'!C45,'ID-26'!C45,'ID-29'!C45,'ID-30'!C45,'ID-34'!C45,'ID-36'!B45,'ID-38'!C45,'ID-39'!C45,'ID-40'!C45,'ID-44'!C45,'ID-45'!C45,'ID-57'!C45,'ID-59'!C45))</f>
        <v>769.51721316801741</v>
      </c>
      <c r="D38" s="1">
        <f>ABS(Mean!D38-MIN('ID-13'!C45,'ID-14'!D45,'ID-15'!C45,'ID-16'!B45,'ID-18'!C45,'ID-26'!D45,'ID-29'!D45,'ID-30'!D45,'ID-33'!C45,'ID-34'!D45,'ID-36'!C45,'ID-37'!C45,'ID-38'!D45,'ID-39'!D45,'ID-40'!D45,'ID-45'!D45,'ID-59'!D45,'ID-71'!C45))</f>
        <v>1313.74531494759</v>
      </c>
      <c r="E38" s="1">
        <f>ABS(Mean!E38-MIN('ID-03'!B45,'ID-09'!C45,'ID-13'!D45,'ID-15'!D45,'ID-16'!C45,'ID-18'!D45,'ID-24'!D45,'ID-29'!E45,'ID-30'!E45,'ID-33'!D45,'ID-34'!E45,'ID-36'!D45,'ID-38'!E45,'ID-39'!E45,'ID-40'!E45,'ID-44'!D45,'ID-45'!E45,'ID-57'!D45,'ID-70'!C45,'ID-71'!D45))</f>
        <v>1903.6640948339409</v>
      </c>
      <c r="F38" s="1">
        <f>ABS(Mean!F38-MIN('ID-01'!B45,'ID-02'!B45,'ID-03'!C45,'ID-06'!B45,'ID-08'!C45,'ID-09'!D45,'ID-12'!B45,'ID-16'!D45,'ID-18'!E45,'ID-24'!E45,'ID-29'!F45,'ID-33'!E45,'ID-34'!F45,'ID-36'!E45,'ID-38'!F45,'ID-39'!F45,'ID-40'!F45,'ID-45'!F45,'ID-53'!C45,'ID-54'!B45,'ID-57'!E45,'ID-71'!E45))</f>
        <v>2807.7389246836797</v>
      </c>
      <c r="G38" s="1">
        <f>ABS(Mean!G38-MIN('ID-01'!C45,'ID-02'!C45,'ID-03'!D45,'ID-07'!B45,'ID-08'!D45,'ID-11'!D45,'ID-18'!F45,'ID-24'!F45,'ID-29'!G45,'ID-31'!B45,'ID-33'!F45,'ID-34'!G45,'ID-36'!F45,'ID-39'!G45,'ID-40'!G45,'ID-44'!E45,'ID-45'!G45,'ID-50'!B45,'ID-53'!D45,'ID-54'!C45,'ID-57'!F45,'ID-59'!E45,'ID-70'!D45,'ID-71'!F45))</f>
        <v>2046.6971073438901</v>
      </c>
      <c r="H38" s="1">
        <f>ABS(Mean!H38-MIN('ID-03'!E45,'ID-11'!E45,'ID-13'!E45,'ID-15'!E45,'ID-16'!E45,'ID-18'!G45,'ID-24'!G45,'ID-29'!H45,'ID-30'!F45,'ID-31'!C45,'ID-33'!G45,'ID-34'!H45,'ID-40'!H45,'ID-44'!F45,'ID-45'!H45,'ID-54'!D45,'ID-57'!G45,'ID-59'!F45,'ID-70'!E45,'ID-71'!G45))</f>
        <v>1481.9300515970547</v>
      </c>
      <c r="I38" s="1">
        <f>ABS(Mean!I38-MIN('ID-12'!C45,'ID-18'!H45,'ID-24'!H45,'ID-29'!I45,'ID-40'!I45,'ID-44'!G45,'ID-45'!I45,'ID-59'!G45))</f>
        <v>1385.6665891729926</v>
      </c>
      <c r="J38" s="1">
        <f>ABS(Mean!J38-MIN('ID-31'!D45,'ID-40'!J45,'ID-44'!H45,'ID-45'!J45,'ID-57'!H45))</f>
        <v>1078.0697539837274</v>
      </c>
      <c r="K38" s="1">
        <f>ABS(Mean!K38-MIN('ID-26'!E45,'ID-31'!E45,'ID-34'!I45,'ID-36'!G45,'ID-40'!K45,'ID-44'!I45,'ID-57'!I45))</f>
        <v>1674.4708312441642</v>
      </c>
    </row>
    <row r="39" spans="1:11" x14ac:dyDescent="0.25">
      <c r="A39" s="1">
        <v>4.375</v>
      </c>
      <c r="B39" s="1">
        <f>ABS(Mean!B39-MIN('ID-11'!B46,'ID-13'!B46,'ID-14'!B46,'ID-15'!B46,'ID-24'!B46,'ID-26'!B46,'ID-29'!B46,'ID-30'!B46,'ID-32'!B46,'ID-33'!B46,'ID-34'!B46,'ID-37'!B46,'ID-38'!B46,'ID-39'!B46,'ID-40'!B46,'ID-44'!B46,'ID-45'!B46,'ID-53'!B46,'ID-57'!B46,'ID-59'!B46,'ID-70'!B46,'ID-71'!B46))</f>
        <v>1957.9421589570798</v>
      </c>
      <c r="C39" s="1">
        <f>ABS(Mean!C39-MIN('ID-08'!B46,'ID-09'!B46,'ID-11'!C46,'ID-14'!C46,'ID-18'!B46,'ID-24'!C46,'ID-26'!C46,'ID-29'!C46,'ID-30'!C46,'ID-34'!C46,'ID-36'!B46,'ID-38'!C46,'ID-39'!C46,'ID-40'!C46,'ID-44'!C46,'ID-45'!C46,'ID-57'!C46,'ID-59'!C46))</f>
        <v>798.65610546421931</v>
      </c>
      <c r="D39" s="1">
        <f>ABS(Mean!D39-MIN('ID-13'!C46,'ID-14'!D46,'ID-15'!C46,'ID-16'!B46,'ID-18'!C46,'ID-26'!D46,'ID-29'!D46,'ID-30'!D46,'ID-33'!C46,'ID-34'!D46,'ID-36'!C46,'ID-37'!C46,'ID-38'!D46,'ID-39'!D46,'ID-40'!D46,'ID-45'!D46,'ID-59'!D46,'ID-71'!C46))</f>
        <v>1318.3552043222953</v>
      </c>
      <c r="E39" s="1">
        <f>ABS(Mean!E39-MIN('ID-03'!B46,'ID-09'!C46,'ID-13'!D46,'ID-15'!D46,'ID-16'!C46,'ID-18'!D46,'ID-24'!D46,'ID-29'!E46,'ID-30'!E46,'ID-33'!D46,'ID-34'!E46,'ID-36'!D46,'ID-38'!E46,'ID-39'!E46,'ID-40'!E46,'ID-44'!D46,'ID-45'!E46,'ID-57'!D46,'ID-70'!C46,'ID-71'!D46))</f>
        <v>1889.7285511672435</v>
      </c>
      <c r="F39" s="1">
        <f>ABS(Mean!F39-MIN('ID-01'!B46,'ID-02'!B46,'ID-03'!C46,'ID-06'!B46,'ID-08'!C46,'ID-09'!D46,'ID-12'!B46,'ID-16'!D46,'ID-18'!E46,'ID-24'!E46,'ID-29'!F46,'ID-33'!E46,'ID-34'!F46,'ID-36'!E46,'ID-38'!F46,'ID-39'!F46,'ID-40'!F46,'ID-45'!F46,'ID-53'!C46,'ID-54'!B46,'ID-57'!E46,'ID-71'!E46))</f>
        <v>2802.2896572444374</v>
      </c>
      <c r="G39" s="1">
        <f>ABS(Mean!G39-MIN('ID-01'!C46,'ID-02'!C46,'ID-03'!D46,'ID-07'!B46,'ID-08'!D46,'ID-11'!D46,'ID-18'!F46,'ID-24'!F46,'ID-29'!G46,'ID-31'!B46,'ID-33'!F46,'ID-34'!G46,'ID-36'!F46,'ID-39'!G46,'ID-40'!G46,'ID-44'!E46,'ID-45'!G46,'ID-50'!B46,'ID-53'!D46,'ID-54'!C46,'ID-57'!F46,'ID-59'!E46,'ID-70'!D46,'ID-71'!F46))</f>
        <v>2043.6472581036207</v>
      </c>
      <c r="H39" s="1">
        <f>ABS(Mean!H39-MIN('ID-03'!E46,'ID-11'!E46,'ID-13'!E46,'ID-15'!E46,'ID-16'!E46,'ID-18'!G46,'ID-24'!G46,'ID-29'!H46,'ID-30'!F46,'ID-31'!C46,'ID-33'!G46,'ID-34'!H46,'ID-40'!H46,'ID-44'!F46,'ID-45'!H46,'ID-54'!D46,'ID-57'!G46,'ID-59'!F46,'ID-70'!E46,'ID-71'!G46))</f>
        <v>1481.6471188155692</v>
      </c>
      <c r="I39" s="1">
        <f>ABS(Mean!I39-MIN('ID-12'!C46,'ID-18'!H46,'ID-24'!H46,'ID-29'!I46,'ID-40'!I46,'ID-44'!G46,'ID-45'!I46,'ID-59'!G46))</f>
        <v>1353.843706260262</v>
      </c>
      <c r="J39" s="1">
        <f>ABS(Mean!J39-MIN('ID-31'!D46,'ID-40'!J46,'ID-44'!H46,'ID-45'!J46,'ID-57'!H46))</f>
        <v>1097.6965354296369</v>
      </c>
      <c r="K39" s="1">
        <f>ABS(Mean!K39-MIN('ID-26'!E46,'ID-31'!E46,'ID-34'!I46,'ID-36'!G46,'ID-40'!K46,'ID-44'!I46,'ID-57'!I46))</f>
        <v>1689.3961693250285</v>
      </c>
    </row>
    <row r="40" spans="1:11" x14ac:dyDescent="0.25">
      <c r="A40" s="1">
        <v>4.5</v>
      </c>
      <c r="B40" s="1">
        <f>ABS(Mean!B40-MIN('ID-11'!B47,'ID-13'!B47,'ID-14'!B47,'ID-15'!B47,'ID-24'!B47,'ID-26'!B47,'ID-29'!B47,'ID-30'!B47,'ID-32'!B47,'ID-33'!B47,'ID-34'!B47,'ID-37'!B47,'ID-38'!B47,'ID-39'!B47,'ID-40'!B47,'ID-44'!B47,'ID-45'!B47,'ID-53'!B47,'ID-57'!B47,'ID-59'!B47,'ID-70'!B47,'ID-71'!B47))</f>
        <v>1948.1993324213943</v>
      </c>
      <c r="C40" s="1">
        <f>ABS(Mean!C40-MIN('ID-08'!B47,'ID-09'!B47,'ID-11'!C47,'ID-14'!C47,'ID-18'!B47,'ID-24'!C47,'ID-26'!C47,'ID-29'!C47,'ID-30'!C47,'ID-34'!C47,'ID-36'!B47,'ID-38'!C47,'ID-39'!C47,'ID-40'!C47,'ID-44'!C47,'ID-45'!C47,'ID-57'!C47,'ID-59'!C47))</f>
        <v>812.63292099719411</v>
      </c>
      <c r="D40" s="1">
        <f>ABS(Mean!D40-MIN('ID-13'!C47,'ID-14'!D47,'ID-15'!C47,'ID-16'!B47,'ID-18'!C47,'ID-26'!D47,'ID-29'!D47,'ID-30'!D47,'ID-33'!C47,'ID-34'!D47,'ID-36'!C47,'ID-37'!C47,'ID-38'!D47,'ID-39'!D47,'ID-40'!D47,'ID-45'!D47,'ID-59'!D47,'ID-71'!C47))</f>
        <v>1302.5718296690047</v>
      </c>
      <c r="E40" s="1">
        <f>ABS(Mean!E40-MIN('ID-03'!B47,'ID-09'!C47,'ID-13'!D47,'ID-15'!D47,'ID-16'!C47,'ID-18'!D47,'ID-24'!D47,'ID-29'!E47,'ID-30'!E47,'ID-33'!D47,'ID-34'!E47,'ID-36'!D47,'ID-38'!E47,'ID-39'!E47,'ID-40'!E47,'ID-44'!D47,'ID-45'!E47,'ID-57'!D47,'ID-70'!C47,'ID-71'!D47))</f>
        <v>1877.5753422015753</v>
      </c>
      <c r="F40" s="1">
        <f>ABS(Mean!F40-MIN('ID-01'!B47,'ID-02'!B47,'ID-03'!C47,'ID-06'!B47,'ID-08'!C47,'ID-09'!D47,'ID-12'!B47,'ID-16'!D47,'ID-18'!E47,'ID-24'!E47,'ID-29'!F47,'ID-33'!E47,'ID-34'!F47,'ID-36'!E47,'ID-38'!F47,'ID-39'!F47,'ID-40'!F47,'ID-45'!F47,'ID-53'!C47,'ID-54'!B47,'ID-57'!E47,'ID-71'!E47))</f>
        <v>2789.761267553718</v>
      </c>
      <c r="G40" s="1">
        <f>ABS(Mean!G40-MIN('ID-01'!C47,'ID-02'!C47,'ID-03'!D47,'ID-07'!B47,'ID-08'!D47,'ID-11'!D47,'ID-18'!F47,'ID-24'!F47,'ID-29'!G47,'ID-31'!B47,'ID-33'!F47,'ID-34'!G47,'ID-36'!F47,'ID-39'!G47,'ID-40'!G47,'ID-44'!E47,'ID-45'!G47,'ID-50'!B47,'ID-53'!D47,'ID-54'!C47,'ID-57'!F47,'ID-59'!E47,'ID-70'!D47,'ID-71'!F47))</f>
        <v>2035.2141490486115</v>
      </c>
      <c r="H40" s="1">
        <f>ABS(Mean!H40-MIN('ID-03'!E47,'ID-11'!E47,'ID-13'!E47,'ID-15'!E47,'ID-16'!E47,'ID-18'!G47,'ID-24'!G47,'ID-29'!H47,'ID-30'!F47,'ID-31'!C47,'ID-33'!G47,'ID-34'!H47,'ID-40'!H47,'ID-44'!F47,'ID-45'!H47,'ID-54'!D47,'ID-57'!G47,'ID-59'!F47,'ID-70'!E47,'ID-71'!G47))</f>
        <v>1478.6291837545566</v>
      </c>
      <c r="I40" s="1">
        <f>ABS(Mean!I40-MIN('ID-12'!C47,'ID-18'!H47,'ID-24'!H47,'ID-29'!I47,'ID-40'!I47,'ID-44'!G47,'ID-45'!I47,'ID-59'!G47))</f>
        <v>1363.074749262757</v>
      </c>
      <c r="J40" s="1">
        <f>ABS(Mean!J40-MIN('ID-31'!D47,'ID-40'!J47,'ID-44'!H47,'ID-45'!J47,'ID-57'!H47))</f>
        <v>1166.4367510206471</v>
      </c>
      <c r="K40" s="1">
        <f>ABS(Mean!K40-MIN('ID-26'!E47,'ID-31'!E47,'ID-34'!I47,'ID-36'!G47,'ID-40'!K47,'ID-44'!I47,'ID-57'!I47))</f>
        <v>1707.8291401424735</v>
      </c>
    </row>
    <row r="41" spans="1:11" x14ac:dyDescent="0.25">
      <c r="A41" s="1">
        <v>4.625</v>
      </c>
      <c r="B41" s="1">
        <f>ABS(Mean!B41-MIN('ID-11'!B48,'ID-13'!B48,'ID-14'!B48,'ID-15'!B48,'ID-24'!B48,'ID-26'!B48,'ID-29'!B48,'ID-30'!B48,'ID-32'!B48,'ID-33'!B48,'ID-34'!B48,'ID-37'!B48,'ID-38'!B48,'ID-39'!B48,'ID-40'!B48,'ID-44'!B48,'ID-45'!B48,'ID-53'!B48,'ID-57'!B48,'ID-59'!B48,'ID-70'!B48,'ID-71'!B48))</f>
        <v>1951.0162820793043</v>
      </c>
      <c r="C41" s="1">
        <f>ABS(Mean!C41-MIN('ID-08'!B48,'ID-09'!B48,'ID-11'!C48,'ID-14'!C48,'ID-18'!B48,'ID-24'!C48,'ID-26'!C48,'ID-29'!C48,'ID-30'!C48,'ID-34'!C48,'ID-36'!B48,'ID-38'!C48,'ID-39'!C48,'ID-40'!C48,'ID-44'!C48,'ID-45'!C48,'ID-57'!C48,'ID-59'!C48))</f>
        <v>821.36802530466252</v>
      </c>
      <c r="D41" s="1">
        <f>ABS(Mean!D41-MIN('ID-13'!C48,'ID-14'!D48,'ID-15'!C48,'ID-16'!B48,'ID-18'!C48,'ID-26'!D48,'ID-29'!D48,'ID-30'!D48,'ID-33'!C48,'ID-34'!D48,'ID-36'!C48,'ID-37'!C48,'ID-38'!D48,'ID-39'!D48,'ID-40'!D48,'ID-45'!D48,'ID-59'!D48,'ID-71'!C48))</f>
        <v>1283.4187781013879</v>
      </c>
      <c r="E41" s="1">
        <f>ABS(Mean!E41-MIN('ID-03'!B48,'ID-09'!C48,'ID-13'!D48,'ID-15'!D48,'ID-16'!C48,'ID-18'!D48,'ID-24'!D48,'ID-29'!E48,'ID-30'!E48,'ID-33'!D48,'ID-34'!E48,'ID-36'!D48,'ID-38'!E48,'ID-39'!E48,'ID-40'!E48,'ID-44'!D48,'ID-45'!E48,'ID-57'!D48,'ID-70'!C48,'ID-71'!D48))</f>
        <v>1870.9653383277387</v>
      </c>
      <c r="F41" s="1">
        <f>ABS(Mean!F41-MIN('ID-01'!B48,'ID-02'!B48,'ID-03'!C48,'ID-06'!B48,'ID-08'!C48,'ID-09'!D48,'ID-12'!B48,'ID-16'!D48,'ID-18'!E48,'ID-24'!E48,'ID-29'!F48,'ID-33'!E48,'ID-34'!F48,'ID-36'!E48,'ID-38'!F48,'ID-39'!F48,'ID-40'!F48,'ID-45'!F48,'ID-53'!C48,'ID-54'!B48,'ID-57'!E48,'ID-71'!E48))</f>
        <v>2767.3323960297894</v>
      </c>
      <c r="G41" s="1">
        <f>ABS(Mean!G41-MIN('ID-01'!C48,'ID-02'!C48,'ID-03'!D48,'ID-07'!B48,'ID-08'!D48,'ID-11'!D48,'ID-18'!F48,'ID-24'!F48,'ID-29'!G48,'ID-31'!B48,'ID-33'!F48,'ID-34'!G48,'ID-36'!F48,'ID-39'!G48,'ID-40'!G48,'ID-44'!E48,'ID-45'!G48,'ID-50'!B48,'ID-53'!D48,'ID-54'!C48,'ID-57'!F48,'ID-59'!E48,'ID-70'!D48,'ID-71'!F48))</f>
        <v>2033.4888899545067</v>
      </c>
      <c r="H41" s="1">
        <f>ABS(Mean!H41-MIN('ID-03'!E48,'ID-11'!E48,'ID-13'!E48,'ID-15'!E48,'ID-16'!E48,'ID-18'!G48,'ID-24'!G48,'ID-29'!H48,'ID-30'!F48,'ID-31'!C48,'ID-33'!G48,'ID-34'!H48,'ID-40'!H48,'ID-44'!F48,'ID-45'!H48,'ID-54'!D48,'ID-57'!G48,'ID-59'!F48,'ID-70'!E48,'ID-71'!G48))</f>
        <v>1473.305456326648</v>
      </c>
      <c r="I41" s="1">
        <f>ABS(Mean!I41-MIN('ID-12'!C48,'ID-18'!H48,'ID-24'!H48,'ID-29'!I48,'ID-40'!I48,'ID-44'!G48,'ID-45'!I48,'ID-59'!G48))</f>
        <v>1376.8135949070677</v>
      </c>
      <c r="J41" s="1">
        <f>ABS(Mean!J41-MIN('ID-31'!D48,'ID-40'!J48,'ID-44'!H48,'ID-45'!J48,'ID-57'!H48))</f>
        <v>1156.5603563760972</v>
      </c>
      <c r="K41" s="1">
        <f>ABS(Mean!K41-MIN('ID-26'!E48,'ID-31'!E48,'ID-34'!I48,'ID-36'!G48,'ID-40'!K48,'ID-44'!I48,'ID-57'!I48))</f>
        <v>1717.7115433400293</v>
      </c>
    </row>
    <row r="42" spans="1:11" x14ac:dyDescent="0.25">
      <c r="A42" s="1">
        <v>4.75</v>
      </c>
      <c r="B42" s="1">
        <f>ABS(Mean!B42-MIN('ID-11'!B49,'ID-13'!B49,'ID-14'!B49,'ID-15'!B49,'ID-24'!B49,'ID-26'!B49,'ID-29'!B49,'ID-30'!B49,'ID-32'!B49,'ID-33'!B49,'ID-34'!B49,'ID-37'!B49,'ID-38'!B49,'ID-39'!B49,'ID-40'!B49,'ID-44'!B49,'ID-45'!B49,'ID-53'!B49,'ID-57'!B49,'ID-59'!B49,'ID-70'!B49,'ID-71'!B49))</f>
        <v>1955.4254534047063</v>
      </c>
      <c r="C42" s="1">
        <f>ABS(Mean!C42-MIN('ID-08'!B49,'ID-09'!B49,'ID-11'!C49,'ID-14'!C49,'ID-18'!B49,'ID-24'!C49,'ID-26'!C49,'ID-29'!C49,'ID-30'!C49,'ID-34'!C49,'ID-36'!B49,'ID-38'!C49,'ID-39'!C49,'ID-40'!C49,'ID-44'!C49,'ID-45'!C49,'ID-57'!C49,'ID-59'!C49))</f>
        <v>857.93888174454014</v>
      </c>
      <c r="D42" s="1">
        <f>ABS(Mean!D42-MIN('ID-13'!C49,'ID-14'!D49,'ID-15'!C49,'ID-16'!B49,'ID-18'!C49,'ID-26'!D49,'ID-29'!D49,'ID-30'!D49,'ID-33'!C49,'ID-34'!D49,'ID-36'!C49,'ID-37'!C49,'ID-38'!D49,'ID-39'!D49,'ID-40'!D49,'ID-45'!D49,'ID-59'!D49,'ID-71'!C49))</f>
        <v>1244.3445981417067</v>
      </c>
      <c r="E42" s="1">
        <f>ABS(Mean!E42-MIN('ID-03'!B49,'ID-09'!C49,'ID-13'!D49,'ID-15'!D49,'ID-16'!C49,'ID-18'!D49,'ID-24'!D49,'ID-29'!E49,'ID-30'!E49,'ID-33'!D49,'ID-34'!E49,'ID-36'!D49,'ID-38'!E49,'ID-39'!E49,'ID-40'!E49,'ID-44'!D49,'ID-45'!E49,'ID-57'!D49,'ID-70'!C49,'ID-71'!D49))</f>
        <v>1858.2413813517526</v>
      </c>
      <c r="F42" s="1">
        <f>ABS(Mean!F42-MIN('ID-01'!B49,'ID-02'!B49,'ID-03'!C49,'ID-06'!B49,'ID-08'!C49,'ID-09'!D49,'ID-12'!B49,'ID-16'!D49,'ID-18'!E49,'ID-24'!E49,'ID-29'!F49,'ID-33'!E49,'ID-34'!F49,'ID-36'!E49,'ID-38'!F49,'ID-39'!F49,'ID-40'!F49,'ID-45'!F49,'ID-53'!C49,'ID-54'!B49,'ID-57'!E49,'ID-71'!E49))</f>
        <v>2755.0723690391869</v>
      </c>
      <c r="G42" s="1">
        <f>ABS(Mean!G42-MIN('ID-01'!C49,'ID-02'!C49,'ID-03'!D49,'ID-07'!B49,'ID-08'!D49,'ID-11'!D49,'ID-18'!F49,'ID-24'!F49,'ID-29'!G49,'ID-31'!B49,'ID-33'!F49,'ID-34'!G49,'ID-36'!F49,'ID-39'!G49,'ID-40'!G49,'ID-44'!E49,'ID-45'!G49,'ID-50'!B49,'ID-53'!D49,'ID-54'!C49,'ID-57'!F49,'ID-59'!E49,'ID-70'!D49,'ID-71'!F49))</f>
        <v>2029.6403104176447</v>
      </c>
      <c r="H42" s="1">
        <f>ABS(Mean!H42-MIN('ID-03'!E49,'ID-11'!E49,'ID-13'!E49,'ID-15'!E49,'ID-16'!E49,'ID-18'!G49,'ID-24'!G49,'ID-29'!H49,'ID-30'!F49,'ID-31'!C49,'ID-33'!G49,'ID-34'!H49,'ID-40'!H49,'ID-44'!F49,'ID-45'!H49,'ID-54'!D49,'ID-57'!G49,'ID-59'!F49,'ID-70'!E49,'ID-71'!G49))</f>
        <v>1471.5525679635434</v>
      </c>
      <c r="I42" s="1">
        <f>ABS(Mean!I42-MIN('ID-12'!C49,'ID-18'!H49,'ID-24'!H49,'ID-29'!I49,'ID-40'!I49,'ID-44'!G49,'ID-45'!I49,'ID-59'!G49))</f>
        <v>1380.4242819362464</v>
      </c>
      <c r="J42" s="1">
        <f>ABS(Mean!J42-MIN('ID-31'!D49,'ID-40'!J49,'ID-44'!H49,'ID-45'!J49,'ID-57'!H49))</f>
        <v>1153.4091688946487</v>
      </c>
      <c r="K42" s="1">
        <f>ABS(Mean!K42-MIN('ID-26'!E49,'ID-31'!E49,'ID-34'!I49,'ID-36'!G49,'ID-40'!K49,'ID-44'!I49,'ID-57'!I49))</f>
        <v>1704.1513970892945</v>
      </c>
    </row>
    <row r="43" spans="1:11" x14ac:dyDescent="0.25">
      <c r="A43" s="1">
        <v>4.875</v>
      </c>
      <c r="B43" s="1">
        <f>ABS(Mean!B43-MIN('ID-11'!B50,'ID-13'!B50,'ID-14'!B50,'ID-15'!B50,'ID-24'!B50,'ID-26'!B50,'ID-29'!B50,'ID-30'!B50,'ID-32'!B50,'ID-33'!B50,'ID-34'!B50,'ID-37'!B50,'ID-38'!B50,'ID-39'!B50,'ID-40'!B50,'ID-44'!B50,'ID-45'!B50,'ID-53'!B50,'ID-57'!B50,'ID-59'!B50,'ID-70'!B50,'ID-71'!B50))</f>
        <v>1942.721555316245</v>
      </c>
      <c r="C43" s="1">
        <f>ABS(Mean!C43-MIN('ID-08'!B50,'ID-09'!B50,'ID-11'!C50,'ID-14'!C50,'ID-18'!B50,'ID-24'!C50,'ID-26'!C50,'ID-29'!C50,'ID-30'!C50,'ID-34'!C50,'ID-36'!B50,'ID-38'!C50,'ID-39'!C50,'ID-40'!C50,'ID-44'!C50,'ID-45'!C50,'ID-57'!C50,'ID-59'!C50))</f>
        <v>915.78729612676193</v>
      </c>
      <c r="D43" s="1">
        <f>ABS(Mean!D43-MIN('ID-13'!C50,'ID-14'!D50,'ID-15'!C50,'ID-16'!B50,'ID-18'!C50,'ID-26'!D50,'ID-29'!D50,'ID-30'!D50,'ID-33'!C50,'ID-34'!D50,'ID-36'!C50,'ID-37'!C50,'ID-38'!D50,'ID-39'!D50,'ID-40'!D50,'ID-45'!D50,'ID-59'!D50,'ID-71'!C50))</f>
        <v>1221.7177043609299</v>
      </c>
      <c r="E43" s="1">
        <f>ABS(Mean!E43-MIN('ID-03'!B50,'ID-09'!C50,'ID-13'!D50,'ID-15'!D50,'ID-16'!C50,'ID-18'!D50,'ID-24'!D50,'ID-29'!E50,'ID-30'!E50,'ID-33'!D50,'ID-34'!E50,'ID-36'!D50,'ID-38'!E50,'ID-39'!E50,'ID-40'!E50,'ID-44'!D50,'ID-45'!E50,'ID-57'!D50,'ID-70'!C50,'ID-71'!D50))</f>
        <v>1868.1420411247527</v>
      </c>
      <c r="F43" s="1">
        <f>ABS(Mean!F43-MIN('ID-01'!B50,'ID-02'!B50,'ID-03'!C50,'ID-06'!B50,'ID-08'!C50,'ID-09'!D50,'ID-12'!B50,'ID-16'!D50,'ID-18'!E50,'ID-24'!E50,'ID-29'!F50,'ID-33'!E50,'ID-34'!F50,'ID-36'!E50,'ID-38'!F50,'ID-39'!F50,'ID-40'!F50,'ID-45'!F50,'ID-53'!C50,'ID-54'!B50,'ID-57'!E50,'ID-71'!E50))</f>
        <v>2751.4216802477349</v>
      </c>
      <c r="G43" s="1">
        <f>ABS(Mean!G43-MIN('ID-01'!C50,'ID-02'!C50,'ID-03'!D50,'ID-07'!B50,'ID-08'!D50,'ID-11'!D50,'ID-18'!F50,'ID-24'!F50,'ID-29'!G50,'ID-31'!B50,'ID-33'!F50,'ID-34'!G50,'ID-36'!F50,'ID-39'!G50,'ID-40'!G50,'ID-44'!E50,'ID-45'!G50,'ID-50'!B50,'ID-53'!D50,'ID-54'!C50,'ID-57'!F50,'ID-59'!E50,'ID-70'!D50,'ID-71'!F50))</f>
        <v>2027.1138479478343</v>
      </c>
      <c r="H43" s="1">
        <f>ABS(Mean!H43-MIN('ID-03'!E50,'ID-11'!E50,'ID-13'!E50,'ID-15'!E50,'ID-16'!E50,'ID-18'!G50,'ID-24'!G50,'ID-29'!H50,'ID-30'!F50,'ID-31'!C50,'ID-33'!G50,'ID-34'!H50,'ID-40'!H50,'ID-44'!F50,'ID-45'!H50,'ID-54'!D50,'ID-57'!G50,'ID-59'!F50,'ID-70'!E50,'ID-71'!G50))</f>
        <v>1466.0852514266423</v>
      </c>
      <c r="I43" s="1">
        <f>ABS(Mean!I43-MIN('ID-12'!C50,'ID-18'!H50,'ID-24'!H50,'ID-29'!I50,'ID-40'!I50,'ID-44'!G50,'ID-45'!I50,'ID-59'!G50))</f>
        <v>1385.1689510170736</v>
      </c>
      <c r="J43" s="1">
        <f>ABS(Mean!J43-MIN('ID-31'!D50,'ID-40'!J50,'ID-44'!H50,'ID-45'!J50,'ID-57'!H50))</f>
        <v>1151.8714684162883</v>
      </c>
      <c r="K43" s="1">
        <f>ABS(Mean!K43-MIN('ID-26'!E50,'ID-31'!E50,'ID-34'!I50,'ID-36'!G50,'ID-40'!K50,'ID-44'!I50,'ID-57'!I50))</f>
        <v>1695.0594353925712</v>
      </c>
    </row>
    <row r="44" spans="1:11" x14ac:dyDescent="0.25">
      <c r="A44" s="1">
        <v>5</v>
      </c>
      <c r="B44" s="1">
        <f>ABS(Mean!B44-MIN('ID-11'!B51,'ID-13'!B51,'ID-14'!B51,'ID-15'!B51,'ID-24'!B51,'ID-26'!B51,'ID-29'!B51,'ID-30'!B51,'ID-32'!B51,'ID-33'!B51,'ID-34'!B51,'ID-37'!B51,'ID-38'!B51,'ID-39'!B51,'ID-40'!B51,'ID-44'!B51,'ID-45'!B51,'ID-53'!B51,'ID-57'!B51,'ID-59'!B51,'ID-70'!B51,'ID-71'!B51))</f>
        <v>1940.5204515428438</v>
      </c>
      <c r="C44" s="1">
        <f>ABS(Mean!C44-MIN('ID-08'!B51,'ID-09'!B51,'ID-11'!C51,'ID-14'!C51,'ID-18'!B51,'ID-24'!C51,'ID-26'!C51,'ID-29'!C51,'ID-30'!C51,'ID-34'!C51,'ID-36'!B51,'ID-38'!C51,'ID-39'!C51,'ID-40'!C51,'ID-44'!C51,'ID-45'!C51,'ID-57'!C51,'ID-59'!C51))</f>
        <v>925.03941813049892</v>
      </c>
      <c r="D44" s="1">
        <f>ABS(Mean!D44-MIN('ID-13'!C51,'ID-14'!D51,'ID-15'!C51,'ID-16'!B51,'ID-18'!C51,'ID-26'!D51,'ID-29'!D51,'ID-30'!D51,'ID-33'!C51,'ID-34'!D51,'ID-36'!C51,'ID-37'!C51,'ID-38'!D51,'ID-39'!D51,'ID-40'!D51,'ID-45'!D51,'ID-59'!D51,'ID-71'!C51))</f>
        <v>1188.433635268223</v>
      </c>
      <c r="E44" s="1">
        <f>ABS(Mean!E44-MIN('ID-03'!B51,'ID-09'!C51,'ID-13'!D51,'ID-15'!D51,'ID-16'!C51,'ID-18'!D51,'ID-24'!D51,'ID-29'!E51,'ID-30'!E51,'ID-33'!D51,'ID-34'!E51,'ID-36'!D51,'ID-38'!E51,'ID-39'!E51,'ID-40'!E51,'ID-44'!D51,'ID-45'!E51,'ID-57'!D51,'ID-70'!C51,'ID-71'!D51))</f>
        <v>1858.6816831194867</v>
      </c>
      <c r="F44" s="1">
        <f>ABS(Mean!F44-MIN('ID-01'!B51,'ID-02'!B51,'ID-03'!C51,'ID-06'!B51,'ID-08'!C51,'ID-09'!D51,'ID-12'!B51,'ID-16'!D51,'ID-18'!E51,'ID-24'!E51,'ID-29'!F51,'ID-33'!E51,'ID-34'!F51,'ID-36'!E51,'ID-38'!F51,'ID-39'!F51,'ID-40'!F51,'ID-45'!F51,'ID-53'!C51,'ID-54'!B51,'ID-57'!E51,'ID-71'!E51))</f>
        <v>2727.1263958300979</v>
      </c>
      <c r="G44" s="1">
        <f>ABS(Mean!G44-MIN('ID-01'!C51,'ID-02'!C51,'ID-03'!D51,'ID-07'!B51,'ID-08'!D51,'ID-11'!D51,'ID-18'!F51,'ID-24'!F51,'ID-29'!G51,'ID-31'!B51,'ID-33'!F51,'ID-34'!G51,'ID-36'!F51,'ID-39'!G51,'ID-40'!G51,'ID-44'!E51,'ID-45'!G51,'ID-50'!B51,'ID-53'!D51,'ID-54'!C51,'ID-57'!F51,'ID-59'!E51,'ID-70'!D51,'ID-71'!F51))</f>
        <v>2024.6185921737219</v>
      </c>
      <c r="H44" s="1">
        <f>ABS(Mean!H44-MIN('ID-03'!E51,'ID-11'!E51,'ID-13'!E51,'ID-15'!E51,'ID-16'!E51,'ID-18'!G51,'ID-24'!G51,'ID-29'!H51,'ID-30'!F51,'ID-31'!C51,'ID-33'!G51,'ID-34'!H51,'ID-40'!H51,'ID-44'!F51,'ID-45'!H51,'ID-54'!D51,'ID-57'!G51,'ID-59'!F51,'ID-70'!E51,'ID-71'!G51))</f>
        <v>1463.2019259753959</v>
      </c>
      <c r="I44" s="1">
        <f>ABS(Mean!I44-MIN('ID-12'!C51,'ID-18'!H51,'ID-24'!H51,'ID-29'!I51,'ID-40'!I51,'ID-44'!G51,'ID-45'!I51,'ID-59'!G51))</f>
        <v>1407.9816221054657</v>
      </c>
      <c r="J44" s="1">
        <f>ABS(Mean!J44-MIN('ID-31'!D51,'ID-40'!J51,'ID-44'!H51,'ID-45'!J51,'ID-57'!H51))</f>
        <v>1141.7053127980575</v>
      </c>
      <c r="K44" s="1">
        <f>ABS(Mean!K44-MIN('ID-26'!E51,'ID-31'!E51,'ID-34'!I51,'ID-36'!G51,'ID-40'!K51,'ID-44'!I51,'ID-57'!I51))</f>
        <v>1710.2282897937653</v>
      </c>
    </row>
    <row r="45" spans="1:11" x14ac:dyDescent="0.25">
      <c r="A45" s="1">
        <v>5.125</v>
      </c>
      <c r="B45" s="1">
        <f>ABS(Mean!B45-MIN('ID-11'!B52,'ID-13'!B52,'ID-14'!B52,'ID-15'!B52,'ID-24'!B52,'ID-26'!B52,'ID-29'!B52,'ID-30'!B52,'ID-32'!B52,'ID-33'!B52,'ID-34'!B52,'ID-37'!B52,'ID-38'!B52,'ID-39'!B52,'ID-40'!B52,'ID-44'!B52,'ID-45'!B52,'ID-53'!B52,'ID-57'!B52,'ID-59'!B52,'ID-70'!B52,'ID-71'!B52))</f>
        <v>1937.1021665462422</v>
      </c>
      <c r="C45" s="1">
        <f>ABS(Mean!C45-MIN('ID-08'!B52,'ID-09'!B52,'ID-11'!C52,'ID-14'!C52,'ID-18'!B52,'ID-24'!C52,'ID-26'!C52,'ID-29'!C52,'ID-30'!C52,'ID-34'!C52,'ID-36'!B52,'ID-38'!C52,'ID-39'!C52,'ID-40'!C52,'ID-44'!C52,'ID-45'!C52,'ID-57'!C52,'ID-59'!C52))</f>
        <v>912.69793645525897</v>
      </c>
      <c r="D45" s="1">
        <f>ABS(Mean!D45-MIN('ID-13'!C52,'ID-14'!D52,'ID-15'!C52,'ID-16'!B52,'ID-18'!C52,'ID-26'!D52,'ID-29'!D52,'ID-30'!D52,'ID-33'!C52,'ID-34'!D52,'ID-36'!C52,'ID-37'!C52,'ID-38'!D52,'ID-39'!D52,'ID-40'!D52,'ID-45'!D52,'ID-59'!D52,'ID-71'!C52))</f>
        <v>1172.2946454732019</v>
      </c>
      <c r="E45" s="1">
        <f>ABS(Mean!E45-MIN('ID-03'!B52,'ID-09'!C52,'ID-13'!D52,'ID-15'!D52,'ID-16'!C52,'ID-18'!D52,'ID-24'!D52,'ID-29'!E52,'ID-30'!E52,'ID-33'!D52,'ID-34'!E52,'ID-36'!D52,'ID-38'!E52,'ID-39'!E52,'ID-40'!E52,'ID-44'!D52,'ID-45'!E52,'ID-57'!D52,'ID-70'!C52,'ID-71'!D52))</f>
        <v>1866.0323999242544</v>
      </c>
      <c r="F45" s="1">
        <f>ABS(Mean!F45-MIN('ID-01'!B52,'ID-02'!B52,'ID-03'!C52,'ID-06'!B52,'ID-08'!C52,'ID-09'!D52,'ID-12'!B52,'ID-16'!D52,'ID-18'!E52,'ID-24'!E52,'ID-29'!F52,'ID-33'!E52,'ID-34'!F52,'ID-36'!E52,'ID-38'!F52,'ID-39'!F52,'ID-40'!F52,'ID-45'!F52,'ID-53'!C52,'ID-54'!B52,'ID-57'!E52,'ID-71'!E52))</f>
        <v>2711.485907122601</v>
      </c>
      <c r="G45" s="1">
        <f>ABS(Mean!G45-MIN('ID-01'!C52,'ID-02'!C52,'ID-03'!D52,'ID-07'!B52,'ID-08'!D52,'ID-11'!D52,'ID-18'!F52,'ID-24'!F52,'ID-29'!G52,'ID-31'!B52,'ID-33'!F52,'ID-34'!G52,'ID-36'!F52,'ID-39'!G52,'ID-40'!G52,'ID-44'!E52,'ID-45'!G52,'ID-50'!B52,'ID-53'!D52,'ID-54'!C52,'ID-57'!F52,'ID-59'!E52,'ID-70'!D52,'ID-71'!F52))</f>
        <v>2026.9566838313788</v>
      </c>
      <c r="H45" s="1">
        <f>ABS(Mean!H45-MIN('ID-03'!E52,'ID-11'!E52,'ID-13'!E52,'ID-15'!E52,'ID-16'!E52,'ID-18'!G52,'ID-24'!G52,'ID-29'!H52,'ID-30'!F52,'ID-31'!C52,'ID-33'!G52,'ID-34'!H52,'ID-40'!H52,'ID-44'!F52,'ID-45'!H52,'ID-54'!D52,'ID-57'!G52,'ID-59'!F52,'ID-70'!E52,'ID-71'!G52))</f>
        <v>1451.4284424635453</v>
      </c>
      <c r="I45" s="1">
        <f>ABS(Mean!I45-MIN('ID-12'!C52,'ID-18'!H52,'ID-24'!H52,'ID-29'!I52,'ID-40'!I52,'ID-44'!G52,'ID-45'!I52,'ID-59'!G52))</f>
        <v>1416.1954930578368</v>
      </c>
      <c r="J45" s="1">
        <f>ABS(Mean!J45-MIN('ID-31'!D52,'ID-40'!J52,'ID-44'!H52,'ID-45'!J52,'ID-57'!H52))</f>
        <v>1129.5864457321125</v>
      </c>
      <c r="K45" s="1">
        <f>ABS(Mean!K45-MIN('ID-26'!E52,'ID-31'!E52,'ID-34'!I52,'ID-36'!G52,'ID-40'!K52,'ID-44'!I52,'ID-57'!I52))</f>
        <v>1749.3671922748238</v>
      </c>
    </row>
    <row r="46" spans="1:11" x14ac:dyDescent="0.25">
      <c r="A46" s="1">
        <v>5.25</v>
      </c>
      <c r="B46" s="1">
        <f>ABS(Mean!B46-MIN('ID-11'!B53,'ID-13'!B53,'ID-14'!B53,'ID-15'!B53,'ID-24'!B53,'ID-26'!B53,'ID-29'!B53,'ID-30'!B53,'ID-32'!B53,'ID-33'!B53,'ID-34'!B53,'ID-37'!B53,'ID-38'!B53,'ID-39'!B53,'ID-40'!B53,'ID-44'!B53,'ID-45'!B53,'ID-53'!B53,'ID-57'!B53,'ID-59'!B53,'ID-70'!B53,'ID-71'!B53))</f>
        <v>1949.3627522293941</v>
      </c>
      <c r="C46" s="1">
        <f>ABS(Mean!C46-MIN('ID-08'!B53,'ID-09'!B53,'ID-11'!C53,'ID-14'!C53,'ID-18'!B53,'ID-24'!C53,'ID-26'!C53,'ID-29'!C53,'ID-30'!C53,'ID-34'!C53,'ID-36'!B53,'ID-38'!C53,'ID-39'!C53,'ID-40'!C53,'ID-44'!C53,'ID-45'!C53,'ID-57'!C53,'ID-59'!C53))</f>
        <v>903.81260176939122</v>
      </c>
      <c r="D46" s="1">
        <f>ABS(Mean!D46-MIN('ID-13'!C53,'ID-14'!D53,'ID-15'!C53,'ID-16'!B53,'ID-18'!C53,'ID-26'!D53,'ID-29'!D53,'ID-30'!D53,'ID-33'!C53,'ID-34'!D53,'ID-36'!C53,'ID-37'!C53,'ID-38'!D53,'ID-39'!D53,'ID-40'!D53,'ID-45'!D53,'ID-59'!D53,'ID-71'!C53))</f>
        <v>1184.7847613952949</v>
      </c>
      <c r="E46" s="1">
        <f>ABS(Mean!E46-MIN('ID-03'!B53,'ID-09'!C53,'ID-13'!D53,'ID-15'!D53,'ID-16'!C53,'ID-18'!D53,'ID-24'!D53,'ID-29'!E53,'ID-30'!E53,'ID-33'!D53,'ID-34'!E53,'ID-36'!D53,'ID-38'!E53,'ID-39'!E53,'ID-40'!E53,'ID-44'!D53,'ID-45'!E53,'ID-57'!D53,'ID-70'!C53,'ID-71'!D53))</f>
        <v>1873.5672992806458</v>
      </c>
      <c r="F46" s="1">
        <f>ABS(Mean!F46-MIN('ID-01'!B53,'ID-02'!B53,'ID-03'!C53,'ID-06'!B53,'ID-08'!C53,'ID-09'!D53,'ID-12'!B53,'ID-16'!D53,'ID-18'!E53,'ID-24'!E53,'ID-29'!F53,'ID-33'!E53,'ID-34'!F53,'ID-36'!E53,'ID-38'!F53,'ID-39'!F53,'ID-40'!F53,'ID-45'!F53,'ID-53'!C53,'ID-54'!B53,'ID-57'!E53,'ID-71'!E53))</f>
        <v>2703.011764875926</v>
      </c>
      <c r="G46" s="1">
        <f>ABS(Mean!G46-MIN('ID-01'!C53,'ID-02'!C53,'ID-03'!D53,'ID-07'!B53,'ID-08'!D53,'ID-11'!D53,'ID-18'!F53,'ID-24'!F53,'ID-29'!G53,'ID-31'!B53,'ID-33'!F53,'ID-34'!G53,'ID-36'!F53,'ID-39'!G53,'ID-40'!G53,'ID-44'!E53,'ID-45'!G53,'ID-50'!B53,'ID-53'!D53,'ID-54'!C53,'ID-57'!F53,'ID-59'!E53,'ID-70'!D53,'ID-71'!F53))</f>
        <v>2030.9225639404201</v>
      </c>
      <c r="H46" s="1">
        <f>ABS(Mean!H46-MIN('ID-03'!E53,'ID-11'!E53,'ID-13'!E53,'ID-15'!E53,'ID-16'!E53,'ID-18'!G53,'ID-24'!G53,'ID-29'!H53,'ID-30'!F53,'ID-31'!C53,'ID-33'!G53,'ID-34'!H53,'ID-40'!H53,'ID-44'!F53,'ID-45'!H53,'ID-54'!D53,'ID-57'!G53,'ID-59'!F53,'ID-70'!E53,'ID-71'!G53))</f>
        <v>1441.8049782925693</v>
      </c>
      <c r="I46" s="1">
        <f>ABS(Mean!I46-MIN('ID-12'!C53,'ID-18'!H53,'ID-24'!H53,'ID-29'!I53,'ID-40'!I53,'ID-44'!G53,'ID-45'!I53,'ID-59'!G53))</f>
        <v>1423.1763373499841</v>
      </c>
      <c r="J46" s="1">
        <f>ABS(Mean!J46-MIN('ID-31'!D53,'ID-40'!J53,'ID-44'!H53,'ID-45'!J53,'ID-57'!H53))</f>
        <v>1116.4722931543199</v>
      </c>
      <c r="K46" s="1">
        <f>ABS(Mean!K46-MIN('ID-26'!E53,'ID-31'!E53,'ID-34'!I53,'ID-36'!G53,'ID-40'!K53,'ID-44'!I53,'ID-57'!I53))</f>
        <v>1735.1446392806808</v>
      </c>
    </row>
    <row r="47" spans="1:11" x14ac:dyDescent="0.25">
      <c r="A47" s="1">
        <v>5.375</v>
      </c>
      <c r="B47" s="1">
        <f>ABS(Mean!B47-MIN('ID-11'!B54,'ID-13'!B54,'ID-14'!B54,'ID-15'!B54,'ID-24'!B54,'ID-26'!B54,'ID-29'!B54,'ID-30'!B54,'ID-32'!B54,'ID-33'!B54,'ID-34'!B54,'ID-37'!B54,'ID-38'!B54,'ID-39'!B54,'ID-40'!B54,'ID-44'!B54,'ID-45'!B54,'ID-53'!B54,'ID-57'!B54,'ID-59'!B54,'ID-70'!B54,'ID-71'!B54))</f>
        <v>1952.6420728248395</v>
      </c>
      <c r="C47" s="1">
        <f>ABS(Mean!C47-MIN('ID-08'!B54,'ID-09'!B54,'ID-11'!C54,'ID-14'!C54,'ID-18'!B54,'ID-24'!C54,'ID-26'!C54,'ID-29'!C54,'ID-30'!C54,'ID-34'!C54,'ID-36'!B54,'ID-38'!C54,'ID-39'!C54,'ID-40'!C54,'ID-44'!C54,'ID-45'!C54,'ID-57'!C54,'ID-59'!C54))</f>
        <v>861.61833860723095</v>
      </c>
      <c r="D47" s="1">
        <f>ABS(Mean!D47-MIN('ID-13'!C54,'ID-14'!D54,'ID-15'!C54,'ID-16'!B54,'ID-18'!C54,'ID-26'!D54,'ID-29'!D54,'ID-30'!D54,'ID-33'!C54,'ID-34'!D54,'ID-36'!C54,'ID-37'!C54,'ID-38'!D54,'ID-39'!D54,'ID-40'!D54,'ID-45'!D54,'ID-59'!D54,'ID-71'!C54))</f>
        <v>1165.6004208949698</v>
      </c>
      <c r="E47" s="1">
        <f>ABS(Mean!E47-MIN('ID-03'!B54,'ID-09'!C54,'ID-13'!D54,'ID-15'!D54,'ID-16'!C54,'ID-18'!D54,'ID-24'!D54,'ID-29'!E54,'ID-30'!E54,'ID-33'!D54,'ID-34'!E54,'ID-36'!D54,'ID-38'!E54,'ID-39'!E54,'ID-40'!E54,'ID-44'!D54,'ID-45'!E54,'ID-57'!D54,'ID-70'!C54,'ID-71'!D54))</f>
        <v>1882.0688306698121</v>
      </c>
      <c r="F47" s="1">
        <f>ABS(Mean!F47-MIN('ID-01'!B54,'ID-02'!B54,'ID-03'!C54,'ID-06'!B54,'ID-08'!C54,'ID-09'!D54,'ID-12'!B54,'ID-16'!D54,'ID-18'!E54,'ID-24'!E54,'ID-29'!F54,'ID-33'!E54,'ID-34'!F54,'ID-36'!E54,'ID-38'!F54,'ID-39'!F54,'ID-40'!F54,'ID-45'!F54,'ID-53'!C54,'ID-54'!B54,'ID-57'!E54,'ID-71'!E54))</f>
        <v>2695.8270892186588</v>
      </c>
      <c r="G47" s="1">
        <f>ABS(Mean!G47-MIN('ID-01'!C54,'ID-02'!C54,'ID-03'!D54,'ID-07'!B54,'ID-08'!D54,'ID-11'!D54,'ID-18'!F54,'ID-24'!F54,'ID-29'!G54,'ID-31'!B54,'ID-33'!F54,'ID-34'!G54,'ID-36'!F54,'ID-39'!G54,'ID-40'!G54,'ID-44'!E54,'ID-45'!G54,'ID-50'!B54,'ID-53'!D54,'ID-54'!C54,'ID-57'!F54,'ID-59'!E54,'ID-70'!D54,'ID-71'!F54))</f>
        <v>2037.4601671179553</v>
      </c>
      <c r="H47" s="1">
        <f>ABS(Mean!H47-MIN('ID-03'!E54,'ID-11'!E54,'ID-13'!E54,'ID-15'!E54,'ID-16'!E54,'ID-18'!G54,'ID-24'!G54,'ID-29'!H54,'ID-30'!F54,'ID-31'!C54,'ID-33'!G54,'ID-34'!H54,'ID-40'!H54,'ID-44'!F54,'ID-45'!H54,'ID-54'!D54,'ID-57'!G54,'ID-59'!F54,'ID-70'!E54,'ID-71'!G54))</f>
        <v>1428.0419851329527</v>
      </c>
      <c r="I47" s="1">
        <f>ABS(Mean!I47-MIN('ID-12'!C54,'ID-18'!H54,'ID-24'!H54,'ID-29'!I54,'ID-40'!I54,'ID-44'!G54,'ID-45'!I54,'ID-59'!G54))</f>
        <v>1445.4340454909811</v>
      </c>
      <c r="J47" s="1">
        <f>ABS(Mean!J47-MIN('ID-31'!D54,'ID-40'!J54,'ID-44'!H54,'ID-45'!J54,'ID-57'!H54))</f>
        <v>1102.9894704288267</v>
      </c>
      <c r="K47" s="1">
        <f>ABS(Mean!K47-MIN('ID-26'!E54,'ID-31'!E54,'ID-34'!I54,'ID-36'!G54,'ID-40'!K54,'ID-44'!I54,'ID-57'!I54))</f>
        <v>1744.8885692449867</v>
      </c>
    </row>
    <row r="48" spans="1:11" x14ac:dyDescent="0.25">
      <c r="A48" s="1">
        <v>5.5</v>
      </c>
      <c r="B48" s="1">
        <f>ABS(Mean!B48-MIN('ID-11'!B55,'ID-13'!B55,'ID-14'!B55,'ID-15'!B55,'ID-24'!B55,'ID-26'!B55,'ID-29'!B55,'ID-30'!B55,'ID-32'!B55,'ID-33'!B55,'ID-34'!B55,'ID-37'!B55,'ID-38'!B55,'ID-39'!B55,'ID-40'!B55,'ID-44'!B55,'ID-45'!B55,'ID-53'!B55,'ID-57'!B55,'ID-59'!B55,'ID-70'!B55,'ID-71'!B55))</f>
        <v>1942.0554845516888</v>
      </c>
      <c r="C48" s="1">
        <f>ABS(Mean!C48-MIN('ID-08'!B55,'ID-09'!B55,'ID-11'!C55,'ID-14'!C55,'ID-18'!B55,'ID-24'!C55,'ID-26'!C55,'ID-29'!C55,'ID-30'!C55,'ID-34'!C55,'ID-36'!B55,'ID-38'!C55,'ID-39'!C55,'ID-40'!C55,'ID-44'!C55,'ID-45'!C55,'ID-57'!C55,'ID-59'!C55))</f>
        <v>856.97435568711489</v>
      </c>
      <c r="D48" s="1">
        <f>ABS(Mean!D48-MIN('ID-13'!C55,'ID-14'!D55,'ID-15'!C55,'ID-16'!B55,'ID-18'!C55,'ID-26'!D55,'ID-29'!D55,'ID-30'!D55,'ID-33'!C55,'ID-34'!D55,'ID-36'!C55,'ID-37'!C55,'ID-38'!D55,'ID-39'!D55,'ID-40'!D55,'ID-45'!D55,'ID-59'!D55,'ID-71'!C55))</f>
        <v>1148.0445555783958</v>
      </c>
      <c r="E48" s="1">
        <f>ABS(Mean!E48-MIN('ID-03'!B55,'ID-09'!C55,'ID-13'!D55,'ID-15'!D55,'ID-16'!C55,'ID-18'!D55,'ID-24'!D55,'ID-29'!E55,'ID-30'!E55,'ID-33'!D55,'ID-34'!E55,'ID-36'!D55,'ID-38'!E55,'ID-39'!E55,'ID-40'!E55,'ID-44'!D55,'ID-45'!E55,'ID-57'!D55,'ID-70'!C55,'ID-71'!D55))</f>
        <v>1865.5622116446843</v>
      </c>
      <c r="F48" s="1">
        <f>ABS(Mean!F48-MIN('ID-01'!B55,'ID-02'!B55,'ID-03'!C55,'ID-06'!B55,'ID-08'!C55,'ID-09'!D55,'ID-12'!B55,'ID-16'!D55,'ID-18'!E55,'ID-24'!E55,'ID-29'!F55,'ID-33'!E55,'ID-34'!F55,'ID-36'!E55,'ID-38'!F55,'ID-39'!F55,'ID-40'!F55,'ID-45'!F55,'ID-53'!C55,'ID-54'!B55,'ID-57'!E55,'ID-71'!E55))</f>
        <v>2686.4851223977166</v>
      </c>
      <c r="G48" s="1">
        <f>ABS(Mean!G48-MIN('ID-01'!C55,'ID-02'!C55,'ID-03'!D55,'ID-07'!B55,'ID-08'!D55,'ID-11'!D55,'ID-18'!F55,'ID-24'!F55,'ID-29'!G55,'ID-31'!B55,'ID-33'!F55,'ID-34'!G55,'ID-36'!F55,'ID-39'!G55,'ID-40'!G55,'ID-44'!E55,'ID-45'!G55,'ID-50'!B55,'ID-53'!D55,'ID-54'!C55,'ID-57'!F55,'ID-59'!E55,'ID-70'!D55,'ID-71'!F55))</f>
        <v>2030.8301138126926</v>
      </c>
      <c r="H48" s="1">
        <f>ABS(Mean!H48-MIN('ID-03'!E55,'ID-11'!E55,'ID-13'!E55,'ID-15'!E55,'ID-16'!E55,'ID-18'!G55,'ID-24'!G55,'ID-29'!H55,'ID-30'!F55,'ID-31'!C55,'ID-33'!G55,'ID-34'!H55,'ID-40'!H55,'ID-44'!F55,'ID-45'!H55,'ID-54'!D55,'ID-57'!G55,'ID-59'!F55,'ID-70'!E55,'ID-71'!G55))</f>
        <v>1444.5660563146712</v>
      </c>
      <c r="I48" s="1">
        <f>ABS(Mean!I48-MIN('ID-12'!C55,'ID-18'!H55,'ID-24'!H55,'ID-29'!I55,'ID-40'!I55,'ID-44'!G55,'ID-45'!I55,'ID-59'!G55))</f>
        <v>1436.5044416893675</v>
      </c>
      <c r="J48" s="1">
        <f>ABS(Mean!J48-MIN('ID-31'!D55,'ID-40'!J55,'ID-44'!H55,'ID-45'!J55,'ID-57'!H55))</f>
        <v>1119.5099449526347</v>
      </c>
      <c r="K48" s="1">
        <f>ABS(Mean!K48-MIN('ID-26'!E55,'ID-31'!E55,'ID-34'!I55,'ID-36'!G55,'ID-40'!K55,'ID-44'!I55,'ID-57'!I55))</f>
        <v>1728.7903160609142</v>
      </c>
    </row>
    <row r="49" spans="1:11" x14ac:dyDescent="0.25">
      <c r="A49" s="1">
        <v>5.625</v>
      </c>
      <c r="B49" s="1">
        <f>ABS(Mean!B49-MIN('ID-11'!B56,'ID-13'!B56,'ID-14'!B56,'ID-15'!B56,'ID-24'!B56,'ID-26'!B56,'ID-29'!B56,'ID-30'!B56,'ID-32'!B56,'ID-33'!B56,'ID-34'!B56,'ID-37'!B56,'ID-38'!B56,'ID-39'!B56,'ID-40'!B56,'ID-44'!B56,'ID-45'!B56,'ID-53'!B56,'ID-57'!B56,'ID-59'!B56,'ID-70'!B56,'ID-71'!B56))</f>
        <v>1929.335573482796</v>
      </c>
      <c r="C49" s="1">
        <f>ABS(Mean!C49-MIN('ID-08'!B56,'ID-09'!B56,'ID-11'!C56,'ID-14'!C56,'ID-18'!B56,'ID-24'!C56,'ID-26'!C56,'ID-29'!C56,'ID-30'!C56,'ID-34'!C56,'ID-36'!B56,'ID-38'!C56,'ID-39'!C56,'ID-40'!C56,'ID-44'!C56,'ID-45'!C56,'ID-57'!C56,'ID-59'!C56))</f>
        <v>866.03978811718173</v>
      </c>
      <c r="D49" s="1">
        <f>ABS(Mean!D49-MIN('ID-13'!C56,'ID-14'!D56,'ID-15'!C56,'ID-16'!B56,'ID-18'!C56,'ID-26'!D56,'ID-29'!D56,'ID-30'!D56,'ID-33'!C56,'ID-34'!D56,'ID-36'!C56,'ID-37'!C56,'ID-38'!D56,'ID-39'!D56,'ID-40'!D56,'ID-45'!D56,'ID-59'!D56,'ID-71'!C56))</f>
        <v>1146.95177876145</v>
      </c>
      <c r="E49" s="1">
        <f>ABS(Mean!E49-MIN('ID-03'!B56,'ID-09'!C56,'ID-13'!D56,'ID-15'!D56,'ID-16'!C56,'ID-18'!D56,'ID-24'!D56,'ID-29'!E56,'ID-30'!E56,'ID-33'!D56,'ID-34'!E56,'ID-36'!D56,'ID-38'!E56,'ID-39'!E56,'ID-40'!E56,'ID-44'!D56,'ID-45'!E56,'ID-57'!D56,'ID-70'!C56,'ID-71'!D56))</f>
        <v>1868.5644718979452</v>
      </c>
      <c r="F49" s="1">
        <f>ABS(Mean!F49-MIN('ID-01'!B56,'ID-02'!B56,'ID-03'!C56,'ID-06'!B56,'ID-08'!C56,'ID-09'!D56,'ID-12'!B56,'ID-16'!D56,'ID-18'!E56,'ID-24'!E56,'ID-29'!F56,'ID-33'!E56,'ID-34'!F56,'ID-36'!E56,'ID-38'!F56,'ID-39'!F56,'ID-40'!F56,'ID-45'!F56,'ID-53'!C56,'ID-54'!B56,'ID-57'!E56,'ID-71'!E56))</f>
        <v>2679.8586714207695</v>
      </c>
      <c r="G49" s="1">
        <f>ABS(Mean!G49-MIN('ID-01'!C56,'ID-02'!C56,'ID-03'!D56,'ID-07'!B56,'ID-08'!D56,'ID-11'!D56,'ID-18'!F56,'ID-24'!F56,'ID-29'!G56,'ID-31'!B56,'ID-33'!F56,'ID-34'!G56,'ID-36'!F56,'ID-39'!G56,'ID-40'!G56,'ID-44'!E56,'ID-45'!G56,'ID-50'!B56,'ID-53'!D56,'ID-54'!C56,'ID-57'!F56,'ID-59'!E56,'ID-70'!D56,'ID-71'!F56))</f>
        <v>2024.2862976912095</v>
      </c>
      <c r="H49" s="1">
        <f>ABS(Mean!H49-MIN('ID-03'!E56,'ID-11'!E56,'ID-13'!E56,'ID-15'!E56,'ID-16'!E56,'ID-18'!G56,'ID-24'!G56,'ID-29'!H56,'ID-30'!F56,'ID-31'!C56,'ID-33'!G56,'ID-34'!H56,'ID-40'!H56,'ID-44'!F56,'ID-45'!H56,'ID-54'!D56,'ID-57'!G56,'ID-59'!F56,'ID-70'!E56,'ID-71'!G56))</f>
        <v>1447.1856349072038</v>
      </c>
      <c r="I49" s="1">
        <f>ABS(Mean!I49-MIN('ID-12'!C56,'ID-18'!H56,'ID-24'!H56,'ID-29'!I56,'ID-40'!I56,'ID-44'!G56,'ID-45'!I56,'ID-59'!G56))</f>
        <v>1414.5809013411624</v>
      </c>
      <c r="J49" s="1">
        <f>ABS(Mean!J49-MIN('ID-31'!D56,'ID-40'!J56,'ID-44'!H56,'ID-45'!J56,'ID-57'!H56))</f>
        <v>1113.705855190678</v>
      </c>
      <c r="K49" s="1">
        <f>ABS(Mean!K49-MIN('ID-26'!E56,'ID-31'!E56,'ID-34'!I56,'ID-36'!G56,'ID-40'!K56,'ID-44'!I56,'ID-57'!I56))</f>
        <v>1712.9868203967185</v>
      </c>
    </row>
    <row r="50" spans="1:11" x14ac:dyDescent="0.25">
      <c r="A50" s="1">
        <v>5.75</v>
      </c>
      <c r="B50" s="1">
        <f>ABS(Mean!B50-MIN('ID-11'!B57,'ID-13'!B57,'ID-14'!B57,'ID-15'!B57,'ID-24'!B57,'ID-26'!B57,'ID-29'!B57,'ID-30'!B57,'ID-32'!B57,'ID-33'!B57,'ID-34'!B57,'ID-37'!B57,'ID-38'!B57,'ID-39'!B57,'ID-40'!B57,'ID-44'!B57,'ID-45'!B57,'ID-53'!B57,'ID-57'!B57,'ID-59'!B57,'ID-70'!B57,'ID-71'!B57))</f>
        <v>1929.1207798487985</v>
      </c>
      <c r="C50" s="1">
        <f>ABS(Mean!C50-MIN('ID-08'!B57,'ID-09'!B57,'ID-11'!C57,'ID-14'!C57,'ID-18'!B57,'ID-24'!C57,'ID-26'!C57,'ID-29'!C57,'ID-30'!C57,'ID-34'!C57,'ID-36'!B57,'ID-38'!C57,'ID-39'!C57,'ID-40'!C57,'ID-44'!C57,'ID-45'!C57,'ID-57'!C57,'ID-59'!C57))</f>
        <v>814.28980025542614</v>
      </c>
      <c r="D50" s="1">
        <f>ABS(Mean!D50-MIN('ID-13'!C57,'ID-14'!D57,'ID-15'!C57,'ID-16'!B57,'ID-18'!C57,'ID-26'!D57,'ID-29'!D57,'ID-30'!D57,'ID-33'!C57,'ID-34'!D57,'ID-36'!C57,'ID-37'!C57,'ID-38'!D57,'ID-39'!D57,'ID-40'!D57,'ID-45'!D57,'ID-59'!D57,'ID-71'!C57))</f>
        <v>1155.1316572617618</v>
      </c>
      <c r="E50" s="1">
        <f>ABS(Mean!E50-MIN('ID-03'!B57,'ID-09'!C57,'ID-13'!D57,'ID-15'!D57,'ID-16'!C57,'ID-18'!D57,'ID-24'!D57,'ID-29'!E57,'ID-30'!E57,'ID-33'!D57,'ID-34'!E57,'ID-36'!D57,'ID-38'!E57,'ID-39'!E57,'ID-40'!E57,'ID-44'!D57,'ID-45'!E57,'ID-57'!D57,'ID-70'!C57,'ID-71'!D57))</f>
        <v>1878.3466956799437</v>
      </c>
      <c r="F50" s="1">
        <f>ABS(Mean!F50-MIN('ID-01'!B57,'ID-02'!B57,'ID-03'!C57,'ID-06'!B57,'ID-08'!C57,'ID-09'!D57,'ID-12'!B57,'ID-16'!D57,'ID-18'!E57,'ID-24'!E57,'ID-29'!F57,'ID-33'!E57,'ID-34'!F57,'ID-36'!E57,'ID-38'!F57,'ID-39'!F57,'ID-40'!F57,'ID-45'!F57,'ID-53'!C57,'ID-54'!B57,'ID-57'!E57,'ID-71'!E57))</f>
        <v>2677.4679741919194</v>
      </c>
      <c r="G50" s="1">
        <f>ABS(Mean!G50-MIN('ID-01'!C57,'ID-02'!C57,'ID-03'!D57,'ID-07'!B57,'ID-08'!D57,'ID-11'!D57,'ID-18'!F57,'ID-24'!F57,'ID-29'!G57,'ID-31'!B57,'ID-33'!F57,'ID-34'!G57,'ID-36'!F57,'ID-39'!G57,'ID-40'!G57,'ID-44'!E57,'ID-45'!G57,'ID-50'!B57,'ID-53'!D57,'ID-54'!C57,'ID-57'!F57,'ID-59'!E57,'ID-70'!D57,'ID-71'!F57))</f>
        <v>2020.8928618934112</v>
      </c>
      <c r="H50" s="1">
        <f>ABS(Mean!H50-MIN('ID-03'!E57,'ID-11'!E57,'ID-13'!E57,'ID-15'!E57,'ID-16'!E57,'ID-18'!G57,'ID-24'!G57,'ID-29'!H57,'ID-30'!F57,'ID-31'!C57,'ID-33'!G57,'ID-34'!H57,'ID-40'!H57,'ID-44'!F57,'ID-45'!H57,'ID-54'!D57,'ID-57'!G57,'ID-59'!F57,'ID-70'!E57,'ID-71'!G57))</f>
        <v>1448.6585802604097</v>
      </c>
      <c r="I50" s="1">
        <f>ABS(Mean!I50-MIN('ID-12'!C57,'ID-18'!H57,'ID-24'!H57,'ID-29'!I57,'ID-40'!I57,'ID-44'!G57,'ID-45'!I57,'ID-59'!G57))</f>
        <v>1415.2695138846775</v>
      </c>
      <c r="J50" s="1">
        <f>ABS(Mean!J50-MIN('ID-31'!D57,'ID-40'!J57,'ID-44'!H57,'ID-45'!J57,'ID-57'!H57))</f>
        <v>1118.9747960619759</v>
      </c>
      <c r="K50" s="1">
        <f>ABS(Mean!K50-MIN('ID-26'!E57,'ID-31'!E57,'ID-34'!I57,'ID-36'!G57,'ID-40'!K57,'ID-44'!I57,'ID-57'!I57))</f>
        <v>1706.9775200815791</v>
      </c>
    </row>
    <row r="51" spans="1:11" x14ac:dyDescent="0.25">
      <c r="A51" s="1">
        <v>5.875</v>
      </c>
      <c r="B51" s="1">
        <f>ABS(Mean!B51-MIN('ID-11'!B58,'ID-13'!B58,'ID-14'!B58,'ID-15'!B58,'ID-24'!B58,'ID-26'!B58,'ID-29'!B58,'ID-30'!B58,'ID-32'!B58,'ID-33'!B58,'ID-34'!B58,'ID-37'!B58,'ID-38'!B58,'ID-39'!B58,'ID-40'!B58,'ID-44'!B58,'ID-45'!B58,'ID-53'!B58,'ID-57'!B58,'ID-59'!B58,'ID-70'!B58,'ID-71'!B58))</f>
        <v>1927.5643898534538</v>
      </c>
      <c r="C51" s="1">
        <f>ABS(Mean!C51-MIN('ID-08'!B58,'ID-09'!B58,'ID-11'!C58,'ID-14'!C58,'ID-18'!B58,'ID-24'!C58,'ID-26'!C58,'ID-29'!C58,'ID-30'!C58,'ID-34'!C58,'ID-36'!B58,'ID-38'!C58,'ID-39'!C58,'ID-40'!C58,'ID-44'!C58,'ID-45'!C58,'ID-57'!C58,'ID-59'!C58))</f>
        <v>805.89311806742626</v>
      </c>
      <c r="D51" s="1">
        <f>ABS(Mean!D51-MIN('ID-13'!C58,'ID-14'!D58,'ID-15'!C58,'ID-16'!B58,'ID-18'!C58,'ID-26'!D58,'ID-29'!D58,'ID-30'!D58,'ID-33'!C58,'ID-34'!D58,'ID-36'!C58,'ID-37'!C58,'ID-38'!D58,'ID-39'!D58,'ID-40'!D58,'ID-45'!D58,'ID-59'!D58,'ID-71'!C58))</f>
        <v>1186.1198007042306</v>
      </c>
      <c r="E51" s="1">
        <f>ABS(Mean!E51-MIN('ID-03'!B58,'ID-09'!C58,'ID-13'!D58,'ID-15'!D58,'ID-16'!C58,'ID-18'!D58,'ID-24'!D58,'ID-29'!E58,'ID-30'!E58,'ID-33'!D58,'ID-34'!E58,'ID-36'!D58,'ID-38'!E58,'ID-39'!E58,'ID-40'!E58,'ID-44'!D58,'ID-45'!E58,'ID-57'!D58,'ID-70'!C58,'ID-71'!D58))</f>
        <v>1882.9677278774266</v>
      </c>
      <c r="F51" s="1">
        <f>ABS(Mean!F51-MIN('ID-01'!B58,'ID-02'!B58,'ID-03'!C58,'ID-06'!B58,'ID-08'!C58,'ID-09'!D58,'ID-12'!B58,'ID-16'!D58,'ID-18'!E58,'ID-24'!E58,'ID-29'!F58,'ID-33'!E58,'ID-34'!F58,'ID-36'!E58,'ID-38'!F58,'ID-39'!F58,'ID-40'!F58,'ID-45'!F58,'ID-53'!C58,'ID-54'!B58,'ID-57'!E58,'ID-71'!E58))</f>
        <v>2691.3872286809001</v>
      </c>
      <c r="G51" s="1">
        <f>ABS(Mean!G51-MIN('ID-01'!C58,'ID-02'!C58,'ID-03'!D58,'ID-07'!B58,'ID-08'!D58,'ID-11'!D58,'ID-18'!F58,'ID-24'!F58,'ID-29'!G58,'ID-31'!B58,'ID-33'!F58,'ID-34'!G58,'ID-36'!F58,'ID-39'!G58,'ID-40'!G58,'ID-44'!E58,'ID-45'!G58,'ID-50'!B58,'ID-53'!D58,'ID-54'!C58,'ID-57'!F58,'ID-59'!E58,'ID-70'!D58,'ID-71'!F58))</f>
        <v>2013.1691299087654</v>
      </c>
      <c r="H51" s="1">
        <f>ABS(Mean!H51-MIN('ID-03'!E58,'ID-11'!E58,'ID-13'!E58,'ID-15'!E58,'ID-16'!E58,'ID-18'!G58,'ID-24'!G58,'ID-29'!H58,'ID-30'!F58,'ID-31'!C58,'ID-33'!G58,'ID-34'!H58,'ID-40'!H58,'ID-44'!F58,'ID-45'!H58,'ID-54'!D58,'ID-57'!G58,'ID-59'!F58,'ID-70'!E58,'ID-71'!G58))</f>
        <v>1447.7904994622947</v>
      </c>
      <c r="I51" s="1">
        <f>ABS(Mean!I51-MIN('ID-12'!C58,'ID-18'!H58,'ID-24'!H58,'ID-29'!I58,'ID-40'!I58,'ID-44'!G58,'ID-45'!I58,'ID-59'!G58))</f>
        <v>1411.2277001596617</v>
      </c>
      <c r="J51" s="1">
        <f>ABS(Mean!J51-MIN('ID-31'!D58,'ID-40'!J58,'ID-44'!H58,'ID-45'!J58,'ID-57'!H58))</f>
        <v>1129.495268579793</v>
      </c>
      <c r="K51" s="1">
        <f>ABS(Mean!K51-MIN('ID-26'!E58,'ID-31'!E58,'ID-34'!I58,'ID-36'!G58,'ID-40'!K58,'ID-44'!I58,'ID-57'!I58))</f>
        <v>1673.0709132329994</v>
      </c>
    </row>
    <row r="52" spans="1:11" x14ac:dyDescent="0.25">
      <c r="A52" s="1">
        <v>6</v>
      </c>
      <c r="B52" s="1">
        <f>ABS(Mean!B52-MIN('ID-11'!B59,'ID-13'!B59,'ID-14'!B59,'ID-15'!B59,'ID-24'!B59,'ID-26'!B59,'ID-29'!B59,'ID-30'!B59,'ID-32'!B59,'ID-33'!B59,'ID-34'!B59,'ID-37'!B59,'ID-38'!B59,'ID-39'!B59,'ID-40'!B59,'ID-44'!B59,'ID-45'!B59,'ID-53'!B59,'ID-57'!B59,'ID-59'!B59,'ID-70'!B59,'ID-71'!B59))</f>
        <v>1921.1362250790714</v>
      </c>
      <c r="C52" s="1">
        <f>ABS(Mean!C52-MIN('ID-08'!B59,'ID-09'!B59,'ID-11'!C59,'ID-14'!C59,'ID-18'!B59,'ID-24'!C59,'ID-26'!C59,'ID-29'!C59,'ID-30'!C59,'ID-34'!C59,'ID-36'!B59,'ID-38'!C59,'ID-39'!C59,'ID-40'!C59,'ID-44'!C59,'ID-45'!C59,'ID-57'!C59,'ID-59'!C59))</f>
        <v>793.19648238373588</v>
      </c>
      <c r="D52" s="1">
        <f>ABS(Mean!D52-MIN('ID-13'!C59,'ID-14'!D59,'ID-15'!C59,'ID-16'!B59,'ID-18'!C59,'ID-26'!D59,'ID-29'!D59,'ID-30'!D59,'ID-33'!C59,'ID-34'!D59,'ID-36'!C59,'ID-37'!C59,'ID-38'!D59,'ID-39'!D59,'ID-40'!D59,'ID-45'!D59,'ID-59'!D59,'ID-71'!C59))</f>
        <v>1202.4222938718156</v>
      </c>
      <c r="E52" s="1">
        <f>ABS(Mean!E52-MIN('ID-03'!B59,'ID-09'!C59,'ID-13'!D59,'ID-15'!D59,'ID-16'!C59,'ID-18'!D59,'ID-24'!D59,'ID-29'!E59,'ID-30'!E59,'ID-33'!D59,'ID-34'!E59,'ID-36'!D59,'ID-38'!E59,'ID-39'!E59,'ID-40'!E59,'ID-44'!D59,'ID-45'!E59,'ID-57'!D59,'ID-70'!C59,'ID-71'!D59))</f>
        <v>1878.5454929722584</v>
      </c>
      <c r="F52" s="1">
        <f>ABS(Mean!F52-MIN('ID-01'!B59,'ID-02'!B59,'ID-03'!C59,'ID-06'!B59,'ID-08'!C59,'ID-09'!D59,'ID-12'!B59,'ID-16'!D59,'ID-18'!E59,'ID-24'!E59,'ID-29'!F59,'ID-33'!E59,'ID-34'!F59,'ID-36'!E59,'ID-38'!F59,'ID-39'!F59,'ID-40'!F59,'ID-45'!F59,'ID-53'!C59,'ID-54'!B59,'ID-57'!E59,'ID-71'!E59))</f>
        <v>2677.8517447866052</v>
      </c>
      <c r="G52" s="1">
        <f>ABS(Mean!G52-MIN('ID-01'!C59,'ID-02'!C59,'ID-03'!D59,'ID-07'!B59,'ID-08'!D59,'ID-11'!D59,'ID-18'!F59,'ID-24'!F59,'ID-29'!G59,'ID-31'!B59,'ID-33'!F59,'ID-34'!G59,'ID-36'!F59,'ID-39'!G59,'ID-40'!G59,'ID-44'!E59,'ID-45'!G59,'ID-50'!B59,'ID-53'!D59,'ID-54'!C59,'ID-57'!F59,'ID-59'!E59,'ID-70'!D59,'ID-71'!F59))</f>
        <v>2004.9518952321946</v>
      </c>
      <c r="H52" s="1">
        <f>ABS(Mean!H52-MIN('ID-03'!E59,'ID-11'!E59,'ID-13'!E59,'ID-15'!E59,'ID-16'!E59,'ID-18'!G59,'ID-24'!G59,'ID-29'!H59,'ID-30'!F59,'ID-31'!C59,'ID-33'!G59,'ID-34'!H59,'ID-40'!H59,'ID-44'!F59,'ID-45'!H59,'ID-54'!D59,'ID-57'!G59,'ID-59'!F59,'ID-70'!E59,'ID-71'!G59))</f>
        <v>1448.6174067858224</v>
      </c>
      <c r="I52" s="1">
        <f>ABS(Mean!I52-MIN('ID-12'!C59,'ID-18'!H59,'ID-24'!H59,'ID-29'!I59,'ID-40'!I59,'ID-44'!G59,'ID-45'!I59,'ID-59'!G59))</f>
        <v>1420.8103500305024</v>
      </c>
      <c r="J52" s="1">
        <f>ABS(Mean!J52-MIN('ID-31'!D59,'ID-40'!J59,'ID-44'!H59,'ID-45'!J59,'ID-57'!H59))</f>
        <v>1145.563143776053</v>
      </c>
      <c r="K52" s="1">
        <f>ABS(Mean!K52-MIN('ID-26'!E59,'ID-31'!E59,'ID-34'!I59,'ID-36'!G59,'ID-40'!K59,'ID-44'!I59,'ID-57'!I59))</f>
        <v>1666.6361150974792</v>
      </c>
    </row>
    <row r="53" spans="1:11" x14ac:dyDescent="0.25">
      <c r="A53" s="1">
        <v>6.125</v>
      </c>
      <c r="B53" s="1">
        <f>ABS(Mean!B53-MIN('ID-11'!B60,'ID-13'!B60,'ID-14'!B60,'ID-15'!B60,'ID-24'!B60,'ID-26'!B60,'ID-29'!B60,'ID-30'!B60,'ID-32'!B60,'ID-33'!B60,'ID-34'!B60,'ID-37'!B60,'ID-38'!B60,'ID-39'!B60,'ID-40'!B60,'ID-44'!B60,'ID-45'!B60,'ID-53'!B60,'ID-57'!B60,'ID-59'!B60,'ID-70'!B60,'ID-71'!B60))</f>
        <v>1928.4732911602023</v>
      </c>
      <c r="C53" s="1">
        <f>ABS(Mean!C53-MIN('ID-08'!B60,'ID-09'!B60,'ID-11'!C60,'ID-14'!C60,'ID-18'!B60,'ID-24'!C60,'ID-26'!C60,'ID-29'!C60,'ID-30'!C60,'ID-34'!C60,'ID-36'!B60,'ID-38'!C60,'ID-39'!C60,'ID-40'!C60,'ID-44'!C60,'ID-45'!C60,'ID-57'!C60,'ID-59'!C60))</f>
        <v>773.62174365649685</v>
      </c>
      <c r="D53" s="1">
        <f>ABS(Mean!D53-MIN('ID-13'!C60,'ID-14'!D60,'ID-15'!C60,'ID-16'!B60,'ID-18'!C60,'ID-26'!D60,'ID-29'!D60,'ID-30'!D60,'ID-33'!C60,'ID-34'!D60,'ID-36'!C60,'ID-37'!C60,'ID-38'!D60,'ID-39'!D60,'ID-40'!D60,'ID-45'!D60,'ID-59'!D60,'ID-71'!C60))</f>
        <v>1207.1261883444274</v>
      </c>
      <c r="E53" s="1">
        <f>ABS(Mean!E53-MIN('ID-03'!B60,'ID-09'!C60,'ID-13'!D60,'ID-15'!D60,'ID-16'!C60,'ID-18'!D60,'ID-24'!D60,'ID-29'!E60,'ID-30'!E60,'ID-33'!D60,'ID-34'!E60,'ID-36'!D60,'ID-38'!E60,'ID-39'!E60,'ID-40'!E60,'ID-44'!D60,'ID-45'!E60,'ID-57'!D60,'ID-70'!C60,'ID-71'!D60))</f>
        <v>1862.395982538254</v>
      </c>
      <c r="F53" s="1">
        <f>ABS(Mean!F53-MIN('ID-01'!B60,'ID-02'!B60,'ID-03'!C60,'ID-06'!B60,'ID-08'!C60,'ID-09'!D60,'ID-12'!B60,'ID-16'!D60,'ID-18'!E60,'ID-24'!E60,'ID-29'!F60,'ID-33'!E60,'ID-34'!F60,'ID-36'!E60,'ID-38'!F60,'ID-39'!F60,'ID-40'!F60,'ID-45'!F60,'ID-53'!C60,'ID-54'!B60,'ID-57'!E60,'ID-71'!E60))</f>
        <v>2669.5303464117619</v>
      </c>
      <c r="G53" s="1">
        <f>ABS(Mean!G53-MIN('ID-01'!C60,'ID-02'!C60,'ID-03'!D60,'ID-07'!B60,'ID-08'!D60,'ID-11'!D60,'ID-18'!F60,'ID-24'!F60,'ID-29'!G60,'ID-31'!B60,'ID-33'!F60,'ID-34'!G60,'ID-36'!F60,'ID-39'!G60,'ID-40'!G60,'ID-44'!E60,'ID-45'!G60,'ID-50'!B60,'ID-53'!D60,'ID-54'!C60,'ID-57'!F60,'ID-59'!E60,'ID-70'!D60,'ID-71'!F60))</f>
        <v>1991.0120377003836</v>
      </c>
      <c r="H53" s="1">
        <f>ABS(Mean!H53-MIN('ID-03'!E60,'ID-11'!E60,'ID-13'!E60,'ID-15'!E60,'ID-16'!E60,'ID-18'!G60,'ID-24'!G60,'ID-29'!H60,'ID-30'!F60,'ID-31'!C60,'ID-33'!G60,'ID-34'!H60,'ID-40'!H60,'ID-44'!F60,'ID-45'!H60,'ID-54'!D60,'ID-57'!G60,'ID-59'!F60,'ID-70'!E60,'ID-71'!G60))</f>
        <v>1444.5446140332708</v>
      </c>
      <c r="I53" s="1">
        <f>ABS(Mean!I53-MIN('ID-12'!C60,'ID-18'!H60,'ID-24'!H60,'ID-29'!I60,'ID-40'!I60,'ID-44'!G60,'ID-45'!I60,'ID-59'!G60))</f>
        <v>1429.2085154042979</v>
      </c>
      <c r="J53" s="1">
        <f>ABS(Mean!J53-MIN('ID-31'!D60,'ID-40'!J60,'ID-44'!H60,'ID-45'!J60,'ID-57'!H60))</f>
        <v>1143.5758613446842</v>
      </c>
      <c r="K53" s="1">
        <f>ABS(Mean!K53-MIN('ID-26'!E60,'ID-31'!E60,'ID-34'!I60,'ID-36'!G60,'ID-40'!K60,'ID-44'!I60,'ID-57'!I60))</f>
        <v>1618.9646695985334</v>
      </c>
    </row>
    <row r="54" spans="1:11" x14ac:dyDescent="0.25">
      <c r="A54" s="1">
        <v>6.25</v>
      </c>
      <c r="B54" s="1">
        <f>ABS(Mean!B54-MIN('ID-11'!B61,'ID-13'!B61,'ID-14'!B61,'ID-15'!B61,'ID-24'!B61,'ID-26'!B61,'ID-29'!B61,'ID-30'!B61,'ID-32'!B61,'ID-33'!B61,'ID-34'!B61,'ID-37'!B61,'ID-38'!B61,'ID-39'!B61,'ID-40'!B61,'ID-44'!B61,'ID-45'!B61,'ID-53'!B61,'ID-57'!B61,'ID-59'!B61,'ID-70'!B61,'ID-71'!B61))</f>
        <v>1936.19378092075</v>
      </c>
      <c r="C54" s="1">
        <f>ABS(Mean!C54-MIN('ID-08'!B61,'ID-09'!B61,'ID-11'!C61,'ID-14'!C61,'ID-18'!B61,'ID-24'!C61,'ID-26'!C61,'ID-29'!C61,'ID-30'!C61,'ID-34'!C61,'ID-36'!B61,'ID-38'!C61,'ID-39'!C61,'ID-40'!C61,'ID-44'!C61,'ID-45'!C61,'ID-57'!C61,'ID-59'!C61))</f>
        <v>766.08838985570515</v>
      </c>
      <c r="D54" s="1">
        <f>ABS(Mean!D54-MIN('ID-13'!C61,'ID-14'!D61,'ID-15'!C61,'ID-16'!B61,'ID-18'!C61,'ID-26'!D61,'ID-29'!D61,'ID-30'!D61,'ID-33'!C61,'ID-34'!D61,'ID-36'!C61,'ID-37'!C61,'ID-38'!D61,'ID-39'!D61,'ID-40'!D61,'ID-45'!D61,'ID-59'!D61,'ID-71'!C61))</f>
        <v>1192.4912815153034</v>
      </c>
      <c r="E54" s="1">
        <f>ABS(Mean!E54-MIN('ID-03'!B61,'ID-09'!C61,'ID-13'!D61,'ID-15'!D61,'ID-16'!C61,'ID-18'!D61,'ID-24'!D61,'ID-29'!E61,'ID-30'!E61,'ID-33'!D61,'ID-34'!E61,'ID-36'!D61,'ID-38'!E61,'ID-39'!E61,'ID-40'!E61,'ID-44'!D61,'ID-45'!E61,'ID-57'!D61,'ID-70'!C61,'ID-71'!D61))</f>
        <v>1860.2102542917885</v>
      </c>
      <c r="F54" s="1">
        <f>ABS(Mean!F54-MIN('ID-01'!B61,'ID-02'!B61,'ID-03'!C61,'ID-06'!B61,'ID-08'!C61,'ID-09'!D61,'ID-12'!B61,'ID-16'!D61,'ID-18'!E61,'ID-24'!E61,'ID-29'!F61,'ID-33'!E61,'ID-34'!F61,'ID-36'!E61,'ID-38'!F61,'ID-39'!F61,'ID-40'!F61,'ID-45'!F61,'ID-53'!C61,'ID-54'!B61,'ID-57'!E61,'ID-71'!E61))</f>
        <v>2665.2118243344266</v>
      </c>
      <c r="G54" s="1">
        <f>ABS(Mean!G54-MIN('ID-01'!C61,'ID-02'!C61,'ID-03'!D61,'ID-07'!B61,'ID-08'!D61,'ID-11'!D61,'ID-18'!F61,'ID-24'!F61,'ID-29'!G61,'ID-31'!B61,'ID-33'!F61,'ID-34'!G61,'ID-36'!F61,'ID-39'!G61,'ID-40'!G61,'ID-44'!E61,'ID-45'!G61,'ID-50'!B61,'ID-53'!D61,'ID-54'!C61,'ID-57'!F61,'ID-59'!E61,'ID-70'!D61,'ID-71'!F61))</f>
        <v>1975.0757441479614</v>
      </c>
      <c r="H54" s="1">
        <f>ABS(Mean!H54-MIN('ID-03'!E61,'ID-11'!E61,'ID-13'!E61,'ID-15'!E61,'ID-16'!E61,'ID-18'!G61,'ID-24'!G61,'ID-29'!H61,'ID-30'!F61,'ID-31'!C61,'ID-33'!G61,'ID-34'!H61,'ID-40'!H61,'ID-44'!F61,'ID-45'!H61,'ID-54'!D61,'ID-57'!G61,'ID-59'!F61,'ID-70'!E61,'ID-71'!G61))</f>
        <v>1441.1639605969297</v>
      </c>
      <c r="I54" s="1">
        <f>ABS(Mean!I54-MIN('ID-12'!C61,'ID-18'!H61,'ID-24'!H61,'ID-29'!I61,'ID-40'!I61,'ID-44'!G61,'ID-45'!I61,'ID-59'!G61))</f>
        <v>1443.9556080553607</v>
      </c>
      <c r="J54" s="1">
        <f>ABS(Mean!J54-MIN('ID-31'!D61,'ID-40'!J61,'ID-44'!H61,'ID-45'!J61,'ID-57'!H61))</f>
        <v>1147.0706903287255</v>
      </c>
      <c r="K54" s="1">
        <f>ABS(Mean!K54-MIN('ID-26'!E61,'ID-31'!E61,'ID-34'!I61,'ID-36'!G61,'ID-40'!K61,'ID-44'!I61,'ID-57'!I61))</f>
        <v>1598.2155253878846</v>
      </c>
    </row>
    <row r="55" spans="1:11" x14ac:dyDescent="0.25">
      <c r="A55" s="1">
        <v>6.375</v>
      </c>
      <c r="B55" s="1">
        <f>ABS(Mean!B55-MIN('ID-11'!B62,'ID-13'!B62,'ID-14'!B62,'ID-15'!B62,'ID-24'!B62,'ID-26'!B62,'ID-29'!B62,'ID-30'!B62,'ID-32'!B62,'ID-33'!B62,'ID-34'!B62,'ID-37'!B62,'ID-38'!B62,'ID-39'!B62,'ID-40'!B62,'ID-44'!B62,'ID-45'!B62,'ID-53'!B62,'ID-57'!B62,'ID-59'!B62,'ID-70'!B62,'ID-71'!B62))</f>
        <v>1933.3114872745457</v>
      </c>
      <c r="C55" s="1">
        <f>ABS(Mean!C55-MIN('ID-08'!B62,'ID-09'!B62,'ID-11'!C62,'ID-14'!C62,'ID-18'!B62,'ID-24'!C62,'ID-26'!C62,'ID-29'!C62,'ID-30'!C62,'ID-34'!C62,'ID-36'!B62,'ID-38'!C62,'ID-39'!C62,'ID-40'!C62,'ID-44'!C62,'ID-45'!C62,'ID-57'!C62,'ID-59'!C62))</f>
        <v>763.93542548961727</v>
      </c>
      <c r="D55" s="1">
        <f>ABS(Mean!D55-MIN('ID-13'!C62,'ID-14'!D62,'ID-15'!C62,'ID-16'!B62,'ID-18'!C62,'ID-26'!D62,'ID-29'!D62,'ID-30'!D62,'ID-33'!C62,'ID-34'!D62,'ID-36'!C62,'ID-37'!C62,'ID-38'!D62,'ID-39'!D62,'ID-40'!D62,'ID-45'!D62,'ID-59'!D62,'ID-71'!C62))</f>
        <v>1181.2390000630669</v>
      </c>
      <c r="E55" s="1">
        <f>ABS(Mean!E55-MIN('ID-03'!B62,'ID-09'!C62,'ID-13'!D62,'ID-15'!D62,'ID-16'!C62,'ID-18'!D62,'ID-24'!D62,'ID-29'!E62,'ID-30'!E62,'ID-33'!D62,'ID-34'!E62,'ID-36'!D62,'ID-38'!E62,'ID-39'!E62,'ID-40'!E62,'ID-44'!D62,'ID-45'!E62,'ID-57'!D62,'ID-70'!C62,'ID-71'!D62))</f>
        <v>1843.6412691450216</v>
      </c>
      <c r="F55" s="1">
        <f>ABS(Mean!F55-MIN('ID-01'!B62,'ID-02'!B62,'ID-03'!C62,'ID-06'!B62,'ID-08'!C62,'ID-09'!D62,'ID-12'!B62,'ID-16'!D62,'ID-18'!E62,'ID-24'!E62,'ID-29'!F62,'ID-33'!E62,'ID-34'!F62,'ID-36'!E62,'ID-38'!F62,'ID-39'!F62,'ID-40'!F62,'ID-45'!F62,'ID-53'!C62,'ID-54'!B62,'ID-57'!E62,'ID-71'!E62))</f>
        <v>2654.2223869666759</v>
      </c>
      <c r="G55" s="1">
        <f>ABS(Mean!G55-MIN('ID-01'!C62,'ID-02'!C62,'ID-03'!D62,'ID-07'!B62,'ID-08'!D62,'ID-11'!D62,'ID-18'!F62,'ID-24'!F62,'ID-29'!G62,'ID-31'!B62,'ID-33'!F62,'ID-34'!G62,'ID-36'!F62,'ID-39'!G62,'ID-40'!G62,'ID-44'!E62,'ID-45'!G62,'ID-50'!B62,'ID-53'!D62,'ID-54'!C62,'ID-57'!F62,'ID-59'!E62,'ID-70'!D62,'ID-71'!F62))</f>
        <v>1967.7331878951754</v>
      </c>
      <c r="H55" s="1">
        <f>ABS(Mean!H55-MIN('ID-03'!E62,'ID-11'!E62,'ID-13'!E62,'ID-15'!E62,'ID-16'!E62,'ID-18'!G62,'ID-24'!G62,'ID-29'!H62,'ID-30'!F62,'ID-31'!C62,'ID-33'!G62,'ID-34'!H62,'ID-40'!H62,'ID-44'!F62,'ID-45'!H62,'ID-54'!D62,'ID-57'!G62,'ID-59'!F62,'ID-70'!E62,'ID-71'!G62))</f>
        <v>1437.7583193346329</v>
      </c>
      <c r="I55" s="1">
        <f>ABS(Mean!I55-MIN('ID-12'!C62,'ID-18'!H62,'ID-24'!H62,'ID-29'!I62,'ID-40'!I62,'ID-44'!G62,'ID-45'!I62,'ID-59'!G62))</f>
        <v>1421.6144463877563</v>
      </c>
      <c r="J55" s="1">
        <f>ABS(Mean!J55-MIN('ID-31'!D62,'ID-40'!J62,'ID-44'!H62,'ID-45'!J62,'ID-57'!H62))</f>
        <v>1123.0466914533195</v>
      </c>
      <c r="K55" s="1">
        <f>ABS(Mean!K55-MIN('ID-26'!E62,'ID-31'!E62,'ID-34'!I62,'ID-36'!G62,'ID-40'!K62,'ID-44'!I62,'ID-57'!I62))</f>
        <v>1611.4001016251561</v>
      </c>
    </row>
    <row r="56" spans="1:11" x14ac:dyDescent="0.25">
      <c r="A56" s="1">
        <v>6.5</v>
      </c>
      <c r="B56" s="1">
        <f>ABS(Mean!B56-MIN('ID-11'!B63,'ID-13'!B63,'ID-14'!B63,'ID-15'!B63,'ID-24'!B63,'ID-26'!B63,'ID-29'!B63,'ID-30'!B63,'ID-32'!B63,'ID-33'!B63,'ID-34'!B63,'ID-37'!B63,'ID-38'!B63,'ID-39'!B63,'ID-40'!B63,'ID-44'!B63,'ID-45'!B63,'ID-53'!B63,'ID-57'!B63,'ID-59'!B63,'ID-70'!B63,'ID-71'!B63))</f>
        <v>1914.5601377359858</v>
      </c>
      <c r="C56" s="1">
        <f>ABS(Mean!C56-MIN('ID-08'!B63,'ID-09'!B63,'ID-11'!C63,'ID-14'!C63,'ID-18'!B63,'ID-24'!C63,'ID-26'!C63,'ID-29'!C63,'ID-30'!C63,'ID-34'!C63,'ID-36'!B63,'ID-38'!C63,'ID-39'!C63,'ID-40'!C63,'ID-44'!C63,'ID-45'!C63,'ID-57'!C63,'ID-59'!C63))</f>
        <v>763.80988341234399</v>
      </c>
      <c r="D56" s="1">
        <f>ABS(Mean!D56-MIN('ID-13'!C63,'ID-14'!D63,'ID-15'!C63,'ID-16'!B63,'ID-18'!C63,'ID-26'!D63,'ID-29'!D63,'ID-30'!D63,'ID-33'!C63,'ID-34'!D63,'ID-36'!C63,'ID-37'!C63,'ID-38'!D63,'ID-39'!D63,'ID-40'!D63,'ID-45'!D63,'ID-59'!D63,'ID-71'!C63))</f>
        <v>1186.3276302791814</v>
      </c>
      <c r="E56" s="1">
        <f>ABS(Mean!E56-MIN('ID-03'!B63,'ID-09'!C63,'ID-13'!D63,'ID-15'!D63,'ID-16'!C63,'ID-18'!D63,'ID-24'!D63,'ID-29'!E63,'ID-30'!E63,'ID-33'!D63,'ID-34'!E63,'ID-36'!D63,'ID-38'!E63,'ID-39'!E63,'ID-40'!E63,'ID-44'!D63,'ID-45'!E63,'ID-57'!D63,'ID-70'!C63,'ID-71'!D63))</f>
        <v>1822.9986362471529</v>
      </c>
      <c r="F56" s="1">
        <f>ABS(Mean!F56-MIN('ID-01'!B63,'ID-02'!B63,'ID-03'!C63,'ID-06'!B63,'ID-08'!C63,'ID-09'!D63,'ID-12'!B63,'ID-16'!D63,'ID-18'!E63,'ID-24'!E63,'ID-29'!F63,'ID-33'!E63,'ID-34'!F63,'ID-36'!E63,'ID-38'!F63,'ID-39'!F63,'ID-40'!F63,'ID-45'!F63,'ID-53'!C63,'ID-54'!B63,'ID-57'!E63,'ID-71'!E63))</f>
        <v>2647.4676378612621</v>
      </c>
      <c r="G56" s="1">
        <f>ABS(Mean!G56-MIN('ID-01'!C63,'ID-02'!C63,'ID-03'!D63,'ID-07'!B63,'ID-08'!D63,'ID-11'!D63,'ID-18'!F63,'ID-24'!F63,'ID-29'!G63,'ID-31'!B63,'ID-33'!F63,'ID-34'!G63,'ID-36'!F63,'ID-39'!G63,'ID-40'!G63,'ID-44'!E63,'ID-45'!G63,'ID-50'!B63,'ID-53'!D63,'ID-54'!C63,'ID-57'!F63,'ID-59'!E63,'ID-70'!D63,'ID-71'!F63))</f>
        <v>1959.8618734981601</v>
      </c>
      <c r="H56" s="1">
        <f>ABS(Mean!H56-MIN('ID-03'!E63,'ID-11'!E63,'ID-13'!E63,'ID-15'!E63,'ID-16'!E63,'ID-18'!G63,'ID-24'!G63,'ID-29'!H63,'ID-30'!F63,'ID-31'!C63,'ID-33'!G63,'ID-34'!H63,'ID-40'!H63,'ID-44'!F63,'ID-45'!H63,'ID-54'!D63,'ID-57'!G63,'ID-59'!F63,'ID-70'!E63,'ID-71'!G63))</f>
        <v>1431.9715493276744</v>
      </c>
      <c r="I56" s="1">
        <f>ABS(Mean!I56-MIN('ID-12'!C63,'ID-18'!H63,'ID-24'!H63,'ID-29'!I63,'ID-40'!I63,'ID-44'!G63,'ID-45'!I63,'ID-59'!G63))</f>
        <v>1431.0714674467529</v>
      </c>
      <c r="J56" s="1">
        <f>ABS(Mean!J56-MIN('ID-31'!D63,'ID-40'!J63,'ID-44'!H63,'ID-45'!J63,'ID-57'!H63))</f>
        <v>1102.4571176254692</v>
      </c>
      <c r="K56" s="1">
        <f>ABS(Mean!K56-MIN('ID-26'!E63,'ID-31'!E63,'ID-34'!I63,'ID-36'!G63,'ID-40'!K63,'ID-44'!I63,'ID-57'!I63))</f>
        <v>1619.8914037699706</v>
      </c>
    </row>
    <row r="57" spans="1:11" x14ac:dyDescent="0.25">
      <c r="A57" s="1">
        <v>6.625</v>
      </c>
      <c r="B57" s="1">
        <f>ABS(Mean!B57-MIN('ID-11'!B64,'ID-13'!B64,'ID-14'!B64,'ID-15'!B64,'ID-24'!B64,'ID-26'!B64,'ID-29'!B64,'ID-30'!B64,'ID-32'!B64,'ID-33'!B64,'ID-34'!B64,'ID-37'!B64,'ID-38'!B64,'ID-39'!B64,'ID-40'!B64,'ID-44'!B64,'ID-45'!B64,'ID-53'!B64,'ID-57'!B64,'ID-59'!B64,'ID-70'!B64,'ID-71'!B64))</f>
        <v>1909.0778028289849</v>
      </c>
      <c r="C57" s="1">
        <f>ABS(Mean!C57-MIN('ID-08'!B64,'ID-09'!B64,'ID-11'!C64,'ID-14'!C64,'ID-18'!B64,'ID-24'!C64,'ID-26'!C64,'ID-29'!C64,'ID-30'!C64,'ID-34'!C64,'ID-36'!B64,'ID-38'!C64,'ID-39'!C64,'ID-40'!C64,'ID-44'!C64,'ID-45'!C64,'ID-57'!C64,'ID-59'!C64))</f>
        <v>743.1561547144106</v>
      </c>
      <c r="D57" s="1">
        <f>ABS(Mean!D57-MIN('ID-13'!C64,'ID-14'!D64,'ID-15'!C64,'ID-16'!B64,'ID-18'!C64,'ID-26'!D64,'ID-29'!D64,'ID-30'!D64,'ID-33'!C64,'ID-34'!D64,'ID-36'!C64,'ID-37'!C64,'ID-38'!D64,'ID-39'!D64,'ID-40'!D64,'ID-45'!D64,'ID-59'!D64,'ID-71'!C64))</f>
        <v>1178.1917403766072</v>
      </c>
      <c r="E57" s="1">
        <f>ABS(Mean!E57-MIN('ID-03'!B64,'ID-09'!C64,'ID-13'!D64,'ID-15'!D64,'ID-16'!C64,'ID-18'!D64,'ID-24'!D64,'ID-29'!E64,'ID-30'!E64,'ID-33'!D64,'ID-34'!E64,'ID-36'!D64,'ID-38'!E64,'ID-39'!E64,'ID-40'!E64,'ID-44'!D64,'ID-45'!E64,'ID-57'!D64,'ID-70'!C64,'ID-71'!D64))</f>
        <v>1800.8504565306848</v>
      </c>
      <c r="F57" s="1">
        <f>ABS(Mean!F57-MIN('ID-01'!B64,'ID-02'!B64,'ID-03'!C64,'ID-06'!B64,'ID-08'!C64,'ID-09'!D64,'ID-12'!B64,'ID-16'!D64,'ID-18'!E64,'ID-24'!E64,'ID-29'!F64,'ID-33'!E64,'ID-34'!F64,'ID-36'!E64,'ID-38'!F64,'ID-39'!F64,'ID-40'!F64,'ID-45'!F64,'ID-53'!C64,'ID-54'!B64,'ID-57'!E64,'ID-71'!E64))</f>
        <v>2634.2739455587789</v>
      </c>
      <c r="G57" s="1">
        <f>ABS(Mean!G57-MIN('ID-01'!C64,'ID-02'!C64,'ID-03'!D64,'ID-07'!B64,'ID-08'!D64,'ID-11'!D64,'ID-18'!F64,'ID-24'!F64,'ID-29'!G64,'ID-31'!B64,'ID-33'!F64,'ID-34'!G64,'ID-36'!F64,'ID-39'!G64,'ID-40'!G64,'ID-44'!E64,'ID-45'!G64,'ID-50'!B64,'ID-53'!D64,'ID-54'!C64,'ID-57'!F64,'ID-59'!E64,'ID-70'!D64,'ID-71'!F64))</f>
        <v>1957.07431003948</v>
      </c>
      <c r="H57" s="1">
        <f>ABS(Mean!H57-MIN('ID-03'!E64,'ID-11'!E64,'ID-13'!E64,'ID-15'!E64,'ID-16'!E64,'ID-18'!G64,'ID-24'!G64,'ID-29'!H64,'ID-30'!F64,'ID-31'!C64,'ID-33'!G64,'ID-34'!H64,'ID-40'!H64,'ID-44'!F64,'ID-45'!H64,'ID-54'!D64,'ID-57'!G64,'ID-59'!F64,'ID-70'!E64,'ID-71'!G64))</f>
        <v>1435.8675721495008</v>
      </c>
      <c r="I57" s="1">
        <f>ABS(Mean!I57-MIN('ID-12'!C64,'ID-18'!H64,'ID-24'!H64,'ID-29'!I64,'ID-40'!I64,'ID-44'!G64,'ID-45'!I64,'ID-59'!G64))</f>
        <v>1403.1476175384546</v>
      </c>
      <c r="J57" s="1">
        <f>ABS(Mean!J57-MIN('ID-31'!D64,'ID-40'!J64,'ID-44'!H64,'ID-45'!J64,'ID-57'!H64))</f>
        <v>1115.2921464422668</v>
      </c>
      <c r="K57" s="1">
        <f>ABS(Mean!K57-MIN('ID-26'!E64,'ID-31'!E64,'ID-34'!I64,'ID-36'!G64,'ID-40'!K64,'ID-44'!I64,'ID-57'!I64))</f>
        <v>1628.9320972538055</v>
      </c>
    </row>
    <row r="58" spans="1:11" x14ac:dyDescent="0.25">
      <c r="A58" s="1">
        <v>6.75</v>
      </c>
      <c r="B58" s="1">
        <f>ABS(Mean!B58-MIN('ID-11'!B65,'ID-13'!B65,'ID-14'!B65,'ID-15'!B65,'ID-24'!B65,'ID-26'!B65,'ID-29'!B65,'ID-30'!B65,'ID-32'!B65,'ID-33'!B65,'ID-34'!B65,'ID-37'!B65,'ID-38'!B65,'ID-39'!B65,'ID-40'!B65,'ID-44'!B65,'ID-45'!B65,'ID-53'!B65,'ID-57'!B65,'ID-59'!B65,'ID-70'!B65,'ID-71'!B65))</f>
        <v>1894.907933230327</v>
      </c>
      <c r="C58" s="1">
        <f>ABS(Mean!C58-MIN('ID-08'!B65,'ID-09'!B65,'ID-11'!C65,'ID-14'!C65,'ID-18'!B65,'ID-24'!C65,'ID-26'!C65,'ID-29'!C65,'ID-30'!C65,'ID-34'!C65,'ID-36'!B65,'ID-38'!C65,'ID-39'!C65,'ID-40'!C65,'ID-44'!C65,'ID-45'!C65,'ID-57'!C65,'ID-59'!C65))</f>
        <v>717.16945383642064</v>
      </c>
      <c r="D58" s="1">
        <f>ABS(Mean!D58-MIN('ID-13'!C65,'ID-14'!D65,'ID-15'!C65,'ID-16'!B65,'ID-18'!C65,'ID-26'!D65,'ID-29'!D65,'ID-30'!D65,'ID-33'!C65,'ID-34'!D65,'ID-36'!C65,'ID-37'!C65,'ID-38'!D65,'ID-39'!D65,'ID-40'!D65,'ID-45'!D65,'ID-59'!D65,'ID-71'!C65))</f>
        <v>1168.1884019572481</v>
      </c>
      <c r="E58" s="1">
        <f>ABS(Mean!E58-MIN('ID-03'!B65,'ID-09'!C65,'ID-13'!D65,'ID-15'!D65,'ID-16'!C65,'ID-18'!D65,'ID-24'!D65,'ID-29'!E65,'ID-30'!E65,'ID-33'!D65,'ID-34'!E65,'ID-36'!D65,'ID-38'!E65,'ID-39'!E65,'ID-40'!E65,'ID-44'!D65,'ID-45'!E65,'ID-57'!D65,'ID-70'!C65,'ID-71'!D65))</f>
        <v>1782.47046801531</v>
      </c>
      <c r="F58" s="1">
        <f>ABS(Mean!F58-MIN('ID-01'!B65,'ID-02'!B65,'ID-03'!C65,'ID-06'!B65,'ID-08'!C65,'ID-09'!D65,'ID-12'!B65,'ID-16'!D65,'ID-18'!E65,'ID-24'!E65,'ID-29'!F65,'ID-33'!E65,'ID-34'!F65,'ID-36'!E65,'ID-38'!F65,'ID-39'!F65,'ID-40'!F65,'ID-45'!F65,'ID-53'!C65,'ID-54'!B65,'ID-57'!E65,'ID-71'!E65))</f>
        <v>2647.5075878598063</v>
      </c>
      <c r="G58" s="1">
        <f>ABS(Mean!G58-MIN('ID-01'!C65,'ID-02'!C65,'ID-03'!D65,'ID-07'!B65,'ID-08'!D65,'ID-11'!D65,'ID-18'!F65,'ID-24'!F65,'ID-29'!G65,'ID-31'!B65,'ID-33'!F65,'ID-34'!G65,'ID-36'!F65,'ID-39'!G65,'ID-40'!G65,'ID-44'!E65,'ID-45'!G65,'ID-50'!B65,'ID-53'!D65,'ID-54'!C65,'ID-57'!F65,'ID-59'!E65,'ID-70'!D65,'ID-71'!F65))</f>
        <v>1952.7132118916472</v>
      </c>
      <c r="H58" s="1">
        <f>ABS(Mean!H58-MIN('ID-03'!E65,'ID-11'!E65,'ID-13'!E65,'ID-15'!E65,'ID-16'!E65,'ID-18'!G65,'ID-24'!G65,'ID-29'!H65,'ID-30'!F65,'ID-31'!C65,'ID-33'!G65,'ID-34'!H65,'ID-40'!H65,'ID-44'!F65,'ID-45'!H65,'ID-54'!D65,'ID-57'!G65,'ID-59'!F65,'ID-70'!E65,'ID-71'!G65))</f>
        <v>1434.3753908762239</v>
      </c>
      <c r="I58" s="1">
        <f>ABS(Mean!I58-MIN('ID-12'!C65,'ID-18'!H65,'ID-24'!H65,'ID-29'!I65,'ID-40'!I65,'ID-44'!G65,'ID-45'!I65,'ID-59'!G65))</f>
        <v>1336.8093872818222</v>
      </c>
      <c r="J58" s="1">
        <f>ABS(Mean!J58-MIN('ID-31'!D65,'ID-40'!J65,'ID-44'!H65,'ID-45'!J65,'ID-57'!H65))</f>
        <v>1099.7754115297066</v>
      </c>
      <c r="K58" s="1">
        <f>ABS(Mean!K58-MIN('ID-26'!E65,'ID-31'!E65,'ID-34'!I65,'ID-36'!G65,'ID-40'!K65,'ID-44'!I65,'ID-57'!I65))</f>
        <v>1593.6209293344134</v>
      </c>
    </row>
    <row r="59" spans="1:11" x14ac:dyDescent="0.25">
      <c r="A59" s="1">
        <v>6.875</v>
      </c>
      <c r="B59" s="1">
        <f>ABS(Mean!B59-MIN('ID-11'!B66,'ID-13'!B66,'ID-14'!B66,'ID-15'!B66,'ID-24'!B66,'ID-26'!B66,'ID-29'!B66,'ID-30'!B66,'ID-32'!B66,'ID-33'!B66,'ID-34'!B66,'ID-37'!B66,'ID-38'!B66,'ID-39'!B66,'ID-40'!B66,'ID-44'!B66,'ID-45'!B66,'ID-53'!B66,'ID-57'!B66,'ID-59'!B66,'ID-70'!B66,'ID-71'!B66))</f>
        <v>1875.1848031970728</v>
      </c>
      <c r="C59" s="1">
        <f>ABS(Mean!C59-MIN('ID-08'!B66,'ID-09'!B66,'ID-11'!C66,'ID-14'!C66,'ID-18'!B66,'ID-24'!C66,'ID-26'!C66,'ID-29'!C66,'ID-30'!C66,'ID-34'!C66,'ID-36'!B66,'ID-38'!C66,'ID-39'!C66,'ID-40'!C66,'ID-44'!C66,'ID-45'!C66,'ID-57'!C66,'ID-59'!C66))</f>
        <v>703.57222026000261</v>
      </c>
      <c r="D59" s="1">
        <f>ABS(Mean!D59-MIN('ID-13'!C66,'ID-14'!D66,'ID-15'!C66,'ID-16'!B66,'ID-18'!C66,'ID-26'!D66,'ID-29'!D66,'ID-30'!D66,'ID-33'!C66,'ID-34'!D66,'ID-36'!C66,'ID-37'!C66,'ID-38'!D66,'ID-39'!D66,'ID-40'!D66,'ID-45'!D66,'ID-59'!D66,'ID-71'!C66))</f>
        <v>1171.2252635208911</v>
      </c>
      <c r="E59" s="1">
        <f>ABS(Mean!E59-MIN('ID-03'!B66,'ID-09'!C66,'ID-13'!D66,'ID-15'!D66,'ID-16'!C66,'ID-18'!D66,'ID-24'!D66,'ID-29'!E66,'ID-30'!E66,'ID-33'!D66,'ID-34'!E66,'ID-36'!D66,'ID-38'!E66,'ID-39'!E66,'ID-40'!E66,'ID-44'!D66,'ID-45'!E66,'ID-57'!D66,'ID-70'!C66,'ID-71'!D66))</f>
        <v>1792.3373896725091</v>
      </c>
      <c r="F59" s="1">
        <f>ABS(Mean!F59-MIN('ID-01'!B66,'ID-02'!B66,'ID-03'!C66,'ID-06'!B66,'ID-08'!C66,'ID-09'!D66,'ID-12'!B66,'ID-16'!D66,'ID-18'!E66,'ID-24'!E66,'ID-29'!F66,'ID-33'!E66,'ID-34'!F66,'ID-36'!E66,'ID-38'!F66,'ID-39'!F66,'ID-40'!F66,'ID-45'!F66,'ID-53'!C66,'ID-54'!B66,'ID-57'!E66,'ID-71'!E66))</f>
        <v>2648.4331692883261</v>
      </c>
      <c r="G59" s="1">
        <f>ABS(Mean!G59-MIN('ID-01'!C66,'ID-02'!C66,'ID-03'!D66,'ID-07'!B66,'ID-08'!D66,'ID-11'!D66,'ID-18'!F66,'ID-24'!F66,'ID-29'!G66,'ID-31'!B66,'ID-33'!F66,'ID-34'!G66,'ID-36'!F66,'ID-39'!G66,'ID-40'!G66,'ID-44'!E66,'ID-45'!G66,'ID-50'!B66,'ID-53'!D66,'ID-54'!C66,'ID-57'!F66,'ID-59'!E66,'ID-70'!D66,'ID-71'!F66))</f>
        <v>1946.2037981989972</v>
      </c>
      <c r="H59" s="1">
        <f>ABS(Mean!H59-MIN('ID-03'!E66,'ID-11'!E66,'ID-13'!E66,'ID-15'!E66,'ID-16'!E66,'ID-18'!G66,'ID-24'!G66,'ID-29'!H66,'ID-30'!F66,'ID-31'!C66,'ID-33'!G66,'ID-34'!H66,'ID-40'!H66,'ID-44'!F66,'ID-45'!H66,'ID-54'!D66,'ID-57'!G66,'ID-59'!F66,'ID-70'!E66,'ID-71'!G66))</f>
        <v>1443.2513729687491</v>
      </c>
      <c r="I59" s="1">
        <f>ABS(Mean!I59-MIN('ID-12'!C66,'ID-18'!H66,'ID-24'!H66,'ID-29'!I66,'ID-40'!I66,'ID-44'!G66,'ID-45'!I66,'ID-59'!G66))</f>
        <v>1347.8495199993988</v>
      </c>
      <c r="J59" s="1">
        <f>ABS(Mean!J59-MIN('ID-31'!D66,'ID-40'!J66,'ID-44'!H66,'ID-45'!J66,'ID-57'!H66))</f>
        <v>1086.8054801757294</v>
      </c>
      <c r="K59" s="1">
        <f>ABS(Mean!K59-MIN('ID-26'!E66,'ID-31'!E66,'ID-34'!I66,'ID-36'!G66,'ID-40'!K66,'ID-44'!I66,'ID-57'!I66))</f>
        <v>1579.3268763574565</v>
      </c>
    </row>
    <row r="60" spans="1:11" x14ac:dyDescent="0.25">
      <c r="A60" s="1">
        <v>7</v>
      </c>
      <c r="B60" s="1">
        <f>ABS(Mean!B60-MIN('ID-11'!B67,'ID-13'!B67,'ID-14'!B67,'ID-15'!B67,'ID-24'!B67,'ID-26'!B67,'ID-29'!B67,'ID-30'!B67,'ID-32'!B67,'ID-33'!B67,'ID-34'!B67,'ID-37'!B67,'ID-38'!B67,'ID-39'!B67,'ID-40'!B67,'ID-44'!B67,'ID-45'!B67,'ID-53'!B67,'ID-57'!B67,'ID-59'!B67,'ID-70'!B67,'ID-71'!B67))</f>
        <v>1858.4526006976973</v>
      </c>
      <c r="C60" s="1">
        <f>ABS(Mean!C60-MIN('ID-08'!B67,'ID-09'!B67,'ID-11'!C67,'ID-14'!C67,'ID-18'!B67,'ID-24'!C67,'ID-26'!C67,'ID-29'!C67,'ID-30'!C67,'ID-34'!C67,'ID-36'!B67,'ID-38'!C67,'ID-39'!C67,'ID-40'!C67,'ID-44'!C67,'ID-45'!C67,'ID-57'!C67,'ID-59'!C67))</f>
        <v>769.70361818001811</v>
      </c>
      <c r="D60" s="1">
        <f>ABS(Mean!D60-MIN('ID-13'!C67,'ID-14'!D67,'ID-15'!C67,'ID-16'!B67,'ID-18'!C67,'ID-26'!D67,'ID-29'!D67,'ID-30'!D67,'ID-33'!C67,'ID-34'!D67,'ID-36'!C67,'ID-37'!C67,'ID-38'!D67,'ID-39'!D67,'ID-40'!D67,'ID-45'!D67,'ID-59'!D67,'ID-71'!C67))</f>
        <v>1142.5092829839405</v>
      </c>
      <c r="E60" s="1">
        <f>ABS(Mean!E60-MIN('ID-03'!B67,'ID-09'!C67,'ID-13'!D67,'ID-15'!D67,'ID-16'!C67,'ID-18'!D67,'ID-24'!D67,'ID-29'!E67,'ID-30'!E67,'ID-33'!D67,'ID-34'!E67,'ID-36'!D67,'ID-38'!E67,'ID-39'!E67,'ID-40'!E67,'ID-44'!D67,'ID-45'!E67,'ID-57'!D67,'ID-70'!C67,'ID-71'!D67))</f>
        <v>1785.5194173738769</v>
      </c>
      <c r="F60" s="1">
        <f>ABS(Mean!F60-MIN('ID-01'!B67,'ID-02'!B67,'ID-03'!C67,'ID-06'!B67,'ID-08'!C67,'ID-09'!D67,'ID-12'!B67,'ID-16'!D67,'ID-18'!E67,'ID-24'!E67,'ID-29'!F67,'ID-33'!E67,'ID-34'!F67,'ID-36'!E67,'ID-38'!F67,'ID-39'!F67,'ID-40'!F67,'ID-45'!F67,'ID-53'!C67,'ID-54'!B67,'ID-57'!E67,'ID-71'!E67))</f>
        <v>2650.0628518186022</v>
      </c>
      <c r="G60" s="1">
        <f>ABS(Mean!G60-MIN('ID-01'!C67,'ID-02'!C67,'ID-03'!D67,'ID-07'!B67,'ID-08'!D67,'ID-11'!D67,'ID-18'!F67,'ID-24'!F67,'ID-29'!G67,'ID-31'!B67,'ID-33'!F67,'ID-34'!G67,'ID-36'!F67,'ID-39'!G67,'ID-40'!G67,'ID-44'!E67,'ID-45'!G67,'ID-50'!B67,'ID-53'!D67,'ID-54'!C67,'ID-57'!F67,'ID-59'!E67,'ID-70'!D67,'ID-71'!F67))</f>
        <v>1933.2328892275382</v>
      </c>
      <c r="H60" s="1">
        <f>ABS(Mean!H60-MIN('ID-03'!E67,'ID-11'!E67,'ID-13'!E67,'ID-15'!E67,'ID-16'!E67,'ID-18'!G67,'ID-24'!G67,'ID-29'!H67,'ID-30'!F67,'ID-31'!C67,'ID-33'!G67,'ID-34'!H67,'ID-40'!H67,'ID-44'!F67,'ID-45'!H67,'ID-54'!D67,'ID-57'!G67,'ID-59'!F67,'ID-70'!E67,'ID-71'!G67))</f>
        <v>1442.2710111344202</v>
      </c>
      <c r="I60" s="1">
        <f>ABS(Mean!I60-MIN('ID-12'!C67,'ID-18'!H67,'ID-24'!H67,'ID-29'!I67,'ID-40'!I67,'ID-44'!G67,'ID-45'!I67,'ID-59'!G67))</f>
        <v>1339.1006907821863</v>
      </c>
      <c r="J60" s="1">
        <f>ABS(Mean!J60-MIN('ID-31'!D67,'ID-40'!J67,'ID-44'!H67,'ID-45'!J67,'ID-57'!H67))</f>
        <v>1060.3726837441845</v>
      </c>
      <c r="K60" s="1">
        <f>ABS(Mean!K60-MIN('ID-26'!E67,'ID-31'!E67,'ID-34'!I67,'ID-36'!G67,'ID-40'!K67,'ID-44'!I67,'ID-57'!I67))</f>
        <v>1597.5774795677951</v>
      </c>
    </row>
    <row r="61" spans="1:11" x14ac:dyDescent="0.25">
      <c r="A61" s="1">
        <v>7.125</v>
      </c>
      <c r="B61" s="1">
        <f>ABS(Mean!B61-MIN('ID-11'!B68,'ID-13'!B68,'ID-14'!B68,'ID-15'!B68,'ID-24'!B68,'ID-26'!B68,'ID-29'!B68,'ID-30'!B68,'ID-32'!B68,'ID-33'!B68,'ID-34'!B68,'ID-37'!B68,'ID-38'!B68,'ID-39'!B68,'ID-40'!B68,'ID-44'!B68,'ID-45'!B68,'ID-53'!B68,'ID-57'!B68,'ID-59'!B68,'ID-70'!B68,'ID-71'!B68))</f>
        <v>1849.0204150804423</v>
      </c>
      <c r="C61" s="1">
        <f>ABS(Mean!C61-MIN('ID-08'!B68,'ID-09'!B68,'ID-11'!C68,'ID-14'!C68,'ID-18'!B68,'ID-24'!C68,'ID-26'!C68,'ID-29'!C68,'ID-30'!C68,'ID-34'!C68,'ID-36'!B68,'ID-38'!C68,'ID-39'!C68,'ID-40'!C68,'ID-44'!C68,'ID-45'!C68,'ID-57'!C68,'ID-59'!C68))</f>
        <v>800.6102540632528</v>
      </c>
      <c r="D61" s="1">
        <f>ABS(Mean!D61-MIN('ID-13'!C68,'ID-14'!D68,'ID-15'!C68,'ID-16'!B68,'ID-18'!C68,'ID-26'!D68,'ID-29'!D68,'ID-30'!D68,'ID-33'!C68,'ID-34'!D68,'ID-36'!C68,'ID-37'!C68,'ID-38'!D68,'ID-39'!D68,'ID-40'!D68,'ID-45'!D68,'ID-59'!D68,'ID-71'!C68))</f>
        <v>1141.9643873581063</v>
      </c>
      <c r="E61" s="1">
        <f>ABS(Mean!E61-MIN('ID-03'!B68,'ID-09'!C68,'ID-13'!D68,'ID-15'!D68,'ID-16'!C68,'ID-18'!D68,'ID-24'!D68,'ID-29'!E68,'ID-30'!E68,'ID-33'!D68,'ID-34'!E68,'ID-36'!D68,'ID-38'!E68,'ID-39'!E68,'ID-40'!E68,'ID-44'!D68,'ID-45'!E68,'ID-57'!D68,'ID-70'!C68,'ID-71'!D68))</f>
        <v>1791.4962351853164</v>
      </c>
      <c r="F61" s="1">
        <f>ABS(Mean!F61-MIN('ID-01'!B68,'ID-02'!B68,'ID-03'!C68,'ID-06'!B68,'ID-08'!C68,'ID-09'!D68,'ID-12'!B68,'ID-16'!D68,'ID-18'!E68,'ID-24'!E68,'ID-29'!F68,'ID-33'!E68,'ID-34'!F68,'ID-36'!E68,'ID-38'!F68,'ID-39'!F68,'ID-40'!F68,'ID-45'!F68,'ID-53'!C68,'ID-54'!B68,'ID-57'!E68,'ID-71'!E68))</f>
        <v>2647.4008882074486</v>
      </c>
      <c r="G61" s="1">
        <f>ABS(Mean!G61-MIN('ID-01'!C68,'ID-02'!C68,'ID-03'!D68,'ID-07'!B68,'ID-08'!D68,'ID-11'!D68,'ID-18'!F68,'ID-24'!F68,'ID-29'!G68,'ID-31'!B68,'ID-33'!F68,'ID-34'!G68,'ID-36'!F68,'ID-39'!G68,'ID-40'!G68,'ID-44'!E68,'ID-45'!G68,'ID-50'!B68,'ID-53'!D68,'ID-54'!C68,'ID-57'!F68,'ID-59'!E68,'ID-70'!D68,'ID-71'!F68))</f>
        <v>1930.9220160312118</v>
      </c>
      <c r="H61" s="1">
        <f>ABS(Mean!H61-MIN('ID-03'!E68,'ID-11'!E68,'ID-13'!E68,'ID-15'!E68,'ID-16'!E68,'ID-18'!G68,'ID-24'!G68,'ID-29'!H68,'ID-30'!F68,'ID-31'!C68,'ID-33'!G68,'ID-34'!H68,'ID-40'!H68,'ID-44'!F68,'ID-45'!H68,'ID-54'!D68,'ID-57'!G68,'ID-59'!F68,'ID-70'!E68,'ID-71'!G68))</f>
        <v>1438.2559294853238</v>
      </c>
      <c r="I61" s="1">
        <f>ABS(Mean!I61-MIN('ID-12'!C68,'ID-18'!H68,'ID-24'!H68,'ID-29'!I68,'ID-40'!I68,'ID-44'!G68,'ID-45'!I68,'ID-59'!G68))</f>
        <v>1339.6064713868623</v>
      </c>
      <c r="J61" s="1">
        <f>ABS(Mean!J61-MIN('ID-31'!D68,'ID-40'!J68,'ID-44'!H68,'ID-45'!J68,'ID-57'!H68))</f>
        <v>1112.2088300699493</v>
      </c>
      <c r="K61" s="1">
        <f>ABS(Mean!K61-MIN('ID-26'!E68,'ID-31'!E68,'ID-34'!I68,'ID-36'!G68,'ID-40'!K68,'ID-44'!I68,'ID-57'!I68))</f>
        <v>1574.965021484074</v>
      </c>
    </row>
    <row r="62" spans="1:11" x14ac:dyDescent="0.25">
      <c r="A62" s="1">
        <v>7.25</v>
      </c>
      <c r="B62" s="1">
        <f>ABS(Mean!B62-MIN('ID-11'!B69,'ID-13'!B69,'ID-14'!B69,'ID-15'!B69,'ID-24'!B69,'ID-26'!B69,'ID-29'!B69,'ID-30'!B69,'ID-32'!B69,'ID-33'!B69,'ID-34'!B69,'ID-37'!B69,'ID-38'!B69,'ID-39'!B69,'ID-40'!B69,'ID-44'!B69,'ID-45'!B69,'ID-53'!B69,'ID-57'!B69,'ID-59'!B69,'ID-70'!B69,'ID-71'!B69))</f>
        <v>1837.8740262326855</v>
      </c>
      <c r="C62" s="1">
        <f>ABS(Mean!C62-MIN('ID-08'!B69,'ID-09'!B69,'ID-11'!C69,'ID-14'!C69,'ID-18'!B69,'ID-24'!C69,'ID-26'!C69,'ID-29'!C69,'ID-30'!C69,'ID-34'!C69,'ID-36'!B69,'ID-38'!C69,'ID-39'!C69,'ID-40'!C69,'ID-44'!C69,'ID-45'!C69,'ID-57'!C69,'ID-59'!C69))</f>
        <v>799.46009848575432</v>
      </c>
      <c r="D62" s="1">
        <f>ABS(Mean!D62-MIN('ID-13'!C69,'ID-14'!D69,'ID-15'!C69,'ID-16'!B69,'ID-18'!C69,'ID-26'!D69,'ID-29'!D69,'ID-30'!D69,'ID-33'!C69,'ID-34'!D69,'ID-36'!C69,'ID-37'!C69,'ID-38'!D69,'ID-39'!D69,'ID-40'!D69,'ID-45'!D69,'ID-59'!D69,'ID-71'!C69))</f>
        <v>1099.6829129233613</v>
      </c>
      <c r="E62" s="1">
        <f>ABS(Mean!E62-MIN('ID-03'!B69,'ID-09'!C69,'ID-13'!D69,'ID-15'!D69,'ID-16'!C69,'ID-18'!D69,'ID-24'!D69,'ID-29'!E69,'ID-30'!E69,'ID-33'!D69,'ID-34'!E69,'ID-36'!D69,'ID-38'!E69,'ID-39'!E69,'ID-40'!E69,'ID-44'!D69,'ID-45'!E69,'ID-57'!D69,'ID-70'!C69,'ID-71'!D69))</f>
        <v>1794.0519200185045</v>
      </c>
      <c r="F62" s="1">
        <f>ABS(Mean!F62-MIN('ID-01'!B69,'ID-02'!B69,'ID-03'!C69,'ID-06'!B69,'ID-08'!C69,'ID-09'!D69,'ID-12'!B69,'ID-16'!D69,'ID-18'!E69,'ID-24'!E69,'ID-29'!F69,'ID-33'!E69,'ID-34'!F69,'ID-36'!E69,'ID-38'!F69,'ID-39'!F69,'ID-40'!F69,'ID-45'!F69,'ID-53'!C69,'ID-54'!B69,'ID-57'!E69,'ID-71'!E69))</f>
        <v>2645.0047405942005</v>
      </c>
      <c r="G62" s="1">
        <f>ABS(Mean!G62-MIN('ID-01'!C69,'ID-02'!C69,'ID-03'!D69,'ID-07'!B69,'ID-08'!D69,'ID-11'!D69,'ID-18'!F69,'ID-24'!F69,'ID-29'!G69,'ID-31'!B69,'ID-33'!F69,'ID-34'!G69,'ID-36'!F69,'ID-39'!G69,'ID-40'!G69,'ID-44'!E69,'ID-45'!G69,'ID-50'!B69,'ID-53'!D69,'ID-54'!C69,'ID-57'!F69,'ID-59'!E69,'ID-70'!D69,'ID-71'!F69))</f>
        <v>1925.483958479452</v>
      </c>
      <c r="H62" s="1">
        <f>ABS(Mean!H62-MIN('ID-03'!E69,'ID-11'!E69,'ID-13'!E69,'ID-15'!E69,'ID-16'!E69,'ID-18'!G69,'ID-24'!G69,'ID-29'!H69,'ID-30'!F69,'ID-31'!C69,'ID-33'!G69,'ID-34'!H69,'ID-40'!H69,'ID-44'!F69,'ID-45'!H69,'ID-54'!D69,'ID-57'!G69,'ID-59'!F69,'ID-70'!E69,'ID-71'!G69))</f>
        <v>1425.0608792071628</v>
      </c>
      <c r="I62" s="1">
        <f>ABS(Mean!I62-MIN('ID-12'!C69,'ID-18'!H69,'ID-24'!H69,'ID-29'!I69,'ID-40'!I69,'ID-44'!G69,'ID-45'!I69,'ID-59'!G69))</f>
        <v>1252.4828903806056</v>
      </c>
      <c r="J62" s="1">
        <f>ABS(Mean!J62-MIN('ID-31'!D69,'ID-40'!J69,'ID-44'!H69,'ID-45'!J69,'ID-57'!H69))</f>
        <v>1157.2267529672372</v>
      </c>
      <c r="K62" s="1">
        <f>ABS(Mean!K62-MIN('ID-26'!E69,'ID-31'!E69,'ID-34'!I69,'ID-36'!G69,'ID-40'!K69,'ID-44'!I69,'ID-57'!I69))</f>
        <v>1535.6486838763446</v>
      </c>
    </row>
    <row r="63" spans="1:11" x14ac:dyDescent="0.25">
      <c r="A63" s="1">
        <v>7.375</v>
      </c>
      <c r="B63" s="1">
        <f>ABS(Mean!B63-MIN('ID-11'!B70,'ID-13'!B70,'ID-14'!B70,'ID-15'!B70,'ID-24'!B70,'ID-26'!B70,'ID-29'!B70,'ID-30'!B70,'ID-32'!B70,'ID-33'!B70,'ID-34'!B70,'ID-37'!B70,'ID-38'!B70,'ID-39'!B70,'ID-40'!B70,'ID-44'!B70,'ID-45'!B70,'ID-53'!B70,'ID-57'!B70,'ID-59'!B70,'ID-70'!B70,'ID-71'!B70))</f>
        <v>1846.1524222241135</v>
      </c>
      <c r="C63" s="1">
        <f>ABS(Mean!C63-MIN('ID-08'!B70,'ID-09'!B70,'ID-11'!C70,'ID-14'!C70,'ID-18'!B70,'ID-24'!C70,'ID-26'!C70,'ID-29'!C70,'ID-30'!C70,'ID-34'!C70,'ID-36'!B70,'ID-38'!C70,'ID-39'!C70,'ID-40'!C70,'ID-44'!C70,'ID-45'!C70,'ID-57'!C70,'ID-59'!C70))</f>
        <v>861.4590929549878</v>
      </c>
      <c r="D63" s="1">
        <f>ABS(Mean!D63-MIN('ID-13'!C70,'ID-14'!D70,'ID-15'!C70,'ID-16'!B70,'ID-18'!C70,'ID-26'!D70,'ID-29'!D70,'ID-30'!D70,'ID-33'!C70,'ID-34'!D70,'ID-36'!C70,'ID-37'!C70,'ID-38'!D70,'ID-39'!D70,'ID-40'!D70,'ID-45'!D70,'ID-59'!D70,'ID-71'!C70))</f>
        <v>1094.8406673163136</v>
      </c>
      <c r="E63" s="1">
        <f>ABS(Mean!E63-MIN('ID-03'!B70,'ID-09'!C70,'ID-13'!D70,'ID-15'!D70,'ID-16'!C70,'ID-18'!D70,'ID-24'!D70,'ID-29'!E70,'ID-30'!E70,'ID-33'!D70,'ID-34'!E70,'ID-36'!D70,'ID-38'!E70,'ID-39'!E70,'ID-40'!E70,'ID-44'!D70,'ID-45'!E70,'ID-57'!D70,'ID-70'!C70,'ID-71'!D70))</f>
        <v>1796.9575248017984</v>
      </c>
      <c r="F63" s="1">
        <f>ABS(Mean!F63-MIN('ID-01'!B70,'ID-02'!B70,'ID-03'!C70,'ID-06'!B70,'ID-08'!C70,'ID-09'!D70,'ID-12'!B70,'ID-16'!D70,'ID-18'!E70,'ID-24'!E70,'ID-29'!F70,'ID-33'!E70,'ID-34'!F70,'ID-36'!E70,'ID-38'!F70,'ID-39'!F70,'ID-40'!F70,'ID-45'!F70,'ID-53'!C70,'ID-54'!B70,'ID-57'!E70,'ID-71'!E70))</f>
        <v>2632.797123503286</v>
      </c>
      <c r="G63" s="1">
        <f>ABS(Mean!G63-MIN('ID-01'!C70,'ID-02'!C70,'ID-03'!D70,'ID-07'!B70,'ID-08'!D70,'ID-11'!D70,'ID-18'!F70,'ID-24'!F70,'ID-29'!G70,'ID-31'!B70,'ID-33'!F70,'ID-34'!G70,'ID-36'!F70,'ID-39'!G70,'ID-40'!G70,'ID-44'!E70,'ID-45'!G70,'ID-50'!B70,'ID-53'!D70,'ID-54'!C70,'ID-57'!F70,'ID-59'!E70,'ID-70'!D70,'ID-71'!F70))</f>
        <v>1931.0276587593969</v>
      </c>
      <c r="H63" s="1">
        <f>ABS(Mean!H63-MIN('ID-03'!E70,'ID-11'!E70,'ID-13'!E70,'ID-15'!E70,'ID-16'!E70,'ID-18'!G70,'ID-24'!G70,'ID-29'!H70,'ID-30'!F70,'ID-31'!C70,'ID-33'!G70,'ID-34'!H70,'ID-40'!H70,'ID-44'!F70,'ID-45'!H70,'ID-54'!D70,'ID-57'!G70,'ID-59'!F70,'ID-70'!E70,'ID-71'!G70))</f>
        <v>1406.5017969686171</v>
      </c>
      <c r="I63" s="1">
        <f>ABS(Mean!I63-MIN('ID-12'!C70,'ID-18'!H70,'ID-24'!H70,'ID-29'!I70,'ID-40'!I70,'ID-44'!G70,'ID-45'!I70,'ID-59'!G70))</f>
        <v>1210.9683764590413</v>
      </c>
      <c r="J63" s="1">
        <f>ABS(Mean!J63-MIN('ID-31'!D70,'ID-40'!J70,'ID-44'!H70,'ID-45'!J70,'ID-57'!H70))</f>
        <v>1147.5681406447566</v>
      </c>
      <c r="K63" s="1">
        <f>ABS(Mean!K63-MIN('ID-26'!E70,'ID-31'!E70,'ID-34'!I70,'ID-36'!G70,'ID-40'!K70,'ID-44'!I70,'ID-57'!I70))</f>
        <v>1515.8918217491198</v>
      </c>
    </row>
    <row r="64" spans="1:11" x14ac:dyDescent="0.25">
      <c r="A64" s="1">
        <v>7.5</v>
      </c>
      <c r="B64" s="1">
        <f>ABS(Mean!B64-MIN('ID-11'!B71,'ID-13'!B71,'ID-14'!B71,'ID-15'!B71,'ID-24'!B71,'ID-26'!B71,'ID-29'!B71,'ID-30'!B71,'ID-32'!B71,'ID-33'!B71,'ID-34'!B71,'ID-37'!B71,'ID-38'!B71,'ID-39'!B71,'ID-40'!B71,'ID-44'!B71,'ID-45'!B71,'ID-53'!B71,'ID-57'!B71,'ID-59'!B71,'ID-70'!B71,'ID-71'!B71))</f>
        <v>1832.3525861872395</v>
      </c>
      <c r="C64" s="1">
        <f>ABS(Mean!C64-MIN('ID-08'!B71,'ID-09'!B71,'ID-11'!C71,'ID-14'!C71,'ID-18'!B71,'ID-24'!C71,'ID-26'!C71,'ID-29'!C71,'ID-30'!C71,'ID-34'!C71,'ID-36'!B71,'ID-38'!C71,'ID-39'!C71,'ID-40'!C71,'ID-44'!C71,'ID-45'!C71,'ID-57'!C71,'ID-59'!C71))</f>
        <v>864.91179847949013</v>
      </c>
      <c r="D64" s="1">
        <f>ABS(Mean!D64-MIN('ID-13'!C71,'ID-14'!D71,'ID-15'!C71,'ID-16'!B71,'ID-18'!C71,'ID-26'!D71,'ID-29'!D71,'ID-30'!D71,'ID-33'!C71,'ID-34'!D71,'ID-36'!C71,'ID-37'!C71,'ID-38'!D71,'ID-39'!D71,'ID-40'!D71,'ID-45'!D71,'ID-59'!D71,'ID-71'!C71))</f>
        <v>1109.4576694655134</v>
      </c>
      <c r="E64" s="1">
        <f>ABS(Mean!E64-MIN('ID-03'!B71,'ID-09'!C71,'ID-13'!D71,'ID-15'!D71,'ID-16'!C71,'ID-18'!D71,'ID-24'!D71,'ID-29'!E71,'ID-30'!E71,'ID-33'!D71,'ID-34'!E71,'ID-36'!D71,'ID-38'!E71,'ID-39'!E71,'ID-40'!E71,'ID-44'!D71,'ID-45'!E71,'ID-57'!D71,'ID-70'!C71,'ID-71'!D71))</f>
        <v>1797.1309363674679</v>
      </c>
      <c r="F64" s="1">
        <f>ABS(Mean!F64-MIN('ID-01'!B71,'ID-02'!B71,'ID-03'!C71,'ID-06'!B71,'ID-08'!C71,'ID-09'!D71,'ID-12'!B71,'ID-16'!D71,'ID-18'!E71,'ID-24'!E71,'ID-29'!F71,'ID-33'!E71,'ID-34'!F71,'ID-36'!E71,'ID-38'!F71,'ID-39'!F71,'ID-40'!F71,'ID-45'!F71,'ID-53'!C71,'ID-54'!B71,'ID-57'!E71,'ID-71'!E71))</f>
        <v>2627.4884567251556</v>
      </c>
      <c r="G64" s="1">
        <f>ABS(Mean!G64-MIN('ID-01'!C71,'ID-02'!C71,'ID-03'!D71,'ID-07'!B71,'ID-08'!D71,'ID-11'!D71,'ID-18'!F71,'ID-24'!F71,'ID-29'!G71,'ID-31'!B71,'ID-33'!F71,'ID-34'!G71,'ID-36'!F71,'ID-39'!G71,'ID-40'!G71,'ID-44'!E71,'ID-45'!G71,'ID-50'!B71,'ID-53'!D71,'ID-54'!C71,'ID-57'!F71,'ID-59'!E71,'ID-70'!D71,'ID-71'!F71))</f>
        <v>1941.7192005991978</v>
      </c>
      <c r="H64" s="1">
        <f>ABS(Mean!H64-MIN('ID-03'!E71,'ID-11'!E71,'ID-13'!E71,'ID-15'!E71,'ID-16'!E71,'ID-18'!G71,'ID-24'!G71,'ID-29'!H71,'ID-30'!F71,'ID-31'!C71,'ID-33'!G71,'ID-34'!H71,'ID-40'!H71,'ID-44'!F71,'ID-45'!H71,'ID-54'!D71,'ID-57'!G71,'ID-59'!F71,'ID-70'!E71,'ID-71'!G71))</f>
        <v>1396.9729568334881</v>
      </c>
      <c r="I64" s="1">
        <f>ABS(Mean!I64-MIN('ID-12'!C71,'ID-18'!H71,'ID-24'!H71,'ID-29'!I71,'ID-40'!I71,'ID-44'!G71,'ID-45'!I71,'ID-59'!G71))</f>
        <v>1202.321244517143</v>
      </c>
      <c r="J64" s="1">
        <f>ABS(Mean!J64-MIN('ID-31'!D71,'ID-40'!J71,'ID-44'!H71,'ID-45'!J71,'ID-57'!H71))</f>
        <v>1131.4427294072773</v>
      </c>
      <c r="K64" s="1">
        <f>ABS(Mean!K64-MIN('ID-26'!E71,'ID-31'!E71,'ID-34'!I71,'ID-36'!G71,'ID-40'!K71,'ID-44'!I71,'ID-57'!I71))</f>
        <v>1518.0416619353753</v>
      </c>
    </row>
    <row r="65" spans="1:11" x14ac:dyDescent="0.25">
      <c r="A65" s="1">
        <v>7.625</v>
      </c>
      <c r="B65" s="1">
        <f>ABS(Mean!B65-MIN('ID-11'!B72,'ID-13'!B72,'ID-14'!B72,'ID-15'!B72,'ID-24'!B72,'ID-26'!B72,'ID-29'!B72,'ID-30'!B72,'ID-32'!B72,'ID-33'!B72,'ID-34'!B72,'ID-37'!B72,'ID-38'!B72,'ID-39'!B72,'ID-40'!B72,'ID-44'!B72,'ID-45'!B72,'ID-53'!B72,'ID-57'!B72,'ID-59'!B72,'ID-70'!B72,'ID-71'!B72))</f>
        <v>1837.8660823605121</v>
      </c>
      <c r="C65" s="1">
        <f>ABS(Mean!C65-MIN('ID-08'!B72,'ID-09'!B72,'ID-11'!C72,'ID-14'!C72,'ID-18'!B72,'ID-24'!C72,'ID-26'!C72,'ID-29'!C72,'ID-30'!C72,'ID-34'!C72,'ID-36'!B72,'ID-38'!C72,'ID-39'!C72,'ID-40'!C72,'ID-44'!C72,'ID-45'!C72,'ID-57'!C72,'ID-59'!C72))</f>
        <v>892.93049334312389</v>
      </c>
      <c r="D65" s="1">
        <f>ABS(Mean!D65-MIN('ID-13'!C72,'ID-14'!D72,'ID-15'!C72,'ID-16'!B72,'ID-18'!C72,'ID-26'!D72,'ID-29'!D72,'ID-30'!D72,'ID-33'!C72,'ID-34'!D72,'ID-36'!C72,'ID-37'!C72,'ID-38'!D72,'ID-39'!D72,'ID-40'!D72,'ID-45'!D72,'ID-59'!D72,'ID-71'!C72))</f>
        <v>1119.9850924793932</v>
      </c>
      <c r="E65" s="1">
        <f>ABS(Mean!E65-MIN('ID-03'!B72,'ID-09'!C72,'ID-13'!D72,'ID-15'!D72,'ID-16'!C72,'ID-18'!D72,'ID-24'!D72,'ID-29'!E72,'ID-30'!E72,'ID-33'!D72,'ID-34'!E72,'ID-36'!D72,'ID-38'!E72,'ID-39'!E72,'ID-40'!E72,'ID-44'!D72,'ID-45'!E72,'ID-57'!D72,'ID-70'!C72,'ID-71'!D72))</f>
        <v>1796.4778600625955</v>
      </c>
      <c r="F65" s="1">
        <f>ABS(Mean!F65-MIN('ID-01'!B72,'ID-02'!B72,'ID-03'!C72,'ID-06'!B72,'ID-08'!C72,'ID-09'!D72,'ID-12'!B72,'ID-16'!D72,'ID-18'!E72,'ID-24'!E72,'ID-29'!F72,'ID-33'!E72,'ID-34'!F72,'ID-36'!E72,'ID-38'!F72,'ID-39'!F72,'ID-40'!F72,'ID-45'!F72,'ID-53'!C72,'ID-54'!B72,'ID-57'!E72,'ID-71'!E72))</f>
        <v>2620.8775431463146</v>
      </c>
      <c r="G65" s="1">
        <f>ABS(Mean!G65-MIN('ID-01'!C72,'ID-02'!C72,'ID-03'!D72,'ID-07'!B72,'ID-08'!D72,'ID-11'!D72,'ID-18'!F72,'ID-24'!F72,'ID-29'!G72,'ID-31'!B72,'ID-33'!F72,'ID-34'!G72,'ID-36'!F72,'ID-39'!G72,'ID-40'!G72,'ID-44'!E72,'ID-45'!G72,'ID-50'!B72,'ID-53'!D72,'ID-54'!C72,'ID-57'!F72,'ID-59'!E72,'ID-70'!D72,'ID-71'!F72))</f>
        <v>1950.3389380715407</v>
      </c>
      <c r="H65" s="1">
        <f>ABS(Mean!H65-MIN('ID-03'!E72,'ID-11'!E72,'ID-13'!E72,'ID-15'!E72,'ID-16'!E72,'ID-18'!G72,'ID-24'!G72,'ID-29'!H72,'ID-30'!F72,'ID-31'!C72,'ID-33'!G72,'ID-34'!H72,'ID-40'!H72,'ID-44'!F72,'ID-45'!H72,'ID-54'!D72,'ID-57'!G72,'ID-59'!F72,'ID-70'!E72,'ID-71'!G72))</f>
        <v>1388.5556601862306</v>
      </c>
      <c r="I65" s="1">
        <f>ABS(Mean!I65-MIN('ID-12'!C72,'ID-18'!H72,'ID-24'!H72,'ID-29'!I72,'ID-40'!I72,'ID-44'!G72,'ID-45'!I72,'ID-59'!G72))</f>
        <v>1201.4305600791772</v>
      </c>
      <c r="J65" s="1">
        <f>ABS(Mean!J65-MIN('ID-31'!D72,'ID-40'!J72,'ID-44'!H72,'ID-45'!J72,'ID-57'!H72))</f>
        <v>1183.9702364926268</v>
      </c>
      <c r="K65" s="1">
        <f>ABS(Mean!K65-MIN('ID-26'!E72,'ID-31'!E72,'ID-34'!I72,'ID-36'!G72,'ID-40'!K72,'ID-44'!I72,'ID-57'!I72))</f>
        <v>1507.0381494240919</v>
      </c>
    </row>
    <row r="66" spans="1:11" x14ac:dyDescent="0.25">
      <c r="A66" s="1">
        <v>7.75</v>
      </c>
      <c r="B66" s="1">
        <f>ABS(Mean!B66-MIN('ID-11'!B73,'ID-13'!B73,'ID-14'!B73,'ID-15'!B73,'ID-24'!B73,'ID-26'!B73,'ID-29'!B73,'ID-30'!B73,'ID-32'!B73,'ID-33'!B73,'ID-34'!B73,'ID-37'!B73,'ID-38'!B73,'ID-39'!B73,'ID-40'!B73,'ID-44'!B73,'ID-45'!B73,'ID-53'!B73,'ID-57'!B73,'ID-59'!B73,'ID-70'!B73,'ID-71'!B73))</f>
        <v>1836.2617016006798</v>
      </c>
      <c r="C66" s="1">
        <f>ABS(Mean!C66-MIN('ID-08'!B73,'ID-09'!B73,'ID-11'!C73,'ID-14'!C73,'ID-18'!B73,'ID-24'!C73,'ID-26'!C73,'ID-29'!C73,'ID-30'!C73,'ID-34'!C73,'ID-36'!B73,'ID-38'!C73,'ID-39'!C73,'ID-40'!C73,'ID-44'!C73,'ID-45'!C73,'ID-57'!C73,'ID-59'!C73))</f>
        <v>879.81760224743743</v>
      </c>
      <c r="D66" s="1">
        <f>ABS(Mean!D66-MIN('ID-13'!C73,'ID-14'!D73,'ID-15'!C73,'ID-16'!B73,'ID-18'!C73,'ID-26'!D73,'ID-29'!D73,'ID-30'!D73,'ID-33'!C73,'ID-34'!D73,'ID-36'!C73,'ID-37'!C73,'ID-38'!D73,'ID-39'!D73,'ID-40'!D73,'ID-45'!D73,'ID-59'!D73,'ID-71'!C73))</f>
        <v>1131.3053738732388</v>
      </c>
      <c r="E66" s="1">
        <f>ABS(Mean!E66-MIN('ID-03'!B73,'ID-09'!C73,'ID-13'!D73,'ID-15'!D73,'ID-16'!C73,'ID-18'!D73,'ID-24'!D73,'ID-29'!E73,'ID-30'!E73,'ID-33'!D73,'ID-34'!E73,'ID-36'!D73,'ID-38'!E73,'ID-39'!E73,'ID-40'!E73,'ID-44'!D73,'ID-45'!E73,'ID-57'!D73,'ID-70'!C73,'ID-71'!D73))</f>
        <v>1786.3712387461958</v>
      </c>
      <c r="F66" s="1">
        <f>ABS(Mean!F66-MIN('ID-01'!B73,'ID-02'!B73,'ID-03'!C73,'ID-06'!B73,'ID-08'!C73,'ID-09'!D73,'ID-12'!B73,'ID-16'!D73,'ID-18'!E73,'ID-24'!E73,'ID-29'!F73,'ID-33'!E73,'ID-34'!F73,'ID-36'!E73,'ID-38'!F73,'ID-39'!F73,'ID-40'!F73,'ID-45'!F73,'ID-53'!C73,'ID-54'!B73,'ID-57'!E73,'ID-71'!E73))</f>
        <v>2617.734958022611</v>
      </c>
      <c r="G66" s="1">
        <f>ABS(Mean!G66-MIN('ID-01'!C73,'ID-02'!C73,'ID-03'!D73,'ID-07'!B73,'ID-08'!D73,'ID-11'!D73,'ID-18'!F73,'ID-24'!F73,'ID-29'!G73,'ID-31'!B73,'ID-33'!F73,'ID-34'!G73,'ID-36'!F73,'ID-39'!G73,'ID-40'!G73,'ID-44'!E73,'ID-45'!G73,'ID-50'!B73,'ID-53'!D73,'ID-54'!C73,'ID-57'!F73,'ID-59'!E73,'ID-70'!D73,'ID-71'!F73))</f>
        <v>1952.8502246740786</v>
      </c>
      <c r="H66" s="1">
        <f>ABS(Mean!H66-MIN('ID-03'!E73,'ID-11'!E73,'ID-13'!E73,'ID-15'!E73,'ID-16'!E73,'ID-18'!G73,'ID-24'!G73,'ID-29'!H73,'ID-30'!F73,'ID-31'!C73,'ID-33'!G73,'ID-34'!H73,'ID-40'!H73,'ID-44'!F73,'ID-45'!H73,'ID-54'!D73,'ID-57'!G73,'ID-59'!F73,'ID-70'!E73,'ID-71'!G73))</f>
        <v>1386.562363878493</v>
      </c>
      <c r="I66" s="1">
        <f>ABS(Mean!I66-MIN('ID-12'!C73,'ID-18'!H73,'ID-24'!H73,'ID-29'!I73,'ID-40'!I73,'ID-44'!G73,'ID-45'!I73,'ID-59'!G73))</f>
        <v>1222.2611136827727</v>
      </c>
      <c r="J66" s="1">
        <f>ABS(Mean!J66-MIN('ID-31'!D73,'ID-40'!J73,'ID-44'!H73,'ID-45'!J73,'ID-57'!H73))</f>
        <v>1217.7914918512997</v>
      </c>
      <c r="K66" s="1">
        <f>ABS(Mean!K66-MIN('ID-26'!E73,'ID-31'!E73,'ID-34'!I73,'ID-36'!G73,'ID-40'!K73,'ID-44'!I73,'ID-57'!I73))</f>
        <v>1506.7912031132025</v>
      </c>
    </row>
    <row r="67" spans="1:11" x14ac:dyDescent="0.25">
      <c r="A67" s="1">
        <v>7.875</v>
      </c>
      <c r="B67" s="1">
        <f>ABS(Mean!B67-MIN('ID-11'!B74,'ID-13'!B74,'ID-14'!B74,'ID-15'!B74,'ID-24'!B74,'ID-26'!B74,'ID-29'!B74,'ID-30'!B74,'ID-32'!B74,'ID-33'!B74,'ID-34'!B74,'ID-37'!B74,'ID-38'!B74,'ID-39'!B74,'ID-40'!B74,'ID-44'!B74,'ID-45'!B74,'ID-53'!B74,'ID-57'!B74,'ID-59'!B74,'ID-70'!B74,'ID-71'!B74))</f>
        <v>1835.9827429645973</v>
      </c>
      <c r="C67" s="1">
        <f>ABS(Mean!C67-MIN('ID-08'!B74,'ID-09'!B74,'ID-11'!C74,'ID-14'!C74,'ID-18'!B74,'ID-24'!C74,'ID-26'!C74,'ID-29'!C74,'ID-30'!C74,'ID-34'!C74,'ID-36'!B74,'ID-38'!C74,'ID-39'!C74,'ID-40'!C74,'ID-44'!C74,'ID-45'!C74,'ID-57'!C74,'ID-59'!C74))</f>
        <v>860.64235216186751</v>
      </c>
      <c r="D67" s="1">
        <f>ABS(Mean!D67-MIN('ID-13'!C74,'ID-14'!D74,'ID-15'!C74,'ID-16'!B74,'ID-18'!C74,'ID-26'!D74,'ID-29'!D74,'ID-30'!D74,'ID-33'!C74,'ID-34'!D74,'ID-36'!C74,'ID-37'!C74,'ID-38'!D74,'ID-39'!D74,'ID-40'!D74,'ID-45'!D74,'ID-59'!D74,'ID-71'!C74))</f>
        <v>1124.2948660481652</v>
      </c>
      <c r="E67" s="1">
        <f>ABS(Mean!E67-MIN('ID-03'!B74,'ID-09'!C74,'ID-13'!D74,'ID-15'!D74,'ID-16'!C74,'ID-18'!D74,'ID-24'!D74,'ID-29'!E74,'ID-30'!E74,'ID-33'!D74,'ID-34'!E74,'ID-36'!D74,'ID-38'!E74,'ID-39'!E74,'ID-40'!E74,'ID-44'!D74,'ID-45'!E74,'ID-57'!D74,'ID-70'!C74,'ID-71'!D74))</f>
        <v>1787.3508489005171</v>
      </c>
      <c r="F67" s="1">
        <f>ABS(Mean!F67-MIN('ID-01'!B74,'ID-02'!B74,'ID-03'!C74,'ID-06'!B74,'ID-08'!C74,'ID-09'!D74,'ID-12'!B74,'ID-16'!D74,'ID-18'!E74,'ID-24'!E74,'ID-29'!F74,'ID-33'!E74,'ID-34'!F74,'ID-36'!E74,'ID-38'!F74,'ID-39'!F74,'ID-40'!F74,'ID-45'!F74,'ID-53'!C74,'ID-54'!B74,'ID-57'!E74,'ID-71'!E74))</f>
        <v>2611.2012931269173</v>
      </c>
      <c r="G67" s="1">
        <f>ABS(Mean!G67-MIN('ID-01'!C74,'ID-02'!C74,'ID-03'!D74,'ID-07'!B74,'ID-08'!D74,'ID-11'!D74,'ID-18'!F74,'ID-24'!F74,'ID-29'!G74,'ID-31'!B74,'ID-33'!F74,'ID-34'!G74,'ID-36'!F74,'ID-39'!G74,'ID-40'!G74,'ID-44'!E74,'ID-45'!G74,'ID-50'!B74,'ID-53'!D74,'ID-54'!C74,'ID-57'!F74,'ID-59'!E74,'ID-70'!D74,'ID-71'!F74))</f>
        <v>1957.134516616748</v>
      </c>
      <c r="H67" s="1">
        <f>ABS(Mean!H67-MIN('ID-03'!E74,'ID-11'!E74,'ID-13'!E74,'ID-15'!E74,'ID-16'!E74,'ID-18'!G74,'ID-24'!G74,'ID-29'!H74,'ID-30'!F74,'ID-31'!C74,'ID-33'!G74,'ID-34'!H74,'ID-40'!H74,'ID-44'!F74,'ID-45'!H74,'ID-54'!D74,'ID-57'!G74,'ID-59'!F74,'ID-70'!E74,'ID-71'!G74))</f>
        <v>1372.5219170084151</v>
      </c>
      <c r="I67" s="1">
        <f>ABS(Mean!I67-MIN('ID-12'!C74,'ID-18'!H74,'ID-24'!H74,'ID-29'!I74,'ID-40'!I74,'ID-44'!G74,'ID-45'!I74,'ID-59'!G74))</f>
        <v>1209.1024000479019</v>
      </c>
      <c r="J67" s="1">
        <f>ABS(Mean!J67-MIN('ID-31'!D74,'ID-40'!J74,'ID-44'!H74,'ID-45'!J74,'ID-57'!H74))</f>
        <v>1215.5828594520849</v>
      </c>
      <c r="K67" s="1">
        <f>ABS(Mean!K67-MIN('ID-26'!E74,'ID-31'!E74,'ID-34'!I74,'ID-36'!G74,'ID-40'!K74,'ID-44'!I74,'ID-57'!I74))</f>
        <v>1535.1664033339543</v>
      </c>
    </row>
    <row r="68" spans="1:11" x14ac:dyDescent="0.25">
      <c r="A68" s="1">
        <v>8</v>
      </c>
      <c r="B68" s="1">
        <f>ABS(Mean!B68-MIN('ID-11'!B75,'ID-13'!B75,'ID-14'!B75,'ID-15'!B75,'ID-24'!B75,'ID-26'!B75,'ID-29'!B75,'ID-30'!B75,'ID-32'!B75,'ID-33'!B75,'ID-34'!B75,'ID-37'!B75,'ID-38'!B75,'ID-39'!B75,'ID-40'!B75,'ID-44'!B75,'ID-45'!B75,'ID-53'!B75,'ID-57'!B75,'ID-59'!B75,'ID-70'!B75,'ID-71'!B75))</f>
        <v>1843.1638727975844</v>
      </c>
      <c r="C68" s="1">
        <f>ABS(Mean!C68-MIN('ID-08'!B75,'ID-09'!B75,'ID-11'!C75,'ID-14'!C75,'ID-18'!B75,'ID-24'!C75,'ID-26'!C75,'ID-29'!C75,'ID-30'!C75,'ID-34'!C75,'ID-36'!B75,'ID-38'!C75,'ID-39'!C75,'ID-40'!C75,'ID-44'!C75,'ID-45'!C75,'ID-57'!C75,'ID-59'!C75))</f>
        <v>834.76301523841869</v>
      </c>
      <c r="D68" s="1">
        <f>ABS(Mean!D68-MIN('ID-13'!C75,'ID-14'!D75,'ID-15'!C75,'ID-16'!B75,'ID-18'!C75,'ID-26'!D75,'ID-29'!D75,'ID-30'!D75,'ID-33'!C75,'ID-34'!D75,'ID-36'!C75,'ID-37'!C75,'ID-38'!D75,'ID-39'!D75,'ID-40'!D75,'ID-45'!D75,'ID-59'!D75,'ID-71'!C75))</f>
        <v>1134.0632967810466</v>
      </c>
      <c r="E68" s="1">
        <f>ABS(Mean!E68-MIN('ID-03'!B75,'ID-09'!C75,'ID-13'!D75,'ID-15'!D75,'ID-16'!C75,'ID-18'!D75,'ID-24'!D75,'ID-29'!E75,'ID-30'!E75,'ID-33'!D75,'ID-34'!E75,'ID-36'!D75,'ID-38'!E75,'ID-39'!E75,'ID-40'!E75,'ID-44'!D75,'ID-45'!E75,'ID-57'!D75,'ID-70'!C75,'ID-71'!D75))</f>
        <v>1763.0327766144044</v>
      </c>
      <c r="F68" s="1">
        <f>ABS(Mean!F68-MIN('ID-01'!B75,'ID-02'!B75,'ID-03'!C75,'ID-06'!B75,'ID-08'!C75,'ID-09'!D75,'ID-12'!B75,'ID-16'!D75,'ID-18'!E75,'ID-24'!E75,'ID-29'!F75,'ID-33'!E75,'ID-34'!F75,'ID-36'!E75,'ID-38'!F75,'ID-39'!F75,'ID-40'!F75,'ID-45'!F75,'ID-53'!C75,'ID-54'!B75,'ID-57'!E75,'ID-71'!E75))</f>
        <v>2604.923413996496</v>
      </c>
      <c r="G68" s="1">
        <f>ABS(Mean!G68-MIN('ID-01'!C75,'ID-02'!C75,'ID-03'!D75,'ID-07'!B75,'ID-08'!D75,'ID-11'!D75,'ID-18'!F75,'ID-24'!F75,'ID-29'!G75,'ID-31'!B75,'ID-33'!F75,'ID-34'!G75,'ID-36'!F75,'ID-39'!G75,'ID-40'!G75,'ID-44'!E75,'ID-45'!G75,'ID-50'!B75,'ID-53'!D75,'ID-54'!C75,'ID-57'!F75,'ID-59'!E75,'ID-70'!D75,'ID-71'!F75))</f>
        <v>1959.4852231571001</v>
      </c>
      <c r="H68" s="1">
        <f>ABS(Mean!H68-MIN('ID-03'!E75,'ID-11'!E75,'ID-13'!E75,'ID-15'!E75,'ID-16'!E75,'ID-18'!G75,'ID-24'!G75,'ID-29'!H75,'ID-30'!F75,'ID-31'!C75,'ID-33'!G75,'ID-34'!H75,'ID-40'!H75,'ID-44'!F75,'ID-45'!H75,'ID-54'!D75,'ID-57'!G75,'ID-59'!F75,'ID-70'!E75,'ID-71'!G75))</f>
        <v>1380.9320842622012</v>
      </c>
      <c r="I68" s="1">
        <f>ABS(Mean!I68-MIN('ID-12'!C75,'ID-18'!H75,'ID-24'!H75,'ID-29'!I75,'ID-40'!I75,'ID-44'!G75,'ID-45'!I75,'ID-59'!G75))</f>
        <v>1217.4957602029226</v>
      </c>
      <c r="J68" s="1">
        <f>ABS(Mean!J68-MIN('ID-31'!D75,'ID-40'!J75,'ID-44'!H75,'ID-45'!J75,'ID-57'!H75))</f>
        <v>1203.6493716357952</v>
      </c>
      <c r="K68" s="1">
        <f>ABS(Mean!K68-MIN('ID-26'!E75,'ID-31'!E75,'ID-34'!I75,'ID-36'!G75,'ID-40'!K75,'ID-44'!I75,'ID-57'!I75))</f>
        <v>1524.4712741249302</v>
      </c>
    </row>
    <row r="69" spans="1:11" x14ac:dyDescent="0.25">
      <c r="A69" s="1">
        <v>8.125</v>
      </c>
      <c r="B69" s="1">
        <f>ABS(Mean!B69-MIN('ID-11'!B76,'ID-13'!B76,'ID-14'!B76,'ID-15'!B76,'ID-24'!B76,'ID-26'!B76,'ID-29'!B76,'ID-30'!B76,'ID-32'!B76,'ID-33'!B76,'ID-34'!B76,'ID-37'!B76,'ID-38'!B76,'ID-39'!B76,'ID-40'!B76,'ID-44'!B76,'ID-45'!B76,'ID-53'!B76,'ID-57'!B76,'ID-59'!B76,'ID-70'!B76,'ID-71'!B76))</f>
        <v>1828.6230133806348</v>
      </c>
      <c r="C69" s="1">
        <f>ABS(Mean!C69-MIN('ID-08'!B76,'ID-09'!B76,'ID-11'!C76,'ID-14'!C76,'ID-18'!B76,'ID-24'!C76,'ID-26'!C76,'ID-29'!C76,'ID-30'!C76,'ID-34'!C76,'ID-36'!B76,'ID-38'!C76,'ID-39'!C76,'ID-40'!C76,'ID-44'!C76,'ID-45'!C76,'ID-57'!C76,'ID-59'!C76))</f>
        <v>841.82887626422712</v>
      </c>
      <c r="D69" s="1">
        <f>ABS(Mean!D69-MIN('ID-13'!C76,'ID-14'!D76,'ID-15'!C76,'ID-16'!B76,'ID-18'!C76,'ID-26'!D76,'ID-29'!D76,'ID-30'!D76,'ID-33'!C76,'ID-34'!D76,'ID-36'!C76,'ID-37'!C76,'ID-38'!D76,'ID-39'!D76,'ID-40'!D76,'ID-45'!D76,'ID-59'!D76,'ID-71'!C76))</f>
        <v>1164.0440938731499</v>
      </c>
      <c r="E69" s="1">
        <f>ABS(Mean!E69-MIN('ID-03'!B76,'ID-09'!C76,'ID-13'!D76,'ID-15'!D76,'ID-16'!C76,'ID-18'!D76,'ID-24'!D76,'ID-29'!E76,'ID-30'!E76,'ID-33'!D76,'ID-34'!E76,'ID-36'!D76,'ID-38'!E76,'ID-39'!E76,'ID-40'!E76,'ID-44'!D76,'ID-45'!E76,'ID-57'!D76,'ID-70'!C76,'ID-71'!D76))</f>
        <v>1767.9958305162049</v>
      </c>
      <c r="F69" s="1">
        <f>ABS(Mean!F69-MIN('ID-01'!B76,'ID-02'!B76,'ID-03'!C76,'ID-06'!B76,'ID-08'!C76,'ID-09'!D76,'ID-12'!B76,'ID-16'!D76,'ID-18'!E76,'ID-24'!E76,'ID-29'!F76,'ID-33'!E76,'ID-34'!F76,'ID-36'!E76,'ID-38'!F76,'ID-39'!F76,'ID-40'!F76,'ID-45'!F76,'ID-53'!C76,'ID-54'!B76,'ID-57'!E76,'ID-71'!E76))</f>
        <v>2593.2252929245751</v>
      </c>
      <c r="G69" s="1">
        <f>ABS(Mean!G69-MIN('ID-01'!C76,'ID-02'!C76,'ID-03'!D76,'ID-07'!B76,'ID-08'!D76,'ID-11'!D76,'ID-18'!F76,'ID-24'!F76,'ID-29'!G76,'ID-31'!B76,'ID-33'!F76,'ID-34'!G76,'ID-36'!F76,'ID-39'!G76,'ID-40'!G76,'ID-44'!E76,'ID-45'!G76,'ID-50'!B76,'ID-53'!D76,'ID-54'!C76,'ID-57'!F76,'ID-59'!E76,'ID-70'!D76,'ID-71'!F76))</f>
        <v>1957.4188152046381</v>
      </c>
      <c r="H69" s="1">
        <f>ABS(Mean!H69-MIN('ID-03'!E76,'ID-11'!E76,'ID-13'!E76,'ID-15'!E76,'ID-16'!E76,'ID-18'!G76,'ID-24'!G76,'ID-29'!H76,'ID-30'!F76,'ID-31'!C76,'ID-33'!G76,'ID-34'!H76,'ID-40'!H76,'ID-44'!F76,'ID-45'!H76,'ID-54'!D76,'ID-57'!G76,'ID-59'!F76,'ID-70'!E76,'ID-71'!G76))</f>
        <v>1376.5901087672553</v>
      </c>
      <c r="I69" s="1">
        <f>ABS(Mean!I69-MIN('ID-12'!C76,'ID-18'!H76,'ID-24'!H76,'ID-29'!I76,'ID-40'!I76,'ID-44'!G76,'ID-45'!I76,'ID-59'!G76))</f>
        <v>1214.3158517375034</v>
      </c>
      <c r="J69" s="1">
        <f>ABS(Mean!J69-MIN('ID-31'!D76,'ID-40'!J76,'ID-44'!H76,'ID-45'!J76,'ID-57'!H76))</f>
        <v>1207.5116549323689</v>
      </c>
      <c r="K69" s="1">
        <f>ABS(Mean!K69-MIN('ID-26'!E76,'ID-31'!E76,'ID-34'!I76,'ID-36'!G76,'ID-40'!K76,'ID-44'!I76,'ID-57'!I76))</f>
        <v>1514.445790321224</v>
      </c>
    </row>
    <row r="70" spans="1:11" x14ac:dyDescent="0.25">
      <c r="A70" s="1">
        <v>8.25</v>
      </c>
      <c r="B70" s="1">
        <f>ABS(Mean!B70-MIN('ID-11'!B77,'ID-13'!B77,'ID-14'!B77,'ID-15'!B77,'ID-24'!B77,'ID-26'!B77,'ID-29'!B77,'ID-30'!B77,'ID-32'!B77,'ID-33'!B77,'ID-34'!B77,'ID-37'!B77,'ID-38'!B77,'ID-39'!B77,'ID-40'!B77,'ID-44'!B77,'ID-45'!B77,'ID-53'!B77,'ID-57'!B77,'ID-59'!B77,'ID-70'!B77,'ID-71'!B77))</f>
        <v>1826.8799858263744</v>
      </c>
      <c r="C70" s="1">
        <f>ABS(Mean!C70-MIN('ID-08'!B77,'ID-09'!B77,'ID-11'!C77,'ID-14'!C77,'ID-18'!B77,'ID-24'!C77,'ID-26'!C77,'ID-29'!C77,'ID-30'!C77,'ID-34'!C77,'ID-36'!B77,'ID-38'!C77,'ID-39'!C77,'ID-40'!C77,'ID-44'!C77,'ID-45'!C77,'ID-57'!C77,'ID-59'!C77))</f>
        <v>879.23703575513571</v>
      </c>
      <c r="D70" s="1">
        <f>ABS(Mean!D70-MIN('ID-13'!C77,'ID-14'!D77,'ID-15'!C77,'ID-16'!B77,'ID-18'!C77,'ID-26'!D77,'ID-29'!D77,'ID-30'!D77,'ID-33'!C77,'ID-34'!D77,'ID-36'!C77,'ID-37'!C77,'ID-38'!D77,'ID-39'!D77,'ID-40'!D77,'ID-45'!D77,'ID-59'!D77,'ID-71'!C77))</f>
        <v>1162.788493445069</v>
      </c>
      <c r="E70" s="1">
        <f>ABS(Mean!E70-MIN('ID-03'!B77,'ID-09'!C77,'ID-13'!D77,'ID-15'!D77,'ID-16'!C77,'ID-18'!D77,'ID-24'!D77,'ID-29'!E77,'ID-30'!E77,'ID-33'!D77,'ID-34'!E77,'ID-36'!D77,'ID-38'!E77,'ID-39'!E77,'ID-40'!E77,'ID-44'!D77,'ID-45'!E77,'ID-57'!D77,'ID-70'!C77,'ID-71'!D77))</f>
        <v>1769.8362763304081</v>
      </c>
      <c r="F70" s="1">
        <f>ABS(Mean!F70-MIN('ID-01'!B77,'ID-02'!B77,'ID-03'!C77,'ID-06'!B77,'ID-08'!C77,'ID-09'!D77,'ID-12'!B77,'ID-16'!D77,'ID-18'!E77,'ID-24'!E77,'ID-29'!F77,'ID-33'!E77,'ID-34'!F77,'ID-36'!E77,'ID-38'!F77,'ID-39'!F77,'ID-40'!F77,'ID-45'!F77,'ID-53'!C77,'ID-54'!B77,'ID-57'!E77,'ID-71'!E77))</f>
        <v>2579.7750567151861</v>
      </c>
      <c r="G70" s="1">
        <f>ABS(Mean!G70-MIN('ID-01'!C77,'ID-02'!C77,'ID-03'!D77,'ID-07'!B77,'ID-08'!D77,'ID-11'!D77,'ID-18'!F77,'ID-24'!F77,'ID-29'!G77,'ID-31'!B77,'ID-33'!F77,'ID-34'!G77,'ID-36'!F77,'ID-39'!G77,'ID-40'!G77,'ID-44'!E77,'ID-45'!G77,'ID-50'!B77,'ID-53'!D77,'ID-54'!C77,'ID-57'!F77,'ID-59'!E77,'ID-70'!D77,'ID-71'!F77))</f>
        <v>1956.7112147116741</v>
      </c>
      <c r="H70" s="1">
        <f>ABS(Mean!H70-MIN('ID-03'!E77,'ID-11'!E77,'ID-13'!E77,'ID-15'!E77,'ID-16'!E77,'ID-18'!G77,'ID-24'!G77,'ID-29'!H77,'ID-30'!F77,'ID-31'!C77,'ID-33'!G77,'ID-34'!H77,'ID-40'!H77,'ID-44'!F77,'ID-45'!H77,'ID-54'!D77,'ID-57'!G77,'ID-59'!F77,'ID-70'!E77,'ID-71'!G77))</f>
        <v>1373.7246859197385</v>
      </c>
      <c r="I70" s="1">
        <f>ABS(Mean!I70-MIN('ID-12'!C77,'ID-18'!H77,'ID-24'!H77,'ID-29'!I77,'ID-40'!I77,'ID-44'!G77,'ID-45'!I77,'ID-59'!G77))</f>
        <v>1222.3204874368053</v>
      </c>
      <c r="J70" s="1">
        <f>ABS(Mean!J70-MIN('ID-31'!D77,'ID-40'!J77,'ID-44'!H77,'ID-45'!J77,'ID-57'!H77))</f>
        <v>1193.7994011058186</v>
      </c>
      <c r="K70" s="1">
        <f>ABS(Mean!K70-MIN('ID-26'!E77,'ID-31'!E77,'ID-34'!I77,'ID-36'!G77,'ID-40'!K77,'ID-44'!I77,'ID-57'!I77))</f>
        <v>1503.4456057588702</v>
      </c>
    </row>
    <row r="71" spans="1:11" x14ac:dyDescent="0.25">
      <c r="A71" s="1">
        <v>8.375</v>
      </c>
      <c r="B71" s="1">
        <f>ABS(Mean!B71-MIN('ID-11'!B78,'ID-13'!B78,'ID-14'!B78,'ID-15'!B78,'ID-24'!B78,'ID-26'!B78,'ID-29'!B78,'ID-30'!B78,'ID-32'!B78,'ID-33'!B78,'ID-34'!B78,'ID-37'!B78,'ID-38'!B78,'ID-39'!B78,'ID-40'!B78,'ID-44'!B78,'ID-45'!B78,'ID-53'!B78,'ID-57'!B78,'ID-59'!B78,'ID-70'!B78,'ID-71'!B78))</f>
        <v>1817.9301077124958</v>
      </c>
      <c r="C71" s="1">
        <f>ABS(Mean!C71-MIN('ID-08'!B78,'ID-09'!B78,'ID-11'!C78,'ID-14'!C78,'ID-18'!B78,'ID-24'!C78,'ID-26'!C78,'ID-29'!C78,'ID-30'!C78,'ID-34'!C78,'ID-36'!B78,'ID-38'!C78,'ID-39'!C78,'ID-40'!C78,'ID-44'!C78,'ID-45'!C78,'ID-57'!C78,'ID-59'!C78))</f>
        <v>869.32029543482611</v>
      </c>
      <c r="D71" s="1">
        <f>ABS(Mean!D71-MIN('ID-13'!C78,'ID-14'!D78,'ID-15'!C78,'ID-16'!B78,'ID-18'!C78,'ID-26'!D78,'ID-29'!D78,'ID-30'!D78,'ID-33'!C78,'ID-34'!D78,'ID-36'!C78,'ID-37'!C78,'ID-38'!D78,'ID-39'!D78,'ID-40'!D78,'ID-45'!D78,'ID-59'!D78,'ID-71'!C78))</f>
        <v>1149.3410230204988</v>
      </c>
      <c r="E71" s="1">
        <f>ABS(Mean!E71-MIN('ID-03'!B78,'ID-09'!C78,'ID-13'!D78,'ID-15'!D78,'ID-16'!C78,'ID-18'!D78,'ID-24'!D78,'ID-29'!E78,'ID-30'!E78,'ID-33'!D78,'ID-34'!E78,'ID-36'!D78,'ID-38'!E78,'ID-39'!E78,'ID-40'!E78,'ID-44'!D78,'ID-45'!E78,'ID-57'!D78,'ID-70'!C78,'ID-71'!D78))</f>
        <v>1752.2764259458436</v>
      </c>
      <c r="F71" s="1">
        <f>ABS(Mean!F71-MIN('ID-01'!B78,'ID-02'!B78,'ID-03'!C78,'ID-06'!B78,'ID-08'!C78,'ID-09'!D78,'ID-12'!B78,'ID-16'!D78,'ID-18'!E78,'ID-24'!E78,'ID-29'!F78,'ID-33'!E78,'ID-34'!F78,'ID-36'!E78,'ID-38'!F78,'ID-39'!F78,'ID-40'!F78,'ID-45'!F78,'ID-53'!C78,'ID-54'!B78,'ID-57'!E78,'ID-71'!E78))</f>
        <v>2576.0122131482381</v>
      </c>
      <c r="G71" s="1">
        <f>ABS(Mean!G71-MIN('ID-01'!C78,'ID-02'!C78,'ID-03'!D78,'ID-07'!B78,'ID-08'!D78,'ID-11'!D78,'ID-18'!F78,'ID-24'!F78,'ID-29'!G78,'ID-31'!B78,'ID-33'!F78,'ID-34'!G78,'ID-36'!F78,'ID-39'!G78,'ID-40'!G78,'ID-44'!E78,'ID-45'!G78,'ID-50'!B78,'ID-53'!D78,'ID-54'!C78,'ID-57'!F78,'ID-59'!E78,'ID-70'!D78,'ID-71'!F78))</f>
        <v>1954.7379505344106</v>
      </c>
      <c r="H71" s="1">
        <f>ABS(Mean!H71-MIN('ID-03'!E78,'ID-11'!E78,'ID-13'!E78,'ID-15'!E78,'ID-16'!E78,'ID-18'!G78,'ID-24'!G78,'ID-29'!H78,'ID-30'!F78,'ID-31'!C78,'ID-33'!G78,'ID-34'!H78,'ID-40'!H78,'ID-44'!F78,'ID-45'!H78,'ID-54'!D78,'ID-57'!G78,'ID-59'!F78,'ID-70'!E78,'ID-71'!G78))</f>
        <v>1383.1158507394025</v>
      </c>
      <c r="I71" s="1">
        <f>ABS(Mean!I71-MIN('ID-12'!C78,'ID-18'!H78,'ID-24'!H78,'ID-29'!I78,'ID-40'!I78,'ID-44'!G78,'ID-45'!I78,'ID-59'!G78))</f>
        <v>1281.4732008532712</v>
      </c>
      <c r="J71" s="1">
        <f>ABS(Mean!J71-MIN('ID-31'!D78,'ID-40'!J78,'ID-44'!H78,'ID-45'!J78,'ID-57'!H78))</f>
        <v>1187.1028829079507</v>
      </c>
      <c r="K71" s="1">
        <f>ABS(Mean!K71-MIN('ID-26'!E78,'ID-31'!E78,'ID-34'!I78,'ID-36'!G78,'ID-40'!K78,'ID-44'!I78,'ID-57'!I78))</f>
        <v>1482.4328238720129</v>
      </c>
    </row>
    <row r="72" spans="1:11" x14ac:dyDescent="0.25">
      <c r="A72" s="1">
        <v>8.5</v>
      </c>
      <c r="B72" s="1">
        <f>ABS(Mean!B72-MIN('ID-11'!B79,'ID-13'!B79,'ID-14'!B79,'ID-15'!B79,'ID-24'!B79,'ID-26'!B79,'ID-29'!B79,'ID-30'!B79,'ID-32'!B79,'ID-33'!B79,'ID-34'!B79,'ID-37'!B79,'ID-38'!B79,'ID-39'!B79,'ID-40'!B79,'ID-44'!B79,'ID-45'!B79,'ID-53'!B79,'ID-57'!B79,'ID-59'!B79,'ID-70'!B79,'ID-71'!B79))</f>
        <v>1808.664987630684</v>
      </c>
      <c r="C72" s="1">
        <f>ABS(Mean!C72-MIN('ID-08'!B79,'ID-09'!B79,'ID-11'!C79,'ID-14'!C79,'ID-18'!B79,'ID-24'!C79,'ID-26'!C79,'ID-29'!C79,'ID-30'!C79,'ID-34'!C79,'ID-36'!B79,'ID-38'!C79,'ID-39'!C79,'ID-40'!C79,'ID-44'!C79,'ID-45'!C79,'ID-57'!C79,'ID-59'!C79))</f>
        <v>859.16778204490231</v>
      </c>
      <c r="D72" s="1">
        <f>ABS(Mean!D72-MIN('ID-13'!C79,'ID-14'!D79,'ID-15'!C79,'ID-16'!B79,'ID-18'!C79,'ID-26'!D79,'ID-29'!D79,'ID-30'!D79,'ID-33'!C79,'ID-34'!D79,'ID-36'!C79,'ID-37'!C79,'ID-38'!D79,'ID-39'!D79,'ID-40'!D79,'ID-45'!D79,'ID-59'!D79,'ID-71'!C79))</f>
        <v>1155.7743458163488</v>
      </c>
      <c r="E72" s="1">
        <f>ABS(Mean!E72-MIN('ID-03'!B79,'ID-09'!C79,'ID-13'!D79,'ID-15'!D79,'ID-16'!C79,'ID-18'!D79,'ID-24'!D79,'ID-29'!E79,'ID-30'!E79,'ID-33'!D79,'ID-34'!E79,'ID-36'!D79,'ID-38'!E79,'ID-39'!E79,'ID-40'!E79,'ID-44'!D79,'ID-45'!E79,'ID-57'!D79,'ID-70'!C79,'ID-71'!D79))</f>
        <v>1754.7037733544746</v>
      </c>
      <c r="F72" s="1">
        <f>ABS(Mean!F72-MIN('ID-01'!B79,'ID-02'!B79,'ID-03'!C79,'ID-06'!B79,'ID-08'!C79,'ID-09'!D79,'ID-12'!B79,'ID-16'!D79,'ID-18'!E79,'ID-24'!E79,'ID-29'!F79,'ID-33'!E79,'ID-34'!F79,'ID-36'!E79,'ID-38'!F79,'ID-39'!F79,'ID-40'!F79,'ID-45'!F79,'ID-53'!C79,'ID-54'!B79,'ID-57'!E79,'ID-71'!E79))</f>
        <v>2578.8524994877976</v>
      </c>
      <c r="G72" s="1">
        <f>ABS(Mean!G72-MIN('ID-01'!C79,'ID-02'!C79,'ID-03'!D79,'ID-07'!B79,'ID-08'!D79,'ID-11'!D79,'ID-18'!F79,'ID-24'!F79,'ID-29'!G79,'ID-31'!B79,'ID-33'!F79,'ID-34'!G79,'ID-36'!F79,'ID-39'!G79,'ID-40'!G79,'ID-44'!E79,'ID-45'!G79,'ID-50'!B79,'ID-53'!D79,'ID-54'!C79,'ID-57'!F79,'ID-59'!E79,'ID-70'!D79,'ID-71'!F79))</f>
        <v>1956.9503050023102</v>
      </c>
      <c r="H72" s="1">
        <f>ABS(Mean!H72-MIN('ID-03'!E79,'ID-11'!E79,'ID-13'!E79,'ID-15'!E79,'ID-16'!E79,'ID-18'!G79,'ID-24'!G79,'ID-29'!H79,'ID-30'!F79,'ID-31'!C79,'ID-33'!G79,'ID-34'!H79,'ID-40'!H79,'ID-44'!F79,'ID-45'!H79,'ID-54'!D79,'ID-57'!G79,'ID-59'!F79,'ID-70'!E79,'ID-71'!G79))</f>
        <v>1385.919223980786</v>
      </c>
      <c r="I72" s="1">
        <f>ABS(Mean!I72-MIN('ID-12'!C79,'ID-18'!H79,'ID-24'!H79,'ID-29'!I79,'ID-40'!I79,'ID-44'!G79,'ID-45'!I79,'ID-59'!G79))</f>
        <v>1292.9238865721745</v>
      </c>
      <c r="J72" s="1">
        <f>ABS(Mean!J72-MIN('ID-31'!D79,'ID-40'!J79,'ID-44'!H79,'ID-45'!J79,'ID-57'!H79))</f>
        <v>1162.519657020574</v>
      </c>
      <c r="K72" s="1">
        <f>ABS(Mean!K72-MIN('ID-26'!E79,'ID-31'!E79,'ID-34'!I79,'ID-36'!G79,'ID-40'!K79,'ID-44'!I79,'ID-57'!I79))</f>
        <v>1474.8609385478142</v>
      </c>
    </row>
    <row r="73" spans="1:11" x14ac:dyDescent="0.25">
      <c r="A73" s="1">
        <v>8.625</v>
      </c>
      <c r="B73" s="1">
        <f>ABS(Mean!B73-MIN('ID-11'!B80,'ID-13'!B80,'ID-14'!B80,'ID-15'!B80,'ID-24'!B80,'ID-26'!B80,'ID-29'!B80,'ID-30'!B80,'ID-32'!B80,'ID-33'!B80,'ID-34'!B80,'ID-37'!B80,'ID-38'!B80,'ID-39'!B80,'ID-40'!B80,'ID-44'!B80,'ID-45'!B80,'ID-53'!B80,'ID-57'!B80,'ID-59'!B80,'ID-70'!B80,'ID-71'!B80))</f>
        <v>1791.9781771124801</v>
      </c>
      <c r="C73" s="1">
        <f>ABS(Mean!C73-MIN('ID-08'!B80,'ID-09'!B80,'ID-11'!C80,'ID-14'!C80,'ID-18'!B80,'ID-24'!C80,'ID-26'!C80,'ID-29'!C80,'ID-30'!C80,'ID-34'!C80,'ID-36'!B80,'ID-38'!C80,'ID-39'!C80,'ID-40'!C80,'ID-44'!C80,'ID-45'!C80,'ID-57'!C80,'ID-59'!C80))</f>
        <v>852.01347975434464</v>
      </c>
      <c r="D73" s="1">
        <f>ABS(Mean!D73-MIN('ID-13'!C80,'ID-14'!D80,'ID-15'!C80,'ID-16'!B80,'ID-18'!C80,'ID-26'!D80,'ID-29'!D80,'ID-30'!D80,'ID-33'!C80,'ID-34'!D80,'ID-36'!C80,'ID-37'!C80,'ID-38'!D80,'ID-39'!D80,'ID-40'!D80,'ID-45'!D80,'ID-59'!D80,'ID-71'!C80))</f>
        <v>1148.7631984182451</v>
      </c>
      <c r="E73" s="1">
        <f>ABS(Mean!E73-MIN('ID-03'!B80,'ID-09'!C80,'ID-13'!D80,'ID-15'!D80,'ID-16'!C80,'ID-18'!D80,'ID-24'!D80,'ID-29'!E80,'ID-30'!E80,'ID-33'!D80,'ID-34'!E80,'ID-36'!D80,'ID-38'!E80,'ID-39'!E80,'ID-40'!E80,'ID-44'!D80,'ID-45'!E80,'ID-57'!D80,'ID-70'!C80,'ID-71'!D80))</f>
        <v>1764.8537569016064</v>
      </c>
      <c r="F73" s="1">
        <f>ABS(Mean!F73-MIN('ID-01'!B80,'ID-02'!B80,'ID-03'!C80,'ID-06'!B80,'ID-08'!C80,'ID-09'!D80,'ID-12'!B80,'ID-16'!D80,'ID-18'!E80,'ID-24'!E80,'ID-29'!F80,'ID-33'!E80,'ID-34'!F80,'ID-36'!E80,'ID-38'!F80,'ID-39'!F80,'ID-40'!F80,'ID-45'!F80,'ID-53'!C80,'ID-54'!B80,'ID-57'!E80,'ID-71'!E80))</f>
        <v>2587.0927555082144</v>
      </c>
      <c r="G73" s="1">
        <f>ABS(Mean!G73-MIN('ID-01'!C80,'ID-02'!C80,'ID-03'!D80,'ID-07'!B80,'ID-08'!D80,'ID-11'!D80,'ID-18'!F80,'ID-24'!F80,'ID-29'!G80,'ID-31'!B80,'ID-33'!F80,'ID-34'!G80,'ID-36'!F80,'ID-39'!G80,'ID-40'!G80,'ID-44'!E80,'ID-45'!G80,'ID-50'!B80,'ID-53'!D80,'ID-54'!C80,'ID-57'!F80,'ID-59'!E80,'ID-70'!D80,'ID-71'!F80))</f>
        <v>1952.7313432810047</v>
      </c>
      <c r="H73" s="1">
        <f>ABS(Mean!H73-MIN('ID-03'!E80,'ID-11'!E80,'ID-13'!E80,'ID-15'!E80,'ID-16'!E80,'ID-18'!G80,'ID-24'!G80,'ID-29'!H80,'ID-30'!F80,'ID-31'!C80,'ID-33'!G80,'ID-34'!H80,'ID-40'!H80,'ID-44'!F80,'ID-45'!H80,'ID-54'!D80,'ID-57'!G80,'ID-59'!F80,'ID-70'!E80,'ID-71'!G80))</f>
        <v>1382.2052967317518</v>
      </c>
      <c r="I73" s="1">
        <f>ABS(Mean!I73-MIN('ID-12'!C80,'ID-18'!H80,'ID-24'!H80,'ID-29'!I80,'ID-40'!I80,'ID-44'!G80,'ID-45'!I80,'ID-59'!G80))</f>
        <v>1310.8888528696584</v>
      </c>
      <c r="J73" s="1">
        <f>ABS(Mean!J73-MIN('ID-31'!D80,'ID-40'!J80,'ID-44'!H80,'ID-45'!J80,'ID-57'!H80))</f>
        <v>1153.8788736686893</v>
      </c>
      <c r="K73" s="1">
        <f>ABS(Mean!K73-MIN('ID-26'!E80,'ID-31'!E80,'ID-34'!I80,'ID-36'!G80,'ID-40'!K80,'ID-44'!I80,'ID-57'!I80))</f>
        <v>1471.8671328400735</v>
      </c>
    </row>
    <row r="74" spans="1:11" x14ac:dyDescent="0.25">
      <c r="A74" s="1">
        <v>8.75</v>
      </c>
      <c r="B74" s="1">
        <f>ABS(Mean!B74-MIN('ID-11'!B81,'ID-13'!B81,'ID-14'!B81,'ID-15'!B81,'ID-24'!B81,'ID-26'!B81,'ID-29'!B81,'ID-30'!B81,'ID-32'!B81,'ID-33'!B81,'ID-34'!B81,'ID-37'!B81,'ID-38'!B81,'ID-39'!B81,'ID-40'!B81,'ID-44'!B81,'ID-45'!B81,'ID-53'!B81,'ID-57'!B81,'ID-59'!B81,'ID-70'!B81,'ID-71'!B81))</f>
        <v>1780.2622383903511</v>
      </c>
      <c r="C74" s="1">
        <f>ABS(Mean!C74-MIN('ID-08'!B81,'ID-09'!B81,'ID-11'!C81,'ID-14'!C81,'ID-18'!B81,'ID-24'!C81,'ID-26'!C81,'ID-29'!C81,'ID-30'!C81,'ID-34'!C81,'ID-36'!B81,'ID-38'!C81,'ID-39'!C81,'ID-40'!C81,'ID-44'!C81,'ID-45'!C81,'ID-57'!C81,'ID-59'!C81))</f>
        <v>853.59071914759784</v>
      </c>
      <c r="D74" s="1">
        <f>ABS(Mean!D74-MIN('ID-13'!C81,'ID-14'!D81,'ID-15'!C81,'ID-16'!B81,'ID-18'!C81,'ID-26'!D81,'ID-29'!D81,'ID-30'!D81,'ID-33'!C81,'ID-34'!D81,'ID-36'!C81,'ID-37'!C81,'ID-38'!D81,'ID-39'!D81,'ID-40'!D81,'ID-45'!D81,'ID-59'!D81,'ID-71'!C81))</f>
        <v>1155.2264151228937</v>
      </c>
      <c r="E74" s="1">
        <f>ABS(Mean!E74-MIN('ID-03'!B81,'ID-09'!C81,'ID-13'!D81,'ID-15'!D81,'ID-16'!C81,'ID-18'!D81,'ID-24'!D81,'ID-29'!E81,'ID-30'!E81,'ID-33'!D81,'ID-34'!E81,'ID-36'!D81,'ID-38'!E81,'ID-39'!E81,'ID-40'!E81,'ID-44'!D81,'ID-45'!E81,'ID-57'!D81,'ID-70'!C81,'ID-71'!D81))</f>
        <v>1760.2082399105579</v>
      </c>
      <c r="F74" s="1">
        <f>ABS(Mean!F74-MIN('ID-01'!B81,'ID-02'!B81,'ID-03'!C81,'ID-06'!B81,'ID-08'!C81,'ID-09'!D81,'ID-12'!B81,'ID-16'!D81,'ID-18'!E81,'ID-24'!E81,'ID-29'!F81,'ID-33'!E81,'ID-34'!F81,'ID-36'!E81,'ID-38'!F81,'ID-39'!F81,'ID-40'!F81,'ID-45'!F81,'ID-53'!C81,'ID-54'!B81,'ID-57'!E81,'ID-71'!E81))</f>
        <v>2583.768704155968</v>
      </c>
      <c r="G74" s="1">
        <f>ABS(Mean!G74-MIN('ID-01'!C81,'ID-02'!C81,'ID-03'!D81,'ID-07'!B81,'ID-08'!D81,'ID-11'!D81,'ID-18'!F81,'ID-24'!F81,'ID-29'!G81,'ID-31'!B81,'ID-33'!F81,'ID-34'!G81,'ID-36'!F81,'ID-39'!G81,'ID-40'!G81,'ID-44'!E81,'ID-45'!G81,'ID-50'!B81,'ID-53'!D81,'ID-54'!C81,'ID-57'!F81,'ID-59'!E81,'ID-70'!D81,'ID-71'!F81))</f>
        <v>1952.0896275258051</v>
      </c>
      <c r="H74" s="1">
        <f>ABS(Mean!H74-MIN('ID-03'!E81,'ID-11'!E81,'ID-13'!E81,'ID-15'!E81,'ID-16'!E81,'ID-18'!G81,'ID-24'!G81,'ID-29'!H81,'ID-30'!F81,'ID-31'!C81,'ID-33'!G81,'ID-34'!H81,'ID-40'!H81,'ID-44'!F81,'ID-45'!H81,'ID-54'!D81,'ID-57'!G81,'ID-59'!F81,'ID-70'!E81,'ID-71'!G81))</f>
        <v>1389.2485753519586</v>
      </c>
      <c r="I74" s="1">
        <f>ABS(Mean!I74-MIN('ID-12'!C81,'ID-18'!H81,'ID-24'!H81,'ID-29'!I81,'ID-40'!I81,'ID-44'!G81,'ID-45'!I81,'ID-59'!G81))</f>
        <v>1323.2213728201248</v>
      </c>
      <c r="J74" s="1">
        <f>ABS(Mean!J74-MIN('ID-31'!D81,'ID-40'!J81,'ID-44'!H81,'ID-45'!J81,'ID-57'!H81))</f>
        <v>1144.6239528688295</v>
      </c>
      <c r="K74" s="1">
        <f>ABS(Mean!K74-MIN('ID-26'!E81,'ID-31'!E81,'ID-34'!I81,'ID-36'!G81,'ID-40'!K81,'ID-44'!I81,'ID-57'!I81))</f>
        <v>1474.7157066758687</v>
      </c>
    </row>
    <row r="75" spans="1:11" x14ac:dyDescent="0.25">
      <c r="A75" s="1">
        <v>8.875</v>
      </c>
      <c r="B75" s="1">
        <f>ABS(Mean!B75-MIN('ID-11'!B82,'ID-13'!B82,'ID-14'!B82,'ID-15'!B82,'ID-24'!B82,'ID-26'!B82,'ID-29'!B82,'ID-30'!B82,'ID-32'!B82,'ID-33'!B82,'ID-34'!B82,'ID-37'!B82,'ID-38'!B82,'ID-39'!B82,'ID-40'!B82,'ID-44'!B82,'ID-45'!B82,'ID-53'!B82,'ID-57'!B82,'ID-59'!B82,'ID-70'!B82,'ID-71'!B82))</f>
        <v>1779.4800859259117</v>
      </c>
      <c r="C75" s="1">
        <f>ABS(Mean!C75-MIN('ID-08'!B82,'ID-09'!B82,'ID-11'!C82,'ID-14'!C82,'ID-18'!B82,'ID-24'!C82,'ID-26'!C82,'ID-29'!C82,'ID-30'!C82,'ID-34'!C82,'ID-36'!B82,'ID-38'!C82,'ID-39'!C82,'ID-40'!C82,'ID-44'!C82,'ID-45'!C82,'ID-57'!C82,'ID-59'!C82))</f>
        <v>878.88600474476709</v>
      </c>
      <c r="D75" s="1">
        <f>ABS(Mean!D75-MIN('ID-13'!C82,'ID-14'!D82,'ID-15'!C82,'ID-16'!B82,'ID-18'!C82,'ID-26'!D82,'ID-29'!D82,'ID-30'!D82,'ID-33'!C82,'ID-34'!D82,'ID-36'!C82,'ID-37'!C82,'ID-38'!D82,'ID-39'!D82,'ID-40'!D82,'ID-45'!D82,'ID-59'!D82,'ID-71'!C82))</f>
        <v>1163.3183669913549</v>
      </c>
      <c r="E75" s="1">
        <f>ABS(Mean!E75-MIN('ID-03'!B82,'ID-09'!C82,'ID-13'!D82,'ID-15'!D82,'ID-16'!C82,'ID-18'!D82,'ID-24'!D82,'ID-29'!E82,'ID-30'!E82,'ID-33'!D82,'ID-34'!E82,'ID-36'!D82,'ID-38'!E82,'ID-39'!E82,'ID-40'!E82,'ID-44'!D82,'ID-45'!E82,'ID-57'!D82,'ID-70'!C82,'ID-71'!D82))</f>
        <v>1775.6384080854127</v>
      </c>
      <c r="F75" s="1">
        <f>ABS(Mean!F75-MIN('ID-01'!B82,'ID-02'!B82,'ID-03'!C82,'ID-06'!B82,'ID-08'!C82,'ID-09'!D82,'ID-12'!B82,'ID-16'!D82,'ID-18'!E82,'ID-24'!E82,'ID-29'!F82,'ID-33'!E82,'ID-34'!F82,'ID-36'!E82,'ID-38'!F82,'ID-39'!F82,'ID-40'!F82,'ID-45'!F82,'ID-53'!C82,'ID-54'!B82,'ID-57'!E82,'ID-71'!E82))</f>
        <v>2577.7226414176821</v>
      </c>
      <c r="G75" s="1">
        <f>ABS(Mean!G75-MIN('ID-01'!C82,'ID-02'!C82,'ID-03'!D82,'ID-07'!B82,'ID-08'!D82,'ID-11'!D82,'ID-18'!F82,'ID-24'!F82,'ID-29'!G82,'ID-31'!B82,'ID-33'!F82,'ID-34'!G82,'ID-36'!F82,'ID-39'!G82,'ID-40'!G82,'ID-44'!E82,'ID-45'!G82,'ID-50'!B82,'ID-53'!D82,'ID-54'!C82,'ID-57'!F82,'ID-59'!E82,'ID-70'!D82,'ID-71'!F82))</f>
        <v>1948.508950887566</v>
      </c>
      <c r="H75" s="1">
        <f>ABS(Mean!H75-MIN('ID-03'!E82,'ID-11'!E82,'ID-13'!E82,'ID-15'!E82,'ID-16'!E82,'ID-18'!G82,'ID-24'!G82,'ID-29'!H82,'ID-30'!F82,'ID-31'!C82,'ID-33'!G82,'ID-34'!H82,'ID-40'!H82,'ID-44'!F82,'ID-45'!H82,'ID-54'!D82,'ID-57'!G82,'ID-59'!F82,'ID-70'!E82,'ID-71'!G82))</f>
        <v>1393.7733350041055</v>
      </c>
      <c r="I75" s="1">
        <f>ABS(Mean!I75-MIN('ID-12'!C82,'ID-18'!H82,'ID-24'!H82,'ID-29'!I82,'ID-40'!I82,'ID-44'!G82,'ID-45'!I82,'ID-59'!G82))</f>
        <v>1348.5682639217448</v>
      </c>
      <c r="J75" s="1">
        <f>ABS(Mean!J75-MIN('ID-31'!D82,'ID-40'!J82,'ID-44'!H82,'ID-45'!J82,'ID-57'!H82))</f>
        <v>1121.8358187479409</v>
      </c>
      <c r="K75" s="1">
        <f>ABS(Mean!K75-MIN('ID-26'!E82,'ID-31'!E82,'ID-34'!I82,'ID-36'!G82,'ID-40'!K82,'ID-44'!I82,'ID-57'!I82))</f>
        <v>1466.5646568280199</v>
      </c>
    </row>
    <row r="76" spans="1:11" x14ac:dyDescent="0.25">
      <c r="A76" s="1">
        <v>9</v>
      </c>
      <c r="B76" s="1">
        <f>ABS(Mean!B76-MIN('ID-11'!B83,'ID-13'!B83,'ID-14'!B83,'ID-15'!B83,'ID-24'!B83,'ID-26'!B83,'ID-29'!B83,'ID-30'!B83,'ID-32'!B83,'ID-33'!B83,'ID-34'!B83,'ID-37'!B83,'ID-38'!B83,'ID-39'!B83,'ID-40'!B83,'ID-44'!B83,'ID-45'!B83,'ID-53'!B83,'ID-57'!B83,'ID-59'!B83,'ID-70'!B83,'ID-71'!B83))</f>
        <v>1774.3204322875508</v>
      </c>
      <c r="C76" s="1">
        <f>ABS(Mean!C76-MIN('ID-08'!B83,'ID-09'!B83,'ID-11'!C83,'ID-14'!C83,'ID-18'!B83,'ID-24'!C83,'ID-26'!C83,'ID-29'!C83,'ID-30'!C83,'ID-34'!C83,'ID-36'!B83,'ID-38'!C83,'ID-39'!C83,'ID-40'!C83,'ID-44'!C83,'ID-45'!C83,'ID-57'!C83,'ID-59'!C83))</f>
        <v>880.4314964387894</v>
      </c>
      <c r="D76" s="1">
        <f>ABS(Mean!D76-MIN('ID-13'!C83,'ID-14'!D83,'ID-15'!C83,'ID-16'!B83,'ID-18'!C83,'ID-26'!D83,'ID-29'!D83,'ID-30'!D83,'ID-33'!C83,'ID-34'!D83,'ID-36'!C83,'ID-37'!C83,'ID-38'!D83,'ID-39'!D83,'ID-40'!D83,'ID-45'!D83,'ID-59'!D83,'ID-71'!C83))</f>
        <v>1149.4313865527884</v>
      </c>
      <c r="E76" s="1">
        <f>ABS(Mean!E76-MIN('ID-03'!B83,'ID-09'!C83,'ID-13'!D83,'ID-15'!D83,'ID-16'!C83,'ID-18'!D83,'ID-24'!D83,'ID-29'!E83,'ID-30'!E83,'ID-33'!D83,'ID-34'!E83,'ID-36'!D83,'ID-38'!E83,'ID-39'!E83,'ID-40'!E83,'ID-44'!D83,'ID-45'!E83,'ID-57'!D83,'ID-70'!C83,'ID-71'!D83))</f>
        <v>1764.7924802585965</v>
      </c>
      <c r="F76" s="1">
        <f>ABS(Mean!F76-MIN('ID-01'!B83,'ID-02'!B83,'ID-03'!C83,'ID-06'!B83,'ID-08'!C83,'ID-09'!D83,'ID-12'!B83,'ID-16'!D83,'ID-18'!E83,'ID-24'!E83,'ID-29'!F83,'ID-33'!E83,'ID-34'!F83,'ID-36'!E83,'ID-38'!F83,'ID-39'!F83,'ID-40'!F83,'ID-45'!F83,'ID-53'!C83,'ID-54'!B83,'ID-57'!E83,'ID-71'!E83))</f>
        <v>2578.4486885133101</v>
      </c>
      <c r="G76" s="1">
        <f>ABS(Mean!G76-MIN('ID-01'!C83,'ID-02'!C83,'ID-03'!D83,'ID-07'!B83,'ID-08'!D83,'ID-11'!D83,'ID-18'!F83,'ID-24'!F83,'ID-29'!G83,'ID-31'!B83,'ID-33'!F83,'ID-34'!G83,'ID-36'!F83,'ID-39'!G83,'ID-40'!G83,'ID-44'!E83,'ID-45'!G83,'ID-50'!B83,'ID-53'!D83,'ID-54'!C83,'ID-57'!F83,'ID-59'!E83,'ID-70'!D83,'ID-71'!F83))</f>
        <v>1946.3320613486337</v>
      </c>
      <c r="H76" s="1">
        <f>ABS(Mean!H76-MIN('ID-03'!E83,'ID-11'!E83,'ID-13'!E83,'ID-15'!E83,'ID-16'!E83,'ID-18'!G83,'ID-24'!G83,'ID-29'!H83,'ID-30'!F83,'ID-31'!C83,'ID-33'!G83,'ID-34'!H83,'ID-40'!H83,'ID-44'!F83,'ID-45'!H83,'ID-54'!D83,'ID-57'!G83,'ID-59'!F83,'ID-70'!E83,'ID-71'!G83))</f>
        <v>1399.0477968743076</v>
      </c>
      <c r="I76" s="1">
        <f>ABS(Mean!I76-MIN('ID-12'!C83,'ID-18'!H83,'ID-24'!H83,'ID-29'!I83,'ID-40'!I83,'ID-44'!G83,'ID-45'!I83,'ID-59'!G83))</f>
        <v>1328.5810506107541</v>
      </c>
      <c r="J76" s="1">
        <f>ABS(Mean!J76-MIN('ID-31'!D83,'ID-40'!J83,'ID-44'!H83,'ID-45'!J83,'ID-57'!H83))</f>
        <v>1136.1979838980974</v>
      </c>
      <c r="K76" s="1">
        <f>ABS(Mean!K76-MIN('ID-26'!E83,'ID-31'!E83,'ID-34'!I83,'ID-36'!G83,'ID-40'!K83,'ID-44'!I83,'ID-57'!I83))</f>
        <v>1463.0837549052242</v>
      </c>
    </row>
    <row r="77" spans="1:11" x14ac:dyDescent="0.25">
      <c r="A77" s="1">
        <v>9.125</v>
      </c>
      <c r="B77" s="1">
        <f>ABS(Mean!B77-MIN('ID-11'!B84,'ID-13'!B84,'ID-14'!B84,'ID-15'!B84,'ID-24'!B84,'ID-26'!B84,'ID-29'!B84,'ID-30'!B84,'ID-32'!B84,'ID-33'!B84,'ID-34'!B84,'ID-37'!B84,'ID-38'!B84,'ID-39'!B84,'ID-40'!B84,'ID-44'!B84,'ID-45'!B84,'ID-53'!B84,'ID-57'!B84,'ID-59'!B84,'ID-70'!B84,'ID-71'!B84))</f>
        <v>1774.3117274878632</v>
      </c>
      <c r="C77" s="1">
        <f>ABS(Mean!C77-MIN('ID-08'!B84,'ID-09'!B84,'ID-11'!C84,'ID-14'!C84,'ID-18'!B84,'ID-24'!C84,'ID-26'!C84,'ID-29'!C84,'ID-30'!C84,'ID-34'!C84,'ID-36'!B84,'ID-38'!C84,'ID-39'!C84,'ID-40'!C84,'ID-44'!C84,'ID-45'!C84,'ID-57'!C84,'ID-59'!C84))</f>
        <v>871.9914186680586</v>
      </c>
      <c r="D77" s="1">
        <f>ABS(Mean!D77-MIN('ID-13'!C84,'ID-14'!D84,'ID-15'!C84,'ID-16'!B84,'ID-18'!C84,'ID-26'!D84,'ID-29'!D84,'ID-30'!D84,'ID-33'!C84,'ID-34'!D84,'ID-36'!C84,'ID-37'!C84,'ID-38'!D84,'ID-39'!D84,'ID-40'!D84,'ID-45'!D84,'ID-59'!D84,'ID-71'!C84))</f>
        <v>1134.6714387522288</v>
      </c>
      <c r="E77" s="1">
        <f>ABS(Mean!E77-MIN('ID-03'!B84,'ID-09'!C84,'ID-13'!D84,'ID-15'!D84,'ID-16'!C84,'ID-18'!D84,'ID-24'!D84,'ID-29'!E84,'ID-30'!E84,'ID-33'!D84,'ID-34'!E84,'ID-36'!D84,'ID-38'!E84,'ID-39'!E84,'ID-40'!E84,'ID-44'!D84,'ID-45'!E84,'ID-57'!D84,'ID-70'!C84,'ID-71'!D84))</f>
        <v>1761.0610024067616</v>
      </c>
      <c r="F77" s="1">
        <f>ABS(Mean!F77-MIN('ID-01'!B84,'ID-02'!B84,'ID-03'!C84,'ID-06'!B84,'ID-08'!C84,'ID-09'!D84,'ID-12'!B84,'ID-16'!D84,'ID-18'!E84,'ID-24'!E84,'ID-29'!F84,'ID-33'!E84,'ID-34'!F84,'ID-36'!E84,'ID-38'!F84,'ID-39'!F84,'ID-40'!F84,'ID-45'!F84,'ID-53'!C84,'ID-54'!B84,'ID-57'!E84,'ID-71'!E84))</f>
        <v>2575.0261670147406</v>
      </c>
      <c r="G77" s="1">
        <f>ABS(Mean!G77-MIN('ID-01'!C84,'ID-02'!C84,'ID-03'!D84,'ID-07'!B84,'ID-08'!D84,'ID-11'!D84,'ID-18'!F84,'ID-24'!F84,'ID-29'!G84,'ID-31'!B84,'ID-33'!F84,'ID-34'!G84,'ID-36'!F84,'ID-39'!G84,'ID-40'!G84,'ID-44'!E84,'ID-45'!G84,'ID-50'!B84,'ID-53'!D84,'ID-54'!C84,'ID-57'!F84,'ID-59'!E84,'ID-70'!D84,'ID-71'!F84))</f>
        <v>1941.4675407999537</v>
      </c>
      <c r="H77" s="1">
        <f>ABS(Mean!H77-MIN('ID-03'!E84,'ID-11'!E84,'ID-13'!E84,'ID-15'!E84,'ID-16'!E84,'ID-18'!G84,'ID-24'!G84,'ID-29'!H84,'ID-30'!F84,'ID-31'!C84,'ID-33'!G84,'ID-34'!H84,'ID-40'!H84,'ID-44'!F84,'ID-45'!H84,'ID-54'!D84,'ID-57'!G84,'ID-59'!F84,'ID-70'!E84,'ID-71'!G84))</f>
        <v>1404.9876842250417</v>
      </c>
      <c r="I77" s="1">
        <f>ABS(Mean!I77-MIN('ID-12'!C84,'ID-18'!H84,'ID-24'!H84,'ID-29'!I84,'ID-40'!I84,'ID-44'!G84,'ID-45'!I84,'ID-59'!G84))</f>
        <v>1346.4035105370888</v>
      </c>
      <c r="J77" s="1">
        <f>ABS(Mean!J77-MIN('ID-31'!D84,'ID-40'!J84,'ID-44'!H84,'ID-45'!J84,'ID-57'!H84))</f>
        <v>1140.8203465050458</v>
      </c>
      <c r="K77" s="1">
        <f>ABS(Mean!K77-MIN('ID-26'!E84,'ID-31'!E84,'ID-34'!I84,'ID-36'!G84,'ID-40'!K84,'ID-44'!I84,'ID-57'!I84))</f>
        <v>1495.7666126080251</v>
      </c>
    </row>
    <row r="78" spans="1:11" x14ac:dyDescent="0.25">
      <c r="A78" s="1">
        <v>9.25</v>
      </c>
      <c r="B78" s="1">
        <f>ABS(Mean!B78-MIN('ID-11'!B85,'ID-13'!B85,'ID-14'!B85,'ID-15'!B85,'ID-24'!B85,'ID-26'!B85,'ID-29'!B85,'ID-30'!B85,'ID-32'!B85,'ID-33'!B85,'ID-34'!B85,'ID-37'!B85,'ID-38'!B85,'ID-39'!B85,'ID-40'!B85,'ID-44'!B85,'ID-45'!B85,'ID-53'!B85,'ID-57'!B85,'ID-59'!B85,'ID-70'!B85,'ID-71'!B85))</f>
        <v>1772.7119761342365</v>
      </c>
      <c r="C78" s="1">
        <f>ABS(Mean!C78-MIN('ID-08'!B85,'ID-09'!B85,'ID-11'!C85,'ID-14'!C85,'ID-18'!B85,'ID-24'!C85,'ID-26'!C85,'ID-29'!C85,'ID-30'!C85,'ID-34'!C85,'ID-36'!B85,'ID-38'!C85,'ID-39'!C85,'ID-40'!C85,'ID-44'!C85,'ID-45'!C85,'ID-57'!C85,'ID-59'!C85))</f>
        <v>859.37951349542504</v>
      </c>
      <c r="D78" s="1">
        <f>ABS(Mean!D78-MIN('ID-13'!C85,'ID-14'!D85,'ID-15'!C85,'ID-16'!B85,'ID-18'!C85,'ID-26'!D85,'ID-29'!D85,'ID-30'!D85,'ID-33'!C85,'ID-34'!D85,'ID-36'!C85,'ID-37'!C85,'ID-38'!D85,'ID-39'!D85,'ID-40'!D85,'ID-45'!D85,'ID-59'!D85,'ID-71'!C85))</f>
        <v>1123.4220511857898</v>
      </c>
      <c r="E78" s="1">
        <f>ABS(Mean!E78-MIN('ID-03'!B85,'ID-09'!C85,'ID-13'!D85,'ID-15'!D85,'ID-16'!C85,'ID-18'!D85,'ID-24'!D85,'ID-29'!E85,'ID-30'!E85,'ID-33'!D85,'ID-34'!E85,'ID-36'!D85,'ID-38'!E85,'ID-39'!E85,'ID-40'!E85,'ID-44'!D85,'ID-45'!E85,'ID-57'!D85,'ID-70'!C85,'ID-71'!D85))</f>
        <v>1738.3154866450504</v>
      </c>
      <c r="F78" s="1">
        <f>ABS(Mean!F78-MIN('ID-01'!B85,'ID-02'!B85,'ID-03'!C85,'ID-06'!B85,'ID-08'!C85,'ID-09'!D85,'ID-12'!B85,'ID-16'!D85,'ID-18'!E85,'ID-24'!E85,'ID-29'!F85,'ID-33'!E85,'ID-34'!F85,'ID-36'!E85,'ID-38'!F85,'ID-39'!F85,'ID-40'!F85,'ID-45'!F85,'ID-53'!C85,'ID-54'!B85,'ID-57'!E85,'ID-71'!E85))</f>
        <v>2571.7483845843299</v>
      </c>
      <c r="G78" s="1">
        <f>ABS(Mean!G78-MIN('ID-01'!C85,'ID-02'!C85,'ID-03'!D85,'ID-07'!B85,'ID-08'!D85,'ID-11'!D85,'ID-18'!F85,'ID-24'!F85,'ID-29'!G85,'ID-31'!B85,'ID-33'!F85,'ID-34'!G85,'ID-36'!F85,'ID-39'!G85,'ID-40'!G85,'ID-44'!E85,'ID-45'!G85,'ID-50'!B85,'ID-53'!D85,'ID-54'!C85,'ID-57'!F85,'ID-59'!E85,'ID-70'!D85,'ID-71'!F85))</f>
        <v>1939.22087631048</v>
      </c>
      <c r="H78" s="1">
        <f>ABS(Mean!H78-MIN('ID-03'!E85,'ID-11'!E85,'ID-13'!E85,'ID-15'!E85,'ID-16'!E85,'ID-18'!G85,'ID-24'!G85,'ID-29'!H85,'ID-30'!F85,'ID-31'!C85,'ID-33'!G85,'ID-34'!H85,'ID-40'!H85,'ID-44'!F85,'ID-45'!H85,'ID-54'!D85,'ID-57'!G85,'ID-59'!F85,'ID-70'!E85,'ID-71'!G85))</f>
        <v>1405.4896619460962</v>
      </c>
      <c r="I78" s="1">
        <f>ABS(Mean!I78-MIN('ID-12'!C85,'ID-18'!H85,'ID-24'!H85,'ID-29'!I85,'ID-40'!I85,'ID-44'!G85,'ID-45'!I85,'ID-59'!G85))</f>
        <v>1336.8186241977892</v>
      </c>
      <c r="J78" s="1">
        <f>ABS(Mean!J78-MIN('ID-31'!D85,'ID-40'!J85,'ID-44'!H85,'ID-45'!J85,'ID-57'!H85))</f>
        <v>1116.1657141022276</v>
      </c>
      <c r="K78" s="1">
        <f>ABS(Mean!K78-MIN('ID-26'!E85,'ID-31'!E85,'ID-34'!I85,'ID-36'!G85,'ID-40'!K85,'ID-44'!I85,'ID-57'!I85))</f>
        <v>1523.5393132426725</v>
      </c>
    </row>
    <row r="79" spans="1:11" x14ac:dyDescent="0.25">
      <c r="A79" s="1">
        <v>9.375</v>
      </c>
      <c r="B79" s="1">
        <f>ABS(Mean!B79-MIN('ID-11'!B86,'ID-13'!B86,'ID-14'!B86,'ID-15'!B86,'ID-24'!B86,'ID-26'!B86,'ID-29'!B86,'ID-30'!B86,'ID-32'!B86,'ID-33'!B86,'ID-34'!B86,'ID-37'!B86,'ID-38'!B86,'ID-39'!B86,'ID-40'!B86,'ID-44'!B86,'ID-45'!B86,'ID-53'!B86,'ID-57'!B86,'ID-59'!B86,'ID-70'!B86,'ID-71'!B86))</f>
        <v>1775.6264728212891</v>
      </c>
      <c r="C79" s="1">
        <f>ABS(Mean!C79-MIN('ID-08'!B86,'ID-09'!B86,'ID-11'!C86,'ID-14'!C86,'ID-18'!B86,'ID-24'!C86,'ID-26'!C86,'ID-29'!C86,'ID-30'!C86,'ID-34'!C86,'ID-36'!B86,'ID-38'!C86,'ID-39'!C86,'ID-40'!C86,'ID-44'!C86,'ID-45'!C86,'ID-57'!C86,'ID-59'!C86))</f>
        <v>843.38564897693925</v>
      </c>
      <c r="D79" s="1">
        <f>ABS(Mean!D79-MIN('ID-13'!C86,'ID-14'!D86,'ID-15'!C86,'ID-16'!B86,'ID-18'!C86,'ID-26'!D86,'ID-29'!D86,'ID-30'!D86,'ID-33'!C86,'ID-34'!D86,'ID-36'!C86,'ID-37'!C86,'ID-38'!D86,'ID-39'!D86,'ID-40'!D86,'ID-45'!D86,'ID-59'!D86,'ID-71'!C86))</f>
        <v>1104.701824556249</v>
      </c>
      <c r="E79" s="1">
        <f>ABS(Mean!E79-MIN('ID-03'!B86,'ID-09'!C86,'ID-13'!D86,'ID-15'!D86,'ID-16'!C86,'ID-18'!D86,'ID-24'!D86,'ID-29'!E86,'ID-30'!E86,'ID-33'!D86,'ID-34'!E86,'ID-36'!D86,'ID-38'!E86,'ID-39'!E86,'ID-40'!E86,'ID-44'!D86,'ID-45'!E86,'ID-57'!D86,'ID-70'!C86,'ID-71'!D86))</f>
        <v>1714.1598200198187</v>
      </c>
      <c r="F79" s="1">
        <f>ABS(Mean!F79-MIN('ID-01'!B86,'ID-02'!B86,'ID-03'!C86,'ID-06'!B86,'ID-08'!C86,'ID-09'!D86,'ID-12'!B86,'ID-16'!D86,'ID-18'!E86,'ID-24'!E86,'ID-29'!F86,'ID-33'!E86,'ID-34'!F86,'ID-36'!E86,'ID-38'!F86,'ID-39'!F86,'ID-40'!F86,'ID-45'!F86,'ID-53'!C86,'ID-54'!B86,'ID-57'!E86,'ID-71'!E86))</f>
        <v>2571.9441000414422</v>
      </c>
      <c r="G79" s="1">
        <f>ABS(Mean!G79-MIN('ID-01'!C86,'ID-02'!C86,'ID-03'!D86,'ID-07'!B86,'ID-08'!D86,'ID-11'!D86,'ID-18'!F86,'ID-24'!F86,'ID-29'!G86,'ID-31'!B86,'ID-33'!F86,'ID-34'!G86,'ID-36'!F86,'ID-39'!G86,'ID-40'!G86,'ID-44'!E86,'ID-45'!G86,'ID-50'!B86,'ID-53'!D86,'ID-54'!C86,'ID-57'!F86,'ID-59'!E86,'ID-70'!D86,'ID-71'!F86))</f>
        <v>1947.3337432862895</v>
      </c>
      <c r="H79" s="1">
        <f>ABS(Mean!H79-MIN('ID-03'!E86,'ID-11'!E86,'ID-13'!E86,'ID-15'!E86,'ID-16'!E86,'ID-18'!G86,'ID-24'!G86,'ID-29'!H86,'ID-30'!F86,'ID-31'!C86,'ID-33'!G86,'ID-34'!H86,'ID-40'!H86,'ID-44'!F86,'ID-45'!H86,'ID-54'!D86,'ID-57'!G86,'ID-59'!F86,'ID-70'!E86,'ID-71'!G86))</f>
        <v>1412.3724840870079</v>
      </c>
      <c r="I79" s="1">
        <f>ABS(Mean!I79-MIN('ID-12'!C86,'ID-18'!H86,'ID-24'!H86,'ID-29'!I86,'ID-40'!I86,'ID-44'!G86,'ID-45'!I86,'ID-59'!G86))</f>
        <v>1347.2923478265486</v>
      </c>
      <c r="J79" s="1">
        <f>ABS(Mean!J79-MIN('ID-31'!D86,'ID-40'!J86,'ID-44'!H86,'ID-45'!J86,'ID-57'!H86))</f>
        <v>1106.9945258176344</v>
      </c>
      <c r="K79" s="1">
        <f>ABS(Mean!K79-MIN('ID-26'!E86,'ID-31'!E86,'ID-34'!I86,'ID-36'!G86,'ID-40'!K86,'ID-44'!I86,'ID-57'!I86))</f>
        <v>1519.7777219436127</v>
      </c>
    </row>
    <row r="80" spans="1:11" x14ac:dyDescent="0.25">
      <c r="A80" s="1">
        <v>9.5</v>
      </c>
      <c r="B80" s="1">
        <f>ABS(Mean!B80-MIN('ID-11'!B87,'ID-13'!B87,'ID-14'!B87,'ID-15'!B87,'ID-24'!B87,'ID-26'!B87,'ID-29'!B87,'ID-30'!B87,'ID-32'!B87,'ID-33'!B87,'ID-34'!B87,'ID-37'!B87,'ID-38'!B87,'ID-39'!B87,'ID-40'!B87,'ID-44'!B87,'ID-45'!B87,'ID-53'!B87,'ID-57'!B87,'ID-59'!B87,'ID-70'!B87,'ID-71'!B87))</f>
        <v>1782.5956915019751</v>
      </c>
      <c r="C80" s="1">
        <f>ABS(Mean!C80-MIN('ID-08'!B87,'ID-09'!B87,'ID-11'!C87,'ID-14'!C87,'ID-18'!B87,'ID-24'!C87,'ID-26'!C87,'ID-29'!C87,'ID-30'!C87,'ID-34'!C87,'ID-36'!B87,'ID-38'!C87,'ID-39'!C87,'ID-40'!C87,'ID-44'!C87,'ID-45'!C87,'ID-57'!C87,'ID-59'!C87))</f>
        <v>838.85838414306988</v>
      </c>
      <c r="D80" s="1">
        <f>ABS(Mean!D80-MIN('ID-13'!C87,'ID-14'!D87,'ID-15'!C87,'ID-16'!B87,'ID-18'!C87,'ID-26'!D87,'ID-29'!D87,'ID-30'!D87,'ID-33'!C87,'ID-34'!D87,'ID-36'!C87,'ID-37'!C87,'ID-38'!D87,'ID-39'!D87,'ID-40'!D87,'ID-45'!D87,'ID-59'!D87,'ID-71'!C87))</f>
        <v>1116.1110468490215</v>
      </c>
      <c r="E80" s="1">
        <f>ABS(Mean!E80-MIN('ID-03'!B87,'ID-09'!C87,'ID-13'!D87,'ID-15'!D87,'ID-16'!C87,'ID-18'!D87,'ID-24'!D87,'ID-29'!E87,'ID-30'!E87,'ID-33'!D87,'ID-34'!E87,'ID-36'!D87,'ID-38'!E87,'ID-39'!E87,'ID-40'!E87,'ID-44'!D87,'ID-45'!E87,'ID-57'!D87,'ID-70'!C87,'ID-71'!D87))</f>
        <v>1690.6749825045279</v>
      </c>
      <c r="F80" s="1">
        <f>ABS(Mean!F80-MIN('ID-01'!B87,'ID-02'!B87,'ID-03'!C87,'ID-06'!B87,'ID-08'!C87,'ID-09'!D87,'ID-12'!B87,'ID-16'!D87,'ID-18'!E87,'ID-24'!E87,'ID-29'!F87,'ID-33'!E87,'ID-34'!F87,'ID-36'!E87,'ID-38'!F87,'ID-39'!F87,'ID-40'!F87,'ID-45'!F87,'ID-53'!C87,'ID-54'!B87,'ID-57'!E87,'ID-71'!E87))</f>
        <v>2571.359702713884</v>
      </c>
      <c r="G80" s="1">
        <f>ABS(Mean!G80-MIN('ID-01'!C87,'ID-02'!C87,'ID-03'!D87,'ID-07'!B87,'ID-08'!D87,'ID-11'!D87,'ID-18'!F87,'ID-24'!F87,'ID-29'!G87,'ID-31'!B87,'ID-33'!F87,'ID-34'!G87,'ID-36'!F87,'ID-39'!G87,'ID-40'!G87,'ID-44'!E87,'ID-45'!G87,'ID-50'!B87,'ID-53'!D87,'ID-54'!C87,'ID-57'!F87,'ID-59'!E87,'ID-70'!D87,'ID-71'!F87))</f>
        <v>1947.2622554070354</v>
      </c>
      <c r="H80" s="1">
        <f>ABS(Mean!H80-MIN('ID-03'!E87,'ID-11'!E87,'ID-13'!E87,'ID-15'!E87,'ID-16'!E87,'ID-18'!G87,'ID-24'!G87,'ID-29'!H87,'ID-30'!F87,'ID-31'!C87,'ID-33'!G87,'ID-34'!H87,'ID-40'!H87,'ID-44'!F87,'ID-45'!H87,'ID-54'!D87,'ID-57'!G87,'ID-59'!F87,'ID-70'!E87,'ID-71'!G87))</f>
        <v>1415.8205721669733</v>
      </c>
      <c r="I80" s="1">
        <f>ABS(Mean!I80-MIN('ID-12'!C87,'ID-18'!H87,'ID-24'!H87,'ID-29'!I87,'ID-40'!I87,'ID-44'!G87,'ID-45'!I87,'ID-59'!G87))</f>
        <v>1341.7745680330886</v>
      </c>
      <c r="J80" s="1">
        <f>ABS(Mean!J80-MIN('ID-31'!D87,'ID-40'!J87,'ID-44'!H87,'ID-45'!J87,'ID-57'!H87))</f>
        <v>1099.5957897407088</v>
      </c>
      <c r="K80" s="1">
        <f>ABS(Mean!K80-MIN('ID-26'!E87,'ID-31'!E87,'ID-34'!I87,'ID-36'!G87,'ID-40'!K87,'ID-44'!I87,'ID-57'!I87))</f>
        <v>1520.7383519141404</v>
      </c>
    </row>
    <row r="81" spans="1:11" x14ac:dyDescent="0.25">
      <c r="A81" s="1">
        <v>9.625</v>
      </c>
      <c r="B81" s="1">
        <f>ABS(Mean!B81-MIN('ID-11'!B88,'ID-13'!B88,'ID-14'!B88,'ID-15'!B88,'ID-24'!B88,'ID-26'!B88,'ID-29'!B88,'ID-30'!B88,'ID-32'!B88,'ID-33'!B88,'ID-34'!B88,'ID-37'!B88,'ID-38'!B88,'ID-39'!B88,'ID-40'!B88,'ID-44'!B88,'ID-45'!B88,'ID-53'!B88,'ID-57'!B88,'ID-59'!B88,'ID-70'!B88,'ID-71'!B88))</f>
        <v>1781.6712294089416</v>
      </c>
      <c r="C81" s="1">
        <f>ABS(Mean!C81-MIN('ID-08'!B88,'ID-09'!B88,'ID-11'!C88,'ID-14'!C88,'ID-18'!B88,'ID-24'!C88,'ID-26'!C88,'ID-29'!C88,'ID-30'!C88,'ID-34'!C88,'ID-36'!B88,'ID-38'!C88,'ID-39'!C88,'ID-40'!C88,'ID-44'!C88,'ID-45'!C88,'ID-57'!C88,'ID-59'!C88))</f>
        <v>847.88369946449131</v>
      </c>
      <c r="D81" s="1">
        <f>ABS(Mean!D81-MIN('ID-13'!C88,'ID-14'!D88,'ID-15'!C88,'ID-16'!B88,'ID-18'!C88,'ID-26'!D88,'ID-29'!D88,'ID-30'!D88,'ID-33'!C88,'ID-34'!D88,'ID-36'!C88,'ID-37'!C88,'ID-38'!D88,'ID-39'!D88,'ID-40'!D88,'ID-45'!D88,'ID-59'!D88,'ID-71'!C88))</f>
        <v>1113.2766008411227</v>
      </c>
      <c r="E81" s="1">
        <f>ABS(Mean!E81-MIN('ID-03'!B88,'ID-09'!C88,'ID-13'!D88,'ID-15'!D88,'ID-16'!C88,'ID-18'!D88,'ID-24'!D88,'ID-29'!E88,'ID-30'!E88,'ID-33'!D88,'ID-34'!E88,'ID-36'!D88,'ID-38'!E88,'ID-39'!E88,'ID-40'!E88,'ID-44'!D88,'ID-45'!E88,'ID-57'!D88,'ID-70'!C88,'ID-71'!D88))</f>
        <v>1686.7816077159698</v>
      </c>
      <c r="F81" s="1">
        <f>ABS(Mean!F81-MIN('ID-01'!B88,'ID-02'!B88,'ID-03'!C88,'ID-06'!B88,'ID-08'!C88,'ID-09'!D88,'ID-12'!B88,'ID-16'!D88,'ID-18'!E88,'ID-24'!E88,'ID-29'!F88,'ID-33'!E88,'ID-34'!F88,'ID-36'!E88,'ID-38'!F88,'ID-39'!F88,'ID-40'!F88,'ID-45'!F88,'ID-53'!C88,'ID-54'!B88,'ID-57'!E88,'ID-71'!E88))</f>
        <v>2572.7091303434204</v>
      </c>
      <c r="G81" s="1">
        <f>ABS(Mean!G81-MIN('ID-01'!C88,'ID-02'!C88,'ID-03'!D88,'ID-07'!B88,'ID-08'!D88,'ID-11'!D88,'ID-18'!F88,'ID-24'!F88,'ID-29'!G88,'ID-31'!B88,'ID-33'!F88,'ID-34'!G88,'ID-36'!F88,'ID-39'!G88,'ID-40'!G88,'ID-44'!E88,'ID-45'!G88,'ID-50'!B88,'ID-53'!D88,'ID-54'!C88,'ID-57'!F88,'ID-59'!E88,'ID-70'!D88,'ID-71'!F88))</f>
        <v>1952.300725242126</v>
      </c>
      <c r="H81" s="1">
        <f>ABS(Mean!H81-MIN('ID-03'!E88,'ID-11'!E88,'ID-13'!E88,'ID-15'!E88,'ID-16'!E88,'ID-18'!G88,'ID-24'!G88,'ID-29'!H88,'ID-30'!F88,'ID-31'!C88,'ID-33'!G88,'ID-34'!H88,'ID-40'!H88,'ID-44'!F88,'ID-45'!H88,'ID-54'!D88,'ID-57'!G88,'ID-59'!F88,'ID-70'!E88,'ID-71'!G88))</f>
        <v>1416.4139792947221</v>
      </c>
      <c r="I81" s="1">
        <f>ABS(Mean!I81-MIN('ID-12'!C88,'ID-18'!H88,'ID-24'!H88,'ID-29'!I88,'ID-40'!I88,'ID-44'!G88,'ID-45'!I88,'ID-59'!G88))</f>
        <v>1314.1736247125393</v>
      </c>
      <c r="J81" s="1">
        <f>ABS(Mean!J81-MIN('ID-31'!D88,'ID-40'!J88,'ID-44'!H88,'ID-45'!J88,'ID-57'!H88))</f>
        <v>1102.5627012263312</v>
      </c>
      <c r="K81" s="1">
        <f>ABS(Mean!K81-MIN('ID-26'!E88,'ID-31'!E88,'ID-34'!I88,'ID-36'!G88,'ID-40'!K88,'ID-44'!I88,'ID-57'!I88))</f>
        <v>1536.1766864382143</v>
      </c>
    </row>
    <row r="82" spans="1:11" x14ac:dyDescent="0.25">
      <c r="A82" s="1">
        <v>9.75</v>
      </c>
      <c r="B82" s="1">
        <f>ABS(Mean!B82-MIN('ID-11'!B89,'ID-13'!B89,'ID-14'!B89,'ID-15'!B89,'ID-24'!B89,'ID-26'!B89,'ID-29'!B89,'ID-30'!B89,'ID-32'!B89,'ID-33'!B89,'ID-34'!B89,'ID-37'!B89,'ID-38'!B89,'ID-39'!B89,'ID-40'!B89,'ID-44'!B89,'ID-45'!B89,'ID-53'!B89,'ID-57'!B89,'ID-59'!B89,'ID-70'!B89,'ID-71'!B89))</f>
        <v>1779.3635030214343</v>
      </c>
      <c r="C82" s="1">
        <f>ABS(Mean!C82-MIN('ID-08'!B89,'ID-09'!B89,'ID-11'!C89,'ID-14'!C89,'ID-18'!B89,'ID-24'!C89,'ID-26'!C89,'ID-29'!C89,'ID-30'!C89,'ID-34'!C89,'ID-36'!B89,'ID-38'!C89,'ID-39'!C89,'ID-40'!C89,'ID-44'!C89,'ID-45'!C89,'ID-57'!C89,'ID-59'!C89))</f>
        <v>909.42908389349623</v>
      </c>
      <c r="D82" s="1">
        <f>ABS(Mean!D82-MIN('ID-13'!C89,'ID-14'!D89,'ID-15'!C89,'ID-16'!B89,'ID-18'!C89,'ID-26'!D89,'ID-29'!D89,'ID-30'!D89,'ID-33'!C89,'ID-34'!D89,'ID-36'!C89,'ID-37'!C89,'ID-38'!D89,'ID-39'!D89,'ID-40'!D89,'ID-45'!D89,'ID-59'!D89,'ID-71'!C89))</f>
        <v>1091.8688001375651</v>
      </c>
      <c r="E82" s="1">
        <f>ABS(Mean!E82-MIN('ID-03'!B89,'ID-09'!C89,'ID-13'!D89,'ID-15'!D89,'ID-16'!C89,'ID-18'!D89,'ID-24'!D89,'ID-29'!E89,'ID-30'!E89,'ID-33'!D89,'ID-34'!E89,'ID-36'!D89,'ID-38'!E89,'ID-39'!E89,'ID-40'!E89,'ID-44'!D89,'ID-45'!E89,'ID-57'!D89,'ID-70'!C89,'ID-71'!D89))</f>
        <v>1680.0460841456338</v>
      </c>
      <c r="F82" s="1">
        <f>ABS(Mean!F82-MIN('ID-01'!B89,'ID-02'!B89,'ID-03'!C89,'ID-06'!B89,'ID-08'!C89,'ID-09'!D89,'ID-12'!B89,'ID-16'!D89,'ID-18'!E89,'ID-24'!E89,'ID-29'!F89,'ID-33'!E89,'ID-34'!F89,'ID-36'!E89,'ID-38'!F89,'ID-39'!F89,'ID-40'!F89,'ID-45'!F89,'ID-53'!C89,'ID-54'!B89,'ID-57'!E89,'ID-71'!E89))</f>
        <v>2573.2184131345812</v>
      </c>
      <c r="G82" s="1">
        <f>ABS(Mean!G82-MIN('ID-01'!C89,'ID-02'!C89,'ID-03'!D89,'ID-07'!B89,'ID-08'!D89,'ID-11'!D89,'ID-18'!F89,'ID-24'!F89,'ID-29'!G89,'ID-31'!B89,'ID-33'!F89,'ID-34'!G89,'ID-36'!F89,'ID-39'!G89,'ID-40'!G89,'ID-44'!E89,'ID-45'!G89,'ID-50'!B89,'ID-53'!D89,'ID-54'!C89,'ID-57'!F89,'ID-59'!E89,'ID-70'!D89,'ID-71'!F89))</f>
        <v>1974.3144487500258</v>
      </c>
      <c r="H82" s="1">
        <f>ABS(Mean!H82-MIN('ID-03'!E89,'ID-11'!E89,'ID-13'!E89,'ID-15'!E89,'ID-16'!E89,'ID-18'!G89,'ID-24'!G89,'ID-29'!H89,'ID-30'!F89,'ID-31'!C89,'ID-33'!G89,'ID-34'!H89,'ID-40'!H89,'ID-44'!F89,'ID-45'!H89,'ID-54'!D89,'ID-57'!G89,'ID-59'!F89,'ID-70'!E89,'ID-71'!G89))</f>
        <v>1411.4824749578743</v>
      </c>
      <c r="I82" s="1">
        <f>ABS(Mean!I82-MIN('ID-12'!C89,'ID-18'!H89,'ID-24'!H89,'ID-29'!I89,'ID-40'!I89,'ID-44'!G89,'ID-45'!I89,'ID-59'!G89))</f>
        <v>1328.6779915748516</v>
      </c>
      <c r="J82" s="1">
        <f>ABS(Mean!J82-MIN('ID-31'!D89,'ID-40'!J89,'ID-44'!H89,'ID-45'!J89,'ID-57'!H89))</f>
        <v>1069.7755772374794</v>
      </c>
      <c r="K82" s="1">
        <f>ABS(Mean!K82-MIN('ID-26'!E89,'ID-31'!E89,'ID-34'!I89,'ID-36'!G89,'ID-40'!K89,'ID-44'!I89,'ID-57'!I89))</f>
        <v>1538.8508520666805</v>
      </c>
    </row>
    <row r="83" spans="1:11" x14ac:dyDescent="0.25">
      <c r="A83" s="1">
        <v>9.875</v>
      </c>
      <c r="B83" s="1">
        <f>ABS(Mean!B83-MIN('ID-11'!B90,'ID-13'!B90,'ID-14'!B90,'ID-15'!B90,'ID-24'!B90,'ID-26'!B90,'ID-29'!B90,'ID-30'!B90,'ID-32'!B90,'ID-33'!B90,'ID-34'!B90,'ID-37'!B90,'ID-38'!B90,'ID-39'!B90,'ID-40'!B90,'ID-44'!B90,'ID-45'!B90,'ID-53'!B90,'ID-57'!B90,'ID-59'!B90,'ID-70'!B90,'ID-71'!B90))</f>
        <v>1784.0089157746349</v>
      </c>
      <c r="C83" s="1">
        <f>ABS(Mean!C83-MIN('ID-08'!B90,'ID-09'!B90,'ID-11'!C90,'ID-14'!C90,'ID-18'!B90,'ID-24'!C90,'ID-26'!C90,'ID-29'!C90,'ID-30'!C90,'ID-34'!C90,'ID-36'!B90,'ID-38'!C90,'ID-39'!C90,'ID-40'!C90,'ID-44'!C90,'ID-45'!C90,'ID-57'!C90,'ID-59'!C90))</f>
        <v>934.18035663625676</v>
      </c>
      <c r="D83" s="1">
        <f>ABS(Mean!D83-MIN('ID-13'!C90,'ID-14'!D90,'ID-15'!C90,'ID-16'!B90,'ID-18'!C90,'ID-26'!D90,'ID-29'!D90,'ID-30'!D90,'ID-33'!C90,'ID-34'!D90,'ID-36'!C90,'ID-37'!C90,'ID-38'!D90,'ID-39'!D90,'ID-40'!D90,'ID-45'!D90,'ID-59'!D90,'ID-71'!C90))</f>
        <v>1111.5111738705853</v>
      </c>
      <c r="E83" s="1">
        <f>ABS(Mean!E83-MIN('ID-03'!B90,'ID-09'!C90,'ID-13'!D90,'ID-15'!D90,'ID-16'!C90,'ID-18'!D90,'ID-24'!D90,'ID-29'!E90,'ID-30'!E90,'ID-33'!D90,'ID-34'!E90,'ID-36'!D90,'ID-38'!E90,'ID-39'!E90,'ID-40'!E90,'ID-44'!D90,'ID-45'!E90,'ID-57'!D90,'ID-70'!C90,'ID-71'!D90))</f>
        <v>1665.4309444095072</v>
      </c>
      <c r="F83" s="1">
        <f>ABS(Mean!F83-MIN('ID-01'!B90,'ID-02'!B90,'ID-03'!C90,'ID-06'!B90,'ID-08'!C90,'ID-09'!D90,'ID-12'!B90,'ID-16'!D90,'ID-18'!E90,'ID-24'!E90,'ID-29'!F90,'ID-33'!E90,'ID-34'!F90,'ID-36'!E90,'ID-38'!F90,'ID-39'!F90,'ID-40'!F90,'ID-45'!F90,'ID-53'!C90,'ID-54'!B90,'ID-57'!E90,'ID-71'!E90))</f>
        <v>2572.8987237914421</v>
      </c>
      <c r="G83" s="1">
        <f>ABS(Mean!G83-MIN('ID-01'!C90,'ID-02'!C90,'ID-03'!D90,'ID-07'!B90,'ID-08'!D90,'ID-11'!D90,'ID-18'!F90,'ID-24'!F90,'ID-29'!G90,'ID-31'!B90,'ID-33'!F90,'ID-34'!G90,'ID-36'!F90,'ID-39'!G90,'ID-40'!G90,'ID-44'!E90,'ID-45'!G90,'ID-50'!B90,'ID-53'!D90,'ID-54'!C90,'ID-57'!F90,'ID-59'!E90,'ID-70'!D90,'ID-71'!F90))</f>
        <v>1967.4418474663648</v>
      </c>
      <c r="H83" s="1">
        <f>ABS(Mean!H83-MIN('ID-03'!E90,'ID-11'!E90,'ID-13'!E90,'ID-15'!E90,'ID-16'!E90,'ID-18'!G90,'ID-24'!G90,'ID-29'!H90,'ID-30'!F90,'ID-31'!C90,'ID-33'!G90,'ID-34'!H90,'ID-40'!H90,'ID-44'!F90,'ID-45'!H90,'ID-54'!D90,'ID-57'!G90,'ID-59'!F90,'ID-70'!E90,'ID-71'!G90))</f>
        <v>1407.4746545765179</v>
      </c>
      <c r="I83" s="1">
        <f>ABS(Mean!I83-MIN('ID-12'!C90,'ID-18'!H90,'ID-24'!H90,'ID-29'!I90,'ID-40'!I90,'ID-44'!G90,'ID-45'!I90,'ID-59'!G90))</f>
        <v>1331.276825806691</v>
      </c>
      <c r="J83" s="1">
        <f>ABS(Mean!J83-MIN('ID-31'!D90,'ID-40'!J90,'ID-44'!H90,'ID-45'!J90,'ID-57'!H90))</f>
        <v>1061.9657547802503</v>
      </c>
      <c r="K83" s="1">
        <f>ABS(Mean!K83-MIN('ID-26'!E90,'ID-31'!E90,'ID-34'!I90,'ID-36'!G90,'ID-40'!K90,'ID-44'!I90,'ID-57'!I90))</f>
        <v>1541.5056149258578</v>
      </c>
    </row>
    <row r="84" spans="1:11" x14ac:dyDescent="0.25">
      <c r="A84" s="1">
        <v>10</v>
      </c>
      <c r="B84" s="1">
        <f>ABS(Mean!B84-MIN('ID-11'!B91,'ID-13'!B91,'ID-14'!B91,'ID-15'!B91,'ID-24'!B91,'ID-26'!B91,'ID-29'!B91,'ID-30'!B91,'ID-32'!B91,'ID-33'!B91,'ID-34'!B91,'ID-37'!B91,'ID-38'!B91,'ID-39'!B91,'ID-40'!B91,'ID-44'!B91,'ID-45'!B91,'ID-53'!B91,'ID-57'!B91,'ID-59'!B91,'ID-70'!B91,'ID-71'!B91))</f>
        <v>1772.34497125244</v>
      </c>
      <c r="C84" s="1">
        <f>ABS(Mean!C84-MIN('ID-08'!B91,'ID-09'!B91,'ID-11'!C91,'ID-14'!C91,'ID-18'!B91,'ID-24'!C91,'ID-26'!C91,'ID-29'!C91,'ID-30'!C91,'ID-34'!C91,'ID-36'!B91,'ID-38'!C91,'ID-39'!C91,'ID-40'!C91,'ID-44'!C91,'ID-45'!C91,'ID-57'!C91,'ID-59'!C91))</f>
        <v>932.55980436745972</v>
      </c>
      <c r="D84" s="1">
        <f>ABS(Mean!D84-MIN('ID-13'!C91,'ID-14'!D91,'ID-15'!C91,'ID-16'!B91,'ID-18'!C91,'ID-26'!D91,'ID-29'!D91,'ID-30'!D91,'ID-33'!C91,'ID-34'!D91,'ID-36'!C91,'ID-37'!C91,'ID-38'!D91,'ID-39'!D91,'ID-40'!D91,'ID-45'!D91,'ID-59'!D91,'ID-71'!C91))</f>
        <v>1102.1495616636253</v>
      </c>
      <c r="E84" s="1">
        <f>ABS(Mean!E84-MIN('ID-03'!B91,'ID-09'!C91,'ID-13'!D91,'ID-15'!D91,'ID-16'!C91,'ID-18'!D91,'ID-24'!D91,'ID-29'!E91,'ID-30'!E91,'ID-33'!D91,'ID-34'!E91,'ID-36'!D91,'ID-38'!E91,'ID-39'!E91,'ID-40'!E91,'ID-44'!D91,'ID-45'!E91,'ID-57'!D91,'ID-70'!C91,'ID-71'!D91))</f>
        <v>1681.4157552482045</v>
      </c>
      <c r="F84" s="1">
        <f>ABS(Mean!F84-MIN('ID-01'!B91,'ID-02'!B91,'ID-03'!C91,'ID-06'!B91,'ID-08'!C91,'ID-09'!D91,'ID-12'!B91,'ID-16'!D91,'ID-18'!E91,'ID-24'!E91,'ID-29'!F91,'ID-33'!E91,'ID-34'!F91,'ID-36'!E91,'ID-38'!F91,'ID-39'!F91,'ID-40'!F91,'ID-45'!F91,'ID-53'!C91,'ID-54'!B91,'ID-57'!E91,'ID-71'!E91))</f>
        <v>2572.4542086831502</v>
      </c>
      <c r="G84" s="1">
        <f>ABS(Mean!G84-MIN('ID-01'!C91,'ID-02'!C91,'ID-03'!D91,'ID-07'!B91,'ID-08'!D91,'ID-11'!D91,'ID-18'!F91,'ID-24'!F91,'ID-29'!G91,'ID-31'!B91,'ID-33'!F91,'ID-34'!G91,'ID-36'!F91,'ID-39'!G91,'ID-40'!G91,'ID-44'!E91,'ID-45'!G91,'ID-50'!B91,'ID-53'!D91,'ID-54'!C91,'ID-57'!F91,'ID-59'!E91,'ID-70'!D91,'ID-71'!F91))</f>
        <v>1940.206493462164</v>
      </c>
      <c r="H84" s="1">
        <f>ABS(Mean!H84-MIN('ID-03'!E91,'ID-11'!E91,'ID-13'!E91,'ID-15'!E91,'ID-16'!E91,'ID-18'!G91,'ID-24'!G91,'ID-29'!H91,'ID-30'!F91,'ID-31'!C91,'ID-33'!G91,'ID-34'!H91,'ID-40'!H91,'ID-44'!F91,'ID-45'!H91,'ID-54'!D91,'ID-57'!G91,'ID-59'!F91,'ID-70'!E91,'ID-71'!G91))</f>
        <v>1417.102899969027</v>
      </c>
      <c r="I84" s="1">
        <f>ABS(Mean!I84-MIN('ID-12'!C91,'ID-18'!H91,'ID-24'!H91,'ID-29'!I91,'ID-40'!I91,'ID-44'!G91,'ID-45'!I91,'ID-59'!G91))</f>
        <v>1268.7386926405138</v>
      </c>
      <c r="J84" s="1">
        <f>ABS(Mean!J84-MIN('ID-31'!D91,'ID-40'!J91,'ID-44'!H91,'ID-45'!J91,'ID-57'!H91))</f>
        <v>1065.3391902417907</v>
      </c>
      <c r="K84" s="1">
        <f>ABS(Mean!K84-MIN('ID-26'!E91,'ID-31'!E91,'ID-34'!I91,'ID-36'!G91,'ID-40'!K91,'ID-44'!I91,'ID-57'!I91))</f>
        <v>1547.6281049766446</v>
      </c>
    </row>
    <row r="85" spans="1:11" x14ac:dyDescent="0.25">
      <c r="A85" s="1">
        <v>10.125</v>
      </c>
      <c r="B85" s="1">
        <f>ABS(Mean!B85-MIN('ID-11'!B92,'ID-13'!B92,'ID-14'!B92,'ID-15'!B92,'ID-24'!B92,'ID-26'!B92,'ID-29'!B92,'ID-30'!B92,'ID-32'!B92,'ID-33'!B92,'ID-34'!B92,'ID-37'!B92,'ID-38'!B92,'ID-39'!B92,'ID-40'!B92,'ID-44'!B92,'ID-45'!B92,'ID-53'!B92,'ID-57'!B92,'ID-59'!B92,'ID-70'!B92,'ID-71'!B92))</f>
        <v>1785.855213561161</v>
      </c>
      <c r="C85" s="1">
        <f>ABS(Mean!C85-MIN('ID-08'!B92,'ID-09'!B92,'ID-11'!C92,'ID-14'!C92,'ID-18'!B92,'ID-24'!C92,'ID-26'!C92,'ID-29'!C92,'ID-30'!C92,'ID-34'!C92,'ID-36'!B92,'ID-38'!C92,'ID-39'!C92,'ID-40'!C92,'ID-44'!C92,'ID-45'!C92,'ID-57'!C92,'ID-59'!C92))</f>
        <v>926.56345090335799</v>
      </c>
      <c r="D85" s="1">
        <f>ABS(Mean!D85-MIN('ID-13'!C92,'ID-14'!D92,'ID-15'!C92,'ID-16'!B92,'ID-18'!C92,'ID-26'!D92,'ID-29'!D92,'ID-30'!D92,'ID-33'!C92,'ID-34'!D92,'ID-36'!C92,'ID-37'!C92,'ID-38'!D92,'ID-39'!D92,'ID-40'!D92,'ID-45'!D92,'ID-59'!D92,'ID-71'!C92))</f>
        <v>1110.5734045383656</v>
      </c>
      <c r="E85" s="1">
        <f>ABS(Mean!E85-MIN('ID-03'!B92,'ID-09'!C92,'ID-13'!D92,'ID-15'!D92,'ID-16'!C92,'ID-18'!D92,'ID-24'!D92,'ID-29'!E92,'ID-30'!E92,'ID-33'!D92,'ID-34'!E92,'ID-36'!D92,'ID-38'!E92,'ID-39'!E92,'ID-40'!E92,'ID-44'!D92,'ID-45'!E92,'ID-57'!D92,'ID-70'!C92,'ID-71'!D92))</f>
        <v>1676.073863377698</v>
      </c>
      <c r="F85" s="1">
        <f>ABS(Mean!F85-MIN('ID-01'!B92,'ID-02'!B92,'ID-03'!C92,'ID-06'!B92,'ID-08'!C92,'ID-09'!D92,'ID-12'!B92,'ID-16'!D92,'ID-18'!E92,'ID-24'!E92,'ID-29'!F92,'ID-33'!E92,'ID-34'!F92,'ID-36'!E92,'ID-38'!F92,'ID-39'!F92,'ID-40'!F92,'ID-45'!F92,'ID-53'!C92,'ID-54'!B92,'ID-57'!E92,'ID-71'!E92))</f>
        <v>2571.0857207609524</v>
      </c>
      <c r="G85" s="1">
        <f>ABS(Mean!G85-MIN('ID-01'!C92,'ID-02'!C92,'ID-03'!D92,'ID-07'!B92,'ID-08'!D92,'ID-11'!D92,'ID-18'!F92,'ID-24'!F92,'ID-29'!G92,'ID-31'!B92,'ID-33'!F92,'ID-34'!G92,'ID-36'!F92,'ID-39'!G92,'ID-40'!G92,'ID-44'!E92,'ID-45'!G92,'ID-50'!B92,'ID-53'!D92,'ID-54'!C92,'ID-57'!F92,'ID-59'!E92,'ID-70'!D92,'ID-71'!F92))</f>
        <v>1941.4506894391652</v>
      </c>
      <c r="H85" s="1">
        <f>ABS(Mean!H85-MIN('ID-03'!E92,'ID-11'!E92,'ID-13'!E92,'ID-15'!E92,'ID-16'!E92,'ID-18'!G92,'ID-24'!G92,'ID-29'!H92,'ID-30'!F92,'ID-31'!C92,'ID-33'!G92,'ID-34'!H92,'ID-40'!H92,'ID-44'!F92,'ID-45'!H92,'ID-54'!D92,'ID-57'!G92,'ID-59'!F92,'ID-70'!E92,'ID-71'!G92))</f>
        <v>1419.9411058965952</v>
      </c>
      <c r="I85" s="1">
        <f>ABS(Mean!I85-MIN('ID-12'!C92,'ID-18'!H92,'ID-24'!H92,'ID-29'!I92,'ID-40'!I92,'ID-44'!G92,'ID-45'!I92,'ID-59'!G92))</f>
        <v>1245.3572889682755</v>
      </c>
      <c r="J85" s="1">
        <f>ABS(Mean!J85-MIN('ID-31'!D92,'ID-40'!J92,'ID-44'!H92,'ID-45'!J92,'ID-57'!H92))</f>
        <v>1069.1144827312103</v>
      </c>
      <c r="K85" s="1">
        <f>ABS(Mean!K85-MIN('ID-26'!E92,'ID-31'!E92,'ID-34'!I92,'ID-36'!G92,'ID-40'!K92,'ID-44'!I92,'ID-57'!I92))</f>
        <v>1570.064129035366</v>
      </c>
    </row>
    <row r="86" spans="1:11" x14ac:dyDescent="0.25">
      <c r="A86" s="1">
        <v>10.25</v>
      </c>
      <c r="B86" s="1">
        <f>ABS(Mean!B86-MIN('ID-11'!B93,'ID-13'!B93,'ID-14'!B93,'ID-15'!B93,'ID-24'!B93,'ID-26'!B93,'ID-29'!B93,'ID-30'!B93,'ID-32'!B93,'ID-33'!B93,'ID-34'!B93,'ID-37'!B93,'ID-38'!B93,'ID-39'!B93,'ID-40'!B93,'ID-44'!B93,'ID-45'!B93,'ID-53'!B93,'ID-57'!B93,'ID-59'!B93,'ID-70'!B93,'ID-71'!B93))</f>
        <v>1798.9817915785427</v>
      </c>
      <c r="C86" s="1">
        <f>ABS(Mean!C86-MIN('ID-08'!B93,'ID-09'!B93,'ID-11'!C93,'ID-14'!C93,'ID-18'!B93,'ID-24'!C93,'ID-26'!C93,'ID-29'!C93,'ID-30'!C93,'ID-34'!C93,'ID-36'!B93,'ID-38'!C93,'ID-39'!C93,'ID-40'!C93,'ID-44'!C93,'ID-45'!C93,'ID-57'!C93,'ID-59'!C93))</f>
        <v>931.54694320970236</v>
      </c>
      <c r="D86" s="1">
        <f>ABS(Mean!D86-MIN('ID-13'!C93,'ID-14'!D93,'ID-15'!C93,'ID-16'!B93,'ID-18'!C93,'ID-26'!D93,'ID-29'!D93,'ID-30'!D93,'ID-33'!C93,'ID-34'!D93,'ID-36'!C93,'ID-37'!C93,'ID-38'!D93,'ID-39'!D93,'ID-40'!D93,'ID-45'!D93,'ID-59'!D93,'ID-71'!C93))</f>
        <v>1100.0878263899224</v>
      </c>
      <c r="E86" s="1">
        <f>ABS(Mean!E86-MIN('ID-03'!B93,'ID-09'!C93,'ID-13'!D93,'ID-15'!D93,'ID-16'!C93,'ID-18'!D93,'ID-24'!D93,'ID-29'!E93,'ID-30'!E93,'ID-33'!D93,'ID-34'!E93,'ID-36'!D93,'ID-38'!E93,'ID-39'!E93,'ID-40'!E93,'ID-44'!D93,'ID-45'!E93,'ID-57'!D93,'ID-70'!C93,'ID-71'!D93))</f>
        <v>1687.6267357521947</v>
      </c>
      <c r="F86" s="1">
        <f>ABS(Mean!F86-MIN('ID-01'!B93,'ID-02'!B93,'ID-03'!C93,'ID-06'!B93,'ID-08'!C93,'ID-09'!D93,'ID-12'!B93,'ID-16'!D93,'ID-18'!E93,'ID-24'!E93,'ID-29'!F93,'ID-33'!E93,'ID-34'!F93,'ID-36'!E93,'ID-38'!F93,'ID-39'!F93,'ID-40'!F93,'ID-45'!F93,'ID-53'!C93,'ID-54'!B93,'ID-57'!E93,'ID-71'!E93))</f>
        <v>2568.5841163678924</v>
      </c>
      <c r="G86" s="1">
        <f>ABS(Mean!G86-MIN('ID-01'!C93,'ID-02'!C93,'ID-03'!D93,'ID-07'!B93,'ID-08'!D93,'ID-11'!D93,'ID-18'!F93,'ID-24'!F93,'ID-29'!G93,'ID-31'!B93,'ID-33'!F93,'ID-34'!G93,'ID-36'!F93,'ID-39'!G93,'ID-40'!G93,'ID-44'!E93,'ID-45'!G93,'ID-50'!B93,'ID-53'!D93,'ID-54'!C93,'ID-57'!F93,'ID-59'!E93,'ID-70'!D93,'ID-71'!F93))</f>
        <v>1935.8703738524275</v>
      </c>
      <c r="H86" s="1">
        <f>ABS(Mean!H86-MIN('ID-03'!E93,'ID-11'!E93,'ID-13'!E93,'ID-15'!E93,'ID-16'!E93,'ID-18'!G93,'ID-24'!G93,'ID-29'!H93,'ID-30'!F93,'ID-31'!C93,'ID-33'!G93,'ID-34'!H93,'ID-40'!H93,'ID-44'!F93,'ID-45'!H93,'ID-54'!D93,'ID-57'!G93,'ID-59'!F93,'ID-70'!E93,'ID-71'!G93))</f>
        <v>1411.6610429125785</v>
      </c>
      <c r="I86" s="1">
        <f>ABS(Mean!I86-MIN('ID-12'!C93,'ID-18'!H93,'ID-24'!H93,'ID-29'!I93,'ID-40'!I93,'ID-44'!G93,'ID-45'!I93,'ID-59'!G93))</f>
        <v>1328.8658358241614</v>
      </c>
      <c r="J86" s="1">
        <f>ABS(Mean!J86-MIN('ID-31'!D93,'ID-40'!J93,'ID-44'!H93,'ID-45'!J93,'ID-57'!H93))</f>
        <v>1057.4383127785134</v>
      </c>
      <c r="K86" s="1">
        <f>ABS(Mean!K86-MIN('ID-26'!E93,'ID-31'!E93,'ID-34'!I93,'ID-36'!G93,'ID-40'!K93,'ID-44'!I93,'ID-57'!I93))</f>
        <v>1575.1312610060427</v>
      </c>
    </row>
    <row r="87" spans="1:11" x14ac:dyDescent="0.25">
      <c r="A87" s="1">
        <v>10.375</v>
      </c>
      <c r="B87" s="1">
        <f>ABS(Mean!B87-MIN('ID-11'!B94,'ID-13'!B94,'ID-14'!B94,'ID-15'!B94,'ID-24'!B94,'ID-26'!B94,'ID-29'!B94,'ID-30'!B94,'ID-32'!B94,'ID-33'!B94,'ID-34'!B94,'ID-37'!B94,'ID-38'!B94,'ID-39'!B94,'ID-40'!B94,'ID-44'!B94,'ID-45'!B94,'ID-53'!B94,'ID-57'!B94,'ID-59'!B94,'ID-70'!B94,'ID-71'!B94))</f>
        <v>1803.3204181369949</v>
      </c>
      <c r="C87" s="1">
        <f>ABS(Mean!C87-MIN('ID-08'!B94,'ID-09'!B94,'ID-11'!C94,'ID-14'!C94,'ID-18'!B94,'ID-24'!C94,'ID-26'!C94,'ID-29'!C94,'ID-30'!C94,'ID-34'!C94,'ID-36'!B94,'ID-38'!C94,'ID-39'!C94,'ID-40'!C94,'ID-44'!C94,'ID-45'!C94,'ID-57'!C94,'ID-59'!C94))</f>
        <v>920.36583479531703</v>
      </c>
      <c r="D87" s="1">
        <f>ABS(Mean!D87-MIN('ID-13'!C94,'ID-14'!D94,'ID-15'!C94,'ID-16'!B94,'ID-18'!C94,'ID-26'!D94,'ID-29'!D94,'ID-30'!D94,'ID-33'!C94,'ID-34'!D94,'ID-36'!C94,'ID-37'!C94,'ID-38'!D94,'ID-39'!D94,'ID-40'!D94,'ID-45'!D94,'ID-59'!D94,'ID-71'!C94))</f>
        <v>1092.1861319271491</v>
      </c>
      <c r="E87" s="1">
        <f>ABS(Mean!E87-MIN('ID-03'!B94,'ID-09'!C94,'ID-13'!D94,'ID-15'!D94,'ID-16'!C94,'ID-18'!D94,'ID-24'!D94,'ID-29'!E94,'ID-30'!E94,'ID-33'!D94,'ID-34'!E94,'ID-36'!D94,'ID-38'!E94,'ID-39'!E94,'ID-40'!E94,'ID-44'!D94,'ID-45'!E94,'ID-57'!D94,'ID-70'!C94,'ID-71'!D94))</f>
        <v>1682.1217710356234</v>
      </c>
      <c r="F87" s="1">
        <f>ABS(Mean!F87-MIN('ID-01'!B94,'ID-02'!B94,'ID-03'!C94,'ID-06'!B94,'ID-08'!C94,'ID-09'!D94,'ID-12'!B94,'ID-16'!D94,'ID-18'!E94,'ID-24'!E94,'ID-29'!F94,'ID-33'!E94,'ID-34'!F94,'ID-36'!E94,'ID-38'!F94,'ID-39'!F94,'ID-40'!F94,'ID-45'!F94,'ID-53'!C94,'ID-54'!B94,'ID-57'!E94,'ID-71'!E94))</f>
        <v>2565.9866584574711</v>
      </c>
      <c r="G87" s="1">
        <f>ABS(Mean!G87-MIN('ID-01'!C94,'ID-02'!C94,'ID-03'!D94,'ID-07'!B94,'ID-08'!D94,'ID-11'!D94,'ID-18'!F94,'ID-24'!F94,'ID-29'!G94,'ID-31'!B94,'ID-33'!F94,'ID-34'!G94,'ID-36'!F94,'ID-39'!G94,'ID-40'!G94,'ID-44'!E94,'ID-45'!G94,'ID-50'!B94,'ID-53'!D94,'ID-54'!C94,'ID-57'!F94,'ID-59'!E94,'ID-70'!D94,'ID-71'!F94))</f>
        <v>1935.5430699337232</v>
      </c>
      <c r="H87" s="1">
        <f>ABS(Mean!H87-MIN('ID-03'!E94,'ID-11'!E94,'ID-13'!E94,'ID-15'!E94,'ID-16'!E94,'ID-18'!G94,'ID-24'!G94,'ID-29'!H94,'ID-30'!F94,'ID-31'!C94,'ID-33'!G94,'ID-34'!H94,'ID-40'!H94,'ID-44'!F94,'ID-45'!H94,'ID-54'!D94,'ID-57'!G94,'ID-59'!F94,'ID-70'!E94,'ID-71'!G94))</f>
        <v>1407.8864796185298</v>
      </c>
      <c r="I87" s="1">
        <f>ABS(Mean!I87-MIN('ID-12'!C94,'ID-18'!H94,'ID-24'!H94,'ID-29'!I94,'ID-40'!I94,'ID-44'!G94,'ID-45'!I94,'ID-59'!G94))</f>
        <v>1327.2508686622136</v>
      </c>
      <c r="J87" s="1">
        <f>ABS(Mean!J87-MIN('ID-31'!D94,'ID-40'!J94,'ID-44'!H94,'ID-45'!J94,'ID-57'!H94))</f>
        <v>1060.8114952581332</v>
      </c>
      <c r="K87" s="1">
        <f>ABS(Mean!K87-MIN('ID-26'!E94,'ID-31'!E94,'ID-34'!I94,'ID-36'!G94,'ID-40'!K94,'ID-44'!I94,'ID-57'!I94))</f>
        <v>1570.9262917890217</v>
      </c>
    </row>
    <row r="88" spans="1:11" x14ac:dyDescent="0.25">
      <c r="A88" s="1">
        <v>10.5</v>
      </c>
      <c r="B88" s="1">
        <f>ABS(Mean!B88-MIN('ID-11'!B95,'ID-13'!B95,'ID-14'!B95,'ID-15'!B95,'ID-24'!B95,'ID-26'!B95,'ID-29'!B95,'ID-30'!B95,'ID-32'!B95,'ID-33'!B95,'ID-34'!B95,'ID-37'!B95,'ID-38'!B95,'ID-39'!B95,'ID-40'!B95,'ID-44'!B95,'ID-45'!B95,'ID-53'!B95,'ID-57'!B95,'ID-59'!B95,'ID-70'!B95,'ID-71'!B95))</f>
        <v>1795.3544803821578</v>
      </c>
      <c r="C88" s="1">
        <f>ABS(Mean!C88-MIN('ID-08'!B95,'ID-09'!B95,'ID-11'!C95,'ID-14'!C95,'ID-18'!B95,'ID-24'!C95,'ID-26'!C95,'ID-29'!C95,'ID-30'!C95,'ID-34'!C95,'ID-36'!B95,'ID-38'!C95,'ID-39'!C95,'ID-40'!C95,'ID-44'!C95,'ID-45'!C95,'ID-57'!C95,'ID-59'!C95))</f>
        <v>888.35214990206305</v>
      </c>
      <c r="D88" s="1">
        <f>ABS(Mean!D88-MIN('ID-13'!C95,'ID-14'!D95,'ID-15'!C95,'ID-16'!B95,'ID-18'!C95,'ID-26'!D95,'ID-29'!D95,'ID-30'!D95,'ID-33'!C95,'ID-34'!D95,'ID-36'!C95,'ID-37'!C95,'ID-38'!D95,'ID-39'!D95,'ID-40'!D95,'ID-45'!D95,'ID-59'!D95,'ID-71'!C95))</f>
        <v>1112.0791267234561</v>
      </c>
      <c r="E88" s="1">
        <f>ABS(Mean!E88-MIN('ID-03'!B95,'ID-09'!C95,'ID-13'!D95,'ID-15'!D95,'ID-16'!C95,'ID-18'!D95,'ID-24'!D95,'ID-29'!E95,'ID-30'!E95,'ID-33'!D95,'ID-34'!E95,'ID-36'!D95,'ID-38'!E95,'ID-39'!E95,'ID-40'!E95,'ID-44'!D95,'ID-45'!E95,'ID-57'!D95,'ID-70'!C95,'ID-71'!D95))</f>
        <v>1671.0752445525986</v>
      </c>
      <c r="F88" s="1">
        <f>ABS(Mean!F88-MIN('ID-01'!B95,'ID-02'!B95,'ID-03'!C95,'ID-06'!B95,'ID-08'!C95,'ID-09'!D95,'ID-12'!B95,'ID-16'!D95,'ID-18'!E95,'ID-24'!E95,'ID-29'!F95,'ID-33'!E95,'ID-34'!F95,'ID-36'!E95,'ID-38'!F95,'ID-39'!F95,'ID-40'!F95,'ID-45'!F95,'ID-53'!C95,'ID-54'!B95,'ID-57'!E95,'ID-71'!E95))</f>
        <v>2552.4910231234453</v>
      </c>
      <c r="G88" s="1">
        <f>ABS(Mean!G88-MIN('ID-01'!C95,'ID-02'!C95,'ID-03'!D95,'ID-07'!B95,'ID-08'!D95,'ID-11'!D95,'ID-18'!F95,'ID-24'!F95,'ID-29'!G95,'ID-31'!B95,'ID-33'!F95,'ID-34'!G95,'ID-36'!F95,'ID-39'!G95,'ID-40'!G95,'ID-44'!E95,'ID-45'!G95,'ID-50'!B95,'ID-53'!D95,'ID-54'!C95,'ID-57'!F95,'ID-59'!E95,'ID-70'!D95,'ID-71'!F95))</f>
        <v>1933.3552647532158</v>
      </c>
      <c r="H88" s="1">
        <f>ABS(Mean!H88-MIN('ID-03'!E95,'ID-11'!E95,'ID-13'!E95,'ID-15'!E95,'ID-16'!E95,'ID-18'!G95,'ID-24'!G95,'ID-29'!H95,'ID-30'!F95,'ID-31'!C95,'ID-33'!G95,'ID-34'!H95,'ID-40'!H95,'ID-44'!F95,'ID-45'!H95,'ID-54'!D95,'ID-57'!G95,'ID-59'!F95,'ID-70'!E95,'ID-71'!G95))</f>
        <v>1411.3091179873422</v>
      </c>
      <c r="I88" s="1">
        <f>ABS(Mean!I88-MIN('ID-12'!C95,'ID-18'!H95,'ID-24'!H95,'ID-29'!I95,'ID-40'!I95,'ID-44'!G95,'ID-45'!I95,'ID-59'!G95))</f>
        <v>1294.5928214081916</v>
      </c>
      <c r="J88" s="1">
        <f>ABS(Mean!J88-MIN('ID-31'!D95,'ID-40'!J95,'ID-44'!H95,'ID-45'!J95,'ID-57'!H95))</f>
        <v>1083.6323183855643</v>
      </c>
      <c r="K88" s="1">
        <f>ABS(Mean!K88-MIN('ID-26'!E95,'ID-31'!E95,'ID-34'!I95,'ID-36'!G95,'ID-40'!K95,'ID-44'!I95,'ID-57'!I95))</f>
        <v>1559.1678645811614</v>
      </c>
    </row>
    <row r="89" spans="1:11" x14ac:dyDescent="0.25">
      <c r="A89" s="1">
        <v>10.625</v>
      </c>
      <c r="B89" s="1">
        <f>ABS(Mean!B89-MIN('ID-11'!B96,'ID-13'!B96,'ID-14'!B96,'ID-15'!B96,'ID-24'!B96,'ID-26'!B96,'ID-29'!B96,'ID-30'!B96,'ID-32'!B96,'ID-33'!B96,'ID-34'!B96,'ID-37'!B96,'ID-38'!B96,'ID-39'!B96,'ID-40'!B96,'ID-44'!B96,'ID-45'!B96,'ID-53'!B96,'ID-57'!B96,'ID-59'!B96,'ID-70'!B96,'ID-71'!B96))</f>
        <v>1799.7929043996112</v>
      </c>
      <c r="C89" s="1">
        <f>ABS(Mean!C89-MIN('ID-08'!B96,'ID-09'!B96,'ID-11'!C96,'ID-14'!C96,'ID-18'!B96,'ID-24'!C96,'ID-26'!C96,'ID-29'!C96,'ID-30'!C96,'ID-34'!C96,'ID-36'!B96,'ID-38'!C96,'ID-39'!C96,'ID-40'!C96,'ID-44'!C96,'ID-45'!C96,'ID-57'!C96,'ID-59'!C96))</f>
        <v>854.53988620528889</v>
      </c>
      <c r="D89" s="1">
        <f>ABS(Mean!D89-MIN('ID-13'!C96,'ID-14'!D96,'ID-15'!C96,'ID-16'!B96,'ID-18'!C96,'ID-26'!D96,'ID-29'!D96,'ID-30'!D96,'ID-33'!C96,'ID-34'!D96,'ID-36'!C96,'ID-37'!C96,'ID-38'!D96,'ID-39'!D96,'ID-40'!D96,'ID-45'!D96,'ID-59'!D96,'ID-71'!C96))</f>
        <v>1139.3218017907227</v>
      </c>
      <c r="E89" s="1">
        <f>ABS(Mean!E89-MIN('ID-03'!B96,'ID-09'!C96,'ID-13'!D96,'ID-15'!D96,'ID-16'!C96,'ID-18'!D96,'ID-24'!D96,'ID-29'!E96,'ID-30'!E96,'ID-33'!D96,'ID-34'!E96,'ID-36'!D96,'ID-38'!E96,'ID-39'!E96,'ID-40'!E96,'ID-44'!D96,'ID-45'!E96,'ID-57'!D96,'ID-70'!C96,'ID-71'!D96))</f>
        <v>1685.7102719178911</v>
      </c>
      <c r="F89" s="1">
        <f>ABS(Mean!F89-MIN('ID-01'!B96,'ID-02'!B96,'ID-03'!C96,'ID-06'!B96,'ID-08'!C96,'ID-09'!D96,'ID-12'!B96,'ID-16'!D96,'ID-18'!E96,'ID-24'!E96,'ID-29'!F96,'ID-33'!E96,'ID-34'!F96,'ID-36'!E96,'ID-38'!F96,'ID-39'!F96,'ID-40'!F96,'ID-45'!F96,'ID-53'!C96,'ID-54'!B96,'ID-57'!E96,'ID-71'!E96))</f>
        <v>2556.4139967812089</v>
      </c>
      <c r="G89" s="1">
        <f>ABS(Mean!G89-MIN('ID-01'!C96,'ID-02'!C96,'ID-03'!D96,'ID-07'!B96,'ID-08'!D96,'ID-11'!D96,'ID-18'!F96,'ID-24'!F96,'ID-29'!G96,'ID-31'!B96,'ID-33'!F96,'ID-34'!G96,'ID-36'!F96,'ID-39'!G96,'ID-40'!G96,'ID-44'!E96,'ID-45'!G96,'ID-50'!B96,'ID-53'!D96,'ID-54'!C96,'ID-57'!F96,'ID-59'!E96,'ID-70'!D96,'ID-71'!F96))</f>
        <v>1949.2264316404232</v>
      </c>
      <c r="H89" s="1">
        <f>ABS(Mean!H89-MIN('ID-03'!E96,'ID-11'!E96,'ID-13'!E96,'ID-15'!E96,'ID-16'!E96,'ID-18'!G96,'ID-24'!G96,'ID-29'!H96,'ID-30'!F96,'ID-31'!C96,'ID-33'!G96,'ID-34'!H96,'ID-40'!H96,'ID-44'!F96,'ID-45'!H96,'ID-54'!D96,'ID-57'!G96,'ID-59'!F96,'ID-70'!E96,'ID-71'!G96))</f>
        <v>1407.1629590027444</v>
      </c>
      <c r="I89" s="1">
        <f>ABS(Mean!I89-MIN('ID-12'!C96,'ID-18'!H96,'ID-24'!H96,'ID-29'!I96,'ID-40'!I96,'ID-44'!G96,'ID-45'!I96,'ID-59'!G96))</f>
        <v>1234.1375509733275</v>
      </c>
      <c r="J89" s="1">
        <f>ABS(Mean!J89-MIN('ID-31'!D96,'ID-40'!J96,'ID-44'!H96,'ID-45'!J96,'ID-57'!H96))</f>
        <v>1087.745086022416</v>
      </c>
      <c r="K89" s="1">
        <f>ABS(Mean!K89-MIN('ID-26'!E96,'ID-31'!E96,'ID-34'!I96,'ID-36'!G96,'ID-40'!K96,'ID-44'!I96,'ID-57'!I96))</f>
        <v>1550.7374996239803</v>
      </c>
    </row>
    <row r="90" spans="1:11" x14ac:dyDescent="0.25">
      <c r="A90" s="1">
        <v>10.75</v>
      </c>
      <c r="B90" s="1">
        <f>ABS(Mean!B90-MIN('ID-11'!B97,'ID-13'!B97,'ID-14'!B97,'ID-15'!B97,'ID-24'!B97,'ID-26'!B97,'ID-29'!B97,'ID-30'!B97,'ID-32'!B97,'ID-33'!B97,'ID-34'!B97,'ID-37'!B97,'ID-38'!B97,'ID-39'!B97,'ID-40'!B97,'ID-44'!B97,'ID-45'!B97,'ID-53'!B97,'ID-57'!B97,'ID-59'!B97,'ID-70'!B97,'ID-71'!B97))</f>
        <v>1790.8394614947961</v>
      </c>
      <c r="C90" s="1">
        <f>ABS(Mean!C90-MIN('ID-08'!B97,'ID-09'!B97,'ID-11'!C97,'ID-14'!C97,'ID-18'!B97,'ID-24'!C97,'ID-26'!C97,'ID-29'!C97,'ID-30'!C97,'ID-34'!C97,'ID-36'!B97,'ID-38'!C97,'ID-39'!C97,'ID-40'!C97,'ID-44'!C97,'ID-45'!C97,'ID-57'!C97,'ID-59'!C97))</f>
        <v>854.1800070737504</v>
      </c>
      <c r="D90" s="1">
        <f>ABS(Mean!D90-MIN('ID-13'!C97,'ID-14'!D97,'ID-15'!C97,'ID-16'!B97,'ID-18'!C97,'ID-26'!D97,'ID-29'!D97,'ID-30'!D97,'ID-33'!C97,'ID-34'!D97,'ID-36'!C97,'ID-37'!C97,'ID-38'!D97,'ID-39'!D97,'ID-40'!D97,'ID-45'!D97,'ID-59'!D97,'ID-71'!C97))</f>
        <v>1114.1569491453897</v>
      </c>
      <c r="E90" s="1">
        <f>ABS(Mean!E90-MIN('ID-03'!B97,'ID-09'!C97,'ID-13'!D97,'ID-15'!D97,'ID-16'!C97,'ID-18'!D97,'ID-24'!D97,'ID-29'!E97,'ID-30'!E97,'ID-33'!D97,'ID-34'!E97,'ID-36'!D97,'ID-38'!E97,'ID-39'!E97,'ID-40'!E97,'ID-44'!D97,'ID-45'!E97,'ID-57'!D97,'ID-70'!C97,'ID-71'!D97))</f>
        <v>1672.435874522361</v>
      </c>
      <c r="F90" s="1">
        <f>ABS(Mean!F90-MIN('ID-01'!B97,'ID-02'!B97,'ID-03'!C97,'ID-06'!B97,'ID-08'!C97,'ID-09'!D97,'ID-12'!B97,'ID-16'!D97,'ID-18'!E97,'ID-24'!E97,'ID-29'!F97,'ID-33'!E97,'ID-34'!F97,'ID-36'!E97,'ID-38'!F97,'ID-39'!F97,'ID-40'!F97,'ID-45'!F97,'ID-53'!C97,'ID-54'!B97,'ID-57'!E97,'ID-71'!E97))</f>
        <v>2551.3741305431622</v>
      </c>
      <c r="G90" s="1">
        <f>ABS(Mean!G90-MIN('ID-01'!C97,'ID-02'!C97,'ID-03'!D97,'ID-07'!B97,'ID-08'!D97,'ID-11'!D97,'ID-18'!F97,'ID-24'!F97,'ID-29'!G97,'ID-31'!B97,'ID-33'!F97,'ID-34'!G97,'ID-36'!F97,'ID-39'!G97,'ID-40'!G97,'ID-44'!E97,'ID-45'!G97,'ID-50'!B97,'ID-53'!D97,'ID-54'!C97,'ID-57'!F97,'ID-59'!E97,'ID-70'!D97,'ID-71'!F97))</f>
        <v>1949.7525560652359</v>
      </c>
      <c r="H90" s="1">
        <f>ABS(Mean!H90-MIN('ID-03'!E97,'ID-11'!E97,'ID-13'!E97,'ID-15'!E97,'ID-16'!E97,'ID-18'!G97,'ID-24'!G97,'ID-29'!H97,'ID-30'!F97,'ID-31'!C97,'ID-33'!G97,'ID-34'!H97,'ID-40'!H97,'ID-44'!F97,'ID-45'!H97,'ID-54'!D97,'ID-57'!G97,'ID-59'!F97,'ID-70'!E97,'ID-71'!G97))</f>
        <v>1401.213983161932</v>
      </c>
      <c r="I90" s="1">
        <f>ABS(Mean!I90-MIN('ID-12'!C97,'ID-18'!H97,'ID-24'!H97,'ID-29'!I97,'ID-40'!I97,'ID-44'!G97,'ID-45'!I97,'ID-59'!G97))</f>
        <v>1201.5429110062169</v>
      </c>
      <c r="J90" s="1">
        <f>ABS(Mean!J90-MIN('ID-31'!D97,'ID-40'!J97,'ID-44'!H97,'ID-45'!J97,'ID-57'!H97))</f>
        <v>1068.82955758363</v>
      </c>
      <c r="K90" s="1">
        <f>ABS(Mean!K90-MIN('ID-26'!E97,'ID-31'!E97,'ID-34'!I97,'ID-36'!G97,'ID-40'!K97,'ID-44'!I97,'ID-57'!I97))</f>
        <v>1500.3959458350473</v>
      </c>
    </row>
    <row r="91" spans="1:11" x14ac:dyDescent="0.25">
      <c r="A91" s="1">
        <v>10.875</v>
      </c>
      <c r="B91" s="1">
        <f>ABS(Mean!B91-MIN('ID-11'!B98,'ID-13'!B98,'ID-14'!B98,'ID-15'!B98,'ID-24'!B98,'ID-26'!B98,'ID-29'!B98,'ID-30'!B98,'ID-32'!B98,'ID-33'!B98,'ID-34'!B98,'ID-37'!B98,'ID-38'!B98,'ID-39'!B98,'ID-40'!B98,'ID-44'!B98,'ID-45'!B98,'ID-53'!B98,'ID-57'!B98,'ID-59'!B98,'ID-70'!B98,'ID-71'!B98))</f>
        <v>1766.542379460107</v>
      </c>
      <c r="C91" s="1">
        <f>ABS(Mean!C91-MIN('ID-08'!B98,'ID-09'!B98,'ID-11'!C98,'ID-14'!C98,'ID-18'!B98,'ID-24'!C98,'ID-26'!C98,'ID-29'!C98,'ID-30'!C98,'ID-34'!C98,'ID-36'!B98,'ID-38'!C98,'ID-39'!C98,'ID-40'!C98,'ID-44'!C98,'ID-45'!C98,'ID-57'!C98,'ID-59'!C98))</f>
        <v>822.44185391584017</v>
      </c>
      <c r="D91" s="1">
        <f>ABS(Mean!D91-MIN('ID-13'!C98,'ID-14'!D98,'ID-15'!C98,'ID-16'!B98,'ID-18'!C98,'ID-26'!D98,'ID-29'!D98,'ID-30'!D98,'ID-33'!C98,'ID-34'!D98,'ID-36'!C98,'ID-37'!C98,'ID-38'!D98,'ID-39'!D98,'ID-40'!D98,'ID-45'!D98,'ID-59'!D98,'ID-71'!C98))</f>
        <v>1098.4460264524052</v>
      </c>
      <c r="E91" s="1">
        <f>ABS(Mean!E91-MIN('ID-03'!B98,'ID-09'!C98,'ID-13'!D98,'ID-15'!D98,'ID-16'!C98,'ID-18'!D98,'ID-24'!D98,'ID-29'!E98,'ID-30'!E98,'ID-33'!D98,'ID-34'!E98,'ID-36'!D98,'ID-38'!E98,'ID-39'!E98,'ID-40'!E98,'ID-44'!D98,'ID-45'!E98,'ID-57'!D98,'ID-70'!C98,'ID-71'!D98))</f>
        <v>1679.6766423956233</v>
      </c>
      <c r="F91" s="1">
        <f>ABS(Mean!F91-MIN('ID-01'!B98,'ID-02'!B98,'ID-03'!C98,'ID-06'!B98,'ID-08'!C98,'ID-09'!D98,'ID-12'!B98,'ID-16'!D98,'ID-18'!E98,'ID-24'!E98,'ID-29'!F98,'ID-33'!E98,'ID-34'!F98,'ID-36'!E98,'ID-38'!F98,'ID-39'!F98,'ID-40'!F98,'ID-45'!F98,'ID-53'!C98,'ID-54'!B98,'ID-57'!E98,'ID-71'!E98))</f>
        <v>2551.5837418219357</v>
      </c>
      <c r="G91" s="1">
        <f>ABS(Mean!G91-MIN('ID-01'!C98,'ID-02'!C98,'ID-03'!D98,'ID-07'!B98,'ID-08'!D98,'ID-11'!D98,'ID-18'!F98,'ID-24'!F98,'ID-29'!G98,'ID-31'!B98,'ID-33'!F98,'ID-34'!G98,'ID-36'!F98,'ID-39'!G98,'ID-40'!G98,'ID-44'!E98,'ID-45'!G98,'ID-50'!B98,'ID-53'!D98,'ID-54'!C98,'ID-57'!F98,'ID-59'!E98,'ID-70'!D98,'ID-71'!F98))</f>
        <v>1958.2159676936424</v>
      </c>
      <c r="H91" s="1">
        <f>ABS(Mean!H91-MIN('ID-03'!E98,'ID-11'!E98,'ID-13'!E98,'ID-15'!E98,'ID-16'!E98,'ID-18'!G98,'ID-24'!G98,'ID-29'!H98,'ID-30'!F98,'ID-31'!C98,'ID-33'!G98,'ID-34'!H98,'ID-40'!H98,'ID-44'!F98,'ID-45'!H98,'ID-54'!D98,'ID-57'!G98,'ID-59'!F98,'ID-70'!E98,'ID-71'!G98))</f>
        <v>1404.323639254784</v>
      </c>
      <c r="I91" s="1">
        <f>ABS(Mean!I91-MIN('ID-12'!C98,'ID-18'!H98,'ID-24'!H98,'ID-29'!I98,'ID-40'!I98,'ID-44'!G98,'ID-45'!I98,'ID-59'!G98))</f>
        <v>1174.6425568393515</v>
      </c>
      <c r="J91" s="1">
        <f>ABS(Mean!J91-MIN('ID-31'!D98,'ID-40'!J98,'ID-44'!H98,'ID-45'!J98,'ID-57'!H98))</f>
        <v>1088.8842255931615</v>
      </c>
      <c r="K91" s="1">
        <f>ABS(Mean!K91-MIN('ID-26'!E98,'ID-31'!E98,'ID-34'!I98,'ID-36'!G98,'ID-40'!K98,'ID-44'!I98,'ID-57'!I98))</f>
        <v>1516.8337562761685</v>
      </c>
    </row>
    <row r="92" spans="1:11" x14ac:dyDescent="0.25">
      <c r="A92" s="1">
        <v>11</v>
      </c>
      <c r="B92" s="1">
        <f>ABS(Mean!B92-MIN('ID-11'!B99,'ID-13'!B99,'ID-14'!B99,'ID-15'!B99,'ID-24'!B99,'ID-26'!B99,'ID-29'!B99,'ID-30'!B99,'ID-32'!B99,'ID-33'!B99,'ID-34'!B99,'ID-37'!B99,'ID-38'!B99,'ID-39'!B99,'ID-40'!B99,'ID-44'!B99,'ID-45'!B99,'ID-53'!B99,'ID-57'!B99,'ID-59'!B99,'ID-70'!B99,'ID-71'!B99))</f>
        <v>1724.9294419496191</v>
      </c>
      <c r="C92" s="1">
        <f>ABS(Mean!C92-MIN('ID-08'!B99,'ID-09'!B99,'ID-11'!C99,'ID-14'!C99,'ID-18'!B99,'ID-24'!C99,'ID-26'!C99,'ID-29'!C99,'ID-30'!C99,'ID-34'!C99,'ID-36'!B99,'ID-38'!C99,'ID-39'!C99,'ID-40'!C99,'ID-44'!C99,'ID-45'!C99,'ID-57'!C99,'ID-59'!C99))</f>
        <v>775.79661480381969</v>
      </c>
      <c r="D92" s="1">
        <f>ABS(Mean!D92-MIN('ID-13'!C99,'ID-14'!D99,'ID-15'!C99,'ID-16'!B99,'ID-18'!C99,'ID-26'!D99,'ID-29'!D99,'ID-30'!D99,'ID-33'!C99,'ID-34'!D99,'ID-36'!C99,'ID-37'!C99,'ID-38'!D99,'ID-39'!D99,'ID-40'!D99,'ID-45'!D99,'ID-59'!D99,'ID-71'!C99))</f>
        <v>1109.6477859518363</v>
      </c>
      <c r="E92" s="1">
        <f>ABS(Mean!E92-MIN('ID-03'!B99,'ID-09'!C99,'ID-13'!D99,'ID-15'!D99,'ID-16'!C99,'ID-18'!D99,'ID-24'!D99,'ID-29'!E99,'ID-30'!E99,'ID-33'!D99,'ID-34'!E99,'ID-36'!D99,'ID-38'!E99,'ID-39'!E99,'ID-40'!E99,'ID-44'!D99,'ID-45'!E99,'ID-57'!D99,'ID-70'!C99,'ID-71'!D99))</f>
        <v>1665.9099926521826</v>
      </c>
      <c r="F92" s="1">
        <f>ABS(Mean!F92-MIN('ID-01'!B99,'ID-02'!B99,'ID-03'!C99,'ID-06'!B99,'ID-08'!C99,'ID-09'!D99,'ID-12'!B99,'ID-16'!D99,'ID-18'!E99,'ID-24'!E99,'ID-29'!F99,'ID-33'!E99,'ID-34'!F99,'ID-36'!E99,'ID-38'!F99,'ID-39'!F99,'ID-40'!F99,'ID-45'!F99,'ID-53'!C99,'ID-54'!B99,'ID-57'!E99,'ID-71'!E99))</f>
        <v>2548.152818629942</v>
      </c>
      <c r="G92" s="1">
        <f>ABS(Mean!G92-MIN('ID-01'!C99,'ID-02'!C99,'ID-03'!D99,'ID-07'!B99,'ID-08'!D99,'ID-11'!D99,'ID-18'!F99,'ID-24'!F99,'ID-29'!G99,'ID-31'!B99,'ID-33'!F99,'ID-34'!G99,'ID-36'!F99,'ID-39'!G99,'ID-40'!G99,'ID-44'!E99,'ID-45'!G99,'ID-50'!B99,'ID-53'!D99,'ID-54'!C99,'ID-57'!F99,'ID-59'!E99,'ID-70'!D99,'ID-71'!F99))</f>
        <v>1958.2301250329297</v>
      </c>
      <c r="H92" s="1">
        <f>ABS(Mean!H92-MIN('ID-03'!E99,'ID-11'!E99,'ID-13'!E99,'ID-15'!E99,'ID-16'!E99,'ID-18'!G99,'ID-24'!G99,'ID-29'!H99,'ID-30'!F99,'ID-31'!C99,'ID-33'!G99,'ID-34'!H99,'ID-40'!H99,'ID-44'!F99,'ID-45'!H99,'ID-54'!D99,'ID-57'!G99,'ID-59'!F99,'ID-70'!E99,'ID-71'!G99))</f>
        <v>1397.658191265667</v>
      </c>
      <c r="I92" s="1">
        <f>ABS(Mean!I92-MIN('ID-12'!C99,'ID-18'!H99,'ID-24'!H99,'ID-29'!I99,'ID-40'!I99,'ID-44'!G99,'ID-45'!I99,'ID-59'!G99))</f>
        <v>1174.7225659042465</v>
      </c>
      <c r="J92" s="1">
        <f>ABS(Mean!J92-MIN('ID-31'!D99,'ID-40'!J99,'ID-44'!H99,'ID-45'!J99,'ID-57'!H99))</f>
        <v>1129.0173172213281</v>
      </c>
      <c r="K92" s="1">
        <f>ABS(Mean!K92-MIN('ID-26'!E99,'ID-31'!E99,'ID-34'!I99,'ID-36'!G99,'ID-40'!K99,'ID-44'!I99,'ID-57'!I99))</f>
        <v>1505.4945322169992</v>
      </c>
    </row>
    <row r="93" spans="1:11" x14ac:dyDescent="0.25">
      <c r="A93" s="1">
        <v>11.125</v>
      </c>
      <c r="B93" s="1">
        <f>ABS(Mean!B93-MIN('ID-11'!B100,'ID-13'!B100,'ID-14'!B100,'ID-15'!B100,'ID-24'!B100,'ID-26'!B100,'ID-29'!B100,'ID-30'!B100,'ID-32'!B100,'ID-33'!B100,'ID-34'!B100,'ID-37'!B100,'ID-38'!B100,'ID-39'!B100,'ID-40'!B100,'ID-44'!B100,'ID-45'!B100,'ID-53'!B100,'ID-57'!B100,'ID-59'!B100,'ID-70'!B100,'ID-71'!B100))</f>
        <v>1729.6683060668779</v>
      </c>
      <c r="C93" s="1">
        <f>ABS(Mean!C93-MIN('ID-08'!B100,'ID-09'!B100,'ID-11'!C100,'ID-14'!C100,'ID-18'!B100,'ID-24'!C100,'ID-26'!C100,'ID-29'!C100,'ID-30'!C100,'ID-34'!C100,'ID-36'!B100,'ID-38'!C100,'ID-39'!C100,'ID-40'!C100,'ID-44'!C100,'ID-45'!C100,'ID-57'!C100,'ID-59'!C100))</f>
        <v>780.36989126459412</v>
      </c>
      <c r="D93" s="1">
        <f>ABS(Mean!D93-MIN('ID-13'!C100,'ID-14'!D100,'ID-15'!C100,'ID-16'!B100,'ID-18'!C100,'ID-26'!D100,'ID-29'!D100,'ID-30'!D100,'ID-33'!C100,'ID-34'!D100,'ID-36'!C100,'ID-37'!C100,'ID-38'!D100,'ID-39'!D100,'ID-40'!D100,'ID-45'!D100,'ID-59'!D100,'ID-71'!C100))</f>
        <v>1112.8586825348846</v>
      </c>
      <c r="E93" s="1">
        <f>ABS(Mean!E93-MIN('ID-03'!B100,'ID-09'!C100,'ID-13'!D100,'ID-15'!D100,'ID-16'!C100,'ID-18'!D100,'ID-24'!D100,'ID-29'!E100,'ID-30'!E100,'ID-33'!D100,'ID-34'!E100,'ID-36'!D100,'ID-38'!E100,'ID-39'!E100,'ID-40'!E100,'ID-44'!D100,'ID-45'!E100,'ID-57'!D100,'ID-70'!C100,'ID-71'!D100))</f>
        <v>1639.6912377031986</v>
      </c>
      <c r="F93" s="1">
        <f>ABS(Mean!F93-MIN('ID-01'!B100,'ID-02'!B100,'ID-03'!C100,'ID-06'!B100,'ID-08'!C100,'ID-09'!D100,'ID-12'!B100,'ID-16'!D100,'ID-18'!E100,'ID-24'!E100,'ID-29'!F100,'ID-33'!E100,'ID-34'!F100,'ID-36'!E100,'ID-38'!F100,'ID-39'!F100,'ID-40'!F100,'ID-45'!F100,'ID-53'!C100,'ID-54'!B100,'ID-57'!E100,'ID-71'!E100))</f>
        <v>2545.4242475333003</v>
      </c>
      <c r="G93" s="1">
        <f>ABS(Mean!G93-MIN('ID-01'!C100,'ID-02'!C100,'ID-03'!D100,'ID-07'!B100,'ID-08'!D100,'ID-11'!D100,'ID-18'!F100,'ID-24'!F100,'ID-29'!G100,'ID-31'!B100,'ID-33'!F100,'ID-34'!G100,'ID-36'!F100,'ID-39'!G100,'ID-40'!G100,'ID-44'!E100,'ID-45'!G100,'ID-50'!B100,'ID-53'!D100,'ID-54'!C100,'ID-57'!F100,'ID-59'!E100,'ID-70'!D100,'ID-71'!F100))</f>
        <v>1968.1993872088487</v>
      </c>
      <c r="H93" s="1">
        <f>ABS(Mean!H93-MIN('ID-03'!E100,'ID-11'!E100,'ID-13'!E100,'ID-15'!E100,'ID-16'!E100,'ID-18'!G100,'ID-24'!G100,'ID-29'!H100,'ID-30'!F100,'ID-31'!C100,'ID-33'!G100,'ID-34'!H100,'ID-40'!H100,'ID-44'!F100,'ID-45'!H100,'ID-54'!D100,'ID-57'!G100,'ID-59'!F100,'ID-70'!E100,'ID-71'!G100))</f>
        <v>1390.1231829051483</v>
      </c>
      <c r="I93" s="1">
        <f>ABS(Mean!I93-MIN('ID-12'!C100,'ID-18'!H100,'ID-24'!H100,'ID-29'!I100,'ID-40'!I100,'ID-44'!G100,'ID-45'!I100,'ID-59'!G100))</f>
        <v>1164.1646592641814</v>
      </c>
      <c r="J93" s="1">
        <f>ABS(Mean!J93-MIN('ID-31'!D100,'ID-40'!J100,'ID-44'!H100,'ID-45'!J100,'ID-57'!H100))</f>
        <v>1113.5672943507252</v>
      </c>
      <c r="K93" s="1">
        <f>ABS(Mean!K93-MIN('ID-26'!E100,'ID-31'!E100,'ID-34'!I100,'ID-36'!G100,'ID-40'!K100,'ID-44'!I100,'ID-57'!I100))</f>
        <v>1514.166086771394</v>
      </c>
    </row>
    <row r="94" spans="1:11" x14ac:dyDescent="0.25">
      <c r="A94" s="1">
        <v>11.25</v>
      </c>
      <c r="B94" s="1">
        <f>ABS(Mean!B94-MIN('ID-11'!B101,'ID-13'!B101,'ID-14'!B101,'ID-15'!B101,'ID-24'!B101,'ID-26'!B101,'ID-29'!B101,'ID-30'!B101,'ID-32'!B101,'ID-33'!B101,'ID-34'!B101,'ID-37'!B101,'ID-38'!B101,'ID-39'!B101,'ID-40'!B101,'ID-44'!B101,'ID-45'!B101,'ID-53'!B101,'ID-57'!B101,'ID-59'!B101,'ID-70'!B101,'ID-71'!B101))</f>
        <v>1708.6153116383725</v>
      </c>
      <c r="C94" s="1">
        <f>ABS(Mean!C94-MIN('ID-08'!B101,'ID-09'!B101,'ID-11'!C101,'ID-14'!C101,'ID-18'!B101,'ID-24'!C101,'ID-26'!C101,'ID-29'!C101,'ID-30'!C101,'ID-34'!C101,'ID-36'!B101,'ID-38'!C101,'ID-39'!C101,'ID-40'!C101,'ID-44'!C101,'ID-45'!C101,'ID-57'!C101,'ID-59'!C101))</f>
        <v>782.51072296488849</v>
      </c>
      <c r="D94" s="1">
        <f>ABS(Mean!D94-MIN('ID-13'!C101,'ID-14'!D101,'ID-15'!C101,'ID-16'!B101,'ID-18'!C101,'ID-26'!D101,'ID-29'!D101,'ID-30'!D101,'ID-33'!C101,'ID-34'!D101,'ID-36'!C101,'ID-37'!C101,'ID-38'!D101,'ID-39'!D101,'ID-40'!D101,'ID-45'!D101,'ID-59'!D101,'ID-71'!C101))</f>
        <v>1119.648514151233</v>
      </c>
      <c r="E94" s="1">
        <f>ABS(Mean!E94-MIN('ID-03'!B101,'ID-09'!C101,'ID-13'!D101,'ID-15'!D101,'ID-16'!C101,'ID-18'!D101,'ID-24'!D101,'ID-29'!E101,'ID-30'!E101,'ID-33'!D101,'ID-34'!E101,'ID-36'!D101,'ID-38'!E101,'ID-39'!E101,'ID-40'!E101,'ID-44'!D101,'ID-45'!E101,'ID-57'!D101,'ID-70'!C101,'ID-71'!D101))</f>
        <v>1615.591178784191</v>
      </c>
      <c r="F94" s="1">
        <f>ABS(Mean!F94-MIN('ID-01'!B101,'ID-02'!B101,'ID-03'!C101,'ID-06'!B101,'ID-08'!C101,'ID-09'!D101,'ID-12'!B101,'ID-16'!D101,'ID-18'!E101,'ID-24'!E101,'ID-29'!F101,'ID-33'!E101,'ID-34'!F101,'ID-36'!E101,'ID-38'!F101,'ID-39'!F101,'ID-40'!F101,'ID-45'!F101,'ID-53'!C101,'ID-54'!B101,'ID-57'!E101,'ID-71'!E101))</f>
        <v>2556.4258309317024</v>
      </c>
      <c r="G94" s="1">
        <f>ABS(Mean!G94-MIN('ID-01'!C101,'ID-02'!C101,'ID-03'!D101,'ID-07'!B101,'ID-08'!D101,'ID-11'!D101,'ID-18'!F101,'ID-24'!F101,'ID-29'!G101,'ID-31'!B101,'ID-33'!F101,'ID-34'!G101,'ID-36'!F101,'ID-39'!G101,'ID-40'!G101,'ID-44'!E101,'ID-45'!G101,'ID-50'!B101,'ID-53'!D101,'ID-54'!C101,'ID-57'!F101,'ID-59'!E101,'ID-70'!D101,'ID-71'!F101))</f>
        <v>1975.1102034498967</v>
      </c>
      <c r="H94" s="1">
        <f>ABS(Mean!H94-MIN('ID-03'!E101,'ID-11'!E101,'ID-13'!E101,'ID-15'!E101,'ID-16'!E101,'ID-18'!G101,'ID-24'!G101,'ID-29'!H101,'ID-30'!F101,'ID-31'!C101,'ID-33'!G101,'ID-34'!H101,'ID-40'!H101,'ID-44'!F101,'ID-45'!H101,'ID-54'!D101,'ID-57'!G101,'ID-59'!F101,'ID-70'!E101,'ID-71'!G101))</f>
        <v>1388.4616294629539</v>
      </c>
      <c r="I94" s="1">
        <f>ABS(Mean!I94-MIN('ID-12'!C101,'ID-18'!H101,'ID-24'!H101,'ID-29'!I101,'ID-40'!I101,'ID-44'!G101,'ID-45'!I101,'ID-59'!G101))</f>
        <v>1132.5048511911443</v>
      </c>
      <c r="J94" s="1">
        <f>ABS(Mean!J94-MIN('ID-31'!D101,'ID-40'!J101,'ID-44'!H101,'ID-45'!J101,'ID-57'!H101))</f>
        <v>1097.5077577880988</v>
      </c>
      <c r="K94" s="1">
        <f>ABS(Mean!K94-MIN('ID-26'!E101,'ID-31'!E101,'ID-34'!I101,'ID-36'!G101,'ID-40'!K101,'ID-44'!I101,'ID-57'!I101))</f>
        <v>1495.3089611097237</v>
      </c>
    </row>
    <row r="95" spans="1:11" x14ac:dyDescent="0.25">
      <c r="A95" s="1">
        <v>11.375</v>
      </c>
      <c r="B95" s="1">
        <f>ABS(Mean!B95-MIN('ID-11'!B102,'ID-13'!B102,'ID-14'!B102,'ID-15'!B102,'ID-24'!B102,'ID-26'!B102,'ID-29'!B102,'ID-30'!B102,'ID-32'!B102,'ID-33'!B102,'ID-34'!B102,'ID-37'!B102,'ID-38'!B102,'ID-39'!B102,'ID-40'!B102,'ID-44'!B102,'ID-45'!B102,'ID-53'!B102,'ID-57'!B102,'ID-59'!B102,'ID-70'!B102,'ID-71'!B102))</f>
        <v>1682.792448586305</v>
      </c>
      <c r="C95" s="1">
        <f>ABS(Mean!C95-MIN('ID-08'!B102,'ID-09'!B102,'ID-11'!C102,'ID-14'!C102,'ID-18'!B102,'ID-24'!C102,'ID-26'!C102,'ID-29'!C102,'ID-30'!C102,'ID-34'!C102,'ID-36'!B102,'ID-38'!C102,'ID-39'!C102,'ID-40'!C102,'ID-44'!C102,'ID-45'!C102,'ID-57'!C102,'ID-59'!C102))</f>
        <v>730.3867999759193</v>
      </c>
      <c r="D95" s="1">
        <f>ABS(Mean!D95-MIN('ID-13'!C102,'ID-14'!D102,'ID-15'!C102,'ID-16'!B102,'ID-18'!C102,'ID-26'!D102,'ID-29'!D102,'ID-30'!D102,'ID-33'!C102,'ID-34'!D102,'ID-36'!C102,'ID-37'!C102,'ID-38'!D102,'ID-39'!D102,'ID-40'!D102,'ID-45'!D102,'ID-59'!D102,'ID-71'!C102))</f>
        <v>1149.6376989842595</v>
      </c>
      <c r="E95" s="1">
        <f>ABS(Mean!E95-MIN('ID-03'!B102,'ID-09'!C102,'ID-13'!D102,'ID-15'!D102,'ID-16'!C102,'ID-18'!D102,'ID-24'!D102,'ID-29'!E102,'ID-30'!E102,'ID-33'!D102,'ID-34'!E102,'ID-36'!D102,'ID-38'!E102,'ID-39'!E102,'ID-40'!E102,'ID-44'!D102,'ID-45'!E102,'ID-57'!D102,'ID-70'!C102,'ID-71'!D102))</f>
        <v>1595.6198176091202</v>
      </c>
      <c r="F95" s="1">
        <f>ABS(Mean!F95-MIN('ID-01'!B102,'ID-02'!B102,'ID-03'!C102,'ID-06'!B102,'ID-08'!C102,'ID-09'!D102,'ID-12'!B102,'ID-16'!D102,'ID-18'!E102,'ID-24'!E102,'ID-29'!F102,'ID-33'!E102,'ID-34'!F102,'ID-36'!E102,'ID-38'!F102,'ID-39'!F102,'ID-40'!F102,'ID-45'!F102,'ID-53'!C102,'ID-54'!B102,'ID-57'!E102,'ID-71'!E102))</f>
        <v>2550.4272912506704</v>
      </c>
      <c r="G95" s="1">
        <f>ABS(Mean!G95-MIN('ID-01'!C102,'ID-02'!C102,'ID-03'!D102,'ID-07'!B102,'ID-08'!D102,'ID-11'!D102,'ID-18'!F102,'ID-24'!F102,'ID-29'!G102,'ID-31'!B102,'ID-33'!F102,'ID-34'!G102,'ID-36'!F102,'ID-39'!G102,'ID-40'!G102,'ID-44'!E102,'ID-45'!G102,'ID-50'!B102,'ID-53'!D102,'ID-54'!C102,'ID-57'!F102,'ID-59'!E102,'ID-70'!D102,'ID-71'!F102))</f>
        <v>1970.1558204424073</v>
      </c>
      <c r="H95" s="1">
        <f>ABS(Mean!H95-MIN('ID-03'!E102,'ID-11'!E102,'ID-13'!E102,'ID-15'!E102,'ID-16'!E102,'ID-18'!G102,'ID-24'!G102,'ID-29'!H102,'ID-30'!F102,'ID-31'!C102,'ID-33'!G102,'ID-34'!H102,'ID-40'!H102,'ID-44'!F102,'ID-45'!H102,'ID-54'!D102,'ID-57'!G102,'ID-59'!F102,'ID-70'!E102,'ID-71'!G102))</f>
        <v>1388.0557444713857</v>
      </c>
      <c r="I95" s="1">
        <f>ABS(Mean!I95-MIN('ID-12'!C102,'ID-18'!H102,'ID-24'!H102,'ID-29'!I102,'ID-40'!I102,'ID-44'!G102,'ID-45'!I102,'ID-59'!G102))</f>
        <v>1119.4856712471901</v>
      </c>
      <c r="J95" s="1">
        <f>ABS(Mean!J95-MIN('ID-31'!D102,'ID-40'!J102,'ID-44'!H102,'ID-45'!J102,'ID-57'!H102))</f>
        <v>1127.0353643697736</v>
      </c>
      <c r="K95" s="1">
        <f>ABS(Mean!K95-MIN('ID-26'!E102,'ID-31'!E102,'ID-34'!I102,'ID-36'!G102,'ID-40'!K102,'ID-44'!I102,'ID-57'!I102))</f>
        <v>1489.618123192628</v>
      </c>
    </row>
    <row r="96" spans="1:11" x14ac:dyDescent="0.25">
      <c r="A96" s="1">
        <v>11.5</v>
      </c>
      <c r="B96" s="1">
        <f>ABS(Mean!B96-MIN('ID-11'!B103,'ID-13'!B103,'ID-14'!B103,'ID-15'!B103,'ID-24'!B103,'ID-26'!B103,'ID-29'!B103,'ID-30'!B103,'ID-32'!B103,'ID-33'!B103,'ID-34'!B103,'ID-37'!B103,'ID-38'!B103,'ID-39'!B103,'ID-40'!B103,'ID-44'!B103,'ID-45'!B103,'ID-53'!B103,'ID-57'!B103,'ID-59'!B103,'ID-70'!B103,'ID-71'!B103))</f>
        <v>1662.9254470918524</v>
      </c>
      <c r="C96" s="1">
        <f>ABS(Mean!C96-MIN('ID-08'!B103,'ID-09'!B103,'ID-11'!C103,'ID-14'!C103,'ID-18'!B103,'ID-24'!C103,'ID-26'!C103,'ID-29'!C103,'ID-30'!C103,'ID-34'!C103,'ID-36'!B103,'ID-38'!C103,'ID-39'!C103,'ID-40'!C103,'ID-44'!C103,'ID-45'!C103,'ID-57'!C103,'ID-59'!C103))</f>
        <v>734.59463288880931</v>
      </c>
      <c r="D96" s="1">
        <f>ABS(Mean!D96-MIN('ID-13'!C103,'ID-14'!D103,'ID-15'!C103,'ID-16'!B103,'ID-18'!C103,'ID-26'!D103,'ID-29'!D103,'ID-30'!D103,'ID-33'!C103,'ID-34'!D103,'ID-36'!C103,'ID-37'!C103,'ID-38'!D103,'ID-39'!D103,'ID-40'!D103,'ID-45'!D103,'ID-59'!D103,'ID-71'!C103))</f>
        <v>1132.0564554236755</v>
      </c>
      <c r="E96" s="1">
        <f>ABS(Mean!E96-MIN('ID-03'!B103,'ID-09'!C103,'ID-13'!D103,'ID-15'!D103,'ID-16'!C103,'ID-18'!D103,'ID-24'!D103,'ID-29'!E103,'ID-30'!E103,'ID-33'!D103,'ID-34'!E103,'ID-36'!D103,'ID-38'!E103,'ID-39'!E103,'ID-40'!E103,'ID-44'!D103,'ID-45'!E103,'ID-57'!D103,'ID-70'!C103,'ID-71'!D103))</f>
        <v>1587.1134647000404</v>
      </c>
      <c r="F96" s="1">
        <f>ABS(Mean!F96-MIN('ID-01'!B103,'ID-02'!B103,'ID-03'!C103,'ID-06'!B103,'ID-08'!C103,'ID-09'!D103,'ID-12'!B103,'ID-16'!D103,'ID-18'!E103,'ID-24'!E103,'ID-29'!F103,'ID-33'!E103,'ID-34'!F103,'ID-36'!E103,'ID-38'!F103,'ID-39'!F103,'ID-40'!F103,'ID-45'!F103,'ID-53'!C103,'ID-54'!B103,'ID-57'!E103,'ID-71'!E103))</f>
        <v>2553.0422846893166</v>
      </c>
      <c r="G96" s="1">
        <f>ABS(Mean!G96-MIN('ID-01'!C103,'ID-02'!C103,'ID-03'!D103,'ID-07'!B103,'ID-08'!D103,'ID-11'!D103,'ID-18'!F103,'ID-24'!F103,'ID-29'!G103,'ID-31'!B103,'ID-33'!F103,'ID-34'!G103,'ID-36'!F103,'ID-39'!G103,'ID-40'!G103,'ID-44'!E103,'ID-45'!G103,'ID-50'!B103,'ID-53'!D103,'ID-54'!C103,'ID-57'!F103,'ID-59'!E103,'ID-70'!D103,'ID-71'!F103))</f>
        <v>1966.450717592425</v>
      </c>
      <c r="H96" s="1">
        <f>ABS(Mean!H96-MIN('ID-03'!E103,'ID-11'!E103,'ID-13'!E103,'ID-15'!E103,'ID-16'!E103,'ID-18'!G103,'ID-24'!G103,'ID-29'!H103,'ID-30'!F103,'ID-31'!C103,'ID-33'!G103,'ID-34'!H103,'ID-40'!H103,'ID-44'!F103,'ID-45'!H103,'ID-54'!D103,'ID-57'!G103,'ID-59'!F103,'ID-70'!E103,'ID-71'!G103))</f>
        <v>1381.7174629021874</v>
      </c>
      <c r="I96" s="1">
        <f>ABS(Mean!I96-MIN('ID-12'!C103,'ID-18'!H103,'ID-24'!H103,'ID-29'!I103,'ID-40'!I103,'ID-44'!G103,'ID-45'!I103,'ID-59'!G103))</f>
        <v>1088.9725866607446</v>
      </c>
      <c r="J96" s="1">
        <f>ABS(Mean!J96-MIN('ID-31'!D103,'ID-40'!J103,'ID-44'!H103,'ID-45'!J103,'ID-57'!H103))</f>
        <v>1119.2778841087525</v>
      </c>
      <c r="K96" s="1">
        <f>ABS(Mean!K96-MIN('ID-26'!E103,'ID-31'!E103,'ID-34'!I103,'ID-36'!G103,'ID-40'!K103,'ID-44'!I103,'ID-57'!I103))</f>
        <v>1511.3614709872982</v>
      </c>
    </row>
    <row r="97" spans="1:11" x14ac:dyDescent="0.25">
      <c r="A97" s="1">
        <v>11.625</v>
      </c>
      <c r="B97" s="1">
        <f>ABS(Mean!B97-MIN('ID-11'!B104,'ID-13'!B104,'ID-14'!B104,'ID-15'!B104,'ID-24'!B104,'ID-26'!B104,'ID-29'!B104,'ID-30'!B104,'ID-32'!B104,'ID-33'!B104,'ID-34'!B104,'ID-37'!B104,'ID-38'!B104,'ID-39'!B104,'ID-40'!B104,'ID-44'!B104,'ID-45'!B104,'ID-53'!B104,'ID-57'!B104,'ID-59'!B104,'ID-70'!B104,'ID-71'!B104))</f>
        <v>1653.0517153503342</v>
      </c>
      <c r="C97" s="1">
        <f>ABS(Mean!C97-MIN('ID-08'!B104,'ID-09'!B104,'ID-11'!C104,'ID-14'!C104,'ID-18'!B104,'ID-24'!C104,'ID-26'!C104,'ID-29'!C104,'ID-30'!C104,'ID-34'!C104,'ID-36'!B104,'ID-38'!C104,'ID-39'!C104,'ID-40'!C104,'ID-44'!C104,'ID-45'!C104,'ID-57'!C104,'ID-59'!C104))</f>
        <v>723.83587471317287</v>
      </c>
      <c r="D97" s="1">
        <f>ABS(Mean!D97-MIN('ID-13'!C104,'ID-14'!D104,'ID-15'!C104,'ID-16'!B104,'ID-18'!C104,'ID-26'!D104,'ID-29'!D104,'ID-30'!D104,'ID-33'!C104,'ID-34'!D104,'ID-36'!C104,'ID-37'!C104,'ID-38'!D104,'ID-39'!D104,'ID-40'!D104,'ID-45'!D104,'ID-59'!D104,'ID-71'!C104))</f>
        <v>1135.2805536349485</v>
      </c>
      <c r="E97" s="1">
        <f>ABS(Mean!E97-MIN('ID-03'!B104,'ID-09'!C104,'ID-13'!D104,'ID-15'!D104,'ID-16'!C104,'ID-18'!D104,'ID-24'!D104,'ID-29'!E104,'ID-30'!E104,'ID-33'!D104,'ID-34'!E104,'ID-36'!D104,'ID-38'!E104,'ID-39'!E104,'ID-40'!E104,'ID-44'!D104,'ID-45'!E104,'ID-57'!D104,'ID-70'!C104,'ID-71'!D104))</f>
        <v>1603.2833599427559</v>
      </c>
      <c r="F97" s="1">
        <f>ABS(Mean!F97-MIN('ID-01'!B104,'ID-02'!B104,'ID-03'!C104,'ID-06'!B104,'ID-08'!C104,'ID-09'!D104,'ID-12'!B104,'ID-16'!D104,'ID-18'!E104,'ID-24'!E104,'ID-29'!F104,'ID-33'!E104,'ID-34'!F104,'ID-36'!E104,'ID-38'!F104,'ID-39'!F104,'ID-40'!F104,'ID-45'!F104,'ID-53'!C104,'ID-54'!B104,'ID-57'!E104,'ID-71'!E104))</f>
        <v>2547.0783743947909</v>
      </c>
      <c r="G97" s="1">
        <f>ABS(Mean!G97-MIN('ID-01'!C104,'ID-02'!C104,'ID-03'!D104,'ID-07'!B104,'ID-08'!D104,'ID-11'!D104,'ID-18'!F104,'ID-24'!F104,'ID-29'!G104,'ID-31'!B104,'ID-33'!F104,'ID-34'!G104,'ID-36'!F104,'ID-39'!G104,'ID-40'!G104,'ID-44'!E104,'ID-45'!G104,'ID-50'!B104,'ID-53'!D104,'ID-54'!C104,'ID-57'!F104,'ID-59'!E104,'ID-70'!D104,'ID-71'!F104))</f>
        <v>1966.0316841437227</v>
      </c>
      <c r="H97" s="1">
        <f>ABS(Mean!H97-MIN('ID-03'!E104,'ID-11'!E104,'ID-13'!E104,'ID-15'!E104,'ID-16'!E104,'ID-18'!G104,'ID-24'!G104,'ID-29'!H104,'ID-30'!F104,'ID-31'!C104,'ID-33'!G104,'ID-34'!H104,'ID-40'!H104,'ID-44'!F104,'ID-45'!H104,'ID-54'!D104,'ID-57'!G104,'ID-59'!F104,'ID-70'!E104,'ID-71'!G104))</f>
        <v>1375.4511842913837</v>
      </c>
      <c r="I97" s="1">
        <f>ABS(Mean!I97-MIN('ID-12'!C104,'ID-18'!H104,'ID-24'!H104,'ID-29'!I104,'ID-40'!I104,'ID-44'!G104,'ID-45'!I104,'ID-59'!G104))</f>
        <v>1097.248405706589</v>
      </c>
      <c r="J97" s="1">
        <f>ABS(Mean!J97-MIN('ID-31'!D104,'ID-40'!J104,'ID-44'!H104,'ID-45'!J104,'ID-57'!H104))</f>
        <v>1102.8879645977545</v>
      </c>
      <c r="K97" s="1">
        <f>ABS(Mean!K97-MIN('ID-26'!E104,'ID-31'!E104,'ID-34'!I104,'ID-36'!G104,'ID-40'!K104,'ID-44'!I104,'ID-57'!I104))</f>
        <v>1524.7078402182558</v>
      </c>
    </row>
    <row r="98" spans="1:11" x14ac:dyDescent="0.25">
      <c r="A98" s="1">
        <v>11.75</v>
      </c>
      <c r="B98" s="1">
        <f>ABS(Mean!B98-MIN('ID-11'!B105,'ID-13'!B105,'ID-14'!B105,'ID-15'!B105,'ID-24'!B105,'ID-26'!B105,'ID-29'!B105,'ID-30'!B105,'ID-32'!B105,'ID-33'!B105,'ID-34'!B105,'ID-37'!B105,'ID-38'!B105,'ID-39'!B105,'ID-40'!B105,'ID-44'!B105,'ID-45'!B105,'ID-53'!B105,'ID-57'!B105,'ID-59'!B105,'ID-70'!B105,'ID-71'!B105))</f>
        <v>1652.922329193274</v>
      </c>
      <c r="C98" s="1">
        <f>ABS(Mean!C98-MIN('ID-08'!B105,'ID-09'!B105,'ID-11'!C105,'ID-14'!C105,'ID-18'!B105,'ID-24'!C105,'ID-26'!C105,'ID-29'!C105,'ID-30'!C105,'ID-34'!C105,'ID-36'!B105,'ID-38'!C105,'ID-39'!C105,'ID-40'!C105,'ID-44'!C105,'ID-45'!C105,'ID-57'!C105,'ID-59'!C105))</f>
        <v>725.66110086482547</v>
      </c>
      <c r="D98" s="1">
        <f>ABS(Mean!D98-MIN('ID-13'!C105,'ID-14'!D105,'ID-15'!C105,'ID-16'!B105,'ID-18'!C105,'ID-26'!D105,'ID-29'!D105,'ID-30'!D105,'ID-33'!C105,'ID-34'!D105,'ID-36'!C105,'ID-37'!C105,'ID-38'!D105,'ID-39'!D105,'ID-40'!D105,'ID-45'!D105,'ID-59'!D105,'ID-71'!C105))</f>
        <v>1142.3023540349855</v>
      </c>
      <c r="E98" s="1">
        <f>ABS(Mean!E98-MIN('ID-03'!B105,'ID-09'!C105,'ID-13'!D105,'ID-15'!D105,'ID-16'!C105,'ID-18'!D105,'ID-24'!D105,'ID-29'!E105,'ID-30'!E105,'ID-33'!D105,'ID-34'!E105,'ID-36'!D105,'ID-38'!E105,'ID-39'!E105,'ID-40'!E105,'ID-44'!D105,'ID-45'!E105,'ID-57'!D105,'ID-70'!C105,'ID-71'!D105))</f>
        <v>1605.0446744855985</v>
      </c>
      <c r="F98" s="1">
        <f>ABS(Mean!F98-MIN('ID-01'!B105,'ID-02'!B105,'ID-03'!C105,'ID-06'!B105,'ID-08'!C105,'ID-09'!D105,'ID-12'!B105,'ID-16'!D105,'ID-18'!E105,'ID-24'!E105,'ID-29'!F105,'ID-33'!E105,'ID-34'!F105,'ID-36'!E105,'ID-38'!F105,'ID-39'!F105,'ID-40'!F105,'ID-45'!F105,'ID-53'!C105,'ID-54'!B105,'ID-57'!E105,'ID-71'!E105))</f>
        <v>2545.7041887751611</v>
      </c>
      <c r="G98" s="1">
        <f>ABS(Mean!G98-MIN('ID-01'!C105,'ID-02'!C105,'ID-03'!D105,'ID-07'!B105,'ID-08'!D105,'ID-11'!D105,'ID-18'!F105,'ID-24'!F105,'ID-29'!G105,'ID-31'!B105,'ID-33'!F105,'ID-34'!G105,'ID-36'!F105,'ID-39'!G105,'ID-40'!G105,'ID-44'!E105,'ID-45'!G105,'ID-50'!B105,'ID-53'!D105,'ID-54'!C105,'ID-57'!F105,'ID-59'!E105,'ID-70'!D105,'ID-71'!F105))</f>
        <v>1964.5617084082226</v>
      </c>
      <c r="H98" s="1">
        <f>ABS(Mean!H98-MIN('ID-03'!E105,'ID-11'!E105,'ID-13'!E105,'ID-15'!E105,'ID-16'!E105,'ID-18'!G105,'ID-24'!G105,'ID-29'!H105,'ID-30'!F105,'ID-31'!C105,'ID-33'!G105,'ID-34'!H105,'ID-40'!H105,'ID-44'!F105,'ID-45'!H105,'ID-54'!D105,'ID-57'!G105,'ID-59'!F105,'ID-70'!E105,'ID-71'!G105))</f>
        <v>1377.471262882922</v>
      </c>
      <c r="I98" s="1">
        <f>ABS(Mean!I98-MIN('ID-12'!C105,'ID-18'!H105,'ID-24'!H105,'ID-29'!I105,'ID-40'!I105,'ID-44'!G105,'ID-45'!I105,'ID-59'!G105))</f>
        <v>1092.9534846813035</v>
      </c>
      <c r="J98" s="1">
        <f>ABS(Mean!J98-MIN('ID-31'!D105,'ID-40'!J105,'ID-44'!H105,'ID-45'!J105,'ID-57'!H105))</f>
        <v>1078.3910001242648</v>
      </c>
      <c r="K98" s="1">
        <f>ABS(Mean!K98-MIN('ID-26'!E105,'ID-31'!E105,'ID-34'!I105,'ID-36'!G105,'ID-40'!K105,'ID-44'!I105,'ID-57'!I105))</f>
        <v>1536.3535499502545</v>
      </c>
    </row>
    <row r="99" spans="1:11" x14ac:dyDescent="0.25">
      <c r="A99" s="1">
        <v>11.875</v>
      </c>
      <c r="B99" s="1">
        <f>ABS(Mean!B99-MIN('ID-11'!B106,'ID-13'!B106,'ID-14'!B106,'ID-15'!B106,'ID-24'!B106,'ID-26'!B106,'ID-29'!B106,'ID-30'!B106,'ID-32'!B106,'ID-33'!B106,'ID-34'!B106,'ID-37'!B106,'ID-38'!B106,'ID-39'!B106,'ID-40'!B106,'ID-44'!B106,'ID-45'!B106,'ID-53'!B106,'ID-57'!B106,'ID-59'!B106,'ID-70'!B106,'ID-71'!B106))</f>
        <v>1658.6392205993918</v>
      </c>
      <c r="C99" s="1">
        <f>ABS(Mean!C99-MIN('ID-08'!B106,'ID-09'!B106,'ID-11'!C106,'ID-14'!C106,'ID-18'!B106,'ID-24'!C106,'ID-26'!C106,'ID-29'!C106,'ID-30'!C106,'ID-34'!C106,'ID-36'!B106,'ID-38'!C106,'ID-39'!C106,'ID-40'!C106,'ID-44'!C106,'ID-45'!C106,'ID-57'!C106,'ID-59'!C106))</f>
        <v>745.21740803522789</v>
      </c>
      <c r="D99" s="1">
        <f>ABS(Mean!D99-MIN('ID-13'!C106,'ID-14'!D106,'ID-15'!C106,'ID-16'!B106,'ID-18'!C106,'ID-26'!D106,'ID-29'!D106,'ID-30'!D106,'ID-33'!C106,'ID-34'!D106,'ID-36'!C106,'ID-37'!C106,'ID-38'!D106,'ID-39'!D106,'ID-40'!D106,'ID-45'!D106,'ID-59'!D106,'ID-71'!C106))</f>
        <v>1130.9392975115575</v>
      </c>
      <c r="E99" s="1">
        <f>ABS(Mean!E99-MIN('ID-03'!B106,'ID-09'!C106,'ID-13'!D106,'ID-15'!D106,'ID-16'!C106,'ID-18'!D106,'ID-24'!D106,'ID-29'!E106,'ID-30'!E106,'ID-33'!D106,'ID-34'!E106,'ID-36'!D106,'ID-38'!E106,'ID-39'!E106,'ID-40'!E106,'ID-44'!D106,'ID-45'!E106,'ID-57'!D106,'ID-70'!C106,'ID-71'!D106))</f>
        <v>1578.225288554082</v>
      </c>
      <c r="F99" s="1">
        <f>ABS(Mean!F99-MIN('ID-01'!B106,'ID-02'!B106,'ID-03'!C106,'ID-06'!B106,'ID-08'!C106,'ID-09'!D106,'ID-12'!B106,'ID-16'!D106,'ID-18'!E106,'ID-24'!E106,'ID-29'!F106,'ID-33'!E106,'ID-34'!F106,'ID-36'!E106,'ID-38'!F106,'ID-39'!F106,'ID-40'!F106,'ID-45'!F106,'ID-53'!C106,'ID-54'!B106,'ID-57'!E106,'ID-71'!E106))</f>
        <v>2537.4381382762986</v>
      </c>
      <c r="G99" s="1">
        <f>ABS(Mean!G99-MIN('ID-01'!C106,'ID-02'!C106,'ID-03'!D106,'ID-07'!B106,'ID-08'!D106,'ID-11'!D106,'ID-18'!F106,'ID-24'!F106,'ID-29'!G106,'ID-31'!B106,'ID-33'!F106,'ID-34'!G106,'ID-36'!F106,'ID-39'!G106,'ID-40'!G106,'ID-44'!E106,'ID-45'!G106,'ID-50'!B106,'ID-53'!D106,'ID-54'!C106,'ID-57'!F106,'ID-59'!E106,'ID-70'!D106,'ID-71'!F106))</f>
        <v>1958.2514759767553</v>
      </c>
      <c r="H99" s="1">
        <f>ABS(Mean!H99-MIN('ID-03'!E106,'ID-11'!E106,'ID-13'!E106,'ID-15'!E106,'ID-16'!E106,'ID-18'!G106,'ID-24'!G106,'ID-29'!H106,'ID-30'!F106,'ID-31'!C106,'ID-33'!G106,'ID-34'!H106,'ID-40'!H106,'ID-44'!F106,'ID-45'!H106,'ID-54'!D106,'ID-57'!G106,'ID-59'!F106,'ID-70'!E106,'ID-71'!G106))</f>
        <v>1373.0934492452568</v>
      </c>
      <c r="I99" s="1">
        <f>ABS(Mean!I99-MIN('ID-12'!C106,'ID-18'!H106,'ID-24'!H106,'ID-29'!I106,'ID-40'!I106,'ID-44'!G106,'ID-45'!I106,'ID-59'!G106))</f>
        <v>1067.9047674819367</v>
      </c>
      <c r="J99" s="1">
        <f>ABS(Mean!J99-MIN('ID-31'!D106,'ID-40'!J106,'ID-44'!H106,'ID-45'!J106,'ID-57'!H106))</f>
        <v>1071.0870560389155</v>
      </c>
      <c r="K99" s="1">
        <f>ABS(Mean!K99-MIN('ID-26'!E106,'ID-31'!E106,'ID-34'!I106,'ID-36'!G106,'ID-40'!K106,'ID-44'!I106,'ID-57'!I106))</f>
        <v>1572.5503763425577</v>
      </c>
    </row>
    <row r="100" spans="1:11" x14ac:dyDescent="0.25">
      <c r="A100" s="1">
        <v>12</v>
      </c>
      <c r="B100" s="1">
        <f>ABS(Mean!B100-MIN('ID-11'!B107,'ID-13'!B107,'ID-14'!B107,'ID-15'!B107,'ID-24'!B107,'ID-26'!B107,'ID-29'!B107,'ID-30'!B107,'ID-32'!B107,'ID-33'!B107,'ID-34'!B107,'ID-37'!B107,'ID-38'!B107,'ID-39'!B107,'ID-40'!B107,'ID-44'!B107,'ID-45'!B107,'ID-53'!B107,'ID-57'!B107,'ID-59'!B107,'ID-70'!B107,'ID-71'!B107))</f>
        <v>1653.8284793173125</v>
      </c>
      <c r="C100" s="1">
        <f>ABS(Mean!C100-MIN('ID-08'!B107,'ID-09'!B107,'ID-11'!C107,'ID-14'!C107,'ID-18'!B107,'ID-24'!C107,'ID-26'!C107,'ID-29'!C107,'ID-30'!C107,'ID-34'!C107,'ID-36'!B107,'ID-38'!C107,'ID-39'!C107,'ID-40'!C107,'ID-44'!C107,'ID-45'!C107,'ID-57'!C107,'ID-59'!C107))</f>
        <v>795.62896345159857</v>
      </c>
      <c r="D100" s="1">
        <f>ABS(Mean!D100-MIN('ID-13'!C107,'ID-14'!D107,'ID-15'!C107,'ID-16'!B107,'ID-18'!C107,'ID-26'!D107,'ID-29'!D107,'ID-30'!D107,'ID-33'!C107,'ID-34'!D107,'ID-36'!C107,'ID-37'!C107,'ID-38'!D107,'ID-39'!D107,'ID-40'!D107,'ID-45'!D107,'ID-59'!D107,'ID-71'!C107))</f>
        <v>1135.8390467401905</v>
      </c>
      <c r="E100" s="1">
        <f>ABS(Mean!E100-MIN('ID-03'!B107,'ID-09'!C107,'ID-13'!D107,'ID-15'!D107,'ID-16'!C107,'ID-18'!D107,'ID-24'!D107,'ID-29'!E107,'ID-30'!E107,'ID-33'!D107,'ID-34'!E107,'ID-36'!D107,'ID-38'!E107,'ID-39'!E107,'ID-40'!E107,'ID-44'!D107,'ID-45'!E107,'ID-57'!D107,'ID-70'!C107,'ID-71'!D107))</f>
        <v>1572.1204827916961</v>
      </c>
      <c r="F100" s="1">
        <f>ABS(Mean!F100-MIN('ID-01'!B107,'ID-02'!B107,'ID-03'!C107,'ID-06'!B107,'ID-08'!C107,'ID-09'!D107,'ID-12'!B107,'ID-16'!D107,'ID-18'!E107,'ID-24'!E107,'ID-29'!F107,'ID-33'!E107,'ID-34'!F107,'ID-36'!E107,'ID-38'!F107,'ID-39'!F107,'ID-40'!F107,'ID-45'!F107,'ID-53'!C107,'ID-54'!B107,'ID-57'!E107,'ID-71'!E107))</f>
        <v>2538.4270230568632</v>
      </c>
      <c r="G100" s="1">
        <f>ABS(Mean!G100-MIN('ID-01'!C107,'ID-02'!C107,'ID-03'!D107,'ID-07'!B107,'ID-08'!D107,'ID-11'!D107,'ID-18'!F107,'ID-24'!F107,'ID-29'!G107,'ID-31'!B107,'ID-33'!F107,'ID-34'!G107,'ID-36'!F107,'ID-39'!G107,'ID-40'!G107,'ID-44'!E107,'ID-45'!G107,'ID-50'!B107,'ID-53'!D107,'ID-54'!C107,'ID-57'!F107,'ID-59'!E107,'ID-70'!D107,'ID-71'!F107))</f>
        <v>1949.0149894681299</v>
      </c>
      <c r="H100" s="1">
        <f>ABS(Mean!H100-MIN('ID-03'!E107,'ID-11'!E107,'ID-13'!E107,'ID-15'!E107,'ID-16'!E107,'ID-18'!G107,'ID-24'!G107,'ID-29'!H107,'ID-30'!F107,'ID-31'!C107,'ID-33'!G107,'ID-34'!H107,'ID-40'!H107,'ID-44'!F107,'ID-45'!H107,'ID-54'!D107,'ID-57'!G107,'ID-59'!F107,'ID-70'!E107,'ID-71'!G107))</f>
        <v>1362.7242366763805</v>
      </c>
      <c r="I100" s="1">
        <f>ABS(Mean!I100-MIN('ID-12'!C107,'ID-18'!H107,'ID-24'!H107,'ID-29'!I107,'ID-40'!I107,'ID-44'!G107,'ID-45'!I107,'ID-59'!G107))</f>
        <v>1087.8992217025373</v>
      </c>
      <c r="J100" s="1">
        <f>ABS(Mean!J100-MIN('ID-31'!D107,'ID-40'!J107,'ID-44'!H107,'ID-45'!J107,'ID-57'!H107))</f>
        <v>1058.0207764777549</v>
      </c>
      <c r="K100" s="1">
        <f>ABS(Mean!K100-MIN('ID-26'!E107,'ID-31'!E107,'ID-34'!I107,'ID-36'!G107,'ID-40'!K107,'ID-44'!I107,'ID-57'!I107))</f>
        <v>1566.3428674219704</v>
      </c>
    </row>
    <row r="101" spans="1:11" x14ac:dyDescent="0.25">
      <c r="A101" s="1">
        <v>12.125</v>
      </c>
      <c r="B101" s="1">
        <f>ABS(Mean!B101-MIN('ID-11'!B108,'ID-13'!B108,'ID-14'!B108,'ID-15'!B108,'ID-24'!B108,'ID-26'!B108,'ID-29'!B108,'ID-30'!B108,'ID-32'!B108,'ID-33'!B108,'ID-34'!B108,'ID-37'!B108,'ID-38'!B108,'ID-39'!B108,'ID-40'!B108,'ID-44'!B108,'ID-45'!B108,'ID-53'!B108,'ID-57'!B108,'ID-59'!B108,'ID-70'!B108,'ID-71'!B108))</f>
        <v>1642.4323708291201</v>
      </c>
      <c r="C101" s="1">
        <f>ABS(Mean!C101-MIN('ID-08'!B108,'ID-09'!B108,'ID-11'!C108,'ID-14'!C108,'ID-18'!B108,'ID-24'!C108,'ID-26'!C108,'ID-29'!C108,'ID-30'!C108,'ID-34'!C108,'ID-36'!B108,'ID-38'!C108,'ID-39'!C108,'ID-40'!C108,'ID-44'!C108,'ID-45'!C108,'ID-57'!C108,'ID-59'!C108))</f>
        <v>803.15492218513009</v>
      </c>
      <c r="D101" s="1">
        <f>ABS(Mean!D101-MIN('ID-13'!C108,'ID-14'!D108,'ID-15'!C108,'ID-16'!B108,'ID-18'!C108,'ID-26'!D108,'ID-29'!D108,'ID-30'!D108,'ID-33'!C108,'ID-34'!D108,'ID-36'!C108,'ID-37'!C108,'ID-38'!D108,'ID-39'!D108,'ID-40'!D108,'ID-45'!D108,'ID-59'!D108,'ID-71'!C108))</f>
        <v>1124.0237804055268</v>
      </c>
      <c r="E101" s="1">
        <f>ABS(Mean!E101-MIN('ID-03'!B108,'ID-09'!C108,'ID-13'!D108,'ID-15'!D108,'ID-16'!C108,'ID-18'!D108,'ID-24'!D108,'ID-29'!E108,'ID-30'!E108,'ID-33'!D108,'ID-34'!E108,'ID-36'!D108,'ID-38'!E108,'ID-39'!E108,'ID-40'!E108,'ID-44'!D108,'ID-45'!E108,'ID-57'!D108,'ID-70'!C108,'ID-71'!D108))</f>
        <v>1568.3756806012309</v>
      </c>
      <c r="F101" s="1">
        <f>ABS(Mean!F101-MIN('ID-01'!B108,'ID-02'!B108,'ID-03'!C108,'ID-06'!B108,'ID-08'!C108,'ID-09'!D108,'ID-12'!B108,'ID-16'!D108,'ID-18'!E108,'ID-24'!E108,'ID-29'!F108,'ID-33'!E108,'ID-34'!F108,'ID-36'!E108,'ID-38'!F108,'ID-39'!F108,'ID-40'!F108,'ID-45'!F108,'ID-53'!C108,'ID-54'!B108,'ID-57'!E108,'ID-71'!E108))</f>
        <v>2530.2498380670659</v>
      </c>
      <c r="G101" s="1">
        <f>ABS(Mean!G101-MIN('ID-01'!C108,'ID-02'!C108,'ID-03'!D108,'ID-07'!B108,'ID-08'!D108,'ID-11'!D108,'ID-18'!F108,'ID-24'!F108,'ID-29'!G108,'ID-31'!B108,'ID-33'!F108,'ID-34'!G108,'ID-36'!F108,'ID-39'!G108,'ID-40'!G108,'ID-44'!E108,'ID-45'!G108,'ID-50'!B108,'ID-53'!D108,'ID-54'!C108,'ID-57'!F108,'ID-59'!E108,'ID-70'!D108,'ID-71'!F108))</f>
        <v>1949.6232880449024</v>
      </c>
      <c r="H101" s="1">
        <f>ABS(Mean!H101-MIN('ID-03'!E108,'ID-11'!E108,'ID-13'!E108,'ID-15'!E108,'ID-16'!E108,'ID-18'!G108,'ID-24'!G108,'ID-29'!H108,'ID-30'!F108,'ID-31'!C108,'ID-33'!G108,'ID-34'!H108,'ID-40'!H108,'ID-44'!F108,'ID-45'!H108,'ID-54'!D108,'ID-57'!G108,'ID-59'!F108,'ID-70'!E108,'ID-71'!G108))</f>
        <v>1364.2243975451754</v>
      </c>
      <c r="I101" s="1">
        <f>ABS(Mean!I101-MIN('ID-12'!C108,'ID-18'!H108,'ID-24'!H108,'ID-29'!I108,'ID-40'!I108,'ID-44'!G108,'ID-45'!I108,'ID-59'!G108))</f>
        <v>1121.7715146283408</v>
      </c>
      <c r="J101" s="1">
        <f>ABS(Mean!J101-MIN('ID-31'!D108,'ID-40'!J108,'ID-44'!H108,'ID-45'!J108,'ID-57'!H108))</f>
        <v>1096.1299066518172</v>
      </c>
      <c r="K101" s="1">
        <f>ABS(Mean!K101-MIN('ID-26'!E108,'ID-31'!E108,'ID-34'!I108,'ID-36'!G108,'ID-40'!K108,'ID-44'!I108,'ID-57'!I108))</f>
        <v>1566.0712198807992</v>
      </c>
    </row>
    <row r="102" spans="1:11" x14ac:dyDescent="0.25">
      <c r="A102" s="1">
        <v>12.25</v>
      </c>
      <c r="B102" s="1">
        <f>ABS(Mean!B102-MIN('ID-11'!B109,'ID-13'!B109,'ID-14'!B109,'ID-15'!B109,'ID-24'!B109,'ID-26'!B109,'ID-29'!B109,'ID-30'!B109,'ID-32'!B109,'ID-33'!B109,'ID-34'!B109,'ID-37'!B109,'ID-38'!B109,'ID-39'!B109,'ID-40'!B109,'ID-44'!B109,'ID-45'!B109,'ID-53'!B109,'ID-57'!B109,'ID-59'!B109,'ID-70'!B109,'ID-71'!B109))</f>
        <v>1640.0342173123524</v>
      </c>
      <c r="C102" s="1">
        <f>ABS(Mean!C102-MIN('ID-08'!B109,'ID-09'!B109,'ID-11'!C109,'ID-14'!C109,'ID-18'!B109,'ID-24'!C109,'ID-26'!C109,'ID-29'!C109,'ID-30'!C109,'ID-34'!C109,'ID-36'!B109,'ID-38'!C109,'ID-39'!C109,'ID-40'!C109,'ID-44'!C109,'ID-45'!C109,'ID-57'!C109,'ID-59'!C109))</f>
        <v>832.40401376610919</v>
      </c>
      <c r="D102" s="1">
        <f>ABS(Mean!D102-MIN('ID-13'!C109,'ID-14'!D109,'ID-15'!C109,'ID-16'!B109,'ID-18'!C109,'ID-26'!D109,'ID-29'!D109,'ID-30'!D109,'ID-33'!C109,'ID-34'!D109,'ID-36'!C109,'ID-37'!C109,'ID-38'!D109,'ID-39'!D109,'ID-40'!D109,'ID-45'!D109,'ID-59'!D109,'ID-71'!C109))</f>
        <v>1076.7975317704936</v>
      </c>
      <c r="E102" s="1">
        <f>ABS(Mean!E102-MIN('ID-03'!B109,'ID-09'!C109,'ID-13'!D109,'ID-15'!D109,'ID-16'!C109,'ID-18'!D109,'ID-24'!D109,'ID-29'!E109,'ID-30'!E109,'ID-33'!D109,'ID-34'!E109,'ID-36'!D109,'ID-38'!E109,'ID-39'!E109,'ID-40'!E109,'ID-44'!D109,'ID-45'!E109,'ID-57'!D109,'ID-70'!C109,'ID-71'!D109))</f>
        <v>1572.6508973203918</v>
      </c>
      <c r="F102" s="1">
        <f>ABS(Mean!F102-MIN('ID-01'!B109,'ID-02'!B109,'ID-03'!C109,'ID-06'!B109,'ID-08'!C109,'ID-09'!D109,'ID-12'!B109,'ID-16'!D109,'ID-18'!E109,'ID-24'!E109,'ID-29'!F109,'ID-33'!E109,'ID-34'!F109,'ID-36'!E109,'ID-38'!F109,'ID-39'!F109,'ID-40'!F109,'ID-45'!F109,'ID-53'!C109,'ID-54'!B109,'ID-57'!E109,'ID-71'!E109))</f>
        <v>2556.5943190586809</v>
      </c>
      <c r="G102" s="1">
        <f>ABS(Mean!G102-MIN('ID-01'!C109,'ID-02'!C109,'ID-03'!D109,'ID-07'!B109,'ID-08'!D109,'ID-11'!D109,'ID-18'!F109,'ID-24'!F109,'ID-29'!G109,'ID-31'!B109,'ID-33'!F109,'ID-34'!G109,'ID-36'!F109,'ID-39'!G109,'ID-40'!G109,'ID-44'!E109,'ID-45'!G109,'ID-50'!B109,'ID-53'!D109,'ID-54'!C109,'ID-57'!F109,'ID-59'!E109,'ID-70'!D109,'ID-71'!F109))</f>
        <v>1948.4217361683545</v>
      </c>
      <c r="H102" s="1">
        <f>ABS(Mean!H102-MIN('ID-03'!E109,'ID-11'!E109,'ID-13'!E109,'ID-15'!E109,'ID-16'!E109,'ID-18'!G109,'ID-24'!G109,'ID-29'!H109,'ID-30'!F109,'ID-31'!C109,'ID-33'!G109,'ID-34'!H109,'ID-40'!H109,'ID-44'!F109,'ID-45'!H109,'ID-54'!D109,'ID-57'!G109,'ID-59'!F109,'ID-70'!E109,'ID-71'!G109))</f>
        <v>1369.8768639951413</v>
      </c>
      <c r="I102" s="1">
        <f>ABS(Mean!I102-MIN('ID-12'!C109,'ID-18'!H109,'ID-24'!H109,'ID-29'!I109,'ID-40'!I109,'ID-44'!G109,'ID-45'!I109,'ID-59'!G109))</f>
        <v>1145.8442683721528</v>
      </c>
      <c r="J102" s="1">
        <f>ABS(Mean!J102-MIN('ID-31'!D109,'ID-40'!J109,'ID-44'!H109,'ID-45'!J109,'ID-57'!H109))</f>
        <v>1092.3011528593661</v>
      </c>
      <c r="K102" s="1">
        <f>ABS(Mean!K102-MIN('ID-26'!E109,'ID-31'!E109,'ID-34'!I109,'ID-36'!G109,'ID-40'!K109,'ID-44'!I109,'ID-57'!I109))</f>
        <v>1551.7909236261589</v>
      </c>
    </row>
    <row r="103" spans="1:11" x14ac:dyDescent="0.25">
      <c r="A103" s="1">
        <v>12.375</v>
      </c>
      <c r="B103" s="1">
        <f>ABS(Mean!B103-MIN('ID-11'!B110,'ID-13'!B110,'ID-14'!B110,'ID-15'!B110,'ID-24'!B110,'ID-26'!B110,'ID-29'!B110,'ID-30'!B110,'ID-32'!B110,'ID-33'!B110,'ID-34'!B110,'ID-37'!B110,'ID-38'!B110,'ID-39'!B110,'ID-40'!B110,'ID-44'!B110,'ID-45'!B110,'ID-53'!B110,'ID-57'!B110,'ID-59'!B110,'ID-70'!B110,'ID-71'!B110))</f>
        <v>1638.0481763054222</v>
      </c>
      <c r="C103" s="1">
        <f>ABS(Mean!C103-MIN('ID-08'!B110,'ID-09'!B110,'ID-11'!C110,'ID-14'!C110,'ID-18'!B110,'ID-24'!C110,'ID-26'!C110,'ID-29'!C110,'ID-30'!C110,'ID-34'!C110,'ID-36'!B110,'ID-38'!C110,'ID-39'!C110,'ID-40'!C110,'ID-44'!C110,'ID-45'!C110,'ID-57'!C110,'ID-59'!C110))</f>
        <v>831.62115902320716</v>
      </c>
      <c r="D103" s="1">
        <f>ABS(Mean!D103-MIN('ID-13'!C110,'ID-14'!D110,'ID-15'!C110,'ID-16'!B110,'ID-18'!C110,'ID-26'!D110,'ID-29'!D110,'ID-30'!D110,'ID-33'!C110,'ID-34'!D110,'ID-36'!C110,'ID-37'!C110,'ID-38'!D110,'ID-39'!D110,'ID-40'!D110,'ID-45'!D110,'ID-59'!D110,'ID-71'!C110))</f>
        <v>1081.0094581340918</v>
      </c>
      <c r="E103" s="1">
        <f>ABS(Mean!E103-MIN('ID-03'!B110,'ID-09'!C110,'ID-13'!D110,'ID-15'!D110,'ID-16'!C110,'ID-18'!D110,'ID-24'!D110,'ID-29'!E110,'ID-30'!E110,'ID-33'!D110,'ID-34'!E110,'ID-36'!D110,'ID-38'!E110,'ID-39'!E110,'ID-40'!E110,'ID-44'!D110,'ID-45'!E110,'ID-57'!D110,'ID-70'!C110,'ID-71'!D110))</f>
        <v>1574.6659629911503</v>
      </c>
      <c r="F103" s="1">
        <f>ABS(Mean!F103-MIN('ID-01'!B110,'ID-02'!B110,'ID-03'!C110,'ID-06'!B110,'ID-08'!C110,'ID-09'!D110,'ID-12'!B110,'ID-16'!D110,'ID-18'!E110,'ID-24'!E110,'ID-29'!F110,'ID-33'!E110,'ID-34'!F110,'ID-36'!E110,'ID-38'!F110,'ID-39'!F110,'ID-40'!F110,'ID-45'!F110,'ID-53'!C110,'ID-54'!B110,'ID-57'!E110,'ID-71'!E110))</f>
        <v>2557.6288903508462</v>
      </c>
      <c r="G103" s="1">
        <f>ABS(Mean!G103-MIN('ID-01'!C110,'ID-02'!C110,'ID-03'!D110,'ID-07'!B110,'ID-08'!D110,'ID-11'!D110,'ID-18'!F110,'ID-24'!F110,'ID-29'!G110,'ID-31'!B110,'ID-33'!F110,'ID-34'!G110,'ID-36'!F110,'ID-39'!G110,'ID-40'!G110,'ID-44'!E110,'ID-45'!G110,'ID-50'!B110,'ID-53'!D110,'ID-54'!C110,'ID-57'!F110,'ID-59'!E110,'ID-70'!D110,'ID-71'!F110))</f>
        <v>1947.3865957509176</v>
      </c>
      <c r="H103" s="1">
        <f>ABS(Mean!H103-MIN('ID-03'!E110,'ID-11'!E110,'ID-13'!E110,'ID-15'!E110,'ID-16'!E110,'ID-18'!G110,'ID-24'!G110,'ID-29'!H110,'ID-30'!F110,'ID-31'!C110,'ID-33'!G110,'ID-34'!H110,'ID-40'!H110,'ID-44'!F110,'ID-45'!H110,'ID-54'!D110,'ID-57'!G110,'ID-59'!F110,'ID-70'!E110,'ID-71'!G110))</f>
        <v>1361.299256433369</v>
      </c>
      <c r="I103" s="1">
        <f>ABS(Mean!I103-MIN('ID-12'!C110,'ID-18'!H110,'ID-24'!H110,'ID-29'!I110,'ID-40'!I110,'ID-44'!G110,'ID-45'!I110,'ID-59'!G110))</f>
        <v>1161.0712217116911</v>
      </c>
      <c r="J103" s="1">
        <f>ABS(Mean!J103-MIN('ID-31'!D110,'ID-40'!J110,'ID-44'!H110,'ID-45'!J110,'ID-57'!H110))</f>
        <v>1103.0362285536069</v>
      </c>
      <c r="K103" s="1">
        <f>ABS(Mean!K103-MIN('ID-26'!E110,'ID-31'!E110,'ID-34'!I110,'ID-36'!G110,'ID-40'!K110,'ID-44'!I110,'ID-57'!I110))</f>
        <v>1543.8106080780665</v>
      </c>
    </row>
    <row r="104" spans="1:11" x14ac:dyDescent="0.25">
      <c r="A104" s="1">
        <v>12.5</v>
      </c>
      <c r="B104" s="1">
        <f>ABS(Mean!B104-MIN('ID-11'!B111,'ID-13'!B111,'ID-14'!B111,'ID-15'!B111,'ID-24'!B111,'ID-26'!B111,'ID-29'!B111,'ID-30'!B111,'ID-32'!B111,'ID-33'!B111,'ID-34'!B111,'ID-37'!B111,'ID-38'!B111,'ID-39'!B111,'ID-40'!B111,'ID-44'!B111,'ID-45'!B111,'ID-53'!B111,'ID-57'!B111,'ID-59'!B111,'ID-70'!B111,'ID-71'!B111))</f>
        <v>1625.9386266582346</v>
      </c>
      <c r="C104" s="1">
        <f>ABS(Mean!C104-MIN('ID-08'!B111,'ID-09'!B111,'ID-11'!C111,'ID-14'!C111,'ID-18'!B111,'ID-24'!C111,'ID-26'!C111,'ID-29'!C111,'ID-30'!C111,'ID-34'!C111,'ID-36'!B111,'ID-38'!C111,'ID-39'!C111,'ID-40'!C111,'ID-44'!C111,'ID-45'!C111,'ID-57'!C111,'ID-59'!C111))</f>
        <v>866.92442502108918</v>
      </c>
      <c r="D104" s="1">
        <f>ABS(Mean!D104-MIN('ID-13'!C111,'ID-14'!D111,'ID-15'!C111,'ID-16'!B111,'ID-18'!C111,'ID-26'!D111,'ID-29'!D111,'ID-30'!D111,'ID-33'!C111,'ID-34'!D111,'ID-36'!C111,'ID-37'!C111,'ID-38'!D111,'ID-39'!D111,'ID-40'!D111,'ID-45'!D111,'ID-59'!D111,'ID-71'!C111))</f>
        <v>1085.1735066424706</v>
      </c>
      <c r="E104" s="1">
        <f>ABS(Mean!E104-MIN('ID-03'!B111,'ID-09'!C111,'ID-13'!D111,'ID-15'!D111,'ID-16'!C111,'ID-18'!D111,'ID-24'!D111,'ID-29'!E111,'ID-30'!E111,'ID-33'!D111,'ID-34'!E111,'ID-36'!D111,'ID-38'!E111,'ID-39'!E111,'ID-40'!E111,'ID-44'!D111,'ID-45'!E111,'ID-57'!D111,'ID-70'!C111,'ID-71'!D111))</f>
        <v>1591.1990213233528</v>
      </c>
      <c r="F104" s="1">
        <f>ABS(Mean!F104-MIN('ID-01'!B111,'ID-02'!B111,'ID-03'!C111,'ID-06'!B111,'ID-08'!C111,'ID-09'!D111,'ID-12'!B111,'ID-16'!D111,'ID-18'!E111,'ID-24'!E111,'ID-29'!F111,'ID-33'!E111,'ID-34'!F111,'ID-36'!E111,'ID-38'!F111,'ID-39'!F111,'ID-40'!F111,'ID-45'!F111,'ID-53'!C111,'ID-54'!B111,'ID-57'!E111,'ID-71'!E111))</f>
        <v>2555.5044635009936</v>
      </c>
      <c r="G104" s="1">
        <f>ABS(Mean!G104-MIN('ID-01'!C111,'ID-02'!C111,'ID-03'!D111,'ID-07'!B111,'ID-08'!D111,'ID-11'!D111,'ID-18'!F111,'ID-24'!F111,'ID-29'!G111,'ID-31'!B111,'ID-33'!F111,'ID-34'!G111,'ID-36'!F111,'ID-39'!G111,'ID-40'!G111,'ID-44'!E111,'ID-45'!G111,'ID-50'!B111,'ID-53'!D111,'ID-54'!C111,'ID-57'!F111,'ID-59'!E111,'ID-70'!D111,'ID-71'!F111))</f>
        <v>1950.5749916133923</v>
      </c>
      <c r="H104" s="1">
        <f>ABS(Mean!H104-MIN('ID-03'!E111,'ID-11'!E111,'ID-13'!E111,'ID-15'!E111,'ID-16'!E111,'ID-18'!G111,'ID-24'!G111,'ID-29'!H111,'ID-30'!F111,'ID-31'!C111,'ID-33'!G111,'ID-34'!H111,'ID-40'!H111,'ID-44'!F111,'ID-45'!H111,'ID-54'!D111,'ID-57'!G111,'ID-59'!F111,'ID-70'!E111,'ID-71'!G111))</f>
        <v>1347.5079207126162</v>
      </c>
      <c r="I104" s="1">
        <f>ABS(Mean!I104-MIN('ID-12'!C111,'ID-18'!H111,'ID-24'!H111,'ID-29'!I111,'ID-40'!I111,'ID-44'!G111,'ID-45'!I111,'ID-59'!G111))</f>
        <v>1142.8069448636245</v>
      </c>
      <c r="J104" s="1">
        <f>ABS(Mean!J104-MIN('ID-31'!D111,'ID-40'!J111,'ID-44'!H111,'ID-45'!J111,'ID-57'!H111))</f>
        <v>1095.8825722283004</v>
      </c>
      <c r="K104" s="1">
        <f>ABS(Mean!K104-MIN('ID-26'!E111,'ID-31'!E111,'ID-34'!I111,'ID-36'!G111,'ID-40'!K111,'ID-44'!I111,'ID-57'!I111))</f>
        <v>1555.1392606390398</v>
      </c>
    </row>
    <row r="105" spans="1:11" x14ac:dyDescent="0.25">
      <c r="A105" s="1">
        <v>12.625</v>
      </c>
      <c r="B105" s="1">
        <f>ABS(Mean!B105-MIN('ID-11'!B112,'ID-13'!B112,'ID-14'!B112,'ID-15'!B112,'ID-24'!B112,'ID-26'!B112,'ID-29'!B112,'ID-30'!B112,'ID-32'!B112,'ID-33'!B112,'ID-34'!B112,'ID-37'!B112,'ID-38'!B112,'ID-39'!B112,'ID-40'!B112,'ID-44'!B112,'ID-45'!B112,'ID-53'!B112,'ID-57'!B112,'ID-59'!B112,'ID-70'!B112,'ID-71'!B112))</f>
        <v>1620.5069925022665</v>
      </c>
      <c r="C105" s="1">
        <f>ABS(Mean!C105-MIN('ID-08'!B112,'ID-09'!B112,'ID-11'!C112,'ID-14'!C112,'ID-18'!B112,'ID-24'!C112,'ID-26'!C112,'ID-29'!C112,'ID-30'!C112,'ID-34'!C112,'ID-36'!B112,'ID-38'!C112,'ID-39'!C112,'ID-40'!C112,'ID-44'!C112,'ID-45'!C112,'ID-57'!C112,'ID-59'!C112))</f>
        <v>884.93340322632616</v>
      </c>
      <c r="D105" s="1">
        <f>ABS(Mean!D105-MIN('ID-13'!C112,'ID-14'!D112,'ID-15'!C112,'ID-16'!B112,'ID-18'!C112,'ID-26'!D112,'ID-29'!D112,'ID-30'!D112,'ID-33'!C112,'ID-34'!D112,'ID-36'!C112,'ID-37'!C112,'ID-38'!D112,'ID-39'!D112,'ID-40'!D112,'ID-45'!D112,'ID-59'!D112,'ID-71'!C112))</f>
        <v>1098.3644855364823</v>
      </c>
      <c r="E105" s="1">
        <f>ABS(Mean!E105-MIN('ID-03'!B112,'ID-09'!C112,'ID-13'!D112,'ID-15'!D112,'ID-16'!C112,'ID-18'!D112,'ID-24'!D112,'ID-29'!E112,'ID-30'!E112,'ID-33'!D112,'ID-34'!E112,'ID-36'!D112,'ID-38'!E112,'ID-39'!E112,'ID-40'!E112,'ID-44'!D112,'ID-45'!E112,'ID-57'!D112,'ID-70'!C112,'ID-71'!D112))</f>
        <v>1584.1694940013463</v>
      </c>
      <c r="F105" s="1">
        <f>ABS(Mean!F105-MIN('ID-01'!B112,'ID-02'!B112,'ID-03'!C112,'ID-06'!B112,'ID-08'!C112,'ID-09'!D112,'ID-12'!B112,'ID-16'!D112,'ID-18'!E112,'ID-24'!E112,'ID-29'!F112,'ID-33'!E112,'ID-34'!F112,'ID-36'!E112,'ID-38'!F112,'ID-39'!F112,'ID-40'!F112,'ID-45'!F112,'ID-53'!C112,'ID-54'!B112,'ID-57'!E112,'ID-71'!E112))</f>
        <v>2553.0839236170909</v>
      </c>
      <c r="G105" s="1">
        <f>ABS(Mean!G105-MIN('ID-01'!C112,'ID-02'!C112,'ID-03'!D112,'ID-07'!B112,'ID-08'!D112,'ID-11'!D112,'ID-18'!F112,'ID-24'!F112,'ID-29'!G112,'ID-31'!B112,'ID-33'!F112,'ID-34'!G112,'ID-36'!F112,'ID-39'!G112,'ID-40'!G112,'ID-44'!E112,'ID-45'!G112,'ID-50'!B112,'ID-53'!D112,'ID-54'!C112,'ID-57'!F112,'ID-59'!E112,'ID-70'!D112,'ID-71'!F112))</f>
        <v>1956.0917958422672</v>
      </c>
      <c r="H105" s="1">
        <f>ABS(Mean!H105-MIN('ID-03'!E112,'ID-11'!E112,'ID-13'!E112,'ID-15'!E112,'ID-16'!E112,'ID-18'!G112,'ID-24'!G112,'ID-29'!H112,'ID-30'!F112,'ID-31'!C112,'ID-33'!G112,'ID-34'!H112,'ID-40'!H112,'ID-44'!F112,'ID-45'!H112,'ID-54'!D112,'ID-57'!G112,'ID-59'!F112,'ID-70'!E112,'ID-71'!G112))</f>
        <v>1322.3414941901572</v>
      </c>
      <c r="I105" s="1">
        <f>ABS(Mean!I105-MIN('ID-12'!C112,'ID-18'!H112,'ID-24'!H112,'ID-29'!I112,'ID-40'!I112,'ID-44'!G112,'ID-45'!I112,'ID-59'!G112))</f>
        <v>1170.0420163880763</v>
      </c>
      <c r="J105" s="1">
        <f>ABS(Mean!J105-MIN('ID-31'!D112,'ID-40'!J112,'ID-44'!H112,'ID-45'!J112,'ID-57'!H112))</f>
        <v>1061.9344815503734</v>
      </c>
      <c r="K105" s="1">
        <f>ABS(Mean!K105-MIN('ID-26'!E112,'ID-31'!E112,'ID-34'!I112,'ID-36'!G112,'ID-40'!K112,'ID-44'!I112,'ID-57'!I112))</f>
        <v>1563.709213937499</v>
      </c>
    </row>
    <row r="106" spans="1:11" x14ac:dyDescent="0.25">
      <c r="A106" s="1">
        <v>12.75</v>
      </c>
      <c r="B106" s="1">
        <f>ABS(Mean!B106-MIN('ID-11'!B113,'ID-13'!B113,'ID-14'!B113,'ID-15'!B113,'ID-24'!B113,'ID-26'!B113,'ID-29'!B113,'ID-30'!B113,'ID-32'!B113,'ID-33'!B113,'ID-34'!B113,'ID-37'!B113,'ID-38'!B113,'ID-39'!B113,'ID-40'!B113,'ID-44'!B113,'ID-45'!B113,'ID-53'!B113,'ID-57'!B113,'ID-59'!B113,'ID-70'!B113,'ID-71'!B113))</f>
        <v>1642.2889640505475</v>
      </c>
      <c r="C106" s="1">
        <f>ABS(Mean!C106-MIN('ID-08'!B113,'ID-09'!B113,'ID-11'!C113,'ID-14'!C113,'ID-18'!B113,'ID-24'!C113,'ID-26'!C113,'ID-29'!C113,'ID-30'!C113,'ID-34'!C113,'ID-36'!B113,'ID-38'!C113,'ID-39'!C113,'ID-40'!C113,'ID-44'!C113,'ID-45'!C113,'ID-57'!C113,'ID-59'!C113))</f>
        <v>882.47352060286767</v>
      </c>
      <c r="D106" s="1">
        <f>ABS(Mean!D106-MIN('ID-13'!C113,'ID-14'!D113,'ID-15'!C113,'ID-16'!B113,'ID-18'!C113,'ID-26'!D113,'ID-29'!D113,'ID-30'!D113,'ID-33'!C113,'ID-34'!D113,'ID-36'!C113,'ID-37'!C113,'ID-38'!D113,'ID-39'!D113,'ID-40'!D113,'ID-45'!D113,'ID-59'!D113,'ID-71'!C113))</f>
        <v>1079.2902867577327</v>
      </c>
      <c r="E106" s="1">
        <f>ABS(Mean!E106-MIN('ID-03'!B113,'ID-09'!C113,'ID-13'!D113,'ID-15'!D113,'ID-16'!C113,'ID-18'!D113,'ID-24'!D113,'ID-29'!E113,'ID-30'!E113,'ID-33'!D113,'ID-34'!E113,'ID-36'!D113,'ID-38'!E113,'ID-39'!E113,'ID-40'!E113,'ID-44'!D113,'ID-45'!E113,'ID-57'!D113,'ID-70'!C113,'ID-71'!D113))</f>
        <v>1578.5362730629272</v>
      </c>
      <c r="F106" s="1">
        <f>ABS(Mean!F106-MIN('ID-01'!B113,'ID-02'!B113,'ID-03'!C113,'ID-06'!B113,'ID-08'!C113,'ID-09'!D113,'ID-12'!B113,'ID-16'!D113,'ID-18'!E113,'ID-24'!E113,'ID-29'!F113,'ID-33'!E113,'ID-34'!F113,'ID-36'!E113,'ID-38'!F113,'ID-39'!F113,'ID-40'!F113,'ID-45'!F113,'ID-53'!C113,'ID-54'!B113,'ID-57'!E113,'ID-71'!E113))</f>
        <v>2548.2681777638054</v>
      </c>
      <c r="G106" s="1">
        <f>ABS(Mean!G106-MIN('ID-01'!C113,'ID-02'!C113,'ID-03'!D113,'ID-07'!B113,'ID-08'!D113,'ID-11'!D113,'ID-18'!F113,'ID-24'!F113,'ID-29'!G113,'ID-31'!B113,'ID-33'!F113,'ID-34'!G113,'ID-36'!F113,'ID-39'!G113,'ID-40'!G113,'ID-44'!E113,'ID-45'!G113,'ID-50'!B113,'ID-53'!D113,'ID-54'!C113,'ID-57'!F113,'ID-59'!E113,'ID-70'!D113,'ID-71'!F113))</f>
        <v>1943.8916106532831</v>
      </c>
      <c r="H106" s="1">
        <f>ABS(Mean!H106-MIN('ID-03'!E113,'ID-11'!E113,'ID-13'!E113,'ID-15'!E113,'ID-16'!E113,'ID-18'!G113,'ID-24'!G113,'ID-29'!H113,'ID-30'!F113,'ID-31'!C113,'ID-33'!G113,'ID-34'!H113,'ID-40'!H113,'ID-44'!F113,'ID-45'!H113,'ID-54'!D113,'ID-57'!G113,'ID-59'!F113,'ID-70'!E113,'ID-71'!G113))</f>
        <v>1319.5420561389258</v>
      </c>
      <c r="I106" s="1">
        <f>ABS(Mean!I106-MIN('ID-12'!C113,'ID-18'!H113,'ID-24'!H113,'ID-29'!I113,'ID-40'!I113,'ID-44'!G113,'ID-45'!I113,'ID-59'!G113))</f>
        <v>1193.3372730016815</v>
      </c>
      <c r="J106" s="1">
        <f>ABS(Mean!J106-MIN('ID-31'!D113,'ID-40'!J113,'ID-44'!H113,'ID-45'!J113,'ID-57'!H113))</f>
        <v>1060.6701510034027</v>
      </c>
      <c r="K106" s="1">
        <f>ABS(Mean!K106-MIN('ID-26'!E113,'ID-31'!E113,'ID-34'!I113,'ID-36'!G113,'ID-40'!K113,'ID-44'!I113,'ID-57'!I113))</f>
        <v>1594.3465765303952</v>
      </c>
    </row>
    <row r="107" spans="1:11" x14ac:dyDescent="0.25">
      <c r="A107" s="1">
        <v>12.875</v>
      </c>
      <c r="B107" s="1">
        <f>ABS(Mean!B107-MIN('ID-11'!B114,'ID-13'!B114,'ID-14'!B114,'ID-15'!B114,'ID-24'!B114,'ID-26'!B114,'ID-29'!B114,'ID-30'!B114,'ID-32'!B114,'ID-33'!B114,'ID-34'!B114,'ID-37'!B114,'ID-38'!B114,'ID-39'!B114,'ID-40'!B114,'ID-44'!B114,'ID-45'!B114,'ID-53'!B114,'ID-57'!B114,'ID-59'!B114,'ID-70'!B114,'ID-71'!B114))</f>
        <v>1642.4801224964347</v>
      </c>
      <c r="C107" s="1">
        <f>ABS(Mean!C107-MIN('ID-08'!B114,'ID-09'!B114,'ID-11'!C114,'ID-14'!C114,'ID-18'!B114,'ID-24'!C114,'ID-26'!C114,'ID-29'!C114,'ID-30'!C114,'ID-34'!C114,'ID-36'!B114,'ID-38'!C114,'ID-39'!C114,'ID-40'!C114,'ID-44'!C114,'ID-45'!C114,'ID-57'!C114,'ID-59'!C114))</f>
        <v>864.03636886723609</v>
      </c>
      <c r="D107" s="1">
        <f>ABS(Mean!D107-MIN('ID-13'!C114,'ID-14'!D114,'ID-15'!C114,'ID-16'!B114,'ID-18'!C114,'ID-26'!D114,'ID-29'!D114,'ID-30'!D114,'ID-33'!C114,'ID-34'!D114,'ID-36'!C114,'ID-37'!C114,'ID-38'!D114,'ID-39'!D114,'ID-40'!D114,'ID-45'!D114,'ID-59'!D114,'ID-71'!C114))</f>
        <v>1048.6495818451222</v>
      </c>
      <c r="E107" s="1">
        <f>ABS(Mean!E107-MIN('ID-03'!B114,'ID-09'!C114,'ID-13'!D114,'ID-15'!D114,'ID-16'!C114,'ID-18'!D114,'ID-24'!D114,'ID-29'!E114,'ID-30'!E114,'ID-33'!D114,'ID-34'!E114,'ID-36'!D114,'ID-38'!E114,'ID-39'!E114,'ID-40'!E114,'ID-44'!D114,'ID-45'!E114,'ID-57'!D114,'ID-70'!C114,'ID-71'!D114))</f>
        <v>1530.6014307998998</v>
      </c>
      <c r="F107" s="1">
        <f>ABS(Mean!F107-MIN('ID-01'!B114,'ID-02'!B114,'ID-03'!C114,'ID-06'!B114,'ID-08'!C114,'ID-09'!D114,'ID-12'!B114,'ID-16'!D114,'ID-18'!E114,'ID-24'!E114,'ID-29'!F114,'ID-33'!E114,'ID-34'!F114,'ID-36'!E114,'ID-38'!F114,'ID-39'!F114,'ID-40'!F114,'ID-45'!F114,'ID-53'!C114,'ID-54'!B114,'ID-57'!E114,'ID-71'!E114))</f>
        <v>2553.4587631541876</v>
      </c>
      <c r="G107" s="1">
        <f>ABS(Mean!G107-MIN('ID-01'!C114,'ID-02'!C114,'ID-03'!D114,'ID-07'!B114,'ID-08'!D114,'ID-11'!D114,'ID-18'!F114,'ID-24'!F114,'ID-29'!G114,'ID-31'!B114,'ID-33'!F114,'ID-34'!G114,'ID-36'!F114,'ID-39'!G114,'ID-40'!G114,'ID-44'!E114,'ID-45'!G114,'ID-50'!B114,'ID-53'!D114,'ID-54'!C114,'ID-57'!F114,'ID-59'!E114,'ID-70'!D114,'ID-71'!F114))</f>
        <v>1924.0295616215099</v>
      </c>
      <c r="H107" s="1">
        <f>ABS(Mean!H107-MIN('ID-03'!E114,'ID-11'!E114,'ID-13'!E114,'ID-15'!E114,'ID-16'!E114,'ID-18'!G114,'ID-24'!G114,'ID-29'!H114,'ID-30'!F114,'ID-31'!C114,'ID-33'!G114,'ID-34'!H114,'ID-40'!H114,'ID-44'!F114,'ID-45'!H114,'ID-54'!D114,'ID-57'!G114,'ID-59'!F114,'ID-70'!E114,'ID-71'!G114))</f>
        <v>1317.1019056872151</v>
      </c>
      <c r="I107" s="1">
        <f>ABS(Mean!I107-MIN('ID-12'!C114,'ID-18'!H114,'ID-24'!H114,'ID-29'!I114,'ID-40'!I114,'ID-44'!G114,'ID-45'!I114,'ID-59'!G114))</f>
        <v>1208.6917479561837</v>
      </c>
      <c r="J107" s="1">
        <f>ABS(Mean!J107-MIN('ID-31'!D114,'ID-40'!J114,'ID-44'!H114,'ID-45'!J114,'ID-57'!H114))</f>
        <v>1038.8180960702477</v>
      </c>
      <c r="K107" s="1">
        <f>ABS(Mean!K107-MIN('ID-26'!E114,'ID-31'!E114,'ID-34'!I114,'ID-36'!G114,'ID-40'!K114,'ID-44'!I114,'ID-57'!I114))</f>
        <v>1616.664697449864</v>
      </c>
    </row>
    <row r="108" spans="1:11" x14ac:dyDescent="0.25">
      <c r="A108" s="1">
        <v>13</v>
      </c>
      <c r="B108" s="1">
        <f>ABS(Mean!B108-MIN('ID-11'!B115,'ID-13'!B115,'ID-14'!B115,'ID-15'!B115,'ID-24'!B115,'ID-26'!B115,'ID-29'!B115,'ID-30'!B115,'ID-32'!B115,'ID-33'!B115,'ID-34'!B115,'ID-37'!B115,'ID-38'!B115,'ID-39'!B115,'ID-40'!B115,'ID-44'!B115,'ID-45'!B115,'ID-53'!B115,'ID-57'!B115,'ID-59'!B115,'ID-70'!B115,'ID-71'!B115))</f>
        <v>1647.698478104996</v>
      </c>
      <c r="C108" s="1">
        <f>ABS(Mean!C108-MIN('ID-08'!B115,'ID-09'!B115,'ID-11'!C115,'ID-14'!C115,'ID-18'!B115,'ID-24'!C115,'ID-26'!C115,'ID-29'!C115,'ID-30'!C115,'ID-34'!C115,'ID-36'!B115,'ID-38'!C115,'ID-39'!C115,'ID-40'!C115,'ID-44'!C115,'ID-45'!C115,'ID-57'!C115,'ID-59'!C115))</f>
        <v>824.83521587552639</v>
      </c>
      <c r="D108" s="1">
        <f>ABS(Mean!D108-MIN('ID-13'!C115,'ID-14'!D115,'ID-15'!C115,'ID-16'!B115,'ID-18'!C115,'ID-26'!D115,'ID-29'!D115,'ID-30'!D115,'ID-33'!C115,'ID-34'!D115,'ID-36'!C115,'ID-37'!C115,'ID-38'!D115,'ID-39'!D115,'ID-40'!D115,'ID-45'!D115,'ID-59'!D115,'ID-71'!C115))</f>
        <v>1035.5372671017997</v>
      </c>
      <c r="E108" s="1">
        <f>ABS(Mean!E108-MIN('ID-03'!B115,'ID-09'!C115,'ID-13'!D115,'ID-15'!D115,'ID-16'!C115,'ID-18'!D115,'ID-24'!D115,'ID-29'!E115,'ID-30'!E115,'ID-33'!D115,'ID-34'!E115,'ID-36'!D115,'ID-38'!E115,'ID-39'!E115,'ID-40'!E115,'ID-44'!D115,'ID-45'!E115,'ID-57'!D115,'ID-70'!C115,'ID-71'!D115))</f>
        <v>1528.8867219380729</v>
      </c>
      <c r="F108" s="1">
        <f>ABS(Mean!F108-MIN('ID-01'!B115,'ID-02'!B115,'ID-03'!C115,'ID-06'!B115,'ID-08'!C115,'ID-09'!D115,'ID-12'!B115,'ID-16'!D115,'ID-18'!E115,'ID-24'!E115,'ID-29'!F115,'ID-33'!E115,'ID-34'!F115,'ID-36'!E115,'ID-38'!F115,'ID-39'!F115,'ID-40'!F115,'ID-45'!F115,'ID-53'!C115,'ID-54'!B115,'ID-57'!E115,'ID-71'!E115))</f>
        <v>2554.415840115958</v>
      </c>
      <c r="G108" s="1">
        <f>ABS(Mean!G108-MIN('ID-01'!C115,'ID-02'!C115,'ID-03'!D115,'ID-07'!B115,'ID-08'!D115,'ID-11'!D115,'ID-18'!F115,'ID-24'!F115,'ID-29'!G115,'ID-31'!B115,'ID-33'!F115,'ID-34'!G115,'ID-36'!F115,'ID-39'!G115,'ID-40'!G115,'ID-44'!E115,'ID-45'!G115,'ID-50'!B115,'ID-53'!D115,'ID-54'!C115,'ID-57'!F115,'ID-59'!E115,'ID-70'!D115,'ID-71'!F115))</f>
        <v>1917.0573736807348</v>
      </c>
      <c r="H108" s="1">
        <f>ABS(Mean!H108-MIN('ID-03'!E115,'ID-11'!E115,'ID-13'!E115,'ID-15'!E115,'ID-16'!E115,'ID-18'!G115,'ID-24'!G115,'ID-29'!H115,'ID-30'!F115,'ID-31'!C115,'ID-33'!G115,'ID-34'!H115,'ID-40'!H115,'ID-44'!F115,'ID-45'!H115,'ID-54'!D115,'ID-57'!G115,'ID-59'!F115,'ID-70'!E115,'ID-71'!G115))</f>
        <v>1310.6585010953979</v>
      </c>
      <c r="I108" s="1">
        <f>ABS(Mean!I108-MIN('ID-12'!C115,'ID-18'!H115,'ID-24'!H115,'ID-29'!I115,'ID-40'!I115,'ID-44'!G115,'ID-45'!I115,'ID-59'!G115))</f>
        <v>1217.3705094178831</v>
      </c>
      <c r="J108" s="1">
        <f>ABS(Mean!J108-MIN('ID-31'!D115,'ID-40'!J115,'ID-44'!H115,'ID-45'!J115,'ID-57'!H115))</f>
        <v>1034.038217995203</v>
      </c>
      <c r="K108" s="1">
        <f>ABS(Mean!K108-MIN('ID-26'!E115,'ID-31'!E115,'ID-34'!I115,'ID-36'!G115,'ID-40'!K115,'ID-44'!I115,'ID-57'!I115))</f>
        <v>1626.131757577969</v>
      </c>
    </row>
    <row r="109" spans="1:11" x14ac:dyDescent="0.25">
      <c r="A109" s="1">
        <v>13.125</v>
      </c>
      <c r="B109" s="1">
        <f>ABS(Mean!B109-MIN('ID-11'!B116,'ID-13'!B116,'ID-14'!B116,'ID-15'!B116,'ID-24'!B116,'ID-26'!B116,'ID-29'!B116,'ID-30'!B116,'ID-32'!B116,'ID-33'!B116,'ID-34'!B116,'ID-37'!B116,'ID-38'!B116,'ID-39'!B116,'ID-40'!B116,'ID-44'!B116,'ID-45'!B116,'ID-53'!B116,'ID-57'!B116,'ID-59'!B116,'ID-70'!B116,'ID-71'!B116))</f>
        <v>1649.1227593790095</v>
      </c>
      <c r="C109" s="1">
        <f>ABS(Mean!C109-MIN('ID-08'!B116,'ID-09'!B116,'ID-11'!C116,'ID-14'!C116,'ID-18'!B116,'ID-24'!C116,'ID-26'!C116,'ID-29'!C116,'ID-30'!C116,'ID-34'!C116,'ID-36'!B116,'ID-38'!C116,'ID-39'!C116,'ID-40'!C116,'ID-44'!C116,'ID-45'!C116,'ID-57'!C116,'ID-59'!C116))</f>
        <v>808.25408306144607</v>
      </c>
      <c r="D109" s="1">
        <f>ABS(Mean!D109-MIN('ID-13'!C116,'ID-14'!D116,'ID-15'!C116,'ID-16'!B116,'ID-18'!C116,'ID-26'!D116,'ID-29'!D116,'ID-30'!D116,'ID-33'!C116,'ID-34'!D116,'ID-36'!C116,'ID-37'!C116,'ID-38'!D116,'ID-39'!D116,'ID-40'!D116,'ID-45'!D116,'ID-59'!D116,'ID-71'!C116))</f>
        <v>1041.2362311513896</v>
      </c>
      <c r="E109" s="1">
        <f>ABS(Mean!E109-MIN('ID-03'!B116,'ID-09'!C116,'ID-13'!D116,'ID-15'!D116,'ID-16'!C116,'ID-18'!D116,'ID-24'!D116,'ID-29'!E116,'ID-30'!E116,'ID-33'!D116,'ID-34'!E116,'ID-36'!D116,'ID-38'!E116,'ID-39'!E116,'ID-40'!E116,'ID-44'!D116,'ID-45'!E116,'ID-57'!D116,'ID-70'!C116,'ID-71'!D116))</f>
        <v>1534.7980157732911</v>
      </c>
      <c r="F109" s="1">
        <f>ABS(Mean!F109-MIN('ID-01'!B116,'ID-02'!B116,'ID-03'!C116,'ID-06'!B116,'ID-08'!C116,'ID-09'!D116,'ID-12'!B116,'ID-16'!D116,'ID-18'!E116,'ID-24'!E116,'ID-29'!F116,'ID-33'!E116,'ID-34'!F116,'ID-36'!E116,'ID-38'!F116,'ID-39'!F116,'ID-40'!F116,'ID-45'!F116,'ID-53'!C116,'ID-54'!B116,'ID-57'!E116,'ID-71'!E116))</f>
        <v>2551.8008288969722</v>
      </c>
      <c r="G109" s="1">
        <f>ABS(Mean!G109-MIN('ID-01'!C116,'ID-02'!C116,'ID-03'!D116,'ID-07'!B116,'ID-08'!D116,'ID-11'!D116,'ID-18'!F116,'ID-24'!F116,'ID-29'!G116,'ID-31'!B116,'ID-33'!F116,'ID-34'!G116,'ID-36'!F116,'ID-39'!G116,'ID-40'!G116,'ID-44'!E116,'ID-45'!G116,'ID-50'!B116,'ID-53'!D116,'ID-54'!C116,'ID-57'!F116,'ID-59'!E116,'ID-70'!D116,'ID-71'!F116))</f>
        <v>1910.4485147219718</v>
      </c>
      <c r="H109" s="1">
        <f>ABS(Mean!H109-MIN('ID-03'!E116,'ID-11'!E116,'ID-13'!E116,'ID-15'!E116,'ID-16'!E116,'ID-18'!G116,'ID-24'!G116,'ID-29'!H116,'ID-30'!F116,'ID-31'!C116,'ID-33'!G116,'ID-34'!H116,'ID-40'!H116,'ID-44'!F116,'ID-45'!H116,'ID-54'!D116,'ID-57'!G116,'ID-59'!F116,'ID-70'!E116,'ID-71'!G116))</f>
        <v>1294.9096270241275</v>
      </c>
      <c r="I109" s="1">
        <f>ABS(Mean!I109-MIN('ID-12'!C116,'ID-18'!H116,'ID-24'!H116,'ID-29'!I116,'ID-40'!I116,'ID-44'!G116,'ID-45'!I116,'ID-59'!G116))</f>
        <v>1253.737298253521</v>
      </c>
      <c r="J109" s="1">
        <f>ABS(Mean!J109-MIN('ID-31'!D116,'ID-40'!J116,'ID-44'!H116,'ID-45'!J116,'ID-57'!H116))</f>
        <v>1020.0028202584949</v>
      </c>
      <c r="K109" s="1">
        <f>ABS(Mean!K109-MIN('ID-26'!E116,'ID-31'!E116,'ID-34'!I116,'ID-36'!G116,'ID-40'!K116,'ID-44'!I116,'ID-57'!I116))</f>
        <v>1624.4281246465011</v>
      </c>
    </row>
    <row r="110" spans="1:11" x14ac:dyDescent="0.25">
      <c r="A110" s="1">
        <v>13.25</v>
      </c>
      <c r="B110" s="1">
        <f>ABS(Mean!B110-MIN('ID-11'!B117,'ID-13'!B117,'ID-14'!B117,'ID-15'!B117,'ID-24'!B117,'ID-26'!B117,'ID-29'!B117,'ID-30'!B117,'ID-32'!B117,'ID-33'!B117,'ID-34'!B117,'ID-37'!B117,'ID-38'!B117,'ID-39'!B117,'ID-40'!B117,'ID-44'!B117,'ID-45'!B117,'ID-53'!B117,'ID-57'!B117,'ID-59'!B117,'ID-70'!B117,'ID-71'!B117))</f>
        <v>1651.109176072327</v>
      </c>
      <c r="C110" s="1">
        <f>ABS(Mean!C110-MIN('ID-08'!B117,'ID-09'!B117,'ID-11'!C117,'ID-14'!C117,'ID-18'!B117,'ID-24'!C117,'ID-26'!C117,'ID-29'!C117,'ID-30'!C117,'ID-34'!C117,'ID-36'!B117,'ID-38'!C117,'ID-39'!C117,'ID-40'!C117,'ID-44'!C117,'ID-45'!C117,'ID-57'!C117,'ID-59'!C117))</f>
        <v>782.57070913286293</v>
      </c>
      <c r="D110" s="1">
        <f>ABS(Mean!D110-MIN('ID-13'!C117,'ID-14'!D117,'ID-15'!C117,'ID-16'!B117,'ID-18'!C117,'ID-26'!D117,'ID-29'!D117,'ID-30'!D117,'ID-33'!C117,'ID-34'!D117,'ID-36'!C117,'ID-37'!C117,'ID-38'!D117,'ID-39'!D117,'ID-40'!D117,'ID-45'!D117,'ID-59'!D117,'ID-71'!C117))</f>
        <v>1040.2572274468446</v>
      </c>
      <c r="E110" s="1">
        <f>ABS(Mean!E110-MIN('ID-03'!B117,'ID-09'!C117,'ID-13'!D117,'ID-15'!D117,'ID-16'!C117,'ID-18'!D117,'ID-24'!D117,'ID-29'!E117,'ID-30'!E117,'ID-33'!D117,'ID-34'!E117,'ID-36'!D117,'ID-38'!E117,'ID-39'!E117,'ID-40'!E117,'ID-44'!D117,'ID-45'!E117,'ID-57'!D117,'ID-70'!C117,'ID-71'!D117))</f>
        <v>1530.420858738682</v>
      </c>
      <c r="F110" s="1">
        <f>ABS(Mean!F110-MIN('ID-01'!B117,'ID-02'!B117,'ID-03'!C117,'ID-06'!B117,'ID-08'!C117,'ID-09'!D117,'ID-12'!B117,'ID-16'!D117,'ID-18'!E117,'ID-24'!E117,'ID-29'!F117,'ID-33'!E117,'ID-34'!F117,'ID-36'!E117,'ID-38'!F117,'ID-39'!F117,'ID-40'!F117,'ID-45'!F117,'ID-53'!C117,'ID-54'!B117,'ID-57'!E117,'ID-71'!E117))</f>
        <v>2546.061156252516</v>
      </c>
      <c r="G110" s="1">
        <f>ABS(Mean!G110-MIN('ID-01'!C117,'ID-02'!C117,'ID-03'!D117,'ID-07'!B117,'ID-08'!D117,'ID-11'!D117,'ID-18'!F117,'ID-24'!F117,'ID-29'!G117,'ID-31'!B117,'ID-33'!F117,'ID-34'!G117,'ID-36'!F117,'ID-39'!G117,'ID-40'!G117,'ID-44'!E117,'ID-45'!G117,'ID-50'!B117,'ID-53'!D117,'ID-54'!C117,'ID-57'!F117,'ID-59'!E117,'ID-70'!D117,'ID-71'!F117))</f>
        <v>1914.3849968102238</v>
      </c>
      <c r="H110" s="1">
        <f>ABS(Mean!H110-MIN('ID-03'!E117,'ID-11'!E117,'ID-13'!E117,'ID-15'!E117,'ID-16'!E117,'ID-18'!G117,'ID-24'!G117,'ID-29'!H117,'ID-30'!F117,'ID-31'!C117,'ID-33'!G117,'ID-34'!H117,'ID-40'!H117,'ID-44'!F117,'ID-45'!H117,'ID-54'!D117,'ID-57'!G117,'ID-59'!F117,'ID-70'!E117,'ID-71'!G117))</f>
        <v>1301.4345133390814</v>
      </c>
      <c r="I110" s="1">
        <f>ABS(Mean!I110-MIN('ID-12'!C117,'ID-18'!H117,'ID-24'!H117,'ID-29'!I117,'ID-40'!I117,'ID-44'!G117,'ID-45'!I117,'ID-59'!G117))</f>
        <v>1260.7716769493766</v>
      </c>
      <c r="J110" s="1">
        <f>ABS(Mean!J110-MIN('ID-31'!D117,'ID-40'!J117,'ID-44'!H117,'ID-45'!J117,'ID-57'!H117))</f>
        <v>1011.1131372145387</v>
      </c>
      <c r="K110" s="1">
        <f>ABS(Mean!K110-MIN('ID-26'!E117,'ID-31'!E117,'ID-34'!I117,'ID-36'!G117,'ID-40'!K117,'ID-44'!I117,'ID-57'!I117))</f>
        <v>1642.4831305280643</v>
      </c>
    </row>
    <row r="111" spans="1:11" x14ac:dyDescent="0.25">
      <c r="A111" s="1">
        <v>13.375</v>
      </c>
      <c r="B111" s="1">
        <f>ABS(Mean!B111-MIN('ID-11'!B118,'ID-13'!B118,'ID-14'!B118,'ID-15'!B118,'ID-24'!B118,'ID-26'!B118,'ID-29'!B118,'ID-30'!B118,'ID-32'!B118,'ID-33'!B118,'ID-34'!B118,'ID-37'!B118,'ID-38'!B118,'ID-39'!B118,'ID-40'!B118,'ID-44'!B118,'ID-45'!B118,'ID-53'!B118,'ID-57'!B118,'ID-59'!B118,'ID-70'!B118,'ID-71'!B118))</f>
        <v>1655.1363422285772</v>
      </c>
      <c r="C111" s="1">
        <f>ABS(Mean!C111-MIN('ID-08'!B118,'ID-09'!B118,'ID-11'!C118,'ID-14'!C118,'ID-18'!B118,'ID-24'!C118,'ID-26'!C118,'ID-29'!C118,'ID-30'!C118,'ID-34'!C118,'ID-36'!B118,'ID-38'!C118,'ID-39'!C118,'ID-40'!C118,'ID-44'!C118,'ID-45'!C118,'ID-57'!C118,'ID-59'!C118))</f>
        <v>777.5073541176971</v>
      </c>
      <c r="D111" s="1">
        <f>ABS(Mean!D111-MIN('ID-13'!C118,'ID-14'!D118,'ID-15'!C118,'ID-16'!B118,'ID-18'!C118,'ID-26'!D118,'ID-29'!D118,'ID-30'!D118,'ID-33'!C118,'ID-34'!D118,'ID-36'!C118,'ID-37'!C118,'ID-38'!D118,'ID-39'!D118,'ID-40'!D118,'ID-45'!D118,'ID-59'!D118,'ID-71'!C118))</f>
        <v>1020.3070811318103</v>
      </c>
      <c r="E111" s="1">
        <f>ABS(Mean!E111-MIN('ID-03'!B118,'ID-09'!C118,'ID-13'!D118,'ID-15'!D118,'ID-16'!C118,'ID-18'!D118,'ID-24'!D118,'ID-29'!E118,'ID-30'!E118,'ID-33'!D118,'ID-34'!E118,'ID-36'!D118,'ID-38'!E118,'ID-39'!E118,'ID-40'!E118,'ID-44'!D118,'ID-45'!E118,'ID-57'!D118,'ID-70'!C118,'ID-71'!D118))</f>
        <v>1538.947192667029</v>
      </c>
      <c r="F111" s="1">
        <f>ABS(Mean!F111-MIN('ID-01'!B118,'ID-02'!B118,'ID-03'!C118,'ID-06'!B118,'ID-08'!C118,'ID-09'!D118,'ID-12'!B118,'ID-16'!D118,'ID-18'!E118,'ID-24'!E118,'ID-29'!F118,'ID-33'!E118,'ID-34'!F118,'ID-36'!E118,'ID-38'!F118,'ID-39'!F118,'ID-40'!F118,'ID-45'!F118,'ID-53'!C118,'ID-54'!B118,'ID-57'!E118,'ID-71'!E118))</f>
        <v>2540.25062097618</v>
      </c>
      <c r="G111" s="1">
        <f>ABS(Mean!G111-MIN('ID-01'!C118,'ID-02'!C118,'ID-03'!D118,'ID-07'!B118,'ID-08'!D118,'ID-11'!D118,'ID-18'!F118,'ID-24'!F118,'ID-29'!G118,'ID-31'!B118,'ID-33'!F118,'ID-34'!G118,'ID-36'!F118,'ID-39'!G118,'ID-40'!G118,'ID-44'!E118,'ID-45'!G118,'ID-50'!B118,'ID-53'!D118,'ID-54'!C118,'ID-57'!F118,'ID-59'!E118,'ID-70'!D118,'ID-71'!F118))</f>
        <v>1917.6443150269888</v>
      </c>
      <c r="H111" s="1">
        <f>ABS(Mean!H111-MIN('ID-03'!E118,'ID-11'!E118,'ID-13'!E118,'ID-15'!E118,'ID-16'!E118,'ID-18'!G118,'ID-24'!G118,'ID-29'!H118,'ID-30'!F118,'ID-31'!C118,'ID-33'!G118,'ID-34'!H118,'ID-40'!H118,'ID-44'!F118,'ID-45'!H118,'ID-54'!D118,'ID-57'!G118,'ID-59'!F118,'ID-70'!E118,'ID-71'!G118))</f>
        <v>1306.4987343427317</v>
      </c>
      <c r="I111" s="1">
        <f>ABS(Mean!I111-MIN('ID-12'!C118,'ID-18'!H118,'ID-24'!H118,'ID-29'!I118,'ID-40'!I118,'ID-44'!G118,'ID-45'!I118,'ID-59'!G118))</f>
        <v>1272.800613822609</v>
      </c>
      <c r="J111" s="1">
        <f>ABS(Mean!J111-MIN('ID-31'!D118,'ID-40'!J118,'ID-44'!H118,'ID-45'!J118,'ID-57'!H118))</f>
        <v>1037.9130713056579</v>
      </c>
      <c r="K111" s="1">
        <f>ABS(Mean!K111-MIN('ID-26'!E118,'ID-31'!E118,'ID-34'!I118,'ID-36'!G118,'ID-40'!K118,'ID-44'!I118,'ID-57'!I118))</f>
        <v>1650.6398562075428</v>
      </c>
    </row>
    <row r="112" spans="1:11" x14ac:dyDescent="0.25">
      <c r="A112" s="1">
        <v>13.5</v>
      </c>
      <c r="B112" s="1">
        <f>ABS(Mean!B112-MIN('ID-11'!B119,'ID-13'!B119,'ID-14'!B119,'ID-15'!B119,'ID-24'!B119,'ID-26'!B119,'ID-29'!B119,'ID-30'!B119,'ID-32'!B119,'ID-33'!B119,'ID-34'!B119,'ID-37'!B119,'ID-38'!B119,'ID-39'!B119,'ID-40'!B119,'ID-44'!B119,'ID-45'!B119,'ID-53'!B119,'ID-57'!B119,'ID-59'!B119,'ID-70'!B119,'ID-71'!B119))</f>
        <v>1648.658565718737</v>
      </c>
      <c r="C112" s="1">
        <f>ABS(Mean!C112-MIN('ID-08'!B119,'ID-09'!B119,'ID-11'!C119,'ID-14'!C119,'ID-18'!B119,'ID-24'!C119,'ID-26'!C119,'ID-29'!C119,'ID-30'!C119,'ID-34'!C119,'ID-36'!B119,'ID-38'!C119,'ID-39'!C119,'ID-40'!C119,'ID-44'!C119,'ID-45'!C119,'ID-57'!C119,'ID-59'!C119))</f>
        <v>775.28497622872715</v>
      </c>
      <c r="D112" s="1">
        <f>ABS(Mean!D112-MIN('ID-13'!C119,'ID-14'!D119,'ID-15'!C119,'ID-16'!B119,'ID-18'!C119,'ID-26'!D119,'ID-29'!D119,'ID-30'!D119,'ID-33'!C119,'ID-34'!D119,'ID-36'!C119,'ID-37'!C119,'ID-38'!D119,'ID-39'!D119,'ID-40'!D119,'ID-45'!D119,'ID-59'!D119,'ID-71'!C119))</f>
        <v>1027.093832701413</v>
      </c>
      <c r="E112" s="1">
        <f>ABS(Mean!E112-MIN('ID-03'!B119,'ID-09'!C119,'ID-13'!D119,'ID-15'!D119,'ID-16'!C119,'ID-18'!D119,'ID-24'!D119,'ID-29'!E119,'ID-30'!E119,'ID-33'!D119,'ID-34'!E119,'ID-36'!D119,'ID-38'!E119,'ID-39'!E119,'ID-40'!E119,'ID-44'!D119,'ID-45'!E119,'ID-57'!D119,'ID-70'!C119,'ID-71'!D119))</f>
        <v>1567.8724739906461</v>
      </c>
      <c r="F112" s="1">
        <f>ABS(Mean!F112-MIN('ID-01'!B119,'ID-02'!B119,'ID-03'!C119,'ID-06'!B119,'ID-08'!C119,'ID-09'!D119,'ID-12'!B119,'ID-16'!D119,'ID-18'!E119,'ID-24'!E119,'ID-29'!F119,'ID-33'!E119,'ID-34'!F119,'ID-36'!E119,'ID-38'!F119,'ID-39'!F119,'ID-40'!F119,'ID-45'!F119,'ID-53'!C119,'ID-54'!B119,'ID-57'!E119,'ID-71'!E119))</f>
        <v>2540.1537142445427</v>
      </c>
      <c r="G112" s="1">
        <f>ABS(Mean!G112-MIN('ID-01'!C119,'ID-02'!C119,'ID-03'!D119,'ID-07'!B119,'ID-08'!D119,'ID-11'!D119,'ID-18'!F119,'ID-24'!F119,'ID-29'!G119,'ID-31'!B119,'ID-33'!F119,'ID-34'!G119,'ID-36'!F119,'ID-39'!G119,'ID-40'!G119,'ID-44'!E119,'ID-45'!G119,'ID-50'!B119,'ID-53'!D119,'ID-54'!C119,'ID-57'!F119,'ID-59'!E119,'ID-70'!D119,'ID-71'!F119))</f>
        <v>1912.0134576052819</v>
      </c>
      <c r="H112" s="1">
        <f>ABS(Mean!H112-MIN('ID-03'!E119,'ID-11'!E119,'ID-13'!E119,'ID-15'!E119,'ID-16'!E119,'ID-18'!G119,'ID-24'!G119,'ID-29'!H119,'ID-30'!F119,'ID-31'!C119,'ID-33'!G119,'ID-34'!H119,'ID-40'!H119,'ID-44'!F119,'ID-45'!H119,'ID-54'!D119,'ID-57'!G119,'ID-59'!F119,'ID-70'!E119,'ID-71'!G119))</f>
        <v>1303.468947634113</v>
      </c>
      <c r="I112" s="1">
        <f>ABS(Mean!I112-MIN('ID-12'!C119,'ID-18'!H119,'ID-24'!H119,'ID-29'!I119,'ID-40'!I119,'ID-44'!G119,'ID-45'!I119,'ID-59'!G119))</f>
        <v>1309.2236998425799</v>
      </c>
      <c r="J112" s="1">
        <f>ABS(Mean!J112-MIN('ID-31'!D119,'ID-40'!J119,'ID-44'!H119,'ID-45'!J119,'ID-57'!H119))</f>
        <v>1047.2247260911595</v>
      </c>
      <c r="K112" s="1">
        <f>ABS(Mean!K112-MIN('ID-26'!E119,'ID-31'!E119,'ID-34'!I119,'ID-36'!G119,'ID-40'!K119,'ID-44'!I119,'ID-57'!I119))</f>
        <v>1635.0114592748928</v>
      </c>
    </row>
    <row r="113" spans="1:11" x14ac:dyDescent="0.25">
      <c r="A113" s="1">
        <v>13.625</v>
      </c>
      <c r="B113" s="1">
        <f>ABS(Mean!B113-MIN('ID-11'!B120,'ID-13'!B120,'ID-14'!B120,'ID-15'!B120,'ID-24'!B120,'ID-26'!B120,'ID-29'!B120,'ID-30'!B120,'ID-32'!B120,'ID-33'!B120,'ID-34'!B120,'ID-37'!B120,'ID-38'!B120,'ID-39'!B120,'ID-40'!B120,'ID-44'!B120,'ID-45'!B120,'ID-53'!B120,'ID-57'!B120,'ID-59'!B120,'ID-70'!B120,'ID-71'!B120))</f>
        <v>1636.8930104748779</v>
      </c>
      <c r="C113" s="1">
        <f>ABS(Mean!C113-MIN('ID-08'!B120,'ID-09'!B120,'ID-11'!C120,'ID-14'!C120,'ID-18'!B120,'ID-24'!C120,'ID-26'!C120,'ID-29'!C120,'ID-30'!C120,'ID-34'!C120,'ID-36'!B120,'ID-38'!C120,'ID-39'!C120,'ID-40'!C120,'ID-44'!C120,'ID-45'!C120,'ID-57'!C120,'ID-59'!C120))</f>
        <v>744.64125891182687</v>
      </c>
      <c r="D113" s="1">
        <f>ABS(Mean!D113-MIN('ID-13'!C120,'ID-14'!D120,'ID-15'!C120,'ID-16'!B120,'ID-18'!C120,'ID-26'!D120,'ID-29'!D120,'ID-30'!D120,'ID-33'!C120,'ID-34'!D120,'ID-36'!C120,'ID-37'!C120,'ID-38'!D120,'ID-39'!D120,'ID-40'!D120,'ID-45'!D120,'ID-59'!D120,'ID-71'!C120))</f>
        <v>1088.9681325454103</v>
      </c>
      <c r="E113" s="1">
        <f>ABS(Mean!E113-MIN('ID-03'!B120,'ID-09'!C120,'ID-13'!D120,'ID-15'!D120,'ID-16'!C120,'ID-18'!D120,'ID-24'!D120,'ID-29'!E120,'ID-30'!E120,'ID-33'!D120,'ID-34'!E120,'ID-36'!D120,'ID-38'!E120,'ID-39'!E120,'ID-40'!E120,'ID-44'!D120,'ID-45'!E120,'ID-57'!D120,'ID-70'!C120,'ID-71'!D120))</f>
        <v>1555.1524854989439</v>
      </c>
      <c r="F113" s="1">
        <f>ABS(Mean!F113-MIN('ID-01'!B120,'ID-02'!B120,'ID-03'!C120,'ID-06'!B120,'ID-08'!C120,'ID-09'!D120,'ID-12'!B120,'ID-16'!D120,'ID-18'!E120,'ID-24'!E120,'ID-29'!F120,'ID-33'!E120,'ID-34'!F120,'ID-36'!E120,'ID-38'!F120,'ID-39'!F120,'ID-40'!F120,'ID-45'!F120,'ID-53'!C120,'ID-54'!B120,'ID-57'!E120,'ID-71'!E120))</f>
        <v>2538.6006709911217</v>
      </c>
      <c r="G113" s="1">
        <f>ABS(Mean!G113-MIN('ID-01'!C120,'ID-02'!C120,'ID-03'!D120,'ID-07'!B120,'ID-08'!D120,'ID-11'!D120,'ID-18'!F120,'ID-24'!F120,'ID-29'!G120,'ID-31'!B120,'ID-33'!F120,'ID-34'!G120,'ID-36'!F120,'ID-39'!G120,'ID-40'!G120,'ID-44'!E120,'ID-45'!G120,'ID-50'!B120,'ID-53'!D120,'ID-54'!C120,'ID-57'!F120,'ID-59'!E120,'ID-70'!D120,'ID-71'!F120))</f>
        <v>1907.48646395795</v>
      </c>
      <c r="H113" s="1">
        <f>ABS(Mean!H113-MIN('ID-03'!E120,'ID-11'!E120,'ID-13'!E120,'ID-15'!E120,'ID-16'!E120,'ID-18'!G120,'ID-24'!G120,'ID-29'!H120,'ID-30'!F120,'ID-31'!C120,'ID-33'!G120,'ID-34'!H120,'ID-40'!H120,'ID-44'!F120,'ID-45'!H120,'ID-54'!D120,'ID-57'!G120,'ID-59'!F120,'ID-70'!E120,'ID-71'!G120))</f>
        <v>1314.7786828698252</v>
      </c>
      <c r="I113" s="1">
        <f>ABS(Mean!I113-MIN('ID-12'!C120,'ID-18'!H120,'ID-24'!H120,'ID-29'!I120,'ID-40'!I120,'ID-44'!G120,'ID-45'!I120,'ID-59'!G120))</f>
        <v>1268.6591463906459</v>
      </c>
      <c r="J113" s="1">
        <f>ABS(Mean!J113-MIN('ID-31'!D120,'ID-40'!J120,'ID-44'!H120,'ID-45'!J120,'ID-57'!H120))</f>
        <v>1072.8080333421419</v>
      </c>
      <c r="K113" s="1">
        <f>ABS(Mean!K113-MIN('ID-26'!E120,'ID-31'!E120,'ID-34'!I120,'ID-36'!G120,'ID-40'!K120,'ID-44'!I120,'ID-57'!I120))</f>
        <v>1670.2113834426659</v>
      </c>
    </row>
    <row r="114" spans="1:11" x14ac:dyDescent="0.25">
      <c r="A114" s="1">
        <v>13.75</v>
      </c>
      <c r="B114" s="1">
        <f>ABS(Mean!B114-MIN('ID-11'!B121,'ID-13'!B121,'ID-14'!B121,'ID-15'!B121,'ID-24'!B121,'ID-26'!B121,'ID-29'!B121,'ID-30'!B121,'ID-32'!B121,'ID-33'!B121,'ID-34'!B121,'ID-37'!B121,'ID-38'!B121,'ID-39'!B121,'ID-40'!B121,'ID-44'!B121,'ID-45'!B121,'ID-53'!B121,'ID-57'!B121,'ID-59'!B121,'ID-70'!B121,'ID-71'!B121))</f>
        <v>1648.0893809889287</v>
      </c>
      <c r="C114" s="1">
        <f>ABS(Mean!C114-MIN('ID-08'!B121,'ID-09'!B121,'ID-11'!C121,'ID-14'!C121,'ID-18'!B121,'ID-24'!C121,'ID-26'!C121,'ID-29'!C121,'ID-30'!C121,'ID-34'!C121,'ID-36'!B121,'ID-38'!C121,'ID-39'!C121,'ID-40'!C121,'ID-44'!C121,'ID-45'!C121,'ID-57'!C121,'ID-59'!C121))</f>
        <v>711.2772728302225</v>
      </c>
      <c r="D114" s="1">
        <f>ABS(Mean!D114-MIN('ID-13'!C121,'ID-14'!D121,'ID-15'!C121,'ID-16'!B121,'ID-18'!C121,'ID-26'!D121,'ID-29'!D121,'ID-30'!D121,'ID-33'!C121,'ID-34'!D121,'ID-36'!C121,'ID-37'!C121,'ID-38'!D121,'ID-39'!D121,'ID-40'!D121,'ID-45'!D121,'ID-59'!D121,'ID-71'!C121))</f>
        <v>1085.2490187664828</v>
      </c>
      <c r="E114" s="1">
        <f>ABS(Mean!E114-MIN('ID-03'!B121,'ID-09'!C121,'ID-13'!D121,'ID-15'!D121,'ID-16'!C121,'ID-18'!D121,'ID-24'!D121,'ID-29'!E121,'ID-30'!E121,'ID-33'!D121,'ID-34'!E121,'ID-36'!D121,'ID-38'!E121,'ID-39'!E121,'ID-40'!E121,'ID-44'!D121,'ID-45'!E121,'ID-57'!D121,'ID-70'!C121,'ID-71'!D121))</f>
        <v>1537.4875945745598</v>
      </c>
      <c r="F114" s="1">
        <f>ABS(Mean!F114-MIN('ID-01'!B121,'ID-02'!B121,'ID-03'!C121,'ID-06'!B121,'ID-08'!C121,'ID-09'!D121,'ID-12'!B121,'ID-16'!D121,'ID-18'!E121,'ID-24'!E121,'ID-29'!F121,'ID-33'!E121,'ID-34'!F121,'ID-36'!E121,'ID-38'!F121,'ID-39'!F121,'ID-40'!F121,'ID-45'!F121,'ID-53'!C121,'ID-54'!B121,'ID-57'!E121,'ID-71'!E121))</f>
        <v>2539.4217072101869</v>
      </c>
      <c r="G114" s="1">
        <f>ABS(Mean!G114-MIN('ID-01'!C121,'ID-02'!C121,'ID-03'!D121,'ID-07'!B121,'ID-08'!D121,'ID-11'!D121,'ID-18'!F121,'ID-24'!F121,'ID-29'!G121,'ID-31'!B121,'ID-33'!F121,'ID-34'!G121,'ID-36'!F121,'ID-39'!G121,'ID-40'!G121,'ID-44'!E121,'ID-45'!G121,'ID-50'!B121,'ID-53'!D121,'ID-54'!C121,'ID-57'!F121,'ID-59'!E121,'ID-70'!D121,'ID-71'!F121))</f>
        <v>1898.199532237739</v>
      </c>
      <c r="H114" s="1">
        <f>ABS(Mean!H114-MIN('ID-03'!E121,'ID-11'!E121,'ID-13'!E121,'ID-15'!E121,'ID-16'!E121,'ID-18'!G121,'ID-24'!G121,'ID-29'!H121,'ID-30'!F121,'ID-31'!C121,'ID-33'!G121,'ID-34'!H121,'ID-40'!H121,'ID-44'!F121,'ID-45'!H121,'ID-54'!D121,'ID-57'!G121,'ID-59'!F121,'ID-70'!E121,'ID-71'!G121))</f>
        <v>1325.5527853010813</v>
      </c>
      <c r="I114" s="1">
        <f>ABS(Mean!I114-MIN('ID-12'!C121,'ID-18'!H121,'ID-24'!H121,'ID-29'!I121,'ID-40'!I121,'ID-44'!G121,'ID-45'!I121,'ID-59'!G121))</f>
        <v>1275.7444903639143</v>
      </c>
      <c r="J114" s="1">
        <f>ABS(Mean!J114-MIN('ID-31'!D121,'ID-40'!J121,'ID-44'!H121,'ID-45'!J121,'ID-57'!H121))</f>
        <v>1049.3008282720339</v>
      </c>
      <c r="K114" s="1">
        <f>ABS(Mean!K114-MIN('ID-26'!E121,'ID-31'!E121,'ID-34'!I121,'ID-36'!G121,'ID-40'!K121,'ID-44'!I121,'ID-57'!I121))</f>
        <v>1691.6246418837891</v>
      </c>
    </row>
    <row r="115" spans="1:11" x14ac:dyDescent="0.25">
      <c r="A115" s="1">
        <v>13.875</v>
      </c>
      <c r="B115" s="1">
        <f>ABS(Mean!B115-MIN('ID-11'!B122,'ID-13'!B122,'ID-14'!B122,'ID-15'!B122,'ID-24'!B122,'ID-26'!B122,'ID-29'!B122,'ID-30'!B122,'ID-32'!B122,'ID-33'!B122,'ID-34'!B122,'ID-37'!B122,'ID-38'!B122,'ID-39'!B122,'ID-40'!B122,'ID-44'!B122,'ID-45'!B122,'ID-53'!B122,'ID-57'!B122,'ID-59'!B122,'ID-70'!B122,'ID-71'!B122))</f>
        <v>1643.3645731723313</v>
      </c>
      <c r="C115" s="1">
        <f>ABS(Mean!C115-MIN('ID-08'!B122,'ID-09'!B122,'ID-11'!C122,'ID-14'!C122,'ID-18'!B122,'ID-24'!C122,'ID-26'!C122,'ID-29'!C122,'ID-30'!C122,'ID-34'!C122,'ID-36'!B122,'ID-38'!C122,'ID-39'!C122,'ID-40'!C122,'ID-44'!C122,'ID-45'!C122,'ID-57'!C122,'ID-59'!C122))</f>
        <v>728.87846269302759</v>
      </c>
      <c r="D115" s="1">
        <f>ABS(Mean!D115-MIN('ID-13'!C122,'ID-14'!D122,'ID-15'!C122,'ID-16'!B122,'ID-18'!C122,'ID-26'!D122,'ID-29'!D122,'ID-30'!D122,'ID-33'!C122,'ID-34'!D122,'ID-36'!C122,'ID-37'!C122,'ID-38'!D122,'ID-39'!D122,'ID-40'!D122,'ID-45'!D122,'ID-59'!D122,'ID-71'!C122))</f>
        <v>1101.62593787063</v>
      </c>
      <c r="E115" s="1">
        <f>ABS(Mean!E115-MIN('ID-03'!B122,'ID-09'!C122,'ID-13'!D122,'ID-15'!D122,'ID-16'!C122,'ID-18'!D122,'ID-24'!D122,'ID-29'!E122,'ID-30'!E122,'ID-33'!D122,'ID-34'!E122,'ID-36'!D122,'ID-38'!E122,'ID-39'!E122,'ID-40'!E122,'ID-44'!D122,'ID-45'!E122,'ID-57'!D122,'ID-70'!C122,'ID-71'!D122))</f>
        <v>1503.005989177886</v>
      </c>
      <c r="F115" s="1">
        <f>ABS(Mean!F115-MIN('ID-01'!B122,'ID-02'!B122,'ID-03'!C122,'ID-06'!B122,'ID-08'!C122,'ID-09'!D122,'ID-12'!B122,'ID-16'!D122,'ID-18'!E122,'ID-24'!E122,'ID-29'!F122,'ID-33'!E122,'ID-34'!F122,'ID-36'!E122,'ID-38'!F122,'ID-39'!F122,'ID-40'!F122,'ID-45'!F122,'ID-53'!C122,'ID-54'!B122,'ID-57'!E122,'ID-71'!E122))</f>
        <v>2539.6216048685974</v>
      </c>
      <c r="G115" s="1">
        <f>ABS(Mean!G115-MIN('ID-01'!C122,'ID-02'!C122,'ID-03'!D122,'ID-07'!B122,'ID-08'!D122,'ID-11'!D122,'ID-18'!F122,'ID-24'!F122,'ID-29'!G122,'ID-31'!B122,'ID-33'!F122,'ID-34'!G122,'ID-36'!F122,'ID-39'!G122,'ID-40'!G122,'ID-44'!E122,'ID-45'!G122,'ID-50'!B122,'ID-53'!D122,'ID-54'!C122,'ID-57'!F122,'ID-59'!E122,'ID-70'!D122,'ID-71'!F122))</f>
        <v>1908.8278881196552</v>
      </c>
      <c r="H115" s="1">
        <f>ABS(Mean!H115-MIN('ID-03'!E122,'ID-11'!E122,'ID-13'!E122,'ID-15'!E122,'ID-16'!E122,'ID-18'!G122,'ID-24'!G122,'ID-29'!H122,'ID-30'!F122,'ID-31'!C122,'ID-33'!G122,'ID-34'!H122,'ID-40'!H122,'ID-44'!F122,'ID-45'!H122,'ID-54'!D122,'ID-57'!G122,'ID-59'!F122,'ID-70'!E122,'ID-71'!G122))</f>
        <v>1300.0092509546682</v>
      </c>
      <c r="I115" s="1">
        <f>ABS(Mean!I115-MIN('ID-12'!C122,'ID-18'!H122,'ID-24'!H122,'ID-29'!I122,'ID-40'!I122,'ID-44'!G122,'ID-45'!I122,'ID-59'!G122))</f>
        <v>1291.606004719546</v>
      </c>
      <c r="J115" s="1">
        <f>ABS(Mean!J115-MIN('ID-31'!D122,'ID-40'!J122,'ID-44'!H122,'ID-45'!J122,'ID-57'!H122))</f>
        <v>1003.5753980266486</v>
      </c>
      <c r="K115" s="1">
        <f>ABS(Mean!K115-MIN('ID-26'!E122,'ID-31'!E122,'ID-34'!I122,'ID-36'!G122,'ID-40'!K122,'ID-44'!I122,'ID-57'!I122))</f>
        <v>1683.1408788995579</v>
      </c>
    </row>
    <row r="116" spans="1:11" x14ac:dyDescent="0.25">
      <c r="A116" s="1">
        <v>14</v>
      </c>
      <c r="B116" s="1">
        <f>ABS(Mean!B116-MIN('ID-11'!B123,'ID-13'!B123,'ID-14'!B123,'ID-15'!B123,'ID-24'!B123,'ID-26'!B123,'ID-29'!B123,'ID-30'!B123,'ID-32'!B123,'ID-33'!B123,'ID-34'!B123,'ID-37'!B123,'ID-38'!B123,'ID-39'!B123,'ID-40'!B123,'ID-44'!B123,'ID-45'!B123,'ID-53'!B123,'ID-57'!B123,'ID-59'!B123,'ID-70'!B123,'ID-71'!B123))</f>
        <v>1613.085531048906</v>
      </c>
      <c r="C116" s="1">
        <f>ABS(Mean!C116-MIN('ID-08'!B123,'ID-09'!B123,'ID-11'!C123,'ID-14'!C123,'ID-18'!B123,'ID-24'!C123,'ID-26'!C123,'ID-29'!C123,'ID-30'!C123,'ID-34'!C123,'ID-36'!B123,'ID-38'!C123,'ID-39'!C123,'ID-40'!C123,'ID-44'!C123,'ID-45'!C123,'ID-57'!C123,'ID-59'!C123))</f>
        <v>773.40635949094633</v>
      </c>
      <c r="D116" s="1">
        <f>ABS(Mean!D116-MIN('ID-13'!C123,'ID-14'!D123,'ID-15'!C123,'ID-16'!B123,'ID-18'!C123,'ID-26'!D123,'ID-29'!D123,'ID-30'!D123,'ID-33'!C123,'ID-34'!D123,'ID-36'!C123,'ID-37'!C123,'ID-38'!D123,'ID-39'!D123,'ID-40'!D123,'ID-45'!D123,'ID-59'!D123,'ID-71'!C123))</f>
        <v>1132.2301624069346</v>
      </c>
      <c r="E116" s="1">
        <f>ABS(Mean!E116-MIN('ID-03'!B123,'ID-09'!C123,'ID-13'!D123,'ID-15'!D123,'ID-16'!C123,'ID-18'!D123,'ID-24'!D123,'ID-29'!E123,'ID-30'!E123,'ID-33'!D123,'ID-34'!E123,'ID-36'!D123,'ID-38'!E123,'ID-39'!E123,'ID-40'!E123,'ID-44'!D123,'ID-45'!E123,'ID-57'!D123,'ID-70'!C123,'ID-71'!D123))</f>
        <v>1492.6220030352249</v>
      </c>
      <c r="F116" s="1">
        <f>ABS(Mean!F116-MIN('ID-01'!B123,'ID-02'!B123,'ID-03'!C123,'ID-06'!B123,'ID-08'!C123,'ID-09'!D123,'ID-12'!B123,'ID-16'!D123,'ID-18'!E123,'ID-24'!E123,'ID-29'!F123,'ID-33'!E123,'ID-34'!F123,'ID-36'!E123,'ID-38'!F123,'ID-39'!F123,'ID-40'!F123,'ID-45'!F123,'ID-53'!C123,'ID-54'!B123,'ID-57'!E123,'ID-71'!E123))</f>
        <v>2541.5384774239233</v>
      </c>
      <c r="G116" s="1">
        <f>ABS(Mean!G116-MIN('ID-01'!C123,'ID-02'!C123,'ID-03'!D123,'ID-07'!B123,'ID-08'!D123,'ID-11'!D123,'ID-18'!F123,'ID-24'!F123,'ID-29'!G123,'ID-31'!B123,'ID-33'!F123,'ID-34'!G123,'ID-36'!F123,'ID-39'!G123,'ID-40'!G123,'ID-44'!E123,'ID-45'!G123,'ID-50'!B123,'ID-53'!D123,'ID-54'!C123,'ID-57'!F123,'ID-59'!E123,'ID-70'!D123,'ID-71'!F123))</f>
        <v>1907.2971775252825</v>
      </c>
      <c r="H116" s="1">
        <f>ABS(Mean!H116-MIN('ID-03'!E123,'ID-11'!E123,'ID-13'!E123,'ID-15'!E123,'ID-16'!E123,'ID-18'!G123,'ID-24'!G123,'ID-29'!H123,'ID-30'!F123,'ID-31'!C123,'ID-33'!G123,'ID-34'!H123,'ID-40'!H123,'ID-44'!F123,'ID-45'!H123,'ID-54'!D123,'ID-57'!G123,'ID-59'!F123,'ID-70'!E123,'ID-71'!G123))</f>
        <v>1303.5545040319646</v>
      </c>
      <c r="I116" s="1">
        <f>ABS(Mean!I116-MIN('ID-12'!C123,'ID-18'!H123,'ID-24'!H123,'ID-29'!I123,'ID-40'!I123,'ID-44'!G123,'ID-45'!I123,'ID-59'!G123))</f>
        <v>1310.3210492994858</v>
      </c>
      <c r="J116" s="1">
        <f>ABS(Mean!J116-MIN('ID-31'!D123,'ID-40'!J123,'ID-44'!H123,'ID-45'!J123,'ID-57'!H123))</f>
        <v>1039.8918042525568</v>
      </c>
      <c r="K116" s="1">
        <f>ABS(Mean!K116-MIN('ID-26'!E123,'ID-31'!E123,'ID-34'!I123,'ID-36'!G123,'ID-40'!K123,'ID-44'!I123,'ID-57'!I123))</f>
        <v>1675.1964162566187</v>
      </c>
    </row>
    <row r="117" spans="1:11" x14ac:dyDescent="0.25">
      <c r="A117" s="1">
        <v>14.125</v>
      </c>
      <c r="B117" s="1">
        <f>ABS(Mean!B117-MIN('ID-11'!B124,'ID-13'!B124,'ID-14'!B124,'ID-15'!B124,'ID-24'!B124,'ID-26'!B124,'ID-29'!B124,'ID-30'!B124,'ID-32'!B124,'ID-33'!B124,'ID-34'!B124,'ID-37'!B124,'ID-38'!B124,'ID-39'!B124,'ID-40'!B124,'ID-44'!B124,'ID-45'!B124,'ID-53'!B124,'ID-57'!B124,'ID-59'!B124,'ID-70'!B124,'ID-71'!B124))</f>
        <v>1609.6724293380989</v>
      </c>
      <c r="C117" s="1">
        <f>ABS(Mean!C117-MIN('ID-08'!B124,'ID-09'!B124,'ID-11'!C124,'ID-14'!C124,'ID-18'!B124,'ID-24'!C124,'ID-26'!C124,'ID-29'!C124,'ID-30'!C124,'ID-34'!C124,'ID-36'!B124,'ID-38'!C124,'ID-39'!C124,'ID-40'!C124,'ID-44'!C124,'ID-45'!C124,'ID-57'!C124,'ID-59'!C124))</f>
        <v>821.78366657485572</v>
      </c>
      <c r="D117" s="1">
        <f>ABS(Mean!D117-MIN('ID-13'!C124,'ID-14'!D124,'ID-15'!C124,'ID-16'!B124,'ID-18'!C124,'ID-26'!D124,'ID-29'!D124,'ID-30'!D124,'ID-33'!C124,'ID-34'!D124,'ID-36'!C124,'ID-37'!C124,'ID-38'!D124,'ID-39'!D124,'ID-40'!D124,'ID-45'!D124,'ID-59'!D124,'ID-71'!C124))</f>
        <v>1134.5821867850016</v>
      </c>
      <c r="E117" s="1">
        <f>ABS(Mean!E117-MIN('ID-03'!B124,'ID-09'!C124,'ID-13'!D124,'ID-15'!D124,'ID-16'!C124,'ID-18'!D124,'ID-24'!D124,'ID-29'!E124,'ID-30'!E124,'ID-33'!D124,'ID-34'!E124,'ID-36'!D124,'ID-38'!E124,'ID-39'!E124,'ID-40'!E124,'ID-44'!D124,'ID-45'!E124,'ID-57'!D124,'ID-70'!C124,'ID-71'!D124))</f>
        <v>1472.5984049003073</v>
      </c>
      <c r="F117" s="1">
        <f>ABS(Mean!F117-MIN('ID-01'!B124,'ID-02'!B124,'ID-03'!C124,'ID-06'!B124,'ID-08'!C124,'ID-09'!D124,'ID-12'!B124,'ID-16'!D124,'ID-18'!E124,'ID-24'!E124,'ID-29'!F124,'ID-33'!E124,'ID-34'!F124,'ID-36'!E124,'ID-38'!F124,'ID-39'!F124,'ID-40'!F124,'ID-45'!F124,'ID-53'!C124,'ID-54'!B124,'ID-57'!E124,'ID-71'!E124))</f>
        <v>2550.6572108378082</v>
      </c>
      <c r="G117" s="1">
        <f>ABS(Mean!G117-MIN('ID-01'!C124,'ID-02'!C124,'ID-03'!D124,'ID-07'!B124,'ID-08'!D124,'ID-11'!D124,'ID-18'!F124,'ID-24'!F124,'ID-29'!G124,'ID-31'!B124,'ID-33'!F124,'ID-34'!G124,'ID-36'!F124,'ID-39'!G124,'ID-40'!G124,'ID-44'!E124,'ID-45'!G124,'ID-50'!B124,'ID-53'!D124,'ID-54'!C124,'ID-57'!F124,'ID-59'!E124,'ID-70'!D124,'ID-71'!F124))</f>
        <v>1905.5973907604325</v>
      </c>
      <c r="H117" s="1">
        <f>ABS(Mean!H117-MIN('ID-03'!E124,'ID-11'!E124,'ID-13'!E124,'ID-15'!E124,'ID-16'!E124,'ID-18'!G124,'ID-24'!G124,'ID-29'!H124,'ID-30'!F124,'ID-31'!C124,'ID-33'!G124,'ID-34'!H124,'ID-40'!H124,'ID-44'!F124,'ID-45'!H124,'ID-54'!D124,'ID-57'!G124,'ID-59'!F124,'ID-70'!E124,'ID-71'!G124))</f>
        <v>1297.5805388842246</v>
      </c>
      <c r="I117" s="1">
        <f>ABS(Mean!I117-MIN('ID-12'!C124,'ID-18'!H124,'ID-24'!H124,'ID-29'!I124,'ID-40'!I124,'ID-44'!G124,'ID-45'!I124,'ID-59'!G124))</f>
        <v>1293.7016058208912</v>
      </c>
      <c r="J117" s="1">
        <f>ABS(Mean!J117-MIN('ID-31'!D124,'ID-40'!J124,'ID-44'!H124,'ID-45'!J124,'ID-57'!H124))</f>
        <v>1047.0619661687861</v>
      </c>
      <c r="K117" s="1">
        <f>ABS(Mean!K117-MIN('ID-26'!E124,'ID-31'!E124,'ID-34'!I124,'ID-36'!G124,'ID-40'!K124,'ID-44'!I124,'ID-57'!I124))</f>
        <v>1654.9461578998003</v>
      </c>
    </row>
    <row r="118" spans="1:11" x14ac:dyDescent="0.25">
      <c r="A118" s="1">
        <v>14.25</v>
      </c>
      <c r="B118" s="1">
        <f>ABS(Mean!B118-MIN('ID-11'!B125,'ID-13'!B125,'ID-14'!B125,'ID-15'!B125,'ID-24'!B125,'ID-26'!B125,'ID-29'!B125,'ID-30'!B125,'ID-32'!B125,'ID-33'!B125,'ID-34'!B125,'ID-37'!B125,'ID-38'!B125,'ID-39'!B125,'ID-40'!B125,'ID-44'!B125,'ID-45'!B125,'ID-53'!B125,'ID-57'!B125,'ID-59'!B125,'ID-70'!B125,'ID-71'!B125))</f>
        <v>1605.7784892861282</v>
      </c>
      <c r="C118" s="1">
        <f>ABS(Mean!C118-MIN('ID-08'!B125,'ID-09'!B125,'ID-11'!C125,'ID-14'!C125,'ID-18'!B125,'ID-24'!C125,'ID-26'!C125,'ID-29'!C125,'ID-30'!C125,'ID-34'!C125,'ID-36'!B125,'ID-38'!C125,'ID-39'!C125,'ID-40'!C125,'ID-44'!C125,'ID-45'!C125,'ID-57'!C125,'ID-59'!C125))</f>
        <v>818.71762656708279</v>
      </c>
      <c r="D118" s="1">
        <f>ABS(Mean!D118-MIN('ID-13'!C125,'ID-14'!D125,'ID-15'!C125,'ID-16'!B125,'ID-18'!C125,'ID-26'!D125,'ID-29'!D125,'ID-30'!D125,'ID-33'!C125,'ID-34'!D125,'ID-36'!C125,'ID-37'!C125,'ID-38'!D125,'ID-39'!D125,'ID-40'!D125,'ID-45'!D125,'ID-59'!D125,'ID-71'!C125))</f>
        <v>1125.319058748426</v>
      </c>
      <c r="E118" s="1">
        <f>ABS(Mean!E118-MIN('ID-03'!B125,'ID-09'!C125,'ID-13'!D125,'ID-15'!D125,'ID-16'!C125,'ID-18'!D125,'ID-24'!D125,'ID-29'!E125,'ID-30'!E125,'ID-33'!D125,'ID-34'!E125,'ID-36'!D125,'ID-38'!E125,'ID-39'!E125,'ID-40'!E125,'ID-44'!D125,'ID-45'!E125,'ID-57'!D125,'ID-70'!C125,'ID-71'!D125))</f>
        <v>1463.0561757174589</v>
      </c>
      <c r="F118" s="1">
        <f>ABS(Mean!F118-MIN('ID-01'!B125,'ID-02'!B125,'ID-03'!C125,'ID-06'!B125,'ID-08'!C125,'ID-09'!D125,'ID-12'!B125,'ID-16'!D125,'ID-18'!E125,'ID-24'!E125,'ID-29'!F125,'ID-33'!E125,'ID-34'!F125,'ID-36'!E125,'ID-38'!F125,'ID-39'!F125,'ID-40'!F125,'ID-45'!F125,'ID-53'!C125,'ID-54'!B125,'ID-57'!E125,'ID-71'!E125))</f>
        <v>2553.7498812617928</v>
      </c>
      <c r="G118" s="1">
        <f>ABS(Mean!G118-MIN('ID-01'!C125,'ID-02'!C125,'ID-03'!D125,'ID-07'!B125,'ID-08'!D125,'ID-11'!D125,'ID-18'!F125,'ID-24'!F125,'ID-29'!G125,'ID-31'!B125,'ID-33'!F125,'ID-34'!G125,'ID-36'!F125,'ID-39'!G125,'ID-40'!G125,'ID-44'!E125,'ID-45'!G125,'ID-50'!B125,'ID-53'!D125,'ID-54'!C125,'ID-57'!F125,'ID-59'!E125,'ID-70'!D125,'ID-71'!F125))</f>
        <v>1909.0440524336768</v>
      </c>
      <c r="H118" s="1">
        <f>ABS(Mean!H118-MIN('ID-03'!E125,'ID-11'!E125,'ID-13'!E125,'ID-15'!E125,'ID-16'!E125,'ID-18'!G125,'ID-24'!G125,'ID-29'!H125,'ID-30'!F125,'ID-31'!C125,'ID-33'!G125,'ID-34'!H125,'ID-40'!H125,'ID-44'!F125,'ID-45'!H125,'ID-54'!D125,'ID-57'!G125,'ID-59'!F125,'ID-70'!E125,'ID-71'!G125))</f>
        <v>1296.0907255082209</v>
      </c>
      <c r="I118" s="1">
        <f>ABS(Mean!I118-MIN('ID-12'!C125,'ID-18'!H125,'ID-24'!H125,'ID-29'!I125,'ID-40'!I125,'ID-44'!G125,'ID-45'!I125,'ID-59'!G125))</f>
        <v>1292.3207602350694</v>
      </c>
      <c r="J118" s="1">
        <f>ABS(Mean!J118-MIN('ID-31'!D125,'ID-40'!J125,'ID-44'!H125,'ID-45'!J125,'ID-57'!H125))</f>
        <v>1052.8677671387522</v>
      </c>
      <c r="K118" s="1">
        <f>ABS(Mean!K118-MIN('ID-26'!E125,'ID-31'!E125,'ID-34'!I125,'ID-36'!G125,'ID-40'!K125,'ID-44'!I125,'ID-57'!I125))</f>
        <v>1650.5727139851926</v>
      </c>
    </row>
    <row r="119" spans="1:11" x14ac:dyDescent="0.25">
      <c r="A119" s="1">
        <v>14.375</v>
      </c>
      <c r="B119" s="1">
        <f>ABS(Mean!B119-MIN('ID-11'!B126,'ID-13'!B126,'ID-14'!B126,'ID-15'!B126,'ID-24'!B126,'ID-26'!B126,'ID-29'!B126,'ID-30'!B126,'ID-32'!B126,'ID-33'!B126,'ID-34'!B126,'ID-37'!B126,'ID-38'!B126,'ID-39'!B126,'ID-40'!B126,'ID-44'!B126,'ID-45'!B126,'ID-53'!B126,'ID-57'!B126,'ID-59'!B126,'ID-70'!B126,'ID-71'!B126))</f>
        <v>1594.302460702218</v>
      </c>
      <c r="C119" s="1">
        <f>ABS(Mean!C119-MIN('ID-08'!B126,'ID-09'!B126,'ID-11'!C126,'ID-14'!C126,'ID-18'!B126,'ID-24'!C126,'ID-26'!C126,'ID-29'!C126,'ID-30'!C126,'ID-34'!C126,'ID-36'!B126,'ID-38'!C126,'ID-39'!C126,'ID-40'!C126,'ID-44'!C126,'ID-45'!C126,'ID-57'!C126,'ID-59'!C126))</f>
        <v>815.15456903912582</v>
      </c>
      <c r="D119" s="1">
        <f>ABS(Mean!D119-MIN('ID-13'!C126,'ID-14'!D126,'ID-15'!C126,'ID-16'!B126,'ID-18'!C126,'ID-26'!D126,'ID-29'!D126,'ID-30'!D126,'ID-33'!C126,'ID-34'!D126,'ID-36'!C126,'ID-37'!C126,'ID-38'!D126,'ID-39'!D126,'ID-40'!D126,'ID-45'!D126,'ID-59'!D126,'ID-71'!C126))</f>
        <v>1103.8217252750478</v>
      </c>
      <c r="E119" s="1">
        <f>ABS(Mean!E119-MIN('ID-03'!B126,'ID-09'!C126,'ID-13'!D126,'ID-15'!D126,'ID-16'!C126,'ID-18'!D126,'ID-24'!D126,'ID-29'!E126,'ID-30'!E126,'ID-33'!D126,'ID-34'!E126,'ID-36'!D126,'ID-38'!E126,'ID-39'!E126,'ID-40'!E126,'ID-44'!D126,'ID-45'!E126,'ID-57'!D126,'ID-70'!C126,'ID-71'!D126))</f>
        <v>1469.5273673334918</v>
      </c>
      <c r="F119" s="1">
        <f>ABS(Mean!F119-MIN('ID-01'!B126,'ID-02'!B126,'ID-03'!C126,'ID-06'!B126,'ID-08'!C126,'ID-09'!D126,'ID-12'!B126,'ID-16'!D126,'ID-18'!E126,'ID-24'!E126,'ID-29'!F126,'ID-33'!E126,'ID-34'!F126,'ID-36'!E126,'ID-38'!F126,'ID-39'!F126,'ID-40'!F126,'ID-45'!F126,'ID-53'!C126,'ID-54'!B126,'ID-57'!E126,'ID-71'!E126))</f>
        <v>2548.1502992388696</v>
      </c>
      <c r="G119" s="1">
        <f>ABS(Mean!G119-MIN('ID-01'!C126,'ID-02'!C126,'ID-03'!D126,'ID-07'!B126,'ID-08'!D126,'ID-11'!D126,'ID-18'!F126,'ID-24'!F126,'ID-29'!G126,'ID-31'!B126,'ID-33'!F126,'ID-34'!G126,'ID-36'!F126,'ID-39'!G126,'ID-40'!G126,'ID-44'!E126,'ID-45'!G126,'ID-50'!B126,'ID-53'!D126,'ID-54'!C126,'ID-57'!F126,'ID-59'!E126,'ID-70'!D126,'ID-71'!F126))</f>
        <v>1916.4531957309157</v>
      </c>
      <c r="H119" s="1">
        <f>ABS(Mean!H119-MIN('ID-03'!E126,'ID-11'!E126,'ID-13'!E126,'ID-15'!E126,'ID-16'!E126,'ID-18'!G126,'ID-24'!G126,'ID-29'!H126,'ID-30'!F126,'ID-31'!C126,'ID-33'!G126,'ID-34'!H126,'ID-40'!H126,'ID-44'!F126,'ID-45'!H126,'ID-54'!D126,'ID-57'!G126,'ID-59'!F126,'ID-70'!E126,'ID-71'!G126))</f>
        <v>1295.6854512204488</v>
      </c>
      <c r="I119" s="1">
        <f>ABS(Mean!I119-MIN('ID-12'!C126,'ID-18'!H126,'ID-24'!H126,'ID-29'!I126,'ID-40'!I126,'ID-44'!G126,'ID-45'!I126,'ID-59'!G126))</f>
        <v>1294.0269958217355</v>
      </c>
      <c r="J119" s="1">
        <f>ABS(Mean!J119-MIN('ID-31'!D126,'ID-40'!J126,'ID-44'!H126,'ID-45'!J126,'ID-57'!H126))</f>
        <v>1085.4046216225702</v>
      </c>
      <c r="K119" s="1">
        <f>ABS(Mean!K119-MIN('ID-26'!E126,'ID-31'!E126,'ID-34'!I126,'ID-36'!G126,'ID-40'!K126,'ID-44'!I126,'ID-57'!I126))</f>
        <v>1635.475089393429</v>
      </c>
    </row>
    <row r="120" spans="1:11" x14ac:dyDescent="0.25">
      <c r="A120" s="1">
        <v>14.5</v>
      </c>
      <c r="B120" s="1">
        <f>ABS(Mean!B120-MIN('ID-11'!B127,'ID-13'!B127,'ID-14'!B127,'ID-15'!B127,'ID-24'!B127,'ID-26'!B127,'ID-29'!B127,'ID-30'!B127,'ID-32'!B127,'ID-33'!B127,'ID-34'!B127,'ID-37'!B127,'ID-38'!B127,'ID-39'!B127,'ID-40'!B127,'ID-44'!B127,'ID-45'!B127,'ID-53'!B127,'ID-57'!B127,'ID-59'!B127,'ID-70'!B127,'ID-71'!B127))</f>
        <v>1582.4628554708815</v>
      </c>
      <c r="C120" s="1">
        <f>ABS(Mean!C120-MIN('ID-08'!B127,'ID-09'!B127,'ID-11'!C127,'ID-14'!C127,'ID-18'!B127,'ID-24'!C127,'ID-26'!C127,'ID-29'!C127,'ID-30'!C127,'ID-34'!C127,'ID-36'!B127,'ID-38'!C127,'ID-39'!C127,'ID-40'!C127,'ID-44'!C127,'ID-45'!C127,'ID-57'!C127,'ID-59'!C127))</f>
        <v>835.66640737544685</v>
      </c>
      <c r="D120" s="1">
        <f>ABS(Mean!D120-MIN('ID-13'!C127,'ID-14'!D127,'ID-15'!C127,'ID-16'!B127,'ID-18'!C127,'ID-26'!D127,'ID-29'!D127,'ID-30'!D127,'ID-33'!C127,'ID-34'!D127,'ID-36'!C127,'ID-37'!C127,'ID-38'!D127,'ID-39'!D127,'ID-40'!D127,'ID-45'!D127,'ID-59'!D127,'ID-71'!C127))</f>
        <v>1093.0913482358403</v>
      </c>
      <c r="E120" s="1">
        <f>ABS(Mean!E120-MIN('ID-03'!B127,'ID-09'!C127,'ID-13'!D127,'ID-15'!D127,'ID-16'!C127,'ID-18'!D127,'ID-24'!D127,'ID-29'!E127,'ID-30'!E127,'ID-33'!D127,'ID-34'!E127,'ID-36'!D127,'ID-38'!E127,'ID-39'!E127,'ID-40'!E127,'ID-44'!D127,'ID-45'!E127,'ID-57'!D127,'ID-70'!C127,'ID-71'!D127))</f>
        <v>1466.3838669541867</v>
      </c>
      <c r="F120" s="1">
        <f>ABS(Mean!F120-MIN('ID-01'!B127,'ID-02'!B127,'ID-03'!C127,'ID-06'!B127,'ID-08'!C127,'ID-09'!D127,'ID-12'!B127,'ID-16'!D127,'ID-18'!E127,'ID-24'!E127,'ID-29'!F127,'ID-33'!E127,'ID-34'!F127,'ID-36'!E127,'ID-38'!F127,'ID-39'!F127,'ID-40'!F127,'ID-45'!F127,'ID-53'!C127,'ID-54'!B127,'ID-57'!E127,'ID-71'!E127))</f>
        <v>2536.6407638652322</v>
      </c>
      <c r="G120" s="1">
        <f>ABS(Mean!G120-MIN('ID-01'!C127,'ID-02'!C127,'ID-03'!D127,'ID-07'!B127,'ID-08'!D127,'ID-11'!D127,'ID-18'!F127,'ID-24'!F127,'ID-29'!G127,'ID-31'!B127,'ID-33'!F127,'ID-34'!G127,'ID-36'!F127,'ID-39'!G127,'ID-40'!G127,'ID-44'!E127,'ID-45'!G127,'ID-50'!B127,'ID-53'!D127,'ID-54'!C127,'ID-57'!F127,'ID-59'!E127,'ID-70'!D127,'ID-71'!F127))</f>
        <v>1922.9878779793155</v>
      </c>
      <c r="H120" s="1">
        <f>ABS(Mean!H120-MIN('ID-03'!E127,'ID-11'!E127,'ID-13'!E127,'ID-15'!E127,'ID-16'!E127,'ID-18'!G127,'ID-24'!G127,'ID-29'!H127,'ID-30'!F127,'ID-31'!C127,'ID-33'!G127,'ID-34'!H127,'ID-40'!H127,'ID-44'!F127,'ID-45'!H127,'ID-54'!D127,'ID-57'!G127,'ID-59'!F127,'ID-70'!E127,'ID-71'!G127))</f>
        <v>1318.3267566914478</v>
      </c>
      <c r="I120" s="1">
        <f>ABS(Mean!I120-MIN('ID-12'!C127,'ID-18'!H127,'ID-24'!H127,'ID-29'!I127,'ID-40'!I127,'ID-44'!G127,'ID-45'!I127,'ID-59'!G127))</f>
        <v>1318.1889591982897</v>
      </c>
      <c r="J120" s="1">
        <f>ABS(Mean!J120-MIN('ID-31'!D127,'ID-40'!J127,'ID-44'!H127,'ID-45'!J127,'ID-57'!H127))</f>
        <v>1087.5973617153916</v>
      </c>
      <c r="K120" s="1">
        <f>ABS(Mean!K120-MIN('ID-26'!E127,'ID-31'!E127,'ID-34'!I127,'ID-36'!G127,'ID-40'!K127,'ID-44'!I127,'ID-57'!I127))</f>
        <v>1616.6714621643239</v>
      </c>
    </row>
    <row r="121" spans="1:11" x14ac:dyDescent="0.25">
      <c r="A121" s="1">
        <v>14.625</v>
      </c>
      <c r="B121" s="1">
        <f>ABS(Mean!B121-MIN('ID-11'!B128,'ID-13'!B128,'ID-14'!B128,'ID-15'!B128,'ID-24'!B128,'ID-26'!B128,'ID-29'!B128,'ID-30'!B128,'ID-32'!B128,'ID-33'!B128,'ID-34'!B128,'ID-37'!B128,'ID-38'!B128,'ID-39'!B128,'ID-40'!B128,'ID-44'!B128,'ID-45'!B128,'ID-53'!B128,'ID-57'!B128,'ID-59'!B128,'ID-70'!B128,'ID-71'!B128))</f>
        <v>1591.290185588472</v>
      </c>
      <c r="C121" s="1">
        <f>ABS(Mean!C121-MIN('ID-08'!B128,'ID-09'!B128,'ID-11'!C128,'ID-14'!C128,'ID-18'!B128,'ID-24'!C128,'ID-26'!C128,'ID-29'!C128,'ID-30'!C128,'ID-34'!C128,'ID-36'!B128,'ID-38'!C128,'ID-39'!C128,'ID-40'!C128,'ID-44'!C128,'ID-45'!C128,'ID-57'!C128,'ID-59'!C128))</f>
        <v>837.11835075164254</v>
      </c>
      <c r="D121" s="1">
        <f>ABS(Mean!D121-MIN('ID-13'!C128,'ID-14'!D128,'ID-15'!C128,'ID-16'!B128,'ID-18'!C128,'ID-26'!D128,'ID-29'!D128,'ID-30'!D128,'ID-33'!C128,'ID-34'!D128,'ID-36'!C128,'ID-37'!C128,'ID-38'!D128,'ID-39'!D128,'ID-40'!D128,'ID-45'!D128,'ID-59'!D128,'ID-71'!C128))</f>
        <v>1081.5954863944755</v>
      </c>
      <c r="E121" s="1">
        <f>ABS(Mean!E121-MIN('ID-03'!B128,'ID-09'!C128,'ID-13'!D128,'ID-15'!D128,'ID-16'!C128,'ID-18'!D128,'ID-24'!D128,'ID-29'!E128,'ID-30'!E128,'ID-33'!D128,'ID-34'!E128,'ID-36'!D128,'ID-38'!E128,'ID-39'!E128,'ID-40'!E128,'ID-44'!D128,'ID-45'!E128,'ID-57'!D128,'ID-70'!C128,'ID-71'!D128))</f>
        <v>1482.34313844136</v>
      </c>
      <c r="F121" s="1">
        <f>ABS(Mean!F121-MIN('ID-01'!B128,'ID-02'!B128,'ID-03'!C128,'ID-06'!B128,'ID-08'!C128,'ID-09'!D128,'ID-12'!B128,'ID-16'!D128,'ID-18'!E128,'ID-24'!E128,'ID-29'!F128,'ID-33'!E128,'ID-34'!F128,'ID-36'!E128,'ID-38'!F128,'ID-39'!F128,'ID-40'!F128,'ID-45'!F128,'ID-53'!C128,'ID-54'!B128,'ID-57'!E128,'ID-71'!E128))</f>
        <v>2529.953243251151</v>
      </c>
      <c r="G121" s="1">
        <f>ABS(Mean!G121-MIN('ID-01'!C128,'ID-02'!C128,'ID-03'!D128,'ID-07'!B128,'ID-08'!D128,'ID-11'!D128,'ID-18'!F128,'ID-24'!F128,'ID-29'!G128,'ID-31'!B128,'ID-33'!F128,'ID-34'!G128,'ID-36'!F128,'ID-39'!G128,'ID-40'!G128,'ID-44'!E128,'ID-45'!G128,'ID-50'!B128,'ID-53'!D128,'ID-54'!C128,'ID-57'!F128,'ID-59'!E128,'ID-70'!D128,'ID-71'!F128))</f>
        <v>1920.7200780435458</v>
      </c>
      <c r="H121" s="1">
        <f>ABS(Mean!H121-MIN('ID-03'!E128,'ID-11'!E128,'ID-13'!E128,'ID-15'!E128,'ID-16'!E128,'ID-18'!G128,'ID-24'!G128,'ID-29'!H128,'ID-30'!F128,'ID-31'!C128,'ID-33'!G128,'ID-34'!H128,'ID-40'!H128,'ID-44'!F128,'ID-45'!H128,'ID-54'!D128,'ID-57'!G128,'ID-59'!F128,'ID-70'!E128,'ID-71'!G128))</f>
        <v>1332.8109200893732</v>
      </c>
      <c r="I121" s="1">
        <f>ABS(Mean!I121-MIN('ID-12'!C128,'ID-18'!H128,'ID-24'!H128,'ID-29'!I128,'ID-40'!I128,'ID-44'!G128,'ID-45'!I128,'ID-59'!G128))</f>
        <v>1295.184513083369</v>
      </c>
      <c r="J121" s="1">
        <f>ABS(Mean!J121-MIN('ID-31'!D128,'ID-40'!J128,'ID-44'!H128,'ID-45'!J128,'ID-57'!H128))</f>
        <v>1067.3014544149144</v>
      </c>
      <c r="K121" s="1">
        <f>ABS(Mean!K121-MIN('ID-26'!E128,'ID-31'!E128,'ID-34'!I128,'ID-36'!G128,'ID-40'!K128,'ID-44'!I128,'ID-57'!I128))</f>
        <v>1586.1943503431983</v>
      </c>
    </row>
    <row r="122" spans="1:11" x14ac:dyDescent="0.25">
      <c r="A122" s="1">
        <v>14.75</v>
      </c>
      <c r="B122" s="1">
        <f>ABS(Mean!B122-MIN('ID-11'!B129,'ID-13'!B129,'ID-14'!B129,'ID-15'!B129,'ID-24'!B129,'ID-26'!B129,'ID-29'!B129,'ID-30'!B129,'ID-32'!B129,'ID-33'!B129,'ID-34'!B129,'ID-37'!B129,'ID-38'!B129,'ID-39'!B129,'ID-40'!B129,'ID-44'!B129,'ID-45'!B129,'ID-53'!B129,'ID-57'!B129,'ID-59'!B129,'ID-70'!B129,'ID-71'!B129))</f>
        <v>1592.410030329205</v>
      </c>
      <c r="C122" s="1">
        <f>ABS(Mean!C122-MIN('ID-08'!B129,'ID-09'!B129,'ID-11'!C129,'ID-14'!C129,'ID-18'!B129,'ID-24'!C129,'ID-26'!C129,'ID-29'!C129,'ID-30'!C129,'ID-34'!C129,'ID-36'!B129,'ID-38'!C129,'ID-39'!C129,'ID-40'!C129,'ID-44'!C129,'ID-45'!C129,'ID-57'!C129,'ID-59'!C129))</f>
        <v>828.11837778801646</v>
      </c>
      <c r="D122" s="1">
        <f>ABS(Mean!D122-MIN('ID-13'!C129,'ID-14'!D129,'ID-15'!C129,'ID-16'!B129,'ID-18'!C129,'ID-26'!D129,'ID-29'!D129,'ID-30'!D129,'ID-33'!C129,'ID-34'!D129,'ID-36'!C129,'ID-37'!C129,'ID-38'!D129,'ID-39'!D129,'ID-40'!D129,'ID-45'!D129,'ID-59'!D129,'ID-71'!C129))</f>
        <v>1074.736773122122</v>
      </c>
      <c r="E122" s="1">
        <f>ABS(Mean!E122-MIN('ID-03'!B129,'ID-09'!C129,'ID-13'!D129,'ID-15'!D129,'ID-16'!C129,'ID-18'!D129,'ID-24'!D129,'ID-29'!E129,'ID-30'!E129,'ID-33'!D129,'ID-34'!E129,'ID-36'!D129,'ID-38'!E129,'ID-39'!E129,'ID-40'!E129,'ID-44'!D129,'ID-45'!E129,'ID-57'!D129,'ID-70'!C129,'ID-71'!D129))</f>
        <v>1486.0663807604612</v>
      </c>
      <c r="F122" s="1">
        <f>ABS(Mean!F122-MIN('ID-01'!B129,'ID-02'!B129,'ID-03'!C129,'ID-06'!B129,'ID-08'!C129,'ID-09'!D129,'ID-12'!B129,'ID-16'!D129,'ID-18'!E129,'ID-24'!E129,'ID-29'!F129,'ID-33'!E129,'ID-34'!F129,'ID-36'!E129,'ID-38'!F129,'ID-39'!F129,'ID-40'!F129,'ID-45'!F129,'ID-53'!C129,'ID-54'!B129,'ID-57'!E129,'ID-71'!E129))</f>
        <v>2526.0726540490405</v>
      </c>
      <c r="G122" s="1">
        <f>ABS(Mean!G122-MIN('ID-01'!C129,'ID-02'!C129,'ID-03'!D129,'ID-07'!B129,'ID-08'!D129,'ID-11'!D129,'ID-18'!F129,'ID-24'!F129,'ID-29'!G129,'ID-31'!B129,'ID-33'!F129,'ID-34'!G129,'ID-36'!F129,'ID-39'!G129,'ID-40'!G129,'ID-44'!E129,'ID-45'!G129,'ID-50'!B129,'ID-53'!D129,'ID-54'!C129,'ID-57'!F129,'ID-59'!E129,'ID-70'!D129,'ID-71'!F129))</f>
        <v>1921.0824789349099</v>
      </c>
      <c r="H122" s="1">
        <f>ABS(Mean!H122-MIN('ID-03'!E129,'ID-11'!E129,'ID-13'!E129,'ID-15'!E129,'ID-16'!E129,'ID-18'!G129,'ID-24'!G129,'ID-29'!H129,'ID-30'!F129,'ID-31'!C129,'ID-33'!G129,'ID-34'!H129,'ID-40'!H129,'ID-44'!F129,'ID-45'!H129,'ID-54'!D129,'ID-57'!G129,'ID-59'!F129,'ID-70'!E129,'ID-71'!G129))</f>
        <v>1326.3001792264645</v>
      </c>
      <c r="I122" s="1">
        <f>ABS(Mean!I122-MIN('ID-12'!C129,'ID-18'!H129,'ID-24'!H129,'ID-29'!I129,'ID-40'!I129,'ID-44'!G129,'ID-45'!I129,'ID-59'!G129))</f>
        <v>1268.0441575494594</v>
      </c>
      <c r="J122" s="1">
        <f>ABS(Mean!J122-MIN('ID-31'!D129,'ID-40'!J129,'ID-44'!H129,'ID-45'!J129,'ID-57'!H129))</f>
        <v>1025.5544197134109</v>
      </c>
      <c r="K122" s="1">
        <f>ABS(Mean!K122-MIN('ID-26'!E129,'ID-31'!E129,'ID-34'!I129,'ID-36'!G129,'ID-40'!K129,'ID-44'!I129,'ID-57'!I129))</f>
        <v>1585.0378960138037</v>
      </c>
    </row>
    <row r="123" spans="1:11" x14ac:dyDescent="0.25">
      <c r="A123" s="1">
        <v>14.875</v>
      </c>
      <c r="B123" s="1">
        <f>ABS(Mean!B123-MIN('ID-11'!B130,'ID-13'!B130,'ID-14'!B130,'ID-15'!B130,'ID-24'!B130,'ID-26'!B130,'ID-29'!B130,'ID-30'!B130,'ID-32'!B130,'ID-33'!B130,'ID-34'!B130,'ID-37'!B130,'ID-38'!B130,'ID-39'!B130,'ID-40'!B130,'ID-44'!B130,'ID-45'!B130,'ID-53'!B130,'ID-57'!B130,'ID-59'!B130,'ID-70'!B130,'ID-71'!B130))</f>
        <v>1578.8107720560229</v>
      </c>
      <c r="C123" s="1">
        <f>ABS(Mean!C123-MIN('ID-08'!B130,'ID-09'!B130,'ID-11'!C130,'ID-14'!C130,'ID-18'!B130,'ID-24'!C130,'ID-26'!C130,'ID-29'!C130,'ID-30'!C130,'ID-34'!C130,'ID-36'!B130,'ID-38'!C130,'ID-39'!C130,'ID-40'!C130,'ID-44'!C130,'ID-45'!C130,'ID-57'!C130,'ID-59'!C130))</f>
        <v>798.86858324375476</v>
      </c>
      <c r="D123" s="1">
        <f>ABS(Mean!D123-MIN('ID-13'!C130,'ID-14'!D130,'ID-15'!C130,'ID-16'!B130,'ID-18'!C130,'ID-26'!D130,'ID-29'!D130,'ID-30'!D130,'ID-33'!C130,'ID-34'!D130,'ID-36'!C130,'ID-37'!C130,'ID-38'!D130,'ID-39'!D130,'ID-40'!D130,'ID-45'!D130,'ID-59'!D130,'ID-71'!C130))</f>
        <v>1062.7993264555328</v>
      </c>
      <c r="E123" s="1">
        <f>ABS(Mean!E123-MIN('ID-03'!B130,'ID-09'!C130,'ID-13'!D130,'ID-15'!D130,'ID-16'!C130,'ID-18'!D130,'ID-24'!D130,'ID-29'!E130,'ID-30'!E130,'ID-33'!D130,'ID-34'!E130,'ID-36'!D130,'ID-38'!E130,'ID-39'!E130,'ID-40'!E130,'ID-44'!D130,'ID-45'!E130,'ID-57'!D130,'ID-70'!C130,'ID-71'!D130))</f>
        <v>1490.3490327334205</v>
      </c>
      <c r="F123" s="1">
        <f>ABS(Mean!F123-MIN('ID-01'!B130,'ID-02'!B130,'ID-03'!C130,'ID-06'!B130,'ID-08'!C130,'ID-09'!D130,'ID-12'!B130,'ID-16'!D130,'ID-18'!E130,'ID-24'!E130,'ID-29'!F130,'ID-33'!E130,'ID-34'!F130,'ID-36'!E130,'ID-38'!F130,'ID-39'!F130,'ID-40'!F130,'ID-45'!F130,'ID-53'!C130,'ID-54'!B130,'ID-57'!E130,'ID-71'!E130))</f>
        <v>2515.8089136337762</v>
      </c>
      <c r="G123" s="1">
        <f>ABS(Mean!G123-MIN('ID-01'!C130,'ID-02'!C130,'ID-03'!D130,'ID-07'!B130,'ID-08'!D130,'ID-11'!D130,'ID-18'!F130,'ID-24'!F130,'ID-29'!G130,'ID-31'!B130,'ID-33'!F130,'ID-34'!G130,'ID-36'!F130,'ID-39'!G130,'ID-40'!G130,'ID-44'!E130,'ID-45'!G130,'ID-50'!B130,'ID-53'!D130,'ID-54'!C130,'ID-57'!F130,'ID-59'!E130,'ID-70'!D130,'ID-71'!F130))</f>
        <v>1912.3359673880568</v>
      </c>
      <c r="H123" s="1">
        <f>ABS(Mean!H123-MIN('ID-03'!E130,'ID-11'!E130,'ID-13'!E130,'ID-15'!E130,'ID-16'!E130,'ID-18'!G130,'ID-24'!G130,'ID-29'!H130,'ID-30'!F130,'ID-31'!C130,'ID-33'!G130,'ID-34'!H130,'ID-40'!H130,'ID-44'!F130,'ID-45'!H130,'ID-54'!D130,'ID-57'!G130,'ID-59'!F130,'ID-70'!E130,'ID-71'!G130))</f>
        <v>1320.8871701322512</v>
      </c>
      <c r="I123" s="1">
        <f>ABS(Mean!I123-MIN('ID-12'!C130,'ID-18'!H130,'ID-24'!H130,'ID-29'!I130,'ID-40'!I130,'ID-44'!G130,'ID-45'!I130,'ID-59'!G130))</f>
        <v>1252.6378883839382</v>
      </c>
      <c r="J123" s="1">
        <f>ABS(Mean!J123-MIN('ID-31'!D130,'ID-40'!J130,'ID-44'!H130,'ID-45'!J130,'ID-57'!H130))</f>
        <v>1033.1641889759196</v>
      </c>
      <c r="K123" s="1">
        <f>ABS(Mean!K123-MIN('ID-26'!E130,'ID-31'!E130,'ID-34'!I130,'ID-36'!G130,'ID-40'!K130,'ID-44'!I130,'ID-57'!I130))</f>
        <v>1581.0173761804649</v>
      </c>
    </row>
    <row r="124" spans="1:11" x14ac:dyDescent="0.25">
      <c r="A124" s="1">
        <v>15</v>
      </c>
      <c r="B124" s="1">
        <f>ABS(Mean!B124-MIN('ID-11'!B131,'ID-13'!B131,'ID-14'!B131,'ID-15'!B131,'ID-24'!B131,'ID-26'!B131,'ID-29'!B131,'ID-30'!B131,'ID-32'!B131,'ID-33'!B131,'ID-34'!B131,'ID-37'!B131,'ID-38'!B131,'ID-39'!B131,'ID-40'!B131,'ID-44'!B131,'ID-45'!B131,'ID-53'!B131,'ID-57'!B131,'ID-59'!B131,'ID-70'!B131,'ID-71'!B131))</f>
        <v>1553.3001214188932</v>
      </c>
      <c r="C124" s="1">
        <f>ABS(Mean!C124-MIN('ID-08'!B131,'ID-09'!B131,'ID-11'!C131,'ID-14'!C131,'ID-18'!B131,'ID-24'!C131,'ID-26'!C131,'ID-29'!C131,'ID-30'!C131,'ID-34'!C131,'ID-36'!B131,'ID-38'!C131,'ID-39'!C131,'ID-40'!C131,'ID-44'!C131,'ID-45'!C131,'ID-57'!C131,'ID-59'!C131))</f>
        <v>776.86229741973784</v>
      </c>
      <c r="D124" s="1">
        <f>ABS(Mean!D124-MIN('ID-13'!C131,'ID-14'!D131,'ID-15'!C131,'ID-16'!B131,'ID-18'!C131,'ID-26'!D131,'ID-29'!D131,'ID-30'!D131,'ID-33'!C131,'ID-34'!D131,'ID-36'!C131,'ID-37'!C131,'ID-38'!D131,'ID-39'!D131,'ID-40'!D131,'ID-45'!D131,'ID-59'!D131,'ID-71'!C131))</f>
        <v>1055.7921698943817</v>
      </c>
      <c r="E124" s="1">
        <f>ABS(Mean!E124-MIN('ID-03'!B131,'ID-09'!C131,'ID-13'!D131,'ID-15'!D131,'ID-16'!C131,'ID-18'!D131,'ID-24'!D131,'ID-29'!E131,'ID-30'!E131,'ID-33'!D131,'ID-34'!E131,'ID-36'!D131,'ID-38'!E131,'ID-39'!E131,'ID-40'!E131,'ID-44'!D131,'ID-45'!E131,'ID-57'!D131,'ID-70'!C131,'ID-71'!D131))</f>
        <v>1504.0010720673447</v>
      </c>
      <c r="F124" s="1">
        <f>ABS(Mean!F124-MIN('ID-01'!B131,'ID-02'!B131,'ID-03'!C131,'ID-06'!B131,'ID-08'!C131,'ID-09'!D131,'ID-12'!B131,'ID-16'!D131,'ID-18'!E131,'ID-24'!E131,'ID-29'!F131,'ID-33'!E131,'ID-34'!F131,'ID-36'!E131,'ID-38'!F131,'ID-39'!F131,'ID-40'!F131,'ID-45'!F131,'ID-53'!C131,'ID-54'!B131,'ID-57'!E131,'ID-71'!E131))</f>
        <v>2511.9542096286618</v>
      </c>
      <c r="G124" s="1">
        <f>ABS(Mean!G124-MIN('ID-01'!C131,'ID-02'!C131,'ID-03'!D131,'ID-07'!B131,'ID-08'!D131,'ID-11'!D131,'ID-18'!F131,'ID-24'!F131,'ID-29'!G131,'ID-31'!B131,'ID-33'!F131,'ID-34'!G131,'ID-36'!F131,'ID-39'!G131,'ID-40'!G131,'ID-44'!E131,'ID-45'!G131,'ID-50'!B131,'ID-53'!D131,'ID-54'!C131,'ID-57'!F131,'ID-59'!E131,'ID-70'!D131,'ID-71'!F131))</f>
        <v>1910.4164999397642</v>
      </c>
      <c r="H124" s="1">
        <f>ABS(Mean!H124-MIN('ID-03'!E131,'ID-11'!E131,'ID-13'!E131,'ID-15'!E131,'ID-16'!E131,'ID-18'!G131,'ID-24'!G131,'ID-29'!H131,'ID-30'!F131,'ID-31'!C131,'ID-33'!G131,'ID-34'!H131,'ID-40'!H131,'ID-44'!F131,'ID-45'!H131,'ID-54'!D131,'ID-57'!G131,'ID-59'!F131,'ID-70'!E131,'ID-71'!G131))</f>
        <v>1313.9465513709013</v>
      </c>
      <c r="I124" s="1">
        <f>ABS(Mean!I124-MIN('ID-12'!C131,'ID-18'!H131,'ID-24'!H131,'ID-29'!I131,'ID-40'!I131,'ID-44'!G131,'ID-45'!I131,'ID-59'!G131))</f>
        <v>1252.6461057620381</v>
      </c>
      <c r="J124" s="1">
        <f>ABS(Mean!J124-MIN('ID-31'!D131,'ID-40'!J131,'ID-44'!H131,'ID-45'!J131,'ID-57'!H131))</f>
        <v>1033.4663446571199</v>
      </c>
      <c r="K124" s="1">
        <f>ABS(Mean!K124-MIN('ID-26'!E131,'ID-31'!E131,'ID-34'!I131,'ID-36'!G131,'ID-40'!K131,'ID-44'!I131,'ID-57'!I131))</f>
        <v>1562.9332645931424</v>
      </c>
    </row>
    <row r="125" spans="1:11" x14ac:dyDescent="0.25">
      <c r="A125" s="1">
        <v>15.125</v>
      </c>
      <c r="B125" s="1">
        <f>ABS(Mean!B125-MIN('ID-11'!B132,'ID-13'!B132,'ID-14'!B132,'ID-15'!B132,'ID-24'!B132,'ID-26'!B132,'ID-29'!B132,'ID-30'!B132,'ID-32'!B132,'ID-33'!B132,'ID-34'!B132,'ID-37'!B132,'ID-38'!B132,'ID-39'!B132,'ID-40'!B132,'ID-44'!B132,'ID-45'!B132,'ID-53'!B132,'ID-57'!B132,'ID-59'!B132,'ID-70'!B132,'ID-71'!B132))</f>
        <v>1561.3677017360312</v>
      </c>
      <c r="C125" s="1">
        <f>ABS(Mean!C125-MIN('ID-08'!B132,'ID-09'!B132,'ID-11'!C132,'ID-14'!C132,'ID-18'!B132,'ID-24'!C132,'ID-26'!C132,'ID-29'!C132,'ID-30'!C132,'ID-34'!C132,'ID-36'!B132,'ID-38'!C132,'ID-39'!C132,'ID-40'!C132,'ID-44'!C132,'ID-45'!C132,'ID-57'!C132,'ID-59'!C132))</f>
        <v>761.1762828433009</v>
      </c>
      <c r="D125" s="1">
        <f>ABS(Mean!D125-MIN('ID-13'!C132,'ID-14'!D132,'ID-15'!C132,'ID-16'!B132,'ID-18'!C132,'ID-26'!D132,'ID-29'!D132,'ID-30'!D132,'ID-33'!C132,'ID-34'!D132,'ID-36'!C132,'ID-37'!C132,'ID-38'!D132,'ID-39'!D132,'ID-40'!D132,'ID-45'!D132,'ID-59'!D132,'ID-71'!C132))</f>
        <v>1047.7208160520229</v>
      </c>
      <c r="E125" s="1">
        <f>ABS(Mean!E125-MIN('ID-03'!B132,'ID-09'!C132,'ID-13'!D132,'ID-15'!D132,'ID-16'!C132,'ID-18'!D132,'ID-24'!D132,'ID-29'!E132,'ID-30'!E132,'ID-33'!D132,'ID-34'!E132,'ID-36'!D132,'ID-38'!E132,'ID-39'!E132,'ID-40'!E132,'ID-44'!D132,'ID-45'!E132,'ID-57'!D132,'ID-70'!C132,'ID-71'!D132))</f>
        <v>1490.5906903258365</v>
      </c>
      <c r="F125" s="1">
        <f>ABS(Mean!F125-MIN('ID-01'!B132,'ID-02'!B132,'ID-03'!C132,'ID-06'!B132,'ID-08'!C132,'ID-09'!D132,'ID-12'!B132,'ID-16'!D132,'ID-18'!E132,'ID-24'!E132,'ID-29'!F132,'ID-33'!E132,'ID-34'!F132,'ID-36'!E132,'ID-38'!F132,'ID-39'!F132,'ID-40'!F132,'ID-45'!F132,'ID-53'!C132,'ID-54'!B132,'ID-57'!E132,'ID-71'!E132))</f>
        <v>2520.3354826031004</v>
      </c>
      <c r="G125" s="1">
        <f>ABS(Mean!G125-MIN('ID-01'!C132,'ID-02'!C132,'ID-03'!D132,'ID-07'!B132,'ID-08'!D132,'ID-11'!D132,'ID-18'!F132,'ID-24'!F132,'ID-29'!G132,'ID-31'!B132,'ID-33'!F132,'ID-34'!G132,'ID-36'!F132,'ID-39'!G132,'ID-40'!G132,'ID-44'!E132,'ID-45'!G132,'ID-50'!B132,'ID-53'!D132,'ID-54'!C132,'ID-57'!F132,'ID-59'!E132,'ID-70'!D132,'ID-71'!F132))</f>
        <v>1905.1178980886364</v>
      </c>
      <c r="H125" s="1">
        <f>ABS(Mean!H125-MIN('ID-03'!E132,'ID-11'!E132,'ID-13'!E132,'ID-15'!E132,'ID-16'!E132,'ID-18'!G132,'ID-24'!G132,'ID-29'!H132,'ID-30'!F132,'ID-31'!C132,'ID-33'!G132,'ID-34'!H132,'ID-40'!H132,'ID-44'!F132,'ID-45'!H132,'ID-54'!D132,'ID-57'!G132,'ID-59'!F132,'ID-70'!E132,'ID-71'!G132))</f>
        <v>1301.7339221266436</v>
      </c>
      <c r="I125" s="1">
        <f>ABS(Mean!I125-MIN('ID-12'!C132,'ID-18'!H132,'ID-24'!H132,'ID-29'!I132,'ID-40'!I132,'ID-44'!G132,'ID-45'!I132,'ID-59'!G132))</f>
        <v>1231.1194086015889</v>
      </c>
      <c r="J125" s="1">
        <f>ABS(Mean!J125-MIN('ID-31'!D132,'ID-40'!J132,'ID-44'!H132,'ID-45'!J132,'ID-57'!H132))</f>
        <v>1040.5841125457555</v>
      </c>
      <c r="K125" s="1">
        <f>ABS(Mean!K125-MIN('ID-26'!E132,'ID-31'!E132,'ID-34'!I132,'ID-36'!G132,'ID-40'!K132,'ID-44'!I132,'ID-57'!I132))</f>
        <v>1552.8716938788261</v>
      </c>
    </row>
    <row r="126" spans="1:11" x14ac:dyDescent="0.25">
      <c r="A126" s="1">
        <v>15.25</v>
      </c>
      <c r="B126" s="1">
        <f>ABS(Mean!B126-MIN('ID-11'!B133,'ID-13'!B133,'ID-14'!B133,'ID-15'!B133,'ID-24'!B133,'ID-26'!B133,'ID-29'!B133,'ID-30'!B133,'ID-32'!B133,'ID-33'!B133,'ID-34'!B133,'ID-37'!B133,'ID-38'!B133,'ID-39'!B133,'ID-40'!B133,'ID-44'!B133,'ID-45'!B133,'ID-53'!B133,'ID-57'!B133,'ID-59'!B133,'ID-70'!B133,'ID-71'!B133))</f>
        <v>1562.1238882822051</v>
      </c>
      <c r="C126" s="1">
        <f>ABS(Mean!C126-MIN('ID-08'!B133,'ID-09'!B133,'ID-11'!C133,'ID-14'!C133,'ID-18'!B133,'ID-24'!C133,'ID-26'!C133,'ID-29'!C133,'ID-30'!C133,'ID-34'!C133,'ID-36'!B133,'ID-38'!C133,'ID-39'!C133,'ID-40'!C133,'ID-44'!C133,'ID-45'!C133,'ID-57'!C133,'ID-59'!C133))</f>
        <v>735.2713638235266</v>
      </c>
      <c r="D126" s="1">
        <f>ABS(Mean!D126-MIN('ID-13'!C133,'ID-14'!D133,'ID-15'!C133,'ID-16'!B133,'ID-18'!C133,'ID-26'!D133,'ID-29'!D133,'ID-30'!D133,'ID-33'!C133,'ID-34'!D133,'ID-36'!C133,'ID-37'!C133,'ID-38'!D133,'ID-39'!D133,'ID-40'!D133,'ID-45'!D133,'ID-59'!D133,'ID-71'!C133))</f>
        <v>1047.4451208718335</v>
      </c>
      <c r="E126" s="1">
        <f>ABS(Mean!E126-MIN('ID-03'!B133,'ID-09'!C133,'ID-13'!D133,'ID-15'!D133,'ID-16'!C133,'ID-18'!D133,'ID-24'!D133,'ID-29'!E133,'ID-30'!E133,'ID-33'!D133,'ID-34'!E133,'ID-36'!D133,'ID-38'!E133,'ID-39'!E133,'ID-40'!E133,'ID-44'!D133,'ID-45'!E133,'ID-57'!D133,'ID-70'!C133,'ID-71'!D133))</f>
        <v>1487.9706581028527</v>
      </c>
      <c r="F126" s="1">
        <f>ABS(Mean!F126-MIN('ID-01'!B133,'ID-02'!B133,'ID-03'!C133,'ID-06'!B133,'ID-08'!C133,'ID-09'!D133,'ID-12'!B133,'ID-16'!D133,'ID-18'!E133,'ID-24'!E133,'ID-29'!F133,'ID-33'!E133,'ID-34'!F133,'ID-36'!E133,'ID-38'!F133,'ID-39'!F133,'ID-40'!F133,'ID-45'!F133,'ID-53'!C133,'ID-54'!B133,'ID-57'!E133,'ID-71'!E133))</f>
        <v>2519.2017507895107</v>
      </c>
      <c r="G126" s="1">
        <f>ABS(Mean!G126-MIN('ID-01'!C133,'ID-02'!C133,'ID-03'!D133,'ID-07'!B133,'ID-08'!D133,'ID-11'!D133,'ID-18'!F133,'ID-24'!F133,'ID-29'!G133,'ID-31'!B133,'ID-33'!F133,'ID-34'!G133,'ID-36'!F133,'ID-39'!G133,'ID-40'!G133,'ID-44'!E133,'ID-45'!G133,'ID-50'!B133,'ID-53'!D133,'ID-54'!C133,'ID-57'!F133,'ID-59'!E133,'ID-70'!D133,'ID-71'!F133))</f>
        <v>1901.2986269048533</v>
      </c>
      <c r="H126" s="1">
        <f>ABS(Mean!H126-MIN('ID-03'!E133,'ID-11'!E133,'ID-13'!E133,'ID-15'!E133,'ID-16'!E133,'ID-18'!G133,'ID-24'!G133,'ID-29'!H133,'ID-30'!F133,'ID-31'!C133,'ID-33'!G133,'ID-34'!H133,'ID-40'!H133,'ID-44'!F133,'ID-45'!H133,'ID-54'!D133,'ID-57'!G133,'ID-59'!F133,'ID-70'!E133,'ID-71'!G133))</f>
        <v>1290.9311574669011</v>
      </c>
      <c r="I126" s="1">
        <f>ABS(Mean!I126-MIN('ID-12'!C133,'ID-18'!H133,'ID-24'!H133,'ID-29'!I133,'ID-40'!I133,'ID-44'!G133,'ID-45'!I133,'ID-59'!G133))</f>
        <v>1244.0359081241168</v>
      </c>
      <c r="J126" s="1">
        <f>ABS(Mean!J126-MIN('ID-31'!D133,'ID-40'!J133,'ID-44'!H133,'ID-45'!J133,'ID-57'!H133))</f>
        <v>1047.8565179312125</v>
      </c>
      <c r="K126" s="1">
        <f>ABS(Mean!K126-MIN('ID-26'!E133,'ID-31'!E133,'ID-34'!I133,'ID-36'!G133,'ID-40'!K133,'ID-44'!I133,'ID-57'!I133))</f>
        <v>1554.9295245919109</v>
      </c>
    </row>
    <row r="127" spans="1:11" x14ac:dyDescent="0.25">
      <c r="A127" s="1">
        <v>15.375</v>
      </c>
      <c r="B127" s="1">
        <f>ABS(Mean!B127-MIN('ID-11'!B134,'ID-13'!B134,'ID-14'!B134,'ID-15'!B134,'ID-24'!B134,'ID-26'!B134,'ID-29'!B134,'ID-30'!B134,'ID-32'!B134,'ID-33'!B134,'ID-34'!B134,'ID-37'!B134,'ID-38'!B134,'ID-39'!B134,'ID-40'!B134,'ID-44'!B134,'ID-45'!B134,'ID-53'!B134,'ID-57'!B134,'ID-59'!B134,'ID-70'!B134,'ID-71'!B134))</f>
        <v>1574.3079192562163</v>
      </c>
      <c r="C127" s="1">
        <f>ABS(Mean!C127-MIN('ID-08'!B134,'ID-09'!B134,'ID-11'!C134,'ID-14'!C134,'ID-18'!B134,'ID-24'!C134,'ID-26'!C134,'ID-29'!C134,'ID-30'!C134,'ID-34'!C134,'ID-36'!B134,'ID-38'!C134,'ID-39'!C134,'ID-40'!C134,'ID-44'!C134,'ID-45'!C134,'ID-57'!C134,'ID-59'!C134))</f>
        <v>748.34029350460378</v>
      </c>
      <c r="D127" s="1">
        <f>ABS(Mean!D127-MIN('ID-13'!C134,'ID-14'!D134,'ID-15'!C134,'ID-16'!B134,'ID-18'!C134,'ID-26'!D134,'ID-29'!D134,'ID-30'!D134,'ID-33'!C134,'ID-34'!D134,'ID-36'!C134,'ID-37'!C134,'ID-38'!D134,'ID-39'!D134,'ID-40'!D134,'ID-45'!D134,'ID-59'!D134,'ID-71'!C134))</f>
        <v>1039.1418210541908</v>
      </c>
      <c r="E127" s="1">
        <f>ABS(Mean!E127-MIN('ID-03'!B134,'ID-09'!C134,'ID-13'!D134,'ID-15'!D134,'ID-16'!C134,'ID-18'!D134,'ID-24'!D134,'ID-29'!E134,'ID-30'!E134,'ID-33'!D134,'ID-34'!E134,'ID-36'!D134,'ID-38'!E134,'ID-39'!E134,'ID-40'!E134,'ID-44'!D134,'ID-45'!E134,'ID-57'!D134,'ID-70'!C134,'ID-71'!D134))</f>
        <v>1490.9062155106155</v>
      </c>
      <c r="F127" s="1">
        <f>ABS(Mean!F127-MIN('ID-01'!B134,'ID-02'!B134,'ID-03'!C134,'ID-06'!B134,'ID-08'!C134,'ID-09'!D134,'ID-12'!B134,'ID-16'!D134,'ID-18'!E134,'ID-24'!E134,'ID-29'!F134,'ID-33'!E134,'ID-34'!F134,'ID-36'!E134,'ID-38'!F134,'ID-39'!F134,'ID-40'!F134,'ID-45'!F134,'ID-53'!C134,'ID-54'!B134,'ID-57'!E134,'ID-71'!E134))</f>
        <v>2516.778999804912</v>
      </c>
      <c r="G127" s="1">
        <f>ABS(Mean!G127-MIN('ID-01'!C134,'ID-02'!C134,'ID-03'!D134,'ID-07'!B134,'ID-08'!D134,'ID-11'!D134,'ID-18'!F134,'ID-24'!F134,'ID-29'!G134,'ID-31'!B134,'ID-33'!F134,'ID-34'!G134,'ID-36'!F134,'ID-39'!G134,'ID-40'!G134,'ID-44'!E134,'ID-45'!G134,'ID-50'!B134,'ID-53'!D134,'ID-54'!C134,'ID-57'!F134,'ID-59'!E134,'ID-70'!D134,'ID-71'!F134))</f>
        <v>1891.8091731862182</v>
      </c>
      <c r="H127" s="1">
        <f>ABS(Mean!H127-MIN('ID-03'!E134,'ID-11'!E134,'ID-13'!E134,'ID-15'!E134,'ID-16'!E134,'ID-18'!G134,'ID-24'!G134,'ID-29'!H134,'ID-30'!F134,'ID-31'!C134,'ID-33'!G134,'ID-34'!H134,'ID-40'!H134,'ID-44'!F134,'ID-45'!H134,'ID-54'!D134,'ID-57'!G134,'ID-59'!F134,'ID-70'!E134,'ID-71'!G134))</f>
        <v>1284.4164502669789</v>
      </c>
      <c r="I127" s="1">
        <f>ABS(Mean!I127-MIN('ID-12'!C134,'ID-18'!H134,'ID-24'!H134,'ID-29'!I134,'ID-40'!I134,'ID-44'!G134,'ID-45'!I134,'ID-59'!G134))</f>
        <v>1235.9014679816605</v>
      </c>
      <c r="J127" s="1">
        <f>ABS(Mean!J127-MIN('ID-31'!D134,'ID-40'!J134,'ID-44'!H134,'ID-45'!J134,'ID-57'!H134))</f>
        <v>1047.2747470410661</v>
      </c>
      <c r="K127" s="1">
        <f>ABS(Mean!K127-MIN('ID-26'!E134,'ID-31'!E134,'ID-34'!I134,'ID-36'!G134,'ID-40'!K134,'ID-44'!I134,'ID-57'!I134))</f>
        <v>1566.3815128337071</v>
      </c>
    </row>
    <row r="128" spans="1:11" x14ac:dyDescent="0.25">
      <c r="A128" s="1">
        <v>15.5</v>
      </c>
      <c r="B128" s="1">
        <f>ABS(Mean!B128-MIN('ID-11'!B135,'ID-13'!B135,'ID-14'!B135,'ID-15'!B135,'ID-24'!B135,'ID-26'!B135,'ID-29'!B135,'ID-30'!B135,'ID-32'!B135,'ID-33'!B135,'ID-34'!B135,'ID-37'!B135,'ID-38'!B135,'ID-39'!B135,'ID-40'!B135,'ID-44'!B135,'ID-45'!B135,'ID-53'!B135,'ID-57'!B135,'ID-59'!B135,'ID-70'!B135,'ID-71'!B135))</f>
        <v>1587.5398225490358</v>
      </c>
      <c r="C128" s="1">
        <f>ABS(Mean!C128-MIN('ID-08'!B135,'ID-09'!B135,'ID-11'!C135,'ID-14'!C135,'ID-18'!B135,'ID-24'!C135,'ID-26'!C135,'ID-29'!C135,'ID-30'!C135,'ID-34'!C135,'ID-36'!B135,'ID-38'!C135,'ID-39'!C135,'ID-40'!C135,'ID-44'!C135,'ID-45'!C135,'ID-57'!C135,'ID-59'!C135))</f>
        <v>768.36116503252674</v>
      </c>
      <c r="D128" s="1">
        <f>ABS(Mean!D128-MIN('ID-13'!C135,'ID-14'!D135,'ID-15'!C135,'ID-16'!B135,'ID-18'!C135,'ID-26'!D135,'ID-29'!D135,'ID-30'!D135,'ID-33'!C135,'ID-34'!D135,'ID-36'!C135,'ID-37'!C135,'ID-38'!D135,'ID-39'!D135,'ID-40'!D135,'ID-45'!D135,'ID-59'!D135,'ID-71'!C135))</f>
        <v>1067.5735789506839</v>
      </c>
      <c r="E128" s="1">
        <f>ABS(Mean!E128-MIN('ID-03'!B135,'ID-09'!C135,'ID-13'!D135,'ID-15'!D135,'ID-16'!C135,'ID-18'!D135,'ID-24'!D135,'ID-29'!E135,'ID-30'!E135,'ID-33'!D135,'ID-34'!E135,'ID-36'!D135,'ID-38'!E135,'ID-39'!E135,'ID-40'!E135,'ID-44'!D135,'ID-45'!E135,'ID-57'!D135,'ID-70'!C135,'ID-71'!D135))</f>
        <v>1506.4980607484681</v>
      </c>
      <c r="F128" s="1">
        <f>ABS(Mean!F128-MIN('ID-01'!B135,'ID-02'!B135,'ID-03'!C135,'ID-06'!B135,'ID-08'!C135,'ID-09'!D135,'ID-12'!B135,'ID-16'!D135,'ID-18'!E135,'ID-24'!E135,'ID-29'!F135,'ID-33'!E135,'ID-34'!F135,'ID-36'!E135,'ID-38'!F135,'ID-39'!F135,'ID-40'!F135,'ID-45'!F135,'ID-53'!C135,'ID-54'!B135,'ID-57'!E135,'ID-71'!E135))</f>
        <v>2512.6282380871999</v>
      </c>
      <c r="G128" s="1">
        <f>ABS(Mean!G128-MIN('ID-01'!C135,'ID-02'!C135,'ID-03'!D135,'ID-07'!B135,'ID-08'!D135,'ID-11'!D135,'ID-18'!F135,'ID-24'!F135,'ID-29'!G135,'ID-31'!B135,'ID-33'!F135,'ID-34'!G135,'ID-36'!F135,'ID-39'!G135,'ID-40'!G135,'ID-44'!E135,'ID-45'!G135,'ID-50'!B135,'ID-53'!D135,'ID-54'!C135,'ID-57'!F135,'ID-59'!E135,'ID-70'!D135,'ID-71'!F135))</f>
        <v>1885.3895026378964</v>
      </c>
      <c r="H128" s="1">
        <f>ABS(Mean!H128-MIN('ID-03'!E135,'ID-11'!E135,'ID-13'!E135,'ID-15'!E135,'ID-16'!E135,'ID-18'!G135,'ID-24'!G135,'ID-29'!H135,'ID-30'!F135,'ID-31'!C135,'ID-33'!G135,'ID-34'!H135,'ID-40'!H135,'ID-44'!F135,'ID-45'!H135,'ID-54'!D135,'ID-57'!G135,'ID-59'!F135,'ID-70'!E135,'ID-71'!G135))</f>
        <v>1286.1121465322003</v>
      </c>
      <c r="I128" s="1">
        <f>ABS(Mean!I128-MIN('ID-12'!C135,'ID-18'!H135,'ID-24'!H135,'ID-29'!I135,'ID-40'!I135,'ID-44'!G135,'ID-45'!I135,'ID-59'!G135))</f>
        <v>1228.4057278946664</v>
      </c>
      <c r="J128" s="1">
        <f>ABS(Mean!J128-MIN('ID-31'!D135,'ID-40'!J135,'ID-44'!H135,'ID-45'!J135,'ID-57'!H135))</f>
        <v>1024.5152243064047</v>
      </c>
      <c r="K128" s="1">
        <f>ABS(Mean!K128-MIN('ID-26'!E135,'ID-31'!E135,'ID-34'!I135,'ID-36'!G135,'ID-40'!K135,'ID-44'!I135,'ID-57'!I135))</f>
        <v>1601.8192197926655</v>
      </c>
    </row>
    <row r="129" spans="1:11" x14ac:dyDescent="0.25">
      <c r="A129" s="1">
        <v>15.625</v>
      </c>
      <c r="B129" s="1">
        <f>ABS(Mean!B129-MIN('ID-11'!B136,'ID-13'!B136,'ID-14'!B136,'ID-15'!B136,'ID-24'!B136,'ID-26'!B136,'ID-29'!B136,'ID-30'!B136,'ID-32'!B136,'ID-33'!B136,'ID-34'!B136,'ID-37'!B136,'ID-38'!B136,'ID-39'!B136,'ID-40'!B136,'ID-44'!B136,'ID-45'!B136,'ID-53'!B136,'ID-57'!B136,'ID-59'!B136,'ID-70'!B136,'ID-71'!B136))</f>
        <v>1599.4750485288487</v>
      </c>
      <c r="C129" s="1">
        <f>ABS(Mean!C129-MIN('ID-08'!B136,'ID-09'!B136,'ID-11'!C136,'ID-14'!C136,'ID-18'!B136,'ID-24'!C136,'ID-26'!C136,'ID-29'!C136,'ID-30'!C136,'ID-34'!C136,'ID-36'!B136,'ID-38'!C136,'ID-39'!C136,'ID-40'!C136,'ID-44'!C136,'ID-45'!C136,'ID-57'!C136,'ID-59'!C136))</f>
        <v>749.81316114253389</v>
      </c>
      <c r="D129" s="1">
        <f>ABS(Mean!D129-MIN('ID-13'!C136,'ID-14'!D136,'ID-15'!C136,'ID-16'!B136,'ID-18'!C136,'ID-26'!D136,'ID-29'!D136,'ID-30'!D136,'ID-33'!C136,'ID-34'!D136,'ID-36'!C136,'ID-37'!C136,'ID-38'!D136,'ID-39'!D136,'ID-40'!D136,'ID-45'!D136,'ID-59'!D136,'ID-71'!C136))</f>
        <v>1067.3850688617169</v>
      </c>
      <c r="E129" s="1">
        <f>ABS(Mean!E129-MIN('ID-03'!B136,'ID-09'!C136,'ID-13'!D136,'ID-15'!D136,'ID-16'!C136,'ID-18'!D136,'ID-24'!D136,'ID-29'!E136,'ID-30'!E136,'ID-33'!D136,'ID-34'!E136,'ID-36'!D136,'ID-38'!E136,'ID-39'!E136,'ID-40'!E136,'ID-44'!D136,'ID-45'!E136,'ID-57'!D136,'ID-70'!C136,'ID-71'!D136))</f>
        <v>1480.6467353494513</v>
      </c>
      <c r="F129" s="1">
        <f>ABS(Mean!F129-MIN('ID-01'!B136,'ID-02'!B136,'ID-03'!C136,'ID-06'!B136,'ID-08'!C136,'ID-09'!D136,'ID-12'!B136,'ID-16'!D136,'ID-18'!E136,'ID-24'!E136,'ID-29'!F136,'ID-33'!E136,'ID-34'!F136,'ID-36'!E136,'ID-38'!F136,'ID-39'!F136,'ID-40'!F136,'ID-45'!F136,'ID-53'!C136,'ID-54'!B136,'ID-57'!E136,'ID-71'!E136))</f>
        <v>2514.3455868665251</v>
      </c>
      <c r="G129" s="1">
        <f>ABS(Mean!G129-MIN('ID-01'!C136,'ID-02'!C136,'ID-03'!D136,'ID-07'!B136,'ID-08'!D136,'ID-11'!D136,'ID-18'!F136,'ID-24'!F136,'ID-29'!G136,'ID-31'!B136,'ID-33'!F136,'ID-34'!G136,'ID-36'!F136,'ID-39'!G136,'ID-40'!G136,'ID-44'!E136,'ID-45'!G136,'ID-50'!B136,'ID-53'!D136,'ID-54'!C136,'ID-57'!F136,'ID-59'!E136,'ID-70'!D136,'ID-71'!F136))</f>
        <v>1876.4465221538142</v>
      </c>
      <c r="H129" s="1">
        <f>ABS(Mean!H129-MIN('ID-03'!E136,'ID-11'!E136,'ID-13'!E136,'ID-15'!E136,'ID-16'!E136,'ID-18'!G136,'ID-24'!G136,'ID-29'!H136,'ID-30'!F136,'ID-31'!C136,'ID-33'!G136,'ID-34'!H136,'ID-40'!H136,'ID-44'!F136,'ID-45'!H136,'ID-54'!D136,'ID-57'!G136,'ID-59'!F136,'ID-70'!E136,'ID-71'!G136))</f>
        <v>1290.4577217082879</v>
      </c>
      <c r="I129" s="1">
        <f>ABS(Mean!I129-MIN('ID-12'!C136,'ID-18'!H136,'ID-24'!H136,'ID-29'!I136,'ID-40'!I136,'ID-44'!G136,'ID-45'!I136,'ID-59'!G136))</f>
        <v>1225.7860530827493</v>
      </c>
      <c r="J129" s="1">
        <f>ABS(Mean!J129-MIN('ID-31'!D136,'ID-40'!J136,'ID-44'!H136,'ID-45'!J136,'ID-57'!H136))</f>
        <v>1012.7938931802685</v>
      </c>
      <c r="K129" s="1">
        <f>ABS(Mean!K129-MIN('ID-26'!E136,'ID-31'!E136,'ID-34'!I136,'ID-36'!G136,'ID-40'!K136,'ID-44'!I136,'ID-57'!I136))</f>
        <v>1647.4996430091476</v>
      </c>
    </row>
    <row r="130" spans="1:11" x14ac:dyDescent="0.25">
      <c r="A130" s="1">
        <v>15.75</v>
      </c>
      <c r="B130" s="1">
        <f>ABS(Mean!B130-MIN('ID-11'!B137,'ID-13'!B137,'ID-14'!B137,'ID-15'!B137,'ID-24'!B137,'ID-26'!B137,'ID-29'!B137,'ID-30'!B137,'ID-32'!B137,'ID-33'!B137,'ID-34'!B137,'ID-37'!B137,'ID-38'!B137,'ID-39'!B137,'ID-40'!B137,'ID-44'!B137,'ID-45'!B137,'ID-53'!B137,'ID-57'!B137,'ID-59'!B137,'ID-70'!B137,'ID-71'!B137))</f>
        <v>1592.5132326168878</v>
      </c>
      <c r="C130" s="1">
        <f>ABS(Mean!C130-MIN('ID-08'!B137,'ID-09'!B137,'ID-11'!C137,'ID-14'!C137,'ID-18'!B137,'ID-24'!C137,'ID-26'!C137,'ID-29'!C137,'ID-30'!C137,'ID-34'!C137,'ID-36'!B137,'ID-38'!C137,'ID-39'!C137,'ID-40'!C137,'ID-44'!C137,'ID-45'!C137,'ID-57'!C137,'ID-59'!C137))</f>
        <v>740.32531421171586</v>
      </c>
      <c r="D130" s="1">
        <f>ABS(Mean!D130-MIN('ID-13'!C137,'ID-14'!D137,'ID-15'!C137,'ID-16'!B137,'ID-18'!C137,'ID-26'!D137,'ID-29'!D137,'ID-30'!D137,'ID-33'!C137,'ID-34'!D137,'ID-36'!C137,'ID-37'!C137,'ID-38'!D137,'ID-39'!D137,'ID-40'!D137,'ID-45'!D137,'ID-59'!D137,'ID-71'!C137))</f>
        <v>1091.4033673657202</v>
      </c>
      <c r="E130" s="1">
        <f>ABS(Mean!E130-MIN('ID-03'!B137,'ID-09'!C137,'ID-13'!D137,'ID-15'!D137,'ID-16'!C137,'ID-18'!D137,'ID-24'!D137,'ID-29'!E137,'ID-30'!E137,'ID-33'!D137,'ID-34'!E137,'ID-36'!D137,'ID-38'!E137,'ID-39'!E137,'ID-40'!E137,'ID-44'!D137,'ID-45'!E137,'ID-57'!D137,'ID-70'!C137,'ID-71'!D137))</f>
        <v>1463.1428119039028</v>
      </c>
      <c r="F130" s="1">
        <f>ABS(Mean!F130-MIN('ID-01'!B137,'ID-02'!B137,'ID-03'!C137,'ID-06'!B137,'ID-08'!C137,'ID-09'!D137,'ID-12'!B137,'ID-16'!D137,'ID-18'!E137,'ID-24'!E137,'ID-29'!F137,'ID-33'!E137,'ID-34'!F137,'ID-36'!E137,'ID-38'!F137,'ID-39'!F137,'ID-40'!F137,'ID-45'!F137,'ID-53'!C137,'ID-54'!B137,'ID-57'!E137,'ID-71'!E137))</f>
        <v>2515.7981913744775</v>
      </c>
      <c r="G130" s="1">
        <f>ABS(Mean!G130-MIN('ID-01'!C137,'ID-02'!C137,'ID-03'!D137,'ID-07'!B137,'ID-08'!D137,'ID-11'!D137,'ID-18'!F137,'ID-24'!F137,'ID-29'!G137,'ID-31'!B137,'ID-33'!F137,'ID-34'!G137,'ID-36'!F137,'ID-39'!G137,'ID-40'!G137,'ID-44'!E137,'ID-45'!G137,'ID-50'!B137,'ID-53'!D137,'ID-54'!C137,'ID-57'!F137,'ID-59'!E137,'ID-70'!D137,'ID-71'!F137))</f>
        <v>1870.3468088245704</v>
      </c>
      <c r="H130" s="1">
        <f>ABS(Mean!H130-MIN('ID-03'!E137,'ID-11'!E137,'ID-13'!E137,'ID-15'!E137,'ID-16'!E137,'ID-18'!G137,'ID-24'!G137,'ID-29'!H137,'ID-30'!F137,'ID-31'!C137,'ID-33'!G137,'ID-34'!H137,'ID-40'!H137,'ID-44'!F137,'ID-45'!H137,'ID-54'!D137,'ID-57'!G137,'ID-59'!F137,'ID-70'!E137,'ID-71'!G137))</f>
        <v>1286.7053326956254</v>
      </c>
      <c r="I130" s="1">
        <f>ABS(Mean!I130-MIN('ID-12'!C137,'ID-18'!H137,'ID-24'!H137,'ID-29'!I137,'ID-40'!I137,'ID-44'!G137,'ID-45'!I137,'ID-59'!G137))</f>
        <v>1232.2772868145912</v>
      </c>
      <c r="J130" s="1">
        <f>ABS(Mean!J130-MIN('ID-31'!D137,'ID-40'!J137,'ID-44'!H137,'ID-45'!J137,'ID-57'!H137))</f>
        <v>958.51225942140127</v>
      </c>
      <c r="K130" s="1">
        <f>ABS(Mean!K130-MIN('ID-26'!E137,'ID-31'!E137,'ID-34'!I137,'ID-36'!G137,'ID-40'!K137,'ID-44'!I137,'ID-57'!I137))</f>
        <v>1667.9614392950166</v>
      </c>
    </row>
    <row r="131" spans="1:11" x14ac:dyDescent="0.25">
      <c r="A131" s="1">
        <v>15.875</v>
      </c>
      <c r="B131" s="1">
        <f>ABS(Mean!B131-MIN('ID-11'!B138,'ID-13'!B138,'ID-14'!B138,'ID-15'!B138,'ID-24'!B138,'ID-26'!B138,'ID-29'!B138,'ID-30'!B138,'ID-32'!B138,'ID-33'!B138,'ID-34'!B138,'ID-37'!B138,'ID-38'!B138,'ID-39'!B138,'ID-40'!B138,'ID-44'!B138,'ID-45'!B138,'ID-53'!B138,'ID-57'!B138,'ID-59'!B138,'ID-70'!B138,'ID-71'!B138))</f>
        <v>1596.5124152839903</v>
      </c>
      <c r="C131" s="1">
        <f>ABS(Mean!C131-MIN('ID-08'!B138,'ID-09'!B138,'ID-11'!C138,'ID-14'!C138,'ID-18'!B138,'ID-24'!C138,'ID-26'!C138,'ID-29'!C138,'ID-30'!C138,'ID-34'!C138,'ID-36'!B138,'ID-38'!C138,'ID-39'!C138,'ID-40'!C138,'ID-44'!C138,'ID-45'!C138,'ID-57'!C138,'ID-59'!C138))</f>
        <v>696.48207928083787</v>
      </c>
      <c r="D131" s="1">
        <f>ABS(Mean!D131-MIN('ID-13'!C138,'ID-14'!D138,'ID-15'!C138,'ID-16'!B138,'ID-18'!C138,'ID-26'!D138,'ID-29'!D138,'ID-30'!D138,'ID-33'!C138,'ID-34'!D138,'ID-36'!C138,'ID-37'!C138,'ID-38'!D138,'ID-39'!D138,'ID-40'!D138,'ID-45'!D138,'ID-59'!D138,'ID-71'!C138))</f>
        <v>1114.7067196486557</v>
      </c>
      <c r="E131" s="1">
        <f>ABS(Mean!E131-MIN('ID-03'!B138,'ID-09'!C138,'ID-13'!D138,'ID-15'!D138,'ID-16'!C138,'ID-18'!D138,'ID-24'!D138,'ID-29'!E138,'ID-30'!E138,'ID-33'!D138,'ID-34'!E138,'ID-36'!D138,'ID-38'!E138,'ID-39'!E138,'ID-40'!E138,'ID-44'!D138,'ID-45'!E138,'ID-57'!D138,'ID-70'!C138,'ID-71'!D138))</f>
        <v>1449.2922119738489</v>
      </c>
      <c r="F131" s="1">
        <f>ABS(Mean!F131-MIN('ID-01'!B138,'ID-02'!B138,'ID-03'!C138,'ID-06'!B138,'ID-08'!C138,'ID-09'!D138,'ID-12'!B138,'ID-16'!D138,'ID-18'!E138,'ID-24'!E138,'ID-29'!F138,'ID-33'!E138,'ID-34'!F138,'ID-36'!E138,'ID-38'!F138,'ID-39'!F138,'ID-40'!F138,'ID-45'!F138,'ID-53'!C138,'ID-54'!B138,'ID-57'!E138,'ID-71'!E138))</f>
        <v>2509.4370498872158</v>
      </c>
      <c r="G131" s="1">
        <f>ABS(Mean!G131-MIN('ID-01'!C138,'ID-02'!C138,'ID-03'!D138,'ID-07'!B138,'ID-08'!D138,'ID-11'!D138,'ID-18'!F138,'ID-24'!F138,'ID-29'!G138,'ID-31'!B138,'ID-33'!F138,'ID-34'!G138,'ID-36'!F138,'ID-39'!G138,'ID-40'!G138,'ID-44'!E138,'ID-45'!G138,'ID-50'!B138,'ID-53'!D138,'ID-54'!C138,'ID-57'!F138,'ID-59'!E138,'ID-70'!D138,'ID-71'!F138))</f>
        <v>1864.0938906471504</v>
      </c>
      <c r="H131" s="1">
        <f>ABS(Mean!H131-MIN('ID-03'!E138,'ID-11'!E138,'ID-13'!E138,'ID-15'!E138,'ID-16'!E138,'ID-18'!G138,'ID-24'!G138,'ID-29'!H138,'ID-30'!F138,'ID-31'!C138,'ID-33'!G138,'ID-34'!H138,'ID-40'!H138,'ID-44'!F138,'ID-45'!H138,'ID-54'!D138,'ID-57'!G138,'ID-59'!F138,'ID-70'!E138,'ID-71'!G138))</f>
        <v>1280.4168881874548</v>
      </c>
      <c r="I131" s="1">
        <f>ABS(Mean!I131-MIN('ID-12'!C138,'ID-18'!H138,'ID-24'!H138,'ID-29'!I138,'ID-40'!I138,'ID-44'!G138,'ID-45'!I138,'ID-59'!G138))</f>
        <v>1257.031357107732</v>
      </c>
      <c r="J131" s="1">
        <f>ABS(Mean!J131-MIN('ID-31'!D138,'ID-40'!J138,'ID-44'!H138,'ID-45'!J138,'ID-57'!H138))</f>
        <v>937.87618199575945</v>
      </c>
      <c r="K131" s="1">
        <f>ABS(Mean!K131-MIN('ID-26'!E138,'ID-31'!E138,'ID-34'!I138,'ID-36'!G138,'ID-40'!K138,'ID-44'!I138,'ID-57'!I138))</f>
        <v>1678.0652337947445</v>
      </c>
    </row>
    <row r="132" spans="1:11" x14ac:dyDescent="0.25">
      <c r="A132" s="1">
        <v>16</v>
      </c>
      <c r="B132" s="1">
        <f>ABS(Mean!B132-MIN('ID-11'!B139,'ID-13'!B139,'ID-14'!B139,'ID-15'!B139,'ID-24'!B139,'ID-26'!B139,'ID-29'!B139,'ID-30'!B139,'ID-32'!B139,'ID-33'!B139,'ID-34'!B139,'ID-37'!B139,'ID-38'!B139,'ID-39'!B139,'ID-40'!B139,'ID-44'!B139,'ID-45'!B139,'ID-53'!B139,'ID-57'!B139,'ID-59'!B139,'ID-70'!B139,'ID-71'!B139))</f>
        <v>1581.733269613914</v>
      </c>
      <c r="C132" s="1">
        <f>ABS(Mean!C132-MIN('ID-08'!B139,'ID-09'!B139,'ID-11'!C139,'ID-14'!C139,'ID-18'!B139,'ID-24'!C139,'ID-26'!C139,'ID-29'!C139,'ID-30'!C139,'ID-34'!C139,'ID-36'!B139,'ID-38'!C139,'ID-39'!C139,'ID-40'!C139,'ID-44'!C139,'ID-45'!C139,'ID-57'!C139,'ID-59'!C139))</f>
        <v>694.57706677579245</v>
      </c>
      <c r="D132" s="1">
        <f>ABS(Mean!D132-MIN('ID-13'!C139,'ID-14'!D139,'ID-15'!C139,'ID-16'!B139,'ID-18'!C139,'ID-26'!D139,'ID-29'!D139,'ID-30'!D139,'ID-33'!C139,'ID-34'!D139,'ID-36'!C139,'ID-37'!C139,'ID-38'!D139,'ID-39'!D139,'ID-40'!D139,'ID-45'!D139,'ID-59'!D139,'ID-71'!C139))</f>
        <v>1122.5329716492151</v>
      </c>
      <c r="E132" s="1">
        <f>ABS(Mean!E132-MIN('ID-03'!B139,'ID-09'!C139,'ID-13'!D139,'ID-15'!D139,'ID-16'!C139,'ID-18'!D139,'ID-24'!D139,'ID-29'!E139,'ID-30'!E139,'ID-33'!D139,'ID-34'!E139,'ID-36'!D139,'ID-38'!E139,'ID-39'!E139,'ID-40'!E139,'ID-44'!D139,'ID-45'!E139,'ID-57'!D139,'ID-70'!C139,'ID-71'!D139))</f>
        <v>1432.2225602137157</v>
      </c>
      <c r="F132" s="1">
        <f>ABS(Mean!F132-MIN('ID-01'!B139,'ID-02'!B139,'ID-03'!C139,'ID-06'!B139,'ID-08'!C139,'ID-09'!D139,'ID-12'!B139,'ID-16'!D139,'ID-18'!E139,'ID-24'!E139,'ID-29'!F139,'ID-33'!E139,'ID-34'!F139,'ID-36'!E139,'ID-38'!F139,'ID-39'!F139,'ID-40'!F139,'ID-45'!F139,'ID-53'!C139,'ID-54'!B139,'ID-57'!E139,'ID-71'!E139))</f>
        <v>2501.8590741961716</v>
      </c>
      <c r="G132" s="1">
        <f>ABS(Mean!G132-MIN('ID-01'!C139,'ID-02'!C139,'ID-03'!D139,'ID-07'!B139,'ID-08'!D139,'ID-11'!D139,'ID-18'!F139,'ID-24'!F139,'ID-29'!G139,'ID-31'!B139,'ID-33'!F139,'ID-34'!G139,'ID-36'!F139,'ID-39'!G139,'ID-40'!G139,'ID-44'!E139,'ID-45'!G139,'ID-50'!B139,'ID-53'!D139,'ID-54'!C139,'ID-57'!F139,'ID-59'!E139,'ID-70'!D139,'ID-71'!F139))</f>
        <v>1859.3869738869273</v>
      </c>
      <c r="H132" s="1">
        <f>ABS(Mean!H132-MIN('ID-03'!E139,'ID-11'!E139,'ID-13'!E139,'ID-15'!E139,'ID-16'!E139,'ID-18'!G139,'ID-24'!G139,'ID-29'!H139,'ID-30'!F139,'ID-31'!C139,'ID-33'!G139,'ID-34'!H139,'ID-40'!H139,'ID-44'!F139,'ID-45'!H139,'ID-54'!D139,'ID-57'!G139,'ID-59'!F139,'ID-70'!E139,'ID-71'!G139))</f>
        <v>1284.1622617156731</v>
      </c>
      <c r="I132" s="1">
        <f>ABS(Mean!I132-MIN('ID-12'!C139,'ID-18'!H139,'ID-24'!H139,'ID-29'!I139,'ID-40'!I139,'ID-44'!G139,'ID-45'!I139,'ID-59'!G139))</f>
        <v>1239.0879855930657</v>
      </c>
      <c r="J132" s="1">
        <f>ABS(Mean!J132-MIN('ID-31'!D139,'ID-40'!J139,'ID-44'!H139,'ID-45'!J139,'ID-57'!H139))</f>
        <v>900.77246400499644</v>
      </c>
      <c r="K132" s="1">
        <f>ABS(Mean!K132-MIN('ID-26'!E139,'ID-31'!E139,'ID-34'!I139,'ID-36'!G139,'ID-40'!K139,'ID-44'!I139,'ID-57'!I139))</f>
        <v>1687.2954595020824</v>
      </c>
    </row>
    <row r="133" spans="1:11" x14ac:dyDescent="0.25">
      <c r="A133" s="1">
        <v>16.125</v>
      </c>
      <c r="B133" s="1">
        <f>ABS(Mean!B133-MIN('ID-11'!B140,'ID-13'!B140,'ID-14'!B140,'ID-15'!B140,'ID-24'!B140,'ID-26'!B140,'ID-29'!B140,'ID-30'!B140,'ID-32'!B140,'ID-33'!B140,'ID-34'!B140,'ID-37'!B140,'ID-38'!B140,'ID-39'!B140,'ID-40'!B140,'ID-44'!B140,'ID-45'!B140,'ID-53'!B140,'ID-57'!B140,'ID-59'!B140,'ID-70'!B140,'ID-71'!B140))</f>
        <v>1572.1657587534194</v>
      </c>
      <c r="C133" s="1">
        <f>ABS(Mean!C133-MIN('ID-08'!B140,'ID-09'!B140,'ID-11'!C140,'ID-14'!C140,'ID-18'!B140,'ID-24'!C140,'ID-26'!C140,'ID-29'!C140,'ID-30'!C140,'ID-34'!C140,'ID-36'!B140,'ID-38'!C140,'ID-39'!C140,'ID-40'!C140,'ID-44'!C140,'ID-45'!C140,'ID-57'!C140,'ID-59'!C140))</f>
        <v>708.42449874040267</v>
      </c>
      <c r="D133" s="1">
        <f>ABS(Mean!D133-MIN('ID-13'!C140,'ID-14'!D140,'ID-15'!C140,'ID-16'!B140,'ID-18'!C140,'ID-26'!D140,'ID-29'!D140,'ID-30'!D140,'ID-33'!C140,'ID-34'!D140,'ID-36'!C140,'ID-37'!C140,'ID-38'!D140,'ID-39'!D140,'ID-40'!D140,'ID-45'!D140,'ID-59'!D140,'ID-71'!C140))</f>
        <v>1069.5211469825922</v>
      </c>
      <c r="E133" s="1">
        <f>ABS(Mean!E133-MIN('ID-03'!B140,'ID-09'!C140,'ID-13'!D140,'ID-15'!D140,'ID-16'!C140,'ID-18'!D140,'ID-24'!D140,'ID-29'!E140,'ID-30'!E140,'ID-33'!D140,'ID-34'!E140,'ID-36'!D140,'ID-38'!E140,'ID-39'!E140,'ID-40'!E140,'ID-44'!D140,'ID-45'!E140,'ID-57'!D140,'ID-70'!C140,'ID-71'!D140))</f>
        <v>1446.9846454224767</v>
      </c>
      <c r="F133" s="1">
        <f>ABS(Mean!F133-MIN('ID-01'!B140,'ID-02'!B140,'ID-03'!C140,'ID-06'!B140,'ID-08'!C140,'ID-09'!D140,'ID-12'!B140,'ID-16'!D140,'ID-18'!E140,'ID-24'!E140,'ID-29'!F140,'ID-33'!E140,'ID-34'!F140,'ID-36'!E140,'ID-38'!F140,'ID-39'!F140,'ID-40'!F140,'ID-45'!F140,'ID-53'!C140,'ID-54'!B140,'ID-57'!E140,'ID-71'!E140))</f>
        <v>2496.1939397965261</v>
      </c>
      <c r="G133" s="1">
        <f>ABS(Mean!G133-MIN('ID-01'!C140,'ID-02'!C140,'ID-03'!D140,'ID-07'!B140,'ID-08'!D140,'ID-11'!D140,'ID-18'!F140,'ID-24'!F140,'ID-29'!G140,'ID-31'!B140,'ID-33'!F140,'ID-34'!G140,'ID-36'!F140,'ID-39'!G140,'ID-40'!G140,'ID-44'!E140,'ID-45'!G140,'ID-50'!B140,'ID-53'!D140,'ID-54'!C140,'ID-57'!F140,'ID-59'!E140,'ID-70'!D140,'ID-71'!F140))</f>
        <v>1855.5997561643146</v>
      </c>
      <c r="H133" s="1">
        <f>ABS(Mean!H133-MIN('ID-03'!E140,'ID-11'!E140,'ID-13'!E140,'ID-15'!E140,'ID-16'!E140,'ID-18'!G140,'ID-24'!G140,'ID-29'!H140,'ID-30'!F140,'ID-31'!C140,'ID-33'!G140,'ID-34'!H140,'ID-40'!H140,'ID-44'!F140,'ID-45'!H140,'ID-54'!D140,'ID-57'!G140,'ID-59'!F140,'ID-70'!E140,'ID-71'!G140))</f>
        <v>1282.8205040996327</v>
      </c>
      <c r="I133" s="1">
        <f>ABS(Mean!I133-MIN('ID-12'!C140,'ID-18'!H140,'ID-24'!H140,'ID-29'!I140,'ID-40'!I140,'ID-44'!G140,'ID-45'!I140,'ID-59'!G140))</f>
        <v>1252.389773366189</v>
      </c>
      <c r="J133" s="1">
        <f>ABS(Mean!J133-MIN('ID-31'!D140,'ID-40'!J140,'ID-44'!H140,'ID-45'!J140,'ID-57'!H140))</f>
        <v>897.94112856153151</v>
      </c>
      <c r="K133" s="1">
        <f>ABS(Mean!K133-MIN('ID-26'!E140,'ID-31'!E140,'ID-34'!I140,'ID-36'!G140,'ID-40'!K140,'ID-44'!I140,'ID-57'!I140))</f>
        <v>1694.7876411793118</v>
      </c>
    </row>
    <row r="134" spans="1:11" x14ac:dyDescent="0.25">
      <c r="A134" s="1">
        <v>16.25</v>
      </c>
      <c r="B134" s="1">
        <f>ABS(Mean!B134-MIN('ID-11'!B141,'ID-13'!B141,'ID-14'!B141,'ID-15'!B141,'ID-24'!B141,'ID-26'!B141,'ID-29'!B141,'ID-30'!B141,'ID-32'!B141,'ID-33'!B141,'ID-34'!B141,'ID-37'!B141,'ID-38'!B141,'ID-39'!B141,'ID-40'!B141,'ID-44'!B141,'ID-45'!B141,'ID-53'!B141,'ID-57'!B141,'ID-59'!B141,'ID-70'!B141,'ID-71'!B141))</f>
        <v>1559.6963646337208</v>
      </c>
      <c r="C134" s="1">
        <f>ABS(Mean!C134-MIN('ID-08'!B141,'ID-09'!B141,'ID-11'!C141,'ID-14'!C141,'ID-18'!B141,'ID-24'!C141,'ID-26'!C141,'ID-29'!C141,'ID-30'!C141,'ID-34'!C141,'ID-36'!B141,'ID-38'!C141,'ID-39'!C141,'ID-40'!C141,'ID-44'!C141,'ID-45'!C141,'ID-57'!C141,'ID-59'!C141))</f>
        <v>725.82587950208949</v>
      </c>
      <c r="D134" s="1">
        <f>ABS(Mean!D134-MIN('ID-13'!C141,'ID-14'!D141,'ID-15'!C141,'ID-16'!B141,'ID-18'!C141,'ID-26'!D141,'ID-29'!D141,'ID-30'!D141,'ID-33'!C141,'ID-34'!D141,'ID-36'!C141,'ID-37'!C141,'ID-38'!D141,'ID-39'!D141,'ID-40'!D141,'ID-45'!D141,'ID-59'!D141,'ID-71'!C141))</f>
        <v>1060.1984439691466</v>
      </c>
      <c r="E134" s="1">
        <f>ABS(Mean!E134-MIN('ID-03'!B141,'ID-09'!C141,'ID-13'!D141,'ID-15'!D141,'ID-16'!C141,'ID-18'!D141,'ID-24'!D141,'ID-29'!E141,'ID-30'!E141,'ID-33'!D141,'ID-34'!E141,'ID-36'!D141,'ID-38'!E141,'ID-39'!E141,'ID-40'!E141,'ID-44'!D141,'ID-45'!E141,'ID-57'!D141,'ID-70'!C141,'ID-71'!D141))</f>
        <v>1451.4201168642758</v>
      </c>
      <c r="F134" s="1">
        <f>ABS(Mean!F134-MIN('ID-01'!B141,'ID-02'!B141,'ID-03'!C141,'ID-06'!B141,'ID-08'!C141,'ID-09'!D141,'ID-12'!B141,'ID-16'!D141,'ID-18'!E141,'ID-24'!E141,'ID-29'!F141,'ID-33'!E141,'ID-34'!F141,'ID-36'!E141,'ID-38'!F141,'ID-39'!F141,'ID-40'!F141,'ID-45'!F141,'ID-53'!C141,'ID-54'!B141,'ID-57'!E141,'ID-71'!E141))</f>
        <v>2491.2424476000888</v>
      </c>
      <c r="G134" s="1">
        <f>ABS(Mean!G134-MIN('ID-01'!C141,'ID-02'!C141,'ID-03'!D141,'ID-07'!B141,'ID-08'!D141,'ID-11'!D141,'ID-18'!F141,'ID-24'!F141,'ID-29'!G141,'ID-31'!B141,'ID-33'!F141,'ID-34'!G141,'ID-36'!F141,'ID-39'!G141,'ID-40'!G141,'ID-44'!E141,'ID-45'!G141,'ID-50'!B141,'ID-53'!D141,'ID-54'!C141,'ID-57'!F141,'ID-59'!E141,'ID-70'!D141,'ID-71'!F141))</f>
        <v>1847.7742971618313</v>
      </c>
      <c r="H134" s="1">
        <f>ABS(Mean!H134-MIN('ID-03'!E141,'ID-11'!E141,'ID-13'!E141,'ID-15'!E141,'ID-16'!E141,'ID-18'!G141,'ID-24'!G141,'ID-29'!H141,'ID-30'!F141,'ID-31'!C141,'ID-33'!G141,'ID-34'!H141,'ID-40'!H141,'ID-44'!F141,'ID-45'!H141,'ID-54'!D141,'ID-57'!G141,'ID-59'!F141,'ID-70'!E141,'ID-71'!G141))</f>
        <v>1283.4419218904877</v>
      </c>
      <c r="I134" s="1">
        <f>ABS(Mean!I134-MIN('ID-12'!C141,'ID-18'!H141,'ID-24'!H141,'ID-29'!I141,'ID-40'!I141,'ID-44'!G141,'ID-45'!I141,'ID-59'!G141))</f>
        <v>1275.0712277980967</v>
      </c>
      <c r="J134" s="1">
        <f>ABS(Mean!J134-MIN('ID-31'!D141,'ID-40'!J141,'ID-44'!H141,'ID-45'!J141,'ID-57'!H141))</f>
        <v>947.23199936611809</v>
      </c>
      <c r="K134" s="1">
        <f>ABS(Mean!K134-MIN('ID-26'!E141,'ID-31'!E141,'ID-34'!I141,'ID-36'!G141,'ID-40'!K141,'ID-44'!I141,'ID-57'!I141))</f>
        <v>1697.9066496600651</v>
      </c>
    </row>
    <row r="135" spans="1:11" x14ac:dyDescent="0.25">
      <c r="A135" s="1">
        <v>16.375</v>
      </c>
      <c r="B135" s="1">
        <f>ABS(Mean!B135-MIN('ID-11'!B142,'ID-13'!B142,'ID-14'!B142,'ID-15'!B142,'ID-24'!B142,'ID-26'!B142,'ID-29'!B142,'ID-30'!B142,'ID-32'!B142,'ID-33'!B142,'ID-34'!B142,'ID-37'!B142,'ID-38'!B142,'ID-39'!B142,'ID-40'!B142,'ID-44'!B142,'ID-45'!B142,'ID-53'!B142,'ID-57'!B142,'ID-59'!B142,'ID-70'!B142,'ID-71'!B142))</f>
        <v>1555.6042042987478</v>
      </c>
      <c r="C135" s="1">
        <f>ABS(Mean!C135-MIN('ID-08'!B142,'ID-09'!B142,'ID-11'!C142,'ID-14'!C142,'ID-18'!B142,'ID-24'!C142,'ID-26'!C142,'ID-29'!C142,'ID-30'!C142,'ID-34'!C142,'ID-36'!B142,'ID-38'!C142,'ID-39'!C142,'ID-40'!C142,'ID-44'!C142,'ID-45'!C142,'ID-57'!C142,'ID-59'!C142))</f>
        <v>730.77945313358032</v>
      </c>
      <c r="D135" s="1">
        <f>ABS(Mean!D135-MIN('ID-13'!C142,'ID-14'!D142,'ID-15'!C142,'ID-16'!B142,'ID-18'!C142,'ID-26'!D142,'ID-29'!D142,'ID-30'!D142,'ID-33'!C142,'ID-34'!D142,'ID-36'!C142,'ID-37'!C142,'ID-38'!D142,'ID-39'!D142,'ID-40'!D142,'ID-45'!D142,'ID-59'!D142,'ID-71'!C142))</f>
        <v>1064.8443671695015</v>
      </c>
      <c r="E135" s="1">
        <f>ABS(Mean!E135-MIN('ID-03'!B142,'ID-09'!C142,'ID-13'!D142,'ID-15'!D142,'ID-16'!C142,'ID-18'!D142,'ID-24'!D142,'ID-29'!E142,'ID-30'!E142,'ID-33'!D142,'ID-34'!E142,'ID-36'!D142,'ID-38'!E142,'ID-39'!E142,'ID-40'!E142,'ID-44'!D142,'ID-45'!E142,'ID-57'!D142,'ID-70'!C142,'ID-71'!D142))</f>
        <v>1441.3994582990949</v>
      </c>
      <c r="F135" s="1">
        <f>ABS(Mean!F135-MIN('ID-01'!B142,'ID-02'!B142,'ID-03'!C142,'ID-06'!B142,'ID-08'!C142,'ID-09'!D142,'ID-12'!B142,'ID-16'!D142,'ID-18'!E142,'ID-24'!E142,'ID-29'!F142,'ID-33'!E142,'ID-34'!F142,'ID-36'!E142,'ID-38'!F142,'ID-39'!F142,'ID-40'!F142,'ID-45'!F142,'ID-53'!C142,'ID-54'!B142,'ID-57'!E142,'ID-71'!E142))</f>
        <v>2493.9615674662946</v>
      </c>
      <c r="G135" s="1">
        <f>ABS(Mean!G135-MIN('ID-01'!C142,'ID-02'!C142,'ID-03'!D142,'ID-07'!B142,'ID-08'!D142,'ID-11'!D142,'ID-18'!F142,'ID-24'!F142,'ID-29'!G142,'ID-31'!B142,'ID-33'!F142,'ID-34'!G142,'ID-36'!F142,'ID-39'!G142,'ID-40'!G142,'ID-44'!E142,'ID-45'!G142,'ID-50'!B142,'ID-53'!D142,'ID-54'!C142,'ID-57'!F142,'ID-59'!E142,'ID-70'!D142,'ID-71'!F142))</f>
        <v>1840.6763365224062</v>
      </c>
      <c r="H135" s="1">
        <f>ABS(Mean!H135-MIN('ID-03'!E142,'ID-11'!E142,'ID-13'!E142,'ID-15'!E142,'ID-16'!E142,'ID-18'!G142,'ID-24'!G142,'ID-29'!H142,'ID-30'!F142,'ID-31'!C142,'ID-33'!G142,'ID-34'!H142,'ID-40'!H142,'ID-44'!F142,'ID-45'!H142,'ID-54'!D142,'ID-57'!G142,'ID-59'!F142,'ID-70'!E142,'ID-71'!G142))</f>
        <v>1280.1823524358824</v>
      </c>
      <c r="I135" s="1">
        <f>ABS(Mean!I135-MIN('ID-12'!C142,'ID-18'!H142,'ID-24'!H142,'ID-29'!I142,'ID-40'!I142,'ID-44'!G142,'ID-45'!I142,'ID-59'!G142))</f>
        <v>1276.2617586630452</v>
      </c>
      <c r="J135" s="1">
        <f>ABS(Mean!J135-MIN('ID-31'!D142,'ID-40'!J142,'ID-44'!H142,'ID-45'!J142,'ID-57'!H142))</f>
        <v>932.34127102404273</v>
      </c>
      <c r="K135" s="1">
        <f>ABS(Mean!K135-MIN('ID-26'!E142,'ID-31'!E142,'ID-34'!I142,'ID-36'!G142,'ID-40'!K142,'ID-44'!I142,'ID-57'!I142))</f>
        <v>1712.5901969660176</v>
      </c>
    </row>
    <row r="136" spans="1:11" x14ac:dyDescent="0.25">
      <c r="A136" s="1">
        <v>16.5</v>
      </c>
      <c r="B136" s="1">
        <f>ABS(Mean!B136-MIN('ID-11'!B143,'ID-13'!B143,'ID-14'!B143,'ID-15'!B143,'ID-24'!B143,'ID-26'!B143,'ID-29'!B143,'ID-30'!B143,'ID-32'!B143,'ID-33'!B143,'ID-34'!B143,'ID-37'!B143,'ID-38'!B143,'ID-39'!B143,'ID-40'!B143,'ID-44'!B143,'ID-45'!B143,'ID-53'!B143,'ID-57'!B143,'ID-59'!B143,'ID-70'!B143,'ID-71'!B143))</f>
        <v>1530.1193094000614</v>
      </c>
      <c r="C136" s="1">
        <f>ABS(Mean!C136-MIN('ID-08'!B143,'ID-09'!B143,'ID-11'!C143,'ID-14'!C143,'ID-18'!B143,'ID-24'!C143,'ID-26'!C143,'ID-29'!C143,'ID-30'!C143,'ID-34'!C143,'ID-36'!B143,'ID-38'!C143,'ID-39'!C143,'ID-40'!C143,'ID-44'!C143,'ID-45'!C143,'ID-57'!C143,'ID-59'!C143))</f>
        <v>729.90047057934237</v>
      </c>
      <c r="D136" s="1">
        <f>ABS(Mean!D136-MIN('ID-13'!C143,'ID-14'!D143,'ID-15'!C143,'ID-16'!B143,'ID-18'!C143,'ID-26'!D143,'ID-29'!D143,'ID-30'!D143,'ID-33'!C143,'ID-34'!D143,'ID-36'!C143,'ID-37'!C143,'ID-38'!D143,'ID-39'!D143,'ID-40'!D143,'ID-45'!D143,'ID-59'!D143,'ID-71'!C143))</f>
        <v>1073.6060727325062</v>
      </c>
      <c r="E136" s="1">
        <f>ABS(Mean!E136-MIN('ID-03'!B143,'ID-09'!C143,'ID-13'!D143,'ID-15'!D143,'ID-16'!C143,'ID-18'!D143,'ID-24'!D143,'ID-29'!E143,'ID-30'!E143,'ID-33'!D143,'ID-34'!E143,'ID-36'!D143,'ID-38'!E143,'ID-39'!E143,'ID-40'!E143,'ID-44'!D143,'ID-45'!E143,'ID-57'!D143,'ID-70'!C143,'ID-71'!D143))</f>
        <v>1458.5007366817824</v>
      </c>
      <c r="F136" s="1">
        <f>ABS(Mean!F136-MIN('ID-01'!B143,'ID-02'!B143,'ID-03'!C143,'ID-06'!B143,'ID-08'!C143,'ID-09'!D143,'ID-12'!B143,'ID-16'!D143,'ID-18'!E143,'ID-24'!E143,'ID-29'!F143,'ID-33'!E143,'ID-34'!F143,'ID-36'!E143,'ID-38'!F143,'ID-39'!F143,'ID-40'!F143,'ID-45'!F143,'ID-53'!C143,'ID-54'!B143,'ID-57'!E143,'ID-71'!E143))</f>
        <v>2488.3384890333546</v>
      </c>
      <c r="G136" s="1">
        <f>ABS(Mean!G136-MIN('ID-01'!C143,'ID-02'!C143,'ID-03'!D143,'ID-07'!B143,'ID-08'!D143,'ID-11'!D143,'ID-18'!F143,'ID-24'!F143,'ID-29'!G143,'ID-31'!B143,'ID-33'!F143,'ID-34'!G143,'ID-36'!F143,'ID-39'!G143,'ID-40'!G143,'ID-44'!E143,'ID-45'!G143,'ID-50'!B143,'ID-53'!D143,'ID-54'!C143,'ID-57'!F143,'ID-59'!E143,'ID-70'!D143,'ID-71'!F143))</f>
        <v>1835.0405835346789</v>
      </c>
      <c r="H136" s="1">
        <f>ABS(Mean!H136-MIN('ID-03'!E143,'ID-11'!E143,'ID-13'!E143,'ID-15'!E143,'ID-16'!E143,'ID-18'!G143,'ID-24'!G143,'ID-29'!H143,'ID-30'!F143,'ID-31'!C143,'ID-33'!G143,'ID-34'!H143,'ID-40'!H143,'ID-44'!F143,'ID-45'!H143,'ID-54'!D143,'ID-57'!G143,'ID-59'!F143,'ID-70'!E143,'ID-71'!G143))</f>
        <v>1278.3167996132131</v>
      </c>
      <c r="I136" s="1">
        <f>ABS(Mean!I136-MIN('ID-12'!C143,'ID-18'!H143,'ID-24'!H143,'ID-29'!I143,'ID-40'!I143,'ID-44'!G143,'ID-45'!I143,'ID-59'!G143))</f>
        <v>1291.5633065469553</v>
      </c>
      <c r="J136" s="1">
        <f>ABS(Mean!J136-MIN('ID-31'!D143,'ID-40'!J143,'ID-44'!H143,'ID-45'!J143,'ID-57'!H143))</f>
        <v>913.43737360138255</v>
      </c>
      <c r="K136" s="1">
        <f>ABS(Mean!K136-MIN('ID-26'!E143,'ID-31'!E143,'ID-34'!I143,'ID-36'!G143,'ID-40'!K143,'ID-44'!I143,'ID-57'!I143))</f>
        <v>1739.6277125048164</v>
      </c>
    </row>
    <row r="137" spans="1:11" x14ac:dyDescent="0.25">
      <c r="A137" s="1">
        <v>16.625</v>
      </c>
      <c r="B137" s="1">
        <f>ABS(Mean!B137-MIN('ID-11'!B144,'ID-13'!B144,'ID-14'!B144,'ID-15'!B144,'ID-24'!B144,'ID-26'!B144,'ID-29'!B144,'ID-30'!B144,'ID-32'!B144,'ID-33'!B144,'ID-34'!B144,'ID-37'!B144,'ID-38'!B144,'ID-39'!B144,'ID-40'!B144,'ID-44'!B144,'ID-45'!B144,'ID-53'!B144,'ID-57'!B144,'ID-59'!B144,'ID-70'!B144,'ID-71'!B144))</f>
        <v>1538.1574343800412</v>
      </c>
      <c r="C137" s="1">
        <f>ABS(Mean!C137-MIN('ID-08'!B144,'ID-09'!B144,'ID-11'!C144,'ID-14'!C144,'ID-18'!B144,'ID-24'!C144,'ID-26'!C144,'ID-29'!C144,'ID-30'!C144,'ID-34'!C144,'ID-36'!B144,'ID-38'!C144,'ID-39'!C144,'ID-40'!C144,'ID-44'!C144,'ID-45'!C144,'ID-57'!C144,'ID-59'!C144))</f>
        <v>773.45282277463434</v>
      </c>
      <c r="D137" s="1">
        <f>ABS(Mean!D137-MIN('ID-13'!C144,'ID-14'!D144,'ID-15'!C144,'ID-16'!B144,'ID-18'!C144,'ID-26'!D144,'ID-29'!D144,'ID-30'!D144,'ID-33'!C144,'ID-34'!D144,'ID-36'!C144,'ID-37'!C144,'ID-38'!D144,'ID-39'!D144,'ID-40'!D144,'ID-45'!D144,'ID-59'!D144,'ID-71'!C144))</f>
        <v>1081.4800489452246</v>
      </c>
      <c r="E137" s="1">
        <f>ABS(Mean!E137-MIN('ID-03'!B144,'ID-09'!C144,'ID-13'!D144,'ID-15'!D144,'ID-16'!C144,'ID-18'!D144,'ID-24'!D144,'ID-29'!E144,'ID-30'!E144,'ID-33'!D144,'ID-34'!E144,'ID-36'!D144,'ID-38'!E144,'ID-39'!E144,'ID-40'!E144,'ID-44'!D144,'ID-45'!E144,'ID-57'!D144,'ID-70'!C144,'ID-71'!D144))</f>
        <v>1468.7150600209534</v>
      </c>
      <c r="F137" s="1">
        <f>ABS(Mean!F137-MIN('ID-01'!B144,'ID-02'!B144,'ID-03'!C144,'ID-06'!B144,'ID-08'!C144,'ID-09'!D144,'ID-12'!B144,'ID-16'!D144,'ID-18'!E144,'ID-24'!E144,'ID-29'!F144,'ID-33'!E144,'ID-34'!F144,'ID-36'!E144,'ID-38'!F144,'ID-39'!F144,'ID-40'!F144,'ID-45'!F144,'ID-53'!C144,'ID-54'!B144,'ID-57'!E144,'ID-71'!E144))</f>
        <v>2494.3120892492507</v>
      </c>
      <c r="G137" s="1">
        <f>ABS(Mean!G137-MIN('ID-01'!C144,'ID-02'!C144,'ID-03'!D144,'ID-07'!B144,'ID-08'!D144,'ID-11'!D144,'ID-18'!F144,'ID-24'!F144,'ID-29'!G144,'ID-31'!B144,'ID-33'!F144,'ID-34'!G144,'ID-36'!F144,'ID-39'!G144,'ID-40'!G144,'ID-44'!E144,'ID-45'!G144,'ID-50'!B144,'ID-53'!D144,'ID-54'!C144,'ID-57'!F144,'ID-59'!E144,'ID-70'!D144,'ID-71'!F144))</f>
        <v>1827.5551907485519</v>
      </c>
      <c r="H137" s="1">
        <f>ABS(Mean!H137-MIN('ID-03'!E144,'ID-11'!E144,'ID-13'!E144,'ID-15'!E144,'ID-16'!E144,'ID-18'!G144,'ID-24'!G144,'ID-29'!H144,'ID-30'!F144,'ID-31'!C144,'ID-33'!G144,'ID-34'!H144,'ID-40'!H144,'ID-44'!F144,'ID-45'!H144,'ID-54'!D144,'ID-57'!G144,'ID-59'!F144,'ID-70'!E144,'ID-71'!G144))</f>
        <v>1286.5457258669512</v>
      </c>
      <c r="I137" s="1">
        <f>ABS(Mean!I137-MIN('ID-12'!C144,'ID-18'!H144,'ID-24'!H144,'ID-29'!I144,'ID-40'!I144,'ID-44'!G144,'ID-45'!I144,'ID-59'!G144))</f>
        <v>1305.4749659093504</v>
      </c>
      <c r="J137" s="1">
        <f>ABS(Mean!J137-MIN('ID-31'!D144,'ID-40'!J144,'ID-44'!H144,'ID-45'!J144,'ID-57'!H144))</f>
        <v>929.91772352351472</v>
      </c>
      <c r="K137" s="1">
        <f>ABS(Mean!K137-MIN('ID-26'!E144,'ID-31'!E144,'ID-34'!I144,'ID-36'!G144,'ID-40'!K144,'ID-44'!I144,'ID-57'!I144))</f>
        <v>1756.547391652037</v>
      </c>
    </row>
    <row r="138" spans="1:11" x14ac:dyDescent="0.25">
      <c r="A138" s="1">
        <v>16.75</v>
      </c>
      <c r="B138" s="1">
        <f>ABS(Mean!B138-MIN('ID-11'!B145,'ID-13'!B145,'ID-14'!B145,'ID-15'!B145,'ID-24'!B145,'ID-26'!B145,'ID-29'!B145,'ID-30'!B145,'ID-32'!B145,'ID-33'!B145,'ID-34'!B145,'ID-37'!B145,'ID-38'!B145,'ID-39'!B145,'ID-40'!B145,'ID-44'!B145,'ID-45'!B145,'ID-53'!B145,'ID-57'!B145,'ID-59'!B145,'ID-70'!B145,'ID-71'!B145))</f>
        <v>1539.8920678469447</v>
      </c>
      <c r="C138" s="1">
        <f>ABS(Mean!C138-MIN('ID-08'!B145,'ID-09'!B145,'ID-11'!C145,'ID-14'!C145,'ID-18'!B145,'ID-24'!C145,'ID-26'!C145,'ID-29'!C145,'ID-30'!C145,'ID-34'!C145,'ID-36'!B145,'ID-38'!C145,'ID-39'!C145,'ID-40'!C145,'ID-44'!C145,'ID-45'!C145,'ID-57'!C145,'ID-59'!C145))</f>
        <v>818.53529367166993</v>
      </c>
      <c r="D138" s="1">
        <f>ABS(Mean!D138-MIN('ID-13'!C145,'ID-14'!D145,'ID-15'!C145,'ID-16'!B145,'ID-18'!C145,'ID-26'!D145,'ID-29'!D145,'ID-30'!D145,'ID-33'!C145,'ID-34'!D145,'ID-36'!C145,'ID-37'!C145,'ID-38'!D145,'ID-39'!D145,'ID-40'!D145,'ID-45'!D145,'ID-59'!D145,'ID-71'!C145))</f>
        <v>1067.991315858452</v>
      </c>
      <c r="E138" s="1">
        <f>ABS(Mean!E138-MIN('ID-03'!B145,'ID-09'!C145,'ID-13'!D145,'ID-15'!D145,'ID-16'!C145,'ID-18'!D145,'ID-24'!D145,'ID-29'!E145,'ID-30'!E145,'ID-33'!D145,'ID-34'!E145,'ID-36'!D145,'ID-38'!E145,'ID-39'!E145,'ID-40'!E145,'ID-44'!D145,'ID-45'!E145,'ID-57'!D145,'ID-70'!C145,'ID-71'!D145))</f>
        <v>1478.0403860228307</v>
      </c>
      <c r="F138" s="1">
        <f>ABS(Mean!F138-MIN('ID-01'!B145,'ID-02'!B145,'ID-03'!C145,'ID-06'!B145,'ID-08'!C145,'ID-09'!D145,'ID-12'!B145,'ID-16'!D145,'ID-18'!E145,'ID-24'!E145,'ID-29'!F145,'ID-33'!E145,'ID-34'!F145,'ID-36'!E145,'ID-38'!F145,'ID-39'!F145,'ID-40'!F145,'ID-45'!F145,'ID-53'!C145,'ID-54'!B145,'ID-57'!E145,'ID-71'!E145))</f>
        <v>2487.6012941783169</v>
      </c>
      <c r="G138" s="1">
        <f>ABS(Mean!G138-MIN('ID-01'!C145,'ID-02'!C145,'ID-03'!D145,'ID-07'!B145,'ID-08'!D145,'ID-11'!D145,'ID-18'!F145,'ID-24'!F145,'ID-29'!G145,'ID-31'!B145,'ID-33'!F145,'ID-34'!G145,'ID-36'!F145,'ID-39'!G145,'ID-40'!G145,'ID-44'!E145,'ID-45'!G145,'ID-50'!B145,'ID-53'!D145,'ID-54'!C145,'ID-57'!F145,'ID-59'!E145,'ID-70'!D145,'ID-71'!F145))</f>
        <v>1823.535070092571</v>
      </c>
      <c r="H138" s="1">
        <f>ABS(Mean!H138-MIN('ID-03'!E145,'ID-11'!E145,'ID-13'!E145,'ID-15'!E145,'ID-16'!E145,'ID-18'!G145,'ID-24'!G145,'ID-29'!H145,'ID-30'!F145,'ID-31'!C145,'ID-33'!G145,'ID-34'!H145,'ID-40'!H145,'ID-44'!F145,'ID-45'!H145,'ID-54'!D145,'ID-57'!G145,'ID-59'!F145,'ID-70'!E145,'ID-71'!G145))</f>
        <v>1295.5232432810217</v>
      </c>
      <c r="I138" s="1">
        <f>ABS(Mean!I138-MIN('ID-12'!C145,'ID-18'!H145,'ID-24'!H145,'ID-29'!I145,'ID-40'!I145,'ID-44'!G145,'ID-45'!I145,'ID-59'!G145))</f>
        <v>1325.9312079484857</v>
      </c>
      <c r="J138" s="1">
        <f>ABS(Mean!J138-MIN('ID-31'!D145,'ID-40'!J145,'ID-44'!H145,'ID-45'!J145,'ID-57'!H145))</f>
        <v>949.43029554067539</v>
      </c>
      <c r="K138" s="1">
        <f>ABS(Mean!K138-MIN('ID-26'!E145,'ID-31'!E145,'ID-34'!I145,'ID-36'!G145,'ID-40'!K145,'ID-44'!I145,'ID-57'!I145))</f>
        <v>1772.1532115870818</v>
      </c>
    </row>
    <row r="139" spans="1:11" x14ac:dyDescent="0.25">
      <c r="A139" s="1">
        <v>16.875</v>
      </c>
      <c r="B139" s="1">
        <f>ABS(Mean!B139-MIN('ID-11'!B146,'ID-13'!B146,'ID-14'!B146,'ID-15'!B146,'ID-24'!B146,'ID-26'!B146,'ID-29'!B146,'ID-30'!B146,'ID-32'!B146,'ID-33'!B146,'ID-34'!B146,'ID-37'!B146,'ID-38'!B146,'ID-39'!B146,'ID-40'!B146,'ID-44'!B146,'ID-45'!B146,'ID-53'!B146,'ID-57'!B146,'ID-59'!B146,'ID-70'!B146,'ID-71'!B146))</f>
        <v>1539.8597088821716</v>
      </c>
      <c r="C139" s="1">
        <f>ABS(Mean!C139-MIN('ID-08'!B146,'ID-09'!B146,'ID-11'!C146,'ID-14'!C146,'ID-18'!B146,'ID-24'!C146,'ID-26'!C146,'ID-29'!C146,'ID-30'!C146,'ID-34'!C146,'ID-36'!B146,'ID-38'!C146,'ID-39'!C146,'ID-40'!C146,'ID-44'!C146,'ID-45'!C146,'ID-57'!C146,'ID-59'!C146))</f>
        <v>838.73625900253865</v>
      </c>
      <c r="D139" s="1">
        <f>ABS(Mean!D139-MIN('ID-13'!C146,'ID-14'!D146,'ID-15'!C146,'ID-16'!B146,'ID-18'!C146,'ID-26'!D146,'ID-29'!D146,'ID-30'!D146,'ID-33'!C146,'ID-34'!D146,'ID-36'!C146,'ID-37'!C146,'ID-38'!D146,'ID-39'!D146,'ID-40'!D146,'ID-45'!D146,'ID-59'!D146,'ID-71'!C146))</f>
        <v>1058.8612951393122</v>
      </c>
      <c r="E139" s="1">
        <f>ABS(Mean!E139-MIN('ID-03'!B146,'ID-09'!C146,'ID-13'!D146,'ID-15'!D146,'ID-16'!C146,'ID-18'!D146,'ID-24'!D146,'ID-29'!E146,'ID-30'!E146,'ID-33'!D146,'ID-34'!E146,'ID-36'!D146,'ID-38'!E146,'ID-39'!E146,'ID-40'!E146,'ID-44'!D146,'ID-45'!E146,'ID-57'!D146,'ID-70'!C146,'ID-71'!D146))</f>
        <v>1467.9754189176824</v>
      </c>
      <c r="F139" s="1">
        <f>ABS(Mean!F139-MIN('ID-01'!B146,'ID-02'!B146,'ID-03'!C146,'ID-06'!B146,'ID-08'!C146,'ID-09'!D146,'ID-12'!B146,'ID-16'!D146,'ID-18'!E146,'ID-24'!E146,'ID-29'!F146,'ID-33'!E146,'ID-34'!F146,'ID-36'!E146,'ID-38'!F146,'ID-39'!F146,'ID-40'!F146,'ID-45'!F146,'ID-53'!C146,'ID-54'!B146,'ID-57'!E146,'ID-71'!E146))</f>
        <v>2527.8850151627039</v>
      </c>
      <c r="G139" s="1">
        <f>ABS(Mean!G139-MIN('ID-01'!C146,'ID-02'!C146,'ID-03'!D146,'ID-07'!B146,'ID-08'!D146,'ID-11'!D146,'ID-18'!F146,'ID-24'!F146,'ID-29'!G146,'ID-31'!B146,'ID-33'!F146,'ID-34'!G146,'ID-36'!F146,'ID-39'!G146,'ID-40'!G146,'ID-44'!E146,'ID-45'!G146,'ID-50'!B146,'ID-53'!D146,'ID-54'!C146,'ID-57'!F146,'ID-59'!E146,'ID-70'!D146,'ID-71'!F146))</f>
        <v>1827.9349327597549</v>
      </c>
      <c r="H139" s="1">
        <f>ABS(Mean!H139-MIN('ID-03'!E146,'ID-11'!E146,'ID-13'!E146,'ID-15'!E146,'ID-16'!E146,'ID-18'!G146,'ID-24'!G146,'ID-29'!H146,'ID-30'!F146,'ID-31'!C146,'ID-33'!G146,'ID-34'!H146,'ID-40'!H146,'ID-44'!F146,'ID-45'!H146,'ID-54'!D146,'ID-57'!G146,'ID-59'!F146,'ID-70'!E146,'ID-71'!G146))</f>
        <v>1312.7274876148244</v>
      </c>
      <c r="I139" s="1">
        <f>ABS(Mean!I139-MIN('ID-12'!C146,'ID-18'!H146,'ID-24'!H146,'ID-29'!I146,'ID-40'!I146,'ID-44'!G146,'ID-45'!I146,'ID-59'!G146))</f>
        <v>1332.8672340129212</v>
      </c>
      <c r="J139" s="1">
        <f>ABS(Mean!J139-MIN('ID-31'!D146,'ID-40'!J146,'ID-44'!H146,'ID-45'!J146,'ID-57'!H146))</f>
        <v>1009.5034589045588</v>
      </c>
      <c r="K139" s="1">
        <f>ABS(Mean!K139-MIN('ID-26'!E146,'ID-31'!E146,'ID-34'!I146,'ID-36'!G146,'ID-40'!K146,'ID-44'!I146,'ID-57'!I146))</f>
        <v>1784.6836848947039</v>
      </c>
    </row>
    <row r="140" spans="1:11" x14ac:dyDescent="0.25">
      <c r="A140" s="1">
        <v>17</v>
      </c>
      <c r="B140" s="1">
        <f>ABS(Mean!B140-MIN('ID-11'!B147,'ID-13'!B147,'ID-14'!B147,'ID-15'!B147,'ID-24'!B147,'ID-26'!B147,'ID-29'!B147,'ID-30'!B147,'ID-32'!B147,'ID-33'!B147,'ID-34'!B147,'ID-37'!B147,'ID-38'!B147,'ID-39'!B147,'ID-40'!B147,'ID-44'!B147,'ID-45'!B147,'ID-53'!B147,'ID-57'!B147,'ID-59'!B147,'ID-70'!B147,'ID-71'!B147))</f>
        <v>1538.8690972452471</v>
      </c>
      <c r="C140" s="1">
        <f>ABS(Mean!C140-MIN('ID-08'!B147,'ID-09'!B147,'ID-11'!C147,'ID-14'!C147,'ID-18'!B147,'ID-24'!C147,'ID-26'!C147,'ID-29'!C147,'ID-30'!C147,'ID-34'!C147,'ID-36'!B147,'ID-38'!C147,'ID-39'!C147,'ID-40'!C147,'ID-44'!C147,'ID-45'!C147,'ID-57'!C147,'ID-59'!C147))</f>
        <v>876.66639775572912</v>
      </c>
      <c r="D140" s="1">
        <f>ABS(Mean!D140-MIN('ID-13'!C147,'ID-14'!D147,'ID-15'!C147,'ID-16'!B147,'ID-18'!C147,'ID-26'!D147,'ID-29'!D147,'ID-30'!D147,'ID-33'!C147,'ID-34'!D147,'ID-36'!C147,'ID-37'!C147,'ID-38'!D147,'ID-39'!D147,'ID-40'!D147,'ID-45'!D147,'ID-59'!D147,'ID-71'!C147))</f>
        <v>1053.3968193831472</v>
      </c>
      <c r="E140" s="1">
        <f>ABS(Mean!E140-MIN('ID-03'!B147,'ID-09'!C147,'ID-13'!D147,'ID-15'!D147,'ID-16'!C147,'ID-18'!D147,'ID-24'!D147,'ID-29'!E147,'ID-30'!E147,'ID-33'!D147,'ID-34'!E147,'ID-36'!D147,'ID-38'!E147,'ID-39'!E147,'ID-40'!E147,'ID-44'!D147,'ID-45'!E147,'ID-57'!D147,'ID-70'!C147,'ID-71'!D147))</f>
        <v>1470.5618269065872</v>
      </c>
      <c r="F140" s="1">
        <f>ABS(Mean!F140-MIN('ID-01'!B147,'ID-02'!B147,'ID-03'!C147,'ID-06'!B147,'ID-08'!C147,'ID-09'!D147,'ID-12'!B147,'ID-16'!D147,'ID-18'!E147,'ID-24'!E147,'ID-29'!F147,'ID-33'!E147,'ID-34'!F147,'ID-36'!E147,'ID-38'!F147,'ID-39'!F147,'ID-40'!F147,'ID-45'!F147,'ID-53'!C147,'ID-54'!B147,'ID-57'!E147,'ID-71'!E147))</f>
        <v>2526.0825543006813</v>
      </c>
      <c r="G140" s="1">
        <f>ABS(Mean!G140-MIN('ID-01'!C147,'ID-02'!C147,'ID-03'!D147,'ID-07'!B147,'ID-08'!D147,'ID-11'!D147,'ID-18'!F147,'ID-24'!F147,'ID-29'!G147,'ID-31'!B147,'ID-33'!F147,'ID-34'!G147,'ID-36'!F147,'ID-39'!G147,'ID-40'!G147,'ID-44'!E147,'ID-45'!G147,'ID-50'!B147,'ID-53'!D147,'ID-54'!C147,'ID-57'!F147,'ID-59'!E147,'ID-70'!D147,'ID-71'!F147))</f>
        <v>1826.3918376348397</v>
      </c>
      <c r="H140" s="1">
        <f>ABS(Mean!H140-MIN('ID-03'!E147,'ID-11'!E147,'ID-13'!E147,'ID-15'!E147,'ID-16'!E147,'ID-18'!G147,'ID-24'!G147,'ID-29'!H147,'ID-30'!F147,'ID-31'!C147,'ID-33'!G147,'ID-34'!H147,'ID-40'!H147,'ID-44'!F147,'ID-45'!H147,'ID-54'!D147,'ID-57'!G147,'ID-59'!F147,'ID-70'!E147,'ID-71'!G147))</f>
        <v>1311.3361279781775</v>
      </c>
      <c r="I140" s="1">
        <f>ABS(Mean!I140-MIN('ID-12'!C147,'ID-18'!H147,'ID-24'!H147,'ID-29'!I147,'ID-40'!I147,'ID-44'!G147,'ID-45'!I147,'ID-59'!G147))</f>
        <v>1354.5995279958354</v>
      </c>
      <c r="J140" s="1">
        <f>ABS(Mean!J140-MIN('ID-31'!D147,'ID-40'!J147,'ID-44'!H147,'ID-45'!J147,'ID-57'!H147))</f>
        <v>1003.9853484664338</v>
      </c>
      <c r="K140" s="1">
        <f>ABS(Mean!K140-MIN('ID-26'!E147,'ID-31'!E147,'ID-34'!I147,'ID-36'!G147,'ID-40'!K147,'ID-44'!I147,'ID-57'!I147))</f>
        <v>1811.1205576322895</v>
      </c>
    </row>
    <row r="141" spans="1:11" x14ac:dyDescent="0.25">
      <c r="A141" s="1">
        <v>17.125</v>
      </c>
      <c r="B141" s="1">
        <f>ABS(Mean!B141-MIN('ID-11'!B148,'ID-13'!B148,'ID-14'!B148,'ID-15'!B148,'ID-24'!B148,'ID-26'!B148,'ID-29'!B148,'ID-30'!B148,'ID-32'!B148,'ID-33'!B148,'ID-34'!B148,'ID-37'!B148,'ID-38'!B148,'ID-39'!B148,'ID-40'!B148,'ID-44'!B148,'ID-45'!B148,'ID-53'!B148,'ID-57'!B148,'ID-59'!B148,'ID-70'!B148,'ID-71'!B148))</f>
        <v>1540.680302478474</v>
      </c>
      <c r="C141" s="1">
        <f>ABS(Mean!C141-MIN('ID-08'!B148,'ID-09'!B148,'ID-11'!C148,'ID-14'!C148,'ID-18'!B148,'ID-24'!C148,'ID-26'!C148,'ID-29'!C148,'ID-30'!C148,'ID-34'!C148,'ID-36'!B148,'ID-38'!C148,'ID-39'!C148,'ID-40'!C148,'ID-44'!C148,'ID-45'!C148,'ID-57'!C148,'ID-59'!C148))</f>
        <v>883.45015971653504</v>
      </c>
      <c r="D141" s="1">
        <f>ABS(Mean!D141-MIN('ID-13'!C148,'ID-14'!D148,'ID-15'!C148,'ID-16'!B148,'ID-18'!C148,'ID-26'!D148,'ID-29'!D148,'ID-30'!D148,'ID-33'!C148,'ID-34'!D148,'ID-36'!C148,'ID-37'!C148,'ID-38'!D148,'ID-39'!D148,'ID-40'!D148,'ID-45'!D148,'ID-59'!D148,'ID-71'!C148))</f>
        <v>1076.0896181106295</v>
      </c>
      <c r="E141" s="1">
        <f>ABS(Mean!E141-MIN('ID-03'!B148,'ID-09'!C148,'ID-13'!D148,'ID-15'!D148,'ID-16'!C148,'ID-18'!D148,'ID-24'!D148,'ID-29'!E148,'ID-30'!E148,'ID-33'!D148,'ID-34'!E148,'ID-36'!D148,'ID-38'!E148,'ID-39'!E148,'ID-40'!E148,'ID-44'!D148,'ID-45'!E148,'ID-57'!D148,'ID-70'!C148,'ID-71'!D148))</f>
        <v>1467.0005166187316</v>
      </c>
      <c r="F141" s="1">
        <f>ABS(Mean!F141-MIN('ID-01'!B148,'ID-02'!B148,'ID-03'!C148,'ID-06'!B148,'ID-08'!C148,'ID-09'!D148,'ID-12'!B148,'ID-16'!D148,'ID-18'!E148,'ID-24'!E148,'ID-29'!F148,'ID-33'!E148,'ID-34'!F148,'ID-36'!E148,'ID-38'!F148,'ID-39'!F148,'ID-40'!F148,'ID-45'!F148,'ID-53'!C148,'ID-54'!B148,'ID-57'!E148,'ID-71'!E148))</f>
        <v>2505.4507795976642</v>
      </c>
      <c r="G141" s="1">
        <f>ABS(Mean!G141-MIN('ID-01'!C148,'ID-02'!C148,'ID-03'!D148,'ID-07'!B148,'ID-08'!D148,'ID-11'!D148,'ID-18'!F148,'ID-24'!F148,'ID-29'!G148,'ID-31'!B148,'ID-33'!F148,'ID-34'!G148,'ID-36'!F148,'ID-39'!G148,'ID-40'!G148,'ID-44'!E148,'ID-45'!G148,'ID-50'!B148,'ID-53'!D148,'ID-54'!C148,'ID-57'!F148,'ID-59'!E148,'ID-70'!D148,'ID-71'!F148))</f>
        <v>1826.173847596187</v>
      </c>
      <c r="H141" s="1">
        <f>ABS(Mean!H141-MIN('ID-03'!E148,'ID-11'!E148,'ID-13'!E148,'ID-15'!E148,'ID-16'!E148,'ID-18'!G148,'ID-24'!G148,'ID-29'!H148,'ID-30'!F148,'ID-31'!C148,'ID-33'!G148,'ID-34'!H148,'ID-40'!H148,'ID-44'!F148,'ID-45'!H148,'ID-54'!D148,'ID-57'!G148,'ID-59'!F148,'ID-70'!E148,'ID-71'!G148))</f>
        <v>1307.193879127733</v>
      </c>
      <c r="I141" s="1">
        <f>ABS(Mean!I141-MIN('ID-12'!C148,'ID-18'!H148,'ID-24'!H148,'ID-29'!I148,'ID-40'!I148,'ID-44'!G148,'ID-45'!I148,'ID-59'!G148))</f>
        <v>1343.9024870562926</v>
      </c>
      <c r="J141" s="1">
        <f>ABS(Mean!J141-MIN('ID-31'!D148,'ID-40'!J148,'ID-44'!H148,'ID-45'!J148,'ID-57'!H148))</f>
        <v>1009.6320253149727</v>
      </c>
      <c r="K141" s="1">
        <f>ABS(Mean!K141-MIN('ID-26'!E148,'ID-31'!E148,'ID-34'!I148,'ID-36'!G148,'ID-40'!K148,'ID-44'!I148,'ID-57'!I148))</f>
        <v>1800.2078907844307</v>
      </c>
    </row>
    <row r="142" spans="1:11" x14ac:dyDescent="0.25">
      <c r="A142" s="1">
        <v>17.25</v>
      </c>
      <c r="B142" s="1">
        <f>ABS(Mean!B142-MIN('ID-11'!B149,'ID-13'!B149,'ID-14'!B149,'ID-15'!B149,'ID-24'!B149,'ID-26'!B149,'ID-29'!B149,'ID-30'!B149,'ID-32'!B149,'ID-33'!B149,'ID-34'!B149,'ID-37'!B149,'ID-38'!B149,'ID-39'!B149,'ID-40'!B149,'ID-44'!B149,'ID-45'!B149,'ID-53'!B149,'ID-57'!B149,'ID-59'!B149,'ID-70'!B149,'ID-71'!B149))</f>
        <v>1540.6620566483621</v>
      </c>
      <c r="C142" s="1">
        <f>ABS(Mean!C142-MIN('ID-08'!B149,'ID-09'!B149,'ID-11'!C149,'ID-14'!C149,'ID-18'!B149,'ID-24'!C149,'ID-26'!C149,'ID-29'!C149,'ID-30'!C149,'ID-34'!C149,'ID-36'!B149,'ID-38'!C149,'ID-39'!C149,'ID-40'!C149,'ID-44'!C149,'ID-45'!C149,'ID-57'!C149,'ID-59'!C149))</f>
        <v>883.57609121980533</v>
      </c>
      <c r="D142" s="1">
        <f>ABS(Mean!D142-MIN('ID-13'!C149,'ID-14'!D149,'ID-15'!C149,'ID-16'!B149,'ID-18'!C149,'ID-26'!D149,'ID-29'!D149,'ID-30'!D149,'ID-33'!C149,'ID-34'!D149,'ID-36'!C149,'ID-37'!C149,'ID-38'!D149,'ID-39'!D149,'ID-40'!D149,'ID-45'!D149,'ID-59'!D149,'ID-71'!C149))</f>
        <v>1070.036664381661</v>
      </c>
      <c r="E142" s="1">
        <f>ABS(Mean!E142-MIN('ID-03'!B149,'ID-09'!C149,'ID-13'!D149,'ID-15'!D149,'ID-16'!C149,'ID-18'!D149,'ID-24'!D149,'ID-29'!E149,'ID-30'!E149,'ID-33'!D149,'ID-34'!E149,'ID-36'!D149,'ID-38'!E149,'ID-39'!E149,'ID-40'!E149,'ID-44'!D149,'ID-45'!E149,'ID-57'!D149,'ID-70'!C149,'ID-71'!D149))</f>
        <v>1488.4233538640428</v>
      </c>
      <c r="F142" s="1">
        <f>ABS(Mean!F142-MIN('ID-01'!B149,'ID-02'!B149,'ID-03'!C149,'ID-06'!B149,'ID-08'!C149,'ID-09'!D149,'ID-12'!B149,'ID-16'!D149,'ID-18'!E149,'ID-24'!E149,'ID-29'!F149,'ID-33'!E149,'ID-34'!F149,'ID-36'!E149,'ID-38'!F149,'ID-39'!F149,'ID-40'!F149,'ID-45'!F149,'ID-53'!C149,'ID-54'!B149,'ID-57'!E149,'ID-71'!E149))</f>
        <v>2498.8392061960053</v>
      </c>
      <c r="G142" s="1">
        <f>ABS(Mean!G142-MIN('ID-01'!C149,'ID-02'!C149,'ID-03'!D149,'ID-07'!B149,'ID-08'!D149,'ID-11'!D149,'ID-18'!F149,'ID-24'!F149,'ID-29'!G149,'ID-31'!B149,'ID-33'!F149,'ID-34'!G149,'ID-36'!F149,'ID-39'!G149,'ID-40'!G149,'ID-44'!E149,'ID-45'!G149,'ID-50'!B149,'ID-53'!D149,'ID-54'!C149,'ID-57'!F149,'ID-59'!E149,'ID-70'!D149,'ID-71'!F149))</f>
        <v>1818.0712985649629</v>
      </c>
      <c r="H142" s="1">
        <f>ABS(Mean!H142-MIN('ID-03'!E149,'ID-11'!E149,'ID-13'!E149,'ID-15'!E149,'ID-16'!E149,'ID-18'!G149,'ID-24'!G149,'ID-29'!H149,'ID-30'!F149,'ID-31'!C149,'ID-33'!G149,'ID-34'!H149,'ID-40'!H149,'ID-44'!F149,'ID-45'!H149,'ID-54'!D149,'ID-57'!G149,'ID-59'!F149,'ID-70'!E149,'ID-71'!G149))</f>
        <v>1302.5995124611252</v>
      </c>
      <c r="I142" s="1">
        <f>ABS(Mean!I142-MIN('ID-12'!C149,'ID-18'!H149,'ID-24'!H149,'ID-29'!I149,'ID-40'!I149,'ID-44'!G149,'ID-45'!I149,'ID-59'!G149))</f>
        <v>1355.5796482490478</v>
      </c>
      <c r="J142" s="1">
        <f>ABS(Mean!J142-MIN('ID-31'!D149,'ID-40'!J149,'ID-44'!H149,'ID-45'!J149,'ID-57'!H149))</f>
        <v>1002.0350144011959</v>
      </c>
      <c r="K142" s="1">
        <f>ABS(Mean!K142-MIN('ID-26'!E149,'ID-31'!E149,'ID-34'!I149,'ID-36'!G149,'ID-40'!K149,'ID-44'!I149,'ID-57'!I149))</f>
        <v>1795.5650901887491</v>
      </c>
    </row>
    <row r="143" spans="1:11" x14ac:dyDescent="0.25">
      <c r="A143" s="1">
        <v>17.375</v>
      </c>
      <c r="B143" s="1">
        <f>ABS(Mean!B143-MIN('ID-11'!B150,'ID-13'!B150,'ID-14'!B150,'ID-15'!B150,'ID-24'!B150,'ID-26'!B150,'ID-29'!B150,'ID-30'!B150,'ID-32'!B150,'ID-33'!B150,'ID-34'!B150,'ID-37'!B150,'ID-38'!B150,'ID-39'!B150,'ID-40'!B150,'ID-44'!B150,'ID-45'!B150,'ID-53'!B150,'ID-57'!B150,'ID-59'!B150,'ID-70'!B150,'ID-71'!B150))</f>
        <v>1522.2508475361692</v>
      </c>
      <c r="C143" s="1">
        <f>ABS(Mean!C143-MIN('ID-08'!B150,'ID-09'!B150,'ID-11'!C150,'ID-14'!C150,'ID-18'!B150,'ID-24'!C150,'ID-26'!C150,'ID-29'!C150,'ID-30'!C150,'ID-34'!C150,'ID-36'!B150,'ID-38'!C150,'ID-39'!C150,'ID-40'!C150,'ID-44'!C150,'ID-45'!C150,'ID-57'!C150,'ID-59'!C150))</f>
        <v>880.22601857852032</v>
      </c>
      <c r="D143" s="1">
        <f>ABS(Mean!D143-MIN('ID-13'!C150,'ID-14'!D150,'ID-15'!C150,'ID-16'!B150,'ID-18'!C150,'ID-26'!D150,'ID-29'!D150,'ID-30'!D150,'ID-33'!C150,'ID-34'!D150,'ID-36'!C150,'ID-37'!C150,'ID-38'!D150,'ID-39'!D150,'ID-40'!D150,'ID-45'!D150,'ID-59'!D150,'ID-71'!C150))</f>
        <v>1071.331792578876</v>
      </c>
      <c r="E143" s="1">
        <f>ABS(Mean!E143-MIN('ID-03'!B150,'ID-09'!C150,'ID-13'!D150,'ID-15'!D150,'ID-16'!C150,'ID-18'!D150,'ID-24'!D150,'ID-29'!E150,'ID-30'!E150,'ID-33'!D150,'ID-34'!E150,'ID-36'!D150,'ID-38'!E150,'ID-39'!E150,'ID-40'!E150,'ID-44'!D150,'ID-45'!E150,'ID-57'!D150,'ID-70'!C150,'ID-71'!D150))</f>
        <v>1519.7028498768605</v>
      </c>
      <c r="F143" s="1">
        <f>ABS(Mean!F143-MIN('ID-01'!B150,'ID-02'!B150,'ID-03'!C150,'ID-06'!B150,'ID-08'!C150,'ID-09'!D150,'ID-12'!B150,'ID-16'!D150,'ID-18'!E150,'ID-24'!E150,'ID-29'!F150,'ID-33'!E150,'ID-34'!F150,'ID-36'!E150,'ID-38'!F150,'ID-39'!F150,'ID-40'!F150,'ID-45'!F150,'ID-53'!C150,'ID-54'!B150,'ID-57'!E150,'ID-71'!E150))</f>
        <v>2499.5727439557236</v>
      </c>
      <c r="G143" s="1">
        <f>ABS(Mean!G143-MIN('ID-01'!C150,'ID-02'!C150,'ID-03'!D150,'ID-07'!B150,'ID-08'!D150,'ID-11'!D150,'ID-18'!F150,'ID-24'!F150,'ID-29'!G150,'ID-31'!B150,'ID-33'!F150,'ID-34'!G150,'ID-36'!F150,'ID-39'!G150,'ID-40'!G150,'ID-44'!E150,'ID-45'!G150,'ID-50'!B150,'ID-53'!D150,'ID-54'!C150,'ID-57'!F150,'ID-59'!E150,'ID-70'!D150,'ID-71'!F150))</f>
        <v>1810.1604270666935</v>
      </c>
      <c r="H143" s="1">
        <f>ABS(Mean!H143-MIN('ID-03'!E150,'ID-11'!E150,'ID-13'!E150,'ID-15'!E150,'ID-16'!E150,'ID-18'!G150,'ID-24'!G150,'ID-29'!H150,'ID-30'!F150,'ID-31'!C150,'ID-33'!G150,'ID-34'!H150,'ID-40'!H150,'ID-44'!F150,'ID-45'!H150,'ID-54'!D150,'ID-57'!G150,'ID-59'!F150,'ID-70'!E150,'ID-71'!G150))</f>
        <v>1303.2969983945418</v>
      </c>
      <c r="I143" s="1">
        <f>ABS(Mean!I143-MIN('ID-12'!C150,'ID-18'!H150,'ID-24'!H150,'ID-29'!I150,'ID-40'!I150,'ID-44'!G150,'ID-45'!I150,'ID-59'!G150))</f>
        <v>1343.8759799207814</v>
      </c>
      <c r="J143" s="1">
        <f>ABS(Mean!J143-MIN('ID-31'!D150,'ID-40'!J150,'ID-44'!H150,'ID-45'!J150,'ID-57'!H150))</f>
        <v>1010.5523953361565</v>
      </c>
      <c r="K143" s="1">
        <f>ABS(Mean!K143-MIN('ID-26'!E150,'ID-31'!E150,'ID-34'!I150,'ID-36'!G150,'ID-40'!K150,'ID-44'!I150,'ID-57'!I150))</f>
        <v>1797.3738205869004</v>
      </c>
    </row>
    <row r="144" spans="1:11" x14ac:dyDescent="0.25">
      <c r="A144" s="1">
        <v>17.5</v>
      </c>
      <c r="B144" s="1">
        <f>ABS(Mean!B144-MIN('ID-11'!B151,'ID-13'!B151,'ID-14'!B151,'ID-15'!B151,'ID-24'!B151,'ID-26'!B151,'ID-29'!B151,'ID-30'!B151,'ID-32'!B151,'ID-33'!B151,'ID-34'!B151,'ID-37'!B151,'ID-38'!B151,'ID-39'!B151,'ID-40'!B151,'ID-44'!B151,'ID-45'!B151,'ID-53'!B151,'ID-57'!B151,'ID-59'!B151,'ID-70'!B151,'ID-71'!B151))</f>
        <v>1527.7539937993615</v>
      </c>
      <c r="C144" s="1">
        <f>ABS(Mean!C144-MIN('ID-08'!B151,'ID-09'!B151,'ID-11'!C151,'ID-14'!C151,'ID-18'!B151,'ID-24'!C151,'ID-26'!C151,'ID-29'!C151,'ID-30'!C151,'ID-34'!C151,'ID-36'!B151,'ID-38'!C151,'ID-39'!C151,'ID-40'!C151,'ID-44'!C151,'ID-45'!C151,'ID-57'!C151,'ID-59'!C151))</f>
        <v>871.18264806078435</v>
      </c>
      <c r="D144" s="1">
        <f>ABS(Mean!D144-MIN('ID-13'!C151,'ID-14'!D151,'ID-15'!C151,'ID-16'!B151,'ID-18'!C151,'ID-26'!D151,'ID-29'!D151,'ID-30'!D151,'ID-33'!C151,'ID-34'!D151,'ID-36'!C151,'ID-37'!C151,'ID-38'!D151,'ID-39'!D151,'ID-40'!D151,'ID-45'!D151,'ID-59'!D151,'ID-71'!C151))</f>
        <v>1069.9247173289307</v>
      </c>
      <c r="E144" s="1">
        <f>ABS(Mean!E144-MIN('ID-03'!B151,'ID-09'!C151,'ID-13'!D151,'ID-15'!D151,'ID-16'!C151,'ID-18'!D151,'ID-24'!D151,'ID-29'!E151,'ID-30'!E151,'ID-33'!D151,'ID-34'!E151,'ID-36'!D151,'ID-38'!E151,'ID-39'!E151,'ID-40'!E151,'ID-44'!D151,'ID-45'!E151,'ID-57'!D151,'ID-70'!C151,'ID-71'!D151))</f>
        <v>1515.6473152011108</v>
      </c>
      <c r="F144" s="1">
        <f>ABS(Mean!F144-MIN('ID-01'!B151,'ID-02'!B151,'ID-03'!C151,'ID-06'!B151,'ID-08'!C151,'ID-09'!D151,'ID-12'!B151,'ID-16'!D151,'ID-18'!E151,'ID-24'!E151,'ID-29'!F151,'ID-33'!E151,'ID-34'!F151,'ID-36'!E151,'ID-38'!F151,'ID-39'!F151,'ID-40'!F151,'ID-45'!F151,'ID-53'!C151,'ID-54'!B151,'ID-57'!E151,'ID-71'!E151))</f>
        <v>2501.6191325631712</v>
      </c>
      <c r="G144" s="1">
        <f>ABS(Mean!G144-MIN('ID-01'!C151,'ID-02'!C151,'ID-03'!D151,'ID-07'!B151,'ID-08'!D151,'ID-11'!D151,'ID-18'!F151,'ID-24'!F151,'ID-29'!G151,'ID-31'!B151,'ID-33'!F151,'ID-34'!G151,'ID-36'!F151,'ID-39'!G151,'ID-40'!G151,'ID-44'!E151,'ID-45'!G151,'ID-50'!B151,'ID-53'!D151,'ID-54'!C151,'ID-57'!F151,'ID-59'!E151,'ID-70'!D151,'ID-71'!F151))</f>
        <v>1801.3437754933598</v>
      </c>
      <c r="H144" s="1">
        <f>ABS(Mean!H144-MIN('ID-03'!E151,'ID-11'!E151,'ID-13'!E151,'ID-15'!E151,'ID-16'!E151,'ID-18'!G151,'ID-24'!G151,'ID-29'!H151,'ID-30'!F151,'ID-31'!C151,'ID-33'!G151,'ID-34'!H151,'ID-40'!H151,'ID-44'!F151,'ID-45'!H151,'ID-54'!D151,'ID-57'!G151,'ID-59'!F151,'ID-70'!E151,'ID-71'!G151))</f>
        <v>1301.6308894495139</v>
      </c>
      <c r="I144" s="1">
        <f>ABS(Mean!I144-MIN('ID-12'!C151,'ID-18'!H151,'ID-24'!H151,'ID-29'!I151,'ID-40'!I151,'ID-44'!G151,'ID-45'!I151,'ID-59'!G151))</f>
        <v>1326.0055841068452</v>
      </c>
      <c r="J144" s="1">
        <f>ABS(Mean!J144-MIN('ID-31'!D151,'ID-40'!J151,'ID-44'!H151,'ID-45'!J151,'ID-57'!H151))</f>
        <v>1006.6343724000087</v>
      </c>
      <c r="K144" s="1">
        <f>ABS(Mean!K144-MIN('ID-26'!E151,'ID-31'!E151,'ID-34'!I151,'ID-36'!G151,'ID-40'!K151,'ID-44'!I151,'ID-57'!I151))</f>
        <v>1763.3097579017428</v>
      </c>
    </row>
    <row r="145" spans="1:11" x14ac:dyDescent="0.25">
      <c r="A145" s="1">
        <v>17.625</v>
      </c>
      <c r="B145" s="1">
        <f>ABS(Mean!B145-MIN('ID-11'!B152,'ID-13'!B152,'ID-14'!B152,'ID-15'!B152,'ID-24'!B152,'ID-26'!B152,'ID-29'!B152,'ID-30'!B152,'ID-32'!B152,'ID-33'!B152,'ID-34'!B152,'ID-37'!B152,'ID-38'!B152,'ID-39'!B152,'ID-40'!B152,'ID-44'!B152,'ID-45'!B152,'ID-53'!B152,'ID-57'!B152,'ID-59'!B152,'ID-70'!B152,'ID-71'!B152))</f>
        <v>1531.2956307296599</v>
      </c>
      <c r="C145" s="1">
        <f>ABS(Mean!C145-MIN('ID-08'!B152,'ID-09'!B152,'ID-11'!C152,'ID-14'!C152,'ID-18'!B152,'ID-24'!C152,'ID-26'!C152,'ID-29'!C152,'ID-30'!C152,'ID-34'!C152,'ID-36'!B152,'ID-38'!C152,'ID-39'!C152,'ID-40'!C152,'ID-44'!C152,'ID-45'!C152,'ID-57'!C152,'ID-59'!C152))</f>
        <v>849.29323615619865</v>
      </c>
      <c r="D145" s="1">
        <f>ABS(Mean!D145-MIN('ID-13'!C152,'ID-14'!D152,'ID-15'!C152,'ID-16'!B152,'ID-18'!C152,'ID-26'!D152,'ID-29'!D152,'ID-30'!D152,'ID-33'!C152,'ID-34'!D152,'ID-36'!C152,'ID-37'!C152,'ID-38'!D152,'ID-39'!D152,'ID-40'!D152,'ID-45'!D152,'ID-59'!D152,'ID-71'!C152))</f>
        <v>1074.2164214461272</v>
      </c>
      <c r="E145" s="1">
        <f>ABS(Mean!E145-MIN('ID-03'!B152,'ID-09'!C152,'ID-13'!D152,'ID-15'!D152,'ID-16'!C152,'ID-18'!D152,'ID-24'!D152,'ID-29'!E152,'ID-30'!E152,'ID-33'!D152,'ID-34'!E152,'ID-36'!D152,'ID-38'!E152,'ID-39'!E152,'ID-40'!E152,'ID-44'!D152,'ID-45'!E152,'ID-57'!D152,'ID-70'!C152,'ID-71'!D152))</f>
        <v>1473.1064201668589</v>
      </c>
      <c r="F145" s="1">
        <f>ABS(Mean!F145-MIN('ID-01'!B152,'ID-02'!B152,'ID-03'!C152,'ID-06'!B152,'ID-08'!C152,'ID-09'!D152,'ID-12'!B152,'ID-16'!D152,'ID-18'!E152,'ID-24'!E152,'ID-29'!F152,'ID-33'!E152,'ID-34'!F152,'ID-36'!E152,'ID-38'!F152,'ID-39'!F152,'ID-40'!F152,'ID-45'!F152,'ID-53'!C152,'ID-54'!B152,'ID-57'!E152,'ID-71'!E152))</f>
        <v>2490.8908860027609</v>
      </c>
      <c r="G145" s="1">
        <f>ABS(Mean!G145-MIN('ID-01'!C152,'ID-02'!C152,'ID-03'!D152,'ID-07'!B152,'ID-08'!D152,'ID-11'!D152,'ID-18'!F152,'ID-24'!F152,'ID-29'!G152,'ID-31'!B152,'ID-33'!F152,'ID-34'!G152,'ID-36'!F152,'ID-39'!G152,'ID-40'!G152,'ID-44'!E152,'ID-45'!G152,'ID-50'!B152,'ID-53'!D152,'ID-54'!C152,'ID-57'!F152,'ID-59'!E152,'ID-70'!D152,'ID-71'!F152))</f>
        <v>1800.1351766858731</v>
      </c>
      <c r="H145" s="1">
        <f>ABS(Mean!H145-MIN('ID-03'!E152,'ID-11'!E152,'ID-13'!E152,'ID-15'!E152,'ID-16'!E152,'ID-18'!G152,'ID-24'!G152,'ID-29'!H152,'ID-30'!F152,'ID-31'!C152,'ID-33'!G152,'ID-34'!H152,'ID-40'!H152,'ID-44'!F152,'ID-45'!H152,'ID-54'!D152,'ID-57'!G152,'ID-59'!F152,'ID-70'!E152,'ID-71'!G152))</f>
        <v>1299.9451119193088</v>
      </c>
      <c r="I145" s="1">
        <f>ABS(Mean!I145-MIN('ID-12'!C152,'ID-18'!H152,'ID-24'!H152,'ID-29'!I152,'ID-40'!I152,'ID-44'!G152,'ID-45'!I152,'ID-59'!G152))</f>
        <v>1357.5800988900912</v>
      </c>
      <c r="J145" s="1">
        <f>ABS(Mean!J145-MIN('ID-31'!D152,'ID-40'!J152,'ID-44'!H152,'ID-45'!J152,'ID-57'!H152))</f>
        <v>988.61145225931932</v>
      </c>
      <c r="K145" s="1">
        <f>ABS(Mean!K145-MIN('ID-26'!E152,'ID-31'!E152,'ID-34'!I152,'ID-36'!G152,'ID-40'!K152,'ID-44'!I152,'ID-57'!I152))</f>
        <v>1779.9420581519928</v>
      </c>
    </row>
    <row r="146" spans="1:11" x14ac:dyDescent="0.25">
      <c r="A146" s="1">
        <v>17.75</v>
      </c>
      <c r="B146" s="1">
        <f>ABS(Mean!B146-MIN('ID-11'!B153,'ID-13'!B153,'ID-14'!B153,'ID-15'!B153,'ID-24'!B153,'ID-26'!B153,'ID-29'!B153,'ID-30'!B153,'ID-32'!B153,'ID-33'!B153,'ID-34'!B153,'ID-37'!B153,'ID-38'!B153,'ID-39'!B153,'ID-40'!B153,'ID-44'!B153,'ID-45'!B153,'ID-53'!B153,'ID-57'!B153,'ID-59'!B153,'ID-70'!B153,'ID-71'!B153))</f>
        <v>1535.4937001832263</v>
      </c>
      <c r="C146" s="1">
        <f>ABS(Mean!C146-MIN('ID-08'!B153,'ID-09'!B153,'ID-11'!C153,'ID-14'!C153,'ID-18'!B153,'ID-24'!C153,'ID-26'!C153,'ID-29'!C153,'ID-30'!C153,'ID-34'!C153,'ID-36'!B153,'ID-38'!C153,'ID-39'!C153,'ID-40'!C153,'ID-44'!C153,'ID-45'!C153,'ID-57'!C153,'ID-59'!C153))</f>
        <v>818.70027908670636</v>
      </c>
      <c r="D146" s="1">
        <f>ABS(Mean!D146-MIN('ID-13'!C153,'ID-14'!D153,'ID-15'!C153,'ID-16'!B153,'ID-18'!C153,'ID-26'!D153,'ID-29'!D153,'ID-30'!D153,'ID-33'!C153,'ID-34'!D153,'ID-36'!C153,'ID-37'!C153,'ID-38'!D153,'ID-39'!D153,'ID-40'!D153,'ID-45'!D153,'ID-59'!D153,'ID-71'!C153))</f>
        <v>1076.3710906899832</v>
      </c>
      <c r="E146" s="1">
        <f>ABS(Mean!E146-MIN('ID-03'!B153,'ID-09'!C153,'ID-13'!D153,'ID-15'!D153,'ID-16'!C153,'ID-18'!D153,'ID-24'!D153,'ID-29'!E153,'ID-30'!E153,'ID-33'!D153,'ID-34'!E153,'ID-36'!D153,'ID-38'!E153,'ID-39'!E153,'ID-40'!E153,'ID-44'!D153,'ID-45'!E153,'ID-57'!D153,'ID-70'!C153,'ID-71'!D153))</f>
        <v>1435.0717599859804</v>
      </c>
      <c r="F146" s="1">
        <f>ABS(Mean!F146-MIN('ID-01'!B153,'ID-02'!B153,'ID-03'!C153,'ID-06'!B153,'ID-08'!C153,'ID-09'!D153,'ID-12'!B153,'ID-16'!D153,'ID-18'!E153,'ID-24'!E153,'ID-29'!F153,'ID-33'!E153,'ID-34'!F153,'ID-36'!E153,'ID-38'!F153,'ID-39'!F153,'ID-40'!F153,'ID-45'!F153,'ID-53'!C153,'ID-54'!B153,'ID-57'!E153,'ID-71'!E153))</f>
        <v>2486.5031119226364</v>
      </c>
      <c r="G146" s="1">
        <f>ABS(Mean!G146-MIN('ID-01'!C153,'ID-02'!C153,'ID-03'!D153,'ID-07'!B153,'ID-08'!D153,'ID-11'!D153,'ID-18'!F153,'ID-24'!F153,'ID-29'!G153,'ID-31'!B153,'ID-33'!F153,'ID-34'!G153,'ID-36'!F153,'ID-39'!G153,'ID-40'!G153,'ID-44'!E153,'ID-45'!G153,'ID-50'!B153,'ID-53'!D153,'ID-54'!C153,'ID-57'!F153,'ID-59'!E153,'ID-70'!D153,'ID-71'!F153))</f>
        <v>1793.1156871801186</v>
      </c>
      <c r="H146" s="1">
        <f>ABS(Mean!H146-MIN('ID-03'!E153,'ID-11'!E153,'ID-13'!E153,'ID-15'!E153,'ID-16'!E153,'ID-18'!G153,'ID-24'!G153,'ID-29'!H153,'ID-30'!F153,'ID-31'!C153,'ID-33'!G153,'ID-34'!H153,'ID-40'!H153,'ID-44'!F153,'ID-45'!H153,'ID-54'!D153,'ID-57'!G153,'ID-59'!F153,'ID-70'!E153,'ID-71'!G153))</f>
        <v>1288.5953635787607</v>
      </c>
      <c r="I146" s="1">
        <f>ABS(Mean!I146-MIN('ID-12'!C153,'ID-18'!H153,'ID-24'!H153,'ID-29'!I153,'ID-40'!I153,'ID-44'!G153,'ID-45'!I153,'ID-59'!G153))</f>
        <v>1355.4962790993316</v>
      </c>
      <c r="J146" s="1">
        <f>ABS(Mean!J146-MIN('ID-31'!D153,'ID-40'!J153,'ID-44'!H153,'ID-45'!J153,'ID-57'!H153))</f>
        <v>956.67972879148442</v>
      </c>
      <c r="K146" s="1">
        <f>ABS(Mean!K146-MIN('ID-26'!E153,'ID-31'!E153,'ID-34'!I153,'ID-36'!G153,'ID-40'!K153,'ID-44'!I153,'ID-57'!I153))</f>
        <v>1764.7947370518948</v>
      </c>
    </row>
    <row r="147" spans="1:11" x14ac:dyDescent="0.25">
      <c r="A147" s="1">
        <v>17.875</v>
      </c>
      <c r="B147" s="1">
        <f>ABS(Mean!B147-MIN('ID-11'!B154,'ID-13'!B154,'ID-14'!B154,'ID-15'!B154,'ID-24'!B154,'ID-26'!B154,'ID-29'!B154,'ID-30'!B154,'ID-32'!B154,'ID-33'!B154,'ID-34'!B154,'ID-37'!B154,'ID-38'!B154,'ID-39'!B154,'ID-40'!B154,'ID-44'!B154,'ID-45'!B154,'ID-53'!B154,'ID-57'!B154,'ID-59'!B154,'ID-70'!B154,'ID-71'!B154))</f>
        <v>1537.2580895463661</v>
      </c>
      <c r="C147" s="1">
        <f>ABS(Mean!C147-MIN('ID-08'!B154,'ID-09'!B154,'ID-11'!C154,'ID-14'!C154,'ID-18'!B154,'ID-24'!C154,'ID-26'!C154,'ID-29'!C154,'ID-30'!C154,'ID-34'!C154,'ID-36'!B154,'ID-38'!C154,'ID-39'!C154,'ID-40'!C154,'ID-44'!C154,'ID-45'!C154,'ID-57'!C154,'ID-59'!C154))</f>
        <v>808.17355472127338</v>
      </c>
      <c r="D147" s="1">
        <f>ABS(Mean!D147-MIN('ID-13'!C154,'ID-14'!D154,'ID-15'!C154,'ID-16'!B154,'ID-18'!C154,'ID-26'!D154,'ID-29'!D154,'ID-30'!D154,'ID-33'!C154,'ID-34'!D154,'ID-36'!C154,'ID-37'!C154,'ID-38'!D154,'ID-39'!D154,'ID-40'!D154,'ID-45'!D154,'ID-59'!D154,'ID-71'!C154))</f>
        <v>1085.8447051278288</v>
      </c>
      <c r="E147" s="1">
        <f>ABS(Mean!E147-MIN('ID-03'!B154,'ID-09'!C154,'ID-13'!D154,'ID-15'!D154,'ID-16'!C154,'ID-18'!D154,'ID-24'!D154,'ID-29'!E154,'ID-30'!E154,'ID-33'!D154,'ID-34'!E154,'ID-36'!D154,'ID-38'!E154,'ID-39'!E154,'ID-40'!E154,'ID-44'!D154,'ID-45'!E154,'ID-57'!D154,'ID-70'!C154,'ID-71'!D154))</f>
        <v>1422.8531582817473</v>
      </c>
      <c r="F147" s="1">
        <f>ABS(Mean!F147-MIN('ID-01'!B154,'ID-02'!B154,'ID-03'!C154,'ID-06'!B154,'ID-08'!C154,'ID-09'!D154,'ID-12'!B154,'ID-16'!D154,'ID-18'!E154,'ID-24'!E154,'ID-29'!F154,'ID-33'!E154,'ID-34'!F154,'ID-36'!E154,'ID-38'!F154,'ID-39'!F154,'ID-40'!F154,'ID-45'!F154,'ID-53'!C154,'ID-54'!B154,'ID-57'!E154,'ID-71'!E154))</f>
        <v>2476.9909578525162</v>
      </c>
      <c r="G147" s="1">
        <f>ABS(Mean!G147-MIN('ID-01'!C154,'ID-02'!C154,'ID-03'!D154,'ID-07'!B154,'ID-08'!D154,'ID-11'!D154,'ID-18'!F154,'ID-24'!F154,'ID-29'!G154,'ID-31'!B154,'ID-33'!F154,'ID-34'!G154,'ID-36'!F154,'ID-39'!G154,'ID-40'!G154,'ID-44'!E154,'ID-45'!G154,'ID-50'!B154,'ID-53'!D154,'ID-54'!C154,'ID-57'!F154,'ID-59'!E154,'ID-70'!D154,'ID-71'!F154))</f>
        <v>1790.111712546234</v>
      </c>
      <c r="H147" s="1">
        <f>ABS(Mean!H147-MIN('ID-03'!E154,'ID-11'!E154,'ID-13'!E154,'ID-15'!E154,'ID-16'!E154,'ID-18'!G154,'ID-24'!G154,'ID-29'!H154,'ID-30'!F154,'ID-31'!C154,'ID-33'!G154,'ID-34'!H154,'ID-40'!H154,'ID-44'!F154,'ID-45'!H154,'ID-54'!D154,'ID-57'!G154,'ID-59'!F154,'ID-70'!E154,'ID-71'!G154))</f>
        <v>1290.0968771374812</v>
      </c>
      <c r="I147" s="1">
        <f>ABS(Mean!I147-MIN('ID-12'!C154,'ID-18'!H154,'ID-24'!H154,'ID-29'!I154,'ID-40'!I154,'ID-44'!G154,'ID-45'!I154,'ID-59'!G154))</f>
        <v>1375.3004486516465</v>
      </c>
      <c r="J147" s="1">
        <f>ABS(Mean!J147-MIN('ID-31'!D154,'ID-40'!J154,'ID-44'!H154,'ID-45'!J154,'ID-57'!H154))</f>
        <v>936.25038469219953</v>
      </c>
      <c r="K147" s="1">
        <f>ABS(Mean!K147-MIN('ID-26'!E154,'ID-31'!E154,'ID-34'!I154,'ID-36'!G154,'ID-40'!K154,'ID-44'!I154,'ID-57'!I154))</f>
        <v>1741.4970842296129</v>
      </c>
    </row>
    <row r="148" spans="1:11" x14ac:dyDescent="0.25">
      <c r="A148" s="1">
        <v>18</v>
      </c>
      <c r="B148" s="1">
        <f>ABS(Mean!B148-MIN('ID-11'!B155,'ID-13'!B155,'ID-14'!B155,'ID-15'!B155,'ID-24'!B155,'ID-26'!B155,'ID-29'!B155,'ID-30'!B155,'ID-32'!B155,'ID-33'!B155,'ID-34'!B155,'ID-37'!B155,'ID-38'!B155,'ID-39'!B155,'ID-40'!B155,'ID-44'!B155,'ID-45'!B155,'ID-53'!B155,'ID-57'!B155,'ID-59'!B155,'ID-70'!B155,'ID-71'!B155))</f>
        <v>1530.0168121260558</v>
      </c>
      <c r="C148" s="1">
        <f>ABS(Mean!C148-MIN('ID-08'!B155,'ID-09'!B155,'ID-11'!C155,'ID-14'!C155,'ID-18'!B155,'ID-24'!C155,'ID-26'!C155,'ID-29'!C155,'ID-30'!C155,'ID-34'!C155,'ID-36'!B155,'ID-38'!C155,'ID-39'!C155,'ID-40'!C155,'ID-44'!C155,'ID-45'!C155,'ID-57'!C155,'ID-59'!C155))</f>
        <v>795.04174712245504</v>
      </c>
      <c r="D148" s="1">
        <f>ABS(Mean!D148-MIN('ID-13'!C155,'ID-14'!D155,'ID-15'!C155,'ID-16'!B155,'ID-18'!C155,'ID-26'!D155,'ID-29'!D155,'ID-30'!D155,'ID-33'!C155,'ID-34'!D155,'ID-36'!C155,'ID-37'!C155,'ID-38'!D155,'ID-39'!D155,'ID-40'!D155,'ID-45'!D155,'ID-59'!D155,'ID-71'!C155))</f>
        <v>1099.4713466326875</v>
      </c>
      <c r="E148" s="1">
        <f>ABS(Mean!E148-MIN('ID-03'!B155,'ID-09'!C155,'ID-13'!D155,'ID-15'!D155,'ID-16'!C155,'ID-18'!D155,'ID-24'!D155,'ID-29'!E155,'ID-30'!E155,'ID-33'!D155,'ID-34'!E155,'ID-36'!D155,'ID-38'!E155,'ID-39'!E155,'ID-40'!E155,'ID-44'!D155,'ID-45'!E155,'ID-57'!D155,'ID-70'!C155,'ID-71'!D155))</f>
        <v>1425.4026354910152</v>
      </c>
      <c r="F148" s="1">
        <f>ABS(Mean!F148-MIN('ID-01'!B155,'ID-02'!B155,'ID-03'!C155,'ID-06'!B155,'ID-08'!C155,'ID-09'!D155,'ID-12'!B155,'ID-16'!D155,'ID-18'!E155,'ID-24'!E155,'ID-29'!F155,'ID-33'!E155,'ID-34'!F155,'ID-36'!E155,'ID-38'!F155,'ID-39'!F155,'ID-40'!F155,'ID-45'!F155,'ID-53'!C155,'ID-54'!B155,'ID-57'!E155,'ID-71'!E155))</f>
        <v>2461.3125204795624</v>
      </c>
      <c r="G148" s="1">
        <f>ABS(Mean!G148-MIN('ID-01'!C155,'ID-02'!C155,'ID-03'!D155,'ID-07'!B155,'ID-08'!D155,'ID-11'!D155,'ID-18'!F155,'ID-24'!F155,'ID-29'!G155,'ID-31'!B155,'ID-33'!F155,'ID-34'!G155,'ID-36'!F155,'ID-39'!G155,'ID-40'!G155,'ID-44'!E155,'ID-45'!G155,'ID-50'!B155,'ID-53'!D155,'ID-54'!C155,'ID-57'!F155,'ID-59'!E155,'ID-70'!D155,'ID-71'!F155))</f>
        <v>1780.9243242426089</v>
      </c>
      <c r="H148" s="1">
        <f>ABS(Mean!H148-MIN('ID-03'!E155,'ID-11'!E155,'ID-13'!E155,'ID-15'!E155,'ID-16'!E155,'ID-18'!G155,'ID-24'!G155,'ID-29'!H155,'ID-30'!F155,'ID-31'!C155,'ID-33'!G155,'ID-34'!H155,'ID-40'!H155,'ID-44'!F155,'ID-45'!H155,'ID-54'!D155,'ID-57'!G155,'ID-59'!F155,'ID-70'!E155,'ID-71'!G155))</f>
        <v>1290.4018292701039</v>
      </c>
      <c r="I148" s="1">
        <f>ABS(Mean!I148-MIN('ID-12'!C155,'ID-18'!H155,'ID-24'!H155,'ID-29'!I155,'ID-40'!I155,'ID-44'!G155,'ID-45'!I155,'ID-59'!G155))</f>
        <v>1346.7236239684833</v>
      </c>
      <c r="J148" s="1">
        <f>ABS(Mean!J148-MIN('ID-31'!D155,'ID-40'!J155,'ID-44'!H155,'ID-45'!J155,'ID-57'!H155))</f>
        <v>936.45700714747704</v>
      </c>
      <c r="K148" s="1">
        <f>ABS(Mean!K148-MIN('ID-26'!E155,'ID-31'!E155,'ID-34'!I155,'ID-36'!G155,'ID-40'!K155,'ID-44'!I155,'ID-57'!I155))</f>
        <v>1733.7854860695647</v>
      </c>
    </row>
    <row r="149" spans="1:11" x14ac:dyDescent="0.25">
      <c r="A149" s="1">
        <v>18.125</v>
      </c>
      <c r="B149" s="1">
        <f>ABS(Mean!B149-MIN('ID-11'!B156,'ID-13'!B156,'ID-14'!B156,'ID-15'!B156,'ID-24'!B156,'ID-26'!B156,'ID-29'!B156,'ID-30'!B156,'ID-32'!B156,'ID-33'!B156,'ID-34'!B156,'ID-37'!B156,'ID-38'!B156,'ID-39'!B156,'ID-40'!B156,'ID-44'!B156,'ID-45'!B156,'ID-53'!B156,'ID-57'!B156,'ID-59'!B156,'ID-70'!B156,'ID-71'!B156))</f>
        <v>1520.7351314299051</v>
      </c>
      <c r="C149" s="1">
        <f>ABS(Mean!C149-MIN('ID-08'!B156,'ID-09'!B156,'ID-11'!C156,'ID-14'!C156,'ID-18'!B156,'ID-24'!C156,'ID-26'!C156,'ID-29'!C156,'ID-30'!C156,'ID-34'!C156,'ID-36'!B156,'ID-38'!C156,'ID-39'!C156,'ID-40'!C156,'ID-44'!C156,'ID-45'!C156,'ID-57'!C156,'ID-59'!C156))</f>
        <v>796.84707001745335</v>
      </c>
      <c r="D149" s="1">
        <f>ABS(Mean!D149-MIN('ID-13'!C156,'ID-14'!D156,'ID-15'!C156,'ID-16'!B156,'ID-18'!C156,'ID-26'!D156,'ID-29'!D156,'ID-30'!D156,'ID-33'!C156,'ID-34'!D156,'ID-36'!C156,'ID-37'!C156,'ID-38'!D156,'ID-39'!D156,'ID-40'!D156,'ID-45'!D156,'ID-59'!D156,'ID-71'!C156))</f>
        <v>1085.732164905467</v>
      </c>
      <c r="E149" s="1">
        <f>ABS(Mean!E149-MIN('ID-03'!B156,'ID-09'!C156,'ID-13'!D156,'ID-15'!D156,'ID-16'!C156,'ID-18'!D156,'ID-24'!D156,'ID-29'!E156,'ID-30'!E156,'ID-33'!D156,'ID-34'!E156,'ID-36'!D156,'ID-38'!E156,'ID-39'!E156,'ID-40'!E156,'ID-44'!D156,'ID-45'!E156,'ID-57'!D156,'ID-70'!C156,'ID-71'!D156))</f>
        <v>1416.8495555054221</v>
      </c>
      <c r="F149" s="1">
        <f>ABS(Mean!F149-MIN('ID-01'!B156,'ID-02'!B156,'ID-03'!C156,'ID-06'!B156,'ID-08'!C156,'ID-09'!D156,'ID-12'!B156,'ID-16'!D156,'ID-18'!E156,'ID-24'!E156,'ID-29'!F156,'ID-33'!E156,'ID-34'!F156,'ID-36'!E156,'ID-38'!F156,'ID-39'!F156,'ID-40'!F156,'ID-45'!F156,'ID-53'!C156,'ID-54'!B156,'ID-57'!E156,'ID-71'!E156))</f>
        <v>2454.845384838919</v>
      </c>
      <c r="G149" s="1">
        <f>ABS(Mean!G149-MIN('ID-01'!C156,'ID-02'!C156,'ID-03'!D156,'ID-07'!B156,'ID-08'!D156,'ID-11'!D156,'ID-18'!F156,'ID-24'!F156,'ID-29'!G156,'ID-31'!B156,'ID-33'!F156,'ID-34'!G156,'ID-36'!F156,'ID-39'!G156,'ID-40'!G156,'ID-44'!E156,'ID-45'!G156,'ID-50'!B156,'ID-53'!D156,'ID-54'!C156,'ID-57'!F156,'ID-59'!E156,'ID-70'!D156,'ID-71'!F156))</f>
        <v>1773.2283327101281</v>
      </c>
      <c r="H149" s="1">
        <f>ABS(Mean!H149-MIN('ID-03'!E156,'ID-11'!E156,'ID-13'!E156,'ID-15'!E156,'ID-16'!E156,'ID-18'!G156,'ID-24'!G156,'ID-29'!H156,'ID-30'!F156,'ID-31'!C156,'ID-33'!G156,'ID-34'!H156,'ID-40'!H156,'ID-44'!F156,'ID-45'!H156,'ID-54'!D156,'ID-57'!G156,'ID-59'!F156,'ID-70'!E156,'ID-71'!G156))</f>
        <v>1277.0497177999614</v>
      </c>
      <c r="I149" s="1">
        <f>ABS(Mean!I149-MIN('ID-12'!C156,'ID-18'!H156,'ID-24'!H156,'ID-29'!I156,'ID-40'!I156,'ID-44'!G156,'ID-45'!I156,'ID-59'!G156))</f>
        <v>1315.4569914652143</v>
      </c>
      <c r="J149" s="1">
        <f>ABS(Mean!J149-MIN('ID-31'!D156,'ID-40'!J156,'ID-44'!H156,'ID-45'!J156,'ID-57'!H156))</f>
        <v>933.44735025271143</v>
      </c>
      <c r="K149" s="1">
        <f>ABS(Mean!K149-MIN('ID-26'!E156,'ID-31'!E156,'ID-34'!I156,'ID-36'!G156,'ID-40'!K156,'ID-44'!I156,'ID-57'!I156))</f>
        <v>1728.0625961223257</v>
      </c>
    </row>
    <row r="150" spans="1:11" x14ac:dyDescent="0.25">
      <c r="A150" s="1">
        <v>18.25</v>
      </c>
      <c r="B150" s="1">
        <f>ABS(Mean!B150-MIN('ID-11'!B157,'ID-13'!B157,'ID-14'!B157,'ID-15'!B157,'ID-24'!B157,'ID-26'!B157,'ID-29'!B157,'ID-30'!B157,'ID-32'!B157,'ID-33'!B157,'ID-34'!B157,'ID-37'!B157,'ID-38'!B157,'ID-39'!B157,'ID-40'!B157,'ID-44'!B157,'ID-45'!B157,'ID-53'!B157,'ID-57'!B157,'ID-59'!B157,'ID-70'!B157,'ID-71'!B157))</f>
        <v>1504.6449849316498</v>
      </c>
      <c r="C150" s="1">
        <f>ABS(Mean!C150-MIN('ID-08'!B157,'ID-09'!B157,'ID-11'!C157,'ID-14'!C157,'ID-18'!B157,'ID-24'!C157,'ID-26'!C157,'ID-29'!C157,'ID-30'!C157,'ID-34'!C157,'ID-36'!B157,'ID-38'!C157,'ID-39'!C157,'ID-40'!C157,'ID-44'!C157,'ID-45'!C157,'ID-57'!C157,'ID-59'!C157))</f>
        <v>802.9686688147907</v>
      </c>
      <c r="D150" s="1">
        <f>ABS(Mean!D150-MIN('ID-13'!C157,'ID-14'!D157,'ID-15'!C157,'ID-16'!B157,'ID-18'!C157,'ID-26'!D157,'ID-29'!D157,'ID-30'!D157,'ID-33'!C157,'ID-34'!D157,'ID-36'!C157,'ID-37'!C157,'ID-38'!D157,'ID-39'!D157,'ID-40'!D157,'ID-45'!D157,'ID-59'!D157,'ID-71'!C157))</f>
        <v>1080.0279618079639</v>
      </c>
      <c r="E150" s="1">
        <f>ABS(Mean!E150-MIN('ID-03'!B157,'ID-09'!C157,'ID-13'!D157,'ID-15'!D157,'ID-16'!C157,'ID-18'!D157,'ID-24'!D157,'ID-29'!E157,'ID-30'!E157,'ID-33'!D157,'ID-34'!E157,'ID-36'!D157,'ID-38'!E157,'ID-39'!E157,'ID-40'!E157,'ID-44'!D157,'ID-45'!E157,'ID-57'!D157,'ID-70'!C157,'ID-71'!D157))</f>
        <v>1395.1004868942582</v>
      </c>
      <c r="F150" s="1">
        <f>ABS(Mean!F150-MIN('ID-01'!B157,'ID-02'!B157,'ID-03'!C157,'ID-06'!B157,'ID-08'!C157,'ID-09'!D157,'ID-12'!B157,'ID-16'!D157,'ID-18'!E157,'ID-24'!E157,'ID-29'!F157,'ID-33'!E157,'ID-34'!F157,'ID-36'!E157,'ID-38'!F157,'ID-39'!F157,'ID-40'!F157,'ID-45'!F157,'ID-53'!C157,'ID-54'!B157,'ID-57'!E157,'ID-71'!E157))</f>
        <v>2455.9134098324475</v>
      </c>
      <c r="G150" s="1">
        <f>ABS(Mean!G150-MIN('ID-01'!C157,'ID-02'!C157,'ID-03'!D157,'ID-07'!B157,'ID-08'!D157,'ID-11'!D157,'ID-18'!F157,'ID-24'!F157,'ID-29'!G157,'ID-31'!B157,'ID-33'!F157,'ID-34'!G157,'ID-36'!F157,'ID-39'!G157,'ID-40'!G157,'ID-44'!E157,'ID-45'!G157,'ID-50'!B157,'ID-53'!D157,'ID-54'!C157,'ID-57'!F157,'ID-59'!E157,'ID-70'!D157,'ID-71'!F157))</f>
        <v>1764.2316251371738</v>
      </c>
      <c r="H150" s="1">
        <f>ABS(Mean!H150-MIN('ID-03'!E157,'ID-11'!E157,'ID-13'!E157,'ID-15'!E157,'ID-16'!E157,'ID-18'!G157,'ID-24'!G157,'ID-29'!H157,'ID-30'!F157,'ID-31'!C157,'ID-33'!G157,'ID-34'!H157,'ID-40'!H157,'ID-44'!F157,'ID-45'!H157,'ID-54'!D157,'ID-57'!G157,'ID-59'!F157,'ID-70'!E157,'ID-71'!G157))</f>
        <v>1274.9276895561659</v>
      </c>
      <c r="I150" s="1">
        <f>ABS(Mean!I150-MIN('ID-12'!C157,'ID-18'!H157,'ID-24'!H157,'ID-29'!I157,'ID-40'!I157,'ID-44'!G157,'ID-45'!I157,'ID-59'!G157))</f>
        <v>1278.7069052347192</v>
      </c>
      <c r="J150" s="1">
        <f>ABS(Mean!J150-MIN('ID-31'!D157,'ID-40'!J157,'ID-44'!H157,'ID-45'!J157,'ID-57'!H157))</f>
        <v>918.96332544559016</v>
      </c>
      <c r="K150" s="1">
        <f>ABS(Mean!K150-MIN('ID-26'!E157,'ID-31'!E157,'ID-34'!I157,'ID-36'!G157,'ID-40'!K157,'ID-44'!I157,'ID-57'!I157))</f>
        <v>1699.9982183620368</v>
      </c>
    </row>
    <row r="151" spans="1:11" x14ac:dyDescent="0.25">
      <c r="A151" s="1">
        <v>18.375</v>
      </c>
      <c r="B151" s="1">
        <f>ABS(Mean!B151-MIN('ID-11'!B158,'ID-13'!B158,'ID-14'!B158,'ID-15'!B158,'ID-24'!B158,'ID-26'!B158,'ID-29'!B158,'ID-30'!B158,'ID-32'!B158,'ID-33'!B158,'ID-34'!B158,'ID-37'!B158,'ID-38'!B158,'ID-39'!B158,'ID-40'!B158,'ID-44'!B158,'ID-45'!B158,'ID-53'!B158,'ID-57'!B158,'ID-59'!B158,'ID-70'!B158,'ID-71'!B158))</f>
        <v>1497.450957822499</v>
      </c>
      <c r="C151" s="1">
        <f>ABS(Mean!C151-MIN('ID-08'!B158,'ID-09'!B158,'ID-11'!C158,'ID-14'!C158,'ID-18'!B158,'ID-24'!C158,'ID-26'!C158,'ID-29'!C158,'ID-30'!C158,'ID-34'!C158,'ID-36'!B158,'ID-38'!C158,'ID-39'!C158,'ID-40'!C158,'ID-44'!C158,'ID-45'!C158,'ID-57'!C158,'ID-59'!C158))</f>
        <v>797.89531418092827</v>
      </c>
      <c r="D151" s="1">
        <f>ABS(Mean!D151-MIN('ID-13'!C158,'ID-14'!D158,'ID-15'!C158,'ID-16'!B158,'ID-18'!C158,'ID-26'!D158,'ID-29'!D158,'ID-30'!D158,'ID-33'!C158,'ID-34'!D158,'ID-36'!C158,'ID-37'!C158,'ID-38'!D158,'ID-39'!D158,'ID-40'!D158,'ID-45'!D158,'ID-59'!D158,'ID-71'!C158))</f>
        <v>1054.3311661958166</v>
      </c>
      <c r="E151" s="1">
        <f>ABS(Mean!E151-MIN('ID-03'!B158,'ID-09'!C158,'ID-13'!D158,'ID-15'!D158,'ID-16'!C158,'ID-18'!D158,'ID-24'!D158,'ID-29'!E158,'ID-30'!E158,'ID-33'!D158,'ID-34'!E158,'ID-36'!D158,'ID-38'!E158,'ID-39'!E158,'ID-40'!E158,'ID-44'!D158,'ID-45'!E158,'ID-57'!D158,'ID-70'!C158,'ID-71'!D158))</f>
        <v>1386.4060991093913</v>
      </c>
      <c r="F151" s="1">
        <f>ABS(Mean!F151-MIN('ID-01'!B158,'ID-02'!B158,'ID-03'!C158,'ID-06'!B158,'ID-08'!C158,'ID-09'!D158,'ID-12'!B158,'ID-16'!D158,'ID-18'!E158,'ID-24'!E158,'ID-29'!F158,'ID-33'!E158,'ID-34'!F158,'ID-36'!E158,'ID-38'!F158,'ID-39'!F158,'ID-40'!F158,'ID-45'!F158,'ID-53'!C158,'ID-54'!B158,'ID-57'!E158,'ID-71'!E158))</f>
        <v>2448.1753282755121</v>
      </c>
      <c r="G151" s="1">
        <f>ABS(Mean!G151-MIN('ID-01'!C158,'ID-02'!C158,'ID-03'!D158,'ID-07'!B158,'ID-08'!D158,'ID-11'!D158,'ID-18'!F158,'ID-24'!F158,'ID-29'!G158,'ID-31'!B158,'ID-33'!F158,'ID-34'!G158,'ID-36'!F158,'ID-39'!G158,'ID-40'!G158,'ID-44'!E158,'ID-45'!G158,'ID-50'!B158,'ID-53'!D158,'ID-54'!C158,'ID-57'!F158,'ID-59'!E158,'ID-70'!D158,'ID-71'!F158))</f>
        <v>1762.9105583374335</v>
      </c>
      <c r="H151" s="1">
        <f>ABS(Mean!H151-MIN('ID-03'!E158,'ID-11'!E158,'ID-13'!E158,'ID-15'!E158,'ID-16'!E158,'ID-18'!G158,'ID-24'!G158,'ID-29'!H158,'ID-30'!F158,'ID-31'!C158,'ID-33'!G158,'ID-34'!H158,'ID-40'!H158,'ID-44'!F158,'ID-45'!H158,'ID-54'!D158,'ID-57'!G158,'ID-59'!F158,'ID-70'!E158,'ID-71'!G158))</f>
        <v>1272.7440055175773</v>
      </c>
      <c r="I151" s="1">
        <f>ABS(Mean!I151-MIN('ID-12'!C158,'ID-18'!H158,'ID-24'!H158,'ID-29'!I158,'ID-40'!I158,'ID-44'!G158,'ID-45'!I158,'ID-59'!G158))</f>
        <v>1278.7382336462892</v>
      </c>
      <c r="J151" s="1">
        <f>ABS(Mean!J151-MIN('ID-31'!D158,'ID-40'!J158,'ID-44'!H158,'ID-45'!J158,'ID-57'!H158))</f>
        <v>917.48986686537296</v>
      </c>
      <c r="K151" s="1">
        <f>ABS(Mean!K151-MIN('ID-26'!E158,'ID-31'!E158,'ID-34'!I158,'ID-36'!G158,'ID-40'!K158,'ID-44'!I158,'ID-57'!I158))</f>
        <v>1687.1470960926647</v>
      </c>
    </row>
    <row r="152" spans="1:11" x14ac:dyDescent="0.25">
      <c r="A152" s="1">
        <v>18.5</v>
      </c>
      <c r="B152" s="1">
        <f>ABS(Mean!B152-MIN('ID-11'!B159,'ID-13'!B159,'ID-14'!B159,'ID-15'!B159,'ID-24'!B159,'ID-26'!B159,'ID-29'!B159,'ID-30'!B159,'ID-32'!B159,'ID-33'!B159,'ID-34'!B159,'ID-37'!B159,'ID-38'!B159,'ID-39'!B159,'ID-40'!B159,'ID-44'!B159,'ID-45'!B159,'ID-53'!B159,'ID-57'!B159,'ID-59'!B159,'ID-70'!B159,'ID-71'!B159))</f>
        <v>1503.8946300184443</v>
      </c>
      <c r="C152" s="1">
        <f>ABS(Mean!C152-MIN('ID-08'!B159,'ID-09'!B159,'ID-11'!C159,'ID-14'!C159,'ID-18'!B159,'ID-24'!C159,'ID-26'!C159,'ID-29'!C159,'ID-30'!C159,'ID-34'!C159,'ID-36'!B159,'ID-38'!C159,'ID-39'!C159,'ID-40'!C159,'ID-44'!C159,'ID-45'!C159,'ID-57'!C159,'ID-59'!C159))</f>
        <v>777.70973838168266</v>
      </c>
      <c r="D152" s="1">
        <f>ABS(Mean!D152-MIN('ID-13'!C159,'ID-14'!D159,'ID-15'!C159,'ID-16'!B159,'ID-18'!C159,'ID-26'!D159,'ID-29'!D159,'ID-30'!D159,'ID-33'!C159,'ID-34'!D159,'ID-36'!C159,'ID-37'!C159,'ID-38'!D159,'ID-39'!D159,'ID-40'!D159,'ID-45'!D159,'ID-59'!D159,'ID-71'!C159))</f>
        <v>1033.2677291675104</v>
      </c>
      <c r="E152" s="1">
        <f>ABS(Mean!E152-MIN('ID-03'!B159,'ID-09'!C159,'ID-13'!D159,'ID-15'!D159,'ID-16'!C159,'ID-18'!D159,'ID-24'!D159,'ID-29'!E159,'ID-30'!E159,'ID-33'!D159,'ID-34'!E159,'ID-36'!D159,'ID-38'!E159,'ID-39'!E159,'ID-40'!E159,'ID-44'!D159,'ID-45'!E159,'ID-57'!D159,'ID-70'!C159,'ID-71'!D159))</f>
        <v>1368.0606182955962</v>
      </c>
      <c r="F152" s="1">
        <f>ABS(Mean!F152-MIN('ID-01'!B159,'ID-02'!B159,'ID-03'!C159,'ID-06'!B159,'ID-08'!C159,'ID-09'!D159,'ID-12'!B159,'ID-16'!D159,'ID-18'!E159,'ID-24'!E159,'ID-29'!F159,'ID-33'!E159,'ID-34'!F159,'ID-36'!E159,'ID-38'!F159,'ID-39'!F159,'ID-40'!F159,'ID-45'!F159,'ID-53'!C159,'ID-54'!B159,'ID-57'!E159,'ID-71'!E159))</f>
        <v>2444.1128612781977</v>
      </c>
      <c r="G152" s="1">
        <f>ABS(Mean!G152-MIN('ID-01'!C159,'ID-02'!C159,'ID-03'!D159,'ID-07'!B159,'ID-08'!D159,'ID-11'!D159,'ID-18'!F159,'ID-24'!F159,'ID-29'!G159,'ID-31'!B159,'ID-33'!F159,'ID-34'!G159,'ID-36'!F159,'ID-39'!G159,'ID-40'!G159,'ID-44'!E159,'ID-45'!G159,'ID-50'!B159,'ID-53'!D159,'ID-54'!C159,'ID-57'!F159,'ID-59'!E159,'ID-70'!D159,'ID-71'!F159))</f>
        <v>1763.7425458712696</v>
      </c>
      <c r="H152" s="1">
        <f>ABS(Mean!H152-MIN('ID-03'!E159,'ID-11'!E159,'ID-13'!E159,'ID-15'!E159,'ID-16'!E159,'ID-18'!G159,'ID-24'!G159,'ID-29'!H159,'ID-30'!F159,'ID-31'!C159,'ID-33'!G159,'ID-34'!H159,'ID-40'!H159,'ID-44'!F159,'ID-45'!H159,'ID-54'!D159,'ID-57'!G159,'ID-59'!F159,'ID-70'!E159,'ID-71'!G159))</f>
        <v>1273.1106366324041</v>
      </c>
      <c r="I152" s="1">
        <f>ABS(Mean!I152-MIN('ID-12'!C159,'ID-18'!H159,'ID-24'!H159,'ID-29'!I159,'ID-40'!I159,'ID-44'!G159,'ID-45'!I159,'ID-59'!G159))</f>
        <v>1258.9649603459336</v>
      </c>
      <c r="J152" s="1">
        <f>ABS(Mean!J152-MIN('ID-31'!D159,'ID-40'!J159,'ID-44'!H159,'ID-45'!J159,'ID-57'!H159))</f>
        <v>877.9360145001101</v>
      </c>
      <c r="K152" s="1">
        <f>ABS(Mean!K152-MIN('ID-26'!E159,'ID-31'!E159,'ID-34'!I159,'ID-36'!G159,'ID-40'!K159,'ID-44'!I159,'ID-57'!I159))</f>
        <v>1679.8240429985126</v>
      </c>
    </row>
    <row r="153" spans="1:11" x14ac:dyDescent="0.25">
      <c r="A153" s="1">
        <v>18.625</v>
      </c>
      <c r="B153" s="1">
        <f>ABS(Mean!B153-MIN('ID-11'!B160,'ID-13'!B160,'ID-14'!B160,'ID-15'!B160,'ID-24'!B160,'ID-26'!B160,'ID-29'!B160,'ID-30'!B160,'ID-32'!B160,'ID-33'!B160,'ID-34'!B160,'ID-37'!B160,'ID-38'!B160,'ID-39'!B160,'ID-40'!B160,'ID-44'!B160,'ID-45'!B160,'ID-53'!B160,'ID-57'!B160,'ID-59'!B160,'ID-70'!B160,'ID-71'!B160))</f>
        <v>1502.076616512129</v>
      </c>
      <c r="C153" s="1">
        <f>ABS(Mean!C153-MIN('ID-08'!B160,'ID-09'!B160,'ID-11'!C160,'ID-14'!C160,'ID-18'!B160,'ID-24'!C160,'ID-26'!C160,'ID-29'!C160,'ID-30'!C160,'ID-34'!C160,'ID-36'!B160,'ID-38'!C160,'ID-39'!C160,'ID-40'!C160,'ID-44'!C160,'ID-45'!C160,'ID-57'!C160,'ID-59'!C160))</f>
        <v>780.7165873526053</v>
      </c>
      <c r="D153" s="1">
        <f>ABS(Mean!D153-MIN('ID-13'!C160,'ID-14'!D160,'ID-15'!C160,'ID-16'!B160,'ID-18'!C160,'ID-26'!D160,'ID-29'!D160,'ID-30'!D160,'ID-33'!C160,'ID-34'!D160,'ID-36'!C160,'ID-37'!C160,'ID-38'!D160,'ID-39'!D160,'ID-40'!D160,'ID-45'!D160,'ID-59'!D160,'ID-71'!C160))</f>
        <v>1036.6001856673529</v>
      </c>
      <c r="E153" s="1">
        <f>ABS(Mean!E153-MIN('ID-03'!B160,'ID-09'!C160,'ID-13'!D160,'ID-15'!D160,'ID-16'!C160,'ID-18'!D160,'ID-24'!D160,'ID-29'!E160,'ID-30'!E160,'ID-33'!D160,'ID-34'!E160,'ID-36'!D160,'ID-38'!E160,'ID-39'!E160,'ID-40'!E160,'ID-44'!D160,'ID-45'!E160,'ID-57'!D160,'ID-70'!C160,'ID-71'!D160))</f>
        <v>1378.8823129831258</v>
      </c>
      <c r="F153" s="1">
        <f>ABS(Mean!F153-MIN('ID-01'!B160,'ID-02'!B160,'ID-03'!C160,'ID-06'!B160,'ID-08'!C160,'ID-09'!D160,'ID-12'!B160,'ID-16'!D160,'ID-18'!E160,'ID-24'!E160,'ID-29'!F160,'ID-33'!E160,'ID-34'!F160,'ID-36'!E160,'ID-38'!F160,'ID-39'!F160,'ID-40'!F160,'ID-45'!F160,'ID-53'!C160,'ID-54'!B160,'ID-57'!E160,'ID-71'!E160))</f>
        <v>2443.0362223529969</v>
      </c>
      <c r="G153" s="1">
        <f>ABS(Mean!G153-MIN('ID-01'!C160,'ID-02'!C160,'ID-03'!D160,'ID-07'!B160,'ID-08'!D160,'ID-11'!D160,'ID-18'!F160,'ID-24'!F160,'ID-29'!G160,'ID-31'!B160,'ID-33'!F160,'ID-34'!G160,'ID-36'!F160,'ID-39'!G160,'ID-40'!G160,'ID-44'!E160,'ID-45'!G160,'ID-50'!B160,'ID-53'!D160,'ID-54'!C160,'ID-57'!F160,'ID-59'!E160,'ID-70'!D160,'ID-71'!F160))</f>
        <v>1755.7596419690285</v>
      </c>
      <c r="H153" s="1">
        <f>ABS(Mean!H153-MIN('ID-03'!E160,'ID-11'!E160,'ID-13'!E160,'ID-15'!E160,'ID-16'!E160,'ID-18'!G160,'ID-24'!G160,'ID-29'!H160,'ID-30'!F160,'ID-31'!C160,'ID-33'!G160,'ID-34'!H160,'ID-40'!H160,'ID-44'!F160,'ID-45'!H160,'ID-54'!D160,'ID-57'!G160,'ID-59'!F160,'ID-70'!E160,'ID-71'!G160))</f>
        <v>1266.9903310035622</v>
      </c>
      <c r="I153" s="1">
        <f>ABS(Mean!I153-MIN('ID-12'!C160,'ID-18'!H160,'ID-24'!H160,'ID-29'!I160,'ID-40'!I160,'ID-44'!G160,'ID-45'!I160,'ID-59'!G160))</f>
        <v>1259.3779716248962</v>
      </c>
      <c r="J153" s="1">
        <f>ABS(Mean!J153-MIN('ID-31'!D160,'ID-40'!J160,'ID-44'!H160,'ID-45'!J160,'ID-57'!H160))</f>
        <v>882.84324343528169</v>
      </c>
      <c r="K153" s="1">
        <f>ABS(Mean!K153-MIN('ID-26'!E160,'ID-31'!E160,'ID-34'!I160,'ID-36'!G160,'ID-40'!K160,'ID-44'!I160,'ID-57'!I160))</f>
        <v>1682.5553505778448</v>
      </c>
    </row>
    <row r="154" spans="1:11" x14ac:dyDescent="0.25">
      <c r="A154" s="1">
        <v>18.75</v>
      </c>
      <c r="B154" s="1">
        <f>ABS(Mean!B154-MIN('ID-11'!B161,'ID-13'!B161,'ID-14'!B161,'ID-15'!B161,'ID-24'!B161,'ID-26'!B161,'ID-29'!B161,'ID-30'!B161,'ID-32'!B161,'ID-33'!B161,'ID-34'!B161,'ID-37'!B161,'ID-38'!B161,'ID-39'!B161,'ID-40'!B161,'ID-44'!B161,'ID-45'!B161,'ID-53'!B161,'ID-57'!B161,'ID-59'!B161,'ID-70'!B161,'ID-71'!B161))</f>
        <v>1526.860294891477</v>
      </c>
      <c r="C154" s="1">
        <f>ABS(Mean!C154-MIN('ID-08'!B161,'ID-09'!B161,'ID-11'!C161,'ID-14'!C161,'ID-18'!B161,'ID-24'!C161,'ID-26'!C161,'ID-29'!C161,'ID-30'!C161,'ID-34'!C161,'ID-36'!B161,'ID-38'!C161,'ID-39'!C161,'ID-40'!C161,'ID-44'!C161,'ID-45'!C161,'ID-57'!C161,'ID-59'!C161))</f>
        <v>799.56565986768214</v>
      </c>
      <c r="D154" s="1">
        <f>ABS(Mean!D154-MIN('ID-13'!C161,'ID-14'!D161,'ID-15'!C161,'ID-16'!B161,'ID-18'!C161,'ID-26'!D161,'ID-29'!D161,'ID-30'!D161,'ID-33'!C161,'ID-34'!D161,'ID-36'!C161,'ID-37'!C161,'ID-38'!D161,'ID-39'!D161,'ID-40'!D161,'ID-45'!D161,'ID-59'!D161,'ID-71'!C161))</f>
        <v>1025.2240923778606</v>
      </c>
      <c r="E154" s="1">
        <f>ABS(Mean!E154-MIN('ID-03'!B161,'ID-09'!C161,'ID-13'!D161,'ID-15'!D161,'ID-16'!C161,'ID-18'!D161,'ID-24'!D161,'ID-29'!E161,'ID-30'!E161,'ID-33'!D161,'ID-34'!E161,'ID-36'!D161,'ID-38'!E161,'ID-39'!E161,'ID-40'!E161,'ID-44'!D161,'ID-45'!E161,'ID-57'!D161,'ID-70'!C161,'ID-71'!D161))</f>
        <v>1405.2012041907215</v>
      </c>
      <c r="F154" s="1">
        <f>ABS(Mean!F154-MIN('ID-01'!B161,'ID-02'!B161,'ID-03'!C161,'ID-06'!B161,'ID-08'!C161,'ID-09'!D161,'ID-12'!B161,'ID-16'!D161,'ID-18'!E161,'ID-24'!E161,'ID-29'!F161,'ID-33'!E161,'ID-34'!F161,'ID-36'!E161,'ID-38'!F161,'ID-39'!F161,'ID-40'!F161,'ID-45'!F161,'ID-53'!C161,'ID-54'!B161,'ID-57'!E161,'ID-71'!E161))</f>
        <v>2440.3936792292516</v>
      </c>
      <c r="G154" s="1">
        <f>ABS(Mean!G154-MIN('ID-01'!C161,'ID-02'!C161,'ID-03'!D161,'ID-07'!B161,'ID-08'!D161,'ID-11'!D161,'ID-18'!F161,'ID-24'!F161,'ID-29'!G161,'ID-31'!B161,'ID-33'!F161,'ID-34'!G161,'ID-36'!F161,'ID-39'!G161,'ID-40'!G161,'ID-44'!E161,'ID-45'!G161,'ID-50'!B161,'ID-53'!D161,'ID-54'!C161,'ID-57'!F161,'ID-59'!E161,'ID-70'!D161,'ID-71'!F161))</f>
        <v>1756.8780124086954</v>
      </c>
      <c r="H154" s="1">
        <f>ABS(Mean!H154-MIN('ID-03'!E161,'ID-11'!E161,'ID-13'!E161,'ID-15'!E161,'ID-16'!E161,'ID-18'!G161,'ID-24'!G161,'ID-29'!H161,'ID-30'!F161,'ID-31'!C161,'ID-33'!G161,'ID-34'!H161,'ID-40'!H161,'ID-44'!F161,'ID-45'!H161,'ID-54'!D161,'ID-57'!G161,'ID-59'!F161,'ID-70'!E161,'ID-71'!G161))</f>
        <v>1256.5066530020472</v>
      </c>
      <c r="I154" s="1">
        <f>ABS(Mean!I154-MIN('ID-12'!C161,'ID-18'!H161,'ID-24'!H161,'ID-29'!I161,'ID-40'!I161,'ID-44'!G161,'ID-45'!I161,'ID-59'!G161))</f>
        <v>1257.9463837696503</v>
      </c>
      <c r="J154" s="1">
        <f>ABS(Mean!J154-MIN('ID-31'!D161,'ID-40'!J161,'ID-44'!H161,'ID-45'!J161,'ID-57'!H161))</f>
        <v>863.05777475083232</v>
      </c>
      <c r="K154" s="1">
        <f>ABS(Mean!K154-MIN('ID-26'!E161,'ID-31'!E161,'ID-34'!I161,'ID-36'!G161,'ID-40'!K161,'ID-44'!I161,'ID-57'!I161))</f>
        <v>1703.1359561290753</v>
      </c>
    </row>
    <row r="155" spans="1:11" x14ac:dyDescent="0.25">
      <c r="A155" s="1">
        <v>18.875</v>
      </c>
      <c r="B155" s="1">
        <f>ABS(Mean!B155-MIN('ID-11'!B162,'ID-13'!B162,'ID-14'!B162,'ID-15'!B162,'ID-24'!B162,'ID-26'!B162,'ID-29'!B162,'ID-30'!B162,'ID-32'!B162,'ID-33'!B162,'ID-34'!B162,'ID-37'!B162,'ID-38'!B162,'ID-39'!B162,'ID-40'!B162,'ID-44'!B162,'ID-45'!B162,'ID-53'!B162,'ID-57'!B162,'ID-59'!B162,'ID-70'!B162,'ID-71'!B162))</f>
        <v>1527.1963339556751</v>
      </c>
      <c r="C155" s="1">
        <f>ABS(Mean!C155-MIN('ID-08'!B162,'ID-09'!B162,'ID-11'!C162,'ID-14'!C162,'ID-18'!B162,'ID-24'!C162,'ID-26'!C162,'ID-29'!C162,'ID-30'!C162,'ID-34'!C162,'ID-36'!B162,'ID-38'!C162,'ID-39'!C162,'ID-40'!C162,'ID-44'!C162,'ID-45'!C162,'ID-57'!C162,'ID-59'!C162))</f>
        <v>859.29380089979418</v>
      </c>
      <c r="D155" s="1">
        <f>ABS(Mean!D155-MIN('ID-13'!C162,'ID-14'!D162,'ID-15'!C162,'ID-16'!B162,'ID-18'!C162,'ID-26'!D162,'ID-29'!D162,'ID-30'!D162,'ID-33'!C162,'ID-34'!D162,'ID-36'!C162,'ID-37'!C162,'ID-38'!D162,'ID-39'!D162,'ID-40'!D162,'ID-45'!D162,'ID-59'!D162,'ID-71'!C162))</f>
        <v>1030.8281613245667</v>
      </c>
      <c r="E155" s="1">
        <f>ABS(Mean!E155-MIN('ID-03'!B162,'ID-09'!C162,'ID-13'!D162,'ID-15'!D162,'ID-16'!C162,'ID-18'!D162,'ID-24'!D162,'ID-29'!E162,'ID-30'!E162,'ID-33'!D162,'ID-34'!E162,'ID-36'!D162,'ID-38'!E162,'ID-39'!E162,'ID-40'!E162,'ID-44'!D162,'ID-45'!E162,'ID-57'!D162,'ID-70'!C162,'ID-71'!D162))</f>
        <v>1403.5439508875261</v>
      </c>
      <c r="F155" s="1">
        <f>ABS(Mean!F155-MIN('ID-01'!B162,'ID-02'!B162,'ID-03'!C162,'ID-06'!B162,'ID-08'!C162,'ID-09'!D162,'ID-12'!B162,'ID-16'!D162,'ID-18'!E162,'ID-24'!E162,'ID-29'!F162,'ID-33'!E162,'ID-34'!F162,'ID-36'!E162,'ID-38'!F162,'ID-39'!F162,'ID-40'!F162,'ID-45'!F162,'ID-53'!C162,'ID-54'!B162,'ID-57'!E162,'ID-71'!E162))</f>
        <v>2431.0156511493024</v>
      </c>
      <c r="G155" s="1">
        <f>ABS(Mean!G155-MIN('ID-01'!C162,'ID-02'!C162,'ID-03'!D162,'ID-07'!B162,'ID-08'!D162,'ID-11'!D162,'ID-18'!F162,'ID-24'!F162,'ID-29'!G162,'ID-31'!B162,'ID-33'!F162,'ID-34'!G162,'ID-36'!F162,'ID-39'!G162,'ID-40'!G162,'ID-44'!E162,'ID-45'!G162,'ID-50'!B162,'ID-53'!D162,'ID-54'!C162,'ID-57'!F162,'ID-59'!E162,'ID-70'!D162,'ID-71'!F162))</f>
        <v>1753.9912151664205</v>
      </c>
      <c r="H155" s="1">
        <f>ABS(Mean!H155-MIN('ID-03'!E162,'ID-11'!E162,'ID-13'!E162,'ID-15'!E162,'ID-16'!E162,'ID-18'!G162,'ID-24'!G162,'ID-29'!H162,'ID-30'!F162,'ID-31'!C162,'ID-33'!G162,'ID-34'!H162,'ID-40'!H162,'ID-44'!F162,'ID-45'!H162,'ID-54'!D162,'ID-57'!G162,'ID-59'!F162,'ID-70'!E162,'ID-71'!G162))</f>
        <v>1259.2333649229149</v>
      </c>
      <c r="I155" s="1">
        <f>ABS(Mean!I155-MIN('ID-12'!C162,'ID-18'!H162,'ID-24'!H162,'ID-29'!I162,'ID-40'!I162,'ID-44'!G162,'ID-45'!I162,'ID-59'!G162))</f>
        <v>1270.0509373609639</v>
      </c>
      <c r="J155" s="1">
        <f>ABS(Mean!J155-MIN('ID-31'!D162,'ID-40'!J162,'ID-44'!H162,'ID-45'!J162,'ID-57'!H162))</f>
        <v>866.43215128175291</v>
      </c>
      <c r="K155" s="1">
        <f>ABS(Mean!K155-MIN('ID-26'!E162,'ID-31'!E162,'ID-34'!I162,'ID-36'!G162,'ID-40'!K162,'ID-44'!I162,'ID-57'!I162))</f>
        <v>1715.3373702372908</v>
      </c>
    </row>
    <row r="156" spans="1:11" x14ac:dyDescent="0.25">
      <c r="A156" s="1">
        <v>19</v>
      </c>
      <c r="B156" s="1">
        <f>ABS(Mean!B156-MIN('ID-11'!B163,'ID-13'!B163,'ID-14'!B163,'ID-15'!B163,'ID-24'!B163,'ID-26'!B163,'ID-29'!B163,'ID-30'!B163,'ID-32'!B163,'ID-33'!B163,'ID-34'!B163,'ID-37'!B163,'ID-38'!B163,'ID-39'!B163,'ID-40'!B163,'ID-44'!B163,'ID-45'!B163,'ID-53'!B163,'ID-57'!B163,'ID-59'!B163,'ID-70'!B163,'ID-71'!B163))</f>
        <v>1504.8452437323347</v>
      </c>
      <c r="C156" s="1">
        <f>ABS(Mean!C156-MIN('ID-08'!B163,'ID-09'!B163,'ID-11'!C163,'ID-14'!C163,'ID-18'!B163,'ID-24'!C163,'ID-26'!C163,'ID-29'!C163,'ID-30'!C163,'ID-34'!C163,'ID-36'!B163,'ID-38'!C163,'ID-39'!C163,'ID-40'!C163,'ID-44'!C163,'ID-45'!C163,'ID-57'!C163,'ID-59'!C163))</f>
        <v>888.54710789081912</v>
      </c>
      <c r="D156" s="1">
        <f>ABS(Mean!D156-MIN('ID-13'!C163,'ID-14'!D163,'ID-15'!C163,'ID-16'!B163,'ID-18'!C163,'ID-26'!D163,'ID-29'!D163,'ID-30'!D163,'ID-33'!C163,'ID-34'!D163,'ID-36'!C163,'ID-37'!C163,'ID-38'!D163,'ID-39'!D163,'ID-40'!D163,'ID-45'!D163,'ID-59'!D163,'ID-71'!C163))</f>
        <v>1070.0732192530877</v>
      </c>
      <c r="E156" s="1">
        <f>ABS(Mean!E156-MIN('ID-03'!B163,'ID-09'!C163,'ID-13'!D163,'ID-15'!D163,'ID-16'!C163,'ID-18'!D163,'ID-24'!D163,'ID-29'!E163,'ID-30'!E163,'ID-33'!D163,'ID-34'!E163,'ID-36'!D163,'ID-38'!E163,'ID-39'!E163,'ID-40'!E163,'ID-44'!D163,'ID-45'!E163,'ID-57'!D163,'ID-70'!C163,'ID-71'!D163))</f>
        <v>1424.2101217338638</v>
      </c>
      <c r="F156" s="1">
        <f>ABS(Mean!F156-MIN('ID-01'!B163,'ID-02'!B163,'ID-03'!C163,'ID-06'!B163,'ID-08'!C163,'ID-09'!D163,'ID-12'!B163,'ID-16'!D163,'ID-18'!E163,'ID-24'!E163,'ID-29'!F163,'ID-33'!E163,'ID-34'!F163,'ID-36'!E163,'ID-38'!F163,'ID-39'!F163,'ID-40'!F163,'ID-45'!F163,'ID-53'!C163,'ID-54'!B163,'ID-57'!E163,'ID-71'!E163))</f>
        <v>2414.5691857125689</v>
      </c>
      <c r="G156" s="1">
        <f>ABS(Mean!G156-MIN('ID-01'!C163,'ID-02'!C163,'ID-03'!D163,'ID-07'!B163,'ID-08'!D163,'ID-11'!D163,'ID-18'!F163,'ID-24'!F163,'ID-29'!G163,'ID-31'!B163,'ID-33'!F163,'ID-34'!G163,'ID-36'!F163,'ID-39'!G163,'ID-40'!G163,'ID-44'!E163,'ID-45'!G163,'ID-50'!B163,'ID-53'!D163,'ID-54'!C163,'ID-57'!F163,'ID-59'!E163,'ID-70'!D163,'ID-71'!F163))</f>
        <v>1749.2073992524395</v>
      </c>
      <c r="H156" s="1">
        <f>ABS(Mean!H156-MIN('ID-03'!E163,'ID-11'!E163,'ID-13'!E163,'ID-15'!E163,'ID-16'!E163,'ID-18'!G163,'ID-24'!G163,'ID-29'!H163,'ID-30'!F163,'ID-31'!C163,'ID-33'!G163,'ID-34'!H163,'ID-40'!H163,'ID-44'!F163,'ID-45'!H163,'ID-54'!D163,'ID-57'!G163,'ID-59'!F163,'ID-70'!E163,'ID-71'!G163))</f>
        <v>1254.5935562038778</v>
      </c>
      <c r="I156" s="1">
        <f>ABS(Mean!I156-MIN('ID-12'!C163,'ID-18'!H163,'ID-24'!H163,'ID-29'!I163,'ID-40'!I163,'ID-44'!G163,'ID-45'!I163,'ID-59'!G163))</f>
        <v>1271.8747726633219</v>
      </c>
      <c r="J156" s="1">
        <f>ABS(Mean!J156-MIN('ID-31'!D163,'ID-40'!J163,'ID-44'!H163,'ID-45'!J163,'ID-57'!H163))</f>
        <v>847.83754945851751</v>
      </c>
      <c r="K156" s="1">
        <f>ABS(Mean!K156-MIN('ID-26'!E163,'ID-31'!E163,'ID-34'!I163,'ID-36'!G163,'ID-40'!K163,'ID-44'!I163,'ID-57'!I163))</f>
        <v>1740.6927733200978</v>
      </c>
    </row>
    <row r="157" spans="1:11" x14ac:dyDescent="0.25">
      <c r="A157" s="1">
        <v>19.125</v>
      </c>
      <c r="B157" s="1">
        <f>ABS(Mean!B157-MIN('ID-11'!B164,'ID-13'!B164,'ID-14'!B164,'ID-15'!B164,'ID-24'!B164,'ID-26'!B164,'ID-29'!B164,'ID-30'!B164,'ID-32'!B164,'ID-33'!B164,'ID-34'!B164,'ID-37'!B164,'ID-38'!B164,'ID-39'!B164,'ID-40'!B164,'ID-44'!B164,'ID-45'!B164,'ID-53'!B164,'ID-57'!B164,'ID-59'!B164,'ID-70'!B164,'ID-71'!B164))</f>
        <v>1508.3864618862026</v>
      </c>
      <c r="C157" s="1">
        <f>ABS(Mean!C157-MIN('ID-08'!B164,'ID-09'!B164,'ID-11'!C164,'ID-14'!C164,'ID-18'!B164,'ID-24'!C164,'ID-26'!C164,'ID-29'!C164,'ID-30'!C164,'ID-34'!C164,'ID-36'!B164,'ID-38'!C164,'ID-39'!C164,'ID-40'!C164,'ID-44'!C164,'ID-45'!C164,'ID-57'!C164,'ID-59'!C164))</f>
        <v>909.14804842727904</v>
      </c>
      <c r="D157" s="1">
        <f>ABS(Mean!D157-MIN('ID-13'!C164,'ID-14'!D164,'ID-15'!C164,'ID-16'!B164,'ID-18'!C164,'ID-26'!D164,'ID-29'!D164,'ID-30'!D164,'ID-33'!C164,'ID-34'!D164,'ID-36'!C164,'ID-37'!C164,'ID-38'!D164,'ID-39'!D164,'ID-40'!D164,'ID-45'!D164,'ID-59'!D164,'ID-71'!C164))</f>
        <v>1086.5056183919717</v>
      </c>
      <c r="E157" s="1">
        <f>ABS(Mean!E157-MIN('ID-03'!B164,'ID-09'!C164,'ID-13'!D164,'ID-15'!D164,'ID-16'!C164,'ID-18'!D164,'ID-24'!D164,'ID-29'!E164,'ID-30'!E164,'ID-33'!D164,'ID-34'!E164,'ID-36'!D164,'ID-38'!E164,'ID-39'!E164,'ID-40'!E164,'ID-44'!D164,'ID-45'!E164,'ID-57'!D164,'ID-70'!C164,'ID-71'!D164))</f>
        <v>1468.7488884477659</v>
      </c>
      <c r="F157" s="1">
        <f>ABS(Mean!F157-MIN('ID-01'!B164,'ID-02'!B164,'ID-03'!C164,'ID-06'!B164,'ID-08'!C164,'ID-09'!D164,'ID-12'!B164,'ID-16'!D164,'ID-18'!E164,'ID-24'!E164,'ID-29'!F164,'ID-33'!E164,'ID-34'!F164,'ID-36'!E164,'ID-38'!F164,'ID-39'!F164,'ID-40'!F164,'ID-45'!F164,'ID-53'!C164,'ID-54'!B164,'ID-57'!E164,'ID-71'!E164))</f>
        <v>2411.3316133098851</v>
      </c>
      <c r="G157" s="1">
        <f>ABS(Mean!G157-MIN('ID-01'!C164,'ID-02'!C164,'ID-03'!D164,'ID-07'!B164,'ID-08'!D164,'ID-11'!D164,'ID-18'!F164,'ID-24'!F164,'ID-29'!G164,'ID-31'!B164,'ID-33'!F164,'ID-34'!G164,'ID-36'!F164,'ID-39'!G164,'ID-40'!G164,'ID-44'!E164,'ID-45'!G164,'ID-50'!B164,'ID-53'!D164,'ID-54'!C164,'ID-57'!F164,'ID-59'!E164,'ID-70'!D164,'ID-71'!F164))</f>
        <v>1745.4226881027043</v>
      </c>
      <c r="H157" s="1">
        <f>ABS(Mean!H157-MIN('ID-03'!E164,'ID-11'!E164,'ID-13'!E164,'ID-15'!E164,'ID-16'!E164,'ID-18'!G164,'ID-24'!G164,'ID-29'!H164,'ID-30'!F164,'ID-31'!C164,'ID-33'!G164,'ID-34'!H164,'ID-40'!H164,'ID-44'!F164,'ID-45'!H164,'ID-54'!D164,'ID-57'!G164,'ID-59'!F164,'ID-70'!E164,'ID-71'!G164))</f>
        <v>1251.0057856788355</v>
      </c>
      <c r="I157" s="1">
        <f>ABS(Mean!I157-MIN('ID-12'!C164,'ID-18'!H164,'ID-24'!H164,'ID-29'!I164,'ID-40'!I164,'ID-44'!G164,'ID-45'!I164,'ID-59'!G164))</f>
        <v>1277.2504546505947</v>
      </c>
      <c r="J157" s="1">
        <f>ABS(Mean!J157-MIN('ID-31'!D164,'ID-40'!J164,'ID-44'!H164,'ID-45'!J164,'ID-57'!H164))</f>
        <v>842.10196691617955</v>
      </c>
      <c r="K157" s="1">
        <f>ABS(Mean!K157-MIN('ID-26'!E164,'ID-31'!E164,'ID-34'!I164,'ID-36'!G164,'ID-40'!K164,'ID-44'!I164,'ID-57'!I164))</f>
        <v>1734.2445677533244</v>
      </c>
    </row>
    <row r="158" spans="1:11" x14ac:dyDescent="0.25">
      <c r="A158" s="1">
        <v>19.25</v>
      </c>
      <c r="B158" s="1">
        <f>ABS(Mean!B158-MIN('ID-11'!B165,'ID-13'!B165,'ID-14'!B165,'ID-15'!B165,'ID-24'!B165,'ID-26'!B165,'ID-29'!B165,'ID-30'!B165,'ID-32'!B165,'ID-33'!B165,'ID-34'!B165,'ID-37'!B165,'ID-38'!B165,'ID-39'!B165,'ID-40'!B165,'ID-44'!B165,'ID-45'!B165,'ID-53'!B165,'ID-57'!B165,'ID-59'!B165,'ID-70'!B165,'ID-71'!B165))</f>
        <v>1522.5829335051919</v>
      </c>
      <c r="C158" s="1">
        <f>ABS(Mean!C158-MIN('ID-08'!B165,'ID-09'!B165,'ID-11'!C165,'ID-14'!C165,'ID-18'!B165,'ID-24'!C165,'ID-26'!C165,'ID-29'!C165,'ID-30'!C165,'ID-34'!C165,'ID-36'!B165,'ID-38'!C165,'ID-39'!C165,'ID-40'!C165,'ID-44'!C165,'ID-45'!C165,'ID-57'!C165,'ID-59'!C165))</f>
        <v>910.96730858801061</v>
      </c>
      <c r="D158" s="1">
        <f>ABS(Mean!D158-MIN('ID-13'!C165,'ID-14'!D165,'ID-15'!C165,'ID-16'!B165,'ID-18'!C165,'ID-26'!D165,'ID-29'!D165,'ID-30'!D165,'ID-33'!C165,'ID-34'!D165,'ID-36'!C165,'ID-37'!C165,'ID-38'!D165,'ID-39'!D165,'ID-40'!D165,'ID-45'!D165,'ID-59'!D165,'ID-71'!C165))</f>
        <v>1074.299336959871</v>
      </c>
      <c r="E158" s="1">
        <f>ABS(Mean!E158-MIN('ID-03'!B165,'ID-09'!C165,'ID-13'!D165,'ID-15'!D165,'ID-16'!C165,'ID-18'!D165,'ID-24'!D165,'ID-29'!E165,'ID-30'!E165,'ID-33'!D165,'ID-34'!E165,'ID-36'!D165,'ID-38'!E165,'ID-39'!E165,'ID-40'!E165,'ID-44'!D165,'ID-45'!E165,'ID-57'!D165,'ID-70'!C165,'ID-71'!D165))</f>
        <v>1477.0946277927019</v>
      </c>
      <c r="F158" s="1">
        <f>ABS(Mean!F158-MIN('ID-01'!B165,'ID-02'!B165,'ID-03'!C165,'ID-06'!B165,'ID-08'!C165,'ID-09'!D165,'ID-12'!B165,'ID-16'!D165,'ID-18'!E165,'ID-24'!E165,'ID-29'!F165,'ID-33'!E165,'ID-34'!F165,'ID-36'!E165,'ID-38'!F165,'ID-39'!F165,'ID-40'!F165,'ID-45'!F165,'ID-53'!C165,'ID-54'!B165,'ID-57'!E165,'ID-71'!E165))</f>
        <v>2332.1077058607088</v>
      </c>
      <c r="G158" s="1">
        <f>ABS(Mean!G158-MIN('ID-01'!C165,'ID-02'!C165,'ID-03'!D165,'ID-07'!B165,'ID-08'!D165,'ID-11'!D165,'ID-18'!F165,'ID-24'!F165,'ID-29'!G165,'ID-31'!B165,'ID-33'!F165,'ID-34'!G165,'ID-36'!F165,'ID-39'!G165,'ID-40'!G165,'ID-44'!E165,'ID-45'!G165,'ID-50'!B165,'ID-53'!D165,'ID-54'!C165,'ID-57'!F165,'ID-59'!E165,'ID-70'!D165,'ID-71'!F165))</f>
        <v>1744.3223023893452</v>
      </c>
      <c r="H158" s="1">
        <f>ABS(Mean!H158-MIN('ID-03'!E165,'ID-11'!E165,'ID-13'!E165,'ID-15'!E165,'ID-16'!E165,'ID-18'!G165,'ID-24'!G165,'ID-29'!H165,'ID-30'!F165,'ID-31'!C165,'ID-33'!G165,'ID-34'!H165,'ID-40'!H165,'ID-44'!F165,'ID-45'!H165,'ID-54'!D165,'ID-57'!G165,'ID-59'!F165,'ID-70'!E165,'ID-71'!G165))</f>
        <v>1242.0065498266358</v>
      </c>
      <c r="I158" s="1">
        <f>ABS(Mean!I158-MIN('ID-12'!C165,'ID-18'!H165,'ID-24'!H165,'ID-29'!I165,'ID-40'!I165,'ID-44'!G165,'ID-45'!I165,'ID-59'!G165))</f>
        <v>1300.5429411491248</v>
      </c>
      <c r="J158" s="1">
        <f>ABS(Mean!J158-MIN('ID-31'!D165,'ID-40'!J165,'ID-44'!H165,'ID-45'!J165,'ID-57'!H165))</f>
        <v>854.82741507648086</v>
      </c>
      <c r="K158" s="1">
        <f>ABS(Mean!K158-MIN('ID-26'!E165,'ID-31'!E165,'ID-34'!I165,'ID-36'!G165,'ID-40'!K165,'ID-44'!I165,'ID-57'!I165))</f>
        <v>1742.3028852713937</v>
      </c>
    </row>
    <row r="159" spans="1:11" x14ac:dyDescent="0.25">
      <c r="A159" s="1">
        <v>19.375</v>
      </c>
      <c r="B159" s="1">
        <f>ABS(Mean!B159-MIN('ID-11'!B166,'ID-13'!B166,'ID-14'!B166,'ID-15'!B166,'ID-24'!B166,'ID-26'!B166,'ID-29'!B166,'ID-30'!B166,'ID-32'!B166,'ID-33'!B166,'ID-34'!B166,'ID-37'!B166,'ID-38'!B166,'ID-39'!B166,'ID-40'!B166,'ID-44'!B166,'ID-45'!B166,'ID-53'!B166,'ID-57'!B166,'ID-59'!B166,'ID-70'!B166,'ID-71'!B166))</f>
        <v>1531.7684964696339</v>
      </c>
      <c r="C159" s="1">
        <f>ABS(Mean!C159-MIN('ID-08'!B166,'ID-09'!B166,'ID-11'!C166,'ID-14'!C166,'ID-18'!B166,'ID-24'!C166,'ID-26'!C166,'ID-29'!C166,'ID-30'!C166,'ID-34'!C166,'ID-36'!B166,'ID-38'!C166,'ID-39'!C166,'ID-40'!C166,'ID-44'!C166,'ID-45'!C166,'ID-57'!C166,'ID-59'!C166))</f>
        <v>939.19298564691383</v>
      </c>
      <c r="D159" s="1">
        <f>ABS(Mean!D159-MIN('ID-13'!C166,'ID-14'!D166,'ID-15'!C166,'ID-16'!B166,'ID-18'!C166,'ID-26'!D166,'ID-29'!D166,'ID-30'!D166,'ID-33'!C166,'ID-34'!D166,'ID-36'!C166,'ID-37'!C166,'ID-38'!D166,'ID-39'!D166,'ID-40'!D166,'ID-45'!D166,'ID-59'!D166,'ID-71'!C166))</f>
        <v>1100.302483799961</v>
      </c>
      <c r="E159" s="1">
        <f>ABS(Mean!E159-MIN('ID-03'!B166,'ID-09'!C166,'ID-13'!D166,'ID-15'!D166,'ID-16'!C166,'ID-18'!D166,'ID-24'!D166,'ID-29'!E166,'ID-30'!E166,'ID-33'!D166,'ID-34'!E166,'ID-36'!D166,'ID-38'!E166,'ID-39'!E166,'ID-40'!E166,'ID-44'!D166,'ID-45'!E166,'ID-57'!D166,'ID-70'!C166,'ID-71'!D166))</f>
        <v>1474.4588447600813</v>
      </c>
      <c r="F159" s="1">
        <f>ABS(Mean!F159-MIN('ID-01'!B166,'ID-02'!B166,'ID-03'!C166,'ID-06'!B166,'ID-08'!C166,'ID-09'!D166,'ID-12'!B166,'ID-16'!D166,'ID-18'!E166,'ID-24'!E166,'ID-29'!F166,'ID-33'!E166,'ID-34'!F166,'ID-36'!E166,'ID-38'!F166,'ID-39'!F166,'ID-40'!F166,'ID-45'!F166,'ID-53'!C166,'ID-54'!B166,'ID-57'!E166,'ID-71'!E166))</f>
        <v>2356.6396029828202</v>
      </c>
      <c r="G159" s="1">
        <f>ABS(Mean!G159-MIN('ID-01'!C166,'ID-02'!C166,'ID-03'!D166,'ID-07'!B166,'ID-08'!D166,'ID-11'!D166,'ID-18'!F166,'ID-24'!F166,'ID-29'!G166,'ID-31'!B166,'ID-33'!F166,'ID-34'!G166,'ID-36'!F166,'ID-39'!G166,'ID-40'!G166,'ID-44'!E166,'ID-45'!G166,'ID-50'!B166,'ID-53'!D166,'ID-54'!C166,'ID-57'!F166,'ID-59'!E166,'ID-70'!D166,'ID-71'!F166))</f>
        <v>1742.3932157036313</v>
      </c>
      <c r="H159" s="1">
        <f>ABS(Mean!H159-MIN('ID-03'!E166,'ID-11'!E166,'ID-13'!E166,'ID-15'!E166,'ID-16'!E166,'ID-18'!G166,'ID-24'!G166,'ID-29'!H166,'ID-30'!F166,'ID-31'!C166,'ID-33'!G166,'ID-34'!H166,'ID-40'!H166,'ID-44'!F166,'ID-45'!H166,'ID-54'!D166,'ID-57'!G166,'ID-59'!F166,'ID-70'!E166,'ID-71'!G166))</f>
        <v>1250.517132913872</v>
      </c>
      <c r="I159" s="1">
        <f>ABS(Mean!I159-MIN('ID-12'!C166,'ID-18'!H166,'ID-24'!H166,'ID-29'!I166,'ID-40'!I166,'ID-44'!G166,'ID-45'!I166,'ID-59'!G166))</f>
        <v>1298.2953721134556</v>
      </c>
      <c r="J159" s="1">
        <f>ABS(Mean!J159-MIN('ID-31'!D166,'ID-40'!J166,'ID-44'!H166,'ID-45'!J166,'ID-57'!H166))</f>
        <v>852.38084969603574</v>
      </c>
      <c r="K159" s="1">
        <f>ABS(Mean!K159-MIN('ID-26'!E166,'ID-31'!E166,'ID-34'!I166,'ID-36'!G166,'ID-40'!K166,'ID-44'!I166,'ID-57'!I166))</f>
        <v>1729.6106868304942</v>
      </c>
    </row>
    <row r="160" spans="1:11" x14ac:dyDescent="0.25">
      <c r="A160" s="1">
        <v>19.5</v>
      </c>
      <c r="B160" s="1">
        <f>ABS(Mean!B160-MIN('ID-11'!B167,'ID-13'!B167,'ID-14'!B167,'ID-15'!B167,'ID-24'!B167,'ID-26'!B167,'ID-29'!B167,'ID-30'!B167,'ID-32'!B167,'ID-33'!B167,'ID-34'!B167,'ID-37'!B167,'ID-38'!B167,'ID-39'!B167,'ID-40'!B167,'ID-44'!B167,'ID-45'!B167,'ID-53'!B167,'ID-57'!B167,'ID-59'!B167,'ID-70'!B167,'ID-71'!B167))</f>
        <v>1515.1514650525576</v>
      </c>
      <c r="C160" s="1">
        <f>ABS(Mean!C160-MIN('ID-08'!B167,'ID-09'!B167,'ID-11'!C167,'ID-14'!C167,'ID-18'!B167,'ID-24'!C167,'ID-26'!C167,'ID-29'!C167,'ID-30'!C167,'ID-34'!C167,'ID-36'!B167,'ID-38'!C167,'ID-39'!C167,'ID-40'!C167,'ID-44'!C167,'ID-45'!C167,'ID-57'!C167,'ID-59'!C167))</f>
        <v>935.38606485539287</v>
      </c>
      <c r="D160" s="1">
        <f>ABS(Mean!D160-MIN('ID-13'!C167,'ID-14'!D167,'ID-15'!C167,'ID-16'!B167,'ID-18'!C167,'ID-26'!D167,'ID-29'!D167,'ID-30'!D167,'ID-33'!C167,'ID-34'!D167,'ID-36'!C167,'ID-37'!C167,'ID-38'!D167,'ID-39'!D167,'ID-40'!D167,'ID-45'!D167,'ID-59'!D167,'ID-71'!C167))</f>
        <v>1107.3449162295469</v>
      </c>
      <c r="E160" s="1">
        <f>ABS(Mean!E160-MIN('ID-03'!B167,'ID-09'!C167,'ID-13'!D167,'ID-15'!D167,'ID-16'!C167,'ID-18'!D167,'ID-24'!D167,'ID-29'!E167,'ID-30'!E167,'ID-33'!D167,'ID-34'!E167,'ID-36'!D167,'ID-38'!E167,'ID-39'!E167,'ID-40'!E167,'ID-44'!D167,'ID-45'!E167,'ID-57'!D167,'ID-70'!C167,'ID-71'!D167))</f>
        <v>1459.1884311413469</v>
      </c>
      <c r="F160" s="1">
        <f>ABS(Mean!F160-MIN('ID-01'!B167,'ID-02'!B167,'ID-03'!C167,'ID-06'!B167,'ID-08'!C167,'ID-09'!D167,'ID-12'!B167,'ID-16'!D167,'ID-18'!E167,'ID-24'!E167,'ID-29'!F167,'ID-33'!E167,'ID-34'!F167,'ID-36'!E167,'ID-38'!F167,'ID-39'!F167,'ID-40'!F167,'ID-45'!F167,'ID-53'!C167,'ID-54'!B167,'ID-57'!E167,'ID-71'!E167))</f>
        <v>2361.8183157796097</v>
      </c>
      <c r="G160" s="1">
        <f>ABS(Mean!G160-MIN('ID-01'!C167,'ID-02'!C167,'ID-03'!D167,'ID-07'!B167,'ID-08'!D167,'ID-11'!D167,'ID-18'!F167,'ID-24'!F167,'ID-29'!G167,'ID-31'!B167,'ID-33'!F167,'ID-34'!G167,'ID-36'!F167,'ID-39'!G167,'ID-40'!G167,'ID-44'!E167,'ID-45'!G167,'ID-50'!B167,'ID-53'!D167,'ID-54'!C167,'ID-57'!F167,'ID-59'!E167,'ID-70'!D167,'ID-71'!F167))</f>
        <v>1741.6881228076272</v>
      </c>
      <c r="H160" s="1">
        <f>ABS(Mean!H160-MIN('ID-03'!E167,'ID-11'!E167,'ID-13'!E167,'ID-15'!E167,'ID-16'!E167,'ID-18'!G167,'ID-24'!G167,'ID-29'!H167,'ID-30'!F167,'ID-31'!C167,'ID-33'!G167,'ID-34'!H167,'ID-40'!H167,'ID-44'!F167,'ID-45'!H167,'ID-54'!D167,'ID-57'!G167,'ID-59'!F167,'ID-70'!E167,'ID-71'!G167))</f>
        <v>1251.3782858062129</v>
      </c>
      <c r="I160" s="1">
        <f>ABS(Mean!I160-MIN('ID-12'!C167,'ID-18'!H167,'ID-24'!H167,'ID-29'!I167,'ID-40'!I167,'ID-44'!G167,'ID-45'!I167,'ID-59'!G167))</f>
        <v>1299.5486186601579</v>
      </c>
      <c r="J160" s="1">
        <f>ABS(Mean!J160-MIN('ID-31'!D167,'ID-40'!J167,'ID-44'!H167,'ID-45'!J167,'ID-57'!H167))</f>
        <v>849.00770504953357</v>
      </c>
      <c r="K160" s="1">
        <f>ABS(Mean!K160-MIN('ID-26'!E167,'ID-31'!E167,'ID-34'!I167,'ID-36'!G167,'ID-40'!K167,'ID-44'!I167,'ID-57'!I167))</f>
        <v>1724.665741115914</v>
      </c>
    </row>
    <row r="161" spans="1:11" x14ac:dyDescent="0.25">
      <c r="A161" s="1">
        <v>19.625</v>
      </c>
      <c r="B161" s="1">
        <f>ABS(Mean!B161-MIN('ID-11'!B168,'ID-13'!B168,'ID-14'!B168,'ID-15'!B168,'ID-24'!B168,'ID-26'!B168,'ID-29'!B168,'ID-30'!B168,'ID-32'!B168,'ID-33'!B168,'ID-34'!B168,'ID-37'!B168,'ID-38'!B168,'ID-39'!B168,'ID-40'!B168,'ID-44'!B168,'ID-45'!B168,'ID-53'!B168,'ID-57'!B168,'ID-59'!B168,'ID-70'!B168,'ID-71'!B168))</f>
        <v>1503.5055439948187</v>
      </c>
      <c r="C161" s="1">
        <f>ABS(Mean!C161-MIN('ID-08'!B168,'ID-09'!B168,'ID-11'!C168,'ID-14'!C168,'ID-18'!B168,'ID-24'!C168,'ID-26'!C168,'ID-29'!C168,'ID-30'!C168,'ID-34'!C168,'ID-36'!B168,'ID-38'!C168,'ID-39'!C168,'ID-40'!C168,'ID-44'!C168,'ID-45'!C168,'ID-57'!C168,'ID-59'!C168))</f>
        <v>928.60325580890776</v>
      </c>
      <c r="D161" s="1">
        <f>ABS(Mean!D161-MIN('ID-13'!C168,'ID-14'!D168,'ID-15'!C168,'ID-16'!B168,'ID-18'!C168,'ID-26'!D168,'ID-29'!D168,'ID-30'!D168,'ID-33'!C168,'ID-34'!D168,'ID-36'!C168,'ID-37'!C168,'ID-38'!D168,'ID-39'!D168,'ID-40'!D168,'ID-45'!D168,'ID-59'!D168,'ID-71'!C168))</f>
        <v>1118.2754229210252</v>
      </c>
      <c r="E161" s="1">
        <f>ABS(Mean!E161-MIN('ID-03'!B168,'ID-09'!C168,'ID-13'!D168,'ID-15'!D168,'ID-16'!C168,'ID-18'!D168,'ID-24'!D168,'ID-29'!E168,'ID-30'!E168,'ID-33'!D168,'ID-34'!E168,'ID-36'!D168,'ID-38'!E168,'ID-39'!E168,'ID-40'!E168,'ID-44'!D168,'ID-45'!E168,'ID-57'!D168,'ID-70'!C168,'ID-71'!D168))</f>
        <v>1443.9607370840074</v>
      </c>
      <c r="F161" s="1">
        <f>ABS(Mean!F161-MIN('ID-01'!B168,'ID-02'!B168,'ID-03'!C168,'ID-06'!B168,'ID-08'!C168,'ID-09'!D168,'ID-12'!B168,'ID-16'!D168,'ID-18'!E168,'ID-24'!E168,'ID-29'!F168,'ID-33'!E168,'ID-34'!F168,'ID-36'!E168,'ID-38'!F168,'ID-39'!F168,'ID-40'!F168,'ID-45'!F168,'ID-53'!C168,'ID-54'!B168,'ID-57'!E168,'ID-71'!E168))</f>
        <v>2398.5179347165172</v>
      </c>
      <c r="G161" s="1">
        <f>ABS(Mean!G161-MIN('ID-01'!C168,'ID-02'!C168,'ID-03'!D168,'ID-07'!B168,'ID-08'!D168,'ID-11'!D168,'ID-18'!F168,'ID-24'!F168,'ID-29'!G168,'ID-31'!B168,'ID-33'!F168,'ID-34'!G168,'ID-36'!F168,'ID-39'!G168,'ID-40'!G168,'ID-44'!E168,'ID-45'!G168,'ID-50'!B168,'ID-53'!D168,'ID-54'!C168,'ID-57'!F168,'ID-59'!E168,'ID-70'!D168,'ID-71'!F168))</f>
        <v>1743.3194563674324</v>
      </c>
      <c r="H161" s="1">
        <f>ABS(Mean!H161-MIN('ID-03'!E168,'ID-11'!E168,'ID-13'!E168,'ID-15'!E168,'ID-16'!E168,'ID-18'!G168,'ID-24'!G168,'ID-29'!H168,'ID-30'!F168,'ID-31'!C168,'ID-33'!G168,'ID-34'!H168,'ID-40'!H168,'ID-44'!F168,'ID-45'!H168,'ID-54'!D168,'ID-57'!G168,'ID-59'!F168,'ID-70'!E168,'ID-71'!G168))</f>
        <v>1247.9267190002995</v>
      </c>
      <c r="I161" s="1">
        <f>ABS(Mean!I161-MIN('ID-12'!C168,'ID-18'!H168,'ID-24'!H168,'ID-29'!I168,'ID-40'!I168,'ID-44'!G168,'ID-45'!I168,'ID-59'!G168))</f>
        <v>1282.0225809180467</v>
      </c>
      <c r="J161" s="1">
        <f>ABS(Mean!J161-MIN('ID-31'!D168,'ID-40'!J168,'ID-44'!H168,'ID-45'!J168,'ID-57'!H168))</f>
        <v>860.36073036101448</v>
      </c>
      <c r="K161" s="1">
        <f>ABS(Mean!K161-MIN('ID-26'!E168,'ID-31'!E168,'ID-34'!I168,'ID-36'!G168,'ID-40'!K168,'ID-44'!I168,'ID-57'!I168))</f>
        <v>1696.7724567761716</v>
      </c>
    </row>
    <row r="162" spans="1:11" x14ac:dyDescent="0.25">
      <c r="A162" s="1">
        <v>19.75</v>
      </c>
      <c r="B162" s="1">
        <f>ABS(Mean!B162-MIN('ID-11'!B169,'ID-13'!B169,'ID-14'!B169,'ID-15'!B169,'ID-24'!B169,'ID-26'!B169,'ID-29'!B169,'ID-30'!B169,'ID-32'!B169,'ID-33'!B169,'ID-34'!B169,'ID-37'!B169,'ID-38'!B169,'ID-39'!B169,'ID-40'!B169,'ID-44'!B169,'ID-45'!B169,'ID-53'!B169,'ID-57'!B169,'ID-59'!B169,'ID-70'!B169,'ID-71'!B169))</f>
        <v>1491.5930195379069</v>
      </c>
      <c r="C162" s="1">
        <f>ABS(Mean!C162-MIN('ID-08'!B169,'ID-09'!B169,'ID-11'!C169,'ID-14'!C169,'ID-18'!B169,'ID-24'!C169,'ID-26'!C169,'ID-29'!C169,'ID-30'!C169,'ID-34'!C169,'ID-36'!B169,'ID-38'!C169,'ID-39'!C169,'ID-40'!C169,'ID-44'!C169,'ID-45'!C169,'ID-57'!C169,'ID-59'!C169))</f>
        <v>904.37541927188886</v>
      </c>
      <c r="D162" s="1">
        <f>ABS(Mean!D162-MIN('ID-13'!C169,'ID-14'!D169,'ID-15'!C169,'ID-16'!B169,'ID-18'!C169,'ID-26'!D169,'ID-29'!D169,'ID-30'!D169,'ID-33'!C169,'ID-34'!D169,'ID-36'!C169,'ID-37'!C169,'ID-38'!D169,'ID-39'!D169,'ID-40'!D169,'ID-45'!D169,'ID-59'!D169,'ID-71'!C169))</f>
        <v>1121.0251156610725</v>
      </c>
      <c r="E162" s="1">
        <f>ABS(Mean!E162-MIN('ID-03'!B169,'ID-09'!C169,'ID-13'!D169,'ID-15'!D169,'ID-16'!C169,'ID-18'!D169,'ID-24'!D169,'ID-29'!E169,'ID-30'!E169,'ID-33'!D169,'ID-34'!E169,'ID-36'!D169,'ID-38'!E169,'ID-39'!E169,'ID-40'!E169,'ID-44'!D169,'ID-45'!E169,'ID-57'!D169,'ID-70'!C169,'ID-71'!D169))</f>
        <v>1433.1479006446798</v>
      </c>
      <c r="F162" s="1">
        <f>ABS(Mean!F162-MIN('ID-01'!B169,'ID-02'!B169,'ID-03'!C169,'ID-06'!B169,'ID-08'!C169,'ID-09'!D169,'ID-12'!B169,'ID-16'!D169,'ID-18'!E169,'ID-24'!E169,'ID-29'!F169,'ID-33'!E169,'ID-34'!F169,'ID-36'!E169,'ID-38'!F169,'ID-39'!F169,'ID-40'!F169,'ID-45'!F169,'ID-53'!C169,'ID-54'!B169,'ID-57'!E169,'ID-71'!E169))</f>
        <v>2422.5215361821602</v>
      </c>
      <c r="G162" s="1">
        <f>ABS(Mean!G162-MIN('ID-01'!C169,'ID-02'!C169,'ID-03'!D169,'ID-07'!B169,'ID-08'!D169,'ID-11'!D169,'ID-18'!F169,'ID-24'!F169,'ID-29'!G169,'ID-31'!B169,'ID-33'!F169,'ID-34'!G169,'ID-36'!F169,'ID-39'!G169,'ID-40'!G169,'ID-44'!E169,'ID-45'!G169,'ID-50'!B169,'ID-53'!D169,'ID-54'!C169,'ID-57'!F169,'ID-59'!E169,'ID-70'!D169,'ID-71'!F169))</f>
        <v>1743.0478262451873</v>
      </c>
      <c r="H162" s="1">
        <f>ABS(Mean!H162-MIN('ID-03'!E169,'ID-11'!E169,'ID-13'!E169,'ID-15'!E169,'ID-16'!E169,'ID-18'!G169,'ID-24'!G169,'ID-29'!H169,'ID-30'!F169,'ID-31'!C169,'ID-33'!G169,'ID-34'!H169,'ID-40'!H169,'ID-44'!F169,'ID-45'!H169,'ID-54'!D169,'ID-57'!G169,'ID-59'!F169,'ID-70'!E169,'ID-71'!G169))</f>
        <v>1251.6058635522902</v>
      </c>
      <c r="I162" s="1">
        <f>ABS(Mean!I162-MIN('ID-12'!C169,'ID-18'!H169,'ID-24'!H169,'ID-29'!I169,'ID-40'!I169,'ID-44'!G169,'ID-45'!I169,'ID-59'!G169))</f>
        <v>1262.8730121742085</v>
      </c>
      <c r="J162" s="1">
        <f>ABS(Mean!J162-MIN('ID-31'!D169,'ID-40'!J169,'ID-44'!H169,'ID-45'!J169,'ID-57'!H169))</f>
        <v>888.23943935605632</v>
      </c>
      <c r="K162" s="1">
        <f>ABS(Mean!K162-MIN('ID-26'!E169,'ID-31'!E169,'ID-34'!I169,'ID-36'!G169,'ID-40'!K169,'ID-44'!I169,'ID-57'!I169))</f>
        <v>1672.3804178047515</v>
      </c>
    </row>
    <row r="163" spans="1:11" x14ac:dyDescent="0.25">
      <c r="A163" s="1">
        <v>19.875</v>
      </c>
      <c r="B163" s="1">
        <f>ABS(Mean!B163-MIN('ID-11'!B170,'ID-13'!B170,'ID-14'!B170,'ID-15'!B170,'ID-24'!B170,'ID-26'!B170,'ID-29'!B170,'ID-30'!B170,'ID-32'!B170,'ID-33'!B170,'ID-34'!B170,'ID-37'!B170,'ID-38'!B170,'ID-39'!B170,'ID-40'!B170,'ID-44'!B170,'ID-45'!B170,'ID-53'!B170,'ID-57'!B170,'ID-59'!B170,'ID-70'!B170,'ID-71'!B170))</f>
        <v>1490.2777026109763</v>
      </c>
      <c r="C163" s="1">
        <f>ABS(Mean!C163-MIN('ID-08'!B170,'ID-09'!B170,'ID-11'!C170,'ID-14'!C170,'ID-18'!B170,'ID-24'!C170,'ID-26'!C170,'ID-29'!C170,'ID-30'!C170,'ID-34'!C170,'ID-36'!B170,'ID-38'!C170,'ID-39'!C170,'ID-40'!C170,'ID-44'!C170,'ID-45'!C170,'ID-57'!C170,'ID-59'!C170))</f>
        <v>876.38575201298818</v>
      </c>
      <c r="D163" s="1">
        <f>ABS(Mean!D163-MIN('ID-13'!C170,'ID-14'!D170,'ID-15'!C170,'ID-16'!B170,'ID-18'!C170,'ID-26'!D170,'ID-29'!D170,'ID-30'!D170,'ID-33'!C170,'ID-34'!D170,'ID-36'!C170,'ID-37'!C170,'ID-38'!D170,'ID-39'!D170,'ID-40'!D170,'ID-45'!D170,'ID-59'!D170,'ID-71'!C170))</f>
        <v>1121.313809611692</v>
      </c>
      <c r="E163" s="1">
        <f>ABS(Mean!E163-MIN('ID-03'!B170,'ID-09'!C170,'ID-13'!D170,'ID-15'!D170,'ID-16'!C170,'ID-18'!D170,'ID-24'!D170,'ID-29'!E170,'ID-30'!E170,'ID-33'!D170,'ID-34'!E170,'ID-36'!D170,'ID-38'!E170,'ID-39'!E170,'ID-40'!E170,'ID-44'!D170,'ID-45'!E170,'ID-57'!D170,'ID-70'!C170,'ID-71'!D170))</f>
        <v>1419.5922803885715</v>
      </c>
      <c r="F163" s="1">
        <f>ABS(Mean!F163-MIN('ID-01'!B170,'ID-02'!B170,'ID-03'!C170,'ID-06'!B170,'ID-08'!C170,'ID-09'!D170,'ID-12'!B170,'ID-16'!D170,'ID-18'!E170,'ID-24'!E170,'ID-29'!F170,'ID-33'!E170,'ID-34'!F170,'ID-36'!E170,'ID-38'!F170,'ID-39'!F170,'ID-40'!F170,'ID-45'!F170,'ID-53'!C170,'ID-54'!B170,'ID-57'!E170,'ID-71'!E170))</f>
        <v>2433.053206971173</v>
      </c>
      <c r="G163" s="1">
        <f>ABS(Mean!G163-MIN('ID-01'!C170,'ID-02'!C170,'ID-03'!D170,'ID-07'!B170,'ID-08'!D170,'ID-11'!D170,'ID-18'!F170,'ID-24'!F170,'ID-29'!G170,'ID-31'!B170,'ID-33'!F170,'ID-34'!G170,'ID-36'!F170,'ID-39'!G170,'ID-40'!G170,'ID-44'!E170,'ID-45'!G170,'ID-50'!B170,'ID-53'!D170,'ID-54'!C170,'ID-57'!F170,'ID-59'!E170,'ID-70'!D170,'ID-71'!F170))</f>
        <v>1739.5391224222913</v>
      </c>
      <c r="H163" s="1">
        <f>ABS(Mean!H163-MIN('ID-03'!E170,'ID-11'!E170,'ID-13'!E170,'ID-15'!E170,'ID-16'!E170,'ID-18'!G170,'ID-24'!G170,'ID-29'!H170,'ID-30'!F170,'ID-31'!C170,'ID-33'!G170,'ID-34'!H170,'ID-40'!H170,'ID-44'!F170,'ID-45'!H170,'ID-54'!D170,'ID-57'!G170,'ID-59'!F170,'ID-70'!E170,'ID-71'!G170))</f>
        <v>1249.4389834538288</v>
      </c>
      <c r="I163" s="1">
        <f>ABS(Mean!I163-MIN('ID-12'!C170,'ID-18'!H170,'ID-24'!H170,'ID-29'!I170,'ID-40'!I170,'ID-44'!G170,'ID-45'!I170,'ID-59'!G170))</f>
        <v>1234.983693971421</v>
      </c>
      <c r="J163" s="1">
        <f>ABS(Mean!J163-MIN('ID-31'!D170,'ID-40'!J170,'ID-44'!H170,'ID-45'!J170,'ID-57'!H170))</f>
        <v>890.23742310053342</v>
      </c>
      <c r="K163" s="1">
        <f>ABS(Mean!K163-MIN('ID-26'!E170,'ID-31'!E170,'ID-34'!I170,'ID-36'!G170,'ID-40'!K170,'ID-44'!I170,'ID-57'!I170))</f>
        <v>1660.3436187539746</v>
      </c>
    </row>
    <row r="164" spans="1:11" x14ac:dyDescent="0.25">
      <c r="A164" s="1">
        <v>20</v>
      </c>
      <c r="B164" s="1">
        <f>ABS(Mean!B164-MIN('ID-11'!B171,'ID-13'!B171,'ID-14'!B171,'ID-15'!B171,'ID-24'!B171,'ID-26'!B171,'ID-29'!B171,'ID-30'!B171,'ID-32'!B171,'ID-33'!B171,'ID-34'!B171,'ID-37'!B171,'ID-38'!B171,'ID-39'!B171,'ID-40'!B171,'ID-44'!B171,'ID-45'!B171,'ID-53'!B171,'ID-57'!B171,'ID-59'!B171,'ID-70'!B171,'ID-71'!B171))</f>
        <v>1490.8533451630603</v>
      </c>
      <c r="C164" s="1">
        <f>ABS(Mean!C164-MIN('ID-08'!B171,'ID-09'!B171,'ID-11'!C171,'ID-14'!C171,'ID-18'!B171,'ID-24'!C171,'ID-26'!C171,'ID-29'!C171,'ID-30'!C171,'ID-34'!C171,'ID-36'!B171,'ID-38'!C171,'ID-39'!C171,'ID-40'!C171,'ID-44'!C171,'ID-45'!C171,'ID-57'!C171,'ID-59'!C171))</f>
        <v>863.35314092936983</v>
      </c>
      <c r="D164" s="1">
        <f>ABS(Mean!D164-MIN('ID-13'!C171,'ID-14'!D171,'ID-15'!C171,'ID-16'!B171,'ID-18'!C171,'ID-26'!D171,'ID-29'!D171,'ID-30'!D171,'ID-33'!C171,'ID-34'!D171,'ID-36'!C171,'ID-37'!C171,'ID-38'!D171,'ID-39'!D171,'ID-40'!D171,'ID-45'!D171,'ID-59'!D171,'ID-71'!C171))</f>
        <v>1100.0965994510298</v>
      </c>
      <c r="E164" s="1">
        <f>ABS(Mean!E164-MIN('ID-03'!B171,'ID-09'!C171,'ID-13'!D171,'ID-15'!D171,'ID-16'!C171,'ID-18'!D171,'ID-24'!D171,'ID-29'!E171,'ID-30'!E171,'ID-33'!D171,'ID-34'!E171,'ID-36'!D171,'ID-38'!E171,'ID-39'!E171,'ID-40'!E171,'ID-44'!D171,'ID-45'!E171,'ID-57'!D171,'ID-70'!C171,'ID-71'!D171))</f>
        <v>1400.7474672504209</v>
      </c>
      <c r="F164" s="1">
        <f>ABS(Mean!F164-MIN('ID-01'!B171,'ID-02'!B171,'ID-03'!C171,'ID-06'!B171,'ID-08'!C171,'ID-09'!D171,'ID-12'!B171,'ID-16'!D171,'ID-18'!E171,'ID-24'!E171,'ID-29'!F171,'ID-33'!E171,'ID-34'!F171,'ID-36'!E171,'ID-38'!F171,'ID-39'!F171,'ID-40'!F171,'ID-45'!F171,'ID-53'!C171,'ID-54'!B171,'ID-57'!E171,'ID-71'!E171))</f>
        <v>2446.0534005404534</v>
      </c>
      <c r="G164" s="1">
        <f>ABS(Mean!G164-MIN('ID-01'!C171,'ID-02'!C171,'ID-03'!D171,'ID-07'!B171,'ID-08'!D171,'ID-11'!D171,'ID-18'!F171,'ID-24'!F171,'ID-29'!G171,'ID-31'!B171,'ID-33'!F171,'ID-34'!G171,'ID-36'!F171,'ID-39'!G171,'ID-40'!G171,'ID-44'!E171,'ID-45'!G171,'ID-50'!B171,'ID-53'!D171,'ID-54'!C171,'ID-57'!F171,'ID-59'!E171,'ID-70'!D171,'ID-71'!F171))</f>
        <v>1737.2095250296572</v>
      </c>
      <c r="H164" s="1">
        <f>ABS(Mean!H164-MIN('ID-03'!E171,'ID-11'!E171,'ID-13'!E171,'ID-15'!E171,'ID-16'!E171,'ID-18'!G171,'ID-24'!G171,'ID-29'!H171,'ID-30'!F171,'ID-31'!C171,'ID-33'!G171,'ID-34'!H171,'ID-40'!H171,'ID-44'!F171,'ID-45'!H171,'ID-54'!D171,'ID-57'!G171,'ID-59'!F171,'ID-70'!E171,'ID-71'!G171))</f>
        <v>1248.1362391789733</v>
      </c>
      <c r="I164" s="1">
        <f>ABS(Mean!I164-MIN('ID-12'!C171,'ID-18'!H171,'ID-24'!H171,'ID-29'!I171,'ID-40'!I171,'ID-44'!G171,'ID-45'!I171,'ID-59'!G171))</f>
        <v>1232.9222385735206</v>
      </c>
      <c r="J164" s="1">
        <f>ABS(Mean!J164-MIN('ID-31'!D171,'ID-40'!J171,'ID-44'!H171,'ID-45'!J171,'ID-57'!H171))</f>
        <v>893.87399799217087</v>
      </c>
      <c r="K164" s="1">
        <f>ABS(Mean!K164-MIN('ID-26'!E171,'ID-31'!E171,'ID-34'!I171,'ID-36'!G171,'ID-40'!K171,'ID-44'!I171,'ID-57'!I171))</f>
        <v>1654.3078009905744</v>
      </c>
    </row>
    <row r="165" spans="1:11" x14ac:dyDescent="0.25">
      <c r="A165" s="1">
        <v>20.125</v>
      </c>
      <c r="B165" s="1">
        <f>ABS(Mean!B165-MIN('ID-11'!B172,'ID-13'!B172,'ID-14'!B172,'ID-15'!B172,'ID-24'!B172,'ID-26'!B172,'ID-29'!B172,'ID-30'!B172,'ID-32'!B172,'ID-33'!B172,'ID-34'!B172,'ID-37'!B172,'ID-38'!B172,'ID-39'!B172,'ID-40'!B172,'ID-44'!B172,'ID-45'!B172,'ID-53'!B172,'ID-57'!B172,'ID-59'!B172,'ID-70'!B172,'ID-71'!B172))</f>
        <v>1493.6892725212563</v>
      </c>
      <c r="C165" s="1">
        <f>ABS(Mean!C165-MIN('ID-08'!B172,'ID-09'!B172,'ID-11'!C172,'ID-14'!C172,'ID-18'!B172,'ID-24'!C172,'ID-26'!C172,'ID-29'!C172,'ID-30'!C172,'ID-34'!C172,'ID-36'!B172,'ID-38'!C172,'ID-39'!C172,'ID-40'!C172,'ID-44'!C172,'ID-45'!C172,'ID-57'!C172,'ID-59'!C172))</f>
        <v>867.00970516727966</v>
      </c>
      <c r="D165" s="1">
        <f>ABS(Mean!D165-MIN('ID-13'!C172,'ID-14'!D172,'ID-15'!C172,'ID-16'!B172,'ID-18'!C172,'ID-26'!D172,'ID-29'!D172,'ID-30'!D172,'ID-33'!C172,'ID-34'!D172,'ID-36'!C172,'ID-37'!C172,'ID-38'!D172,'ID-39'!D172,'ID-40'!D172,'ID-45'!D172,'ID-59'!D172,'ID-71'!C172))</f>
        <v>1052.4458658969229</v>
      </c>
      <c r="E165" s="1">
        <f>ABS(Mean!E165-MIN('ID-03'!B172,'ID-09'!C172,'ID-13'!D172,'ID-15'!D172,'ID-16'!C172,'ID-18'!D172,'ID-24'!D172,'ID-29'!E172,'ID-30'!E172,'ID-33'!D172,'ID-34'!E172,'ID-36'!D172,'ID-38'!E172,'ID-39'!E172,'ID-40'!E172,'ID-44'!D172,'ID-45'!E172,'ID-57'!D172,'ID-70'!C172,'ID-71'!D172))</f>
        <v>1393.8881211192793</v>
      </c>
      <c r="F165" s="1">
        <f>ABS(Mean!F165-MIN('ID-01'!B172,'ID-02'!B172,'ID-03'!C172,'ID-06'!B172,'ID-08'!C172,'ID-09'!D172,'ID-12'!B172,'ID-16'!D172,'ID-18'!E172,'ID-24'!E172,'ID-29'!F172,'ID-33'!E172,'ID-34'!F172,'ID-36'!E172,'ID-38'!F172,'ID-39'!F172,'ID-40'!F172,'ID-45'!F172,'ID-53'!C172,'ID-54'!B172,'ID-57'!E172,'ID-71'!E172))</f>
        <v>2446.1802303414538</v>
      </c>
      <c r="G165" s="1">
        <f>ABS(Mean!G165-MIN('ID-01'!C172,'ID-02'!C172,'ID-03'!D172,'ID-07'!B172,'ID-08'!D172,'ID-11'!D172,'ID-18'!F172,'ID-24'!F172,'ID-29'!G172,'ID-31'!B172,'ID-33'!F172,'ID-34'!G172,'ID-36'!F172,'ID-39'!G172,'ID-40'!G172,'ID-44'!E172,'ID-45'!G172,'ID-50'!B172,'ID-53'!D172,'ID-54'!C172,'ID-57'!F172,'ID-59'!E172,'ID-70'!D172,'ID-71'!F172))</f>
        <v>1738.4019450765093</v>
      </c>
      <c r="H165" s="1">
        <f>ABS(Mean!H165-MIN('ID-03'!E172,'ID-11'!E172,'ID-13'!E172,'ID-15'!E172,'ID-16'!E172,'ID-18'!G172,'ID-24'!G172,'ID-29'!H172,'ID-30'!F172,'ID-31'!C172,'ID-33'!G172,'ID-34'!H172,'ID-40'!H172,'ID-44'!F172,'ID-45'!H172,'ID-54'!D172,'ID-57'!G172,'ID-59'!F172,'ID-70'!E172,'ID-71'!G172))</f>
        <v>1231.0513542004435</v>
      </c>
      <c r="I165" s="1">
        <f>ABS(Mean!I165-MIN('ID-12'!C172,'ID-18'!H172,'ID-24'!H172,'ID-29'!I172,'ID-40'!I172,'ID-44'!G172,'ID-45'!I172,'ID-59'!G172))</f>
        <v>1223.5019200761126</v>
      </c>
      <c r="J165" s="1">
        <f>ABS(Mean!J165-MIN('ID-31'!D172,'ID-40'!J172,'ID-44'!H172,'ID-45'!J172,'ID-57'!H172))</f>
        <v>888.42400694763035</v>
      </c>
      <c r="K165" s="1">
        <f>ABS(Mean!K165-MIN('ID-26'!E172,'ID-31'!E172,'ID-34'!I172,'ID-36'!G172,'ID-40'!K172,'ID-44'!I172,'ID-57'!I172))</f>
        <v>1647.9579885114788</v>
      </c>
    </row>
    <row r="166" spans="1:11" x14ac:dyDescent="0.25">
      <c r="A166" s="1">
        <v>20.25</v>
      </c>
      <c r="B166" s="1">
        <f>ABS(Mean!B166-MIN('ID-11'!B173,'ID-13'!B173,'ID-14'!B173,'ID-15'!B173,'ID-24'!B173,'ID-26'!B173,'ID-29'!B173,'ID-30'!B173,'ID-32'!B173,'ID-33'!B173,'ID-34'!B173,'ID-37'!B173,'ID-38'!B173,'ID-39'!B173,'ID-40'!B173,'ID-44'!B173,'ID-45'!B173,'ID-53'!B173,'ID-57'!B173,'ID-59'!B173,'ID-70'!B173,'ID-71'!B173))</f>
        <v>1481.2459661285775</v>
      </c>
      <c r="C166" s="1">
        <f>ABS(Mean!C166-MIN('ID-08'!B173,'ID-09'!B173,'ID-11'!C173,'ID-14'!C173,'ID-18'!B173,'ID-24'!C173,'ID-26'!C173,'ID-29'!C173,'ID-30'!C173,'ID-34'!C173,'ID-36'!B173,'ID-38'!C173,'ID-39'!C173,'ID-40'!C173,'ID-44'!C173,'ID-45'!C173,'ID-57'!C173,'ID-59'!C173))</f>
        <v>831.43468275116425</v>
      </c>
      <c r="D166" s="1">
        <f>ABS(Mean!D166-MIN('ID-13'!C173,'ID-14'!D173,'ID-15'!C173,'ID-16'!B173,'ID-18'!C173,'ID-26'!D173,'ID-29'!D173,'ID-30'!D173,'ID-33'!C173,'ID-34'!D173,'ID-36'!C173,'ID-37'!C173,'ID-38'!D173,'ID-39'!D173,'ID-40'!D173,'ID-45'!D173,'ID-59'!D173,'ID-71'!C173))</f>
        <v>1042.9759207759162</v>
      </c>
      <c r="E166" s="1">
        <f>ABS(Mean!E166-MIN('ID-03'!B173,'ID-09'!C173,'ID-13'!D173,'ID-15'!D173,'ID-16'!C173,'ID-18'!D173,'ID-24'!D173,'ID-29'!E173,'ID-30'!E173,'ID-33'!D173,'ID-34'!E173,'ID-36'!D173,'ID-38'!E173,'ID-39'!E173,'ID-40'!E173,'ID-44'!D173,'ID-45'!E173,'ID-57'!D173,'ID-70'!C173,'ID-71'!D173))</f>
        <v>1390.5152973756942</v>
      </c>
      <c r="F166" s="1">
        <f>ABS(Mean!F166-MIN('ID-01'!B173,'ID-02'!B173,'ID-03'!C173,'ID-06'!B173,'ID-08'!C173,'ID-09'!D173,'ID-12'!B173,'ID-16'!D173,'ID-18'!E173,'ID-24'!E173,'ID-29'!F173,'ID-33'!E173,'ID-34'!F173,'ID-36'!E173,'ID-38'!F173,'ID-39'!F173,'ID-40'!F173,'ID-45'!F173,'ID-53'!C173,'ID-54'!B173,'ID-57'!E173,'ID-71'!E173))</f>
        <v>2455.2050003583122</v>
      </c>
      <c r="G166" s="1">
        <f>ABS(Mean!G166-MIN('ID-01'!C173,'ID-02'!C173,'ID-03'!D173,'ID-07'!B173,'ID-08'!D173,'ID-11'!D173,'ID-18'!F173,'ID-24'!F173,'ID-29'!G173,'ID-31'!B173,'ID-33'!F173,'ID-34'!G173,'ID-36'!F173,'ID-39'!G173,'ID-40'!G173,'ID-44'!E173,'ID-45'!G173,'ID-50'!B173,'ID-53'!D173,'ID-54'!C173,'ID-57'!F173,'ID-59'!E173,'ID-70'!D173,'ID-71'!F173))</f>
        <v>1739.6607448154757</v>
      </c>
      <c r="H166" s="1">
        <f>ABS(Mean!H166-MIN('ID-03'!E173,'ID-11'!E173,'ID-13'!E173,'ID-15'!E173,'ID-16'!E173,'ID-18'!G173,'ID-24'!G173,'ID-29'!H173,'ID-30'!F173,'ID-31'!C173,'ID-33'!G173,'ID-34'!H173,'ID-40'!H173,'ID-44'!F173,'ID-45'!H173,'ID-54'!D173,'ID-57'!G173,'ID-59'!F173,'ID-70'!E173,'ID-71'!G173))</f>
        <v>1235.1947257043021</v>
      </c>
      <c r="I166" s="1">
        <f>ABS(Mean!I166-MIN('ID-12'!C173,'ID-18'!H173,'ID-24'!H173,'ID-29'!I173,'ID-40'!I173,'ID-44'!G173,'ID-45'!I173,'ID-59'!G173))</f>
        <v>1210.2340951190833</v>
      </c>
      <c r="J166" s="1">
        <f>ABS(Mean!J166-MIN('ID-31'!D173,'ID-40'!J173,'ID-44'!H173,'ID-45'!J173,'ID-57'!H173))</f>
        <v>886.51020270009644</v>
      </c>
      <c r="K166" s="1">
        <f>ABS(Mean!K166-MIN('ID-26'!E173,'ID-31'!E173,'ID-34'!I173,'ID-36'!G173,'ID-40'!K173,'ID-44'!I173,'ID-57'!I173))</f>
        <v>1657.1669168386754</v>
      </c>
    </row>
    <row r="167" spans="1:11" x14ac:dyDescent="0.25">
      <c r="A167" s="1">
        <v>20.375</v>
      </c>
      <c r="B167" s="1">
        <f>ABS(Mean!B167-MIN('ID-11'!B174,'ID-13'!B174,'ID-14'!B174,'ID-15'!B174,'ID-24'!B174,'ID-26'!B174,'ID-29'!B174,'ID-30'!B174,'ID-32'!B174,'ID-33'!B174,'ID-34'!B174,'ID-37'!B174,'ID-38'!B174,'ID-39'!B174,'ID-40'!B174,'ID-44'!B174,'ID-45'!B174,'ID-53'!B174,'ID-57'!B174,'ID-59'!B174,'ID-70'!B174,'ID-71'!B174))</f>
        <v>1484.525724469006</v>
      </c>
      <c r="C167" s="1">
        <f>ABS(Mean!C167-MIN('ID-08'!B174,'ID-09'!B174,'ID-11'!C174,'ID-14'!C174,'ID-18'!B174,'ID-24'!C174,'ID-26'!C174,'ID-29'!C174,'ID-30'!C174,'ID-34'!C174,'ID-36'!B174,'ID-38'!C174,'ID-39'!C174,'ID-40'!C174,'ID-44'!C174,'ID-45'!C174,'ID-57'!C174,'ID-59'!C174))</f>
        <v>805.73755249235899</v>
      </c>
      <c r="D167" s="1">
        <f>ABS(Mean!D167-MIN('ID-13'!C174,'ID-14'!D174,'ID-15'!C174,'ID-16'!B174,'ID-18'!C174,'ID-26'!D174,'ID-29'!D174,'ID-30'!D174,'ID-33'!C174,'ID-34'!D174,'ID-36'!C174,'ID-37'!C174,'ID-38'!D174,'ID-39'!D174,'ID-40'!D174,'ID-45'!D174,'ID-59'!D174,'ID-71'!C174))</f>
        <v>1026.2769820663516</v>
      </c>
      <c r="E167" s="1">
        <f>ABS(Mean!E167-MIN('ID-03'!B174,'ID-09'!C174,'ID-13'!D174,'ID-15'!D174,'ID-16'!C174,'ID-18'!D174,'ID-24'!D174,'ID-29'!E174,'ID-30'!E174,'ID-33'!D174,'ID-34'!E174,'ID-36'!D174,'ID-38'!E174,'ID-39'!E174,'ID-40'!E174,'ID-44'!D174,'ID-45'!E174,'ID-57'!D174,'ID-70'!C174,'ID-71'!D174))</f>
        <v>1458.9400820887188</v>
      </c>
      <c r="F167" s="1">
        <f>ABS(Mean!F167-MIN('ID-01'!B174,'ID-02'!B174,'ID-03'!C174,'ID-06'!B174,'ID-08'!C174,'ID-09'!D174,'ID-12'!B174,'ID-16'!D174,'ID-18'!E174,'ID-24'!E174,'ID-29'!F174,'ID-33'!E174,'ID-34'!F174,'ID-36'!E174,'ID-38'!F174,'ID-39'!F174,'ID-40'!F174,'ID-45'!F174,'ID-53'!C174,'ID-54'!B174,'ID-57'!E174,'ID-71'!E174))</f>
        <v>2475.4650053202381</v>
      </c>
      <c r="G167" s="1">
        <f>ABS(Mean!G167-MIN('ID-01'!C174,'ID-02'!C174,'ID-03'!D174,'ID-07'!B174,'ID-08'!D174,'ID-11'!D174,'ID-18'!F174,'ID-24'!F174,'ID-29'!G174,'ID-31'!B174,'ID-33'!F174,'ID-34'!G174,'ID-36'!F174,'ID-39'!G174,'ID-40'!G174,'ID-44'!E174,'ID-45'!G174,'ID-50'!B174,'ID-53'!D174,'ID-54'!C174,'ID-57'!F174,'ID-59'!E174,'ID-70'!D174,'ID-71'!F174))</f>
        <v>1739.2776239330808</v>
      </c>
      <c r="H167" s="1">
        <f>ABS(Mean!H167-MIN('ID-03'!E174,'ID-11'!E174,'ID-13'!E174,'ID-15'!E174,'ID-16'!E174,'ID-18'!G174,'ID-24'!G174,'ID-29'!H174,'ID-30'!F174,'ID-31'!C174,'ID-33'!G174,'ID-34'!H174,'ID-40'!H174,'ID-44'!F174,'ID-45'!H174,'ID-54'!D174,'ID-57'!G174,'ID-59'!F174,'ID-70'!E174,'ID-71'!G174))</f>
        <v>1218.6110926662889</v>
      </c>
      <c r="I167" s="1">
        <f>ABS(Mean!I167-MIN('ID-12'!C174,'ID-18'!H174,'ID-24'!H174,'ID-29'!I174,'ID-40'!I174,'ID-44'!G174,'ID-45'!I174,'ID-59'!G174))</f>
        <v>1194.3298861563394</v>
      </c>
      <c r="J167" s="1">
        <f>ABS(Mean!J167-MIN('ID-31'!D174,'ID-40'!J174,'ID-44'!H174,'ID-45'!J174,'ID-57'!H174))</f>
        <v>887.92151167994416</v>
      </c>
      <c r="K167" s="1">
        <f>ABS(Mean!K167-MIN('ID-26'!E174,'ID-31'!E174,'ID-34'!I174,'ID-36'!G174,'ID-40'!K174,'ID-44'!I174,'ID-57'!I174))</f>
        <v>1623.146727208222</v>
      </c>
    </row>
    <row r="168" spans="1:11" x14ac:dyDescent="0.25">
      <c r="A168" s="1">
        <v>20.5</v>
      </c>
      <c r="B168" s="1">
        <f>ABS(Mean!B168-MIN('ID-11'!B175,'ID-13'!B175,'ID-14'!B175,'ID-15'!B175,'ID-24'!B175,'ID-26'!B175,'ID-29'!B175,'ID-30'!B175,'ID-32'!B175,'ID-33'!B175,'ID-34'!B175,'ID-37'!B175,'ID-38'!B175,'ID-39'!B175,'ID-40'!B175,'ID-44'!B175,'ID-45'!B175,'ID-53'!B175,'ID-57'!B175,'ID-59'!B175,'ID-70'!B175,'ID-71'!B175))</f>
        <v>1486.0980035156533</v>
      </c>
      <c r="C168" s="1">
        <f>ABS(Mean!C168-MIN('ID-08'!B175,'ID-09'!B175,'ID-11'!C175,'ID-14'!C175,'ID-18'!B175,'ID-24'!C175,'ID-26'!C175,'ID-29'!C175,'ID-30'!C175,'ID-34'!C175,'ID-36'!B175,'ID-38'!C175,'ID-39'!C175,'ID-40'!C175,'ID-44'!C175,'ID-45'!C175,'ID-57'!C175,'ID-59'!C175))</f>
        <v>783.10750925148136</v>
      </c>
      <c r="D168" s="1">
        <f>ABS(Mean!D168-MIN('ID-13'!C175,'ID-14'!D175,'ID-15'!C175,'ID-16'!B175,'ID-18'!C175,'ID-26'!D175,'ID-29'!D175,'ID-30'!D175,'ID-33'!C175,'ID-34'!D175,'ID-36'!C175,'ID-37'!C175,'ID-38'!D175,'ID-39'!D175,'ID-40'!D175,'ID-45'!D175,'ID-59'!D175,'ID-71'!C175))</f>
        <v>1017.0840631648584</v>
      </c>
      <c r="E168" s="1">
        <f>ABS(Mean!E168-MIN('ID-03'!B175,'ID-09'!C175,'ID-13'!D175,'ID-15'!D175,'ID-16'!C175,'ID-18'!D175,'ID-24'!D175,'ID-29'!E175,'ID-30'!E175,'ID-33'!D175,'ID-34'!E175,'ID-36'!D175,'ID-38'!E175,'ID-39'!E175,'ID-40'!E175,'ID-44'!D175,'ID-45'!E175,'ID-57'!D175,'ID-70'!C175,'ID-71'!D175))</f>
        <v>1454.7288734743245</v>
      </c>
      <c r="F168" s="1">
        <f>ABS(Mean!F168-MIN('ID-01'!B175,'ID-02'!B175,'ID-03'!C175,'ID-06'!B175,'ID-08'!C175,'ID-09'!D175,'ID-12'!B175,'ID-16'!D175,'ID-18'!E175,'ID-24'!E175,'ID-29'!F175,'ID-33'!E175,'ID-34'!F175,'ID-36'!E175,'ID-38'!F175,'ID-39'!F175,'ID-40'!F175,'ID-45'!F175,'ID-53'!C175,'ID-54'!B175,'ID-57'!E175,'ID-71'!E175))</f>
        <v>2484.6186929150485</v>
      </c>
      <c r="G168" s="1">
        <f>ABS(Mean!G168-MIN('ID-01'!C175,'ID-02'!C175,'ID-03'!D175,'ID-07'!B175,'ID-08'!D175,'ID-11'!D175,'ID-18'!F175,'ID-24'!F175,'ID-29'!G175,'ID-31'!B175,'ID-33'!F175,'ID-34'!G175,'ID-36'!F175,'ID-39'!G175,'ID-40'!G175,'ID-44'!E175,'ID-45'!G175,'ID-50'!B175,'ID-53'!D175,'ID-54'!C175,'ID-57'!F175,'ID-59'!E175,'ID-70'!D175,'ID-71'!F175))</f>
        <v>1745.5319488982659</v>
      </c>
      <c r="H168" s="1">
        <f>ABS(Mean!H168-MIN('ID-03'!E175,'ID-11'!E175,'ID-13'!E175,'ID-15'!E175,'ID-16'!E175,'ID-18'!G175,'ID-24'!G175,'ID-29'!H175,'ID-30'!F175,'ID-31'!C175,'ID-33'!G175,'ID-34'!H175,'ID-40'!H175,'ID-44'!F175,'ID-45'!H175,'ID-54'!D175,'ID-57'!G175,'ID-59'!F175,'ID-70'!E175,'ID-71'!G175))</f>
        <v>1218.9363203129083</v>
      </c>
      <c r="I168" s="1">
        <f>ABS(Mean!I168-MIN('ID-12'!C175,'ID-18'!H175,'ID-24'!H175,'ID-29'!I175,'ID-40'!I175,'ID-44'!G175,'ID-45'!I175,'ID-59'!G175))</f>
        <v>1164.4420910583985</v>
      </c>
      <c r="J168" s="1">
        <f>ABS(Mean!J168-MIN('ID-31'!D175,'ID-40'!J175,'ID-44'!H175,'ID-45'!J175,'ID-57'!H175))</f>
        <v>886.50138668745376</v>
      </c>
      <c r="K168" s="1">
        <f>ABS(Mean!K168-MIN('ID-26'!E175,'ID-31'!E175,'ID-34'!I175,'ID-36'!G175,'ID-40'!K175,'ID-44'!I175,'ID-57'!I175))</f>
        <v>1624.1780507097196</v>
      </c>
    </row>
    <row r="169" spans="1:11" x14ac:dyDescent="0.25">
      <c r="A169" s="1">
        <v>20.625</v>
      </c>
      <c r="B169" s="1">
        <f>ABS(Mean!B169-MIN('ID-11'!B176,'ID-13'!B176,'ID-14'!B176,'ID-15'!B176,'ID-24'!B176,'ID-26'!B176,'ID-29'!B176,'ID-30'!B176,'ID-32'!B176,'ID-33'!B176,'ID-34'!B176,'ID-37'!B176,'ID-38'!B176,'ID-39'!B176,'ID-40'!B176,'ID-44'!B176,'ID-45'!B176,'ID-53'!B176,'ID-57'!B176,'ID-59'!B176,'ID-70'!B176,'ID-71'!B176))</f>
        <v>1482.8572665692077</v>
      </c>
      <c r="C169" s="1">
        <f>ABS(Mean!C169-MIN('ID-08'!B176,'ID-09'!B176,'ID-11'!C176,'ID-14'!C176,'ID-18'!B176,'ID-24'!C176,'ID-26'!C176,'ID-29'!C176,'ID-30'!C176,'ID-34'!C176,'ID-36'!B176,'ID-38'!C176,'ID-39'!C176,'ID-40'!C176,'ID-44'!C176,'ID-45'!C176,'ID-57'!C176,'ID-59'!C176))</f>
        <v>763.88058161351296</v>
      </c>
      <c r="D169" s="1">
        <f>ABS(Mean!D169-MIN('ID-13'!C176,'ID-14'!D176,'ID-15'!C176,'ID-16'!B176,'ID-18'!C176,'ID-26'!D176,'ID-29'!D176,'ID-30'!D176,'ID-33'!C176,'ID-34'!D176,'ID-36'!C176,'ID-37'!C176,'ID-38'!D176,'ID-39'!D176,'ID-40'!D176,'ID-45'!D176,'ID-59'!D176,'ID-71'!C176))</f>
        <v>1000.3518933855869</v>
      </c>
      <c r="E169" s="1">
        <f>ABS(Mean!E169-MIN('ID-03'!B176,'ID-09'!C176,'ID-13'!D176,'ID-15'!D176,'ID-16'!C176,'ID-18'!D176,'ID-24'!D176,'ID-29'!E176,'ID-30'!E176,'ID-33'!D176,'ID-34'!E176,'ID-36'!D176,'ID-38'!E176,'ID-39'!E176,'ID-40'!E176,'ID-44'!D176,'ID-45'!E176,'ID-57'!D176,'ID-70'!C176,'ID-71'!D176))</f>
        <v>1428.8611062769507</v>
      </c>
      <c r="F169" s="1">
        <f>ABS(Mean!F169-MIN('ID-01'!B176,'ID-02'!B176,'ID-03'!C176,'ID-06'!B176,'ID-08'!C176,'ID-09'!D176,'ID-12'!B176,'ID-16'!D176,'ID-18'!E176,'ID-24'!E176,'ID-29'!F176,'ID-33'!E176,'ID-34'!F176,'ID-36'!E176,'ID-38'!F176,'ID-39'!F176,'ID-40'!F176,'ID-45'!F176,'ID-53'!C176,'ID-54'!B176,'ID-57'!E176,'ID-71'!E176))</f>
        <v>2497.067791753449</v>
      </c>
      <c r="G169" s="1">
        <f>ABS(Mean!G169-MIN('ID-01'!C176,'ID-02'!C176,'ID-03'!D176,'ID-07'!B176,'ID-08'!D176,'ID-11'!D176,'ID-18'!F176,'ID-24'!F176,'ID-29'!G176,'ID-31'!B176,'ID-33'!F176,'ID-34'!G176,'ID-36'!F176,'ID-39'!G176,'ID-40'!G176,'ID-44'!E176,'ID-45'!G176,'ID-50'!B176,'ID-53'!D176,'ID-54'!C176,'ID-57'!F176,'ID-59'!E176,'ID-70'!D176,'ID-71'!F176))</f>
        <v>1746.9866124270789</v>
      </c>
      <c r="H169" s="1">
        <f>ABS(Mean!H169-MIN('ID-03'!E176,'ID-11'!E176,'ID-13'!E176,'ID-15'!E176,'ID-16'!E176,'ID-18'!G176,'ID-24'!G176,'ID-29'!H176,'ID-30'!F176,'ID-31'!C176,'ID-33'!G176,'ID-34'!H176,'ID-40'!H176,'ID-44'!F176,'ID-45'!H176,'ID-54'!D176,'ID-57'!G176,'ID-59'!F176,'ID-70'!E176,'ID-71'!G176))</f>
        <v>1220.193706445762</v>
      </c>
      <c r="I169" s="1">
        <f>ABS(Mean!I169-MIN('ID-12'!C176,'ID-18'!H176,'ID-24'!H176,'ID-29'!I176,'ID-40'!I176,'ID-44'!G176,'ID-45'!I176,'ID-59'!G176))</f>
        <v>1154.4423491035709</v>
      </c>
      <c r="J169" s="1">
        <f>ABS(Mean!J169-MIN('ID-31'!D176,'ID-40'!J176,'ID-44'!H176,'ID-45'!J176,'ID-57'!H176))</f>
        <v>864.89173586039692</v>
      </c>
      <c r="K169" s="1">
        <f>ABS(Mean!K169-MIN('ID-26'!E176,'ID-31'!E176,'ID-34'!I176,'ID-36'!G176,'ID-40'!K176,'ID-44'!I176,'ID-57'!I176))</f>
        <v>1621.0958219939816</v>
      </c>
    </row>
    <row r="170" spans="1:11" x14ac:dyDescent="0.25">
      <c r="A170" s="1">
        <v>20.75</v>
      </c>
      <c r="B170" s="1">
        <f>ABS(Mean!B170-MIN('ID-11'!B177,'ID-13'!B177,'ID-14'!B177,'ID-15'!B177,'ID-24'!B177,'ID-26'!B177,'ID-29'!B177,'ID-30'!B177,'ID-32'!B177,'ID-33'!B177,'ID-34'!B177,'ID-37'!B177,'ID-38'!B177,'ID-39'!B177,'ID-40'!B177,'ID-44'!B177,'ID-45'!B177,'ID-53'!B177,'ID-57'!B177,'ID-59'!B177,'ID-70'!B177,'ID-71'!B177))</f>
        <v>1466.4968738160246</v>
      </c>
      <c r="C170" s="1">
        <f>ABS(Mean!C170-MIN('ID-08'!B177,'ID-09'!B177,'ID-11'!C177,'ID-14'!C177,'ID-18'!B177,'ID-24'!C177,'ID-26'!C177,'ID-29'!C177,'ID-30'!C177,'ID-34'!C177,'ID-36'!B177,'ID-38'!C177,'ID-39'!C177,'ID-40'!C177,'ID-44'!C177,'ID-45'!C177,'ID-57'!C177,'ID-59'!C177))</f>
        <v>774.05278038794972</v>
      </c>
      <c r="D170" s="1">
        <f>ABS(Mean!D170-MIN('ID-13'!C177,'ID-14'!D177,'ID-15'!C177,'ID-16'!B177,'ID-18'!C177,'ID-26'!D177,'ID-29'!D177,'ID-30'!D177,'ID-33'!C177,'ID-34'!D177,'ID-36'!C177,'ID-37'!C177,'ID-38'!D177,'ID-39'!D177,'ID-40'!D177,'ID-45'!D177,'ID-59'!D177,'ID-71'!C177))</f>
        <v>995.58666805188659</v>
      </c>
      <c r="E170" s="1">
        <f>ABS(Mean!E170-MIN('ID-03'!B177,'ID-09'!C177,'ID-13'!D177,'ID-15'!D177,'ID-16'!C177,'ID-18'!D177,'ID-24'!D177,'ID-29'!E177,'ID-30'!E177,'ID-33'!D177,'ID-34'!E177,'ID-36'!D177,'ID-38'!E177,'ID-39'!E177,'ID-40'!E177,'ID-44'!D177,'ID-45'!E177,'ID-57'!D177,'ID-70'!C177,'ID-71'!D177))</f>
        <v>1434.1461596179233</v>
      </c>
      <c r="F170" s="1">
        <f>ABS(Mean!F170-MIN('ID-01'!B177,'ID-02'!B177,'ID-03'!C177,'ID-06'!B177,'ID-08'!C177,'ID-09'!D177,'ID-12'!B177,'ID-16'!D177,'ID-18'!E177,'ID-24'!E177,'ID-29'!F177,'ID-33'!E177,'ID-34'!F177,'ID-36'!E177,'ID-38'!F177,'ID-39'!F177,'ID-40'!F177,'ID-45'!F177,'ID-53'!C177,'ID-54'!B177,'ID-57'!E177,'ID-71'!E177))</f>
        <v>2498.4925935875549</v>
      </c>
      <c r="G170" s="1">
        <f>ABS(Mean!G170-MIN('ID-01'!C177,'ID-02'!C177,'ID-03'!D177,'ID-07'!B177,'ID-08'!D177,'ID-11'!D177,'ID-18'!F177,'ID-24'!F177,'ID-29'!G177,'ID-31'!B177,'ID-33'!F177,'ID-34'!G177,'ID-36'!F177,'ID-39'!G177,'ID-40'!G177,'ID-44'!E177,'ID-45'!G177,'ID-50'!B177,'ID-53'!D177,'ID-54'!C177,'ID-57'!F177,'ID-59'!E177,'ID-70'!D177,'ID-71'!F177))</f>
        <v>1752.4702501135703</v>
      </c>
      <c r="H170" s="1">
        <f>ABS(Mean!H170-MIN('ID-03'!E177,'ID-11'!E177,'ID-13'!E177,'ID-15'!E177,'ID-16'!E177,'ID-18'!G177,'ID-24'!G177,'ID-29'!H177,'ID-30'!F177,'ID-31'!C177,'ID-33'!G177,'ID-34'!H177,'ID-40'!H177,'ID-44'!F177,'ID-45'!H177,'ID-54'!D177,'ID-57'!G177,'ID-59'!F177,'ID-70'!E177,'ID-71'!G177))</f>
        <v>1218.3805002693889</v>
      </c>
      <c r="I170" s="1">
        <f>ABS(Mean!I170-MIN('ID-12'!C177,'ID-18'!H177,'ID-24'!H177,'ID-29'!I177,'ID-40'!I177,'ID-44'!G177,'ID-45'!I177,'ID-59'!G177))</f>
        <v>1167.991505671891</v>
      </c>
      <c r="J170" s="1">
        <f>ABS(Mean!J170-MIN('ID-31'!D177,'ID-40'!J177,'ID-44'!H177,'ID-45'!J177,'ID-57'!H177))</f>
        <v>859.70398778793037</v>
      </c>
      <c r="K170" s="1">
        <f>ABS(Mean!K170-MIN('ID-26'!E177,'ID-31'!E177,'ID-34'!I177,'ID-36'!G177,'ID-40'!K177,'ID-44'!I177,'ID-57'!I177))</f>
        <v>1639.1379967786029</v>
      </c>
    </row>
    <row r="171" spans="1:11" x14ac:dyDescent="0.25">
      <c r="A171" s="1">
        <v>20.875</v>
      </c>
      <c r="B171" s="1">
        <f>ABS(Mean!B171-MIN('ID-11'!B178,'ID-13'!B178,'ID-14'!B178,'ID-15'!B178,'ID-24'!B178,'ID-26'!B178,'ID-29'!B178,'ID-30'!B178,'ID-32'!B178,'ID-33'!B178,'ID-34'!B178,'ID-37'!B178,'ID-38'!B178,'ID-39'!B178,'ID-40'!B178,'ID-44'!B178,'ID-45'!B178,'ID-53'!B178,'ID-57'!B178,'ID-59'!B178,'ID-70'!B178,'ID-71'!B178))</f>
        <v>1448.2145769860549</v>
      </c>
      <c r="C171" s="1">
        <f>ABS(Mean!C171-MIN('ID-08'!B178,'ID-09'!B178,'ID-11'!C178,'ID-14'!C178,'ID-18'!B178,'ID-24'!C178,'ID-26'!C178,'ID-29'!C178,'ID-30'!C178,'ID-34'!C178,'ID-36'!B178,'ID-38'!C178,'ID-39'!C178,'ID-40'!C178,'ID-44'!C178,'ID-45'!C178,'ID-57'!C178,'ID-59'!C178))</f>
        <v>786.45658781201541</v>
      </c>
      <c r="D171" s="1">
        <f>ABS(Mean!D171-MIN('ID-13'!C178,'ID-14'!D178,'ID-15'!C178,'ID-16'!B178,'ID-18'!C178,'ID-26'!D178,'ID-29'!D178,'ID-30'!D178,'ID-33'!C178,'ID-34'!D178,'ID-36'!C178,'ID-37'!C178,'ID-38'!D178,'ID-39'!D178,'ID-40'!D178,'ID-45'!D178,'ID-59'!D178,'ID-71'!C178))</f>
        <v>1006.9878033190674</v>
      </c>
      <c r="E171" s="1">
        <f>ABS(Mean!E171-MIN('ID-03'!B178,'ID-09'!C178,'ID-13'!D178,'ID-15'!D178,'ID-16'!C178,'ID-18'!D178,'ID-24'!D178,'ID-29'!E178,'ID-30'!E178,'ID-33'!D178,'ID-34'!E178,'ID-36'!D178,'ID-38'!E178,'ID-39'!E178,'ID-40'!E178,'ID-44'!D178,'ID-45'!E178,'ID-57'!D178,'ID-70'!C178,'ID-71'!D178))</f>
        <v>1444.7484678778321</v>
      </c>
      <c r="F171" s="1">
        <f>ABS(Mean!F171-MIN('ID-01'!B178,'ID-02'!B178,'ID-03'!C178,'ID-06'!B178,'ID-08'!C178,'ID-09'!D178,'ID-12'!B178,'ID-16'!D178,'ID-18'!E178,'ID-24'!E178,'ID-29'!F178,'ID-33'!E178,'ID-34'!F178,'ID-36'!E178,'ID-38'!F178,'ID-39'!F178,'ID-40'!F178,'ID-45'!F178,'ID-53'!C178,'ID-54'!B178,'ID-57'!E178,'ID-71'!E178))</f>
        <v>2496.3075910852167</v>
      </c>
      <c r="G171" s="1">
        <f>ABS(Mean!G171-MIN('ID-01'!C178,'ID-02'!C178,'ID-03'!D178,'ID-07'!B178,'ID-08'!D178,'ID-11'!D178,'ID-18'!F178,'ID-24'!F178,'ID-29'!G178,'ID-31'!B178,'ID-33'!F178,'ID-34'!G178,'ID-36'!F178,'ID-39'!G178,'ID-40'!G178,'ID-44'!E178,'ID-45'!G178,'ID-50'!B178,'ID-53'!D178,'ID-54'!C178,'ID-57'!F178,'ID-59'!E178,'ID-70'!D178,'ID-71'!F178))</f>
        <v>1756.4112234180816</v>
      </c>
      <c r="H171" s="1">
        <f>ABS(Mean!H171-MIN('ID-03'!E178,'ID-11'!E178,'ID-13'!E178,'ID-15'!E178,'ID-16'!E178,'ID-18'!G178,'ID-24'!G178,'ID-29'!H178,'ID-30'!F178,'ID-31'!C178,'ID-33'!G178,'ID-34'!H178,'ID-40'!H178,'ID-44'!F178,'ID-45'!H178,'ID-54'!D178,'ID-57'!G178,'ID-59'!F178,'ID-70'!E178,'ID-71'!G178))</f>
        <v>1211.4993218962861</v>
      </c>
      <c r="I171" s="1">
        <f>ABS(Mean!I171-MIN('ID-12'!C178,'ID-18'!H178,'ID-24'!H178,'ID-29'!I178,'ID-40'!I178,'ID-44'!G178,'ID-45'!I178,'ID-59'!G178))</f>
        <v>1183.2656832589219</v>
      </c>
      <c r="J171" s="1">
        <f>ABS(Mean!J171-MIN('ID-31'!D178,'ID-40'!J178,'ID-44'!H178,'ID-45'!J178,'ID-57'!H178))</f>
        <v>854.30955171540757</v>
      </c>
      <c r="K171" s="1">
        <f>ABS(Mean!K171-MIN('ID-26'!E178,'ID-31'!E178,'ID-34'!I178,'ID-36'!G178,'ID-40'!K178,'ID-44'!I178,'ID-57'!I178))</f>
        <v>1644.877104716971</v>
      </c>
    </row>
    <row r="172" spans="1:11" x14ac:dyDescent="0.25">
      <c r="A172" s="1">
        <v>21</v>
      </c>
      <c r="B172" s="1">
        <f>ABS(Mean!B172-MIN('ID-11'!B179,'ID-13'!B179,'ID-14'!B179,'ID-15'!B179,'ID-24'!B179,'ID-26'!B179,'ID-29'!B179,'ID-30'!B179,'ID-32'!B179,'ID-33'!B179,'ID-34'!B179,'ID-37'!B179,'ID-38'!B179,'ID-39'!B179,'ID-40'!B179,'ID-44'!B179,'ID-45'!B179,'ID-53'!B179,'ID-57'!B179,'ID-59'!B179,'ID-70'!B179,'ID-71'!B179))</f>
        <v>1444.6835042802782</v>
      </c>
      <c r="C172" s="1">
        <f>ABS(Mean!C172-MIN('ID-08'!B179,'ID-09'!B179,'ID-11'!C179,'ID-14'!C179,'ID-18'!B179,'ID-24'!C179,'ID-26'!C179,'ID-29'!C179,'ID-30'!C179,'ID-34'!C179,'ID-36'!B179,'ID-38'!C179,'ID-39'!C179,'ID-40'!C179,'ID-44'!C179,'ID-45'!C179,'ID-57'!C179,'ID-59'!C179))</f>
        <v>825.9386069148776</v>
      </c>
      <c r="D172" s="1">
        <f>ABS(Mean!D172-MIN('ID-13'!C179,'ID-14'!D179,'ID-15'!C179,'ID-16'!B179,'ID-18'!C179,'ID-26'!D179,'ID-29'!D179,'ID-30'!D179,'ID-33'!C179,'ID-34'!D179,'ID-36'!C179,'ID-37'!C179,'ID-38'!D179,'ID-39'!D179,'ID-40'!D179,'ID-45'!D179,'ID-59'!D179,'ID-71'!C179))</f>
        <v>1013.7920880932234</v>
      </c>
      <c r="E172" s="1">
        <f>ABS(Mean!E172-MIN('ID-03'!B179,'ID-09'!C179,'ID-13'!D179,'ID-15'!D179,'ID-16'!C179,'ID-18'!D179,'ID-24'!D179,'ID-29'!E179,'ID-30'!E179,'ID-33'!D179,'ID-34'!E179,'ID-36'!D179,'ID-38'!E179,'ID-39'!E179,'ID-40'!E179,'ID-44'!D179,'ID-45'!E179,'ID-57'!D179,'ID-70'!C179,'ID-71'!D179))</f>
        <v>1413.8505773360694</v>
      </c>
      <c r="F172" s="1">
        <f>ABS(Mean!F172-MIN('ID-01'!B179,'ID-02'!B179,'ID-03'!C179,'ID-06'!B179,'ID-08'!C179,'ID-09'!D179,'ID-12'!B179,'ID-16'!D179,'ID-18'!E179,'ID-24'!E179,'ID-29'!F179,'ID-33'!E179,'ID-34'!F179,'ID-36'!E179,'ID-38'!F179,'ID-39'!F179,'ID-40'!F179,'ID-45'!F179,'ID-53'!C179,'ID-54'!B179,'ID-57'!E179,'ID-71'!E179))</f>
        <v>2495.9877282732109</v>
      </c>
      <c r="G172" s="1">
        <f>ABS(Mean!G172-MIN('ID-01'!C179,'ID-02'!C179,'ID-03'!D179,'ID-07'!B179,'ID-08'!D179,'ID-11'!D179,'ID-18'!F179,'ID-24'!F179,'ID-29'!G179,'ID-31'!B179,'ID-33'!F179,'ID-34'!G179,'ID-36'!F179,'ID-39'!G179,'ID-40'!G179,'ID-44'!E179,'ID-45'!G179,'ID-50'!B179,'ID-53'!D179,'ID-54'!C179,'ID-57'!F179,'ID-59'!E179,'ID-70'!D179,'ID-71'!F179))</f>
        <v>1748.8768783344331</v>
      </c>
      <c r="H172" s="1">
        <f>ABS(Mean!H172-MIN('ID-03'!E179,'ID-11'!E179,'ID-13'!E179,'ID-15'!E179,'ID-16'!E179,'ID-18'!G179,'ID-24'!G179,'ID-29'!H179,'ID-30'!F179,'ID-31'!C179,'ID-33'!G179,'ID-34'!H179,'ID-40'!H179,'ID-44'!F179,'ID-45'!H179,'ID-54'!D179,'ID-57'!G179,'ID-59'!F179,'ID-70'!E179,'ID-71'!G179))</f>
        <v>1219.6461860525123</v>
      </c>
      <c r="I172" s="1">
        <f>ABS(Mean!I172-MIN('ID-12'!C179,'ID-18'!H179,'ID-24'!H179,'ID-29'!I179,'ID-40'!I179,'ID-44'!G179,'ID-45'!I179,'ID-59'!G179))</f>
        <v>1182.424639096703</v>
      </c>
      <c r="J172" s="1">
        <f>ABS(Mean!J172-MIN('ID-31'!D179,'ID-40'!J179,'ID-44'!H179,'ID-45'!J179,'ID-57'!H179))</f>
        <v>852.77414172392821</v>
      </c>
      <c r="K172" s="1">
        <f>ABS(Mean!K172-MIN('ID-26'!E179,'ID-31'!E179,'ID-34'!I179,'ID-36'!G179,'ID-40'!K179,'ID-44'!I179,'ID-57'!I179))</f>
        <v>1648.7343485177148</v>
      </c>
    </row>
    <row r="173" spans="1:11" x14ac:dyDescent="0.25">
      <c r="A173" s="1">
        <v>21.125</v>
      </c>
      <c r="B173" s="1">
        <f>ABS(Mean!B173-MIN('ID-11'!B180,'ID-13'!B180,'ID-14'!B180,'ID-15'!B180,'ID-24'!B180,'ID-26'!B180,'ID-29'!B180,'ID-30'!B180,'ID-32'!B180,'ID-33'!B180,'ID-34'!B180,'ID-37'!B180,'ID-38'!B180,'ID-39'!B180,'ID-40'!B180,'ID-44'!B180,'ID-45'!B180,'ID-53'!B180,'ID-57'!B180,'ID-59'!B180,'ID-70'!B180,'ID-71'!B180))</f>
        <v>1447.4846891554755</v>
      </c>
      <c r="C173" s="1">
        <f>ABS(Mean!C173-MIN('ID-08'!B180,'ID-09'!B180,'ID-11'!C180,'ID-14'!C180,'ID-18'!B180,'ID-24'!C180,'ID-26'!C180,'ID-29'!C180,'ID-30'!C180,'ID-34'!C180,'ID-36'!B180,'ID-38'!C180,'ID-39'!C180,'ID-40'!C180,'ID-44'!C180,'ID-45'!C180,'ID-57'!C180,'ID-59'!C180))</f>
        <v>835.7041692643877</v>
      </c>
      <c r="D173" s="1">
        <f>ABS(Mean!D173-MIN('ID-13'!C180,'ID-14'!D180,'ID-15'!C180,'ID-16'!B180,'ID-18'!C180,'ID-26'!D180,'ID-29'!D180,'ID-30'!D180,'ID-33'!C180,'ID-34'!D180,'ID-36'!C180,'ID-37'!C180,'ID-38'!D180,'ID-39'!D180,'ID-40'!D180,'ID-45'!D180,'ID-59'!D180,'ID-71'!C180))</f>
        <v>988.73780412188603</v>
      </c>
      <c r="E173" s="1">
        <f>ABS(Mean!E173-MIN('ID-03'!B180,'ID-09'!C180,'ID-13'!D180,'ID-15'!D180,'ID-16'!C180,'ID-18'!D180,'ID-24'!D180,'ID-29'!E180,'ID-30'!E180,'ID-33'!D180,'ID-34'!E180,'ID-36'!D180,'ID-38'!E180,'ID-39'!E180,'ID-40'!E180,'ID-44'!D180,'ID-45'!E180,'ID-57'!D180,'ID-70'!C180,'ID-71'!D180))</f>
        <v>1418.1495451295955</v>
      </c>
      <c r="F173" s="1">
        <f>ABS(Mean!F173-MIN('ID-01'!B180,'ID-02'!B180,'ID-03'!C180,'ID-06'!B180,'ID-08'!C180,'ID-09'!D180,'ID-12'!B180,'ID-16'!D180,'ID-18'!E180,'ID-24'!E180,'ID-29'!F180,'ID-33'!E180,'ID-34'!F180,'ID-36'!E180,'ID-38'!F180,'ID-39'!F180,'ID-40'!F180,'ID-45'!F180,'ID-53'!C180,'ID-54'!B180,'ID-57'!E180,'ID-71'!E180))</f>
        <v>2494.5922229649041</v>
      </c>
      <c r="G173" s="1">
        <f>ABS(Mean!G173-MIN('ID-01'!C180,'ID-02'!C180,'ID-03'!D180,'ID-07'!B180,'ID-08'!D180,'ID-11'!D180,'ID-18'!F180,'ID-24'!F180,'ID-29'!G180,'ID-31'!B180,'ID-33'!F180,'ID-34'!G180,'ID-36'!F180,'ID-39'!G180,'ID-40'!G180,'ID-44'!E180,'ID-45'!G180,'ID-50'!B180,'ID-53'!D180,'ID-54'!C180,'ID-57'!F180,'ID-59'!E180,'ID-70'!D180,'ID-71'!F180))</f>
        <v>1743.238716636019</v>
      </c>
      <c r="H173" s="1">
        <f>ABS(Mean!H173-MIN('ID-03'!E180,'ID-11'!E180,'ID-13'!E180,'ID-15'!E180,'ID-16'!E180,'ID-18'!G180,'ID-24'!G180,'ID-29'!H180,'ID-30'!F180,'ID-31'!C180,'ID-33'!G180,'ID-34'!H180,'ID-40'!H180,'ID-44'!F180,'ID-45'!H180,'ID-54'!D180,'ID-57'!G180,'ID-59'!F180,'ID-70'!E180,'ID-71'!G180))</f>
        <v>1233.929220344023</v>
      </c>
      <c r="I173" s="1">
        <f>ABS(Mean!I173-MIN('ID-12'!C180,'ID-18'!H180,'ID-24'!H180,'ID-29'!I180,'ID-40'!I180,'ID-44'!G180,'ID-45'!I180,'ID-59'!G180))</f>
        <v>1193.6534353794941</v>
      </c>
      <c r="J173" s="1">
        <f>ABS(Mean!J173-MIN('ID-31'!D180,'ID-40'!J180,'ID-44'!H180,'ID-45'!J180,'ID-57'!H180))</f>
        <v>849.43194951806186</v>
      </c>
      <c r="K173" s="1">
        <f>ABS(Mean!K173-MIN('ID-26'!E180,'ID-31'!E180,'ID-34'!I180,'ID-36'!G180,'ID-40'!K180,'ID-44'!I180,'ID-57'!I180))</f>
        <v>1669.4431027141347</v>
      </c>
    </row>
    <row r="174" spans="1:11" x14ac:dyDescent="0.25">
      <c r="A174" s="1">
        <v>21.25</v>
      </c>
      <c r="B174" s="1">
        <f>ABS(Mean!B174-MIN('ID-11'!B181,'ID-13'!B181,'ID-14'!B181,'ID-15'!B181,'ID-24'!B181,'ID-26'!B181,'ID-29'!B181,'ID-30'!B181,'ID-32'!B181,'ID-33'!B181,'ID-34'!B181,'ID-37'!B181,'ID-38'!B181,'ID-39'!B181,'ID-40'!B181,'ID-44'!B181,'ID-45'!B181,'ID-53'!B181,'ID-57'!B181,'ID-59'!B181,'ID-70'!B181,'ID-71'!B181))</f>
        <v>1451.1768230240953</v>
      </c>
      <c r="C174" s="1">
        <f>ABS(Mean!C174-MIN('ID-08'!B181,'ID-09'!B181,'ID-11'!C181,'ID-14'!C181,'ID-18'!B181,'ID-24'!C181,'ID-26'!C181,'ID-29'!C181,'ID-30'!C181,'ID-34'!C181,'ID-36'!B181,'ID-38'!C181,'ID-39'!C181,'ID-40'!C181,'ID-44'!C181,'ID-45'!C181,'ID-57'!C181,'ID-59'!C181))</f>
        <v>812.37625589842673</v>
      </c>
      <c r="D174" s="1">
        <f>ABS(Mean!D174-MIN('ID-13'!C181,'ID-14'!D181,'ID-15'!C181,'ID-16'!B181,'ID-18'!C181,'ID-26'!D181,'ID-29'!D181,'ID-30'!D181,'ID-33'!C181,'ID-34'!D181,'ID-36'!C181,'ID-37'!C181,'ID-38'!D181,'ID-39'!D181,'ID-40'!D181,'ID-45'!D181,'ID-59'!D181,'ID-71'!C181))</f>
        <v>994.19412231536285</v>
      </c>
      <c r="E174" s="1">
        <f>ABS(Mean!E174-MIN('ID-03'!B181,'ID-09'!C181,'ID-13'!D181,'ID-15'!D181,'ID-16'!C181,'ID-18'!D181,'ID-24'!D181,'ID-29'!E181,'ID-30'!E181,'ID-33'!D181,'ID-34'!E181,'ID-36'!D181,'ID-38'!E181,'ID-39'!E181,'ID-40'!E181,'ID-44'!D181,'ID-45'!E181,'ID-57'!D181,'ID-70'!C181,'ID-71'!D181))</f>
        <v>1414.7449340413471</v>
      </c>
      <c r="F174" s="1">
        <f>ABS(Mean!F174-MIN('ID-01'!B181,'ID-02'!B181,'ID-03'!C181,'ID-06'!B181,'ID-08'!C181,'ID-09'!D181,'ID-12'!B181,'ID-16'!D181,'ID-18'!E181,'ID-24'!E181,'ID-29'!F181,'ID-33'!E181,'ID-34'!F181,'ID-36'!E181,'ID-38'!F181,'ID-39'!F181,'ID-40'!F181,'ID-45'!F181,'ID-53'!C181,'ID-54'!B181,'ID-57'!E181,'ID-71'!E181))</f>
        <v>2494.9471446867788</v>
      </c>
      <c r="G174" s="1">
        <f>ABS(Mean!G174-MIN('ID-01'!C181,'ID-02'!C181,'ID-03'!D181,'ID-07'!B181,'ID-08'!D181,'ID-11'!D181,'ID-18'!F181,'ID-24'!F181,'ID-29'!G181,'ID-31'!B181,'ID-33'!F181,'ID-34'!G181,'ID-36'!F181,'ID-39'!G181,'ID-40'!G181,'ID-44'!E181,'ID-45'!G181,'ID-50'!B181,'ID-53'!D181,'ID-54'!C181,'ID-57'!F181,'ID-59'!E181,'ID-70'!D181,'ID-71'!F181))</f>
        <v>1739.045268374465</v>
      </c>
      <c r="H174" s="1">
        <f>ABS(Mean!H174-MIN('ID-03'!E181,'ID-11'!E181,'ID-13'!E181,'ID-15'!E181,'ID-16'!E181,'ID-18'!G181,'ID-24'!G181,'ID-29'!H181,'ID-30'!F181,'ID-31'!C181,'ID-33'!G181,'ID-34'!H181,'ID-40'!H181,'ID-44'!F181,'ID-45'!H181,'ID-54'!D181,'ID-57'!G181,'ID-59'!F181,'ID-70'!E181,'ID-71'!G181))</f>
        <v>1228.905743588726</v>
      </c>
      <c r="I174" s="1">
        <f>ABS(Mean!I174-MIN('ID-12'!C181,'ID-18'!H181,'ID-24'!H181,'ID-29'!I181,'ID-40'!I181,'ID-44'!G181,'ID-45'!I181,'ID-59'!G181))</f>
        <v>1199.4567101398356</v>
      </c>
      <c r="J174" s="1">
        <f>ABS(Mean!J174-MIN('ID-31'!D181,'ID-40'!J181,'ID-44'!H181,'ID-45'!J181,'ID-57'!H181))</f>
        <v>859.2414131188026</v>
      </c>
      <c r="K174" s="1">
        <f>ABS(Mean!K174-MIN('ID-26'!E181,'ID-31'!E181,'ID-34'!I181,'ID-36'!G181,'ID-40'!K181,'ID-44'!I181,'ID-57'!I181))</f>
        <v>1678.8003546707876</v>
      </c>
    </row>
    <row r="175" spans="1:11" x14ac:dyDescent="0.25">
      <c r="A175" s="1">
        <v>21.375</v>
      </c>
      <c r="B175" s="1">
        <f>ABS(Mean!B175-MIN('ID-11'!B182,'ID-13'!B182,'ID-14'!B182,'ID-15'!B182,'ID-24'!B182,'ID-26'!B182,'ID-29'!B182,'ID-30'!B182,'ID-32'!B182,'ID-33'!B182,'ID-34'!B182,'ID-37'!B182,'ID-38'!B182,'ID-39'!B182,'ID-40'!B182,'ID-44'!B182,'ID-45'!B182,'ID-53'!B182,'ID-57'!B182,'ID-59'!B182,'ID-70'!B182,'ID-71'!B182))</f>
        <v>1441.5149721550024</v>
      </c>
      <c r="C175" s="1">
        <f>ABS(Mean!C175-MIN('ID-08'!B182,'ID-09'!B182,'ID-11'!C182,'ID-14'!C182,'ID-18'!B182,'ID-24'!C182,'ID-26'!C182,'ID-29'!C182,'ID-30'!C182,'ID-34'!C182,'ID-36'!B182,'ID-38'!C182,'ID-39'!C182,'ID-40'!C182,'ID-44'!C182,'ID-45'!C182,'ID-57'!C182,'ID-59'!C182))</f>
        <v>858.72962105001955</v>
      </c>
      <c r="D175" s="1">
        <f>ABS(Mean!D175-MIN('ID-13'!C182,'ID-14'!D182,'ID-15'!C182,'ID-16'!B182,'ID-18'!C182,'ID-26'!D182,'ID-29'!D182,'ID-30'!D182,'ID-33'!C182,'ID-34'!D182,'ID-36'!C182,'ID-37'!C182,'ID-38'!D182,'ID-39'!D182,'ID-40'!D182,'ID-45'!D182,'ID-59'!D182,'ID-71'!C182))</f>
        <v>1002.6189957708093</v>
      </c>
      <c r="E175" s="1">
        <f>ABS(Mean!E175-MIN('ID-03'!B182,'ID-09'!C182,'ID-13'!D182,'ID-15'!D182,'ID-16'!C182,'ID-18'!D182,'ID-24'!D182,'ID-29'!E182,'ID-30'!E182,'ID-33'!D182,'ID-34'!E182,'ID-36'!D182,'ID-38'!E182,'ID-39'!E182,'ID-40'!E182,'ID-44'!D182,'ID-45'!E182,'ID-57'!D182,'ID-70'!C182,'ID-71'!D182))</f>
        <v>1421.963738087582</v>
      </c>
      <c r="F175" s="1">
        <f>ABS(Mean!F175-MIN('ID-01'!B182,'ID-02'!B182,'ID-03'!C182,'ID-06'!B182,'ID-08'!C182,'ID-09'!D182,'ID-12'!B182,'ID-16'!D182,'ID-18'!E182,'ID-24'!E182,'ID-29'!F182,'ID-33'!E182,'ID-34'!F182,'ID-36'!E182,'ID-38'!F182,'ID-39'!F182,'ID-40'!F182,'ID-45'!F182,'ID-53'!C182,'ID-54'!B182,'ID-57'!E182,'ID-71'!E182))</f>
        <v>2482.0946135645704</v>
      </c>
      <c r="G175" s="1">
        <f>ABS(Mean!G175-MIN('ID-01'!C182,'ID-02'!C182,'ID-03'!D182,'ID-07'!B182,'ID-08'!D182,'ID-11'!D182,'ID-18'!F182,'ID-24'!F182,'ID-29'!G182,'ID-31'!B182,'ID-33'!F182,'ID-34'!G182,'ID-36'!F182,'ID-39'!G182,'ID-40'!G182,'ID-44'!E182,'ID-45'!G182,'ID-50'!B182,'ID-53'!D182,'ID-54'!C182,'ID-57'!F182,'ID-59'!E182,'ID-70'!D182,'ID-71'!F182))</f>
        <v>1737.1319192287388</v>
      </c>
      <c r="H175" s="1">
        <f>ABS(Mean!H175-MIN('ID-03'!E182,'ID-11'!E182,'ID-13'!E182,'ID-15'!E182,'ID-16'!E182,'ID-18'!G182,'ID-24'!G182,'ID-29'!H182,'ID-30'!F182,'ID-31'!C182,'ID-33'!G182,'ID-34'!H182,'ID-40'!H182,'ID-44'!F182,'ID-45'!H182,'ID-54'!D182,'ID-57'!G182,'ID-59'!F182,'ID-70'!E182,'ID-71'!G182))</f>
        <v>1234.3219458748165</v>
      </c>
      <c r="I175" s="1">
        <f>ABS(Mean!I175-MIN('ID-12'!C182,'ID-18'!H182,'ID-24'!H182,'ID-29'!I182,'ID-40'!I182,'ID-44'!G182,'ID-45'!I182,'ID-59'!G182))</f>
        <v>1195.5469105625471</v>
      </c>
      <c r="J175" s="1">
        <f>ABS(Mean!J175-MIN('ID-31'!D182,'ID-40'!J182,'ID-44'!H182,'ID-45'!J182,'ID-57'!H182))</f>
        <v>865.00443083374466</v>
      </c>
      <c r="K175" s="1">
        <f>ABS(Mean!K175-MIN('ID-26'!E182,'ID-31'!E182,'ID-34'!I182,'ID-36'!G182,'ID-40'!K182,'ID-44'!I182,'ID-57'!I182))</f>
        <v>1665.3853186499223</v>
      </c>
    </row>
    <row r="176" spans="1:11" x14ac:dyDescent="0.25">
      <c r="A176" s="1">
        <v>21.5</v>
      </c>
      <c r="B176" s="1">
        <f>ABS(Mean!B176-MIN('ID-11'!B183,'ID-13'!B183,'ID-14'!B183,'ID-15'!B183,'ID-24'!B183,'ID-26'!B183,'ID-29'!B183,'ID-30'!B183,'ID-32'!B183,'ID-33'!B183,'ID-34'!B183,'ID-37'!B183,'ID-38'!B183,'ID-39'!B183,'ID-40'!B183,'ID-44'!B183,'ID-45'!B183,'ID-53'!B183,'ID-57'!B183,'ID-59'!B183,'ID-70'!B183,'ID-71'!B183))</f>
        <v>1446.0378904934939</v>
      </c>
      <c r="C176" s="1">
        <f>ABS(Mean!C176-MIN('ID-08'!B183,'ID-09'!B183,'ID-11'!C183,'ID-14'!C183,'ID-18'!B183,'ID-24'!C183,'ID-26'!C183,'ID-29'!C183,'ID-30'!C183,'ID-34'!C183,'ID-36'!B183,'ID-38'!C183,'ID-39'!C183,'ID-40'!C183,'ID-44'!C183,'ID-45'!C183,'ID-57'!C183,'ID-59'!C183))</f>
        <v>887.91974049657324</v>
      </c>
      <c r="D176" s="1">
        <f>ABS(Mean!D176-MIN('ID-13'!C183,'ID-14'!D183,'ID-15'!C183,'ID-16'!B183,'ID-18'!C183,'ID-26'!D183,'ID-29'!D183,'ID-30'!D183,'ID-33'!C183,'ID-34'!D183,'ID-36'!C183,'ID-37'!C183,'ID-38'!D183,'ID-39'!D183,'ID-40'!D183,'ID-45'!D183,'ID-59'!D183,'ID-71'!C183))</f>
        <v>1014.8492196476577</v>
      </c>
      <c r="E176" s="1">
        <f>ABS(Mean!E176-MIN('ID-03'!B183,'ID-09'!C183,'ID-13'!D183,'ID-15'!D183,'ID-16'!C183,'ID-18'!D183,'ID-24'!D183,'ID-29'!E183,'ID-30'!E183,'ID-33'!D183,'ID-34'!E183,'ID-36'!D183,'ID-38'!E183,'ID-39'!E183,'ID-40'!E183,'ID-44'!D183,'ID-45'!E183,'ID-57'!D183,'ID-70'!C183,'ID-71'!D183))</f>
        <v>1412.3653523707203</v>
      </c>
      <c r="F176" s="1">
        <f>ABS(Mean!F176-MIN('ID-01'!B183,'ID-02'!B183,'ID-03'!C183,'ID-06'!B183,'ID-08'!C183,'ID-09'!D183,'ID-12'!B183,'ID-16'!D183,'ID-18'!E183,'ID-24'!E183,'ID-29'!F183,'ID-33'!E183,'ID-34'!F183,'ID-36'!E183,'ID-38'!F183,'ID-39'!F183,'ID-40'!F183,'ID-45'!F183,'ID-53'!C183,'ID-54'!B183,'ID-57'!E183,'ID-71'!E183))</f>
        <v>2480.1268687224942</v>
      </c>
      <c r="G176" s="1">
        <f>ABS(Mean!G176-MIN('ID-01'!C183,'ID-02'!C183,'ID-03'!D183,'ID-07'!B183,'ID-08'!D183,'ID-11'!D183,'ID-18'!F183,'ID-24'!F183,'ID-29'!G183,'ID-31'!B183,'ID-33'!F183,'ID-34'!G183,'ID-36'!F183,'ID-39'!G183,'ID-40'!G183,'ID-44'!E183,'ID-45'!G183,'ID-50'!B183,'ID-53'!D183,'ID-54'!C183,'ID-57'!F183,'ID-59'!E183,'ID-70'!D183,'ID-71'!F183))</f>
        <v>1731.9139759803072</v>
      </c>
      <c r="H176" s="1">
        <f>ABS(Mean!H176-MIN('ID-03'!E183,'ID-11'!E183,'ID-13'!E183,'ID-15'!E183,'ID-16'!E183,'ID-18'!G183,'ID-24'!G183,'ID-29'!H183,'ID-30'!F183,'ID-31'!C183,'ID-33'!G183,'ID-34'!H183,'ID-40'!H183,'ID-44'!F183,'ID-45'!H183,'ID-54'!D183,'ID-57'!G183,'ID-59'!F183,'ID-70'!E183,'ID-71'!G183))</f>
        <v>1236.288621244772</v>
      </c>
      <c r="I176" s="1">
        <f>ABS(Mean!I176-MIN('ID-12'!C183,'ID-18'!H183,'ID-24'!H183,'ID-29'!I183,'ID-40'!I183,'ID-44'!G183,'ID-45'!I183,'ID-59'!G183))</f>
        <v>1206.7831609201962</v>
      </c>
      <c r="J176" s="1">
        <f>ABS(Mean!J176-MIN('ID-31'!D183,'ID-40'!J183,'ID-44'!H183,'ID-45'!J183,'ID-57'!H183))</f>
        <v>876.37514309404753</v>
      </c>
      <c r="K176" s="1">
        <f>ABS(Mean!K176-MIN('ID-26'!E183,'ID-31'!E183,'ID-34'!I183,'ID-36'!G183,'ID-40'!K183,'ID-44'!I183,'ID-57'!I183))</f>
        <v>1659.2422527497281</v>
      </c>
    </row>
    <row r="177" spans="1:11" x14ac:dyDescent="0.25">
      <c r="A177" s="1">
        <v>21.625</v>
      </c>
      <c r="B177" s="1">
        <f>ABS(Mean!B177-MIN('ID-11'!B184,'ID-13'!B184,'ID-14'!B184,'ID-15'!B184,'ID-24'!B184,'ID-26'!B184,'ID-29'!B184,'ID-30'!B184,'ID-32'!B184,'ID-33'!B184,'ID-34'!B184,'ID-37'!B184,'ID-38'!B184,'ID-39'!B184,'ID-40'!B184,'ID-44'!B184,'ID-45'!B184,'ID-53'!B184,'ID-57'!B184,'ID-59'!B184,'ID-70'!B184,'ID-71'!B184))</f>
        <v>1440.2625642017256</v>
      </c>
      <c r="C177" s="1">
        <f>ABS(Mean!C177-MIN('ID-08'!B184,'ID-09'!B184,'ID-11'!C184,'ID-14'!C184,'ID-18'!B184,'ID-24'!C184,'ID-26'!C184,'ID-29'!C184,'ID-30'!C184,'ID-34'!C184,'ID-36'!B184,'ID-38'!C184,'ID-39'!C184,'ID-40'!C184,'ID-44'!C184,'ID-45'!C184,'ID-57'!C184,'ID-59'!C184))</f>
        <v>889.0425064419976</v>
      </c>
      <c r="D177" s="1">
        <f>ABS(Mean!D177-MIN('ID-13'!C184,'ID-14'!D184,'ID-15'!C184,'ID-16'!B184,'ID-18'!C184,'ID-26'!D184,'ID-29'!D184,'ID-30'!D184,'ID-33'!C184,'ID-34'!D184,'ID-36'!C184,'ID-37'!C184,'ID-38'!D184,'ID-39'!D184,'ID-40'!D184,'ID-45'!D184,'ID-59'!D184,'ID-71'!C184))</f>
        <v>1018.9029428776435</v>
      </c>
      <c r="E177" s="1">
        <f>ABS(Mean!E177-MIN('ID-03'!B184,'ID-09'!C184,'ID-13'!D184,'ID-15'!D184,'ID-16'!C184,'ID-18'!D184,'ID-24'!D184,'ID-29'!E184,'ID-30'!E184,'ID-33'!D184,'ID-34'!E184,'ID-36'!D184,'ID-38'!E184,'ID-39'!E184,'ID-40'!E184,'ID-44'!D184,'ID-45'!E184,'ID-57'!D184,'ID-70'!C184,'ID-71'!D184))</f>
        <v>1409.4822291916992</v>
      </c>
      <c r="F177" s="1">
        <f>ABS(Mean!F177-MIN('ID-01'!B184,'ID-02'!B184,'ID-03'!C184,'ID-06'!B184,'ID-08'!C184,'ID-09'!D184,'ID-12'!B184,'ID-16'!D184,'ID-18'!E184,'ID-24'!E184,'ID-29'!F184,'ID-33'!E184,'ID-34'!F184,'ID-36'!E184,'ID-38'!F184,'ID-39'!F184,'ID-40'!F184,'ID-45'!F184,'ID-53'!C184,'ID-54'!B184,'ID-57'!E184,'ID-71'!E184))</f>
        <v>2471.8115772233682</v>
      </c>
      <c r="G177" s="1">
        <f>ABS(Mean!G177-MIN('ID-01'!C184,'ID-02'!C184,'ID-03'!D184,'ID-07'!B184,'ID-08'!D184,'ID-11'!D184,'ID-18'!F184,'ID-24'!F184,'ID-29'!G184,'ID-31'!B184,'ID-33'!F184,'ID-34'!G184,'ID-36'!F184,'ID-39'!G184,'ID-40'!G184,'ID-44'!E184,'ID-45'!G184,'ID-50'!B184,'ID-53'!D184,'ID-54'!C184,'ID-57'!F184,'ID-59'!E184,'ID-70'!D184,'ID-71'!F184))</f>
        <v>1729.8664556100246</v>
      </c>
      <c r="H177" s="1">
        <f>ABS(Mean!H177-MIN('ID-03'!E184,'ID-11'!E184,'ID-13'!E184,'ID-15'!E184,'ID-16'!E184,'ID-18'!G184,'ID-24'!G184,'ID-29'!H184,'ID-30'!F184,'ID-31'!C184,'ID-33'!G184,'ID-34'!H184,'ID-40'!H184,'ID-44'!F184,'ID-45'!H184,'ID-54'!D184,'ID-57'!G184,'ID-59'!F184,'ID-70'!E184,'ID-71'!G184))</f>
        <v>1226.9060894940067</v>
      </c>
      <c r="I177" s="1">
        <f>ABS(Mean!I177-MIN('ID-12'!C184,'ID-18'!H184,'ID-24'!H184,'ID-29'!I184,'ID-40'!I184,'ID-44'!G184,'ID-45'!I184,'ID-59'!G184))</f>
        <v>1236.0091618019233</v>
      </c>
      <c r="J177" s="1">
        <f>ABS(Mean!J177-MIN('ID-31'!D184,'ID-40'!J184,'ID-44'!H184,'ID-45'!J184,'ID-57'!H184))</f>
        <v>875.57296671505674</v>
      </c>
      <c r="K177" s="1">
        <f>ABS(Mean!K177-MIN('ID-26'!E184,'ID-31'!E184,'ID-34'!I184,'ID-36'!G184,'ID-40'!K184,'ID-44'!I184,'ID-57'!I184))</f>
        <v>1648.7934062030383</v>
      </c>
    </row>
    <row r="178" spans="1:11" x14ac:dyDescent="0.25">
      <c r="A178" s="1">
        <v>21.75</v>
      </c>
      <c r="B178" s="1">
        <f>ABS(Mean!B178-MIN('ID-11'!B185,'ID-13'!B185,'ID-14'!B185,'ID-15'!B185,'ID-24'!B185,'ID-26'!B185,'ID-29'!B185,'ID-30'!B185,'ID-32'!B185,'ID-33'!B185,'ID-34'!B185,'ID-37'!B185,'ID-38'!B185,'ID-39'!B185,'ID-40'!B185,'ID-44'!B185,'ID-45'!B185,'ID-53'!B185,'ID-57'!B185,'ID-59'!B185,'ID-70'!B185,'ID-71'!B185))</f>
        <v>1426.3129986482691</v>
      </c>
      <c r="C178" s="1">
        <f>ABS(Mean!C178-MIN('ID-08'!B185,'ID-09'!B185,'ID-11'!C185,'ID-14'!C185,'ID-18'!B185,'ID-24'!C185,'ID-26'!C185,'ID-29'!C185,'ID-30'!C185,'ID-34'!C185,'ID-36'!B185,'ID-38'!C185,'ID-39'!C185,'ID-40'!C185,'ID-44'!C185,'ID-45'!C185,'ID-57'!C185,'ID-59'!C185))</f>
        <v>892.8243047217095</v>
      </c>
      <c r="D178" s="1">
        <f>ABS(Mean!D178-MIN('ID-13'!C185,'ID-14'!D185,'ID-15'!C185,'ID-16'!B185,'ID-18'!C185,'ID-26'!D185,'ID-29'!D185,'ID-30'!D185,'ID-33'!C185,'ID-34'!D185,'ID-36'!C185,'ID-37'!C185,'ID-38'!D185,'ID-39'!D185,'ID-40'!D185,'ID-45'!D185,'ID-59'!D185,'ID-71'!C185))</f>
        <v>1030.1383862148691</v>
      </c>
      <c r="E178" s="1">
        <f>ABS(Mean!E178-MIN('ID-03'!B185,'ID-09'!C185,'ID-13'!D185,'ID-15'!D185,'ID-16'!C185,'ID-18'!D185,'ID-24'!D185,'ID-29'!E185,'ID-30'!E185,'ID-33'!D185,'ID-34'!E185,'ID-36'!D185,'ID-38'!E185,'ID-39'!E185,'ID-40'!E185,'ID-44'!D185,'ID-45'!E185,'ID-57'!D185,'ID-70'!C185,'ID-71'!D185))</f>
        <v>1406.0439969937388</v>
      </c>
      <c r="F178" s="1">
        <f>ABS(Mean!F178-MIN('ID-01'!B185,'ID-02'!B185,'ID-03'!C185,'ID-06'!B185,'ID-08'!C185,'ID-09'!D185,'ID-12'!B185,'ID-16'!D185,'ID-18'!E185,'ID-24'!E185,'ID-29'!F185,'ID-33'!E185,'ID-34'!F185,'ID-36'!E185,'ID-38'!F185,'ID-39'!F185,'ID-40'!F185,'ID-45'!F185,'ID-53'!C185,'ID-54'!B185,'ID-57'!E185,'ID-71'!E185))</f>
        <v>2474.2866562480963</v>
      </c>
      <c r="G178" s="1">
        <f>ABS(Mean!G178-MIN('ID-01'!C185,'ID-02'!C185,'ID-03'!D185,'ID-07'!B185,'ID-08'!D185,'ID-11'!D185,'ID-18'!F185,'ID-24'!F185,'ID-29'!G185,'ID-31'!B185,'ID-33'!F185,'ID-34'!G185,'ID-36'!F185,'ID-39'!G185,'ID-40'!G185,'ID-44'!E185,'ID-45'!G185,'ID-50'!B185,'ID-53'!D185,'ID-54'!C185,'ID-57'!F185,'ID-59'!E185,'ID-70'!D185,'ID-71'!F185))</f>
        <v>1729.1057217436125</v>
      </c>
      <c r="H178" s="1">
        <f>ABS(Mean!H178-MIN('ID-03'!E185,'ID-11'!E185,'ID-13'!E185,'ID-15'!E185,'ID-16'!E185,'ID-18'!G185,'ID-24'!G185,'ID-29'!H185,'ID-30'!F185,'ID-31'!C185,'ID-33'!G185,'ID-34'!H185,'ID-40'!H185,'ID-44'!F185,'ID-45'!H185,'ID-54'!D185,'ID-57'!G185,'ID-59'!F185,'ID-70'!E185,'ID-71'!G185))</f>
        <v>1227.4368463032406</v>
      </c>
      <c r="I178" s="1">
        <f>ABS(Mean!I178-MIN('ID-12'!C185,'ID-18'!H185,'ID-24'!H185,'ID-29'!I185,'ID-40'!I185,'ID-44'!G185,'ID-45'!I185,'ID-59'!G185))</f>
        <v>1229.5431607922283</v>
      </c>
      <c r="J178" s="1">
        <f>ABS(Mean!J178-MIN('ID-31'!D185,'ID-40'!J185,'ID-44'!H185,'ID-45'!J185,'ID-57'!H185))</f>
        <v>863.00758744262907</v>
      </c>
      <c r="K178" s="1">
        <f>ABS(Mean!K178-MIN('ID-26'!E185,'ID-31'!E185,'ID-34'!I185,'ID-36'!G185,'ID-40'!K185,'ID-44'!I185,'ID-57'!I185))</f>
        <v>1664.2969720013923</v>
      </c>
    </row>
    <row r="179" spans="1:11" x14ac:dyDescent="0.25">
      <c r="A179" s="1">
        <v>21.875</v>
      </c>
      <c r="B179" s="1">
        <f>ABS(Mean!B179-MIN('ID-11'!B186,'ID-13'!B186,'ID-14'!B186,'ID-15'!B186,'ID-24'!B186,'ID-26'!B186,'ID-29'!B186,'ID-30'!B186,'ID-32'!B186,'ID-33'!B186,'ID-34'!B186,'ID-37'!B186,'ID-38'!B186,'ID-39'!B186,'ID-40'!B186,'ID-44'!B186,'ID-45'!B186,'ID-53'!B186,'ID-57'!B186,'ID-59'!B186,'ID-70'!B186,'ID-71'!B186))</f>
        <v>1412.4638963860602</v>
      </c>
      <c r="C179" s="1">
        <f>ABS(Mean!C179-MIN('ID-08'!B186,'ID-09'!B186,'ID-11'!C186,'ID-14'!C186,'ID-18'!B186,'ID-24'!C186,'ID-26'!C186,'ID-29'!C186,'ID-30'!C186,'ID-34'!C186,'ID-36'!B186,'ID-38'!C186,'ID-39'!C186,'ID-40'!C186,'ID-44'!C186,'ID-45'!C186,'ID-57'!C186,'ID-59'!C186))</f>
        <v>884.61819182036481</v>
      </c>
      <c r="D179" s="1">
        <f>ABS(Mean!D179-MIN('ID-13'!C186,'ID-14'!D186,'ID-15'!C186,'ID-16'!B186,'ID-18'!C186,'ID-26'!D186,'ID-29'!D186,'ID-30'!D186,'ID-33'!C186,'ID-34'!D186,'ID-36'!C186,'ID-37'!C186,'ID-38'!D186,'ID-39'!D186,'ID-40'!D186,'ID-45'!D186,'ID-59'!D186,'ID-71'!C186))</f>
        <v>1020.6655141124338</v>
      </c>
      <c r="E179" s="1">
        <f>ABS(Mean!E179-MIN('ID-03'!B186,'ID-09'!C186,'ID-13'!D186,'ID-15'!D186,'ID-16'!C186,'ID-18'!D186,'ID-24'!D186,'ID-29'!E186,'ID-30'!E186,'ID-33'!D186,'ID-34'!E186,'ID-36'!D186,'ID-38'!E186,'ID-39'!E186,'ID-40'!E186,'ID-44'!D186,'ID-45'!E186,'ID-57'!D186,'ID-70'!C186,'ID-71'!D186))</f>
        <v>1424.352455957199</v>
      </c>
      <c r="F179" s="1">
        <f>ABS(Mean!F179-MIN('ID-01'!B186,'ID-02'!B186,'ID-03'!C186,'ID-06'!B186,'ID-08'!C186,'ID-09'!D186,'ID-12'!B186,'ID-16'!D186,'ID-18'!E186,'ID-24'!E186,'ID-29'!F186,'ID-33'!E186,'ID-34'!F186,'ID-36'!E186,'ID-38'!F186,'ID-39'!F186,'ID-40'!F186,'ID-45'!F186,'ID-53'!C186,'ID-54'!B186,'ID-57'!E186,'ID-71'!E186))</f>
        <v>2471.3144450122927</v>
      </c>
      <c r="G179" s="1">
        <f>ABS(Mean!G179-MIN('ID-01'!C186,'ID-02'!C186,'ID-03'!D186,'ID-07'!B186,'ID-08'!D186,'ID-11'!D186,'ID-18'!F186,'ID-24'!F186,'ID-29'!G186,'ID-31'!B186,'ID-33'!F186,'ID-34'!G186,'ID-36'!F186,'ID-39'!G186,'ID-40'!G186,'ID-44'!E186,'ID-45'!G186,'ID-50'!B186,'ID-53'!D186,'ID-54'!C186,'ID-57'!F186,'ID-59'!E186,'ID-70'!D186,'ID-71'!F186))</f>
        <v>1732.8250121425795</v>
      </c>
      <c r="H179" s="1">
        <f>ABS(Mean!H179-MIN('ID-03'!E186,'ID-11'!E186,'ID-13'!E186,'ID-15'!E186,'ID-16'!E186,'ID-18'!G186,'ID-24'!G186,'ID-29'!H186,'ID-30'!F186,'ID-31'!C186,'ID-33'!G186,'ID-34'!H186,'ID-40'!H186,'ID-44'!F186,'ID-45'!H186,'ID-54'!D186,'ID-57'!G186,'ID-59'!F186,'ID-70'!E186,'ID-71'!G186))</f>
        <v>1227.9031043998079</v>
      </c>
      <c r="I179" s="1">
        <f>ABS(Mean!I179-MIN('ID-12'!C186,'ID-18'!H186,'ID-24'!H186,'ID-29'!I186,'ID-40'!I186,'ID-44'!G186,'ID-45'!I186,'ID-59'!G186))</f>
        <v>1197.5672404950399</v>
      </c>
      <c r="J179" s="1">
        <f>ABS(Mean!J179-MIN('ID-31'!D186,'ID-40'!J186,'ID-44'!H186,'ID-45'!J186,'ID-57'!H186))</f>
        <v>880.67651281484655</v>
      </c>
      <c r="K179" s="1">
        <f>ABS(Mean!K179-MIN('ID-26'!E186,'ID-31'!E186,'ID-34'!I186,'ID-36'!G186,'ID-40'!K186,'ID-44'!I186,'ID-57'!I186))</f>
        <v>1649.5463266007671</v>
      </c>
    </row>
    <row r="180" spans="1:11" x14ac:dyDescent="0.25">
      <c r="A180" s="1">
        <v>22</v>
      </c>
      <c r="B180" s="1">
        <f>ABS(Mean!B180-MIN('ID-11'!B187,'ID-13'!B187,'ID-14'!B187,'ID-15'!B187,'ID-24'!B187,'ID-26'!B187,'ID-29'!B187,'ID-30'!B187,'ID-32'!B187,'ID-33'!B187,'ID-34'!B187,'ID-37'!B187,'ID-38'!B187,'ID-39'!B187,'ID-40'!B187,'ID-44'!B187,'ID-45'!B187,'ID-53'!B187,'ID-57'!B187,'ID-59'!B187,'ID-70'!B187,'ID-71'!B187))</f>
        <v>1407.942322146007</v>
      </c>
      <c r="C180" s="1">
        <f>ABS(Mean!C180-MIN('ID-08'!B187,'ID-09'!B187,'ID-11'!C187,'ID-14'!C187,'ID-18'!B187,'ID-24'!C187,'ID-26'!C187,'ID-29'!C187,'ID-30'!C187,'ID-34'!C187,'ID-36'!B187,'ID-38'!C187,'ID-39'!C187,'ID-40'!C187,'ID-44'!C187,'ID-45'!C187,'ID-57'!C187,'ID-59'!C187))</f>
        <v>865.25422884964337</v>
      </c>
      <c r="D180" s="1">
        <f>ABS(Mean!D180-MIN('ID-13'!C187,'ID-14'!D187,'ID-15'!C187,'ID-16'!B187,'ID-18'!C187,'ID-26'!D187,'ID-29'!D187,'ID-30'!D187,'ID-33'!C187,'ID-34'!D187,'ID-36'!C187,'ID-37'!C187,'ID-38'!D187,'ID-39'!D187,'ID-40'!D187,'ID-45'!D187,'ID-59'!D187,'ID-71'!C187))</f>
        <v>1008.3302752005811</v>
      </c>
      <c r="E180" s="1">
        <f>ABS(Mean!E180-MIN('ID-03'!B187,'ID-09'!C187,'ID-13'!D187,'ID-15'!D187,'ID-16'!C187,'ID-18'!D187,'ID-24'!D187,'ID-29'!E187,'ID-30'!E187,'ID-33'!D187,'ID-34'!E187,'ID-36'!D187,'ID-38'!E187,'ID-39'!E187,'ID-40'!E187,'ID-44'!D187,'ID-45'!E187,'ID-57'!D187,'ID-70'!C187,'ID-71'!D187))</f>
        <v>1426.8566913830002</v>
      </c>
      <c r="F180" s="1">
        <f>ABS(Mean!F180-MIN('ID-01'!B187,'ID-02'!B187,'ID-03'!C187,'ID-06'!B187,'ID-08'!C187,'ID-09'!D187,'ID-12'!B187,'ID-16'!D187,'ID-18'!E187,'ID-24'!E187,'ID-29'!F187,'ID-33'!E187,'ID-34'!F187,'ID-36'!E187,'ID-38'!F187,'ID-39'!F187,'ID-40'!F187,'ID-45'!F187,'ID-53'!C187,'ID-54'!B187,'ID-57'!E187,'ID-71'!E187))</f>
        <v>2463.7402845905767</v>
      </c>
      <c r="G180" s="1">
        <f>ABS(Mean!G180-MIN('ID-01'!C187,'ID-02'!C187,'ID-03'!D187,'ID-07'!B187,'ID-08'!D187,'ID-11'!D187,'ID-18'!F187,'ID-24'!F187,'ID-29'!G187,'ID-31'!B187,'ID-33'!F187,'ID-34'!G187,'ID-36'!F187,'ID-39'!G187,'ID-40'!G187,'ID-44'!E187,'ID-45'!G187,'ID-50'!B187,'ID-53'!D187,'ID-54'!C187,'ID-57'!F187,'ID-59'!E187,'ID-70'!D187,'ID-71'!F187))</f>
        <v>1736.3150725467744</v>
      </c>
      <c r="H180" s="1">
        <f>ABS(Mean!H180-MIN('ID-03'!E187,'ID-11'!E187,'ID-13'!E187,'ID-15'!E187,'ID-16'!E187,'ID-18'!G187,'ID-24'!G187,'ID-29'!H187,'ID-30'!F187,'ID-31'!C187,'ID-33'!G187,'ID-34'!H187,'ID-40'!H187,'ID-44'!F187,'ID-45'!H187,'ID-54'!D187,'ID-57'!G187,'ID-59'!F187,'ID-70'!E187,'ID-71'!G187))</f>
        <v>1219.0941237005745</v>
      </c>
      <c r="I180" s="1">
        <f>ABS(Mean!I180-MIN('ID-12'!C187,'ID-18'!H187,'ID-24'!H187,'ID-29'!I187,'ID-40'!I187,'ID-44'!G187,'ID-45'!I187,'ID-59'!G187))</f>
        <v>1141.8687332768382</v>
      </c>
      <c r="J180" s="1">
        <f>ABS(Mean!J180-MIN('ID-31'!D187,'ID-40'!J187,'ID-44'!H187,'ID-45'!J187,'ID-57'!H187))</f>
        <v>898.24114735691671</v>
      </c>
      <c r="K180" s="1">
        <f>ABS(Mean!K180-MIN('ID-26'!E187,'ID-31'!E187,'ID-34'!I187,'ID-36'!G187,'ID-40'!K187,'ID-44'!I187,'ID-57'!I187))</f>
        <v>1615.5753186750919</v>
      </c>
    </row>
    <row r="181" spans="1:11" x14ac:dyDescent="0.25">
      <c r="A181" s="1">
        <v>22.125</v>
      </c>
      <c r="B181" s="1">
        <f>ABS(Mean!B181-MIN('ID-11'!B188,'ID-13'!B188,'ID-14'!B188,'ID-15'!B188,'ID-24'!B188,'ID-26'!B188,'ID-29'!B188,'ID-30'!B188,'ID-32'!B188,'ID-33'!B188,'ID-34'!B188,'ID-37'!B188,'ID-38'!B188,'ID-39'!B188,'ID-40'!B188,'ID-44'!B188,'ID-45'!B188,'ID-53'!B188,'ID-57'!B188,'ID-59'!B188,'ID-70'!B188,'ID-71'!B188))</f>
        <v>1412.3816011850445</v>
      </c>
      <c r="C181" s="1">
        <f>ABS(Mean!C181-MIN('ID-08'!B188,'ID-09'!B188,'ID-11'!C188,'ID-14'!C188,'ID-18'!B188,'ID-24'!C188,'ID-26'!C188,'ID-29'!C188,'ID-30'!C188,'ID-34'!C188,'ID-36'!B188,'ID-38'!C188,'ID-39'!C188,'ID-40'!C188,'ID-44'!C188,'ID-45'!C188,'ID-57'!C188,'ID-59'!C188))</f>
        <v>847.31204619705227</v>
      </c>
      <c r="D181" s="1">
        <f>ABS(Mean!D181-MIN('ID-13'!C188,'ID-14'!D188,'ID-15'!C188,'ID-16'!B188,'ID-18'!C188,'ID-26'!D188,'ID-29'!D188,'ID-30'!D188,'ID-33'!C188,'ID-34'!D188,'ID-36'!C188,'ID-37'!C188,'ID-38'!D188,'ID-39'!D188,'ID-40'!D188,'ID-45'!D188,'ID-59'!D188,'ID-71'!C188))</f>
        <v>1016.5613302627266</v>
      </c>
      <c r="E181" s="1">
        <f>ABS(Mean!E181-MIN('ID-03'!B188,'ID-09'!C188,'ID-13'!D188,'ID-15'!D188,'ID-16'!C188,'ID-18'!D188,'ID-24'!D188,'ID-29'!E188,'ID-30'!E188,'ID-33'!D188,'ID-34'!E188,'ID-36'!D188,'ID-38'!E188,'ID-39'!E188,'ID-40'!E188,'ID-44'!D188,'ID-45'!E188,'ID-57'!D188,'ID-70'!C188,'ID-71'!D188))</f>
        <v>1428.9406939141547</v>
      </c>
      <c r="F181" s="1">
        <f>ABS(Mean!F181-MIN('ID-01'!B188,'ID-02'!B188,'ID-03'!C188,'ID-06'!B188,'ID-08'!C188,'ID-09'!D188,'ID-12'!B188,'ID-16'!D188,'ID-18'!E188,'ID-24'!E188,'ID-29'!F188,'ID-33'!E188,'ID-34'!F188,'ID-36'!E188,'ID-38'!F188,'ID-39'!F188,'ID-40'!F188,'ID-45'!F188,'ID-53'!C188,'ID-54'!B188,'ID-57'!E188,'ID-71'!E188))</f>
        <v>2455.1685533555178</v>
      </c>
      <c r="G181" s="1">
        <f>ABS(Mean!G181-MIN('ID-01'!C188,'ID-02'!C188,'ID-03'!D188,'ID-07'!B188,'ID-08'!D188,'ID-11'!D188,'ID-18'!F188,'ID-24'!F188,'ID-29'!G188,'ID-31'!B188,'ID-33'!F188,'ID-34'!G188,'ID-36'!F188,'ID-39'!G188,'ID-40'!G188,'ID-44'!E188,'ID-45'!G188,'ID-50'!B188,'ID-53'!D188,'ID-54'!C188,'ID-57'!F188,'ID-59'!E188,'ID-70'!D188,'ID-71'!F188))</f>
        <v>1734.7087773039034</v>
      </c>
      <c r="H181" s="1">
        <f>ABS(Mean!H181-MIN('ID-03'!E188,'ID-11'!E188,'ID-13'!E188,'ID-15'!E188,'ID-16'!E188,'ID-18'!G188,'ID-24'!G188,'ID-29'!H188,'ID-30'!F188,'ID-31'!C188,'ID-33'!G188,'ID-34'!H188,'ID-40'!H188,'ID-44'!F188,'ID-45'!H188,'ID-54'!D188,'ID-57'!G188,'ID-59'!F188,'ID-70'!E188,'ID-71'!G188))</f>
        <v>1212.8422922439988</v>
      </c>
      <c r="I181" s="1">
        <f>ABS(Mean!I181-MIN('ID-12'!C188,'ID-18'!H188,'ID-24'!H188,'ID-29'!I188,'ID-40'!I188,'ID-44'!G188,'ID-45'!I188,'ID-59'!G188))</f>
        <v>1106.2322449031603</v>
      </c>
      <c r="J181" s="1">
        <f>ABS(Mean!J181-MIN('ID-31'!D188,'ID-40'!J188,'ID-44'!H188,'ID-45'!J188,'ID-57'!H188))</f>
        <v>921.48867191724764</v>
      </c>
      <c r="K181" s="1">
        <f>ABS(Mean!K181-MIN('ID-26'!E188,'ID-31'!E188,'ID-34'!I188,'ID-36'!G188,'ID-40'!K188,'ID-44'!I188,'ID-57'!I188))</f>
        <v>1623.7399295878633</v>
      </c>
    </row>
    <row r="182" spans="1:11" x14ac:dyDescent="0.25">
      <c r="A182" s="1">
        <v>22.25</v>
      </c>
      <c r="B182" s="1">
        <f>ABS(Mean!B182-MIN('ID-11'!B189,'ID-13'!B189,'ID-14'!B189,'ID-15'!B189,'ID-24'!B189,'ID-26'!B189,'ID-29'!B189,'ID-30'!B189,'ID-32'!B189,'ID-33'!B189,'ID-34'!B189,'ID-37'!B189,'ID-38'!B189,'ID-39'!B189,'ID-40'!B189,'ID-44'!B189,'ID-45'!B189,'ID-53'!B189,'ID-57'!B189,'ID-59'!B189,'ID-70'!B189,'ID-71'!B189))</f>
        <v>1404.5077019849975</v>
      </c>
      <c r="C182" s="1">
        <f>ABS(Mean!C182-MIN('ID-08'!B189,'ID-09'!B189,'ID-11'!C189,'ID-14'!C189,'ID-18'!B189,'ID-24'!C189,'ID-26'!C189,'ID-29'!C189,'ID-30'!C189,'ID-34'!C189,'ID-36'!B189,'ID-38'!C189,'ID-39'!C189,'ID-40'!C189,'ID-44'!C189,'ID-45'!C189,'ID-57'!C189,'ID-59'!C189))</f>
        <v>836.69481676867463</v>
      </c>
      <c r="D182" s="1">
        <f>ABS(Mean!D182-MIN('ID-13'!C189,'ID-14'!D189,'ID-15'!C189,'ID-16'!B189,'ID-18'!C189,'ID-26'!D189,'ID-29'!D189,'ID-30'!D189,'ID-33'!C189,'ID-34'!D189,'ID-36'!C189,'ID-37'!C189,'ID-38'!D189,'ID-39'!D189,'ID-40'!D189,'ID-45'!D189,'ID-59'!D189,'ID-71'!C189))</f>
        <v>1035.875599068931</v>
      </c>
      <c r="E182" s="1">
        <f>ABS(Mean!E182-MIN('ID-03'!B189,'ID-09'!C189,'ID-13'!D189,'ID-15'!D189,'ID-16'!C189,'ID-18'!D189,'ID-24'!D189,'ID-29'!E189,'ID-30'!E189,'ID-33'!D189,'ID-34'!E189,'ID-36'!D189,'ID-38'!E189,'ID-39'!E189,'ID-40'!E189,'ID-44'!D189,'ID-45'!E189,'ID-57'!D189,'ID-70'!C189,'ID-71'!D189))</f>
        <v>1421.8934758989501</v>
      </c>
      <c r="F182" s="1">
        <f>ABS(Mean!F182-MIN('ID-01'!B189,'ID-02'!B189,'ID-03'!C189,'ID-06'!B189,'ID-08'!C189,'ID-09'!D189,'ID-12'!B189,'ID-16'!D189,'ID-18'!E189,'ID-24'!E189,'ID-29'!F189,'ID-33'!E189,'ID-34'!F189,'ID-36'!E189,'ID-38'!F189,'ID-39'!F189,'ID-40'!F189,'ID-45'!F189,'ID-53'!C189,'ID-54'!B189,'ID-57'!E189,'ID-71'!E189))</f>
        <v>2447.2562468573415</v>
      </c>
      <c r="G182" s="1">
        <f>ABS(Mean!G182-MIN('ID-01'!C189,'ID-02'!C189,'ID-03'!D189,'ID-07'!B189,'ID-08'!D189,'ID-11'!D189,'ID-18'!F189,'ID-24'!F189,'ID-29'!G189,'ID-31'!B189,'ID-33'!F189,'ID-34'!G189,'ID-36'!F189,'ID-39'!G189,'ID-40'!G189,'ID-44'!E189,'ID-45'!G189,'ID-50'!B189,'ID-53'!D189,'ID-54'!C189,'ID-57'!F189,'ID-59'!E189,'ID-70'!D189,'ID-71'!F189))</f>
        <v>1728.6323957597965</v>
      </c>
      <c r="H182" s="1">
        <f>ABS(Mean!H182-MIN('ID-03'!E189,'ID-11'!E189,'ID-13'!E189,'ID-15'!E189,'ID-16'!E189,'ID-18'!G189,'ID-24'!G189,'ID-29'!H189,'ID-30'!F189,'ID-31'!C189,'ID-33'!G189,'ID-34'!H189,'ID-40'!H189,'ID-44'!F189,'ID-45'!H189,'ID-54'!D189,'ID-57'!G189,'ID-59'!F189,'ID-70'!E189,'ID-71'!G189))</f>
        <v>1212.8999825973535</v>
      </c>
      <c r="I182" s="1">
        <f>ABS(Mean!I182-MIN('ID-12'!C189,'ID-18'!H189,'ID-24'!H189,'ID-29'!I189,'ID-40'!I189,'ID-44'!G189,'ID-45'!I189,'ID-59'!G189))</f>
        <v>1104.5052426858538</v>
      </c>
      <c r="J182" s="1">
        <f>ABS(Mean!J182-MIN('ID-31'!D189,'ID-40'!J189,'ID-44'!H189,'ID-45'!J189,'ID-57'!H189))</f>
        <v>894.29131434630267</v>
      </c>
      <c r="K182" s="1">
        <f>ABS(Mean!K182-MIN('ID-26'!E189,'ID-31'!E189,'ID-34'!I189,'ID-36'!G189,'ID-40'!K189,'ID-44'!I189,'ID-57'!I189))</f>
        <v>1632.2951711676055</v>
      </c>
    </row>
    <row r="183" spans="1:11" x14ac:dyDescent="0.25">
      <c r="A183" s="1">
        <v>22.375</v>
      </c>
      <c r="B183" s="1">
        <f>ABS(Mean!B183-MIN('ID-11'!B190,'ID-13'!B190,'ID-14'!B190,'ID-15'!B190,'ID-24'!B190,'ID-26'!B190,'ID-29'!B190,'ID-30'!B190,'ID-32'!B190,'ID-33'!B190,'ID-34'!B190,'ID-37'!B190,'ID-38'!B190,'ID-39'!B190,'ID-40'!B190,'ID-44'!B190,'ID-45'!B190,'ID-53'!B190,'ID-57'!B190,'ID-59'!B190,'ID-70'!B190,'ID-71'!B190))</f>
        <v>1420.0802829261431</v>
      </c>
      <c r="C183" s="1">
        <f>ABS(Mean!C183-MIN('ID-08'!B190,'ID-09'!B190,'ID-11'!C190,'ID-14'!C190,'ID-18'!B190,'ID-24'!C190,'ID-26'!C190,'ID-29'!C190,'ID-30'!C190,'ID-34'!C190,'ID-36'!B190,'ID-38'!C190,'ID-39'!C190,'ID-40'!C190,'ID-44'!C190,'ID-45'!C190,'ID-57'!C190,'ID-59'!C190))</f>
        <v>836.36420516948203</v>
      </c>
      <c r="D183" s="1">
        <f>ABS(Mean!D183-MIN('ID-13'!C190,'ID-14'!D190,'ID-15'!C190,'ID-16'!B190,'ID-18'!C190,'ID-26'!D190,'ID-29'!D190,'ID-30'!D190,'ID-33'!C190,'ID-34'!D190,'ID-36'!C190,'ID-37'!C190,'ID-38'!D190,'ID-39'!D190,'ID-40'!D190,'ID-45'!D190,'ID-59'!D190,'ID-71'!C190))</f>
        <v>1025.6459037003133</v>
      </c>
      <c r="E183" s="1">
        <f>ABS(Mean!E183-MIN('ID-03'!B190,'ID-09'!C190,'ID-13'!D190,'ID-15'!D190,'ID-16'!C190,'ID-18'!D190,'ID-24'!D190,'ID-29'!E190,'ID-30'!E190,'ID-33'!D190,'ID-34'!E190,'ID-36'!D190,'ID-38'!E190,'ID-39'!E190,'ID-40'!E190,'ID-44'!D190,'ID-45'!E190,'ID-57'!D190,'ID-70'!C190,'ID-71'!D190))</f>
        <v>1445.3720441444841</v>
      </c>
      <c r="F183" s="1">
        <f>ABS(Mean!F183-MIN('ID-01'!B190,'ID-02'!B190,'ID-03'!C190,'ID-06'!B190,'ID-08'!C190,'ID-09'!D190,'ID-12'!B190,'ID-16'!D190,'ID-18'!E190,'ID-24'!E190,'ID-29'!F190,'ID-33'!E190,'ID-34'!F190,'ID-36'!E190,'ID-38'!F190,'ID-39'!F190,'ID-40'!F190,'ID-45'!F190,'ID-53'!C190,'ID-54'!B190,'ID-57'!E190,'ID-71'!E190))</f>
        <v>2447.1034274413541</v>
      </c>
      <c r="G183" s="1">
        <f>ABS(Mean!G183-MIN('ID-01'!C190,'ID-02'!C190,'ID-03'!D190,'ID-07'!B190,'ID-08'!D190,'ID-11'!D190,'ID-18'!F190,'ID-24'!F190,'ID-29'!G190,'ID-31'!B190,'ID-33'!F190,'ID-34'!G190,'ID-36'!F190,'ID-39'!G190,'ID-40'!G190,'ID-44'!E190,'ID-45'!G190,'ID-50'!B190,'ID-53'!D190,'ID-54'!C190,'ID-57'!F190,'ID-59'!E190,'ID-70'!D190,'ID-71'!F190))</f>
        <v>1719.7612420367307</v>
      </c>
      <c r="H183" s="1">
        <f>ABS(Mean!H183-MIN('ID-03'!E190,'ID-11'!E190,'ID-13'!E190,'ID-15'!E190,'ID-16'!E190,'ID-18'!G190,'ID-24'!G190,'ID-29'!H190,'ID-30'!F190,'ID-31'!C190,'ID-33'!G190,'ID-34'!H190,'ID-40'!H190,'ID-44'!F190,'ID-45'!H190,'ID-54'!D190,'ID-57'!G190,'ID-59'!F190,'ID-70'!E190,'ID-71'!G190))</f>
        <v>1212.3080293375299</v>
      </c>
      <c r="I183" s="1">
        <f>ABS(Mean!I183-MIN('ID-12'!C190,'ID-18'!H190,'ID-24'!H190,'ID-29'!I190,'ID-40'!I190,'ID-44'!G190,'ID-45'!I190,'ID-59'!G190))</f>
        <v>1103.0148038180828</v>
      </c>
      <c r="J183" s="1">
        <f>ABS(Mean!J183-MIN('ID-31'!D190,'ID-40'!J190,'ID-44'!H190,'ID-45'!J190,'ID-57'!H190))</f>
        <v>920.90222249731687</v>
      </c>
      <c r="K183" s="1">
        <f>ABS(Mean!K183-MIN('ID-26'!E190,'ID-31'!E190,'ID-34'!I190,'ID-36'!G190,'ID-40'!K190,'ID-44'!I190,'ID-57'!I190))</f>
        <v>1615.7941775024256</v>
      </c>
    </row>
    <row r="184" spans="1:11" x14ac:dyDescent="0.25">
      <c r="A184" s="1">
        <v>22.5</v>
      </c>
      <c r="B184" s="1">
        <f>ABS(Mean!B184-MIN('ID-11'!B191,'ID-13'!B191,'ID-14'!B191,'ID-15'!B191,'ID-24'!B191,'ID-26'!B191,'ID-29'!B191,'ID-30'!B191,'ID-32'!B191,'ID-33'!B191,'ID-34'!B191,'ID-37'!B191,'ID-38'!B191,'ID-39'!B191,'ID-40'!B191,'ID-44'!B191,'ID-45'!B191,'ID-53'!B191,'ID-57'!B191,'ID-59'!B191,'ID-70'!B191,'ID-71'!B191))</f>
        <v>1420.3845700617221</v>
      </c>
      <c r="C184" s="1">
        <f>ABS(Mean!C184-MIN('ID-08'!B191,'ID-09'!B191,'ID-11'!C191,'ID-14'!C191,'ID-18'!B191,'ID-24'!C191,'ID-26'!C191,'ID-29'!C191,'ID-30'!C191,'ID-34'!C191,'ID-36'!B191,'ID-38'!C191,'ID-39'!C191,'ID-40'!C191,'ID-44'!C191,'ID-45'!C191,'ID-57'!C191,'ID-59'!C191))</f>
        <v>829.41224255864131</v>
      </c>
      <c r="D184" s="1">
        <f>ABS(Mean!D184-MIN('ID-13'!C191,'ID-14'!D191,'ID-15'!C191,'ID-16'!B191,'ID-18'!C191,'ID-26'!D191,'ID-29'!D191,'ID-30'!D191,'ID-33'!C191,'ID-34'!D191,'ID-36'!C191,'ID-37'!C191,'ID-38'!D191,'ID-39'!D191,'ID-40'!D191,'ID-45'!D191,'ID-59'!D191,'ID-71'!C191))</f>
        <v>1035.1468006207388</v>
      </c>
      <c r="E184" s="1">
        <f>ABS(Mean!E184-MIN('ID-03'!B191,'ID-09'!C191,'ID-13'!D191,'ID-15'!D191,'ID-16'!C191,'ID-18'!D191,'ID-24'!D191,'ID-29'!E191,'ID-30'!E191,'ID-33'!D191,'ID-34'!E191,'ID-36'!D191,'ID-38'!E191,'ID-39'!E191,'ID-40'!E191,'ID-44'!D191,'ID-45'!E191,'ID-57'!D191,'ID-70'!C191,'ID-71'!D191))</f>
        <v>1436.0451554459867</v>
      </c>
      <c r="F184" s="1">
        <f>ABS(Mean!F184-MIN('ID-01'!B191,'ID-02'!B191,'ID-03'!C191,'ID-06'!B191,'ID-08'!C191,'ID-09'!D191,'ID-12'!B191,'ID-16'!D191,'ID-18'!E191,'ID-24'!E191,'ID-29'!F191,'ID-33'!E191,'ID-34'!F191,'ID-36'!E191,'ID-38'!F191,'ID-39'!F191,'ID-40'!F191,'ID-45'!F191,'ID-53'!C191,'ID-54'!B191,'ID-57'!E191,'ID-71'!E191))</f>
        <v>2443.370865781937</v>
      </c>
      <c r="G184" s="1">
        <f>ABS(Mean!G184-MIN('ID-01'!C191,'ID-02'!C191,'ID-03'!D191,'ID-07'!B191,'ID-08'!D191,'ID-11'!D191,'ID-18'!F191,'ID-24'!F191,'ID-29'!G191,'ID-31'!B191,'ID-33'!F191,'ID-34'!G191,'ID-36'!F191,'ID-39'!G191,'ID-40'!G191,'ID-44'!E191,'ID-45'!G191,'ID-50'!B191,'ID-53'!D191,'ID-54'!C191,'ID-57'!F191,'ID-59'!E191,'ID-70'!D191,'ID-71'!F191))</f>
        <v>1718.6683170903711</v>
      </c>
      <c r="H184" s="1">
        <f>ABS(Mean!H184-MIN('ID-03'!E191,'ID-11'!E191,'ID-13'!E191,'ID-15'!E191,'ID-16'!E191,'ID-18'!G191,'ID-24'!G191,'ID-29'!H191,'ID-30'!F191,'ID-31'!C191,'ID-33'!G191,'ID-34'!H191,'ID-40'!H191,'ID-44'!F191,'ID-45'!H191,'ID-54'!D191,'ID-57'!G191,'ID-59'!F191,'ID-70'!E191,'ID-71'!G191))</f>
        <v>1213.7464104592548</v>
      </c>
      <c r="I184" s="1">
        <f>ABS(Mean!I184-MIN('ID-12'!C191,'ID-18'!H191,'ID-24'!H191,'ID-29'!I191,'ID-40'!I191,'ID-44'!G191,'ID-45'!I191,'ID-59'!G191))</f>
        <v>1088.3242806042285</v>
      </c>
      <c r="J184" s="1">
        <f>ABS(Mean!J184-MIN('ID-31'!D191,'ID-40'!J191,'ID-44'!H191,'ID-45'!J191,'ID-57'!H191))</f>
        <v>924.73835766676598</v>
      </c>
      <c r="K184" s="1">
        <f>ABS(Mean!K184-MIN('ID-26'!E191,'ID-31'!E191,'ID-34'!I191,'ID-36'!G191,'ID-40'!K191,'ID-44'!I191,'ID-57'!I191))</f>
        <v>1600.6242533194763</v>
      </c>
    </row>
    <row r="185" spans="1:11" x14ac:dyDescent="0.25">
      <c r="A185" s="1">
        <v>22.625</v>
      </c>
      <c r="B185" s="1">
        <f>ABS(Mean!B185-MIN('ID-11'!B192,'ID-13'!B192,'ID-14'!B192,'ID-15'!B192,'ID-24'!B192,'ID-26'!B192,'ID-29'!B192,'ID-30'!B192,'ID-32'!B192,'ID-33'!B192,'ID-34'!B192,'ID-37'!B192,'ID-38'!B192,'ID-39'!B192,'ID-40'!B192,'ID-44'!B192,'ID-45'!B192,'ID-53'!B192,'ID-57'!B192,'ID-59'!B192,'ID-70'!B192,'ID-71'!B192))</f>
        <v>1419.4605350181873</v>
      </c>
      <c r="C185" s="1">
        <f>ABS(Mean!C185-MIN('ID-08'!B192,'ID-09'!B192,'ID-11'!C192,'ID-14'!C192,'ID-18'!B192,'ID-24'!C192,'ID-26'!C192,'ID-29'!C192,'ID-30'!C192,'ID-34'!C192,'ID-36'!B192,'ID-38'!C192,'ID-39'!C192,'ID-40'!C192,'ID-44'!C192,'ID-45'!C192,'ID-57'!C192,'ID-59'!C192))</f>
        <v>834.0989674915852</v>
      </c>
      <c r="D185" s="1">
        <f>ABS(Mean!D185-MIN('ID-13'!C192,'ID-14'!D192,'ID-15'!C192,'ID-16'!B192,'ID-18'!C192,'ID-26'!D192,'ID-29'!D192,'ID-30'!D192,'ID-33'!C192,'ID-34'!D192,'ID-36'!C192,'ID-37'!C192,'ID-38'!D192,'ID-39'!D192,'ID-40'!D192,'ID-45'!D192,'ID-59'!D192,'ID-71'!C192))</f>
        <v>1023.5346474973721</v>
      </c>
      <c r="E185" s="1">
        <f>ABS(Mean!E185-MIN('ID-03'!B192,'ID-09'!C192,'ID-13'!D192,'ID-15'!D192,'ID-16'!C192,'ID-18'!D192,'ID-24'!D192,'ID-29'!E192,'ID-30'!E192,'ID-33'!D192,'ID-34'!E192,'ID-36'!D192,'ID-38'!E192,'ID-39'!E192,'ID-40'!E192,'ID-44'!D192,'ID-45'!E192,'ID-57'!D192,'ID-70'!C192,'ID-71'!D192))</f>
        <v>1444.2132308219941</v>
      </c>
      <c r="F185" s="1">
        <f>ABS(Mean!F185-MIN('ID-01'!B192,'ID-02'!B192,'ID-03'!C192,'ID-06'!B192,'ID-08'!C192,'ID-09'!D192,'ID-12'!B192,'ID-16'!D192,'ID-18'!E192,'ID-24'!E192,'ID-29'!F192,'ID-33'!E192,'ID-34'!F192,'ID-36'!E192,'ID-38'!F192,'ID-39'!F192,'ID-40'!F192,'ID-45'!F192,'ID-53'!C192,'ID-54'!B192,'ID-57'!E192,'ID-71'!E192))</f>
        <v>2435.6529560100639</v>
      </c>
      <c r="G185" s="1">
        <f>ABS(Mean!G185-MIN('ID-01'!C192,'ID-02'!C192,'ID-03'!D192,'ID-07'!B192,'ID-08'!D192,'ID-11'!D192,'ID-18'!F192,'ID-24'!F192,'ID-29'!G192,'ID-31'!B192,'ID-33'!F192,'ID-34'!G192,'ID-36'!F192,'ID-39'!G192,'ID-40'!G192,'ID-44'!E192,'ID-45'!G192,'ID-50'!B192,'ID-53'!D192,'ID-54'!C192,'ID-57'!F192,'ID-59'!E192,'ID-70'!D192,'ID-71'!F192))</f>
        <v>1716.5419036004198</v>
      </c>
      <c r="H185" s="1">
        <f>ABS(Mean!H185-MIN('ID-03'!E192,'ID-11'!E192,'ID-13'!E192,'ID-15'!E192,'ID-16'!E192,'ID-18'!G192,'ID-24'!G192,'ID-29'!H192,'ID-30'!F192,'ID-31'!C192,'ID-33'!G192,'ID-34'!H192,'ID-40'!H192,'ID-44'!F192,'ID-45'!H192,'ID-54'!D192,'ID-57'!G192,'ID-59'!F192,'ID-70'!E192,'ID-71'!G192))</f>
        <v>1216.0131605824051</v>
      </c>
      <c r="I185" s="1">
        <f>ABS(Mean!I185-MIN('ID-12'!C192,'ID-18'!H192,'ID-24'!H192,'ID-29'!I192,'ID-40'!I192,'ID-44'!G192,'ID-45'!I192,'ID-59'!G192))</f>
        <v>1108.641567064275</v>
      </c>
      <c r="J185" s="1">
        <f>ABS(Mean!J185-MIN('ID-31'!D192,'ID-40'!J192,'ID-44'!H192,'ID-45'!J192,'ID-57'!H192))</f>
        <v>937.50148994027472</v>
      </c>
      <c r="K185" s="1">
        <f>ABS(Mean!K185-MIN('ID-26'!E192,'ID-31'!E192,'ID-34'!I192,'ID-36'!G192,'ID-40'!K192,'ID-44'!I192,'ID-57'!I192))</f>
        <v>1602.7847070462469</v>
      </c>
    </row>
    <row r="186" spans="1:11" x14ac:dyDescent="0.25">
      <c r="A186" s="1">
        <v>22.75</v>
      </c>
      <c r="B186" s="1">
        <f>ABS(Mean!B186-MIN('ID-11'!B193,'ID-13'!B193,'ID-14'!B193,'ID-15'!B193,'ID-24'!B193,'ID-26'!B193,'ID-29'!B193,'ID-30'!B193,'ID-32'!B193,'ID-33'!B193,'ID-34'!B193,'ID-37'!B193,'ID-38'!B193,'ID-39'!B193,'ID-40'!B193,'ID-44'!B193,'ID-45'!B193,'ID-53'!B193,'ID-57'!B193,'ID-59'!B193,'ID-70'!B193,'ID-71'!B193))</f>
        <v>1428.0171656869322</v>
      </c>
      <c r="C186" s="1">
        <f>ABS(Mean!C186-MIN('ID-08'!B193,'ID-09'!B193,'ID-11'!C193,'ID-14'!C193,'ID-18'!B193,'ID-24'!C193,'ID-26'!C193,'ID-29'!C193,'ID-30'!C193,'ID-34'!C193,'ID-36'!B193,'ID-38'!C193,'ID-39'!C193,'ID-40'!C193,'ID-44'!C193,'ID-45'!C193,'ID-57'!C193,'ID-59'!C193))</f>
        <v>832.94665664348372</v>
      </c>
      <c r="D186" s="1">
        <f>ABS(Mean!D186-MIN('ID-13'!C193,'ID-14'!D193,'ID-15'!C193,'ID-16'!B193,'ID-18'!C193,'ID-26'!D193,'ID-29'!D193,'ID-30'!D193,'ID-33'!C193,'ID-34'!D193,'ID-36'!C193,'ID-37'!C193,'ID-38'!D193,'ID-39'!D193,'ID-40'!D193,'ID-45'!D193,'ID-59'!D193,'ID-71'!C193))</f>
        <v>1032.2079884087307</v>
      </c>
      <c r="E186" s="1">
        <f>ABS(Mean!E186-MIN('ID-03'!B193,'ID-09'!C193,'ID-13'!D193,'ID-15'!D193,'ID-16'!C193,'ID-18'!D193,'ID-24'!D193,'ID-29'!E193,'ID-30'!E193,'ID-33'!D193,'ID-34'!E193,'ID-36'!D193,'ID-38'!E193,'ID-39'!E193,'ID-40'!E193,'ID-44'!D193,'ID-45'!E193,'ID-57'!D193,'ID-70'!C193,'ID-71'!D193))</f>
        <v>1455.1826410395281</v>
      </c>
      <c r="F186" s="1">
        <f>ABS(Mean!F186-MIN('ID-01'!B193,'ID-02'!B193,'ID-03'!C193,'ID-06'!B193,'ID-08'!C193,'ID-09'!D193,'ID-12'!B193,'ID-16'!D193,'ID-18'!E193,'ID-24'!E193,'ID-29'!F193,'ID-33'!E193,'ID-34'!F193,'ID-36'!E193,'ID-38'!F193,'ID-39'!F193,'ID-40'!F193,'ID-45'!F193,'ID-53'!C193,'ID-54'!B193,'ID-57'!E193,'ID-71'!E193))</f>
        <v>2428.2295592866203</v>
      </c>
      <c r="G186" s="1">
        <f>ABS(Mean!G186-MIN('ID-01'!C193,'ID-02'!C193,'ID-03'!D193,'ID-07'!B193,'ID-08'!D193,'ID-11'!D193,'ID-18'!F193,'ID-24'!F193,'ID-29'!G193,'ID-31'!B193,'ID-33'!F193,'ID-34'!G193,'ID-36'!F193,'ID-39'!G193,'ID-40'!G193,'ID-44'!E193,'ID-45'!G193,'ID-50'!B193,'ID-53'!D193,'ID-54'!C193,'ID-57'!F193,'ID-59'!E193,'ID-70'!D193,'ID-71'!F193))</f>
        <v>1713.801181792473</v>
      </c>
      <c r="H186" s="1">
        <f>ABS(Mean!H186-MIN('ID-03'!E193,'ID-11'!E193,'ID-13'!E193,'ID-15'!E193,'ID-16'!E193,'ID-18'!G193,'ID-24'!G193,'ID-29'!H193,'ID-30'!F193,'ID-31'!C193,'ID-33'!G193,'ID-34'!H193,'ID-40'!H193,'ID-44'!F193,'ID-45'!H193,'ID-54'!D193,'ID-57'!G193,'ID-59'!F193,'ID-70'!E193,'ID-71'!G193))</f>
        <v>1215.2247481446764</v>
      </c>
      <c r="I186" s="1">
        <f>ABS(Mean!I186-MIN('ID-12'!C193,'ID-18'!H193,'ID-24'!H193,'ID-29'!I193,'ID-40'!I193,'ID-44'!G193,'ID-45'!I193,'ID-59'!G193))</f>
        <v>1117.0093949953089</v>
      </c>
      <c r="J186" s="1">
        <f>ABS(Mean!J186-MIN('ID-31'!D193,'ID-40'!J193,'ID-44'!H193,'ID-45'!J193,'ID-57'!H193))</f>
        <v>946.84598680593945</v>
      </c>
      <c r="K186" s="1">
        <f>ABS(Mean!K186-MIN('ID-26'!E193,'ID-31'!E193,'ID-34'!I193,'ID-36'!G193,'ID-40'!K193,'ID-44'!I193,'ID-57'!I193))</f>
        <v>1618.2596867933125</v>
      </c>
    </row>
    <row r="187" spans="1:11" x14ac:dyDescent="0.25">
      <c r="A187" s="1">
        <v>22.875</v>
      </c>
      <c r="B187" s="1">
        <f>ABS(Mean!B187-MIN('ID-11'!B194,'ID-13'!B194,'ID-14'!B194,'ID-15'!B194,'ID-24'!B194,'ID-26'!B194,'ID-29'!B194,'ID-30'!B194,'ID-32'!B194,'ID-33'!B194,'ID-34'!B194,'ID-37'!B194,'ID-38'!B194,'ID-39'!B194,'ID-40'!B194,'ID-44'!B194,'ID-45'!B194,'ID-53'!B194,'ID-57'!B194,'ID-59'!B194,'ID-70'!B194,'ID-71'!B194))</f>
        <v>1428.63730630442</v>
      </c>
      <c r="C187" s="1">
        <f>ABS(Mean!C187-MIN('ID-08'!B194,'ID-09'!B194,'ID-11'!C194,'ID-14'!C194,'ID-18'!B194,'ID-24'!C194,'ID-26'!C194,'ID-29'!C194,'ID-30'!C194,'ID-34'!C194,'ID-36'!B194,'ID-38'!C194,'ID-39'!C194,'ID-40'!C194,'ID-44'!C194,'ID-45'!C194,'ID-57'!C194,'ID-59'!C194))</f>
        <v>827.6146713808364</v>
      </c>
      <c r="D187" s="1">
        <f>ABS(Mean!D187-MIN('ID-13'!C194,'ID-14'!D194,'ID-15'!C194,'ID-16'!B194,'ID-18'!C194,'ID-26'!D194,'ID-29'!D194,'ID-30'!D194,'ID-33'!C194,'ID-34'!D194,'ID-36'!C194,'ID-37'!C194,'ID-38'!D194,'ID-39'!D194,'ID-40'!D194,'ID-45'!D194,'ID-59'!D194,'ID-71'!C194))</f>
        <v>1020.1907898623043</v>
      </c>
      <c r="E187" s="1">
        <f>ABS(Mean!E187-MIN('ID-03'!B194,'ID-09'!C194,'ID-13'!D194,'ID-15'!D194,'ID-16'!C194,'ID-18'!D194,'ID-24'!D194,'ID-29'!E194,'ID-30'!E194,'ID-33'!D194,'ID-34'!E194,'ID-36'!D194,'ID-38'!E194,'ID-39'!E194,'ID-40'!E194,'ID-44'!D194,'ID-45'!E194,'ID-57'!D194,'ID-70'!C194,'ID-71'!D194))</f>
        <v>1451.1575930540703</v>
      </c>
      <c r="F187" s="1">
        <f>ABS(Mean!F187-MIN('ID-01'!B194,'ID-02'!B194,'ID-03'!C194,'ID-06'!B194,'ID-08'!C194,'ID-09'!D194,'ID-12'!B194,'ID-16'!D194,'ID-18'!E194,'ID-24'!E194,'ID-29'!F194,'ID-33'!E194,'ID-34'!F194,'ID-36'!E194,'ID-38'!F194,'ID-39'!F194,'ID-40'!F194,'ID-45'!F194,'ID-53'!C194,'ID-54'!B194,'ID-57'!E194,'ID-71'!E194))</f>
        <v>2425.837927688081</v>
      </c>
      <c r="G187" s="1">
        <f>ABS(Mean!G187-MIN('ID-01'!C194,'ID-02'!C194,'ID-03'!D194,'ID-07'!B194,'ID-08'!D194,'ID-11'!D194,'ID-18'!F194,'ID-24'!F194,'ID-29'!G194,'ID-31'!B194,'ID-33'!F194,'ID-34'!G194,'ID-36'!F194,'ID-39'!G194,'ID-40'!G194,'ID-44'!E194,'ID-45'!G194,'ID-50'!B194,'ID-53'!D194,'ID-54'!C194,'ID-57'!F194,'ID-59'!E194,'ID-70'!D194,'ID-71'!F194))</f>
        <v>1712.4312130337892</v>
      </c>
      <c r="H187" s="1">
        <f>ABS(Mean!H187-MIN('ID-03'!E194,'ID-11'!E194,'ID-13'!E194,'ID-15'!E194,'ID-16'!E194,'ID-18'!G194,'ID-24'!G194,'ID-29'!H194,'ID-30'!F194,'ID-31'!C194,'ID-33'!G194,'ID-34'!H194,'ID-40'!H194,'ID-44'!F194,'ID-45'!H194,'ID-54'!D194,'ID-57'!G194,'ID-59'!F194,'ID-70'!E194,'ID-71'!G194))</f>
        <v>1212.3952342571938</v>
      </c>
      <c r="I187" s="1">
        <f>ABS(Mean!I187-MIN('ID-12'!C194,'ID-18'!H194,'ID-24'!H194,'ID-29'!I194,'ID-40'!I194,'ID-44'!G194,'ID-45'!I194,'ID-59'!G194))</f>
        <v>1157.3333852495589</v>
      </c>
      <c r="J187" s="1">
        <f>ABS(Mean!J187-MIN('ID-31'!D194,'ID-40'!J194,'ID-44'!H194,'ID-45'!J194,'ID-57'!H194))</f>
        <v>955.97206481336434</v>
      </c>
      <c r="K187" s="1">
        <f>ABS(Mean!K187-MIN('ID-26'!E194,'ID-31'!E194,'ID-34'!I194,'ID-36'!G194,'ID-40'!K194,'ID-44'!I194,'ID-57'!I194))</f>
        <v>1624.8223296955293</v>
      </c>
    </row>
    <row r="188" spans="1:11" x14ac:dyDescent="0.25">
      <c r="A188" s="1">
        <v>23</v>
      </c>
      <c r="B188" s="1">
        <f>ABS(Mean!B188-MIN('ID-11'!B195,'ID-13'!B195,'ID-14'!B195,'ID-15'!B195,'ID-24'!B195,'ID-26'!B195,'ID-29'!B195,'ID-30'!B195,'ID-32'!B195,'ID-33'!B195,'ID-34'!B195,'ID-37'!B195,'ID-38'!B195,'ID-39'!B195,'ID-40'!B195,'ID-44'!B195,'ID-45'!B195,'ID-53'!B195,'ID-57'!B195,'ID-59'!B195,'ID-70'!B195,'ID-71'!B195))</f>
        <v>1425.6606779235958</v>
      </c>
      <c r="C188" s="1">
        <f>ABS(Mean!C188-MIN('ID-08'!B195,'ID-09'!B195,'ID-11'!C195,'ID-14'!C195,'ID-18'!B195,'ID-24'!C195,'ID-26'!C195,'ID-29'!C195,'ID-30'!C195,'ID-34'!C195,'ID-36'!B195,'ID-38'!C195,'ID-39'!C195,'ID-40'!C195,'ID-44'!C195,'ID-45'!C195,'ID-57'!C195,'ID-59'!C195))</f>
        <v>805.17608067818264</v>
      </c>
      <c r="D188" s="1">
        <f>ABS(Mean!D188-MIN('ID-13'!C195,'ID-14'!D195,'ID-15'!C195,'ID-16'!B195,'ID-18'!C195,'ID-26'!D195,'ID-29'!D195,'ID-30'!D195,'ID-33'!C195,'ID-34'!D195,'ID-36'!C195,'ID-37'!C195,'ID-38'!D195,'ID-39'!D195,'ID-40'!D195,'ID-45'!D195,'ID-59'!D195,'ID-71'!C195))</f>
        <v>1021.0507544397803</v>
      </c>
      <c r="E188" s="1">
        <f>ABS(Mean!E188-MIN('ID-03'!B195,'ID-09'!C195,'ID-13'!D195,'ID-15'!D195,'ID-16'!C195,'ID-18'!D195,'ID-24'!D195,'ID-29'!E195,'ID-30'!E195,'ID-33'!D195,'ID-34'!E195,'ID-36'!D195,'ID-38'!E195,'ID-39'!E195,'ID-40'!E195,'ID-44'!D195,'ID-45'!E195,'ID-57'!D195,'ID-70'!C195,'ID-71'!D195))</f>
        <v>1461.1077095926562</v>
      </c>
      <c r="F188" s="1">
        <f>ABS(Mean!F188-MIN('ID-01'!B195,'ID-02'!B195,'ID-03'!C195,'ID-06'!B195,'ID-08'!C195,'ID-09'!D195,'ID-12'!B195,'ID-16'!D195,'ID-18'!E195,'ID-24'!E195,'ID-29'!F195,'ID-33'!E195,'ID-34'!F195,'ID-36'!E195,'ID-38'!F195,'ID-39'!F195,'ID-40'!F195,'ID-45'!F195,'ID-53'!C195,'ID-54'!B195,'ID-57'!E195,'ID-71'!E195))</f>
        <v>2409.4385064452231</v>
      </c>
      <c r="G188" s="1">
        <f>ABS(Mean!G188-MIN('ID-01'!C195,'ID-02'!C195,'ID-03'!D195,'ID-07'!B195,'ID-08'!D195,'ID-11'!D195,'ID-18'!F195,'ID-24'!F195,'ID-29'!G195,'ID-31'!B195,'ID-33'!F195,'ID-34'!G195,'ID-36'!F195,'ID-39'!G195,'ID-40'!G195,'ID-44'!E195,'ID-45'!G195,'ID-50'!B195,'ID-53'!D195,'ID-54'!C195,'ID-57'!F195,'ID-59'!E195,'ID-70'!D195,'ID-71'!F195))</f>
        <v>1786.7689806718347</v>
      </c>
      <c r="H188" s="1">
        <f>ABS(Mean!H188-MIN('ID-03'!E195,'ID-11'!E195,'ID-13'!E195,'ID-15'!E195,'ID-16'!E195,'ID-18'!G195,'ID-24'!G195,'ID-29'!H195,'ID-30'!F195,'ID-31'!C195,'ID-33'!G195,'ID-34'!H195,'ID-40'!H195,'ID-44'!F195,'ID-45'!H195,'ID-54'!D195,'ID-57'!G195,'ID-59'!F195,'ID-70'!E195,'ID-71'!G195))</f>
        <v>1215.0477596153614</v>
      </c>
      <c r="I188" s="1">
        <f>ABS(Mean!I188-MIN('ID-12'!C195,'ID-18'!H195,'ID-24'!H195,'ID-29'!I195,'ID-40'!I195,'ID-44'!G195,'ID-45'!I195,'ID-59'!G195))</f>
        <v>1210.7231369730962</v>
      </c>
      <c r="J188" s="1">
        <f>ABS(Mean!J188-MIN('ID-31'!D195,'ID-40'!J195,'ID-44'!H195,'ID-45'!J195,'ID-57'!H195))</f>
        <v>974.11544319570851</v>
      </c>
      <c r="K188" s="1">
        <f>ABS(Mean!K188-MIN('ID-26'!E195,'ID-31'!E195,'ID-34'!I195,'ID-36'!G195,'ID-40'!K195,'ID-44'!I195,'ID-57'!I195))</f>
        <v>1618.2471592803568</v>
      </c>
    </row>
    <row r="189" spans="1:11" x14ac:dyDescent="0.25">
      <c r="A189" s="1">
        <v>23.125</v>
      </c>
      <c r="B189" s="1">
        <f>ABS(Mean!B189-MIN('ID-11'!B196,'ID-13'!B196,'ID-14'!B196,'ID-15'!B196,'ID-24'!B196,'ID-26'!B196,'ID-29'!B196,'ID-30'!B196,'ID-32'!B196,'ID-33'!B196,'ID-34'!B196,'ID-37'!B196,'ID-38'!B196,'ID-39'!B196,'ID-40'!B196,'ID-44'!B196,'ID-45'!B196,'ID-53'!B196,'ID-57'!B196,'ID-59'!B196,'ID-70'!B196,'ID-71'!B196))</f>
        <v>1424.5880335947058</v>
      </c>
      <c r="C189" s="1">
        <f>ABS(Mean!C189-MIN('ID-08'!B196,'ID-09'!B196,'ID-11'!C196,'ID-14'!C196,'ID-18'!B196,'ID-24'!C196,'ID-26'!C196,'ID-29'!C196,'ID-30'!C196,'ID-34'!C196,'ID-36'!B196,'ID-38'!C196,'ID-39'!C196,'ID-40'!C196,'ID-44'!C196,'ID-45'!C196,'ID-57'!C196,'ID-59'!C196))</f>
        <v>795.43540056762242</v>
      </c>
      <c r="D189" s="1">
        <f>ABS(Mean!D189-MIN('ID-13'!C196,'ID-14'!D196,'ID-15'!C196,'ID-16'!B196,'ID-18'!C196,'ID-26'!D196,'ID-29'!D196,'ID-30'!D196,'ID-33'!C196,'ID-34'!D196,'ID-36'!C196,'ID-37'!C196,'ID-38'!D196,'ID-39'!D196,'ID-40'!D196,'ID-45'!D196,'ID-59'!D196,'ID-71'!C196))</f>
        <v>991.99574258512973</v>
      </c>
      <c r="E189" s="1">
        <f>ABS(Mean!E189-MIN('ID-03'!B196,'ID-09'!C196,'ID-13'!D196,'ID-15'!D196,'ID-16'!C196,'ID-18'!D196,'ID-24'!D196,'ID-29'!E196,'ID-30'!E196,'ID-33'!D196,'ID-34'!E196,'ID-36'!D196,'ID-38'!E196,'ID-39'!E196,'ID-40'!E196,'ID-44'!D196,'ID-45'!E196,'ID-57'!D196,'ID-70'!C196,'ID-71'!D196))</f>
        <v>1453.3271529988313</v>
      </c>
      <c r="F189" s="1">
        <f>ABS(Mean!F189-MIN('ID-01'!B196,'ID-02'!B196,'ID-03'!C196,'ID-06'!B196,'ID-08'!C196,'ID-09'!D196,'ID-12'!B196,'ID-16'!D196,'ID-18'!E196,'ID-24'!E196,'ID-29'!F196,'ID-33'!E196,'ID-34'!F196,'ID-36'!E196,'ID-38'!F196,'ID-39'!F196,'ID-40'!F196,'ID-45'!F196,'ID-53'!C196,'ID-54'!B196,'ID-57'!E196,'ID-71'!E196))</f>
        <v>2396.4835781769889</v>
      </c>
      <c r="G189" s="1">
        <f>ABS(Mean!G189-MIN('ID-01'!C196,'ID-02'!C196,'ID-03'!D196,'ID-07'!B196,'ID-08'!D196,'ID-11'!D196,'ID-18'!F196,'ID-24'!F196,'ID-29'!G196,'ID-31'!B196,'ID-33'!F196,'ID-34'!G196,'ID-36'!F196,'ID-39'!G196,'ID-40'!G196,'ID-44'!E196,'ID-45'!G196,'ID-50'!B196,'ID-53'!D196,'ID-54'!C196,'ID-57'!F196,'ID-59'!E196,'ID-70'!D196,'ID-71'!F196))</f>
        <v>1787.6339090090391</v>
      </c>
      <c r="H189" s="1">
        <f>ABS(Mean!H189-MIN('ID-03'!E196,'ID-11'!E196,'ID-13'!E196,'ID-15'!E196,'ID-16'!E196,'ID-18'!G196,'ID-24'!G196,'ID-29'!H196,'ID-30'!F196,'ID-31'!C196,'ID-33'!G196,'ID-34'!H196,'ID-40'!H196,'ID-44'!F196,'ID-45'!H196,'ID-54'!D196,'ID-57'!G196,'ID-59'!F196,'ID-70'!E196,'ID-71'!G196))</f>
        <v>1214.308745245728</v>
      </c>
      <c r="I189" s="1">
        <f>ABS(Mean!I189-MIN('ID-12'!C196,'ID-18'!H196,'ID-24'!H196,'ID-29'!I196,'ID-40'!I196,'ID-44'!G196,'ID-45'!I196,'ID-59'!G196))</f>
        <v>1236.2483459750592</v>
      </c>
      <c r="J189" s="1">
        <f>ABS(Mean!J189-MIN('ID-31'!D196,'ID-40'!J196,'ID-44'!H196,'ID-45'!J196,'ID-57'!H196))</f>
        <v>982.28278601979355</v>
      </c>
      <c r="K189" s="1">
        <f>ABS(Mean!K189-MIN('ID-26'!E196,'ID-31'!E196,'ID-34'!I196,'ID-36'!G196,'ID-40'!K196,'ID-44'!I196,'ID-57'!I196))</f>
        <v>1616.4204591109444</v>
      </c>
    </row>
    <row r="190" spans="1:11" x14ac:dyDescent="0.25">
      <c r="A190" s="1">
        <v>23.25</v>
      </c>
      <c r="B190" s="1">
        <f>ABS(Mean!B190-MIN('ID-11'!B197,'ID-13'!B197,'ID-14'!B197,'ID-15'!B197,'ID-24'!B197,'ID-26'!B197,'ID-29'!B197,'ID-30'!B197,'ID-32'!B197,'ID-33'!B197,'ID-34'!B197,'ID-37'!B197,'ID-38'!B197,'ID-39'!B197,'ID-40'!B197,'ID-44'!B197,'ID-45'!B197,'ID-53'!B197,'ID-57'!B197,'ID-59'!B197,'ID-70'!B197,'ID-71'!B197))</f>
        <v>1415.2198422182796</v>
      </c>
      <c r="C190" s="1">
        <f>ABS(Mean!C190-MIN('ID-08'!B197,'ID-09'!B197,'ID-11'!C197,'ID-14'!C197,'ID-18'!B197,'ID-24'!C197,'ID-26'!C197,'ID-29'!C197,'ID-30'!C197,'ID-34'!C197,'ID-36'!B197,'ID-38'!C197,'ID-39'!C197,'ID-40'!C197,'ID-44'!C197,'ID-45'!C197,'ID-57'!C197,'ID-59'!C197))</f>
        <v>810.99615359340237</v>
      </c>
      <c r="D190" s="1">
        <f>ABS(Mean!D190-MIN('ID-13'!C197,'ID-14'!D197,'ID-15'!C197,'ID-16'!B197,'ID-18'!C197,'ID-26'!D197,'ID-29'!D197,'ID-30'!D197,'ID-33'!C197,'ID-34'!D197,'ID-36'!C197,'ID-37'!C197,'ID-38'!D197,'ID-39'!D197,'ID-40'!D197,'ID-45'!D197,'ID-59'!D197,'ID-71'!C197))</f>
        <v>993.88682771730987</v>
      </c>
      <c r="E190" s="1">
        <f>ABS(Mean!E190-MIN('ID-03'!B197,'ID-09'!C197,'ID-13'!D197,'ID-15'!D197,'ID-16'!C197,'ID-18'!D197,'ID-24'!D197,'ID-29'!E197,'ID-30'!E197,'ID-33'!D197,'ID-34'!E197,'ID-36'!D197,'ID-38'!E197,'ID-39'!E197,'ID-40'!E197,'ID-44'!D197,'ID-45'!E197,'ID-57'!D197,'ID-70'!C197,'ID-71'!D197))</f>
        <v>1435.5295143828007</v>
      </c>
      <c r="F190" s="1">
        <f>ABS(Mean!F190-MIN('ID-01'!B197,'ID-02'!B197,'ID-03'!C197,'ID-06'!B197,'ID-08'!C197,'ID-09'!D197,'ID-12'!B197,'ID-16'!D197,'ID-18'!E197,'ID-24'!E197,'ID-29'!F197,'ID-33'!E197,'ID-34'!F197,'ID-36'!E197,'ID-38'!F197,'ID-39'!F197,'ID-40'!F197,'ID-45'!F197,'ID-53'!C197,'ID-54'!B197,'ID-57'!E197,'ID-71'!E197))</f>
        <v>2385.2607689396327</v>
      </c>
      <c r="G190" s="1">
        <f>ABS(Mean!G190-MIN('ID-01'!C197,'ID-02'!C197,'ID-03'!D197,'ID-07'!B197,'ID-08'!D197,'ID-11'!D197,'ID-18'!F197,'ID-24'!F197,'ID-29'!G197,'ID-31'!B197,'ID-33'!F197,'ID-34'!G197,'ID-36'!F197,'ID-39'!G197,'ID-40'!G197,'ID-44'!E197,'ID-45'!G197,'ID-50'!B197,'ID-53'!D197,'ID-54'!C197,'ID-57'!F197,'ID-59'!E197,'ID-70'!D197,'ID-71'!F197))</f>
        <v>1791.1371512216986</v>
      </c>
      <c r="H190" s="1">
        <f>ABS(Mean!H190-MIN('ID-03'!E197,'ID-11'!E197,'ID-13'!E197,'ID-15'!E197,'ID-16'!E197,'ID-18'!G197,'ID-24'!G197,'ID-29'!H197,'ID-30'!F197,'ID-31'!C197,'ID-33'!G197,'ID-34'!H197,'ID-40'!H197,'ID-44'!F197,'ID-45'!H197,'ID-54'!D197,'ID-57'!G197,'ID-59'!F197,'ID-70'!E197,'ID-71'!G197))</f>
        <v>1219.2732758192462</v>
      </c>
      <c r="I190" s="1">
        <f>ABS(Mean!I190-MIN('ID-12'!C197,'ID-18'!H197,'ID-24'!H197,'ID-29'!I197,'ID-40'!I197,'ID-44'!G197,'ID-45'!I197,'ID-59'!G197))</f>
        <v>1229.6830692948297</v>
      </c>
      <c r="J190" s="1">
        <f>ABS(Mean!J190-MIN('ID-31'!D197,'ID-40'!J197,'ID-44'!H197,'ID-45'!J197,'ID-57'!H197))</f>
        <v>987.47239282087935</v>
      </c>
      <c r="K190" s="1">
        <f>ABS(Mean!K190-MIN('ID-26'!E197,'ID-31'!E197,'ID-34'!I197,'ID-36'!G197,'ID-40'!K197,'ID-44'!I197,'ID-57'!I197))</f>
        <v>1616.3419153805578</v>
      </c>
    </row>
    <row r="191" spans="1:11" x14ac:dyDescent="0.25">
      <c r="A191" s="1">
        <v>23.375</v>
      </c>
      <c r="B191" s="1">
        <f>ABS(Mean!B191-MIN('ID-11'!B198,'ID-13'!B198,'ID-14'!B198,'ID-15'!B198,'ID-24'!B198,'ID-26'!B198,'ID-29'!B198,'ID-30'!B198,'ID-32'!B198,'ID-33'!B198,'ID-34'!B198,'ID-37'!B198,'ID-38'!B198,'ID-39'!B198,'ID-40'!B198,'ID-44'!B198,'ID-45'!B198,'ID-53'!B198,'ID-57'!B198,'ID-59'!B198,'ID-70'!B198,'ID-71'!B198))</f>
        <v>1414.076755542455</v>
      </c>
      <c r="C191" s="1">
        <f>ABS(Mean!C191-MIN('ID-08'!B198,'ID-09'!B198,'ID-11'!C198,'ID-14'!C198,'ID-18'!B198,'ID-24'!C198,'ID-26'!C198,'ID-29'!C198,'ID-30'!C198,'ID-34'!C198,'ID-36'!B198,'ID-38'!C198,'ID-39'!C198,'ID-40'!C198,'ID-44'!C198,'ID-45'!C198,'ID-57'!C198,'ID-59'!C198))</f>
        <v>841.66030468309827</v>
      </c>
      <c r="D191" s="1">
        <f>ABS(Mean!D191-MIN('ID-13'!C198,'ID-14'!D198,'ID-15'!C198,'ID-16'!B198,'ID-18'!C198,'ID-26'!D198,'ID-29'!D198,'ID-30'!D198,'ID-33'!C198,'ID-34'!D198,'ID-36'!C198,'ID-37'!C198,'ID-38'!D198,'ID-39'!D198,'ID-40'!D198,'ID-45'!D198,'ID-59'!D198,'ID-71'!C198))</f>
        <v>1004.631927204409</v>
      </c>
      <c r="E191" s="1">
        <f>ABS(Mean!E191-MIN('ID-03'!B198,'ID-09'!C198,'ID-13'!D198,'ID-15'!D198,'ID-16'!C198,'ID-18'!D198,'ID-24'!D198,'ID-29'!E198,'ID-30'!E198,'ID-33'!D198,'ID-34'!E198,'ID-36'!D198,'ID-38'!E198,'ID-39'!E198,'ID-40'!E198,'ID-44'!D198,'ID-45'!E198,'ID-57'!D198,'ID-70'!C198,'ID-71'!D198))</f>
        <v>1437.4416192593658</v>
      </c>
      <c r="F191" s="1">
        <f>ABS(Mean!F191-MIN('ID-01'!B198,'ID-02'!B198,'ID-03'!C198,'ID-06'!B198,'ID-08'!C198,'ID-09'!D198,'ID-12'!B198,'ID-16'!D198,'ID-18'!E198,'ID-24'!E198,'ID-29'!F198,'ID-33'!E198,'ID-34'!F198,'ID-36'!E198,'ID-38'!F198,'ID-39'!F198,'ID-40'!F198,'ID-45'!F198,'ID-53'!C198,'ID-54'!B198,'ID-57'!E198,'ID-71'!E198))</f>
        <v>2368.4029940568266</v>
      </c>
      <c r="G191" s="1">
        <f>ABS(Mean!G191-MIN('ID-01'!C198,'ID-02'!C198,'ID-03'!D198,'ID-07'!B198,'ID-08'!D198,'ID-11'!D198,'ID-18'!F198,'ID-24'!F198,'ID-29'!G198,'ID-31'!B198,'ID-33'!F198,'ID-34'!G198,'ID-36'!F198,'ID-39'!G198,'ID-40'!G198,'ID-44'!E198,'ID-45'!G198,'ID-50'!B198,'ID-53'!D198,'ID-54'!C198,'ID-57'!F198,'ID-59'!E198,'ID-70'!D198,'ID-71'!F198))</f>
        <v>1798.2755906734178</v>
      </c>
      <c r="H191" s="1">
        <f>ABS(Mean!H191-MIN('ID-03'!E198,'ID-11'!E198,'ID-13'!E198,'ID-15'!E198,'ID-16'!E198,'ID-18'!G198,'ID-24'!G198,'ID-29'!H198,'ID-30'!F198,'ID-31'!C198,'ID-33'!G198,'ID-34'!H198,'ID-40'!H198,'ID-44'!F198,'ID-45'!H198,'ID-54'!D198,'ID-57'!G198,'ID-59'!F198,'ID-70'!E198,'ID-71'!G198))</f>
        <v>1224.4562382263737</v>
      </c>
      <c r="I191" s="1">
        <f>ABS(Mean!I191-MIN('ID-12'!C198,'ID-18'!H198,'ID-24'!H198,'ID-29'!I198,'ID-40'!I198,'ID-44'!G198,'ID-45'!I198,'ID-59'!G198))</f>
        <v>1252.9366014971367</v>
      </c>
      <c r="J191" s="1">
        <f>ABS(Mean!J191-MIN('ID-31'!D198,'ID-40'!J198,'ID-44'!H198,'ID-45'!J198,'ID-57'!H198))</f>
        <v>992.80969216783353</v>
      </c>
      <c r="K191" s="1">
        <f>ABS(Mean!K191-MIN('ID-26'!E198,'ID-31'!E198,'ID-34'!I198,'ID-36'!G198,'ID-40'!K198,'ID-44'!I198,'ID-57'!I198))</f>
        <v>1618.5854371264509</v>
      </c>
    </row>
    <row r="192" spans="1:11" x14ac:dyDescent="0.25">
      <c r="A192" s="1">
        <v>23.5</v>
      </c>
      <c r="B192" s="1">
        <f>ABS(Mean!B192-MIN('ID-11'!B199,'ID-13'!B199,'ID-14'!B199,'ID-15'!B199,'ID-24'!B199,'ID-26'!B199,'ID-29'!B199,'ID-30'!B199,'ID-32'!B199,'ID-33'!B199,'ID-34'!B199,'ID-37'!B199,'ID-38'!B199,'ID-39'!B199,'ID-40'!B199,'ID-44'!B199,'ID-45'!B199,'ID-53'!B199,'ID-57'!B199,'ID-59'!B199,'ID-70'!B199,'ID-71'!B199))</f>
        <v>1430.2474686525388</v>
      </c>
      <c r="C192" s="1">
        <f>ABS(Mean!C192-MIN('ID-08'!B199,'ID-09'!B199,'ID-11'!C199,'ID-14'!C199,'ID-18'!B199,'ID-24'!C199,'ID-26'!C199,'ID-29'!C199,'ID-30'!C199,'ID-34'!C199,'ID-36'!B199,'ID-38'!C199,'ID-39'!C199,'ID-40'!C199,'ID-44'!C199,'ID-45'!C199,'ID-57'!C199,'ID-59'!C199))</f>
        <v>873.97961149576849</v>
      </c>
      <c r="D192" s="1">
        <f>ABS(Mean!D192-MIN('ID-13'!C199,'ID-14'!D199,'ID-15'!C199,'ID-16'!B199,'ID-18'!C199,'ID-26'!D199,'ID-29'!D199,'ID-30'!D199,'ID-33'!C199,'ID-34'!D199,'ID-36'!C199,'ID-37'!C199,'ID-38'!D199,'ID-39'!D199,'ID-40'!D199,'ID-45'!D199,'ID-59'!D199,'ID-71'!C199))</f>
        <v>1038.5788955266009</v>
      </c>
      <c r="E192" s="1">
        <f>ABS(Mean!E192-MIN('ID-03'!B199,'ID-09'!C199,'ID-13'!D199,'ID-15'!D199,'ID-16'!C199,'ID-18'!D199,'ID-24'!D199,'ID-29'!E199,'ID-30'!E199,'ID-33'!D199,'ID-34'!E199,'ID-36'!D199,'ID-38'!E199,'ID-39'!E199,'ID-40'!E199,'ID-44'!D199,'ID-45'!E199,'ID-57'!D199,'ID-70'!C199,'ID-71'!D199))</f>
        <v>1429.7470817059959</v>
      </c>
      <c r="F192" s="1">
        <f>ABS(Mean!F192-MIN('ID-01'!B199,'ID-02'!B199,'ID-03'!C199,'ID-06'!B199,'ID-08'!C199,'ID-09'!D199,'ID-12'!B199,'ID-16'!D199,'ID-18'!E199,'ID-24'!E199,'ID-29'!F199,'ID-33'!E199,'ID-34'!F199,'ID-36'!E199,'ID-38'!F199,'ID-39'!F199,'ID-40'!F199,'ID-45'!F199,'ID-53'!C199,'ID-54'!B199,'ID-57'!E199,'ID-71'!E199))</f>
        <v>2361.547559124881</v>
      </c>
      <c r="G192" s="1">
        <f>ABS(Mean!G192-MIN('ID-01'!C199,'ID-02'!C199,'ID-03'!D199,'ID-07'!B199,'ID-08'!D199,'ID-11'!D199,'ID-18'!F199,'ID-24'!F199,'ID-29'!G199,'ID-31'!B199,'ID-33'!F199,'ID-34'!G199,'ID-36'!F199,'ID-39'!G199,'ID-40'!G199,'ID-44'!E199,'ID-45'!G199,'ID-50'!B199,'ID-53'!D199,'ID-54'!C199,'ID-57'!F199,'ID-59'!E199,'ID-70'!D199,'ID-71'!F199))</f>
        <v>1801.8698264795553</v>
      </c>
      <c r="H192" s="1">
        <f>ABS(Mean!H192-MIN('ID-03'!E199,'ID-11'!E199,'ID-13'!E199,'ID-15'!E199,'ID-16'!E199,'ID-18'!G199,'ID-24'!G199,'ID-29'!H199,'ID-30'!F199,'ID-31'!C199,'ID-33'!G199,'ID-34'!H199,'ID-40'!H199,'ID-44'!F199,'ID-45'!H199,'ID-54'!D199,'ID-57'!G199,'ID-59'!F199,'ID-70'!E199,'ID-71'!G199))</f>
        <v>1210.205178560966</v>
      </c>
      <c r="I192" s="1">
        <f>ABS(Mean!I192-MIN('ID-12'!C199,'ID-18'!H199,'ID-24'!H199,'ID-29'!I199,'ID-40'!I199,'ID-44'!G199,'ID-45'!I199,'ID-59'!G199))</f>
        <v>1269.5788657240412</v>
      </c>
      <c r="J192" s="1">
        <f>ABS(Mean!J192-MIN('ID-31'!D199,'ID-40'!J199,'ID-44'!H199,'ID-45'!J199,'ID-57'!H199))</f>
        <v>982.6947033237243</v>
      </c>
      <c r="K192" s="1">
        <f>ABS(Mean!K192-MIN('ID-26'!E199,'ID-31'!E199,'ID-34'!I199,'ID-36'!G199,'ID-40'!K199,'ID-44'!I199,'ID-57'!I199))</f>
        <v>1612.8235122690958</v>
      </c>
    </row>
    <row r="193" spans="1:11" x14ac:dyDescent="0.25">
      <c r="A193" s="1">
        <v>23.625</v>
      </c>
      <c r="B193" s="1">
        <f>ABS(Mean!B193-MIN('ID-11'!B200,'ID-13'!B200,'ID-14'!B200,'ID-15'!B200,'ID-24'!B200,'ID-26'!B200,'ID-29'!B200,'ID-30'!B200,'ID-32'!B200,'ID-33'!B200,'ID-34'!B200,'ID-37'!B200,'ID-38'!B200,'ID-39'!B200,'ID-40'!B200,'ID-44'!B200,'ID-45'!B200,'ID-53'!B200,'ID-57'!B200,'ID-59'!B200,'ID-70'!B200,'ID-71'!B200))</f>
        <v>1428.0062103640928</v>
      </c>
      <c r="C193" s="1">
        <f>ABS(Mean!C193-MIN('ID-08'!B200,'ID-09'!B200,'ID-11'!C200,'ID-14'!C200,'ID-18'!B200,'ID-24'!C200,'ID-26'!C200,'ID-29'!C200,'ID-30'!C200,'ID-34'!C200,'ID-36'!B200,'ID-38'!C200,'ID-39'!C200,'ID-40'!C200,'ID-44'!C200,'ID-45'!C200,'ID-57'!C200,'ID-59'!C200))</f>
        <v>899.07672842994975</v>
      </c>
      <c r="D193" s="1">
        <f>ABS(Mean!D193-MIN('ID-13'!C200,'ID-14'!D200,'ID-15'!C200,'ID-16'!B200,'ID-18'!C200,'ID-26'!D200,'ID-29'!D200,'ID-30'!D200,'ID-33'!C200,'ID-34'!D200,'ID-36'!C200,'ID-37'!C200,'ID-38'!D200,'ID-39'!D200,'ID-40'!D200,'ID-45'!D200,'ID-59'!D200,'ID-71'!C200))</f>
        <v>1035.6699834506446</v>
      </c>
      <c r="E193" s="1">
        <f>ABS(Mean!E193-MIN('ID-03'!B200,'ID-09'!C200,'ID-13'!D200,'ID-15'!D200,'ID-16'!C200,'ID-18'!D200,'ID-24'!D200,'ID-29'!E200,'ID-30'!E200,'ID-33'!D200,'ID-34'!E200,'ID-36'!D200,'ID-38'!E200,'ID-39'!E200,'ID-40'!E200,'ID-44'!D200,'ID-45'!E200,'ID-57'!D200,'ID-70'!C200,'ID-71'!D200))</f>
        <v>1449.5953849706921</v>
      </c>
      <c r="F193" s="1">
        <f>ABS(Mean!F193-MIN('ID-01'!B200,'ID-02'!B200,'ID-03'!C200,'ID-06'!B200,'ID-08'!C200,'ID-09'!D200,'ID-12'!B200,'ID-16'!D200,'ID-18'!E200,'ID-24'!E200,'ID-29'!F200,'ID-33'!E200,'ID-34'!F200,'ID-36'!E200,'ID-38'!F200,'ID-39'!F200,'ID-40'!F200,'ID-45'!F200,'ID-53'!C200,'ID-54'!B200,'ID-57'!E200,'ID-71'!E200))</f>
        <v>2353.7932708767557</v>
      </c>
      <c r="G193" s="1">
        <f>ABS(Mean!G193-MIN('ID-01'!C200,'ID-02'!C200,'ID-03'!D200,'ID-07'!B200,'ID-08'!D200,'ID-11'!D200,'ID-18'!F200,'ID-24'!F200,'ID-29'!G200,'ID-31'!B200,'ID-33'!F200,'ID-34'!G200,'ID-36'!F200,'ID-39'!G200,'ID-40'!G200,'ID-44'!E200,'ID-45'!G200,'ID-50'!B200,'ID-53'!D200,'ID-54'!C200,'ID-57'!F200,'ID-59'!E200,'ID-70'!D200,'ID-71'!F200))</f>
        <v>1801.7075463509</v>
      </c>
      <c r="H193" s="1">
        <f>ABS(Mean!H193-MIN('ID-03'!E200,'ID-11'!E200,'ID-13'!E200,'ID-15'!E200,'ID-16'!E200,'ID-18'!G200,'ID-24'!G200,'ID-29'!H200,'ID-30'!F200,'ID-31'!C200,'ID-33'!G200,'ID-34'!H200,'ID-40'!H200,'ID-44'!F200,'ID-45'!H200,'ID-54'!D200,'ID-57'!G200,'ID-59'!F200,'ID-70'!E200,'ID-71'!G200))</f>
        <v>1210.892020442207</v>
      </c>
      <c r="I193" s="1">
        <f>ABS(Mean!I193-MIN('ID-12'!C200,'ID-18'!H200,'ID-24'!H200,'ID-29'!I200,'ID-40'!I200,'ID-44'!G200,'ID-45'!I200,'ID-59'!G200))</f>
        <v>1260.0390173556098</v>
      </c>
      <c r="J193" s="1">
        <f>ABS(Mean!J193-MIN('ID-31'!D200,'ID-40'!J200,'ID-44'!H200,'ID-45'!J200,'ID-57'!H200))</f>
        <v>990.12290266393939</v>
      </c>
      <c r="K193" s="1">
        <f>ABS(Mean!K193-MIN('ID-26'!E200,'ID-31'!E200,'ID-34'!I200,'ID-36'!G200,'ID-40'!K200,'ID-44'!I200,'ID-57'!I200))</f>
        <v>1613.568520610532</v>
      </c>
    </row>
    <row r="194" spans="1:11" x14ac:dyDescent="0.25">
      <c r="A194" s="1">
        <v>23.75</v>
      </c>
      <c r="B194" s="1">
        <f>ABS(Mean!B194-MIN('ID-11'!B201,'ID-13'!B201,'ID-14'!B201,'ID-15'!B201,'ID-24'!B201,'ID-26'!B201,'ID-29'!B201,'ID-30'!B201,'ID-32'!B201,'ID-33'!B201,'ID-34'!B201,'ID-37'!B201,'ID-38'!B201,'ID-39'!B201,'ID-40'!B201,'ID-44'!B201,'ID-45'!B201,'ID-53'!B201,'ID-57'!B201,'ID-59'!B201,'ID-70'!B201,'ID-71'!B201))</f>
        <v>1425.1677665787936</v>
      </c>
      <c r="C194" s="1">
        <f>ABS(Mean!C194-MIN('ID-08'!B201,'ID-09'!B201,'ID-11'!C201,'ID-14'!C201,'ID-18'!B201,'ID-24'!C201,'ID-26'!C201,'ID-29'!C201,'ID-30'!C201,'ID-34'!C201,'ID-36'!B201,'ID-38'!C201,'ID-39'!C201,'ID-40'!C201,'ID-44'!C201,'ID-45'!C201,'ID-57'!C201,'ID-59'!C201))</f>
        <v>900.98275170945863</v>
      </c>
      <c r="D194" s="1">
        <f>ABS(Mean!D194-MIN('ID-13'!C201,'ID-14'!D201,'ID-15'!C201,'ID-16'!B201,'ID-18'!C201,'ID-26'!D201,'ID-29'!D201,'ID-30'!D201,'ID-33'!C201,'ID-34'!D201,'ID-36'!C201,'ID-37'!C201,'ID-38'!D201,'ID-39'!D201,'ID-40'!D201,'ID-45'!D201,'ID-59'!D201,'ID-71'!C201))</f>
        <v>1050.115512202216</v>
      </c>
      <c r="E194" s="1">
        <f>ABS(Mean!E194-MIN('ID-03'!B201,'ID-09'!C201,'ID-13'!D201,'ID-15'!D201,'ID-16'!C201,'ID-18'!D201,'ID-24'!D201,'ID-29'!E201,'ID-30'!E201,'ID-33'!D201,'ID-34'!E201,'ID-36'!D201,'ID-38'!E201,'ID-39'!E201,'ID-40'!E201,'ID-44'!D201,'ID-45'!E201,'ID-57'!D201,'ID-70'!C201,'ID-71'!D201))</f>
        <v>1457.7034190423915</v>
      </c>
      <c r="F194" s="1">
        <f>ABS(Mean!F194-MIN('ID-01'!B201,'ID-02'!B201,'ID-03'!C201,'ID-06'!B201,'ID-08'!C201,'ID-09'!D201,'ID-12'!B201,'ID-16'!D201,'ID-18'!E201,'ID-24'!E201,'ID-29'!F201,'ID-33'!E201,'ID-34'!F201,'ID-36'!E201,'ID-38'!F201,'ID-39'!F201,'ID-40'!F201,'ID-45'!F201,'ID-53'!C201,'ID-54'!B201,'ID-57'!E201,'ID-71'!E201))</f>
        <v>2377.6125563135788</v>
      </c>
      <c r="G194" s="1">
        <f>ABS(Mean!G194-MIN('ID-01'!C201,'ID-02'!C201,'ID-03'!D201,'ID-07'!B201,'ID-08'!D201,'ID-11'!D201,'ID-18'!F201,'ID-24'!F201,'ID-29'!G201,'ID-31'!B201,'ID-33'!F201,'ID-34'!G201,'ID-36'!F201,'ID-39'!G201,'ID-40'!G201,'ID-44'!E201,'ID-45'!G201,'ID-50'!B201,'ID-53'!D201,'ID-54'!C201,'ID-57'!F201,'ID-59'!E201,'ID-70'!D201,'ID-71'!F201))</f>
        <v>1816.4801523423635</v>
      </c>
      <c r="H194" s="1">
        <f>ABS(Mean!H194-MIN('ID-03'!E201,'ID-11'!E201,'ID-13'!E201,'ID-15'!E201,'ID-16'!E201,'ID-18'!G201,'ID-24'!G201,'ID-29'!H201,'ID-30'!F201,'ID-31'!C201,'ID-33'!G201,'ID-34'!H201,'ID-40'!H201,'ID-44'!F201,'ID-45'!H201,'ID-54'!D201,'ID-57'!G201,'ID-59'!F201,'ID-70'!E201,'ID-71'!G201))</f>
        <v>1195.8557301533081</v>
      </c>
      <c r="I194" s="1">
        <f>ABS(Mean!I194-MIN('ID-12'!C201,'ID-18'!H201,'ID-24'!H201,'ID-29'!I201,'ID-40'!I201,'ID-44'!G201,'ID-45'!I201,'ID-59'!G201))</f>
        <v>1239.3199149111374</v>
      </c>
      <c r="J194" s="1">
        <f>ABS(Mean!J194-MIN('ID-31'!D201,'ID-40'!J201,'ID-44'!H201,'ID-45'!J201,'ID-57'!H201))</f>
        <v>991.58721148585073</v>
      </c>
      <c r="K194" s="1">
        <f>ABS(Mean!K194-MIN('ID-26'!E201,'ID-31'!E201,'ID-34'!I201,'ID-36'!G201,'ID-40'!K201,'ID-44'!I201,'ID-57'!I201))</f>
        <v>1581.9783523827882</v>
      </c>
    </row>
    <row r="195" spans="1:11" x14ac:dyDescent="0.25">
      <c r="A195" s="1">
        <v>23.875</v>
      </c>
      <c r="B195" s="1">
        <f>ABS(Mean!B195-MIN('ID-11'!B202,'ID-13'!B202,'ID-14'!B202,'ID-15'!B202,'ID-24'!B202,'ID-26'!B202,'ID-29'!B202,'ID-30'!B202,'ID-32'!B202,'ID-33'!B202,'ID-34'!B202,'ID-37'!B202,'ID-38'!B202,'ID-39'!B202,'ID-40'!B202,'ID-44'!B202,'ID-45'!B202,'ID-53'!B202,'ID-57'!B202,'ID-59'!B202,'ID-70'!B202,'ID-71'!B202))</f>
        <v>1425.720916615445</v>
      </c>
      <c r="C195" s="1">
        <f>ABS(Mean!C195-MIN('ID-08'!B202,'ID-09'!B202,'ID-11'!C202,'ID-14'!C202,'ID-18'!B202,'ID-24'!C202,'ID-26'!C202,'ID-29'!C202,'ID-30'!C202,'ID-34'!C202,'ID-36'!B202,'ID-38'!C202,'ID-39'!C202,'ID-40'!C202,'ID-44'!C202,'ID-45'!C202,'ID-57'!C202,'ID-59'!C202))</f>
        <v>899.35671531780213</v>
      </c>
      <c r="D195" s="1">
        <f>ABS(Mean!D195-MIN('ID-13'!C202,'ID-14'!D202,'ID-15'!C202,'ID-16'!B202,'ID-18'!C202,'ID-26'!D202,'ID-29'!D202,'ID-30'!D202,'ID-33'!C202,'ID-34'!D202,'ID-36'!C202,'ID-37'!C202,'ID-38'!D202,'ID-39'!D202,'ID-40'!D202,'ID-45'!D202,'ID-59'!D202,'ID-71'!C202))</f>
        <v>1039.395523778097</v>
      </c>
      <c r="E195" s="1">
        <f>ABS(Mean!E195-MIN('ID-03'!B202,'ID-09'!C202,'ID-13'!D202,'ID-15'!D202,'ID-16'!C202,'ID-18'!D202,'ID-24'!D202,'ID-29'!E202,'ID-30'!E202,'ID-33'!D202,'ID-34'!E202,'ID-36'!D202,'ID-38'!E202,'ID-39'!E202,'ID-40'!E202,'ID-44'!D202,'ID-45'!E202,'ID-57'!D202,'ID-70'!C202,'ID-71'!D202))</f>
        <v>1459.8829039700299</v>
      </c>
      <c r="F195" s="1">
        <f>ABS(Mean!F195-MIN('ID-01'!B202,'ID-02'!B202,'ID-03'!C202,'ID-06'!B202,'ID-08'!C202,'ID-09'!D202,'ID-12'!B202,'ID-16'!D202,'ID-18'!E202,'ID-24'!E202,'ID-29'!F202,'ID-33'!E202,'ID-34'!F202,'ID-36'!E202,'ID-38'!F202,'ID-39'!F202,'ID-40'!F202,'ID-45'!F202,'ID-53'!C202,'ID-54'!B202,'ID-57'!E202,'ID-71'!E202))</f>
        <v>2408.3612096942202</v>
      </c>
      <c r="G195" s="1">
        <f>ABS(Mean!G195-MIN('ID-01'!C202,'ID-02'!C202,'ID-03'!D202,'ID-07'!B202,'ID-08'!D202,'ID-11'!D202,'ID-18'!F202,'ID-24'!F202,'ID-29'!G202,'ID-31'!B202,'ID-33'!F202,'ID-34'!G202,'ID-36'!F202,'ID-39'!G202,'ID-40'!G202,'ID-44'!E202,'ID-45'!G202,'ID-50'!B202,'ID-53'!D202,'ID-54'!C202,'ID-57'!F202,'ID-59'!E202,'ID-70'!D202,'ID-71'!F202))</f>
        <v>1817.2323759438093</v>
      </c>
      <c r="H195" s="1">
        <f>ABS(Mean!H195-MIN('ID-03'!E202,'ID-11'!E202,'ID-13'!E202,'ID-15'!E202,'ID-16'!E202,'ID-18'!G202,'ID-24'!G202,'ID-29'!H202,'ID-30'!F202,'ID-31'!C202,'ID-33'!G202,'ID-34'!H202,'ID-40'!H202,'ID-44'!F202,'ID-45'!H202,'ID-54'!D202,'ID-57'!G202,'ID-59'!F202,'ID-70'!E202,'ID-71'!G202))</f>
        <v>1196.633168669716</v>
      </c>
      <c r="I195" s="1">
        <f>ABS(Mean!I195-MIN('ID-12'!C202,'ID-18'!H202,'ID-24'!H202,'ID-29'!I202,'ID-40'!I202,'ID-44'!G202,'ID-45'!I202,'ID-59'!G202))</f>
        <v>1214.755233292319</v>
      </c>
      <c r="J195" s="1">
        <f>ABS(Mean!J195-MIN('ID-31'!D202,'ID-40'!J202,'ID-44'!H202,'ID-45'!J202,'ID-57'!H202))</f>
        <v>981.1283724791366</v>
      </c>
      <c r="K195" s="1">
        <f>ABS(Mean!K195-MIN('ID-26'!E202,'ID-31'!E202,'ID-34'!I202,'ID-36'!G202,'ID-40'!K202,'ID-44'!I202,'ID-57'!I202))</f>
        <v>1546.5504813933865</v>
      </c>
    </row>
    <row r="196" spans="1:11" x14ac:dyDescent="0.25">
      <c r="A196" s="1">
        <v>24</v>
      </c>
      <c r="B196" s="1">
        <f>ABS(Mean!B196-MIN('ID-11'!B203,'ID-13'!B203,'ID-14'!B203,'ID-15'!B203,'ID-24'!B203,'ID-26'!B203,'ID-29'!B203,'ID-30'!B203,'ID-32'!B203,'ID-33'!B203,'ID-34'!B203,'ID-37'!B203,'ID-38'!B203,'ID-39'!B203,'ID-40'!B203,'ID-44'!B203,'ID-45'!B203,'ID-53'!B203,'ID-57'!B203,'ID-59'!B203,'ID-70'!B203,'ID-71'!B203))</f>
        <v>1441.670278823703</v>
      </c>
      <c r="C196" s="1">
        <f>ABS(Mean!C196-MIN('ID-08'!B203,'ID-09'!B203,'ID-11'!C203,'ID-14'!C203,'ID-18'!B203,'ID-24'!C203,'ID-26'!C203,'ID-29'!C203,'ID-30'!C203,'ID-34'!C203,'ID-36'!B203,'ID-38'!C203,'ID-39'!C203,'ID-40'!C203,'ID-44'!C203,'ID-45'!C203,'ID-57'!C203,'ID-59'!C203))</f>
        <v>888.94241327030738</v>
      </c>
      <c r="D196" s="1">
        <f>ABS(Mean!D196-MIN('ID-13'!C203,'ID-14'!D203,'ID-15'!C203,'ID-16'!B203,'ID-18'!C203,'ID-26'!D203,'ID-29'!D203,'ID-30'!D203,'ID-33'!C203,'ID-34'!D203,'ID-36'!C203,'ID-37'!C203,'ID-38'!D203,'ID-39'!D203,'ID-40'!D203,'ID-45'!D203,'ID-59'!D203,'ID-71'!C203))</f>
        <v>1033.753469311753</v>
      </c>
      <c r="E196" s="1">
        <f>ABS(Mean!E196-MIN('ID-03'!B203,'ID-09'!C203,'ID-13'!D203,'ID-15'!D203,'ID-16'!C203,'ID-18'!D203,'ID-24'!D203,'ID-29'!E203,'ID-30'!E203,'ID-33'!D203,'ID-34'!E203,'ID-36'!D203,'ID-38'!E203,'ID-39'!E203,'ID-40'!E203,'ID-44'!D203,'ID-45'!E203,'ID-57'!D203,'ID-70'!C203,'ID-71'!D203))</f>
        <v>1491.3218230546329</v>
      </c>
      <c r="F196" s="1">
        <f>ABS(Mean!F196-MIN('ID-01'!B203,'ID-02'!B203,'ID-03'!C203,'ID-06'!B203,'ID-08'!C203,'ID-09'!D203,'ID-12'!B203,'ID-16'!D203,'ID-18'!E203,'ID-24'!E203,'ID-29'!F203,'ID-33'!E203,'ID-34'!F203,'ID-36'!E203,'ID-38'!F203,'ID-39'!F203,'ID-40'!F203,'ID-45'!F203,'ID-53'!C203,'ID-54'!B203,'ID-57'!E203,'ID-71'!E203))</f>
        <v>2407.5510336879565</v>
      </c>
      <c r="G196" s="1">
        <f>ABS(Mean!G196-MIN('ID-01'!C203,'ID-02'!C203,'ID-03'!D203,'ID-07'!B203,'ID-08'!D203,'ID-11'!D203,'ID-18'!F203,'ID-24'!F203,'ID-29'!G203,'ID-31'!B203,'ID-33'!F203,'ID-34'!G203,'ID-36'!F203,'ID-39'!G203,'ID-40'!G203,'ID-44'!E203,'ID-45'!G203,'ID-50'!B203,'ID-53'!D203,'ID-54'!C203,'ID-57'!F203,'ID-59'!E203,'ID-70'!D203,'ID-71'!F203))</f>
        <v>1815.9517715764537</v>
      </c>
      <c r="H196" s="1">
        <f>ABS(Mean!H196-MIN('ID-03'!E203,'ID-11'!E203,'ID-13'!E203,'ID-15'!E203,'ID-16'!E203,'ID-18'!G203,'ID-24'!G203,'ID-29'!H203,'ID-30'!F203,'ID-31'!C203,'ID-33'!G203,'ID-34'!H203,'ID-40'!H203,'ID-44'!F203,'ID-45'!H203,'ID-54'!D203,'ID-57'!G203,'ID-59'!F203,'ID-70'!E203,'ID-71'!G203))</f>
        <v>1195.6868295443282</v>
      </c>
      <c r="I196" s="1">
        <f>ABS(Mean!I196-MIN('ID-12'!C203,'ID-18'!H203,'ID-24'!H203,'ID-29'!I203,'ID-40'!I203,'ID-44'!G203,'ID-45'!I203,'ID-59'!G203))</f>
        <v>1224.6474590852229</v>
      </c>
      <c r="J196" s="1">
        <f>ABS(Mean!J196-MIN('ID-31'!D203,'ID-40'!J203,'ID-44'!H203,'ID-45'!J203,'ID-57'!H203))</f>
        <v>974.65748441103074</v>
      </c>
      <c r="K196" s="1">
        <f>ABS(Mean!K196-MIN('ID-26'!E203,'ID-31'!E203,'ID-34'!I203,'ID-36'!G203,'ID-40'!K203,'ID-44'!I203,'ID-57'!I203))</f>
        <v>1500.7631477890982</v>
      </c>
    </row>
    <row r="197" spans="1:11" x14ac:dyDescent="0.25">
      <c r="A197" s="1">
        <v>24.125</v>
      </c>
      <c r="B197" s="1">
        <f>ABS(Mean!B197-MIN('ID-11'!B204,'ID-13'!B204,'ID-14'!B204,'ID-15'!B204,'ID-24'!B204,'ID-26'!B204,'ID-29'!B204,'ID-30'!B204,'ID-32'!B204,'ID-33'!B204,'ID-34'!B204,'ID-37'!B204,'ID-38'!B204,'ID-39'!B204,'ID-40'!B204,'ID-44'!B204,'ID-45'!B204,'ID-53'!B204,'ID-57'!B204,'ID-59'!B204,'ID-70'!B204,'ID-71'!B204))</f>
        <v>1440.3854518686499</v>
      </c>
      <c r="C197" s="1">
        <f>ABS(Mean!C197-MIN('ID-08'!B204,'ID-09'!B204,'ID-11'!C204,'ID-14'!C204,'ID-18'!B204,'ID-24'!C204,'ID-26'!C204,'ID-29'!C204,'ID-30'!C204,'ID-34'!C204,'ID-36'!B204,'ID-38'!C204,'ID-39'!C204,'ID-40'!C204,'ID-44'!C204,'ID-45'!C204,'ID-57'!C204,'ID-59'!C204))</f>
        <v>885.15134733915079</v>
      </c>
      <c r="D197" s="1">
        <f>ABS(Mean!D197-MIN('ID-13'!C204,'ID-14'!D204,'ID-15'!C204,'ID-16'!B204,'ID-18'!C204,'ID-26'!D204,'ID-29'!D204,'ID-30'!D204,'ID-33'!C204,'ID-34'!D204,'ID-36'!C204,'ID-37'!C204,'ID-38'!D204,'ID-39'!D204,'ID-40'!D204,'ID-45'!D204,'ID-59'!D204,'ID-71'!C204))</f>
        <v>1036.1695860561372</v>
      </c>
      <c r="E197" s="1">
        <f>ABS(Mean!E197-MIN('ID-03'!B204,'ID-09'!C204,'ID-13'!D204,'ID-15'!D204,'ID-16'!C204,'ID-18'!D204,'ID-24'!D204,'ID-29'!E204,'ID-30'!E204,'ID-33'!D204,'ID-34'!E204,'ID-36'!D204,'ID-38'!E204,'ID-39'!E204,'ID-40'!E204,'ID-44'!D204,'ID-45'!E204,'ID-57'!D204,'ID-70'!C204,'ID-71'!D204))</f>
        <v>1489.3786847589272</v>
      </c>
      <c r="F197" s="1">
        <f>ABS(Mean!F197-MIN('ID-01'!B204,'ID-02'!B204,'ID-03'!C204,'ID-06'!B204,'ID-08'!C204,'ID-09'!D204,'ID-12'!B204,'ID-16'!D204,'ID-18'!E204,'ID-24'!E204,'ID-29'!F204,'ID-33'!E204,'ID-34'!F204,'ID-36'!E204,'ID-38'!F204,'ID-39'!F204,'ID-40'!F204,'ID-45'!F204,'ID-53'!C204,'ID-54'!B204,'ID-57'!E204,'ID-71'!E204))</f>
        <v>2405.4599554751171</v>
      </c>
      <c r="G197" s="1">
        <f>ABS(Mean!G197-MIN('ID-01'!C204,'ID-02'!C204,'ID-03'!D204,'ID-07'!B204,'ID-08'!D204,'ID-11'!D204,'ID-18'!F204,'ID-24'!F204,'ID-29'!G204,'ID-31'!B204,'ID-33'!F204,'ID-34'!G204,'ID-36'!F204,'ID-39'!G204,'ID-40'!G204,'ID-44'!E204,'ID-45'!G204,'ID-50'!B204,'ID-53'!D204,'ID-54'!C204,'ID-57'!F204,'ID-59'!E204,'ID-70'!D204,'ID-71'!F204))</f>
        <v>1812.1850183027668</v>
      </c>
      <c r="H197" s="1">
        <f>ABS(Mean!H197-MIN('ID-03'!E204,'ID-11'!E204,'ID-13'!E204,'ID-15'!E204,'ID-16'!E204,'ID-18'!G204,'ID-24'!G204,'ID-29'!H204,'ID-30'!F204,'ID-31'!C204,'ID-33'!G204,'ID-34'!H204,'ID-40'!H204,'ID-44'!F204,'ID-45'!H204,'ID-54'!D204,'ID-57'!G204,'ID-59'!F204,'ID-70'!E204,'ID-71'!G204))</f>
        <v>1210.3370803882181</v>
      </c>
      <c r="I197" s="1">
        <f>ABS(Mean!I197-MIN('ID-12'!C204,'ID-18'!H204,'ID-24'!H204,'ID-29'!I204,'ID-40'!I204,'ID-44'!G204,'ID-45'!I204,'ID-59'!G204))</f>
        <v>1223.5101028996012</v>
      </c>
      <c r="J197" s="1">
        <f>ABS(Mean!J197-MIN('ID-31'!D204,'ID-40'!J204,'ID-44'!H204,'ID-45'!J204,'ID-57'!H204))</f>
        <v>968.24251313410559</v>
      </c>
      <c r="K197" s="1">
        <f>ABS(Mean!K197-MIN('ID-26'!E204,'ID-31'!E204,'ID-34'!I204,'ID-36'!G204,'ID-40'!K204,'ID-44'!I204,'ID-57'!I204))</f>
        <v>1503.5513328094646</v>
      </c>
    </row>
    <row r="198" spans="1:11" x14ac:dyDescent="0.25">
      <c r="A198" s="1">
        <v>24.25</v>
      </c>
      <c r="B198" s="1">
        <f>ABS(Mean!B198-MIN('ID-11'!B205,'ID-13'!B205,'ID-14'!B205,'ID-15'!B205,'ID-24'!B205,'ID-26'!B205,'ID-29'!B205,'ID-30'!B205,'ID-32'!B205,'ID-33'!B205,'ID-34'!B205,'ID-37'!B205,'ID-38'!B205,'ID-39'!B205,'ID-40'!B205,'ID-44'!B205,'ID-45'!B205,'ID-53'!B205,'ID-57'!B205,'ID-59'!B205,'ID-70'!B205,'ID-71'!B205))</f>
        <v>1434.5651088534987</v>
      </c>
      <c r="C198" s="1">
        <f>ABS(Mean!C198-MIN('ID-08'!B205,'ID-09'!B205,'ID-11'!C205,'ID-14'!C205,'ID-18'!B205,'ID-24'!C205,'ID-26'!C205,'ID-29'!C205,'ID-30'!C205,'ID-34'!C205,'ID-36'!B205,'ID-38'!C205,'ID-39'!C205,'ID-40'!C205,'ID-44'!C205,'ID-45'!C205,'ID-57'!C205,'ID-59'!C205))</f>
        <v>881.14831186869571</v>
      </c>
      <c r="D198" s="1">
        <f>ABS(Mean!D198-MIN('ID-13'!C205,'ID-14'!D205,'ID-15'!C205,'ID-16'!B205,'ID-18'!C205,'ID-26'!D205,'ID-29'!D205,'ID-30'!D205,'ID-33'!C205,'ID-34'!D205,'ID-36'!C205,'ID-37'!C205,'ID-38'!D205,'ID-39'!D205,'ID-40'!D205,'ID-45'!D205,'ID-59'!D205,'ID-71'!C205))</f>
        <v>1026.1199802569542</v>
      </c>
      <c r="E198" s="1">
        <f>ABS(Mean!E198-MIN('ID-03'!B205,'ID-09'!C205,'ID-13'!D205,'ID-15'!D205,'ID-16'!C205,'ID-18'!D205,'ID-24'!D205,'ID-29'!E205,'ID-30'!E205,'ID-33'!D205,'ID-34'!E205,'ID-36'!D205,'ID-38'!E205,'ID-39'!E205,'ID-40'!E205,'ID-44'!D205,'ID-45'!E205,'ID-57'!D205,'ID-70'!C205,'ID-71'!D205))</f>
        <v>1516.4618603906888</v>
      </c>
      <c r="F198" s="1">
        <f>ABS(Mean!F198-MIN('ID-01'!B205,'ID-02'!B205,'ID-03'!C205,'ID-06'!B205,'ID-08'!C205,'ID-09'!D205,'ID-12'!B205,'ID-16'!D205,'ID-18'!E205,'ID-24'!E205,'ID-29'!F205,'ID-33'!E205,'ID-34'!F205,'ID-36'!E205,'ID-38'!F205,'ID-39'!F205,'ID-40'!F205,'ID-45'!F205,'ID-53'!C205,'ID-54'!B205,'ID-57'!E205,'ID-71'!E205))</f>
        <v>2401.0878511787841</v>
      </c>
      <c r="G198" s="1">
        <f>ABS(Mean!G198-MIN('ID-01'!C205,'ID-02'!C205,'ID-03'!D205,'ID-07'!B205,'ID-08'!D205,'ID-11'!D205,'ID-18'!F205,'ID-24'!F205,'ID-29'!G205,'ID-31'!B205,'ID-33'!F205,'ID-34'!G205,'ID-36'!F205,'ID-39'!G205,'ID-40'!G205,'ID-44'!E205,'ID-45'!G205,'ID-50'!B205,'ID-53'!D205,'ID-54'!C205,'ID-57'!F205,'ID-59'!E205,'ID-70'!D205,'ID-71'!F205))</f>
        <v>1818.1236406525843</v>
      </c>
      <c r="H198" s="1">
        <f>ABS(Mean!H198-MIN('ID-03'!E205,'ID-11'!E205,'ID-13'!E205,'ID-15'!E205,'ID-16'!E205,'ID-18'!G205,'ID-24'!G205,'ID-29'!H205,'ID-30'!F205,'ID-31'!C205,'ID-33'!G205,'ID-34'!H205,'ID-40'!H205,'ID-44'!F205,'ID-45'!H205,'ID-54'!D205,'ID-57'!G205,'ID-59'!F205,'ID-70'!E205,'ID-71'!G205))</f>
        <v>1221.2492595843248</v>
      </c>
      <c r="I198" s="1">
        <f>ABS(Mean!I198-MIN('ID-12'!C205,'ID-18'!H205,'ID-24'!H205,'ID-29'!I205,'ID-40'!I205,'ID-44'!G205,'ID-45'!I205,'ID-59'!G205))</f>
        <v>1252.3112187879019</v>
      </c>
      <c r="J198" s="1">
        <f>ABS(Mean!J198-MIN('ID-31'!D205,'ID-40'!J205,'ID-44'!H205,'ID-45'!J205,'ID-57'!H205))</f>
        <v>963.47705664899672</v>
      </c>
      <c r="K198" s="1">
        <f>ABS(Mean!K198-MIN('ID-26'!E205,'ID-31'!E205,'ID-34'!I205,'ID-36'!G205,'ID-40'!K205,'ID-44'!I205,'ID-57'!I205))</f>
        <v>1539.2875344515896</v>
      </c>
    </row>
    <row r="199" spans="1:11" x14ac:dyDescent="0.25">
      <c r="A199" s="1">
        <v>24.375</v>
      </c>
      <c r="B199" s="1">
        <f>ABS(Mean!B199-MIN('ID-11'!B206,'ID-13'!B206,'ID-14'!B206,'ID-15'!B206,'ID-24'!B206,'ID-26'!B206,'ID-29'!B206,'ID-30'!B206,'ID-32'!B206,'ID-33'!B206,'ID-34'!B206,'ID-37'!B206,'ID-38'!B206,'ID-39'!B206,'ID-40'!B206,'ID-44'!B206,'ID-45'!B206,'ID-53'!B206,'ID-57'!B206,'ID-59'!B206,'ID-70'!B206,'ID-71'!B206))</f>
        <v>1423.4460170579357</v>
      </c>
      <c r="C199" s="1">
        <f>ABS(Mean!C199-MIN('ID-08'!B206,'ID-09'!B206,'ID-11'!C206,'ID-14'!C206,'ID-18'!B206,'ID-24'!C206,'ID-26'!C206,'ID-29'!C206,'ID-30'!C206,'ID-34'!C206,'ID-36'!B206,'ID-38'!C206,'ID-39'!C206,'ID-40'!C206,'ID-44'!C206,'ID-45'!C206,'ID-57'!C206,'ID-59'!C206))</f>
        <v>858.27716420662171</v>
      </c>
      <c r="D199" s="1">
        <f>ABS(Mean!D199-MIN('ID-13'!C206,'ID-14'!D206,'ID-15'!C206,'ID-16'!B206,'ID-18'!C206,'ID-26'!D206,'ID-29'!D206,'ID-30'!D206,'ID-33'!C206,'ID-34'!D206,'ID-36'!C206,'ID-37'!C206,'ID-38'!D206,'ID-39'!D206,'ID-40'!D206,'ID-45'!D206,'ID-59'!D206,'ID-71'!C206))</f>
        <v>1033.5479749662795</v>
      </c>
      <c r="E199" s="1">
        <f>ABS(Mean!E199-MIN('ID-03'!B206,'ID-09'!C206,'ID-13'!D206,'ID-15'!D206,'ID-16'!C206,'ID-18'!D206,'ID-24'!D206,'ID-29'!E206,'ID-30'!E206,'ID-33'!D206,'ID-34'!E206,'ID-36'!D206,'ID-38'!E206,'ID-39'!E206,'ID-40'!E206,'ID-44'!D206,'ID-45'!E206,'ID-57'!D206,'ID-70'!C206,'ID-71'!D206))</f>
        <v>1529.255303248334</v>
      </c>
      <c r="F199" s="1">
        <f>ABS(Mean!F199-MIN('ID-01'!B206,'ID-02'!B206,'ID-03'!C206,'ID-06'!B206,'ID-08'!C206,'ID-09'!D206,'ID-12'!B206,'ID-16'!D206,'ID-18'!E206,'ID-24'!E206,'ID-29'!F206,'ID-33'!E206,'ID-34'!F206,'ID-36'!E206,'ID-38'!F206,'ID-39'!F206,'ID-40'!F206,'ID-45'!F206,'ID-53'!C206,'ID-54'!B206,'ID-57'!E206,'ID-71'!E206))</f>
        <v>2394.7256346220634</v>
      </c>
      <c r="G199" s="1">
        <f>ABS(Mean!G199-MIN('ID-01'!C206,'ID-02'!C206,'ID-03'!D206,'ID-07'!B206,'ID-08'!D206,'ID-11'!D206,'ID-18'!F206,'ID-24'!F206,'ID-29'!G206,'ID-31'!B206,'ID-33'!F206,'ID-34'!G206,'ID-36'!F206,'ID-39'!G206,'ID-40'!G206,'ID-44'!E206,'ID-45'!G206,'ID-50'!B206,'ID-53'!D206,'ID-54'!C206,'ID-57'!F206,'ID-59'!E206,'ID-70'!D206,'ID-71'!F206))</f>
        <v>1816.7583019429658</v>
      </c>
      <c r="H199" s="1">
        <f>ABS(Mean!H199-MIN('ID-03'!E206,'ID-11'!E206,'ID-13'!E206,'ID-15'!E206,'ID-16'!E206,'ID-18'!G206,'ID-24'!G206,'ID-29'!H206,'ID-30'!F206,'ID-31'!C206,'ID-33'!G206,'ID-34'!H206,'ID-40'!H206,'ID-44'!F206,'ID-45'!H206,'ID-54'!D206,'ID-57'!G206,'ID-59'!F206,'ID-70'!E206,'ID-71'!G206))</f>
        <v>1218.9140409780764</v>
      </c>
      <c r="I199" s="1">
        <f>ABS(Mean!I199-MIN('ID-12'!C206,'ID-18'!H206,'ID-24'!H206,'ID-29'!I206,'ID-40'!I206,'ID-44'!G206,'ID-45'!I206,'ID-59'!G206))</f>
        <v>1261.5644770373076</v>
      </c>
      <c r="J199" s="1">
        <f>ABS(Mean!J199-MIN('ID-31'!D206,'ID-40'!J206,'ID-44'!H206,'ID-45'!J206,'ID-57'!H206))</f>
        <v>992.84087037657798</v>
      </c>
      <c r="K199" s="1">
        <f>ABS(Mean!K199-MIN('ID-26'!E206,'ID-31'!E206,'ID-34'!I206,'ID-36'!G206,'ID-40'!K206,'ID-44'!I206,'ID-57'!I206))</f>
        <v>1556.7006650354149</v>
      </c>
    </row>
    <row r="200" spans="1:11" x14ac:dyDescent="0.25">
      <c r="A200" s="1">
        <v>24.5</v>
      </c>
      <c r="B200" s="1">
        <f>ABS(Mean!B200-MIN('ID-11'!B207,'ID-13'!B207,'ID-14'!B207,'ID-15'!B207,'ID-24'!B207,'ID-26'!B207,'ID-29'!B207,'ID-30'!B207,'ID-32'!B207,'ID-33'!B207,'ID-34'!B207,'ID-37'!B207,'ID-38'!B207,'ID-39'!B207,'ID-40'!B207,'ID-44'!B207,'ID-45'!B207,'ID-53'!B207,'ID-57'!B207,'ID-59'!B207,'ID-70'!B207,'ID-71'!B207))</f>
        <v>1410.35673797461</v>
      </c>
      <c r="C200" s="1">
        <f>ABS(Mean!C200-MIN('ID-08'!B207,'ID-09'!B207,'ID-11'!C207,'ID-14'!C207,'ID-18'!B207,'ID-24'!C207,'ID-26'!C207,'ID-29'!C207,'ID-30'!C207,'ID-34'!C207,'ID-36'!B207,'ID-38'!C207,'ID-39'!C207,'ID-40'!C207,'ID-44'!C207,'ID-45'!C207,'ID-57'!C207,'ID-59'!C207))</f>
        <v>852.32559799326521</v>
      </c>
      <c r="D200" s="1">
        <f>ABS(Mean!D200-MIN('ID-13'!C207,'ID-14'!D207,'ID-15'!C207,'ID-16'!B207,'ID-18'!C207,'ID-26'!D207,'ID-29'!D207,'ID-30'!D207,'ID-33'!C207,'ID-34'!D207,'ID-36'!C207,'ID-37'!C207,'ID-38'!D207,'ID-39'!D207,'ID-40'!D207,'ID-45'!D207,'ID-59'!D207,'ID-71'!C207))</f>
        <v>1026.1689978436575</v>
      </c>
      <c r="E200" s="1">
        <f>ABS(Mean!E200-MIN('ID-03'!B207,'ID-09'!C207,'ID-13'!D207,'ID-15'!D207,'ID-16'!C207,'ID-18'!D207,'ID-24'!D207,'ID-29'!E207,'ID-30'!E207,'ID-33'!D207,'ID-34'!E207,'ID-36'!D207,'ID-38'!E207,'ID-39'!E207,'ID-40'!E207,'ID-44'!D207,'ID-45'!E207,'ID-57'!D207,'ID-70'!C207,'ID-71'!D207))</f>
        <v>1525.7621010627768</v>
      </c>
      <c r="F200" s="1">
        <f>ABS(Mean!F200-MIN('ID-01'!B207,'ID-02'!B207,'ID-03'!C207,'ID-06'!B207,'ID-08'!C207,'ID-09'!D207,'ID-12'!B207,'ID-16'!D207,'ID-18'!E207,'ID-24'!E207,'ID-29'!F207,'ID-33'!E207,'ID-34'!F207,'ID-36'!E207,'ID-38'!F207,'ID-39'!F207,'ID-40'!F207,'ID-45'!F207,'ID-53'!C207,'ID-54'!B207,'ID-57'!E207,'ID-71'!E207))</f>
        <v>2392.5692083235385</v>
      </c>
      <c r="G200" s="1">
        <f>ABS(Mean!G200-MIN('ID-01'!C207,'ID-02'!C207,'ID-03'!D207,'ID-07'!B207,'ID-08'!D207,'ID-11'!D207,'ID-18'!F207,'ID-24'!F207,'ID-29'!G207,'ID-31'!B207,'ID-33'!F207,'ID-34'!G207,'ID-36'!F207,'ID-39'!G207,'ID-40'!G207,'ID-44'!E207,'ID-45'!G207,'ID-50'!B207,'ID-53'!D207,'ID-54'!C207,'ID-57'!F207,'ID-59'!E207,'ID-70'!D207,'ID-71'!F207))</f>
        <v>1817.3111282248249</v>
      </c>
      <c r="H200" s="1">
        <f>ABS(Mean!H200-MIN('ID-03'!E207,'ID-11'!E207,'ID-13'!E207,'ID-15'!E207,'ID-16'!E207,'ID-18'!G207,'ID-24'!G207,'ID-29'!H207,'ID-30'!F207,'ID-31'!C207,'ID-33'!G207,'ID-34'!H207,'ID-40'!H207,'ID-44'!F207,'ID-45'!H207,'ID-54'!D207,'ID-57'!G207,'ID-59'!F207,'ID-70'!E207,'ID-71'!G207))</f>
        <v>1208.5856533805411</v>
      </c>
      <c r="I200" s="1">
        <f>ABS(Mean!I200-MIN('ID-12'!C207,'ID-18'!H207,'ID-24'!H207,'ID-29'!I207,'ID-40'!I207,'ID-44'!G207,'ID-45'!I207,'ID-59'!G207))</f>
        <v>1262.9212697123089</v>
      </c>
      <c r="J200" s="1">
        <f>ABS(Mean!J200-MIN('ID-31'!D207,'ID-40'!J207,'ID-44'!H207,'ID-45'!J207,'ID-57'!H207))</f>
        <v>1026.412274924196</v>
      </c>
      <c r="K200" s="1">
        <f>ABS(Mean!K200-MIN('ID-26'!E207,'ID-31'!E207,'ID-34'!I207,'ID-36'!G207,'ID-40'!K207,'ID-44'!I207,'ID-57'!I207))</f>
        <v>1558.1512185965562</v>
      </c>
    </row>
    <row r="201" spans="1:11" x14ac:dyDescent="0.25">
      <c r="A201" s="1">
        <v>24.625</v>
      </c>
      <c r="B201" s="1">
        <f>ABS(Mean!B201-MIN('ID-11'!B208,'ID-13'!B208,'ID-14'!B208,'ID-15'!B208,'ID-24'!B208,'ID-26'!B208,'ID-29'!B208,'ID-30'!B208,'ID-32'!B208,'ID-33'!B208,'ID-34'!B208,'ID-37'!B208,'ID-38'!B208,'ID-39'!B208,'ID-40'!B208,'ID-44'!B208,'ID-45'!B208,'ID-53'!B208,'ID-57'!B208,'ID-59'!B208,'ID-70'!B208,'ID-71'!B208))</f>
        <v>1407.259685049888</v>
      </c>
      <c r="C201" s="1">
        <f>ABS(Mean!C201-MIN('ID-08'!B208,'ID-09'!B208,'ID-11'!C208,'ID-14'!C208,'ID-18'!B208,'ID-24'!C208,'ID-26'!C208,'ID-29'!C208,'ID-30'!C208,'ID-34'!C208,'ID-36'!B208,'ID-38'!C208,'ID-39'!C208,'ID-40'!C208,'ID-44'!C208,'ID-45'!C208,'ID-57'!C208,'ID-59'!C208))</f>
        <v>857.347112304456</v>
      </c>
      <c r="D201" s="1">
        <f>ABS(Mean!D201-MIN('ID-13'!C208,'ID-14'!D208,'ID-15'!C208,'ID-16'!B208,'ID-18'!C208,'ID-26'!D208,'ID-29'!D208,'ID-30'!D208,'ID-33'!C208,'ID-34'!D208,'ID-36'!C208,'ID-37'!C208,'ID-38'!D208,'ID-39'!D208,'ID-40'!D208,'ID-45'!D208,'ID-59'!D208,'ID-71'!C208))</f>
        <v>1025.8439740760587</v>
      </c>
      <c r="E201" s="1">
        <f>ABS(Mean!E201-MIN('ID-03'!B208,'ID-09'!C208,'ID-13'!D208,'ID-15'!D208,'ID-16'!C208,'ID-18'!D208,'ID-24'!D208,'ID-29'!E208,'ID-30'!E208,'ID-33'!D208,'ID-34'!E208,'ID-36'!D208,'ID-38'!E208,'ID-39'!E208,'ID-40'!E208,'ID-44'!D208,'ID-45'!E208,'ID-57'!D208,'ID-70'!C208,'ID-71'!D208))</f>
        <v>1506.969966615223</v>
      </c>
      <c r="F201" s="1">
        <f>ABS(Mean!F201-MIN('ID-01'!B208,'ID-02'!B208,'ID-03'!C208,'ID-06'!B208,'ID-08'!C208,'ID-09'!D208,'ID-12'!B208,'ID-16'!D208,'ID-18'!E208,'ID-24'!E208,'ID-29'!F208,'ID-33'!E208,'ID-34'!F208,'ID-36'!E208,'ID-38'!F208,'ID-39'!F208,'ID-40'!F208,'ID-45'!F208,'ID-53'!C208,'ID-54'!B208,'ID-57'!E208,'ID-71'!E208))</f>
        <v>2384.0102840115405</v>
      </c>
      <c r="G201" s="1">
        <f>ABS(Mean!G201-MIN('ID-01'!C208,'ID-02'!C208,'ID-03'!D208,'ID-07'!B208,'ID-08'!D208,'ID-11'!D208,'ID-18'!F208,'ID-24'!F208,'ID-29'!G208,'ID-31'!B208,'ID-33'!F208,'ID-34'!G208,'ID-36'!F208,'ID-39'!G208,'ID-40'!G208,'ID-44'!E208,'ID-45'!G208,'ID-50'!B208,'ID-53'!D208,'ID-54'!C208,'ID-57'!F208,'ID-59'!E208,'ID-70'!D208,'ID-71'!F208))</f>
        <v>1816.6089108663305</v>
      </c>
      <c r="H201" s="1">
        <f>ABS(Mean!H201-MIN('ID-03'!E208,'ID-11'!E208,'ID-13'!E208,'ID-15'!E208,'ID-16'!E208,'ID-18'!G208,'ID-24'!G208,'ID-29'!H208,'ID-30'!F208,'ID-31'!C208,'ID-33'!G208,'ID-34'!H208,'ID-40'!H208,'ID-44'!F208,'ID-45'!H208,'ID-54'!D208,'ID-57'!G208,'ID-59'!F208,'ID-70'!E208,'ID-71'!G208))</f>
        <v>1206.8350024422757</v>
      </c>
      <c r="I201" s="1">
        <f>ABS(Mean!I201-MIN('ID-12'!C208,'ID-18'!H208,'ID-24'!H208,'ID-29'!I208,'ID-40'!I208,'ID-44'!G208,'ID-45'!I208,'ID-59'!G208))</f>
        <v>1279.5270651700257</v>
      </c>
      <c r="J201" s="1">
        <f>ABS(Mean!J201-MIN('ID-31'!D208,'ID-40'!J208,'ID-44'!H208,'ID-45'!J208,'ID-57'!H208))</f>
        <v>1081.8484723136264</v>
      </c>
      <c r="K201" s="1">
        <f>ABS(Mean!K201-MIN('ID-26'!E208,'ID-31'!E208,'ID-34'!I208,'ID-36'!G208,'ID-40'!K208,'ID-44'!I208,'ID-57'!I208))</f>
        <v>1565.503667217816</v>
      </c>
    </row>
    <row r="202" spans="1:11" x14ac:dyDescent="0.25">
      <c r="A202" s="1">
        <v>24.75</v>
      </c>
      <c r="B202" s="1">
        <f>ABS(Mean!B202-MIN('ID-11'!B209,'ID-13'!B209,'ID-14'!B209,'ID-15'!B209,'ID-24'!B209,'ID-26'!B209,'ID-29'!B209,'ID-30'!B209,'ID-32'!B209,'ID-33'!B209,'ID-34'!B209,'ID-37'!B209,'ID-38'!B209,'ID-39'!B209,'ID-40'!B209,'ID-44'!B209,'ID-45'!B209,'ID-53'!B209,'ID-57'!B209,'ID-59'!B209,'ID-70'!B209,'ID-71'!B209))</f>
        <v>1394.8437728456502</v>
      </c>
      <c r="C202" s="1">
        <f>ABS(Mean!C202-MIN('ID-08'!B209,'ID-09'!B209,'ID-11'!C209,'ID-14'!C209,'ID-18'!B209,'ID-24'!C209,'ID-26'!C209,'ID-29'!C209,'ID-30'!C209,'ID-34'!C209,'ID-36'!B209,'ID-38'!C209,'ID-39'!C209,'ID-40'!C209,'ID-44'!C209,'ID-45'!C209,'ID-57'!C209,'ID-59'!C209))</f>
        <v>885.65041797171591</v>
      </c>
      <c r="D202" s="1">
        <f>ABS(Mean!D202-MIN('ID-13'!C209,'ID-14'!D209,'ID-15'!C209,'ID-16'!B209,'ID-18'!C209,'ID-26'!D209,'ID-29'!D209,'ID-30'!D209,'ID-33'!C209,'ID-34'!D209,'ID-36'!C209,'ID-37'!C209,'ID-38'!D209,'ID-39'!D209,'ID-40'!D209,'ID-45'!D209,'ID-59'!D209,'ID-71'!C209))</f>
        <v>1026.7208605209996</v>
      </c>
      <c r="E202" s="1">
        <f>ABS(Mean!E202-MIN('ID-03'!B209,'ID-09'!C209,'ID-13'!D209,'ID-15'!D209,'ID-16'!C209,'ID-18'!D209,'ID-24'!D209,'ID-29'!E209,'ID-30'!E209,'ID-33'!D209,'ID-34'!E209,'ID-36'!D209,'ID-38'!E209,'ID-39'!E209,'ID-40'!E209,'ID-44'!D209,'ID-45'!E209,'ID-57'!D209,'ID-70'!C209,'ID-71'!D209))</f>
        <v>1481.4790525837279</v>
      </c>
      <c r="F202" s="1">
        <f>ABS(Mean!F202-MIN('ID-01'!B209,'ID-02'!B209,'ID-03'!C209,'ID-06'!B209,'ID-08'!C209,'ID-09'!D209,'ID-12'!B209,'ID-16'!D209,'ID-18'!E209,'ID-24'!E209,'ID-29'!F209,'ID-33'!E209,'ID-34'!F209,'ID-36'!E209,'ID-38'!F209,'ID-39'!F209,'ID-40'!F209,'ID-45'!F209,'ID-53'!C209,'ID-54'!B209,'ID-57'!E209,'ID-71'!E209))</f>
        <v>2383.2992994906754</v>
      </c>
      <c r="G202" s="1">
        <f>ABS(Mean!G202-MIN('ID-01'!C209,'ID-02'!C209,'ID-03'!D209,'ID-07'!B209,'ID-08'!D209,'ID-11'!D209,'ID-18'!F209,'ID-24'!F209,'ID-29'!G209,'ID-31'!B209,'ID-33'!F209,'ID-34'!G209,'ID-36'!F209,'ID-39'!G209,'ID-40'!G209,'ID-44'!E209,'ID-45'!G209,'ID-50'!B209,'ID-53'!D209,'ID-54'!C209,'ID-57'!F209,'ID-59'!E209,'ID-70'!D209,'ID-71'!F209))</f>
        <v>1812.3376553531853</v>
      </c>
      <c r="H202" s="1">
        <f>ABS(Mean!H202-MIN('ID-03'!E209,'ID-11'!E209,'ID-13'!E209,'ID-15'!E209,'ID-16'!E209,'ID-18'!G209,'ID-24'!G209,'ID-29'!H209,'ID-30'!F209,'ID-31'!C209,'ID-33'!G209,'ID-34'!H209,'ID-40'!H209,'ID-44'!F209,'ID-45'!H209,'ID-54'!D209,'ID-57'!G209,'ID-59'!F209,'ID-70'!E209,'ID-71'!G209))</f>
        <v>1196.0321403420996</v>
      </c>
      <c r="I202" s="1">
        <f>ABS(Mean!I202-MIN('ID-12'!C209,'ID-18'!H209,'ID-24'!H209,'ID-29'!I209,'ID-40'!I209,'ID-44'!G209,'ID-45'!I209,'ID-59'!G209))</f>
        <v>1278.7992239175142</v>
      </c>
      <c r="J202" s="1">
        <f>ABS(Mean!J202-MIN('ID-31'!D209,'ID-40'!J209,'ID-44'!H209,'ID-45'!J209,'ID-57'!H209))</f>
        <v>1081.7277108560286</v>
      </c>
      <c r="K202" s="1">
        <f>ABS(Mean!K202-MIN('ID-26'!E209,'ID-31'!E209,'ID-34'!I209,'ID-36'!G209,'ID-40'!K209,'ID-44'!I209,'ID-57'!I209))</f>
        <v>1580.0586350844724</v>
      </c>
    </row>
    <row r="203" spans="1:11" x14ac:dyDescent="0.25">
      <c r="A203" s="1">
        <v>24.875</v>
      </c>
      <c r="B203" s="1">
        <f>ABS(Mean!B203-MIN('ID-11'!B210,'ID-13'!B210,'ID-14'!B210,'ID-15'!B210,'ID-24'!B210,'ID-26'!B210,'ID-29'!B210,'ID-30'!B210,'ID-32'!B210,'ID-33'!B210,'ID-34'!B210,'ID-37'!B210,'ID-38'!B210,'ID-39'!B210,'ID-40'!B210,'ID-44'!B210,'ID-45'!B210,'ID-53'!B210,'ID-57'!B210,'ID-59'!B210,'ID-70'!B210,'ID-71'!B210))</f>
        <v>1384.1059227326596</v>
      </c>
      <c r="C203" s="1">
        <f>ABS(Mean!C203-MIN('ID-08'!B210,'ID-09'!B210,'ID-11'!C210,'ID-14'!C210,'ID-18'!B210,'ID-24'!C210,'ID-26'!C210,'ID-29'!C210,'ID-30'!C210,'ID-34'!C210,'ID-36'!B210,'ID-38'!C210,'ID-39'!C210,'ID-40'!C210,'ID-44'!C210,'ID-45'!C210,'ID-57'!C210,'ID-59'!C210))</f>
        <v>867.59171167837883</v>
      </c>
      <c r="D203" s="1">
        <f>ABS(Mean!D203-MIN('ID-13'!C210,'ID-14'!D210,'ID-15'!C210,'ID-16'!B210,'ID-18'!C210,'ID-26'!D210,'ID-29'!D210,'ID-30'!D210,'ID-33'!C210,'ID-34'!D210,'ID-36'!C210,'ID-37'!C210,'ID-38'!D210,'ID-39'!D210,'ID-40'!D210,'ID-45'!D210,'ID-59'!D210,'ID-71'!C210))</f>
        <v>1033.0750571441158</v>
      </c>
      <c r="E203" s="1">
        <f>ABS(Mean!E203-MIN('ID-03'!B210,'ID-09'!C210,'ID-13'!D210,'ID-15'!D210,'ID-16'!C210,'ID-18'!D210,'ID-24'!D210,'ID-29'!E210,'ID-30'!E210,'ID-33'!D210,'ID-34'!E210,'ID-36'!D210,'ID-38'!E210,'ID-39'!E210,'ID-40'!E210,'ID-44'!D210,'ID-45'!E210,'ID-57'!D210,'ID-70'!C210,'ID-71'!D210))</f>
        <v>1450.1104343523098</v>
      </c>
      <c r="F203" s="1">
        <f>ABS(Mean!F203-MIN('ID-01'!B210,'ID-02'!B210,'ID-03'!C210,'ID-06'!B210,'ID-08'!C210,'ID-09'!D210,'ID-12'!B210,'ID-16'!D210,'ID-18'!E210,'ID-24'!E210,'ID-29'!F210,'ID-33'!E210,'ID-34'!F210,'ID-36'!E210,'ID-38'!F210,'ID-39'!F210,'ID-40'!F210,'ID-45'!F210,'ID-53'!C210,'ID-54'!B210,'ID-57'!E210,'ID-71'!E210))</f>
        <v>2379.3741161715611</v>
      </c>
      <c r="G203" s="1">
        <f>ABS(Mean!G203-MIN('ID-01'!C210,'ID-02'!C210,'ID-03'!D210,'ID-07'!B210,'ID-08'!D210,'ID-11'!D210,'ID-18'!F210,'ID-24'!F210,'ID-29'!G210,'ID-31'!B210,'ID-33'!F210,'ID-34'!G210,'ID-36'!F210,'ID-39'!G210,'ID-40'!G210,'ID-44'!E210,'ID-45'!G210,'ID-50'!B210,'ID-53'!D210,'ID-54'!C210,'ID-57'!F210,'ID-59'!E210,'ID-70'!D210,'ID-71'!F210))</f>
        <v>1816.0938318837154</v>
      </c>
      <c r="H203" s="1">
        <f>ABS(Mean!H203-MIN('ID-03'!E210,'ID-11'!E210,'ID-13'!E210,'ID-15'!E210,'ID-16'!E210,'ID-18'!G210,'ID-24'!G210,'ID-29'!H210,'ID-30'!F210,'ID-31'!C210,'ID-33'!G210,'ID-34'!H210,'ID-40'!H210,'ID-44'!F210,'ID-45'!H210,'ID-54'!D210,'ID-57'!G210,'ID-59'!F210,'ID-70'!E210,'ID-71'!G210))</f>
        <v>1187.1179184935552</v>
      </c>
      <c r="I203" s="1">
        <f>ABS(Mean!I203-MIN('ID-12'!C210,'ID-18'!H210,'ID-24'!H210,'ID-29'!I210,'ID-40'!I210,'ID-44'!G210,'ID-45'!I210,'ID-59'!G210))</f>
        <v>1285.7383433648283</v>
      </c>
      <c r="J203" s="1">
        <f>ABS(Mean!J203-MIN('ID-31'!D210,'ID-40'!J210,'ID-44'!H210,'ID-45'!J210,'ID-57'!H210))</f>
        <v>1092.186868505494</v>
      </c>
      <c r="K203" s="1">
        <f>ABS(Mean!K203-MIN('ID-26'!E210,'ID-31'!E210,'ID-34'!I210,'ID-36'!G210,'ID-40'!K210,'ID-44'!I210,'ID-57'!I210))</f>
        <v>1582.7309904182368</v>
      </c>
    </row>
    <row r="204" spans="1:11" x14ac:dyDescent="0.25">
      <c r="A204" s="1">
        <v>25</v>
      </c>
      <c r="B204" s="1">
        <f>ABS(Mean!B204-MIN('ID-11'!B211,'ID-13'!B211,'ID-14'!B211,'ID-15'!B211,'ID-24'!B211,'ID-26'!B211,'ID-29'!B211,'ID-30'!B211,'ID-32'!B211,'ID-33'!B211,'ID-34'!B211,'ID-37'!B211,'ID-38'!B211,'ID-39'!B211,'ID-40'!B211,'ID-44'!B211,'ID-45'!B211,'ID-53'!B211,'ID-57'!B211,'ID-59'!B211,'ID-70'!B211,'ID-71'!B211))</f>
        <v>1404.0122579791669</v>
      </c>
      <c r="C204" s="1">
        <f>ABS(Mean!C204-MIN('ID-08'!B211,'ID-09'!B211,'ID-11'!C211,'ID-14'!C211,'ID-18'!B211,'ID-24'!C211,'ID-26'!C211,'ID-29'!C211,'ID-30'!C211,'ID-34'!C211,'ID-36'!B211,'ID-38'!C211,'ID-39'!C211,'ID-40'!C211,'ID-44'!C211,'ID-45'!C211,'ID-57'!C211,'ID-59'!C211))</f>
        <v>877.63109221015463</v>
      </c>
      <c r="D204" s="1">
        <f>ABS(Mean!D204-MIN('ID-13'!C211,'ID-14'!D211,'ID-15'!C211,'ID-16'!B211,'ID-18'!C211,'ID-26'!D211,'ID-29'!D211,'ID-30'!D211,'ID-33'!C211,'ID-34'!D211,'ID-36'!C211,'ID-37'!C211,'ID-38'!D211,'ID-39'!D211,'ID-40'!D211,'ID-45'!D211,'ID-59'!D211,'ID-71'!C211))</f>
        <v>1001.6850419281333</v>
      </c>
      <c r="E204" s="1">
        <f>ABS(Mean!E204-MIN('ID-03'!B211,'ID-09'!C211,'ID-13'!D211,'ID-15'!D211,'ID-16'!C211,'ID-18'!D211,'ID-24'!D211,'ID-29'!E211,'ID-30'!E211,'ID-33'!D211,'ID-34'!E211,'ID-36'!D211,'ID-38'!E211,'ID-39'!E211,'ID-40'!E211,'ID-44'!D211,'ID-45'!E211,'ID-57'!D211,'ID-70'!C211,'ID-71'!D211))</f>
        <v>1442.0427245415199</v>
      </c>
      <c r="F204" s="1">
        <f>ABS(Mean!F204-MIN('ID-01'!B211,'ID-02'!B211,'ID-03'!C211,'ID-06'!B211,'ID-08'!C211,'ID-09'!D211,'ID-12'!B211,'ID-16'!D211,'ID-18'!E211,'ID-24'!E211,'ID-29'!F211,'ID-33'!E211,'ID-34'!F211,'ID-36'!E211,'ID-38'!F211,'ID-39'!F211,'ID-40'!F211,'ID-45'!F211,'ID-53'!C211,'ID-54'!B211,'ID-57'!E211,'ID-71'!E211))</f>
        <v>2383.5085053388289</v>
      </c>
      <c r="G204" s="1">
        <f>ABS(Mean!G204-MIN('ID-01'!C211,'ID-02'!C211,'ID-03'!D211,'ID-07'!B211,'ID-08'!D211,'ID-11'!D211,'ID-18'!F211,'ID-24'!F211,'ID-29'!G211,'ID-31'!B211,'ID-33'!F211,'ID-34'!G211,'ID-36'!F211,'ID-39'!G211,'ID-40'!G211,'ID-44'!E211,'ID-45'!G211,'ID-50'!B211,'ID-53'!D211,'ID-54'!C211,'ID-57'!F211,'ID-59'!E211,'ID-70'!D211,'ID-71'!F211))</f>
        <v>1817.1427421170329</v>
      </c>
      <c r="H204" s="1">
        <f>ABS(Mean!H204-MIN('ID-03'!E211,'ID-11'!E211,'ID-13'!E211,'ID-15'!E211,'ID-16'!E211,'ID-18'!G211,'ID-24'!G211,'ID-29'!H211,'ID-30'!F211,'ID-31'!C211,'ID-33'!G211,'ID-34'!H211,'ID-40'!H211,'ID-44'!F211,'ID-45'!H211,'ID-54'!D211,'ID-57'!G211,'ID-59'!F211,'ID-70'!E211,'ID-71'!G211))</f>
        <v>1186.6603538950903</v>
      </c>
      <c r="I204" s="1">
        <f>ABS(Mean!I204-MIN('ID-12'!C211,'ID-18'!H211,'ID-24'!H211,'ID-29'!I211,'ID-40'!I211,'ID-44'!G211,'ID-45'!I211,'ID-59'!G211))</f>
        <v>1270.8379288465965</v>
      </c>
      <c r="J204" s="1">
        <f>ABS(Mean!J204-MIN('ID-31'!D211,'ID-40'!J211,'ID-44'!H211,'ID-45'!J211,'ID-57'!H211))</f>
        <v>1088.3295199917588</v>
      </c>
      <c r="K204" s="1">
        <f>ABS(Mean!K204-MIN('ID-26'!E211,'ID-31'!E211,'ID-34'!I211,'ID-36'!G211,'ID-40'!K211,'ID-44'!I211,'ID-57'!I211))</f>
        <v>1604.4144020560216</v>
      </c>
    </row>
    <row r="205" spans="1:11" x14ac:dyDescent="0.25">
      <c r="A205" s="1">
        <v>25.125</v>
      </c>
      <c r="B205" s="1">
        <f>ABS(Mean!B205-MIN('ID-11'!B212,'ID-13'!B212,'ID-14'!B212,'ID-15'!B212,'ID-24'!B212,'ID-26'!B212,'ID-29'!B212,'ID-30'!B212,'ID-32'!B212,'ID-33'!B212,'ID-34'!B212,'ID-37'!B212,'ID-38'!B212,'ID-39'!B212,'ID-40'!B212,'ID-44'!B212,'ID-45'!B212,'ID-53'!B212,'ID-57'!B212,'ID-59'!B212,'ID-70'!B212,'ID-71'!B212))</f>
        <v>1404.0930765691028</v>
      </c>
      <c r="C205" s="1">
        <f>ABS(Mean!C205-MIN('ID-08'!B212,'ID-09'!B212,'ID-11'!C212,'ID-14'!C212,'ID-18'!B212,'ID-24'!C212,'ID-26'!C212,'ID-29'!C212,'ID-30'!C212,'ID-34'!C212,'ID-36'!B212,'ID-38'!C212,'ID-39'!C212,'ID-40'!C212,'ID-44'!C212,'ID-45'!C212,'ID-57'!C212,'ID-59'!C212))</f>
        <v>875.10246642346897</v>
      </c>
      <c r="D205" s="1">
        <f>ABS(Mean!D205-MIN('ID-13'!C212,'ID-14'!D212,'ID-15'!C212,'ID-16'!B212,'ID-18'!C212,'ID-26'!D212,'ID-29'!D212,'ID-30'!D212,'ID-33'!C212,'ID-34'!D212,'ID-36'!C212,'ID-37'!C212,'ID-38'!D212,'ID-39'!D212,'ID-40'!D212,'ID-45'!D212,'ID-59'!D212,'ID-71'!C212))</f>
        <v>973.44836143475527</v>
      </c>
      <c r="E205" s="1">
        <f>ABS(Mean!E205-MIN('ID-03'!B212,'ID-09'!C212,'ID-13'!D212,'ID-15'!D212,'ID-16'!C212,'ID-18'!D212,'ID-24'!D212,'ID-29'!E212,'ID-30'!E212,'ID-33'!D212,'ID-34'!E212,'ID-36'!D212,'ID-38'!E212,'ID-39'!E212,'ID-40'!E212,'ID-44'!D212,'ID-45'!E212,'ID-57'!D212,'ID-70'!C212,'ID-71'!D212))</f>
        <v>1436.624019181565</v>
      </c>
      <c r="F205" s="1">
        <f>ABS(Mean!F205-MIN('ID-01'!B212,'ID-02'!B212,'ID-03'!C212,'ID-06'!B212,'ID-08'!C212,'ID-09'!D212,'ID-12'!B212,'ID-16'!D212,'ID-18'!E212,'ID-24'!E212,'ID-29'!F212,'ID-33'!E212,'ID-34'!F212,'ID-36'!E212,'ID-38'!F212,'ID-39'!F212,'ID-40'!F212,'ID-45'!F212,'ID-53'!C212,'ID-54'!B212,'ID-57'!E212,'ID-71'!E212))</f>
        <v>2375.0455409190363</v>
      </c>
      <c r="G205" s="1">
        <f>ABS(Mean!G205-MIN('ID-01'!C212,'ID-02'!C212,'ID-03'!D212,'ID-07'!B212,'ID-08'!D212,'ID-11'!D212,'ID-18'!F212,'ID-24'!F212,'ID-29'!G212,'ID-31'!B212,'ID-33'!F212,'ID-34'!G212,'ID-36'!F212,'ID-39'!G212,'ID-40'!G212,'ID-44'!E212,'ID-45'!G212,'ID-50'!B212,'ID-53'!D212,'ID-54'!C212,'ID-57'!F212,'ID-59'!E212,'ID-70'!D212,'ID-71'!F212))</f>
        <v>1812.6500572594528</v>
      </c>
      <c r="H205" s="1">
        <f>ABS(Mean!H205-MIN('ID-03'!E212,'ID-11'!E212,'ID-13'!E212,'ID-15'!E212,'ID-16'!E212,'ID-18'!G212,'ID-24'!G212,'ID-29'!H212,'ID-30'!F212,'ID-31'!C212,'ID-33'!G212,'ID-34'!H212,'ID-40'!H212,'ID-44'!F212,'ID-45'!H212,'ID-54'!D212,'ID-57'!G212,'ID-59'!F212,'ID-70'!E212,'ID-71'!G212))</f>
        <v>1182.4339418596078</v>
      </c>
      <c r="I205" s="1">
        <f>ABS(Mean!I205-MIN('ID-12'!C212,'ID-18'!H212,'ID-24'!H212,'ID-29'!I212,'ID-40'!I212,'ID-44'!G212,'ID-45'!I212,'ID-59'!G212))</f>
        <v>1228.2808554447238</v>
      </c>
      <c r="J205" s="1">
        <f>ABS(Mean!J205-MIN('ID-31'!D212,'ID-40'!J212,'ID-44'!H212,'ID-45'!J212,'ID-57'!H212))</f>
        <v>1089.8310693996732</v>
      </c>
      <c r="K205" s="1">
        <f>ABS(Mean!K205-MIN('ID-26'!E212,'ID-31'!E212,'ID-34'!I212,'ID-36'!G212,'ID-40'!K212,'ID-44'!I212,'ID-57'!I212))</f>
        <v>1616.2407510160235</v>
      </c>
    </row>
    <row r="206" spans="1:11" x14ac:dyDescent="0.25">
      <c r="A206" s="1">
        <v>25.25</v>
      </c>
      <c r="B206" s="1">
        <f>ABS(Mean!B206-MIN('ID-11'!B213,'ID-13'!B213,'ID-14'!B213,'ID-15'!B213,'ID-24'!B213,'ID-26'!B213,'ID-29'!B213,'ID-30'!B213,'ID-32'!B213,'ID-33'!B213,'ID-34'!B213,'ID-37'!B213,'ID-38'!B213,'ID-39'!B213,'ID-40'!B213,'ID-44'!B213,'ID-45'!B213,'ID-53'!B213,'ID-57'!B213,'ID-59'!B213,'ID-70'!B213,'ID-71'!B213))</f>
        <v>1408.1462803934912</v>
      </c>
      <c r="C206" s="1">
        <f>ABS(Mean!C206-MIN('ID-08'!B213,'ID-09'!B213,'ID-11'!C213,'ID-14'!C213,'ID-18'!B213,'ID-24'!C213,'ID-26'!C213,'ID-29'!C213,'ID-30'!C213,'ID-34'!C213,'ID-36'!B213,'ID-38'!C213,'ID-39'!C213,'ID-40'!C213,'ID-44'!C213,'ID-45'!C213,'ID-57'!C213,'ID-59'!C213))</f>
        <v>876.79115232166293</v>
      </c>
      <c r="D206" s="1">
        <f>ABS(Mean!D206-MIN('ID-13'!C213,'ID-14'!D213,'ID-15'!C213,'ID-16'!B213,'ID-18'!C213,'ID-26'!D213,'ID-29'!D213,'ID-30'!D213,'ID-33'!C213,'ID-34'!D213,'ID-36'!C213,'ID-37'!C213,'ID-38'!D213,'ID-39'!D213,'ID-40'!D213,'ID-45'!D213,'ID-59'!D213,'ID-71'!C213))</f>
        <v>977.44972512100662</v>
      </c>
      <c r="E206" s="1">
        <f>ABS(Mean!E206-MIN('ID-03'!B213,'ID-09'!C213,'ID-13'!D213,'ID-15'!D213,'ID-16'!C213,'ID-18'!D213,'ID-24'!D213,'ID-29'!E213,'ID-30'!E213,'ID-33'!D213,'ID-34'!E213,'ID-36'!D213,'ID-38'!E213,'ID-39'!E213,'ID-40'!E213,'ID-44'!D213,'ID-45'!E213,'ID-57'!D213,'ID-70'!C213,'ID-71'!D213))</f>
        <v>1441.4863057310004</v>
      </c>
      <c r="F206" s="1">
        <f>ABS(Mean!F206-MIN('ID-01'!B213,'ID-02'!B213,'ID-03'!C213,'ID-06'!B213,'ID-08'!C213,'ID-09'!D213,'ID-12'!B213,'ID-16'!D213,'ID-18'!E213,'ID-24'!E213,'ID-29'!F213,'ID-33'!E213,'ID-34'!F213,'ID-36'!E213,'ID-38'!F213,'ID-39'!F213,'ID-40'!F213,'ID-45'!F213,'ID-53'!C213,'ID-54'!B213,'ID-57'!E213,'ID-71'!E213))</f>
        <v>2360.8934904040279</v>
      </c>
      <c r="G206" s="1">
        <f>ABS(Mean!G206-MIN('ID-01'!C213,'ID-02'!C213,'ID-03'!D213,'ID-07'!B213,'ID-08'!D213,'ID-11'!D213,'ID-18'!F213,'ID-24'!F213,'ID-29'!G213,'ID-31'!B213,'ID-33'!F213,'ID-34'!G213,'ID-36'!F213,'ID-39'!G213,'ID-40'!G213,'ID-44'!E213,'ID-45'!G213,'ID-50'!B213,'ID-53'!D213,'ID-54'!C213,'ID-57'!F213,'ID-59'!E213,'ID-70'!D213,'ID-71'!F213))</f>
        <v>1808.8994489053957</v>
      </c>
      <c r="H206" s="1">
        <f>ABS(Mean!H206-MIN('ID-03'!E213,'ID-11'!E213,'ID-13'!E213,'ID-15'!E213,'ID-16'!E213,'ID-18'!G213,'ID-24'!G213,'ID-29'!H213,'ID-30'!F213,'ID-31'!C213,'ID-33'!G213,'ID-34'!H213,'ID-40'!H213,'ID-44'!F213,'ID-45'!H213,'ID-54'!D213,'ID-57'!G213,'ID-59'!F213,'ID-70'!E213,'ID-71'!G213))</f>
        <v>1185.1051008402285</v>
      </c>
      <c r="I206" s="1">
        <f>ABS(Mean!I206-MIN('ID-12'!C213,'ID-18'!H213,'ID-24'!H213,'ID-29'!I213,'ID-40'!I213,'ID-44'!G213,'ID-45'!I213,'ID-59'!G213))</f>
        <v>1205.4901364886964</v>
      </c>
      <c r="J206" s="1">
        <f>ABS(Mean!J206-MIN('ID-31'!D213,'ID-40'!J213,'ID-44'!H213,'ID-45'!J213,'ID-57'!H213))</f>
        <v>1090.3587215330731</v>
      </c>
      <c r="K206" s="1">
        <f>ABS(Mean!K206-MIN('ID-26'!E213,'ID-31'!E213,'ID-34'!I213,'ID-36'!G213,'ID-40'!K213,'ID-44'!I213,'ID-57'!I213))</f>
        <v>1602.9323758165342</v>
      </c>
    </row>
    <row r="207" spans="1:11" x14ac:dyDescent="0.25">
      <c r="A207" s="1">
        <v>25.375</v>
      </c>
      <c r="B207" s="1">
        <f>ABS(Mean!B207-MIN('ID-11'!B214,'ID-13'!B214,'ID-14'!B214,'ID-15'!B214,'ID-24'!B214,'ID-26'!B214,'ID-29'!B214,'ID-30'!B214,'ID-32'!B214,'ID-33'!B214,'ID-34'!B214,'ID-37'!B214,'ID-38'!B214,'ID-39'!B214,'ID-40'!B214,'ID-44'!B214,'ID-45'!B214,'ID-53'!B214,'ID-57'!B214,'ID-59'!B214,'ID-70'!B214,'ID-71'!B214))</f>
        <v>1420.840431175938</v>
      </c>
      <c r="C207" s="1">
        <f>ABS(Mean!C207-MIN('ID-08'!B214,'ID-09'!B214,'ID-11'!C214,'ID-14'!C214,'ID-18'!B214,'ID-24'!C214,'ID-26'!C214,'ID-29'!C214,'ID-30'!C214,'ID-34'!C214,'ID-36'!B214,'ID-38'!C214,'ID-39'!C214,'ID-40'!C214,'ID-44'!C214,'ID-45'!C214,'ID-57'!C214,'ID-59'!C214))</f>
        <v>858.70360145031555</v>
      </c>
      <c r="D207" s="1">
        <f>ABS(Mean!D207-MIN('ID-13'!C214,'ID-14'!D214,'ID-15'!C214,'ID-16'!B214,'ID-18'!C214,'ID-26'!D214,'ID-29'!D214,'ID-30'!D214,'ID-33'!C214,'ID-34'!D214,'ID-36'!C214,'ID-37'!C214,'ID-38'!D214,'ID-39'!D214,'ID-40'!D214,'ID-45'!D214,'ID-59'!D214,'ID-71'!C214))</f>
        <v>963.99027942752218</v>
      </c>
      <c r="E207" s="1">
        <f>ABS(Mean!E207-MIN('ID-03'!B214,'ID-09'!C214,'ID-13'!D214,'ID-15'!D214,'ID-16'!C214,'ID-18'!D214,'ID-24'!D214,'ID-29'!E214,'ID-30'!E214,'ID-33'!D214,'ID-34'!E214,'ID-36'!D214,'ID-38'!E214,'ID-39'!E214,'ID-40'!E214,'ID-44'!D214,'ID-45'!E214,'ID-57'!D214,'ID-70'!C214,'ID-71'!D214))</f>
        <v>1442.8685557856898</v>
      </c>
      <c r="F207" s="1">
        <f>ABS(Mean!F207-MIN('ID-01'!B214,'ID-02'!B214,'ID-03'!C214,'ID-06'!B214,'ID-08'!C214,'ID-09'!D214,'ID-12'!B214,'ID-16'!D214,'ID-18'!E214,'ID-24'!E214,'ID-29'!F214,'ID-33'!E214,'ID-34'!F214,'ID-36'!E214,'ID-38'!F214,'ID-39'!F214,'ID-40'!F214,'ID-45'!F214,'ID-53'!C214,'ID-54'!B214,'ID-57'!E214,'ID-71'!E214))</f>
        <v>2348.4456335261875</v>
      </c>
      <c r="G207" s="1">
        <f>ABS(Mean!G207-MIN('ID-01'!C214,'ID-02'!C214,'ID-03'!D214,'ID-07'!B214,'ID-08'!D214,'ID-11'!D214,'ID-18'!F214,'ID-24'!F214,'ID-29'!G214,'ID-31'!B214,'ID-33'!F214,'ID-34'!G214,'ID-36'!F214,'ID-39'!G214,'ID-40'!G214,'ID-44'!E214,'ID-45'!G214,'ID-50'!B214,'ID-53'!D214,'ID-54'!C214,'ID-57'!F214,'ID-59'!E214,'ID-70'!D214,'ID-71'!F214))</f>
        <v>1802.9931348616194</v>
      </c>
      <c r="H207" s="1">
        <f>ABS(Mean!H207-MIN('ID-03'!E214,'ID-11'!E214,'ID-13'!E214,'ID-15'!E214,'ID-16'!E214,'ID-18'!G214,'ID-24'!G214,'ID-29'!H214,'ID-30'!F214,'ID-31'!C214,'ID-33'!G214,'ID-34'!H214,'ID-40'!H214,'ID-44'!F214,'ID-45'!H214,'ID-54'!D214,'ID-57'!G214,'ID-59'!F214,'ID-70'!E214,'ID-71'!G214))</f>
        <v>1187.4170932485451</v>
      </c>
      <c r="I207" s="1">
        <f>ABS(Mean!I207-MIN('ID-12'!C214,'ID-18'!H214,'ID-24'!H214,'ID-29'!I214,'ID-40'!I214,'ID-44'!G214,'ID-45'!I214,'ID-59'!G214))</f>
        <v>1193.1358711870391</v>
      </c>
      <c r="J207" s="1">
        <f>ABS(Mean!J207-MIN('ID-31'!D214,'ID-40'!J214,'ID-44'!H214,'ID-45'!J214,'ID-57'!H214))</f>
        <v>1084.2683551295102</v>
      </c>
      <c r="K207" s="1">
        <f>ABS(Mean!K207-MIN('ID-26'!E214,'ID-31'!E214,'ID-34'!I214,'ID-36'!G214,'ID-40'!K214,'ID-44'!I214,'ID-57'!I214))</f>
        <v>1602.2869105152713</v>
      </c>
    </row>
    <row r="208" spans="1:11" x14ac:dyDescent="0.25">
      <c r="A208" s="1">
        <v>25.5</v>
      </c>
      <c r="B208" s="1">
        <f>ABS(Mean!B208-MIN('ID-11'!B215,'ID-13'!B215,'ID-14'!B215,'ID-15'!B215,'ID-24'!B215,'ID-26'!B215,'ID-29'!B215,'ID-30'!B215,'ID-32'!B215,'ID-33'!B215,'ID-34'!B215,'ID-37'!B215,'ID-38'!B215,'ID-39'!B215,'ID-40'!B215,'ID-44'!B215,'ID-45'!B215,'ID-53'!B215,'ID-57'!B215,'ID-59'!B215,'ID-70'!B215,'ID-71'!B215))</f>
        <v>1432.3542549264798</v>
      </c>
      <c r="C208" s="1">
        <f>ABS(Mean!C208-MIN('ID-08'!B215,'ID-09'!B215,'ID-11'!C215,'ID-14'!C215,'ID-18'!B215,'ID-24'!C215,'ID-26'!C215,'ID-29'!C215,'ID-30'!C215,'ID-34'!C215,'ID-36'!B215,'ID-38'!C215,'ID-39'!C215,'ID-40'!C215,'ID-44'!C215,'ID-45'!C215,'ID-57'!C215,'ID-59'!C215))</f>
        <v>860.17712042104586</v>
      </c>
      <c r="D208" s="1">
        <f>ABS(Mean!D208-MIN('ID-13'!C215,'ID-14'!D215,'ID-15'!C215,'ID-16'!B215,'ID-18'!C215,'ID-26'!D215,'ID-29'!D215,'ID-30'!D215,'ID-33'!C215,'ID-34'!D215,'ID-36'!C215,'ID-37'!C215,'ID-38'!D215,'ID-39'!D215,'ID-40'!D215,'ID-45'!D215,'ID-59'!D215,'ID-71'!C215))</f>
        <v>970.79826915361173</v>
      </c>
      <c r="E208" s="1">
        <f>ABS(Mean!E208-MIN('ID-03'!B215,'ID-09'!C215,'ID-13'!D215,'ID-15'!D215,'ID-16'!C215,'ID-18'!D215,'ID-24'!D215,'ID-29'!E215,'ID-30'!E215,'ID-33'!D215,'ID-34'!E215,'ID-36'!D215,'ID-38'!E215,'ID-39'!E215,'ID-40'!E215,'ID-44'!D215,'ID-45'!E215,'ID-57'!D215,'ID-70'!C215,'ID-71'!D215))</f>
        <v>1444.9415784428552</v>
      </c>
      <c r="F208" s="1">
        <f>ABS(Mean!F208-MIN('ID-01'!B215,'ID-02'!B215,'ID-03'!C215,'ID-06'!B215,'ID-08'!C215,'ID-09'!D215,'ID-12'!B215,'ID-16'!D215,'ID-18'!E215,'ID-24'!E215,'ID-29'!F215,'ID-33'!E215,'ID-34'!F215,'ID-36'!E215,'ID-38'!F215,'ID-39'!F215,'ID-40'!F215,'ID-45'!F215,'ID-53'!C215,'ID-54'!B215,'ID-57'!E215,'ID-71'!E215))</f>
        <v>2347.899526350473</v>
      </c>
      <c r="G208" s="1">
        <f>ABS(Mean!G208-MIN('ID-01'!C215,'ID-02'!C215,'ID-03'!D215,'ID-07'!B215,'ID-08'!D215,'ID-11'!D215,'ID-18'!F215,'ID-24'!F215,'ID-29'!G215,'ID-31'!B215,'ID-33'!F215,'ID-34'!G215,'ID-36'!F215,'ID-39'!G215,'ID-40'!G215,'ID-44'!E215,'ID-45'!G215,'ID-50'!B215,'ID-53'!D215,'ID-54'!C215,'ID-57'!F215,'ID-59'!E215,'ID-70'!D215,'ID-71'!F215))</f>
        <v>1799.6275928425018</v>
      </c>
      <c r="H208" s="1">
        <f>ABS(Mean!H208-MIN('ID-03'!E215,'ID-11'!E215,'ID-13'!E215,'ID-15'!E215,'ID-16'!E215,'ID-18'!G215,'ID-24'!G215,'ID-29'!H215,'ID-30'!F215,'ID-31'!C215,'ID-33'!G215,'ID-34'!H215,'ID-40'!H215,'ID-44'!F215,'ID-45'!H215,'ID-54'!D215,'ID-57'!G215,'ID-59'!F215,'ID-70'!E215,'ID-71'!G215))</f>
        <v>1187.466818847297</v>
      </c>
      <c r="I208" s="1">
        <f>ABS(Mean!I208-MIN('ID-12'!C215,'ID-18'!H215,'ID-24'!H215,'ID-29'!I215,'ID-40'!I215,'ID-44'!G215,'ID-45'!I215,'ID-59'!G215))</f>
        <v>1188.2149637771936</v>
      </c>
      <c r="J208" s="1">
        <f>ABS(Mean!J208-MIN('ID-31'!D215,'ID-40'!J215,'ID-44'!H215,'ID-45'!J215,'ID-57'!H215))</f>
        <v>1094.6675025803011</v>
      </c>
      <c r="K208" s="1">
        <f>ABS(Mean!K208-MIN('ID-26'!E215,'ID-31'!E215,'ID-34'!I215,'ID-36'!G215,'ID-40'!K215,'ID-44'!I215,'ID-57'!I215))</f>
        <v>1605.7915702336179</v>
      </c>
    </row>
    <row r="209" spans="1:11" x14ac:dyDescent="0.25">
      <c r="A209" s="1">
        <v>25.625</v>
      </c>
      <c r="B209" s="1">
        <f>ABS(Mean!B209-MIN('ID-11'!B216,'ID-13'!B216,'ID-14'!B216,'ID-15'!B216,'ID-24'!B216,'ID-26'!B216,'ID-29'!B216,'ID-30'!B216,'ID-32'!B216,'ID-33'!B216,'ID-34'!B216,'ID-37'!B216,'ID-38'!B216,'ID-39'!B216,'ID-40'!B216,'ID-44'!B216,'ID-45'!B216,'ID-53'!B216,'ID-57'!B216,'ID-59'!B216,'ID-70'!B216,'ID-71'!B216))</f>
        <v>1437.76176598248</v>
      </c>
      <c r="C209" s="1">
        <f>ABS(Mean!C209-MIN('ID-08'!B216,'ID-09'!B216,'ID-11'!C216,'ID-14'!C216,'ID-18'!B216,'ID-24'!C216,'ID-26'!C216,'ID-29'!C216,'ID-30'!C216,'ID-34'!C216,'ID-36'!B216,'ID-38'!C216,'ID-39'!C216,'ID-40'!C216,'ID-44'!C216,'ID-45'!C216,'ID-57'!C216,'ID-59'!C216))</f>
        <v>852.62599224881046</v>
      </c>
      <c r="D209" s="1">
        <f>ABS(Mean!D209-MIN('ID-13'!C216,'ID-14'!D216,'ID-15'!C216,'ID-16'!B216,'ID-18'!C216,'ID-26'!D216,'ID-29'!D216,'ID-30'!D216,'ID-33'!C216,'ID-34'!D216,'ID-36'!C216,'ID-37'!C216,'ID-38'!D216,'ID-39'!D216,'ID-40'!D216,'ID-45'!D216,'ID-59'!D216,'ID-71'!C216))</f>
        <v>987.74114757912059</v>
      </c>
      <c r="E209" s="1">
        <f>ABS(Mean!E209-MIN('ID-03'!B216,'ID-09'!C216,'ID-13'!D216,'ID-15'!D216,'ID-16'!C216,'ID-18'!D216,'ID-24'!D216,'ID-29'!E216,'ID-30'!E216,'ID-33'!D216,'ID-34'!E216,'ID-36'!D216,'ID-38'!E216,'ID-39'!E216,'ID-40'!E216,'ID-44'!D216,'ID-45'!E216,'ID-57'!D216,'ID-70'!C216,'ID-71'!D216))</f>
        <v>1437.6530238032435</v>
      </c>
      <c r="F209" s="1">
        <f>ABS(Mean!F209-MIN('ID-01'!B216,'ID-02'!B216,'ID-03'!C216,'ID-06'!B216,'ID-08'!C216,'ID-09'!D216,'ID-12'!B216,'ID-16'!D216,'ID-18'!E216,'ID-24'!E216,'ID-29'!F216,'ID-33'!E216,'ID-34'!F216,'ID-36'!E216,'ID-38'!F216,'ID-39'!F216,'ID-40'!F216,'ID-45'!F216,'ID-53'!C216,'ID-54'!B216,'ID-57'!E216,'ID-71'!E216))</f>
        <v>2341.1497235061083</v>
      </c>
      <c r="G209" s="1">
        <f>ABS(Mean!G209-MIN('ID-01'!C216,'ID-02'!C216,'ID-03'!D216,'ID-07'!B216,'ID-08'!D216,'ID-11'!D216,'ID-18'!F216,'ID-24'!F216,'ID-29'!G216,'ID-31'!B216,'ID-33'!F216,'ID-34'!G216,'ID-36'!F216,'ID-39'!G216,'ID-40'!G216,'ID-44'!E216,'ID-45'!G216,'ID-50'!B216,'ID-53'!D216,'ID-54'!C216,'ID-57'!F216,'ID-59'!E216,'ID-70'!D216,'ID-71'!F216))</f>
        <v>1807.2798681906302</v>
      </c>
      <c r="H209" s="1">
        <f>ABS(Mean!H209-MIN('ID-03'!E216,'ID-11'!E216,'ID-13'!E216,'ID-15'!E216,'ID-16'!E216,'ID-18'!G216,'ID-24'!G216,'ID-29'!H216,'ID-30'!F216,'ID-31'!C216,'ID-33'!G216,'ID-34'!H216,'ID-40'!H216,'ID-44'!F216,'ID-45'!H216,'ID-54'!D216,'ID-57'!G216,'ID-59'!F216,'ID-70'!E216,'ID-71'!G216))</f>
        <v>1179.7404716979779</v>
      </c>
      <c r="I209" s="1">
        <f>ABS(Mean!I209-MIN('ID-12'!C216,'ID-18'!H216,'ID-24'!H216,'ID-29'!I216,'ID-40'!I216,'ID-44'!G216,'ID-45'!I216,'ID-59'!G216))</f>
        <v>1196.4160383872181</v>
      </c>
      <c r="J209" s="1">
        <f>ABS(Mean!J209-MIN('ID-31'!D216,'ID-40'!J216,'ID-44'!H216,'ID-45'!J216,'ID-57'!H216))</f>
        <v>1109.2132366080511</v>
      </c>
      <c r="K209" s="1">
        <f>ABS(Mean!K209-MIN('ID-26'!E216,'ID-31'!E216,'ID-34'!I216,'ID-36'!G216,'ID-40'!K216,'ID-44'!I216,'ID-57'!I216))</f>
        <v>1572.3258670896821</v>
      </c>
    </row>
    <row r="210" spans="1:11" x14ac:dyDescent="0.25">
      <c r="A210" s="1">
        <v>25.75</v>
      </c>
      <c r="B210" s="1">
        <f>ABS(Mean!B210-MIN('ID-11'!B217,'ID-13'!B217,'ID-14'!B217,'ID-15'!B217,'ID-24'!B217,'ID-26'!B217,'ID-29'!B217,'ID-30'!B217,'ID-32'!B217,'ID-33'!B217,'ID-34'!B217,'ID-37'!B217,'ID-38'!B217,'ID-39'!B217,'ID-40'!B217,'ID-44'!B217,'ID-45'!B217,'ID-53'!B217,'ID-57'!B217,'ID-59'!B217,'ID-70'!B217,'ID-71'!B217))</f>
        <v>1449.6664267024721</v>
      </c>
      <c r="C210" s="1">
        <f>ABS(Mean!C210-MIN('ID-08'!B217,'ID-09'!B217,'ID-11'!C217,'ID-14'!C217,'ID-18'!B217,'ID-24'!C217,'ID-26'!C217,'ID-29'!C217,'ID-30'!C217,'ID-34'!C217,'ID-36'!B217,'ID-38'!C217,'ID-39'!C217,'ID-40'!C217,'ID-44'!C217,'ID-45'!C217,'ID-57'!C217,'ID-59'!C217))</f>
        <v>873.3379514388771</v>
      </c>
      <c r="D210" s="1">
        <f>ABS(Mean!D210-MIN('ID-13'!C217,'ID-14'!D217,'ID-15'!C217,'ID-16'!B217,'ID-18'!C217,'ID-26'!D217,'ID-29'!D217,'ID-30'!D217,'ID-33'!C217,'ID-34'!D217,'ID-36'!C217,'ID-37'!C217,'ID-38'!D217,'ID-39'!D217,'ID-40'!D217,'ID-45'!D217,'ID-59'!D217,'ID-71'!C217))</f>
        <v>1012.80884437909</v>
      </c>
      <c r="E210" s="1">
        <f>ABS(Mean!E210-MIN('ID-03'!B217,'ID-09'!C217,'ID-13'!D217,'ID-15'!D217,'ID-16'!C217,'ID-18'!D217,'ID-24'!D217,'ID-29'!E217,'ID-30'!E217,'ID-33'!D217,'ID-34'!E217,'ID-36'!D217,'ID-38'!E217,'ID-39'!E217,'ID-40'!E217,'ID-44'!D217,'ID-45'!E217,'ID-57'!D217,'ID-70'!C217,'ID-71'!D217))</f>
        <v>1428.0013127859002</v>
      </c>
      <c r="F210" s="1">
        <f>ABS(Mean!F210-MIN('ID-01'!B217,'ID-02'!B217,'ID-03'!C217,'ID-06'!B217,'ID-08'!C217,'ID-09'!D217,'ID-12'!B217,'ID-16'!D217,'ID-18'!E217,'ID-24'!E217,'ID-29'!F217,'ID-33'!E217,'ID-34'!F217,'ID-36'!E217,'ID-38'!F217,'ID-39'!F217,'ID-40'!F217,'ID-45'!F217,'ID-53'!C217,'ID-54'!B217,'ID-57'!E217,'ID-71'!E217))</f>
        <v>2330.5027350948903</v>
      </c>
      <c r="G210" s="1">
        <f>ABS(Mean!G210-MIN('ID-01'!C217,'ID-02'!C217,'ID-03'!D217,'ID-07'!B217,'ID-08'!D217,'ID-11'!D217,'ID-18'!F217,'ID-24'!F217,'ID-29'!G217,'ID-31'!B217,'ID-33'!F217,'ID-34'!G217,'ID-36'!F217,'ID-39'!G217,'ID-40'!G217,'ID-44'!E217,'ID-45'!G217,'ID-50'!B217,'ID-53'!D217,'ID-54'!C217,'ID-57'!F217,'ID-59'!E217,'ID-70'!D217,'ID-71'!F217))</f>
        <v>1808.2504233804013</v>
      </c>
      <c r="H210" s="1">
        <f>ABS(Mean!H210-MIN('ID-03'!E217,'ID-11'!E217,'ID-13'!E217,'ID-15'!E217,'ID-16'!E217,'ID-18'!G217,'ID-24'!G217,'ID-29'!H217,'ID-30'!F217,'ID-31'!C217,'ID-33'!G217,'ID-34'!H217,'ID-40'!H217,'ID-44'!F217,'ID-45'!H217,'ID-54'!D217,'ID-57'!G217,'ID-59'!F217,'ID-70'!E217,'ID-71'!G217))</f>
        <v>1176.4085445279163</v>
      </c>
      <c r="I210" s="1">
        <f>ABS(Mean!I210-MIN('ID-12'!C217,'ID-18'!H217,'ID-24'!H217,'ID-29'!I217,'ID-40'!I217,'ID-44'!G217,'ID-45'!I217,'ID-59'!G217))</f>
        <v>1168.9145851077656</v>
      </c>
      <c r="J210" s="1">
        <f>ABS(Mean!J210-MIN('ID-31'!D217,'ID-40'!J217,'ID-44'!H217,'ID-45'!J217,'ID-57'!H217))</f>
        <v>1098.1906361944752</v>
      </c>
      <c r="K210" s="1">
        <f>ABS(Mean!K210-MIN('ID-26'!E217,'ID-31'!E217,'ID-34'!I217,'ID-36'!G217,'ID-40'!K217,'ID-44'!I217,'ID-57'!I217))</f>
        <v>1561.3224935611463</v>
      </c>
    </row>
    <row r="211" spans="1:11" x14ac:dyDescent="0.25">
      <c r="A211" s="1">
        <v>25.875</v>
      </c>
      <c r="B211" s="1">
        <f>ABS(Mean!B211-MIN('ID-11'!B218,'ID-13'!B218,'ID-14'!B218,'ID-15'!B218,'ID-24'!B218,'ID-26'!B218,'ID-29'!B218,'ID-30'!B218,'ID-32'!B218,'ID-33'!B218,'ID-34'!B218,'ID-37'!B218,'ID-38'!B218,'ID-39'!B218,'ID-40'!B218,'ID-44'!B218,'ID-45'!B218,'ID-53'!B218,'ID-57'!B218,'ID-59'!B218,'ID-70'!B218,'ID-71'!B218))</f>
        <v>1458.3187352832113</v>
      </c>
      <c r="C211" s="1">
        <f>ABS(Mean!C211-MIN('ID-08'!B218,'ID-09'!B218,'ID-11'!C218,'ID-14'!C218,'ID-18'!B218,'ID-24'!C218,'ID-26'!C218,'ID-29'!C218,'ID-30'!C218,'ID-34'!C218,'ID-36'!B218,'ID-38'!C218,'ID-39'!C218,'ID-40'!C218,'ID-44'!C218,'ID-45'!C218,'ID-57'!C218,'ID-59'!C218))</f>
        <v>883.68837726841832</v>
      </c>
      <c r="D211" s="1">
        <f>ABS(Mean!D211-MIN('ID-13'!C218,'ID-14'!D218,'ID-15'!C218,'ID-16'!B218,'ID-18'!C218,'ID-26'!D218,'ID-29'!D218,'ID-30'!D218,'ID-33'!C218,'ID-34'!D218,'ID-36'!C218,'ID-37'!C218,'ID-38'!D218,'ID-39'!D218,'ID-40'!D218,'ID-45'!D218,'ID-59'!D218,'ID-71'!C218))</f>
        <v>1013.498459557783</v>
      </c>
      <c r="E211" s="1">
        <f>ABS(Mean!E211-MIN('ID-03'!B218,'ID-09'!C218,'ID-13'!D218,'ID-15'!D218,'ID-16'!C218,'ID-18'!D218,'ID-24'!D218,'ID-29'!E218,'ID-30'!E218,'ID-33'!D218,'ID-34'!E218,'ID-36'!D218,'ID-38'!E218,'ID-39'!E218,'ID-40'!E218,'ID-44'!D218,'ID-45'!E218,'ID-57'!D218,'ID-70'!C218,'ID-71'!D218))</f>
        <v>1435.7957217599615</v>
      </c>
      <c r="F211" s="1">
        <f>ABS(Mean!F211-MIN('ID-01'!B218,'ID-02'!B218,'ID-03'!C218,'ID-06'!B218,'ID-08'!C218,'ID-09'!D218,'ID-12'!B218,'ID-16'!D218,'ID-18'!E218,'ID-24'!E218,'ID-29'!F218,'ID-33'!E218,'ID-34'!F218,'ID-36'!E218,'ID-38'!F218,'ID-39'!F218,'ID-40'!F218,'ID-45'!F218,'ID-53'!C218,'ID-54'!B218,'ID-57'!E218,'ID-71'!E218))</f>
        <v>2325.1135566864796</v>
      </c>
      <c r="G211" s="1">
        <f>ABS(Mean!G211-MIN('ID-01'!C218,'ID-02'!C218,'ID-03'!D218,'ID-07'!B218,'ID-08'!D218,'ID-11'!D218,'ID-18'!F218,'ID-24'!F218,'ID-29'!G218,'ID-31'!B218,'ID-33'!F218,'ID-34'!G218,'ID-36'!F218,'ID-39'!G218,'ID-40'!G218,'ID-44'!E218,'ID-45'!G218,'ID-50'!B218,'ID-53'!D218,'ID-54'!C218,'ID-57'!F218,'ID-59'!E218,'ID-70'!D218,'ID-71'!F218))</f>
        <v>1803.0520367647066</v>
      </c>
      <c r="H211" s="1">
        <f>ABS(Mean!H211-MIN('ID-03'!E218,'ID-11'!E218,'ID-13'!E218,'ID-15'!E218,'ID-16'!E218,'ID-18'!G218,'ID-24'!G218,'ID-29'!H218,'ID-30'!F218,'ID-31'!C218,'ID-33'!G218,'ID-34'!H218,'ID-40'!H218,'ID-44'!F218,'ID-45'!H218,'ID-54'!D218,'ID-57'!G218,'ID-59'!F218,'ID-70'!E218,'ID-71'!G218))</f>
        <v>1163.6546840857825</v>
      </c>
      <c r="I211" s="1">
        <f>ABS(Mean!I211-MIN('ID-12'!C218,'ID-18'!H218,'ID-24'!H218,'ID-29'!I218,'ID-40'!I218,'ID-44'!G218,'ID-45'!I218,'ID-59'!G218))</f>
        <v>1164.9597839714406</v>
      </c>
      <c r="J211" s="1">
        <f>ABS(Mean!J211-MIN('ID-31'!D218,'ID-40'!J218,'ID-44'!H218,'ID-45'!J218,'ID-57'!H218))</f>
        <v>1125.999522629601</v>
      </c>
      <c r="K211" s="1">
        <f>ABS(Mean!K211-MIN('ID-26'!E218,'ID-31'!E218,'ID-34'!I218,'ID-36'!G218,'ID-40'!K218,'ID-44'!I218,'ID-57'!I218))</f>
        <v>1556.3076702545288</v>
      </c>
    </row>
    <row r="212" spans="1:11" x14ac:dyDescent="0.25">
      <c r="A212" s="1">
        <v>26</v>
      </c>
      <c r="B212" s="1">
        <f>ABS(Mean!B212-MIN('ID-11'!B219,'ID-13'!B219,'ID-14'!B219,'ID-15'!B219,'ID-24'!B219,'ID-26'!B219,'ID-29'!B219,'ID-30'!B219,'ID-32'!B219,'ID-33'!B219,'ID-34'!B219,'ID-37'!B219,'ID-38'!B219,'ID-39'!B219,'ID-40'!B219,'ID-44'!B219,'ID-45'!B219,'ID-53'!B219,'ID-57'!B219,'ID-59'!B219,'ID-70'!B219,'ID-71'!B219))</f>
        <v>1468.1102510006901</v>
      </c>
      <c r="C212" s="1">
        <f>ABS(Mean!C212-MIN('ID-08'!B219,'ID-09'!B219,'ID-11'!C219,'ID-14'!C219,'ID-18'!B219,'ID-24'!C219,'ID-26'!C219,'ID-29'!C219,'ID-30'!C219,'ID-34'!C219,'ID-36'!B219,'ID-38'!C219,'ID-39'!C219,'ID-40'!C219,'ID-44'!C219,'ID-45'!C219,'ID-57'!C219,'ID-59'!C219))</f>
        <v>905.04980566052359</v>
      </c>
      <c r="D212" s="1">
        <f>ABS(Mean!D212-MIN('ID-13'!C219,'ID-14'!D219,'ID-15'!C219,'ID-16'!B219,'ID-18'!C219,'ID-26'!D219,'ID-29'!D219,'ID-30'!D219,'ID-33'!C219,'ID-34'!D219,'ID-36'!C219,'ID-37'!C219,'ID-38'!D219,'ID-39'!D219,'ID-40'!D219,'ID-45'!D219,'ID-59'!D219,'ID-71'!C219))</f>
        <v>1012.6686327744744</v>
      </c>
      <c r="E212" s="1">
        <f>ABS(Mean!E212-MIN('ID-03'!B219,'ID-09'!C219,'ID-13'!D219,'ID-15'!D219,'ID-16'!C219,'ID-18'!D219,'ID-24'!D219,'ID-29'!E219,'ID-30'!E219,'ID-33'!D219,'ID-34'!E219,'ID-36'!D219,'ID-38'!E219,'ID-39'!E219,'ID-40'!E219,'ID-44'!D219,'ID-45'!E219,'ID-57'!D219,'ID-70'!C219,'ID-71'!D219))</f>
        <v>1468.2235555307707</v>
      </c>
      <c r="F212" s="1">
        <f>ABS(Mean!F212-MIN('ID-01'!B219,'ID-02'!B219,'ID-03'!C219,'ID-06'!B219,'ID-08'!C219,'ID-09'!D219,'ID-12'!B219,'ID-16'!D219,'ID-18'!E219,'ID-24'!E219,'ID-29'!F219,'ID-33'!E219,'ID-34'!F219,'ID-36'!E219,'ID-38'!F219,'ID-39'!F219,'ID-40'!F219,'ID-45'!F219,'ID-53'!C219,'ID-54'!B219,'ID-57'!E219,'ID-71'!E219))</f>
        <v>2323.1812428605022</v>
      </c>
      <c r="G212" s="1">
        <f>ABS(Mean!G212-MIN('ID-01'!C219,'ID-02'!C219,'ID-03'!D219,'ID-07'!B219,'ID-08'!D219,'ID-11'!D219,'ID-18'!F219,'ID-24'!F219,'ID-29'!G219,'ID-31'!B219,'ID-33'!F219,'ID-34'!G219,'ID-36'!F219,'ID-39'!G219,'ID-40'!G219,'ID-44'!E219,'ID-45'!G219,'ID-50'!B219,'ID-53'!D219,'ID-54'!C219,'ID-57'!F219,'ID-59'!E219,'ID-70'!D219,'ID-71'!F219))</f>
        <v>1801.2061462205306</v>
      </c>
      <c r="H212" s="1">
        <f>ABS(Mean!H212-MIN('ID-03'!E219,'ID-11'!E219,'ID-13'!E219,'ID-15'!E219,'ID-16'!E219,'ID-18'!G219,'ID-24'!G219,'ID-29'!H219,'ID-30'!F219,'ID-31'!C219,'ID-33'!G219,'ID-34'!H219,'ID-40'!H219,'ID-44'!F219,'ID-45'!H219,'ID-54'!D219,'ID-57'!G219,'ID-59'!F219,'ID-70'!E219,'ID-71'!G219))</f>
        <v>1151.3652866090442</v>
      </c>
      <c r="I212" s="1">
        <f>ABS(Mean!I212-MIN('ID-12'!C219,'ID-18'!H219,'ID-24'!H219,'ID-29'!I219,'ID-40'!I219,'ID-44'!G219,'ID-45'!I219,'ID-59'!G219))</f>
        <v>1154.1175963677588</v>
      </c>
      <c r="J212" s="1">
        <f>ABS(Mean!J212-MIN('ID-31'!D219,'ID-40'!J219,'ID-44'!H219,'ID-45'!J219,'ID-57'!H219))</f>
        <v>1112.8273741015223</v>
      </c>
      <c r="K212" s="1">
        <f>ABS(Mean!K212-MIN('ID-26'!E219,'ID-31'!E219,'ID-34'!I219,'ID-36'!G219,'ID-40'!K219,'ID-44'!I219,'ID-57'!I219))</f>
        <v>1519.6000902966769</v>
      </c>
    </row>
    <row r="213" spans="1:11" x14ac:dyDescent="0.25">
      <c r="A213" s="1">
        <v>26.125</v>
      </c>
      <c r="B213" s="1">
        <f>ABS(Mean!B213-MIN('ID-11'!B220,'ID-13'!B220,'ID-14'!B220,'ID-15'!B220,'ID-24'!B220,'ID-26'!B220,'ID-29'!B220,'ID-30'!B220,'ID-32'!B220,'ID-33'!B220,'ID-34'!B220,'ID-37'!B220,'ID-38'!B220,'ID-39'!B220,'ID-40'!B220,'ID-44'!B220,'ID-45'!B220,'ID-53'!B220,'ID-57'!B220,'ID-59'!B220,'ID-70'!B220,'ID-71'!B220))</f>
        <v>1466.3779690109536</v>
      </c>
      <c r="C213" s="1">
        <f>ABS(Mean!C213-MIN('ID-08'!B220,'ID-09'!B220,'ID-11'!C220,'ID-14'!C220,'ID-18'!B220,'ID-24'!C220,'ID-26'!C220,'ID-29'!C220,'ID-30'!C220,'ID-34'!C220,'ID-36'!B220,'ID-38'!C220,'ID-39'!C220,'ID-40'!C220,'ID-44'!C220,'ID-45'!C220,'ID-57'!C220,'ID-59'!C220))</f>
        <v>894.66740017385564</v>
      </c>
      <c r="D213" s="1">
        <f>ABS(Mean!D213-MIN('ID-13'!C220,'ID-14'!D220,'ID-15'!C220,'ID-16'!B220,'ID-18'!C220,'ID-26'!D220,'ID-29'!D220,'ID-30'!D220,'ID-33'!C220,'ID-34'!D220,'ID-36'!C220,'ID-37'!C220,'ID-38'!D220,'ID-39'!D220,'ID-40'!D220,'ID-45'!D220,'ID-59'!D220,'ID-71'!C220))</f>
        <v>1028.2528626413693</v>
      </c>
      <c r="E213" s="1">
        <f>ABS(Mean!E213-MIN('ID-03'!B220,'ID-09'!C220,'ID-13'!D220,'ID-15'!D220,'ID-16'!C220,'ID-18'!D220,'ID-24'!D220,'ID-29'!E220,'ID-30'!E220,'ID-33'!D220,'ID-34'!E220,'ID-36'!D220,'ID-38'!E220,'ID-39'!E220,'ID-40'!E220,'ID-44'!D220,'ID-45'!E220,'ID-57'!D220,'ID-70'!C220,'ID-71'!D220))</f>
        <v>1454.7333730743771</v>
      </c>
      <c r="F213" s="1">
        <f>ABS(Mean!F213-MIN('ID-01'!B220,'ID-02'!B220,'ID-03'!C220,'ID-06'!B220,'ID-08'!C220,'ID-09'!D220,'ID-12'!B220,'ID-16'!D220,'ID-18'!E220,'ID-24'!E220,'ID-29'!F220,'ID-33'!E220,'ID-34'!F220,'ID-36'!E220,'ID-38'!F220,'ID-39'!F220,'ID-40'!F220,'ID-45'!F220,'ID-53'!C220,'ID-54'!B220,'ID-57'!E220,'ID-71'!E220))</f>
        <v>2327.6740630381728</v>
      </c>
      <c r="G213" s="1">
        <f>ABS(Mean!G213-MIN('ID-01'!C220,'ID-02'!C220,'ID-03'!D220,'ID-07'!B220,'ID-08'!D220,'ID-11'!D220,'ID-18'!F220,'ID-24'!F220,'ID-29'!G220,'ID-31'!B220,'ID-33'!F220,'ID-34'!G220,'ID-36'!F220,'ID-39'!G220,'ID-40'!G220,'ID-44'!E220,'ID-45'!G220,'ID-50'!B220,'ID-53'!D220,'ID-54'!C220,'ID-57'!F220,'ID-59'!E220,'ID-70'!D220,'ID-71'!F220))</f>
        <v>1802.4994760666207</v>
      </c>
      <c r="H213" s="1">
        <f>ABS(Mean!H213-MIN('ID-03'!E220,'ID-11'!E220,'ID-13'!E220,'ID-15'!E220,'ID-16'!E220,'ID-18'!G220,'ID-24'!G220,'ID-29'!H220,'ID-30'!F220,'ID-31'!C220,'ID-33'!G220,'ID-34'!H220,'ID-40'!H220,'ID-44'!F220,'ID-45'!H220,'ID-54'!D220,'ID-57'!G220,'ID-59'!F220,'ID-70'!E220,'ID-71'!G220))</f>
        <v>1167.8436425313876</v>
      </c>
      <c r="I213" s="1">
        <f>ABS(Mean!I213-MIN('ID-12'!C220,'ID-18'!H220,'ID-24'!H220,'ID-29'!I220,'ID-40'!I220,'ID-44'!G220,'ID-45'!I220,'ID-59'!G220))</f>
        <v>1134.956663976217</v>
      </c>
      <c r="J213" s="1">
        <f>ABS(Mean!J213-MIN('ID-31'!D220,'ID-40'!J220,'ID-44'!H220,'ID-45'!J220,'ID-57'!H220))</f>
        <v>1110.5276992142685</v>
      </c>
      <c r="K213" s="1">
        <f>ABS(Mean!K213-MIN('ID-26'!E220,'ID-31'!E220,'ID-34'!I220,'ID-36'!G220,'ID-40'!K220,'ID-44'!I220,'ID-57'!I220))</f>
        <v>1505.4829965318884</v>
      </c>
    </row>
    <row r="214" spans="1:11" x14ac:dyDescent="0.25">
      <c r="A214" s="1">
        <v>26.25</v>
      </c>
      <c r="B214" s="1">
        <f>ABS(Mean!B214-MIN('ID-11'!B221,'ID-13'!B221,'ID-14'!B221,'ID-15'!B221,'ID-24'!B221,'ID-26'!B221,'ID-29'!B221,'ID-30'!B221,'ID-32'!B221,'ID-33'!B221,'ID-34'!B221,'ID-37'!B221,'ID-38'!B221,'ID-39'!B221,'ID-40'!B221,'ID-44'!B221,'ID-45'!B221,'ID-53'!B221,'ID-57'!B221,'ID-59'!B221,'ID-70'!B221,'ID-71'!B221))</f>
        <v>1456.5100578051881</v>
      </c>
      <c r="C214" s="1">
        <f>ABS(Mean!C214-MIN('ID-08'!B221,'ID-09'!B221,'ID-11'!C221,'ID-14'!C221,'ID-18'!B221,'ID-24'!C221,'ID-26'!C221,'ID-29'!C221,'ID-30'!C221,'ID-34'!C221,'ID-36'!B221,'ID-38'!C221,'ID-39'!C221,'ID-40'!C221,'ID-44'!C221,'ID-45'!C221,'ID-57'!C221,'ID-59'!C221))</f>
        <v>873.14336523898021</v>
      </c>
      <c r="D214" s="1">
        <f>ABS(Mean!D214-MIN('ID-13'!C221,'ID-14'!D221,'ID-15'!C221,'ID-16'!B221,'ID-18'!C221,'ID-26'!D221,'ID-29'!D221,'ID-30'!D221,'ID-33'!C221,'ID-34'!D221,'ID-36'!C221,'ID-37'!C221,'ID-38'!D221,'ID-39'!D221,'ID-40'!D221,'ID-45'!D221,'ID-59'!D221,'ID-71'!C221))</f>
        <v>1043.5578504823909</v>
      </c>
      <c r="E214" s="1">
        <f>ABS(Mean!E214-MIN('ID-03'!B221,'ID-09'!C221,'ID-13'!D221,'ID-15'!D221,'ID-16'!C221,'ID-18'!D221,'ID-24'!D221,'ID-29'!E221,'ID-30'!E221,'ID-33'!D221,'ID-34'!E221,'ID-36'!D221,'ID-38'!E221,'ID-39'!E221,'ID-40'!E221,'ID-44'!D221,'ID-45'!E221,'ID-57'!D221,'ID-70'!C221,'ID-71'!D221))</f>
        <v>1458.4407583992156</v>
      </c>
      <c r="F214" s="1">
        <f>ABS(Mean!F214-MIN('ID-01'!B221,'ID-02'!B221,'ID-03'!C221,'ID-06'!B221,'ID-08'!C221,'ID-09'!D221,'ID-12'!B221,'ID-16'!D221,'ID-18'!E221,'ID-24'!E221,'ID-29'!F221,'ID-33'!E221,'ID-34'!F221,'ID-36'!E221,'ID-38'!F221,'ID-39'!F221,'ID-40'!F221,'ID-45'!F221,'ID-53'!C221,'ID-54'!B221,'ID-57'!E221,'ID-71'!E221))</f>
        <v>2335.7116934780788</v>
      </c>
      <c r="G214" s="1">
        <f>ABS(Mean!G214-MIN('ID-01'!C221,'ID-02'!C221,'ID-03'!D221,'ID-07'!B221,'ID-08'!D221,'ID-11'!D221,'ID-18'!F221,'ID-24'!F221,'ID-29'!G221,'ID-31'!B221,'ID-33'!F221,'ID-34'!G221,'ID-36'!F221,'ID-39'!G221,'ID-40'!G221,'ID-44'!E221,'ID-45'!G221,'ID-50'!B221,'ID-53'!D221,'ID-54'!C221,'ID-57'!F221,'ID-59'!E221,'ID-70'!D221,'ID-71'!F221))</f>
        <v>1799.825079800394</v>
      </c>
      <c r="H214" s="1">
        <f>ABS(Mean!H214-MIN('ID-03'!E221,'ID-11'!E221,'ID-13'!E221,'ID-15'!E221,'ID-16'!E221,'ID-18'!G221,'ID-24'!G221,'ID-29'!H221,'ID-30'!F221,'ID-31'!C221,'ID-33'!G221,'ID-34'!H221,'ID-40'!H221,'ID-44'!F221,'ID-45'!H221,'ID-54'!D221,'ID-57'!G221,'ID-59'!F221,'ID-70'!E221,'ID-71'!G221))</f>
        <v>1175.7141133621276</v>
      </c>
      <c r="I214" s="1">
        <f>ABS(Mean!I214-MIN('ID-12'!C221,'ID-18'!H221,'ID-24'!H221,'ID-29'!I221,'ID-40'!I221,'ID-44'!G221,'ID-45'!I221,'ID-59'!G221))</f>
        <v>1143.3880423031283</v>
      </c>
      <c r="J214" s="1">
        <f>ABS(Mean!J214-MIN('ID-31'!D221,'ID-40'!J221,'ID-44'!H221,'ID-45'!J221,'ID-57'!H221))</f>
        <v>1122.9170879872736</v>
      </c>
      <c r="K214" s="1">
        <f>ABS(Mean!K214-MIN('ID-26'!E221,'ID-31'!E221,'ID-34'!I221,'ID-36'!G221,'ID-40'!K221,'ID-44'!I221,'ID-57'!I221))</f>
        <v>1561.4834818162435</v>
      </c>
    </row>
    <row r="215" spans="1:11" x14ac:dyDescent="0.25">
      <c r="A215" s="1">
        <v>26.375</v>
      </c>
      <c r="B215" s="1">
        <f>ABS(Mean!B215-MIN('ID-11'!B222,'ID-13'!B222,'ID-14'!B222,'ID-15'!B222,'ID-24'!B222,'ID-26'!B222,'ID-29'!B222,'ID-30'!B222,'ID-32'!B222,'ID-33'!B222,'ID-34'!B222,'ID-37'!B222,'ID-38'!B222,'ID-39'!B222,'ID-40'!B222,'ID-44'!B222,'ID-45'!B222,'ID-53'!B222,'ID-57'!B222,'ID-59'!B222,'ID-70'!B222,'ID-71'!B222))</f>
        <v>1454.4294937946895</v>
      </c>
      <c r="C215" s="1">
        <f>ABS(Mean!C215-MIN('ID-08'!B222,'ID-09'!B222,'ID-11'!C222,'ID-14'!C222,'ID-18'!B222,'ID-24'!C222,'ID-26'!C222,'ID-29'!C222,'ID-30'!C222,'ID-34'!C222,'ID-36'!B222,'ID-38'!C222,'ID-39'!C222,'ID-40'!C222,'ID-44'!C222,'ID-45'!C222,'ID-57'!C222,'ID-59'!C222))</f>
        <v>863.02493293159046</v>
      </c>
      <c r="D215" s="1">
        <f>ABS(Mean!D215-MIN('ID-13'!C222,'ID-14'!D222,'ID-15'!C222,'ID-16'!B222,'ID-18'!C222,'ID-26'!D222,'ID-29'!D222,'ID-30'!D222,'ID-33'!C222,'ID-34'!D222,'ID-36'!C222,'ID-37'!C222,'ID-38'!D222,'ID-39'!D222,'ID-40'!D222,'ID-45'!D222,'ID-59'!D222,'ID-71'!C222))</f>
        <v>1036.9323997194488</v>
      </c>
      <c r="E215" s="1">
        <f>ABS(Mean!E215-MIN('ID-03'!B222,'ID-09'!C222,'ID-13'!D222,'ID-15'!D222,'ID-16'!C222,'ID-18'!D222,'ID-24'!D222,'ID-29'!E222,'ID-30'!E222,'ID-33'!D222,'ID-34'!E222,'ID-36'!D222,'ID-38'!E222,'ID-39'!E222,'ID-40'!E222,'ID-44'!D222,'ID-45'!E222,'ID-57'!D222,'ID-70'!C222,'ID-71'!D222))</f>
        <v>1455.2399085003999</v>
      </c>
      <c r="F215" s="1">
        <f>ABS(Mean!F215-MIN('ID-01'!B222,'ID-02'!B222,'ID-03'!C222,'ID-06'!B222,'ID-08'!C222,'ID-09'!D222,'ID-12'!B222,'ID-16'!D222,'ID-18'!E222,'ID-24'!E222,'ID-29'!F222,'ID-33'!E222,'ID-34'!F222,'ID-36'!E222,'ID-38'!F222,'ID-39'!F222,'ID-40'!F222,'ID-45'!F222,'ID-53'!C222,'ID-54'!B222,'ID-57'!E222,'ID-71'!E222))</f>
        <v>2330.9643068250316</v>
      </c>
      <c r="G215" s="1">
        <f>ABS(Mean!G215-MIN('ID-01'!C222,'ID-02'!C222,'ID-03'!D222,'ID-07'!B222,'ID-08'!D222,'ID-11'!D222,'ID-18'!F222,'ID-24'!F222,'ID-29'!G222,'ID-31'!B222,'ID-33'!F222,'ID-34'!G222,'ID-36'!F222,'ID-39'!G222,'ID-40'!G222,'ID-44'!E222,'ID-45'!G222,'ID-50'!B222,'ID-53'!D222,'ID-54'!C222,'ID-57'!F222,'ID-59'!E222,'ID-70'!D222,'ID-71'!F222))</f>
        <v>1796.4271454589461</v>
      </c>
      <c r="H215" s="1">
        <f>ABS(Mean!H215-MIN('ID-03'!E222,'ID-11'!E222,'ID-13'!E222,'ID-15'!E222,'ID-16'!E222,'ID-18'!G222,'ID-24'!G222,'ID-29'!H222,'ID-30'!F222,'ID-31'!C222,'ID-33'!G222,'ID-34'!H222,'ID-40'!H222,'ID-44'!F222,'ID-45'!H222,'ID-54'!D222,'ID-57'!G222,'ID-59'!F222,'ID-70'!E222,'ID-71'!G222))</f>
        <v>1172.9700291516222</v>
      </c>
      <c r="I215" s="1">
        <f>ABS(Mean!I215-MIN('ID-12'!C222,'ID-18'!H222,'ID-24'!H222,'ID-29'!I222,'ID-40'!I222,'ID-44'!G222,'ID-45'!I222,'ID-59'!G222))</f>
        <v>1204.4663031924192</v>
      </c>
      <c r="J215" s="1">
        <f>ABS(Mean!J215-MIN('ID-31'!D222,'ID-40'!J222,'ID-44'!H222,'ID-45'!J222,'ID-57'!H222))</f>
        <v>1127.9013325062701</v>
      </c>
      <c r="K215" s="1">
        <f>ABS(Mean!K215-MIN('ID-26'!E222,'ID-31'!E222,'ID-34'!I222,'ID-36'!G222,'ID-40'!K222,'ID-44'!I222,'ID-57'!I222))</f>
        <v>1562.0973178984523</v>
      </c>
    </row>
    <row r="216" spans="1:11" x14ac:dyDescent="0.25">
      <c r="A216" s="1">
        <v>26.5</v>
      </c>
      <c r="B216" s="1">
        <f>ABS(Mean!B216-MIN('ID-11'!B223,'ID-13'!B223,'ID-14'!B223,'ID-15'!B223,'ID-24'!B223,'ID-26'!B223,'ID-29'!B223,'ID-30'!B223,'ID-32'!B223,'ID-33'!B223,'ID-34'!B223,'ID-37'!B223,'ID-38'!B223,'ID-39'!B223,'ID-40'!B223,'ID-44'!B223,'ID-45'!B223,'ID-53'!B223,'ID-57'!B223,'ID-59'!B223,'ID-70'!B223,'ID-71'!B223))</f>
        <v>1448.6817152496867</v>
      </c>
      <c r="C216" s="1">
        <f>ABS(Mean!C216-MIN('ID-08'!B223,'ID-09'!B223,'ID-11'!C223,'ID-14'!C223,'ID-18'!B223,'ID-24'!C223,'ID-26'!C223,'ID-29'!C223,'ID-30'!C223,'ID-34'!C223,'ID-36'!B223,'ID-38'!C223,'ID-39'!C223,'ID-40'!C223,'ID-44'!C223,'ID-45'!C223,'ID-57'!C223,'ID-59'!C223))</f>
        <v>850.28644855750633</v>
      </c>
      <c r="D216" s="1">
        <f>ABS(Mean!D216-MIN('ID-13'!C223,'ID-14'!D223,'ID-15'!C223,'ID-16'!B223,'ID-18'!C223,'ID-26'!D223,'ID-29'!D223,'ID-30'!D223,'ID-33'!C223,'ID-34'!D223,'ID-36'!C223,'ID-37'!C223,'ID-38'!D223,'ID-39'!D223,'ID-40'!D223,'ID-45'!D223,'ID-59'!D223,'ID-71'!C223))</f>
        <v>1050.221894967432</v>
      </c>
      <c r="E216" s="1">
        <f>ABS(Mean!E216-MIN('ID-03'!B223,'ID-09'!C223,'ID-13'!D223,'ID-15'!D223,'ID-16'!C223,'ID-18'!D223,'ID-24'!D223,'ID-29'!E223,'ID-30'!E223,'ID-33'!D223,'ID-34'!E223,'ID-36'!D223,'ID-38'!E223,'ID-39'!E223,'ID-40'!E223,'ID-44'!D223,'ID-45'!E223,'ID-57'!D223,'ID-70'!C223,'ID-71'!D223))</f>
        <v>1447.2924401649302</v>
      </c>
      <c r="F216" s="1">
        <f>ABS(Mean!F216-MIN('ID-01'!B223,'ID-02'!B223,'ID-03'!C223,'ID-06'!B223,'ID-08'!C223,'ID-09'!D223,'ID-12'!B223,'ID-16'!D223,'ID-18'!E223,'ID-24'!E223,'ID-29'!F223,'ID-33'!E223,'ID-34'!F223,'ID-36'!E223,'ID-38'!F223,'ID-39'!F223,'ID-40'!F223,'ID-45'!F223,'ID-53'!C223,'ID-54'!B223,'ID-57'!E223,'ID-71'!E223))</f>
        <v>2335.7002594360897</v>
      </c>
      <c r="G216" s="1">
        <f>ABS(Mean!G216-MIN('ID-01'!C223,'ID-02'!C223,'ID-03'!D223,'ID-07'!B223,'ID-08'!D223,'ID-11'!D223,'ID-18'!F223,'ID-24'!F223,'ID-29'!G223,'ID-31'!B223,'ID-33'!F223,'ID-34'!G223,'ID-36'!F223,'ID-39'!G223,'ID-40'!G223,'ID-44'!E223,'ID-45'!G223,'ID-50'!B223,'ID-53'!D223,'ID-54'!C223,'ID-57'!F223,'ID-59'!E223,'ID-70'!D223,'ID-71'!F223))</f>
        <v>1789.0470020787898</v>
      </c>
      <c r="H216" s="1">
        <f>ABS(Mean!H216-MIN('ID-03'!E223,'ID-11'!E223,'ID-13'!E223,'ID-15'!E223,'ID-16'!E223,'ID-18'!G223,'ID-24'!G223,'ID-29'!H223,'ID-30'!F223,'ID-31'!C223,'ID-33'!G223,'ID-34'!H223,'ID-40'!H223,'ID-44'!F223,'ID-45'!H223,'ID-54'!D223,'ID-57'!G223,'ID-59'!F223,'ID-70'!E223,'ID-71'!G223))</f>
        <v>1171.9873282966589</v>
      </c>
      <c r="I216" s="1">
        <f>ABS(Mean!I216-MIN('ID-12'!C223,'ID-18'!H223,'ID-24'!H223,'ID-29'!I223,'ID-40'!I223,'ID-44'!G223,'ID-45'!I223,'ID-59'!G223))</f>
        <v>1202.5817667869537</v>
      </c>
      <c r="J216" s="1">
        <f>ABS(Mean!J216-MIN('ID-31'!D223,'ID-40'!J223,'ID-44'!H223,'ID-45'!J223,'ID-57'!H223))</f>
        <v>1116.6353392803487</v>
      </c>
      <c r="K216" s="1">
        <f>ABS(Mean!K216-MIN('ID-26'!E223,'ID-31'!E223,'ID-34'!I223,'ID-36'!G223,'ID-40'!K223,'ID-44'!I223,'ID-57'!I223))</f>
        <v>1546.6847592076151</v>
      </c>
    </row>
    <row r="217" spans="1:11" x14ac:dyDescent="0.25">
      <c r="A217" s="1">
        <v>26.625</v>
      </c>
      <c r="B217" s="1">
        <f>ABS(Mean!B217-MIN('ID-11'!B224,'ID-13'!B224,'ID-14'!B224,'ID-15'!B224,'ID-24'!B224,'ID-26'!B224,'ID-29'!B224,'ID-30'!B224,'ID-32'!B224,'ID-33'!B224,'ID-34'!B224,'ID-37'!B224,'ID-38'!B224,'ID-39'!B224,'ID-40'!B224,'ID-44'!B224,'ID-45'!B224,'ID-53'!B224,'ID-57'!B224,'ID-59'!B224,'ID-70'!B224,'ID-71'!B224))</f>
        <v>1430.3413702819732</v>
      </c>
      <c r="C217" s="1">
        <f>ABS(Mean!C217-MIN('ID-08'!B224,'ID-09'!B224,'ID-11'!C224,'ID-14'!C224,'ID-18'!B224,'ID-24'!C224,'ID-26'!C224,'ID-29'!C224,'ID-30'!C224,'ID-34'!C224,'ID-36'!B224,'ID-38'!C224,'ID-39'!C224,'ID-40'!C224,'ID-44'!C224,'ID-45'!C224,'ID-57'!C224,'ID-59'!C224))</f>
        <v>838.65010939846763</v>
      </c>
      <c r="D217" s="1">
        <f>ABS(Mean!D217-MIN('ID-13'!C224,'ID-14'!D224,'ID-15'!C224,'ID-16'!B224,'ID-18'!C224,'ID-26'!D224,'ID-29'!D224,'ID-30'!D224,'ID-33'!C224,'ID-34'!D224,'ID-36'!C224,'ID-37'!C224,'ID-38'!D224,'ID-39'!D224,'ID-40'!D224,'ID-45'!D224,'ID-59'!D224,'ID-71'!C224))</f>
        <v>1064.7904670483913</v>
      </c>
      <c r="E217" s="1">
        <f>ABS(Mean!E217-MIN('ID-03'!B224,'ID-09'!C224,'ID-13'!D224,'ID-15'!D224,'ID-16'!C224,'ID-18'!D224,'ID-24'!D224,'ID-29'!E224,'ID-30'!E224,'ID-33'!D224,'ID-34'!E224,'ID-36'!D224,'ID-38'!E224,'ID-39'!E224,'ID-40'!E224,'ID-44'!D224,'ID-45'!E224,'ID-57'!D224,'ID-70'!C224,'ID-71'!D224))</f>
        <v>1445.9186392223523</v>
      </c>
      <c r="F217" s="1">
        <f>ABS(Mean!F217-MIN('ID-01'!B224,'ID-02'!B224,'ID-03'!C224,'ID-06'!B224,'ID-08'!C224,'ID-09'!D224,'ID-12'!B224,'ID-16'!D224,'ID-18'!E224,'ID-24'!E224,'ID-29'!F224,'ID-33'!E224,'ID-34'!F224,'ID-36'!E224,'ID-38'!F224,'ID-39'!F224,'ID-40'!F224,'ID-45'!F224,'ID-53'!C224,'ID-54'!B224,'ID-57'!E224,'ID-71'!E224))</f>
        <v>2340.0051431379356</v>
      </c>
      <c r="G217" s="1">
        <f>ABS(Mean!G217-MIN('ID-01'!C224,'ID-02'!C224,'ID-03'!D224,'ID-07'!B224,'ID-08'!D224,'ID-11'!D224,'ID-18'!F224,'ID-24'!F224,'ID-29'!G224,'ID-31'!B224,'ID-33'!F224,'ID-34'!G224,'ID-36'!F224,'ID-39'!G224,'ID-40'!G224,'ID-44'!E224,'ID-45'!G224,'ID-50'!B224,'ID-53'!D224,'ID-54'!C224,'ID-57'!F224,'ID-59'!E224,'ID-70'!D224,'ID-71'!F224))</f>
        <v>1779.5003375773463</v>
      </c>
      <c r="H217" s="1">
        <f>ABS(Mean!H217-MIN('ID-03'!E224,'ID-11'!E224,'ID-13'!E224,'ID-15'!E224,'ID-16'!E224,'ID-18'!G224,'ID-24'!G224,'ID-29'!H224,'ID-30'!F224,'ID-31'!C224,'ID-33'!G224,'ID-34'!H224,'ID-40'!H224,'ID-44'!F224,'ID-45'!H224,'ID-54'!D224,'ID-57'!G224,'ID-59'!F224,'ID-70'!E224,'ID-71'!G224))</f>
        <v>1173.6063103671877</v>
      </c>
      <c r="I217" s="1">
        <f>ABS(Mean!I217-MIN('ID-12'!C224,'ID-18'!H224,'ID-24'!H224,'ID-29'!I224,'ID-40'!I224,'ID-44'!G224,'ID-45'!I224,'ID-59'!G224))</f>
        <v>1205.3010160235208</v>
      </c>
      <c r="J217" s="1">
        <f>ABS(Mean!J217-MIN('ID-31'!D224,'ID-40'!J224,'ID-44'!H224,'ID-45'!J224,'ID-57'!H224))</f>
        <v>1129.937773270666</v>
      </c>
      <c r="K217" s="1">
        <f>ABS(Mean!K217-MIN('ID-26'!E224,'ID-31'!E224,'ID-34'!I224,'ID-36'!G224,'ID-40'!K224,'ID-44'!I224,'ID-57'!I224))</f>
        <v>1555.3616575225039</v>
      </c>
    </row>
    <row r="218" spans="1:11" x14ac:dyDescent="0.25">
      <c r="A218" s="1">
        <v>26.75</v>
      </c>
      <c r="B218" s="1">
        <f>ABS(Mean!B218-MIN('ID-11'!B225,'ID-13'!B225,'ID-14'!B225,'ID-15'!B225,'ID-24'!B225,'ID-26'!B225,'ID-29'!B225,'ID-30'!B225,'ID-32'!B225,'ID-33'!B225,'ID-34'!B225,'ID-37'!B225,'ID-38'!B225,'ID-39'!B225,'ID-40'!B225,'ID-44'!B225,'ID-45'!B225,'ID-53'!B225,'ID-57'!B225,'ID-59'!B225,'ID-70'!B225,'ID-71'!B225))</f>
        <v>1430.2737185363376</v>
      </c>
      <c r="C218" s="1">
        <f>ABS(Mean!C218-MIN('ID-08'!B225,'ID-09'!B225,'ID-11'!C225,'ID-14'!C225,'ID-18'!B225,'ID-24'!C225,'ID-26'!C225,'ID-29'!C225,'ID-30'!C225,'ID-34'!C225,'ID-36'!B225,'ID-38'!C225,'ID-39'!C225,'ID-40'!C225,'ID-44'!C225,'ID-45'!C225,'ID-57'!C225,'ID-59'!C225))</f>
        <v>843.98197539308853</v>
      </c>
      <c r="D218" s="1">
        <f>ABS(Mean!D218-MIN('ID-13'!C225,'ID-14'!D225,'ID-15'!C225,'ID-16'!B225,'ID-18'!C225,'ID-26'!D225,'ID-29'!D225,'ID-30'!D225,'ID-33'!C225,'ID-34'!D225,'ID-36'!C225,'ID-37'!C225,'ID-38'!D225,'ID-39'!D225,'ID-40'!D225,'ID-45'!D225,'ID-59'!D225,'ID-71'!C225))</f>
        <v>1059.707842808496</v>
      </c>
      <c r="E218" s="1">
        <f>ABS(Mean!E218-MIN('ID-03'!B225,'ID-09'!C225,'ID-13'!D225,'ID-15'!D225,'ID-16'!C225,'ID-18'!D225,'ID-24'!D225,'ID-29'!E225,'ID-30'!E225,'ID-33'!D225,'ID-34'!E225,'ID-36'!D225,'ID-38'!E225,'ID-39'!E225,'ID-40'!E225,'ID-44'!D225,'ID-45'!E225,'ID-57'!D225,'ID-70'!C225,'ID-71'!D225))</f>
        <v>1461.660907974484</v>
      </c>
      <c r="F218" s="1">
        <f>ABS(Mean!F218-MIN('ID-01'!B225,'ID-02'!B225,'ID-03'!C225,'ID-06'!B225,'ID-08'!C225,'ID-09'!D225,'ID-12'!B225,'ID-16'!D225,'ID-18'!E225,'ID-24'!E225,'ID-29'!F225,'ID-33'!E225,'ID-34'!F225,'ID-36'!E225,'ID-38'!F225,'ID-39'!F225,'ID-40'!F225,'ID-45'!F225,'ID-53'!C225,'ID-54'!B225,'ID-57'!E225,'ID-71'!E225))</f>
        <v>2329.1073358095673</v>
      </c>
      <c r="G218" s="1">
        <f>ABS(Mean!G218-MIN('ID-01'!C225,'ID-02'!C225,'ID-03'!D225,'ID-07'!B225,'ID-08'!D225,'ID-11'!D225,'ID-18'!F225,'ID-24'!F225,'ID-29'!G225,'ID-31'!B225,'ID-33'!F225,'ID-34'!G225,'ID-36'!F225,'ID-39'!G225,'ID-40'!G225,'ID-44'!E225,'ID-45'!G225,'ID-50'!B225,'ID-53'!D225,'ID-54'!C225,'ID-57'!F225,'ID-59'!E225,'ID-70'!D225,'ID-71'!F225))</f>
        <v>1773.6288498250342</v>
      </c>
      <c r="H218" s="1">
        <f>ABS(Mean!H218-MIN('ID-03'!E225,'ID-11'!E225,'ID-13'!E225,'ID-15'!E225,'ID-16'!E225,'ID-18'!G225,'ID-24'!G225,'ID-29'!H225,'ID-30'!F225,'ID-31'!C225,'ID-33'!G225,'ID-34'!H225,'ID-40'!H225,'ID-44'!F225,'ID-45'!H225,'ID-54'!D225,'ID-57'!G225,'ID-59'!F225,'ID-70'!E225,'ID-71'!G225))</f>
        <v>1172.1304449591964</v>
      </c>
      <c r="I218" s="1">
        <f>ABS(Mean!I218-MIN('ID-12'!C225,'ID-18'!H225,'ID-24'!H225,'ID-29'!I225,'ID-40'!I225,'ID-44'!G225,'ID-45'!I225,'ID-59'!G225))</f>
        <v>1196.8631976782892</v>
      </c>
      <c r="J218" s="1">
        <f>ABS(Mean!J218-MIN('ID-31'!D225,'ID-40'!J225,'ID-44'!H225,'ID-45'!J225,'ID-57'!H225))</f>
        <v>1098.7161101770075</v>
      </c>
      <c r="K218" s="1">
        <f>ABS(Mean!K218-MIN('ID-26'!E225,'ID-31'!E225,'ID-34'!I225,'ID-36'!G225,'ID-40'!K225,'ID-44'!I225,'ID-57'!I225))</f>
        <v>1536.0977143888615</v>
      </c>
    </row>
    <row r="219" spans="1:11" x14ac:dyDescent="0.25">
      <c r="A219" s="1">
        <v>26.875</v>
      </c>
      <c r="B219" s="1">
        <f>ABS(Mean!B219-MIN('ID-11'!B226,'ID-13'!B226,'ID-14'!B226,'ID-15'!B226,'ID-24'!B226,'ID-26'!B226,'ID-29'!B226,'ID-30'!B226,'ID-32'!B226,'ID-33'!B226,'ID-34'!B226,'ID-37'!B226,'ID-38'!B226,'ID-39'!B226,'ID-40'!B226,'ID-44'!B226,'ID-45'!B226,'ID-53'!B226,'ID-57'!B226,'ID-59'!B226,'ID-70'!B226,'ID-71'!B226))</f>
        <v>1422.2059780627933</v>
      </c>
      <c r="C219" s="1">
        <f>ABS(Mean!C219-MIN('ID-08'!B226,'ID-09'!B226,'ID-11'!C226,'ID-14'!C226,'ID-18'!B226,'ID-24'!C226,'ID-26'!C226,'ID-29'!C226,'ID-30'!C226,'ID-34'!C226,'ID-36'!B226,'ID-38'!C226,'ID-39'!C226,'ID-40'!C226,'ID-44'!C226,'ID-45'!C226,'ID-57'!C226,'ID-59'!C226))</f>
        <v>834.86321847842646</v>
      </c>
      <c r="D219" s="1">
        <f>ABS(Mean!D219-MIN('ID-13'!C226,'ID-14'!D226,'ID-15'!C226,'ID-16'!B226,'ID-18'!C226,'ID-26'!D226,'ID-29'!D226,'ID-30'!D226,'ID-33'!C226,'ID-34'!D226,'ID-36'!C226,'ID-37'!C226,'ID-38'!D226,'ID-39'!D226,'ID-40'!D226,'ID-45'!D226,'ID-59'!D226,'ID-71'!C226))</f>
        <v>1063.5810344604531</v>
      </c>
      <c r="E219" s="1">
        <f>ABS(Mean!E219-MIN('ID-03'!B226,'ID-09'!C226,'ID-13'!D226,'ID-15'!D226,'ID-16'!C226,'ID-18'!D226,'ID-24'!D226,'ID-29'!E226,'ID-30'!E226,'ID-33'!D226,'ID-34'!E226,'ID-36'!D226,'ID-38'!E226,'ID-39'!E226,'ID-40'!E226,'ID-44'!D226,'ID-45'!E226,'ID-57'!D226,'ID-70'!C226,'ID-71'!D226))</f>
        <v>1441.6998781074544</v>
      </c>
      <c r="F219" s="1">
        <f>ABS(Mean!F219-MIN('ID-01'!B226,'ID-02'!B226,'ID-03'!C226,'ID-06'!B226,'ID-08'!C226,'ID-09'!D226,'ID-12'!B226,'ID-16'!D226,'ID-18'!E226,'ID-24'!E226,'ID-29'!F226,'ID-33'!E226,'ID-34'!F226,'ID-36'!E226,'ID-38'!F226,'ID-39'!F226,'ID-40'!F226,'ID-45'!F226,'ID-53'!C226,'ID-54'!B226,'ID-57'!E226,'ID-71'!E226))</f>
        <v>2327.002894343912</v>
      </c>
      <c r="G219" s="1">
        <f>ABS(Mean!G219-MIN('ID-01'!C226,'ID-02'!C226,'ID-03'!D226,'ID-07'!B226,'ID-08'!D226,'ID-11'!D226,'ID-18'!F226,'ID-24'!F226,'ID-29'!G226,'ID-31'!B226,'ID-33'!F226,'ID-34'!G226,'ID-36'!F226,'ID-39'!G226,'ID-40'!G226,'ID-44'!E226,'ID-45'!G226,'ID-50'!B226,'ID-53'!D226,'ID-54'!C226,'ID-57'!F226,'ID-59'!E226,'ID-70'!D226,'ID-71'!F226))</f>
        <v>1769.5310689160622</v>
      </c>
      <c r="H219" s="1">
        <f>ABS(Mean!H219-MIN('ID-03'!E226,'ID-11'!E226,'ID-13'!E226,'ID-15'!E226,'ID-16'!E226,'ID-18'!G226,'ID-24'!G226,'ID-29'!H226,'ID-30'!F226,'ID-31'!C226,'ID-33'!G226,'ID-34'!H226,'ID-40'!H226,'ID-44'!F226,'ID-45'!H226,'ID-54'!D226,'ID-57'!G226,'ID-59'!F226,'ID-70'!E226,'ID-71'!G226))</f>
        <v>1171.7354028153804</v>
      </c>
      <c r="I219" s="1">
        <f>ABS(Mean!I219-MIN('ID-12'!C226,'ID-18'!H226,'ID-24'!H226,'ID-29'!I226,'ID-40'!I226,'ID-44'!G226,'ID-45'!I226,'ID-59'!G226))</f>
        <v>1204.1210304507372</v>
      </c>
      <c r="J219" s="1">
        <f>ABS(Mean!J219-MIN('ID-31'!D226,'ID-40'!J226,'ID-44'!H226,'ID-45'!J226,'ID-57'!H226))</f>
        <v>1101.176881732953</v>
      </c>
      <c r="K219" s="1">
        <f>ABS(Mean!K219-MIN('ID-26'!E226,'ID-31'!E226,'ID-34'!I226,'ID-36'!G226,'ID-40'!K226,'ID-44'!I226,'ID-57'!I226))</f>
        <v>1545.7212319655578</v>
      </c>
    </row>
    <row r="220" spans="1:11" x14ac:dyDescent="0.25">
      <c r="A220" s="1">
        <v>27</v>
      </c>
      <c r="B220" s="1">
        <f>ABS(Mean!B220-MIN('ID-11'!B227,'ID-13'!B227,'ID-14'!B227,'ID-15'!B227,'ID-24'!B227,'ID-26'!B227,'ID-29'!B227,'ID-30'!B227,'ID-32'!B227,'ID-33'!B227,'ID-34'!B227,'ID-37'!B227,'ID-38'!B227,'ID-39'!B227,'ID-40'!B227,'ID-44'!B227,'ID-45'!B227,'ID-53'!B227,'ID-57'!B227,'ID-59'!B227,'ID-70'!B227,'ID-71'!B227))</f>
        <v>1412.4939771391837</v>
      </c>
      <c r="C220" s="1">
        <f>ABS(Mean!C220-MIN('ID-08'!B227,'ID-09'!B227,'ID-11'!C227,'ID-14'!C227,'ID-18'!B227,'ID-24'!C227,'ID-26'!C227,'ID-29'!C227,'ID-30'!C227,'ID-34'!C227,'ID-36'!B227,'ID-38'!C227,'ID-39'!C227,'ID-40'!C227,'ID-44'!C227,'ID-45'!C227,'ID-57'!C227,'ID-59'!C227))</f>
        <v>825.70475628067845</v>
      </c>
      <c r="D220" s="1">
        <f>ABS(Mean!D220-MIN('ID-13'!C227,'ID-14'!D227,'ID-15'!C227,'ID-16'!B227,'ID-18'!C227,'ID-26'!D227,'ID-29'!D227,'ID-30'!D227,'ID-33'!C227,'ID-34'!D227,'ID-36'!C227,'ID-37'!C227,'ID-38'!D227,'ID-39'!D227,'ID-40'!D227,'ID-45'!D227,'ID-59'!D227,'ID-71'!C227))</f>
        <v>1055.9355639000419</v>
      </c>
      <c r="E220" s="1">
        <f>ABS(Mean!E220-MIN('ID-03'!B227,'ID-09'!C227,'ID-13'!D227,'ID-15'!D227,'ID-16'!C227,'ID-18'!D227,'ID-24'!D227,'ID-29'!E227,'ID-30'!E227,'ID-33'!D227,'ID-34'!E227,'ID-36'!D227,'ID-38'!E227,'ID-39'!E227,'ID-40'!E227,'ID-44'!D227,'ID-45'!E227,'ID-57'!D227,'ID-70'!C227,'ID-71'!D227))</f>
        <v>1438.7491085675429</v>
      </c>
      <c r="F220" s="1">
        <f>ABS(Mean!F220-MIN('ID-01'!B227,'ID-02'!B227,'ID-03'!C227,'ID-06'!B227,'ID-08'!C227,'ID-09'!D227,'ID-12'!B227,'ID-16'!D227,'ID-18'!E227,'ID-24'!E227,'ID-29'!F227,'ID-33'!E227,'ID-34'!F227,'ID-36'!E227,'ID-38'!F227,'ID-39'!F227,'ID-40'!F227,'ID-45'!F227,'ID-53'!C227,'ID-54'!B227,'ID-57'!E227,'ID-71'!E227))</f>
        <v>2320.2651456594504</v>
      </c>
      <c r="G220" s="1">
        <f>ABS(Mean!G220-MIN('ID-01'!C227,'ID-02'!C227,'ID-03'!D227,'ID-07'!B227,'ID-08'!D227,'ID-11'!D227,'ID-18'!F227,'ID-24'!F227,'ID-29'!G227,'ID-31'!B227,'ID-33'!F227,'ID-34'!G227,'ID-36'!F227,'ID-39'!G227,'ID-40'!G227,'ID-44'!E227,'ID-45'!G227,'ID-50'!B227,'ID-53'!D227,'ID-54'!C227,'ID-57'!F227,'ID-59'!E227,'ID-70'!D227,'ID-71'!F227))</f>
        <v>1766.1284536193061</v>
      </c>
      <c r="H220" s="1">
        <f>ABS(Mean!H220-MIN('ID-03'!E227,'ID-11'!E227,'ID-13'!E227,'ID-15'!E227,'ID-16'!E227,'ID-18'!G227,'ID-24'!G227,'ID-29'!H227,'ID-30'!F227,'ID-31'!C227,'ID-33'!G227,'ID-34'!H227,'ID-40'!H227,'ID-44'!F227,'ID-45'!H227,'ID-54'!D227,'ID-57'!G227,'ID-59'!F227,'ID-70'!E227,'ID-71'!G227))</f>
        <v>1174.6262441658321</v>
      </c>
      <c r="I220" s="1">
        <f>ABS(Mean!I220-MIN('ID-12'!C227,'ID-18'!H227,'ID-24'!H227,'ID-29'!I227,'ID-40'!I227,'ID-44'!G227,'ID-45'!I227,'ID-59'!G227))</f>
        <v>1200.7073386413826</v>
      </c>
      <c r="J220" s="1">
        <f>ABS(Mean!J220-MIN('ID-31'!D227,'ID-40'!J227,'ID-44'!H227,'ID-45'!J227,'ID-57'!H227))</f>
        <v>1084.3387347516039</v>
      </c>
      <c r="K220" s="1">
        <f>ABS(Mean!K220-MIN('ID-26'!E227,'ID-31'!E227,'ID-34'!I227,'ID-36'!G227,'ID-40'!K227,'ID-44'!I227,'ID-57'!I227))</f>
        <v>1568.538772889686</v>
      </c>
    </row>
    <row r="221" spans="1:11" x14ac:dyDescent="0.25">
      <c r="A221" s="1">
        <v>27.125</v>
      </c>
      <c r="B221" s="1">
        <f>ABS(Mean!B221-MIN('ID-11'!B228,'ID-13'!B228,'ID-14'!B228,'ID-15'!B228,'ID-24'!B228,'ID-26'!B228,'ID-29'!B228,'ID-30'!B228,'ID-32'!B228,'ID-33'!B228,'ID-34'!B228,'ID-37'!B228,'ID-38'!B228,'ID-39'!B228,'ID-40'!B228,'ID-44'!B228,'ID-45'!B228,'ID-53'!B228,'ID-57'!B228,'ID-59'!B228,'ID-70'!B228,'ID-71'!B228))</f>
        <v>1413.6967126995185</v>
      </c>
      <c r="C221" s="1">
        <f>ABS(Mean!C221-MIN('ID-08'!B228,'ID-09'!B228,'ID-11'!C228,'ID-14'!C228,'ID-18'!B228,'ID-24'!C228,'ID-26'!C228,'ID-29'!C228,'ID-30'!C228,'ID-34'!C228,'ID-36'!B228,'ID-38'!C228,'ID-39'!C228,'ID-40'!C228,'ID-44'!C228,'ID-45'!C228,'ID-57'!C228,'ID-59'!C228))</f>
        <v>807.19897586831769</v>
      </c>
      <c r="D221" s="1">
        <f>ABS(Mean!D221-MIN('ID-13'!C228,'ID-14'!D228,'ID-15'!C228,'ID-16'!B228,'ID-18'!C228,'ID-26'!D228,'ID-29'!D228,'ID-30'!D228,'ID-33'!C228,'ID-34'!D228,'ID-36'!C228,'ID-37'!C228,'ID-38'!D228,'ID-39'!D228,'ID-40'!D228,'ID-45'!D228,'ID-59'!D228,'ID-71'!C228))</f>
        <v>1045.1685158108485</v>
      </c>
      <c r="E221" s="1">
        <f>ABS(Mean!E221-MIN('ID-03'!B228,'ID-09'!C228,'ID-13'!D228,'ID-15'!D228,'ID-16'!C228,'ID-18'!D228,'ID-24'!D228,'ID-29'!E228,'ID-30'!E228,'ID-33'!D228,'ID-34'!E228,'ID-36'!D228,'ID-38'!E228,'ID-39'!E228,'ID-40'!E228,'ID-44'!D228,'ID-45'!E228,'ID-57'!D228,'ID-70'!C228,'ID-71'!D228))</f>
        <v>1434.6358855948652</v>
      </c>
      <c r="F221" s="1">
        <f>ABS(Mean!F221-MIN('ID-01'!B228,'ID-02'!B228,'ID-03'!C228,'ID-06'!B228,'ID-08'!C228,'ID-09'!D228,'ID-12'!B228,'ID-16'!D228,'ID-18'!E228,'ID-24'!E228,'ID-29'!F228,'ID-33'!E228,'ID-34'!F228,'ID-36'!E228,'ID-38'!F228,'ID-39'!F228,'ID-40'!F228,'ID-45'!F228,'ID-53'!C228,'ID-54'!B228,'ID-57'!E228,'ID-71'!E228))</f>
        <v>2313.1352055525599</v>
      </c>
      <c r="G221" s="1">
        <f>ABS(Mean!G221-MIN('ID-01'!C228,'ID-02'!C228,'ID-03'!D228,'ID-07'!B228,'ID-08'!D228,'ID-11'!D228,'ID-18'!F228,'ID-24'!F228,'ID-29'!G228,'ID-31'!B228,'ID-33'!F228,'ID-34'!G228,'ID-36'!F228,'ID-39'!G228,'ID-40'!G228,'ID-44'!E228,'ID-45'!G228,'ID-50'!B228,'ID-53'!D228,'ID-54'!C228,'ID-57'!F228,'ID-59'!E228,'ID-70'!D228,'ID-71'!F228))</f>
        <v>1766.5290205604183</v>
      </c>
      <c r="H221" s="1">
        <f>ABS(Mean!H221-MIN('ID-03'!E228,'ID-11'!E228,'ID-13'!E228,'ID-15'!E228,'ID-16'!E228,'ID-18'!G228,'ID-24'!G228,'ID-29'!H228,'ID-30'!F228,'ID-31'!C228,'ID-33'!G228,'ID-34'!H228,'ID-40'!H228,'ID-44'!F228,'ID-45'!H228,'ID-54'!D228,'ID-57'!G228,'ID-59'!F228,'ID-70'!E228,'ID-71'!G228))</f>
        <v>1175.3918057776291</v>
      </c>
      <c r="I221" s="1">
        <f>ABS(Mean!I221-MIN('ID-12'!C228,'ID-18'!H228,'ID-24'!H228,'ID-29'!I228,'ID-40'!I228,'ID-44'!G228,'ID-45'!I228,'ID-59'!G228))</f>
        <v>1205.7963788670534</v>
      </c>
      <c r="J221" s="1">
        <f>ABS(Mean!J221-MIN('ID-31'!D228,'ID-40'!J228,'ID-44'!H228,'ID-45'!J228,'ID-57'!H228))</f>
        <v>1085.7465541238894</v>
      </c>
      <c r="K221" s="1">
        <f>ABS(Mean!K221-MIN('ID-26'!E228,'ID-31'!E228,'ID-34'!I228,'ID-36'!G228,'ID-40'!K228,'ID-44'!I228,'ID-57'!I228))</f>
        <v>1567.4001933016475</v>
      </c>
    </row>
    <row r="222" spans="1:11" x14ac:dyDescent="0.25">
      <c r="A222" s="1">
        <v>27.25</v>
      </c>
      <c r="B222" s="1">
        <f>ABS(Mean!B222-MIN('ID-11'!B229,'ID-13'!B229,'ID-14'!B229,'ID-15'!B229,'ID-24'!B229,'ID-26'!B229,'ID-29'!B229,'ID-30'!B229,'ID-32'!B229,'ID-33'!B229,'ID-34'!B229,'ID-37'!B229,'ID-38'!B229,'ID-39'!B229,'ID-40'!B229,'ID-44'!B229,'ID-45'!B229,'ID-53'!B229,'ID-57'!B229,'ID-59'!B229,'ID-70'!B229,'ID-71'!B229))</f>
        <v>1409.3973929253561</v>
      </c>
      <c r="C222" s="1">
        <f>ABS(Mean!C222-MIN('ID-08'!B229,'ID-09'!B229,'ID-11'!C229,'ID-14'!C229,'ID-18'!B229,'ID-24'!C229,'ID-26'!C229,'ID-29'!C229,'ID-30'!C229,'ID-34'!C229,'ID-36'!B229,'ID-38'!C229,'ID-39'!C229,'ID-40'!C229,'ID-44'!C229,'ID-45'!C229,'ID-57'!C229,'ID-59'!C229))</f>
        <v>814.24359120955432</v>
      </c>
      <c r="D222" s="1">
        <f>ABS(Mean!D222-MIN('ID-13'!C229,'ID-14'!D229,'ID-15'!C229,'ID-16'!B229,'ID-18'!C229,'ID-26'!D229,'ID-29'!D229,'ID-30'!D229,'ID-33'!C229,'ID-34'!D229,'ID-36'!C229,'ID-37'!C229,'ID-38'!D229,'ID-39'!D229,'ID-40'!D229,'ID-45'!D229,'ID-59'!D229,'ID-71'!C229))</f>
        <v>1020.2817452458678</v>
      </c>
      <c r="E222" s="1">
        <f>ABS(Mean!E222-MIN('ID-03'!B229,'ID-09'!C229,'ID-13'!D229,'ID-15'!D229,'ID-16'!C229,'ID-18'!D229,'ID-24'!D229,'ID-29'!E229,'ID-30'!E229,'ID-33'!D229,'ID-34'!E229,'ID-36'!D229,'ID-38'!E229,'ID-39'!E229,'ID-40'!E229,'ID-44'!D229,'ID-45'!E229,'ID-57'!D229,'ID-70'!C229,'ID-71'!D229))</f>
        <v>1445.0538600401401</v>
      </c>
      <c r="F222" s="1">
        <f>ABS(Mean!F222-MIN('ID-01'!B229,'ID-02'!B229,'ID-03'!C229,'ID-06'!B229,'ID-08'!C229,'ID-09'!D229,'ID-12'!B229,'ID-16'!D229,'ID-18'!E229,'ID-24'!E229,'ID-29'!F229,'ID-33'!E229,'ID-34'!F229,'ID-36'!E229,'ID-38'!F229,'ID-39'!F229,'ID-40'!F229,'ID-45'!F229,'ID-53'!C229,'ID-54'!B229,'ID-57'!E229,'ID-71'!E229))</f>
        <v>2310.3506780926941</v>
      </c>
      <c r="G222" s="1">
        <f>ABS(Mean!G222-MIN('ID-01'!C229,'ID-02'!C229,'ID-03'!D229,'ID-07'!B229,'ID-08'!D229,'ID-11'!D229,'ID-18'!F229,'ID-24'!F229,'ID-29'!G229,'ID-31'!B229,'ID-33'!F229,'ID-34'!G229,'ID-36'!F229,'ID-39'!G229,'ID-40'!G229,'ID-44'!E229,'ID-45'!G229,'ID-50'!B229,'ID-53'!D229,'ID-54'!C229,'ID-57'!F229,'ID-59'!E229,'ID-70'!D229,'ID-71'!F229))</f>
        <v>1764.323974216775</v>
      </c>
      <c r="H222" s="1">
        <f>ABS(Mean!H222-MIN('ID-03'!E229,'ID-11'!E229,'ID-13'!E229,'ID-15'!E229,'ID-16'!E229,'ID-18'!G229,'ID-24'!G229,'ID-29'!H229,'ID-30'!F229,'ID-31'!C229,'ID-33'!G229,'ID-34'!H229,'ID-40'!H229,'ID-44'!F229,'ID-45'!H229,'ID-54'!D229,'ID-57'!G229,'ID-59'!F229,'ID-70'!E229,'ID-71'!G229))</f>
        <v>1165.6259617726664</v>
      </c>
      <c r="I222" s="1">
        <f>ABS(Mean!I222-MIN('ID-12'!C229,'ID-18'!H229,'ID-24'!H229,'ID-29'!I229,'ID-40'!I229,'ID-44'!G229,'ID-45'!I229,'ID-59'!G229))</f>
        <v>1229.7200722219404</v>
      </c>
      <c r="J222" s="1">
        <f>ABS(Mean!J222-MIN('ID-31'!D229,'ID-40'!J229,'ID-44'!H229,'ID-45'!J229,'ID-57'!H229))</f>
        <v>1091.1253319477471</v>
      </c>
      <c r="K222" s="1">
        <f>ABS(Mean!K222-MIN('ID-26'!E229,'ID-31'!E229,'ID-34'!I229,'ID-36'!G229,'ID-40'!K229,'ID-44'!I229,'ID-57'!I229))</f>
        <v>1561.4240190392629</v>
      </c>
    </row>
    <row r="223" spans="1:11" x14ac:dyDescent="0.25">
      <c r="A223" s="1">
        <v>27.375</v>
      </c>
      <c r="B223" s="1">
        <f>ABS(Mean!B223-MIN('ID-11'!B230,'ID-13'!B230,'ID-14'!B230,'ID-15'!B230,'ID-24'!B230,'ID-26'!B230,'ID-29'!B230,'ID-30'!B230,'ID-32'!B230,'ID-33'!B230,'ID-34'!B230,'ID-37'!B230,'ID-38'!B230,'ID-39'!B230,'ID-40'!B230,'ID-44'!B230,'ID-45'!B230,'ID-53'!B230,'ID-57'!B230,'ID-59'!B230,'ID-70'!B230,'ID-71'!B230))</f>
        <v>1408.742651907264</v>
      </c>
      <c r="C223" s="1">
        <f>ABS(Mean!C223-MIN('ID-08'!B230,'ID-09'!B230,'ID-11'!C230,'ID-14'!C230,'ID-18'!B230,'ID-24'!C230,'ID-26'!C230,'ID-29'!C230,'ID-30'!C230,'ID-34'!C230,'ID-36'!B230,'ID-38'!C230,'ID-39'!C230,'ID-40'!C230,'ID-44'!C230,'ID-45'!C230,'ID-57'!C230,'ID-59'!C230))</f>
        <v>827.47465151681627</v>
      </c>
      <c r="D223" s="1">
        <f>ABS(Mean!D223-MIN('ID-13'!C230,'ID-14'!D230,'ID-15'!C230,'ID-16'!B230,'ID-18'!C230,'ID-26'!D230,'ID-29'!D230,'ID-30'!D230,'ID-33'!C230,'ID-34'!D230,'ID-36'!C230,'ID-37'!C230,'ID-38'!D230,'ID-39'!D230,'ID-40'!D230,'ID-45'!D230,'ID-59'!D230,'ID-71'!C230))</f>
        <v>1015.5376666869078</v>
      </c>
      <c r="E223" s="1">
        <f>ABS(Mean!E223-MIN('ID-03'!B230,'ID-09'!C230,'ID-13'!D230,'ID-15'!D230,'ID-16'!C230,'ID-18'!D230,'ID-24'!D230,'ID-29'!E230,'ID-30'!E230,'ID-33'!D230,'ID-34'!E230,'ID-36'!D230,'ID-38'!E230,'ID-39'!E230,'ID-40'!E230,'ID-44'!D230,'ID-45'!E230,'ID-57'!D230,'ID-70'!C230,'ID-71'!D230))</f>
        <v>1445.8534834114721</v>
      </c>
      <c r="F223" s="1">
        <f>ABS(Mean!F223-MIN('ID-01'!B230,'ID-02'!B230,'ID-03'!C230,'ID-06'!B230,'ID-08'!C230,'ID-09'!D230,'ID-12'!B230,'ID-16'!D230,'ID-18'!E230,'ID-24'!E230,'ID-29'!F230,'ID-33'!E230,'ID-34'!F230,'ID-36'!E230,'ID-38'!F230,'ID-39'!F230,'ID-40'!F230,'ID-45'!F230,'ID-53'!C230,'ID-54'!B230,'ID-57'!E230,'ID-71'!E230))</f>
        <v>2301.2543887753509</v>
      </c>
      <c r="G223" s="1">
        <f>ABS(Mean!G223-MIN('ID-01'!C230,'ID-02'!C230,'ID-03'!D230,'ID-07'!B230,'ID-08'!D230,'ID-11'!D230,'ID-18'!F230,'ID-24'!F230,'ID-29'!G230,'ID-31'!B230,'ID-33'!F230,'ID-34'!G230,'ID-36'!F230,'ID-39'!G230,'ID-40'!G230,'ID-44'!E230,'ID-45'!G230,'ID-50'!B230,'ID-53'!D230,'ID-54'!C230,'ID-57'!F230,'ID-59'!E230,'ID-70'!D230,'ID-71'!F230))</f>
        <v>1796.0339084844607</v>
      </c>
      <c r="H223" s="1">
        <f>ABS(Mean!H223-MIN('ID-03'!E230,'ID-11'!E230,'ID-13'!E230,'ID-15'!E230,'ID-16'!E230,'ID-18'!G230,'ID-24'!G230,'ID-29'!H230,'ID-30'!F230,'ID-31'!C230,'ID-33'!G230,'ID-34'!H230,'ID-40'!H230,'ID-44'!F230,'ID-45'!H230,'ID-54'!D230,'ID-57'!G230,'ID-59'!F230,'ID-70'!E230,'ID-71'!G230))</f>
        <v>1168.9044754018992</v>
      </c>
      <c r="I223" s="1">
        <f>ABS(Mean!I223-MIN('ID-12'!C230,'ID-18'!H230,'ID-24'!H230,'ID-29'!I230,'ID-40'!I230,'ID-44'!G230,'ID-45'!I230,'ID-59'!G230))</f>
        <v>1236.9515874785366</v>
      </c>
      <c r="J223" s="1">
        <f>ABS(Mean!J223-MIN('ID-31'!D230,'ID-40'!J230,'ID-44'!H230,'ID-45'!J230,'ID-57'!H230))</f>
        <v>1105.884677214824</v>
      </c>
      <c r="K223" s="1">
        <f>ABS(Mean!K223-MIN('ID-26'!E230,'ID-31'!E230,'ID-34'!I230,'ID-36'!G230,'ID-40'!K230,'ID-44'!I230,'ID-57'!I230))</f>
        <v>1557.5296443628608</v>
      </c>
    </row>
    <row r="224" spans="1:11" x14ac:dyDescent="0.25">
      <c r="A224" s="1">
        <v>27.5</v>
      </c>
      <c r="B224" s="1">
        <f>ABS(Mean!B224-MIN('ID-11'!B231,'ID-13'!B231,'ID-14'!B231,'ID-15'!B231,'ID-24'!B231,'ID-26'!B231,'ID-29'!B231,'ID-30'!B231,'ID-32'!B231,'ID-33'!B231,'ID-34'!B231,'ID-37'!B231,'ID-38'!B231,'ID-39'!B231,'ID-40'!B231,'ID-44'!B231,'ID-45'!B231,'ID-53'!B231,'ID-57'!B231,'ID-59'!B231,'ID-70'!B231,'ID-71'!B231))</f>
        <v>1405.6162414540538</v>
      </c>
      <c r="C224" s="1">
        <f>ABS(Mean!C224-MIN('ID-08'!B231,'ID-09'!B231,'ID-11'!C231,'ID-14'!C231,'ID-18'!B231,'ID-24'!C231,'ID-26'!C231,'ID-29'!C231,'ID-30'!C231,'ID-34'!C231,'ID-36'!B231,'ID-38'!C231,'ID-39'!C231,'ID-40'!C231,'ID-44'!C231,'ID-45'!C231,'ID-57'!C231,'ID-59'!C231))</f>
        <v>835.31871554377904</v>
      </c>
      <c r="D224" s="1">
        <f>ABS(Mean!D224-MIN('ID-13'!C231,'ID-14'!D231,'ID-15'!C231,'ID-16'!B231,'ID-18'!C231,'ID-26'!D231,'ID-29'!D231,'ID-30'!D231,'ID-33'!C231,'ID-34'!D231,'ID-36'!C231,'ID-37'!C231,'ID-38'!D231,'ID-39'!D231,'ID-40'!D231,'ID-45'!D231,'ID-59'!D231,'ID-71'!C231))</f>
        <v>1028.2755587537897</v>
      </c>
      <c r="E224" s="1">
        <f>ABS(Mean!E224-MIN('ID-03'!B231,'ID-09'!C231,'ID-13'!D231,'ID-15'!D231,'ID-16'!C231,'ID-18'!D231,'ID-24'!D231,'ID-29'!E231,'ID-30'!E231,'ID-33'!D231,'ID-34'!E231,'ID-36'!D231,'ID-38'!E231,'ID-39'!E231,'ID-40'!E231,'ID-44'!D231,'ID-45'!E231,'ID-57'!D231,'ID-70'!C231,'ID-71'!D231))</f>
        <v>1444.7689172985429</v>
      </c>
      <c r="F224" s="1">
        <f>ABS(Mean!F224-MIN('ID-01'!B231,'ID-02'!B231,'ID-03'!C231,'ID-06'!B231,'ID-08'!C231,'ID-09'!D231,'ID-12'!B231,'ID-16'!D231,'ID-18'!E231,'ID-24'!E231,'ID-29'!F231,'ID-33'!E231,'ID-34'!F231,'ID-36'!E231,'ID-38'!F231,'ID-39'!F231,'ID-40'!F231,'ID-45'!F231,'ID-53'!C231,'ID-54'!B231,'ID-57'!E231,'ID-71'!E231))</f>
        <v>2428.6280957334989</v>
      </c>
      <c r="G224" s="1">
        <f>ABS(Mean!G224-MIN('ID-01'!C231,'ID-02'!C231,'ID-03'!D231,'ID-07'!B231,'ID-08'!D231,'ID-11'!D231,'ID-18'!F231,'ID-24'!F231,'ID-29'!G231,'ID-31'!B231,'ID-33'!F231,'ID-34'!G231,'ID-36'!F231,'ID-39'!G231,'ID-40'!G231,'ID-44'!E231,'ID-45'!G231,'ID-50'!B231,'ID-53'!D231,'ID-54'!C231,'ID-57'!F231,'ID-59'!E231,'ID-70'!D231,'ID-71'!F231))</f>
        <v>1798.7758252916826</v>
      </c>
      <c r="H224" s="1">
        <f>ABS(Mean!H224-MIN('ID-03'!E231,'ID-11'!E231,'ID-13'!E231,'ID-15'!E231,'ID-16'!E231,'ID-18'!G231,'ID-24'!G231,'ID-29'!H231,'ID-30'!F231,'ID-31'!C231,'ID-33'!G231,'ID-34'!H231,'ID-40'!H231,'ID-44'!F231,'ID-45'!H231,'ID-54'!D231,'ID-57'!G231,'ID-59'!F231,'ID-70'!E231,'ID-71'!G231))</f>
        <v>1161.6954938637018</v>
      </c>
      <c r="I224" s="1">
        <f>ABS(Mean!I224-MIN('ID-12'!C231,'ID-18'!H231,'ID-24'!H231,'ID-29'!I231,'ID-40'!I231,'ID-44'!G231,'ID-45'!I231,'ID-59'!G231))</f>
        <v>1230.7929324644142</v>
      </c>
      <c r="J224" s="1">
        <f>ABS(Mean!J224-MIN('ID-31'!D231,'ID-40'!J231,'ID-44'!H231,'ID-45'!J231,'ID-57'!H231))</f>
        <v>1097.5119749281591</v>
      </c>
      <c r="K224" s="1">
        <f>ABS(Mean!K224-MIN('ID-26'!E231,'ID-31'!E231,'ID-34'!I231,'ID-36'!G231,'ID-40'!K231,'ID-44'!I231,'ID-57'!I231))</f>
        <v>1561.4438029798641</v>
      </c>
    </row>
    <row r="225" spans="1:11" x14ac:dyDescent="0.25">
      <c r="A225" s="1">
        <v>27.625</v>
      </c>
      <c r="B225" s="1">
        <f>ABS(Mean!B225-MIN('ID-11'!B232,'ID-13'!B232,'ID-14'!B232,'ID-15'!B232,'ID-24'!B232,'ID-26'!B232,'ID-29'!B232,'ID-30'!B232,'ID-32'!B232,'ID-33'!B232,'ID-34'!B232,'ID-37'!B232,'ID-38'!B232,'ID-39'!B232,'ID-40'!B232,'ID-44'!B232,'ID-45'!B232,'ID-53'!B232,'ID-57'!B232,'ID-59'!B232,'ID-70'!B232,'ID-71'!B232))</f>
        <v>1393.8628494401414</v>
      </c>
      <c r="C225" s="1">
        <f>ABS(Mean!C225-MIN('ID-08'!B232,'ID-09'!B232,'ID-11'!C232,'ID-14'!C232,'ID-18'!B232,'ID-24'!C232,'ID-26'!C232,'ID-29'!C232,'ID-30'!C232,'ID-34'!C232,'ID-36'!B232,'ID-38'!C232,'ID-39'!C232,'ID-40'!C232,'ID-44'!C232,'ID-45'!C232,'ID-57'!C232,'ID-59'!C232))</f>
        <v>841.81704633520667</v>
      </c>
      <c r="D225" s="1">
        <f>ABS(Mean!D225-MIN('ID-13'!C232,'ID-14'!D232,'ID-15'!C232,'ID-16'!B232,'ID-18'!C232,'ID-26'!D232,'ID-29'!D232,'ID-30'!D232,'ID-33'!C232,'ID-34'!D232,'ID-36'!C232,'ID-37'!C232,'ID-38'!D232,'ID-39'!D232,'ID-40'!D232,'ID-45'!D232,'ID-59'!D232,'ID-71'!C232))</f>
        <v>1043.4976270940156</v>
      </c>
      <c r="E225" s="1">
        <f>ABS(Mean!E225-MIN('ID-03'!B232,'ID-09'!C232,'ID-13'!D232,'ID-15'!D232,'ID-16'!C232,'ID-18'!D232,'ID-24'!D232,'ID-29'!E232,'ID-30'!E232,'ID-33'!D232,'ID-34'!E232,'ID-36'!D232,'ID-38'!E232,'ID-39'!E232,'ID-40'!E232,'ID-44'!D232,'ID-45'!E232,'ID-57'!D232,'ID-70'!C232,'ID-71'!D232))</f>
        <v>1427.7302599925149</v>
      </c>
      <c r="F225" s="1">
        <f>ABS(Mean!F225-MIN('ID-01'!B232,'ID-02'!B232,'ID-03'!C232,'ID-06'!B232,'ID-08'!C232,'ID-09'!D232,'ID-12'!B232,'ID-16'!D232,'ID-18'!E232,'ID-24'!E232,'ID-29'!F232,'ID-33'!E232,'ID-34'!F232,'ID-36'!E232,'ID-38'!F232,'ID-39'!F232,'ID-40'!F232,'ID-45'!F232,'ID-53'!C232,'ID-54'!B232,'ID-57'!E232,'ID-71'!E232))</f>
        <v>2432.6070736342776</v>
      </c>
      <c r="G225" s="1">
        <f>ABS(Mean!G225-MIN('ID-01'!C232,'ID-02'!C232,'ID-03'!D232,'ID-07'!B232,'ID-08'!D232,'ID-11'!D232,'ID-18'!F232,'ID-24'!F232,'ID-29'!G232,'ID-31'!B232,'ID-33'!F232,'ID-34'!G232,'ID-36'!F232,'ID-39'!G232,'ID-40'!G232,'ID-44'!E232,'ID-45'!G232,'ID-50'!B232,'ID-53'!D232,'ID-54'!C232,'ID-57'!F232,'ID-59'!E232,'ID-70'!D232,'ID-71'!F232))</f>
        <v>1796.6811674278306</v>
      </c>
      <c r="H225" s="1">
        <f>ABS(Mean!H225-MIN('ID-03'!E232,'ID-11'!E232,'ID-13'!E232,'ID-15'!E232,'ID-16'!E232,'ID-18'!G232,'ID-24'!G232,'ID-29'!H232,'ID-30'!F232,'ID-31'!C232,'ID-33'!G232,'ID-34'!H232,'ID-40'!H232,'ID-44'!F232,'ID-45'!H232,'ID-54'!D232,'ID-57'!G232,'ID-59'!F232,'ID-70'!E232,'ID-71'!G232))</f>
        <v>1159.760543294851</v>
      </c>
      <c r="I225" s="1">
        <f>ABS(Mean!I225-MIN('ID-12'!C232,'ID-18'!H232,'ID-24'!H232,'ID-29'!I232,'ID-40'!I232,'ID-44'!G232,'ID-45'!I232,'ID-59'!G232))</f>
        <v>1251.379039278861</v>
      </c>
      <c r="J225" s="1">
        <f>ABS(Mean!J225-MIN('ID-31'!D232,'ID-40'!J232,'ID-44'!H232,'ID-45'!J232,'ID-57'!H232))</f>
        <v>1077.4446869429821</v>
      </c>
      <c r="K225" s="1">
        <f>ABS(Mean!K225-MIN('ID-26'!E232,'ID-31'!E232,'ID-34'!I232,'ID-36'!G232,'ID-40'!K232,'ID-44'!I232,'ID-57'!I232))</f>
        <v>1575.1124976887061</v>
      </c>
    </row>
    <row r="226" spans="1:11" x14ac:dyDescent="0.25">
      <c r="A226" s="1">
        <v>27.75</v>
      </c>
      <c r="B226" s="1">
        <f>ABS(Mean!B226-MIN('ID-11'!B233,'ID-13'!B233,'ID-14'!B233,'ID-15'!B233,'ID-24'!B233,'ID-26'!B233,'ID-29'!B233,'ID-30'!B233,'ID-32'!B233,'ID-33'!B233,'ID-34'!B233,'ID-37'!B233,'ID-38'!B233,'ID-39'!B233,'ID-40'!B233,'ID-44'!B233,'ID-45'!B233,'ID-53'!B233,'ID-57'!B233,'ID-59'!B233,'ID-70'!B233,'ID-71'!B233))</f>
        <v>1393.4368932429481</v>
      </c>
      <c r="C226" s="1">
        <f>ABS(Mean!C226-MIN('ID-08'!B233,'ID-09'!B233,'ID-11'!C233,'ID-14'!C233,'ID-18'!B233,'ID-24'!C233,'ID-26'!C233,'ID-29'!C233,'ID-30'!C233,'ID-34'!C233,'ID-36'!B233,'ID-38'!C233,'ID-39'!C233,'ID-40'!C233,'ID-44'!C233,'ID-45'!C233,'ID-57'!C233,'ID-59'!C233))</f>
        <v>878.07106560036596</v>
      </c>
      <c r="D226" s="1">
        <f>ABS(Mean!D226-MIN('ID-13'!C233,'ID-14'!D233,'ID-15'!C233,'ID-16'!B233,'ID-18'!C233,'ID-26'!D233,'ID-29'!D233,'ID-30'!D233,'ID-33'!C233,'ID-34'!D233,'ID-36'!C233,'ID-37'!C233,'ID-38'!D233,'ID-39'!D233,'ID-40'!D233,'ID-45'!D233,'ID-59'!D233,'ID-71'!C233))</f>
        <v>1030.9467784033047</v>
      </c>
      <c r="E226" s="1">
        <f>ABS(Mean!E226-MIN('ID-03'!B233,'ID-09'!C233,'ID-13'!D233,'ID-15'!D233,'ID-16'!C233,'ID-18'!D233,'ID-24'!D233,'ID-29'!E233,'ID-30'!E233,'ID-33'!D233,'ID-34'!E233,'ID-36'!D233,'ID-38'!E233,'ID-39'!E233,'ID-40'!E233,'ID-44'!D233,'ID-45'!E233,'ID-57'!D233,'ID-70'!C233,'ID-71'!D233))</f>
        <v>1416.6840766018024</v>
      </c>
      <c r="F226" s="1">
        <f>ABS(Mean!F226-MIN('ID-01'!B233,'ID-02'!B233,'ID-03'!C233,'ID-06'!B233,'ID-08'!C233,'ID-09'!D233,'ID-12'!B233,'ID-16'!D233,'ID-18'!E233,'ID-24'!E233,'ID-29'!F233,'ID-33'!E233,'ID-34'!F233,'ID-36'!E233,'ID-38'!F233,'ID-39'!F233,'ID-40'!F233,'ID-45'!F233,'ID-53'!C233,'ID-54'!B233,'ID-57'!E233,'ID-71'!E233))</f>
        <v>2432.1546644131918</v>
      </c>
      <c r="G226" s="1">
        <f>ABS(Mean!G226-MIN('ID-01'!C233,'ID-02'!C233,'ID-03'!D233,'ID-07'!B233,'ID-08'!D233,'ID-11'!D233,'ID-18'!F233,'ID-24'!F233,'ID-29'!G233,'ID-31'!B233,'ID-33'!F233,'ID-34'!G233,'ID-36'!F233,'ID-39'!G233,'ID-40'!G233,'ID-44'!E233,'ID-45'!G233,'ID-50'!B233,'ID-53'!D233,'ID-54'!C233,'ID-57'!F233,'ID-59'!E233,'ID-70'!D233,'ID-71'!F233))</f>
        <v>1804.3963437883119</v>
      </c>
      <c r="H226" s="1">
        <f>ABS(Mean!H226-MIN('ID-03'!E233,'ID-11'!E233,'ID-13'!E233,'ID-15'!E233,'ID-16'!E233,'ID-18'!G233,'ID-24'!G233,'ID-29'!H233,'ID-30'!F233,'ID-31'!C233,'ID-33'!G233,'ID-34'!H233,'ID-40'!H233,'ID-44'!F233,'ID-45'!H233,'ID-54'!D233,'ID-57'!G233,'ID-59'!F233,'ID-70'!E233,'ID-71'!G233))</f>
        <v>1151.3130282494358</v>
      </c>
      <c r="I226" s="1">
        <f>ABS(Mean!I226-MIN('ID-12'!C233,'ID-18'!H233,'ID-24'!H233,'ID-29'!I233,'ID-40'!I233,'ID-44'!G233,'ID-45'!I233,'ID-59'!G233))</f>
        <v>1280.382702262812</v>
      </c>
      <c r="J226" s="1">
        <f>ABS(Mean!J226-MIN('ID-31'!D233,'ID-40'!J233,'ID-44'!H233,'ID-45'!J233,'ID-57'!H233))</f>
        <v>1082.9189521407072</v>
      </c>
      <c r="K226" s="1">
        <f>ABS(Mean!K226-MIN('ID-26'!E233,'ID-31'!E233,'ID-34'!I233,'ID-36'!G233,'ID-40'!K233,'ID-44'!I233,'ID-57'!I233))</f>
        <v>1572.4222523684114</v>
      </c>
    </row>
    <row r="227" spans="1:11" x14ac:dyDescent="0.25">
      <c r="A227" s="1">
        <v>27.875</v>
      </c>
      <c r="B227" s="1">
        <f>ABS(Mean!B227-MIN('ID-11'!B234,'ID-13'!B234,'ID-14'!B234,'ID-15'!B234,'ID-24'!B234,'ID-26'!B234,'ID-29'!B234,'ID-30'!B234,'ID-32'!B234,'ID-33'!B234,'ID-34'!B234,'ID-37'!B234,'ID-38'!B234,'ID-39'!B234,'ID-40'!B234,'ID-44'!B234,'ID-45'!B234,'ID-53'!B234,'ID-57'!B234,'ID-59'!B234,'ID-70'!B234,'ID-71'!B234))</f>
        <v>1394.9559738699584</v>
      </c>
      <c r="C227" s="1">
        <f>ABS(Mean!C227-MIN('ID-08'!B234,'ID-09'!B234,'ID-11'!C234,'ID-14'!C234,'ID-18'!B234,'ID-24'!C234,'ID-26'!C234,'ID-29'!C234,'ID-30'!C234,'ID-34'!C234,'ID-36'!B234,'ID-38'!C234,'ID-39'!C234,'ID-40'!C234,'ID-44'!C234,'ID-45'!C234,'ID-57'!C234,'ID-59'!C234))</f>
        <v>899.29290614485444</v>
      </c>
      <c r="D227" s="1">
        <f>ABS(Mean!D227-MIN('ID-13'!C234,'ID-14'!D234,'ID-15'!C234,'ID-16'!B234,'ID-18'!C234,'ID-26'!D234,'ID-29'!D234,'ID-30'!D234,'ID-33'!C234,'ID-34'!D234,'ID-36'!C234,'ID-37'!C234,'ID-38'!D234,'ID-39'!D234,'ID-40'!D234,'ID-45'!D234,'ID-59'!D234,'ID-71'!C234))</f>
        <v>1032.6083294731641</v>
      </c>
      <c r="E227" s="1">
        <f>ABS(Mean!E227-MIN('ID-03'!B234,'ID-09'!C234,'ID-13'!D234,'ID-15'!D234,'ID-16'!C234,'ID-18'!D234,'ID-24'!D234,'ID-29'!E234,'ID-30'!E234,'ID-33'!D234,'ID-34'!E234,'ID-36'!D234,'ID-38'!E234,'ID-39'!E234,'ID-40'!E234,'ID-44'!D234,'ID-45'!E234,'ID-57'!D234,'ID-70'!C234,'ID-71'!D234))</f>
        <v>1416.6702574634019</v>
      </c>
      <c r="F227" s="1">
        <f>ABS(Mean!F227-MIN('ID-01'!B234,'ID-02'!B234,'ID-03'!C234,'ID-06'!B234,'ID-08'!C234,'ID-09'!D234,'ID-12'!B234,'ID-16'!D234,'ID-18'!E234,'ID-24'!E234,'ID-29'!F234,'ID-33'!E234,'ID-34'!F234,'ID-36'!E234,'ID-38'!F234,'ID-39'!F234,'ID-40'!F234,'ID-45'!F234,'ID-53'!C234,'ID-54'!B234,'ID-57'!E234,'ID-71'!E234))</f>
        <v>2432.1018266214605</v>
      </c>
      <c r="G227" s="1">
        <f>ABS(Mean!G227-MIN('ID-01'!C234,'ID-02'!C234,'ID-03'!D234,'ID-07'!B234,'ID-08'!D234,'ID-11'!D234,'ID-18'!F234,'ID-24'!F234,'ID-29'!G234,'ID-31'!B234,'ID-33'!F234,'ID-34'!G234,'ID-36'!F234,'ID-39'!G234,'ID-40'!G234,'ID-44'!E234,'ID-45'!G234,'ID-50'!B234,'ID-53'!D234,'ID-54'!C234,'ID-57'!F234,'ID-59'!E234,'ID-70'!D234,'ID-71'!F234))</f>
        <v>1811.1777810181875</v>
      </c>
      <c r="H227" s="1">
        <f>ABS(Mean!H227-MIN('ID-03'!E234,'ID-11'!E234,'ID-13'!E234,'ID-15'!E234,'ID-16'!E234,'ID-18'!G234,'ID-24'!G234,'ID-29'!H234,'ID-30'!F234,'ID-31'!C234,'ID-33'!G234,'ID-34'!H234,'ID-40'!H234,'ID-44'!F234,'ID-45'!H234,'ID-54'!D234,'ID-57'!G234,'ID-59'!F234,'ID-70'!E234,'ID-71'!G234))</f>
        <v>1149.1619821365568</v>
      </c>
      <c r="I227" s="1">
        <f>ABS(Mean!I227-MIN('ID-12'!C234,'ID-18'!H234,'ID-24'!H234,'ID-29'!I234,'ID-40'!I234,'ID-44'!G234,'ID-45'!I234,'ID-59'!G234))</f>
        <v>1286.4745839030741</v>
      </c>
      <c r="J227" s="1">
        <f>ABS(Mean!J227-MIN('ID-31'!D234,'ID-40'!J234,'ID-44'!H234,'ID-45'!J234,'ID-57'!H234))</f>
        <v>1073.0526389013883</v>
      </c>
      <c r="K227" s="1">
        <f>ABS(Mean!K227-MIN('ID-26'!E234,'ID-31'!E234,'ID-34'!I234,'ID-36'!G234,'ID-40'!K234,'ID-44'!I234,'ID-57'!I234))</f>
        <v>1603.1349697116505</v>
      </c>
    </row>
    <row r="228" spans="1:11" x14ac:dyDescent="0.25">
      <c r="A228" s="1">
        <v>28</v>
      </c>
      <c r="B228" s="1">
        <f>ABS(Mean!B228-MIN('ID-11'!B235,'ID-13'!B235,'ID-14'!B235,'ID-15'!B235,'ID-24'!B235,'ID-26'!B235,'ID-29'!B235,'ID-30'!B235,'ID-32'!B235,'ID-33'!B235,'ID-34'!B235,'ID-37'!B235,'ID-38'!B235,'ID-39'!B235,'ID-40'!B235,'ID-44'!B235,'ID-45'!B235,'ID-53'!B235,'ID-57'!B235,'ID-59'!B235,'ID-70'!B235,'ID-71'!B235))</f>
        <v>1379.4216687285468</v>
      </c>
      <c r="C228" s="1">
        <f>ABS(Mean!C228-MIN('ID-08'!B235,'ID-09'!B235,'ID-11'!C235,'ID-14'!C235,'ID-18'!B235,'ID-24'!C235,'ID-26'!C235,'ID-29'!C235,'ID-30'!C235,'ID-34'!C235,'ID-36'!B235,'ID-38'!C235,'ID-39'!C235,'ID-40'!C235,'ID-44'!C235,'ID-45'!C235,'ID-57'!C235,'ID-59'!C235))</f>
        <v>919.70970379723428</v>
      </c>
      <c r="D228" s="1">
        <f>ABS(Mean!D228-MIN('ID-13'!C235,'ID-14'!D235,'ID-15'!C235,'ID-16'!B235,'ID-18'!C235,'ID-26'!D235,'ID-29'!D235,'ID-30'!D235,'ID-33'!C235,'ID-34'!D235,'ID-36'!C235,'ID-37'!C235,'ID-38'!D235,'ID-39'!D235,'ID-40'!D235,'ID-45'!D235,'ID-59'!D235,'ID-71'!C235))</f>
        <v>1053.8162518333488</v>
      </c>
      <c r="E228" s="1">
        <f>ABS(Mean!E228-MIN('ID-03'!B235,'ID-09'!C235,'ID-13'!D235,'ID-15'!D235,'ID-16'!C235,'ID-18'!D235,'ID-24'!D235,'ID-29'!E235,'ID-30'!E235,'ID-33'!D235,'ID-34'!E235,'ID-36'!D235,'ID-38'!E235,'ID-39'!E235,'ID-40'!E235,'ID-44'!D235,'ID-45'!E235,'ID-57'!D235,'ID-70'!C235,'ID-71'!D235))</f>
        <v>1421.8895931604482</v>
      </c>
      <c r="F228" s="1">
        <f>ABS(Mean!F228-MIN('ID-01'!B235,'ID-02'!B235,'ID-03'!C235,'ID-06'!B235,'ID-08'!C235,'ID-09'!D235,'ID-12'!B235,'ID-16'!D235,'ID-18'!E235,'ID-24'!E235,'ID-29'!F235,'ID-33'!E235,'ID-34'!F235,'ID-36'!E235,'ID-38'!F235,'ID-39'!F235,'ID-40'!F235,'ID-45'!F235,'ID-53'!C235,'ID-54'!B235,'ID-57'!E235,'ID-71'!E235))</f>
        <v>2435.7785703444883</v>
      </c>
      <c r="G228" s="1">
        <f>ABS(Mean!G228-MIN('ID-01'!C235,'ID-02'!C235,'ID-03'!D235,'ID-07'!B235,'ID-08'!D235,'ID-11'!D235,'ID-18'!F235,'ID-24'!F235,'ID-29'!G235,'ID-31'!B235,'ID-33'!F235,'ID-34'!G235,'ID-36'!F235,'ID-39'!G235,'ID-40'!G235,'ID-44'!E235,'ID-45'!G235,'ID-50'!B235,'ID-53'!D235,'ID-54'!C235,'ID-57'!F235,'ID-59'!E235,'ID-70'!D235,'ID-71'!F235))</f>
        <v>1808.8792258562685</v>
      </c>
      <c r="H228" s="1">
        <f>ABS(Mean!H228-MIN('ID-03'!E235,'ID-11'!E235,'ID-13'!E235,'ID-15'!E235,'ID-16'!E235,'ID-18'!G235,'ID-24'!G235,'ID-29'!H235,'ID-30'!F235,'ID-31'!C235,'ID-33'!G235,'ID-34'!H235,'ID-40'!H235,'ID-44'!F235,'ID-45'!H235,'ID-54'!D235,'ID-57'!G235,'ID-59'!F235,'ID-70'!E235,'ID-71'!G235))</f>
        <v>1155.356548211141</v>
      </c>
      <c r="I228" s="1">
        <f>ABS(Mean!I228-MIN('ID-12'!C235,'ID-18'!H235,'ID-24'!H235,'ID-29'!I235,'ID-40'!I235,'ID-44'!G235,'ID-45'!I235,'ID-59'!G235))</f>
        <v>1295.3252801231761</v>
      </c>
      <c r="J228" s="1">
        <f>ABS(Mean!J228-MIN('ID-31'!D235,'ID-40'!J235,'ID-44'!H235,'ID-45'!J235,'ID-57'!H235))</f>
        <v>1092.5056115944114</v>
      </c>
      <c r="K228" s="1">
        <f>ABS(Mean!K228-MIN('ID-26'!E235,'ID-31'!E235,'ID-34'!I235,'ID-36'!G235,'ID-40'!K235,'ID-44'!I235,'ID-57'!I235))</f>
        <v>1601.6237711438973</v>
      </c>
    </row>
    <row r="229" spans="1:11" x14ac:dyDescent="0.25">
      <c r="A229" s="1">
        <v>28.125</v>
      </c>
      <c r="B229" s="1">
        <f>ABS(Mean!B229-MIN('ID-11'!B236,'ID-13'!B236,'ID-14'!B236,'ID-15'!B236,'ID-24'!B236,'ID-26'!B236,'ID-29'!B236,'ID-30'!B236,'ID-32'!B236,'ID-33'!B236,'ID-34'!B236,'ID-37'!B236,'ID-38'!B236,'ID-39'!B236,'ID-40'!B236,'ID-44'!B236,'ID-45'!B236,'ID-53'!B236,'ID-57'!B236,'ID-59'!B236,'ID-70'!B236,'ID-71'!B236))</f>
        <v>1373.4171226500296</v>
      </c>
      <c r="C229" s="1">
        <f>ABS(Mean!C229-MIN('ID-08'!B236,'ID-09'!B236,'ID-11'!C236,'ID-14'!C236,'ID-18'!B236,'ID-24'!C236,'ID-26'!C236,'ID-29'!C236,'ID-30'!C236,'ID-34'!C236,'ID-36'!B236,'ID-38'!C236,'ID-39'!C236,'ID-40'!C236,'ID-44'!C236,'ID-45'!C236,'ID-57'!C236,'ID-59'!C236))</f>
        <v>1028.0754978759178</v>
      </c>
      <c r="D229" s="1">
        <f>ABS(Mean!D229-MIN('ID-13'!C236,'ID-14'!D236,'ID-15'!C236,'ID-16'!B236,'ID-18'!C236,'ID-26'!D236,'ID-29'!D236,'ID-30'!D236,'ID-33'!C236,'ID-34'!D236,'ID-36'!C236,'ID-37'!C236,'ID-38'!D236,'ID-39'!D236,'ID-40'!D236,'ID-45'!D236,'ID-59'!D236,'ID-71'!C236))</f>
        <v>1050.2370902658854</v>
      </c>
      <c r="E229" s="1">
        <f>ABS(Mean!E229-MIN('ID-03'!B236,'ID-09'!C236,'ID-13'!D236,'ID-15'!D236,'ID-16'!C236,'ID-18'!D236,'ID-24'!D236,'ID-29'!E236,'ID-30'!E236,'ID-33'!D236,'ID-34'!E236,'ID-36'!D236,'ID-38'!E236,'ID-39'!E236,'ID-40'!E236,'ID-44'!D236,'ID-45'!E236,'ID-57'!D236,'ID-70'!C236,'ID-71'!D236))</f>
        <v>1414.554323996404</v>
      </c>
      <c r="F229" s="1">
        <f>ABS(Mean!F229-MIN('ID-01'!B236,'ID-02'!B236,'ID-03'!C236,'ID-06'!B236,'ID-08'!C236,'ID-09'!D236,'ID-12'!B236,'ID-16'!D236,'ID-18'!E236,'ID-24'!E236,'ID-29'!F236,'ID-33'!E236,'ID-34'!F236,'ID-36'!E236,'ID-38'!F236,'ID-39'!F236,'ID-40'!F236,'ID-45'!F236,'ID-53'!C236,'ID-54'!B236,'ID-57'!E236,'ID-71'!E236))</f>
        <v>2437.4670003435313</v>
      </c>
      <c r="G229" s="1">
        <f>ABS(Mean!G229-MIN('ID-01'!C236,'ID-02'!C236,'ID-03'!D236,'ID-07'!B236,'ID-08'!D236,'ID-11'!D236,'ID-18'!F236,'ID-24'!F236,'ID-29'!G236,'ID-31'!B236,'ID-33'!F236,'ID-34'!G236,'ID-36'!F236,'ID-39'!G236,'ID-40'!G236,'ID-44'!E236,'ID-45'!G236,'ID-50'!B236,'ID-53'!D236,'ID-54'!C236,'ID-57'!F236,'ID-59'!E236,'ID-70'!D236,'ID-71'!F236))</f>
        <v>1811.1340749053832</v>
      </c>
      <c r="H229" s="1">
        <f>ABS(Mean!H229-MIN('ID-03'!E236,'ID-11'!E236,'ID-13'!E236,'ID-15'!E236,'ID-16'!E236,'ID-18'!G236,'ID-24'!G236,'ID-29'!H236,'ID-30'!F236,'ID-31'!C236,'ID-33'!G236,'ID-34'!H236,'ID-40'!H236,'ID-44'!F236,'ID-45'!H236,'ID-54'!D236,'ID-57'!G236,'ID-59'!F236,'ID-70'!E236,'ID-71'!G236))</f>
        <v>1155.7516193113795</v>
      </c>
      <c r="I229" s="1">
        <f>ABS(Mean!I229-MIN('ID-12'!C236,'ID-18'!H236,'ID-24'!H236,'ID-29'!I236,'ID-40'!I236,'ID-44'!G236,'ID-45'!I236,'ID-59'!G236))</f>
        <v>1317.4481128155398</v>
      </c>
      <c r="J229" s="1">
        <f>ABS(Mean!J229-MIN('ID-31'!D236,'ID-40'!J236,'ID-44'!H236,'ID-45'!J236,'ID-57'!H236))</f>
        <v>1102.7302082805429</v>
      </c>
      <c r="K229" s="1">
        <f>ABS(Mean!K229-MIN('ID-26'!E236,'ID-31'!E236,'ID-34'!I236,'ID-36'!G236,'ID-40'!K236,'ID-44'!I236,'ID-57'!I236))</f>
        <v>1608.8845673675421</v>
      </c>
    </row>
    <row r="230" spans="1:11" x14ac:dyDescent="0.25">
      <c r="A230" s="1">
        <v>28.25</v>
      </c>
      <c r="B230" s="1">
        <f>ABS(Mean!B230-MIN('ID-11'!B237,'ID-13'!B237,'ID-14'!B237,'ID-15'!B237,'ID-24'!B237,'ID-26'!B237,'ID-29'!B237,'ID-30'!B237,'ID-32'!B237,'ID-33'!B237,'ID-34'!B237,'ID-37'!B237,'ID-38'!B237,'ID-39'!B237,'ID-40'!B237,'ID-44'!B237,'ID-45'!B237,'ID-53'!B237,'ID-57'!B237,'ID-59'!B237,'ID-70'!B237,'ID-71'!B237))</f>
        <v>1367.7150418851597</v>
      </c>
      <c r="C230" s="1">
        <f>ABS(Mean!C230-MIN('ID-08'!B237,'ID-09'!B237,'ID-11'!C237,'ID-14'!C237,'ID-18'!B237,'ID-24'!C237,'ID-26'!C237,'ID-29'!C237,'ID-30'!C237,'ID-34'!C237,'ID-36'!B237,'ID-38'!C237,'ID-39'!C237,'ID-40'!C237,'ID-44'!C237,'ID-45'!C237,'ID-57'!C237,'ID-59'!C237))</f>
        <v>1026.727425082355</v>
      </c>
      <c r="D230" s="1">
        <f>ABS(Mean!D230-MIN('ID-13'!C237,'ID-14'!D237,'ID-15'!C237,'ID-16'!B237,'ID-18'!C237,'ID-26'!D237,'ID-29'!D237,'ID-30'!D237,'ID-33'!C237,'ID-34'!D237,'ID-36'!C237,'ID-37'!C237,'ID-38'!D237,'ID-39'!D237,'ID-40'!D237,'ID-45'!D237,'ID-59'!D237,'ID-71'!C237))</f>
        <v>1043.4473649075028</v>
      </c>
      <c r="E230" s="1">
        <f>ABS(Mean!E230-MIN('ID-03'!B237,'ID-09'!C237,'ID-13'!D237,'ID-15'!D237,'ID-16'!C237,'ID-18'!D237,'ID-24'!D237,'ID-29'!E237,'ID-30'!E237,'ID-33'!D237,'ID-34'!E237,'ID-36'!D237,'ID-38'!E237,'ID-39'!E237,'ID-40'!E237,'ID-44'!D237,'ID-45'!E237,'ID-57'!D237,'ID-70'!C237,'ID-71'!D237))</f>
        <v>1421.0905032617648</v>
      </c>
      <c r="F230" s="1">
        <f>ABS(Mean!F230-MIN('ID-01'!B237,'ID-02'!B237,'ID-03'!C237,'ID-06'!B237,'ID-08'!C237,'ID-09'!D237,'ID-12'!B237,'ID-16'!D237,'ID-18'!E237,'ID-24'!E237,'ID-29'!F237,'ID-33'!E237,'ID-34'!F237,'ID-36'!E237,'ID-38'!F237,'ID-39'!F237,'ID-40'!F237,'ID-45'!F237,'ID-53'!C237,'ID-54'!B237,'ID-57'!E237,'ID-71'!E237))</f>
        <v>2434.7701925651918</v>
      </c>
      <c r="G230" s="1">
        <f>ABS(Mean!G230-MIN('ID-01'!C237,'ID-02'!C237,'ID-03'!D237,'ID-07'!B237,'ID-08'!D237,'ID-11'!D237,'ID-18'!F237,'ID-24'!F237,'ID-29'!G237,'ID-31'!B237,'ID-33'!F237,'ID-34'!G237,'ID-36'!F237,'ID-39'!G237,'ID-40'!G237,'ID-44'!E237,'ID-45'!G237,'ID-50'!B237,'ID-53'!D237,'ID-54'!C237,'ID-57'!F237,'ID-59'!E237,'ID-70'!D237,'ID-71'!F237))</f>
        <v>1813.7782696247184</v>
      </c>
      <c r="H230" s="1">
        <f>ABS(Mean!H230-MIN('ID-03'!E237,'ID-11'!E237,'ID-13'!E237,'ID-15'!E237,'ID-16'!E237,'ID-18'!G237,'ID-24'!G237,'ID-29'!H237,'ID-30'!F237,'ID-31'!C237,'ID-33'!G237,'ID-34'!H237,'ID-40'!H237,'ID-44'!F237,'ID-45'!H237,'ID-54'!D237,'ID-57'!G237,'ID-59'!F237,'ID-70'!E237,'ID-71'!G237))</f>
        <v>1162.4028869477029</v>
      </c>
      <c r="I230" s="1">
        <f>ABS(Mean!I230-MIN('ID-12'!C237,'ID-18'!H237,'ID-24'!H237,'ID-29'!I237,'ID-40'!I237,'ID-44'!G237,'ID-45'!I237,'ID-59'!G237))</f>
        <v>1312.4648961609662</v>
      </c>
      <c r="J230" s="1">
        <f>ABS(Mean!J230-MIN('ID-31'!D237,'ID-40'!J237,'ID-44'!H237,'ID-45'!J237,'ID-57'!H237))</f>
        <v>1101.7286029455952</v>
      </c>
      <c r="K230" s="1">
        <f>ABS(Mean!K230-MIN('ID-26'!E237,'ID-31'!E237,'ID-34'!I237,'ID-36'!G237,'ID-40'!K237,'ID-44'!I237,'ID-57'!I237))</f>
        <v>1614.8128356992559</v>
      </c>
    </row>
    <row r="231" spans="1:11" x14ac:dyDescent="0.25">
      <c r="A231" s="1">
        <v>28.375</v>
      </c>
      <c r="B231" s="1">
        <f>ABS(Mean!B231-MIN('ID-11'!B238,'ID-13'!B238,'ID-14'!B238,'ID-15'!B238,'ID-24'!B238,'ID-26'!B238,'ID-29'!B238,'ID-30'!B238,'ID-32'!B238,'ID-33'!B238,'ID-34'!B238,'ID-37'!B238,'ID-38'!B238,'ID-39'!B238,'ID-40'!B238,'ID-44'!B238,'ID-45'!B238,'ID-53'!B238,'ID-57'!B238,'ID-59'!B238,'ID-70'!B238,'ID-71'!B238))</f>
        <v>1364.999951158622</v>
      </c>
      <c r="C231" s="1">
        <f>ABS(Mean!C231-MIN('ID-08'!B238,'ID-09'!B238,'ID-11'!C238,'ID-14'!C238,'ID-18'!B238,'ID-24'!C238,'ID-26'!C238,'ID-29'!C238,'ID-30'!C238,'ID-34'!C238,'ID-36'!B238,'ID-38'!C238,'ID-39'!C238,'ID-40'!C238,'ID-44'!C238,'ID-45'!C238,'ID-57'!C238,'ID-59'!C238))</f>
        <v>1039.8814573900988</v>
      </c>
      <c r="D231" s="1">
        <f>ABS(Mean!D231-MIN('ID-13'!C238,'ID-14'!D238,'ID-15'!C238,'ID-16'!B238,'ID-18'!C238,'ID-26'!D238,'ID-29'!D238,'ID-30'!D238,'ID-33'!C238,'ID-34'!D238,'ID-36'!C238,'ID-37'!C238,'ID-38'!D238,'ID-39'!D238,'ID-40'!D238,'ID-45'!D238,'ID-59'!D238,'ID-71'!C238))</f>
        <v>1046.1041605991848</v>
      </c>
      <c r="E231" s="1">
        <f>ABS(Mean!E231-MIN('ID-03'!B238,'ID-09'!C238,'ID-13'!D238,'ID-15'!D238,'ID-16'!C238,'ID-18'!D238,'ID-24'!D238,'ID-29'!E238,'ID-30'!E238,'ID-33'!D238,'ID-34'!E238,'ID-36'!D238,'ID-38'!E238,'ID-39'!E238,'ID-40'!E238,'ID-44'!D238,'ID-45'!E238,'ID-57'!D238,'ID-70'!C238,'ID-71'!D238))</f>
        <v>1405.5604003579381</v>
      </c>
      <c r="F231" s="1">
        <f>ABS(Mean!F231-MIN('ID-01'!B238,'ID-02'!B238,'ID-03'!C238,'ID-06'!B238,'ID-08'!C238,'ID-09'!D238,'ID-12'!B238,'ID-16'!D238,'ID-18'!E238,'ID-24'!E238,'ID-29'!F238,'ID-33'!E238,'ID-34'!F238,'ID-36'!E238,'ID-38'!F238,'ID-39'!F238,'ID-40'!F238,'ID-45'!F238,'ID-53'!C238,'ID-54'!B238,'ID-57'!E238,'ID-71'!E238))</f>
        <v>2425.4779199554973</v>
      </c>
      <c r="G231" s="1">
        <f>ABS(Mean!G231-MIN('ID-01'!C238,'ID-02'!C238,'ID-03'!D238,'ID-07'!B238,'ID-08'!D238,'ID-11'!D238,'ID-18'!F238,'ID-24'!F238,'ID-29'!G238,'ID-31'!B238,'ID-33'!F238,'ID-34'!G238,'ID-36'!F238,'ID-39'!G238,'ID-40'!G238,'ID-44'!E238,'ID-45'!G238,'ID-50'!B238,'ID-53'!D238,'ID-54'!C238,'ID-57'!F238,'ID-59'!E238,'ID-70'!D238,'ID-71'!F238))</f>
        <v>1812.1577104954965</v>
      </c>
      <c r="H231" s="1">
        <f>ABS(Mean!H231-MIN('ID-03'!E238,'ID-11'!E238,'ID-13'!E238,'ID-15'!E238,'ID-16'!E238,'ID-18'!G238,'ID-24'!G238,'ID-29'!H238,'ID-30'!F238,'ID-31'!C238,'ID-33'!G238,'ID-34'!H238,'ID-40'!H238,'ID-44'!F238,'ID-45'!H238,'ID-54'!D238,'ID-57'!G238,'ID-59'!F238,'ID-70'!E238,'ID-71'!G238))</f>
        <v>1165.4869195352935</v>
      </c>
      <c r="I231" s="1">
        <f>ABS(Mean!I231-MIN('ID-12'!C238,'ID-18'!H238,'ID-24'!H238,'ID-29'!I238,'ID-40'!I238,'ID-44'!G238,'ID-45'!I238,'ID-59'!G238))</f>
        <v>1305.9421054515592</v>
      </c>
      <c r="J231" s="1">
        <f>ABS(Mean!J231-MIN('ID-31'!D238,'ID-40'!J238,'ID-44'!H238,'ID-45'!J238,'ID-57'!H238))</f>
        <v>1098.1715452148696</v>
      </c>
      <c r="K231" s="1">
        <f>ABS(Mean!K231-MIN('ID-26'!E238,'ID-31'!E238,'ID-34'!I238,'ID-36'!G238,'ID-40'!K238,'ID-44'!I238,'ID-57'!I238))</f>
        <v>1611.4756076358949</v>
      </c>
    </row>
    <row r="232" spans="1:11" x14ac:dyDescent="0.25">
      <c r="A232" s="1">
        <v>28.5</v>
      </c>
      <c r="B232" s="1">
        <f>ABS(Mean!B232-MIN('ID-11'!B239,'ID-13'!B239,'ID-14'!B239,'ID-15'!B239,'ID-24'!B239,'ID-26'!B239,'ID-29'!B239,'ID-30'!B239,'ID-32'!B239,'ID-33'!B239,'ID-34'!B239,'ID-37'!B239,'ID-38'!B239,'ID-39'!B239,'ID-40'!B239,'ID-44'!B239,'ID-45'!B239,'ID-53'!B239,'ID-57'!B239,'ID-59'!B239,'ID-70'!B239,'ID-71'!B239))</f>
        <v>1376.9781897144992</v>
      </c>
      <c r="C232" s="1">
        <f>ABS(Mean!C232-MIN('ID-08'!B239,'ID-09'!B239,'ID-11'!C239,'ID-14'!C239,'ID-18'!B239,'ID-24'!C239,'ID-26'!C239,'ID-29'!C239,'ID-30'!C239,'ID-34'!C239,'ID-36'!B239,'ID-38'!C239,'ID-39'!C239,'ID-40'!C239,'ID-44'!C239,'ID-45'!C239,'ID-57'!C239,'ID-59'!C239))</f>
        <v>1052.4775031683221</v>
      </c>
      <c r="D232" s="1">
        <f>ABS(Mean!D232-MIN('ID-13'!C239,'ID-14'!D239,'ID-15'!C239,'ID-16'!B239,'ID-18'!C239,'ID-26'!D239,'ID-29'!D239,'ID-30'!D239,'ID-33'!C239,'ID-34'!D239,'ID-36'!C239,'ID-37'!C239,'ID-38'!D239,'ID-39'!D239,'ID-40'!D239,'ID-45'!D239,'ID-59'!D239,'ID-71'!C239))</f>
        <v>1039.4406259649134</v>
      </c>
      <c r="E232" s="1">
        <f>ABS(Mean!E232-MIN('ID-03'!B239,'ID-09'!C239,'ID-13'!D239,'ID-15'!D239,'ID-16'!C239,'ID-18'!D239,'ID-24'!D239,'ID-29'!E239,'ID-30'!E239,'ID-33'!D239,'ID-34'!E239,'ID-36'!D239,'ID-38'!E239,'ID-39'!E239,'ID-40'!E239,'ID-44'!D239,'ID-45'!E239,'ID-57'!D239,'ID-70'!C239,'ID-71'!D239))</f>
        <v>1411.3470543792143</v>
      </c>
      <c r="F232" s="1">
        <f>ABS(Mean!F232-MIN('ID-01'!B239,'ID-02'!B239,'ID-03'!C239,'ID-06'!B239,'ID-08'!C239,'ID-09'!D239,'ID-12'!B239,'ID-16'!D239,'ID-18'!E239,'ID-24'!E239,'ID-29'!F239,'ID-33'!E239,'ID-34'!F239,'ID-36'!E239,'ID-38'!F239,'ID-39'!F239,'ID-40'!F239,'ID-45'!F239,'ID-53'!C239,'ID-54'!B239,'ID-57'!E239,'ID-71'!E239))</f>
        <v>2415.7539065130954</v>
      </c>
      <c r="G232" s="1">
        <f>ABS(Mean!G232-MIN('ID-01'!C239,'ID-02'!C239,'ID-03'!D239,'ID-07'!B239,'ID-08'!D239,'ID-11'!D239,'ID-18'!F239,'ID-24'!F239,'ID-29'!G239,'ID-31'!B239,'ID-33'!F239,'ID-34'!G239,'ID-36'!F239,'ID-39'!G239,'ID-40'!G239,'ID-44'!E239,'ID-45'!G239,'ID-50'!B239,'ID-53'!D239,'ID-54'!C239,'ID-57'!F239,'ID-59'!E239,'ID-70'!D239,'ID-71'!F239))</f>
        <v>1810.9773470340526</v>
      </c>
      <c r="H232" s="1">
        <f>ABS(Mean!H232-MIN('ID-03'!E239,'ID-11'!E239,'ID-13'!E239,'ID-15'!E239,'ID-16'!E239,'ID-18'!G239,'ID-24'!G239,'ID-29'!H239,'ID-30'!F239,'ID-31'!C239,'ID-33'!G239,'ID-34'!H239,'ID-40'!H239,'ID-44'!F239,'ID-45'!H239,'ID-54'!D239,'ID-57'!G239,'ID-59'!F239,'ID-70'!E239,'ID-71'!G239))</f>
        <v>1176.2000428099641</v>
      </c>
      <c r="I232" s="1">
        <f>ABS(Mean!I232-MIN('ID-12'!C239,'ID-18'!H239,'ID-24'!H239,'ID-29'!I239,'ID-40'!I239,'ID-44'!G239,'ID-45'!I239,'ID-59'!G239))</f>
        <v>1309.7030629319502</v>
      </c>
      <c r="J232" s="1">
        <f>ABS(Mean!J232-MIN('ID-31'!D239,'ID-40'!J239,'ID-44'!H239,'ID-45'!J239,'ID-57'!H239))</f>
        <v>1082.9582121599003</v>
      </c>
      <c r="K232" s="1">
        <f>ABS(Mean!K232-MIN('ID-26'!E239,'ID-31'!E239,'ID-34'!I239,'ID-36'!G239,'ID-40'!K239,'ID-44'!I239,'ID-57'!I239))</f>
        <v>1620.1375619909036</v>
      </c>
    </row>
    <row r="233" spans="1:11" x14ac:dyDescent="0.25">
      <c r="A233" s="1">
        <v>28.625</v>
      </c>
      <c r="B233" s="1">
        <f>ABS(Mean!B233-MIN('ID-11'!B240,'ID-13'!B240,'ID-14'!B240,'ID-15'!B240,'ID-24'!B240,'ID-26'!B240,'ID-29'!B240,'ID-30'!B240,'ID-32'!B240,'ID-33'!B240,'ID-34'!B240,'ID-37'!B240,'ID-38'!B240,'ID-39'!B240,'ID-40'!B240,'ID-44'!B240,'ID-45'!B240,'ID-53'!B240,'ID-57'!B240,'ID-59'!B240,'ID-70'!B240,'ID-71'!B240))</f>
        <v>1377.3292338653366</v>
      </c>
      <c r="C233" s="1">
        <f>ABS(Mean!C233-MIN('ID-08'!B240,'ID-09'!B240,'ID-11'!C240,'ID-14'!C240,'ID-18'!B240,'ID-24'!C240,'ID-26'!C240,'ID-29'!C240,'ID-30'!C240,'ID-34'!C240,'ID-36'!B240,'ID-38'!C240,'ID-39'!C240,'ID-40'!C240,'ID-44'!C240,'ID-45'!C240,'ID-57'!C240,'ID-59'!C240))</f>
        <v>1040.0242397380628</v>
      </c>
      <c r="D233" s="1">
        <f>ABS(Mean!D233-MIN('ID-13'!C240,'ID-14'!D240,'ID-15'!C240,'ID-16'!B240,'ID-18'!C240,'ID-26'!D240,'ID-29'!D240,'ID-30'!D240,'ID-33'!C240,'ID-34'!D240,'ID-36'!C240,'ID-37'!C240,'ID-38'!D240,'ID-39'!D240,'ID-40'!D240,'ID-45'!D240,'ID-59'!D240,'ID-71'!C240))</f>
        <v>1050.1704844447686</v>
      </c>
      <c r="E233" s="1">
        <f>ABS(Mean!E233-MIN('ID-03'!B240,'ID-09'!C240,'ID-13'!D240,'ID-15'!D240,'ID-16'!C240,'ID-18'!D240,'ID-24'!D240,'ID-29'!E240,'ID-30'!E240,'ID-33'!D240,'ID-34'!E240,'ID-36'!D240,'ID-38'!E240,'ID-39'!E240,'ID-40'!E240,'ID-44'!D240,'ID-45'!E240,'ID-57'!D240,'ID-70'!C240,'ID-71'!D240))</f>
        <v>1421.7996521825232</v>
      </c>
      <c r="F233" s="1">
        <f>ABS(Mean!F233-MIN('ID-01'!B240,'ID-02'!B240,'ID-03'!C240,'ID-06'!B240,'ID-08'!C240,'ID-09'!D240,'ID-12'!B240,'ID-16'!D240,'ID-18'!E240,'ID-24'!E240,'ID-29'!F240,'ID-33'!E240,'ID-34'!F240,'ID-36'!E240,'ID-38'!F240,'ID-39'!F240,'ID-40'!F240,'ID-45'!F240,'ID-53'!C240,'ID-54'!B240,'ID-57'!E240,'ID-71'!E240))</f>
        <v>2402.6376957673729</v>
      </c>
      <c r="G233" s="1">
        <f>ABS(Mean!G233-MIN('ID-01'!C240,'ID-02'!C240,'ID-03'!D240,'ID-07'!B240,'ID-08'!D240,'ID-11'!D240,'ID-18'!F240,'ID-24'!F240,'ID-29'!G240,'ID-31'!B240,'ID-33'!F240,'ID-34'!G240,'ID-36'!F240,'ID-39'!G240,'ID-40'!G240,'ID-44'!E240,'ID-45'!G240,'ID-50'!B240,'ID-53'!D240,'ID-54'!C240,'ID-57'!F240,'ID-59'!E240,'ID-70'!D240,'ID-71'!F240))</f>
        <v>1806.9119748778971</v>
      </c>
      <c r="H233" s="1">
        <f>ABS(Mean!H233-MIN('ID-03'!E240,'ID-11'!E240,'ID-13'!E240,'ID-15'!E240,'ID-16'!E240,'ID-18'!G240,'ID-24'!G240,'ID-29'!H240,'ID-30'!F240,'ID-31'!C240,'ID-33'!G240,'ID-34'!H240,'ID-40'!H240,'ID-44'!F240,'ID-45'!H240,'ID-54'!D240,'ID-57'!G240,'ID-59'!F240,'ID-70'!E240,'ID-71'!G240))</f>
        <v>1184.890787376278</v>
      </c>
      <c r="I233" s="1">
        <f>ABS(Mean!I233-MIN('ID-12'!C240,'ID-18'!H240,'ID-24'!H240,'ID-29'!I240,'ID-40'!I240,'ID-44'!G240,'ID-45'!I240,'ID-59'!G240))</f>
        <v>1333.4036834441752</v>
      </c>
      <c r="J233" s="1">
        <f>ABS(Mean!J233-MIN('ID-31'!D240,'ID-40'!J240,'ID-44'!H240,'ID-45'!J240,'ID-57'!H240))</f>
        <v>1060.7523019549112</v>
      </c>
      <c r="K233" s="1">
        <f>ABS(Mean!K233-MIN('ID-26'!E240,'ID-31'!E240,'ID-34'!I240,'ID-36'!G240,'ID-40'!K240,'ID-44'!I240,'ID-57'!I240))</f>
        <v>1611.3541568273902</v>
      </c>
    </row>
    <row r="234" spans="1:11" x14ac:dyDescent="0.25">
      <c r="A234" s="1">
        <v>28.75</v>
      </c>
      <c r="B234" s="1">
        <f>ABS(Mean!B234-MIN('ID-11'!B241,'ID-13'!B241,'ID-14'!B241,'ID-15'!B241,'ID-24'!B241,'ID-26'!B241,'ID-29'!B241,'ID-30'!B241,'ID-32'!B241,'ID-33'!B241,'ID-34'!B241,'ID-37'!B241,'ID-38'!B241,'ID-39'!B241,'ID-40'!B241,'ID-44'!B241,'ID-45'!B241,'ID-53'!B241,'ID-57'!B241,'ID-59'!B241,'ID-70'!B241,'ID-71'!B241))</f>
        <v>1368.7181966004537</v>
      </c>
      <c r="C234" s="1">
        <f>ABS(Mean!C234-MIN('ID-08'!B241,'ID-09'!B241,'ID-11'!C241,'ID-14'!C241,'ID-18'!B241,'ID-24'!C241,'ID-26'!C241,'ID-29'!C241,'ID-30'!C241,'ID-34'!C241,'ID-36'!B241,'ID-38'!C241,'ID-39'!C241,'ID-40'!C241,'ID-44'!C241,'ID-45'!C241,'ID-57'!C241,'ID-59'!C241))</f>
        <v>1024.437397724814</v>
      </c>
      <c r="D234" s="1">
        <f>ABS(Mean!D234-MIN('ID-13'!C241,'ID-14'!D241,'ID-15'!C241,'ID-16'!B241,'ID-18'!C241,'ID-26'!D241,'ID-29'!D241,'ID-30'!D241,'ID-33'!C241,'ID-34'!D241,'ID-36'!C241,'ID-37'!C241,'ID-38'!D241,'ID-39'!D241,'ID-40'!D241,'ID-45'!D241,'ID-59'!D241,'ID-71'!C241))</f>
        <v>1037.80628323364</v>
      </c>
      <c r="E234" s="1">
        <f>ABS(Mean!E234-MIN('ID-03'!B241,'ID-09'!C241,'ID-13'!D241,'ID-15'!D241,'ID-16'!C241,'ID-18'!D241,'ID-24'!D241,'ID-29'!E241,'ID-30'!E241,'ID-33'!D241,'ID-34'!E241,'ID-36'!D241,'ID-38'!E241,'ID-39'!E241,'ID-40'!E241,'ID-44'!D241,'ID-45'!E241,'ID-57'!D241,'ID-70'!C241,'ID-71'!D241))</f>
        <v>1420.7518870083791</v>
      </c>
      <c r="F234" s="1">
        <f>ABS(Mean!F234-MIN('ID-01'!B241,'ID-02'!B241,'ID-03'!C241,'ID-06'!B241,'ID-08'!C241,'ID-09'!D241,'ID-12'!B241,'ID-16'!D241,'ID-18'!E241,'ID-24'!E241,'ID-29'!F241,'ID-33'!E241,'ID-34'!F241,'ID-36'!E241,'ID-38'!F241,'ID-39'!F241,'ID-40'!F241,'ID-45'!F241,'ID-53'!C241,'ID-54'!B241,'ID-57'!E241,'ID-71'!E241))</f>
        <v>2397.0758167934346</v>
      </c>
      <c r="G234" s="1">
        <f>ABS(Mean!G234-MIN('ID-01'!C241,'ID-02'!C241,'ID-03'!D241,'ID-07'!B241,'ID-08'!D241,'ID-11'!D241,'ID-18'!F241,'ID-24'!F241,'ID-29'!G241,'ID-31'!B241,'ID-33'!F241,'ID-34'!G241,'ID-36'!F241,'ID-39'!G241,'ID-40'!G241,'ID-44'!E241,'ID-45'!G241,'ID-50'!B241,'ID-53'!D241,'ID-54'!C241,'ID-57'!F241,'ID-59'!E241,'ID-70'!D241,'ID-71'!F241))</f>
        <v>1813.8346583555108</v>
      </c>
      <c r="H234" s="1">
        <f>ABS(Mean!H234-MIN('ID-03'!E241,'ID-11'!E241,'ID-13'!E241,'ID-15'!E241,'ID-16'!E241,'ID-18'!G241,'ID-24'!G241,'ID-29'!H241,'ID-30'!F241,'ID-31'!C241,'ID-33'!G241,'ID-34'!H241,'ID-40'!H241,'ID-44'!F241,'ID-45'!H241,'ID-54'!D241,'ID-57'!G241,'ID-59'!F241,'ID-70'!E241,'ID-71'!G241))</f>
        <v>1182.9573705799889</v>
      </c>
      <c r="I234" s="1">
        <f>ABS(Mean!I234-MIN('ID-12'!C241,'ID-18'!H241,'ID-24'!H241,'ID-29'!I241,'ID-40'!I241,'ID-44'!G241,'ID-45'!I241,'ID-59'!G241))</f>
        <v>1344.3874060022572</v>
      </c>
      <c r="J234" s="1">
        <f>ABS(Mean!J234-MIN('ID-31'!D241,'ID-40'!J241,'ID-44'!H241,'ID-45'!J241,'ID-57'!H241))</f>
        <v>1054.9346228446871</v>
      </c>
      <c r="K234" s="1">
        <f>ABS(Mean!K234-MIN('ID-26'!E241,'ID-31'!E241,'ID-34'!I241,'ID-36'!G241,'ID-40'!K241,'ID-44'!I241,'ID-57'!I241))</f>
        <v>1598.2354531955668</v>
      </c>
    </row>
    <row r="235" spans="1:11" x14ac:dyDescent="0.25">
      <c r="A235" s="1">
        <v>28.875</v>
      </c>
      <c r="B235" s="1">
        <f>ABS(Mean!B235-MIN('ID-11'!B242,'ID-13'!B242,'ID-14'!B242,'ID-15'!B242,'ID-24'!B242,'ID-26'!B242,'ID-29'!B242,'ID-30'!B242,'ID-32'!B242,'ID-33'!B242,'ID-34'!B242,'ID-37'!B242,'ID-38'!B242,'ID-39'!B242,'ID-40'!B242,'ID-44'!B242,'ID-45'!B242,'ID-53'!B242,'ID-57'!B242,'ID-59'!B242,'ID-70'!B242,'ID-71'!B242))</f>
        <v>1365.3806893171763</v>
      </c>
      <c r="C235" s="1">
        <f>ABS(Mean!C235-MIN('ID-08'!B242,'ID-09'!B242,'ID-11'!C242,'ID-14'!C242,'ID-18'!B242,'ID-24'!C242,'ID-26'!C242,'ID-29'!C242,'ID-30'!C242,'ID-34'!C242,'ID-36'!B242,'ID-38'!C242,'ID-39'!C242,'ID-40'!C242,'ID-44'!C242,'ID-45'!C242,'ID-57'!C242,'ID-59'!C242))</f>
        <v>1009.9311177739906</v>
      </c>
      <c r="D235" s="1">
        <f>ABS(Mean!D235-MIN('ID-13'!C242,'ID-14'!D242,'ID-15'!C242,'ID-16'!B242,'ID-18'!C242,'ID-26'!D242,'ID-29'!D242,'ID-30'!D242,'ID-33'!C242,'ID-34'!D242,'ID-36'!C242,'ID-37'!C242,'ID-38'!D242,'ID-39'!D242,'ID-40'!D242,'ID-45'!D242,'ID-59'!D242,'ID-71'!C242))</f>
        <v>1046.0225416289161</v>
      </c>
      <c r="E235" s="1">
        <f>ABS(Mean!E235-MIN('ID-03'!B242,'ID-09'!C242,'ID-13'!D242,'ID-15'!D242,'ID-16'!C242,'ID-18'!D242,'ID-24'!D242,'ID-29'!E242,'ID-30'!E242,'ID-33'!D242,'ID-34'!E242,'ID-36'!D242,'ID-38'!E242,'ID-39'!E242,'ID-40'!E242,'ID-44'!D242,'ID-45'!E242,'ID-57'!D242,'ID-70'!C242,'ID-71'!D242))</f>
        <v>1423.7524865849332</v>
      </c>
      <c r="F235" s="1">
        <f>ABS(Mean!F235-MIN('ID-01'!B242,'ID-02'!B242,'ID-03'!C242,'ID-06'!B242,'ID-08'!C242,'ID-09'!D242,'ID-12'!B242,'ID-16'!D242,'ID-18'!E242,'ID-24'!E242,'ID-29'!F242,'ID-33'!E242,'ID-34'!F242,'ID-36'!E242,'ID-38'!F242,'ID-39'!F242,'ID-40'!F242,'ID-45'!F242,'ID-53'!C242,'ID-54'!B242,'ID-57'!E242,'ID-71'!E242))</f>
        <v>2398.9753239406573</v>
      </c>
      <c r="G235" s="1">
        <f>ABS(Mean!G235-MIN('ID-01'!C242,'ID-02'!C242,'ID-03'!D242,'ID-07'!B242,'ID-08'!D242,'ID-11'!D242,'ID-18'!F242,'ID-24'!F242,'ID-29'!G242,'ID-31'!B242,'ID-33'!F242,'ID-34'!G242,'ID-36'!F242,'ID-39'!G242,'ID-40'!G242,'ID-44'!E242,'ID-45'!G242,'ID-50'!B242,'ID-53'!D242,'ID-54'!C242,'ID-57'!F242,'ID-59'!E242,'ID-70'!D242,'ID-71'!F242))</f>
        <v>1807.7644560933734</v>
      </c>
      <c r="H235" s="1">
        <f>ABS(Mean!H235-MIN('ID-03'!E242,'ID-11'!E242,'ID-13'!E242,'ID-15'!E242,'ID-16'!E242,'ID-18'!G242,'ID-24'!G242,'ID-29'!H242,'ID-30'!F242,'ID-31'!C242,'ID-33'!G242,'ID-34'!H242,'ID-40'!H242,'ID-44'!F242,'ID-45'!H242,'ID-54'!D242,'ID-57'!G242,'ID-59'!F242,'ID-70'!E242,'ID-71'!G242))</f>
        <v>1182.097054808188</v>
      </c>
      <c r="I235" s="1">
        <f>ABS(Mean!I235-MIN('ID-12'!C242,'ID-18'!H242,'ID-24'!H242,'ID-29'!I242,'ID-40'!I242,'ID-44'!G242,'ID-45'!I242,'ID-59'!G242))</f>
        <v>1334.5081452594625</v>
      </c>
      <c r="J235" s="1">
        <f>ABS(Mean!J235-MIN('ID-31'!D242,'ID-40'!J242,'ID-44'!H242,'ID-45'!J242,'ID-57'!H242))</f>
        <v>1027.438774563479</v>
      </c>
      <c r="K235" s="1">
        <f>ABS(Mean!K235-MIN('ID-26'!E242,'ID-31'!E242,'ID-34'!I242,'ID-36'!G242,'ID-40'!K242,'ID-44'!I242,'ID-57'!I242))</f>
        <v>1605.6918504693001</v>
      </c>
    </row>
    <row r="236" spans="1:11" x14ac:dyDescent="0.25">
      <c r="A236" s="1">
        <v>29</v>
      </c>
      <c r="B236" s="1">
        <f>ABS(Mean!B236-MIN('ID-11'!B243,'ID-13'!B243,'ID-14'!B243,'ID-15'!B243,'ID-24'!B243,'ID-26'!B243,'ID-29'!B243,'ID-30'!B243,'ID-32'!B243,'ID-33'!B243,'ID-34'!B243,'ID-37'!B243,'ID-38'!B243,'ID-39'!B243,'ID-40'!B243,'ID-44'!B243,'ID-45'!B243,'ID-53'!B243,'ID-57'!B243,'ID-59'!B243,'ID-70'!B243,'ID-71'!B243))</f>
        <v>1354.9510870522518</v>
      </c>
      <c r="C236" s="1">
        <f>ABS(Mean!C236-MIN('ID-08'!B243,'ID-09'!B243,'ID-11'!C243,'ID-14'!C243,'ID-18'!B243,'ID-24'!C243,'ID-26'!C243,'ID-29'!C243,'ID-30'!C243,'ID-34'!C243,'ID-36'!B243,'ID-38'!C243,'ID-39'!C243,'ID-40'!C243,'ID-44'!C243,'ID-45'!C243,'ID-57'!C243,'ID-59'!C243))</f>
        <v>990.85779984272381</v>
      </c>
      <c r="D236" s="1">
        <f>ABS(Mean!D236-MIN('ID-13'!C243,'ID-14'!D243,'ID-15'!C243,'ID-16'!B243,'ID-18'!C243,'ID-26'!D243,'ID-29'!D243,'ID-30'!D243,'ID-33'!C243,'ID-34'!D243,'ID-36'!C243,'ID-37'!C243,'ID-38'!D243,'ID-39'!D243,'ID-40'!D243,'ID-45'!D243,'ID-59'!D243,'ID-71'!C243))</f>
        <v>1042.7686396857689</v>
      </c>
      <c r="E236" s="1">
        <f>ABS(Mean!E236-MIN('ID-03'!B243,'ID-09'!C243,'ID-13'!D243,'ID-15'!D243,'ID-16'!C243,'ID-18'!D243,'ID-24'!D243,'ID-29'!E243,'ID-30'!E243,'ID-33'!D243,'ID-34'!E243,'ID-36'!D243,'ID-38'!E243,'ID-39'!E243,'ID-40'!E243,'ID-44'!D243,'ID-45'!E243,'ID-57'!D243,'ID-70'!C243,'ID-71'!D243))</f>
        <v>1413.3501207287629</v>
      </c>
      <c r="F236" s="1">
        <f>ABS(Mean!F236-MIN('ID-01'!B243,'ID-02'!B243,'ID-03'!C243,'ID-06'!B243,'ID-08'!C243,'ID-09'!D243,'ID-12'!B243,'ID-16'!D243,'ID-18'!E243,'ID-24'!E243,'ID-29'!F243,'ID-33'!E243,'ID-34'!F243,'ID-36'!E243,'ID-38'!F243,'ID-39'!F243,'ID-40'!F243,'ID-45'!F243,'ID-53'!C243,'ID-54'!B243,'ID-57'!E243,'ID-71'!E243))</f>
        <v>2402.5000632565902</v>
      </c>
      <c r="G236" s="1">
        <f>ABS(Mean!G236-MIN('ID-01'!C243,'ID-02'!C243,'ID-03'!D243,'ID-07'!B243,'ID-08'!D243,'ID-11'!D243,'ID-18'!F243,'ID-24'!F243,'ID-29'!G243,'ID-31'!B243,'ID-33'!F243,'ID-34'!G243,'ID-36'!F243,'ID-39'!G243,'ID-40'!G243,'ID-44'!E243,'ID-45'!G243,'ID-50'!B243,'ID-53'!D243,'ID-54'!C243,'ID-57'!F243,'ID-59'!E243,'ID-70'!D243,'ID-71'!F243))</f>
        <v>1800.2853186511616</v>
      </c>
      <c r="H236" s="1">
        <f>ABS(Mean!H236-MIN('ID-03'!E243,'ID-11'!E243,'ID-13'!E243,'ID-15'!E243,'ID-16'!E243,'ID-18'!G243,'ID-24'!G243,'ID-29'!H243,'ID-30'!F243,'ID-31'!C243,'ID-33'!G243,'ID-34'!H243,'ID-40'!H243,'ID-44'!F243,'ID-45'!H243,'ID-54'!D243,'ID-57'!G243,'ID-59'!F243,'ID-70'!E243,'ID-71'!G243))</f>
        <v>1170.5280344516093</v>
      </c>
      <c r="I236" s="1">
        <f>ABS(Mean!I236-MIN('ID-12'!C243,'ID-18'!H243,'ID-24'!H243,'ID-29'!I243,'ID-40'!I243,'ID-44'!G243,'ID-45'!I243,'ID-59'!G243))</f>
        <v>1306.7226743922095</v>
      </c>
      <c r="J236" s="1">
        <f>ABS(Mean!J236-MIN('ID-31'!D243,'ID-40'!J243,'ID-44'!H243,'ID-45'!J243,'ID-57'!H243))</f>
        <v>1013.7818175309104</v>
      </c>
      <c r="K236" s="1">
        <f>ABS(Mean!K236-MIN('ID-26'!E243,'ID-31'!E243,'ID-34'!I243,'ID-36'!G243,'ID-40'!K243,'ID-44'!I243,'ID-57'!I243))</f>
        <v>1610.4741481110632</v>
      </c>
    </row>
    <row r="237" spans="1:11" x14ac:dyDescent="0.25">
      <c r="A237" s="1">
        <v>29.125</v>
      </c>
      <c r="B237" s="1">
        <f>ABS(Mean!B237-MIN('ID-11'!B244,'ID-13'!B244,'ID-14'!B244,'ID-15'!B244,'ID-24'!B244,'ID-26'!B244,'ID-29'!B244,'ID-30'!B244,'ID-32'!B244,'ID-33'!B244,'ID-34'!B244,'ID-37'!B244,'ID-38'!B244,'ID-39'!B244,'ID-40'!B244,'ID-44'!B244,'ID-45'!B244,'ID-53'!B244,'ID-57'!B244,'ID-59'!B244,'ID-70'!B244,'ID-71'!B244))</f>
        <v>1353.8777230065582</v>
      </c>
      <c r="C237" s="1">
        <f>ABS(Mean!C237-MIN('ID-08'!B244,'ID-09'!B244,'ID-11'!C244,'ID-14'!C244,'ID-18'!B244,'ID-24'!C244,'ID-26'!C244,'ID-29'!C244,'ID-30'!C244,'ID-34'!C244,'ID-36'!B244,'ID-38'!C244,'ID-39'!C244,'ID-40'!C244,'ID-44'!C244,'ID-45'!C244,'ID-57'!C244,'ID-59'!C244))</f>
        <v>949.88512233930601</v>
      </c>
      <c r="D237" s="1">
        <f>ABS(Mean!D237-MIN('ID-13'!C244,'ID-14'!D244,'ID-15'!C244,'ID-16'!B244,'ID-18'!C244,'ID-26'!D244,'ID-29'!D244,'ID-30'!D244,'ID-33'!C244,'ID-34'!D244,'ID-36'!C244,'ID-37'!C244,'ID-38'!D244,'ID-39'!D244,'ID-40'!D244,'ID-45'!D244,'ID-59'!D244,'ID-71'!C244))</f>
        <v>1036.1940716818772</v>
      </c>
      <c r="E237" s="1">
        <f>ABS(Mean!E237-MIN('ID-03'!B244,'ID-09'!C244,'ID-13'!D244,'ID-15'!D244,'ID-16'!C244,'ID-18'!D244,'ID-24'!D244,'ID-29'!E244,'ID-30'!E244,'ID-33'!D244,'ID-34'!E244,'ID-36'!D244,'ID-38'!E244,'ID-39'!E244,'ID-40'!E244,'ID-44'!D244,'ID-45'!E244,'ID-57'!D244,'ID-70'!C244,'ID-71'!D244))</f>
        <v>1418.6201772708246</v>
      </c>
      <c r="F237" s="1">
        <f>ABS(Mean!F237-MIN('ID-01'!B244,'ID-02'!B244,'ID-03'!C244,'ID-06'!B244,'ID-08'!C244,'ID-09'!D244,'ID-12'!B244,'ID-16'!D244,'ID-18'!E244,'ID-24'!E244,'ID-29'!F244,'ID-33'!E244,'ID-34'!F244,'ID-36'!E244,'ID-38'!F244,'ID-39'!F244,'ID-40'!F244,'ID-45'!F244,'ID-53'!C244,'ID-54'!B244,'ID-57'!E244,'ID-71'!E244))</f>
        <v>2405.3104145748562</v>
      </c>
      <c r="G237" s="1">
        <f>ABS(Mean!G237-MIN('ID-01'!C244,'ID-02'!C244,'ID-03'!D244,'ID-07'!B244,'ID-08'!D244,'ID-11'!D244,'ID-18'!F244,'ID-24'!F244,'ID-29'!G244,'ID-31'!B244,'ID-33'!F244,'ID-34'!G244,'ID-36'!F244,'ID-39'!G244,'ID-40'!G244,'ID-44'!E244,'ID-45'!G244,'ID-50'!B244,'ID-53'!D244,'ID-54'!C244,'ID-57'!F244,'ID-59'!E244,'ID-70'!D244,'ID-71'!F244))</f>
        <v>1798.3885703388105</v>
      </c>
      <c r="H237" s="1">
        <f>ABS(Mean!H237-MIN('ID-03'!E244,'ID-11'!E244,'ID-13'!E244,'ID-15'!E244,'ID-16'!E244,'ID-18'!G244,'ID-24'!G244,'ID-29'!H244,'ID-30'!F244,'ID-31'!C244,'ID-33'!G244,'ID-34'!H244,'ID-40'!H244,'ID-44'!F244,'ID-45'!H244,'ID-54'!D244,'ID-57'!G244,'ID-59'!F244,'ID-70'!E244,'ID-71'!G244))</f>
        <v>1162.1325835022046</v>
      </c>
      <c r="I237" s="1">
        <f>ABS(Mean!I237-MIN('ID-12'!C244,'ID-18'!H244,'ID-24'!H244,'ID-29'!I244,'ID-40'!I244,'ID-44'!G244,'ID-45'!I244,'ID-59'!G244))</f>
        <v>1302.3036976468904</v>
      </c>
      <c r="J237" s="1">
        <f>ABS(Mean!J237-MIN('ID-31'!D244,'ID-40'!J244,'ID-44'!H244,'ID-45'!J244,'ID-57'!H244))</f>
        <v>995.69632970434702</v>
      </c>
      <c r="K237" s="1">
        <f>ABS(Mean!K237-MIN('ID-26'!E244,'ID-31'!E244,'ID-34'!I244,'ID-36'!G244,'ID-40'!K244,'ID-44'!I244,'ID-57'!I244))</f>
        <v>1614.9100453222036</v>
      </c>
    </row>
    <row r="238" spans="1:11" x14ac:dyDescent="0.25">
      <c r="A238" s="1">
        <v>29.25</v>
      </c>
      <c r="B238" s="1">
        <f>ABS(Mean!B238-MIN('ID-11'!B245,'ID-13'!B245,'ID-14'!B245,'ID-15'!B245,'ID-24'!B245,'ID-26'!B245,'ID-29'!B245,'ID-30'!B245,'ID-32'!B245,'ID-33'!B245,'ID-34'!B245,'ID-37'!B245,'ID-38'!B245,'ID-39'!B245,'ID-40'!B245,'ID-44'!B245,'ID-45'!B245,'ID-53'!B245,'ID-57'!B245,'ID-59'!B245,'ID-70'!B245,'ID-71'!B245))</f>
        <v>1349.8822161527871</v>
      </c>
      <c r="C238" s="1">
        <f>ABS(Mean!C238-MIN('ID-08'!B245,'ID-09'!B245,'ID-11'!C245,'ID-14'!C245,'ID-18'!B245,'ID-24'!C245,'ID-26'!C245,'ID-29'!C245,'ID-30'!C245,'ID-34'!C245,'ID-36'!B245,'ID-38'!C245,'ID-39'!C245,'ID-40'!C245,'ID-44'!C245,'ID-45'!C245,'ID-57'!C245,'ID-59'!C245))</f>
        <v>927.69780045042603</v>
      </c>
      <c r="D238" s="1">
        <f>ABS(Mean!D238-MIN('ID-13'!C245,'ID-14'!D245,'ID-15'!C245,'ID-16'!B245,'ID-18'!C245,'ID-26'!D245,'ID-29'!D245,'ID-30'!D245,'ID-33'!C245,'ID-34'!D245,'ID-36'!C245,'ID-37'!C245,'ID-38'!D245,'ID-39'!D245,'ID-40'!D245,'ID-45'!D245,'ID-59'!D245,'ID-71'!C245))</f>
        <v>1024.7266396281827</v>
      </c>
      <c r="E238" s="1">
        <f>ABS(Mean!E238-MIN('ID-03'!B245,'ID-09'!C245,'ID-13'!D245,'ID-15'!D245,'ID-16'!C245,'ID-18'!D245,'ID-24'!D245,'ID-29'!E245,'ID-30'!E245,'ID-33'!D245,'ID-34'!E245,'ID-36'!D245,'ID-38'!E245,'ID-39'!E245,'ID-40'!E245,'ID-44'!D245,'ID-45'!E245,'ID-57'!D245,'ID-70'!C245,'ID-71'!D245))</f>
        <v>1404.2153580065274</v>
      </c>
      <c r="F238" s="1">
        <f>ABS(Mean!F238-MIN('ID-01'!B245,'ID-02'!B245,'ID-03'!C245,'ID-06'!B245,'ID-08'!C245,'ID-09'!D245,'ID-12'!B245,'ID-16'!D245,'ID-18'!E245,'ID-24'!E245,'ID-29'!F245,'ID-33'!E245,'ID-34'!F245,'ID-36'!E245,'ID-38'!F245,'ID-39'!F245,'ID-40'!F245,'ID-45'!F245,'ID-53'!C245,'ID-54'!B245,'ID-57'!E245,'ID-71'!E245))</f>
        <v>2407.3451543502888</v>
      </c>
      <c r="G238" s="1">
        <f>ABS(Mean!G238-MIN('ID-01'!C245,'ID-02'!C245,'ID-03'!D245,'ID-07'!B245,'ID-08'!D245,'ID-11'!D245,'ID-18'!F245,'ID-24'!F245,'ID-29'!G245,'ID-31'!B245,'ID-33'!F245,'ID-34'!G245,'ID-36'!F245,'ID-39'!G245,'ID-40'!G245,'ID-44'!E245,'ID-45'!G245,'ID-50'!B245,'ID-53'!D245,'ID-54'!C245,'ID-57'!F245,'ID-59'!E245,'ID-70'!D245,'ID-71'!F245))</f>
        <v>1795.2029507521747</v>
      </c>
      <c r="H238" s="1">
        <f>ABS(Mean!H238-MIN('ID-03'!E245,'ID-11'!E245,'ID-13'!E245,'ID-15'!E245,'ID-16'!E245,'ID-18'!G245,'ID-24'!G245,'ID-29'!H245,'ID-30'!F245,'ID-31'!C245,'ID-33'!G245,'ID-34'!H245,'ID-40'!H245,'ID-44'!F245,'ID-45'!H245,'ID-54'!D245,'ID-57'!G245,'ID-59'!F245,'ID-70'!E245,'ID-71'!G245))</f>
        <v>1157.4980785052755</v>
      </c>
      <c r="I238" s="1">
        <f>ABS(Mean!I238-MIN('ID-12'!C245,'ID-18'!H245,'ID-24'!H245,'ID-29'!I245,'ID-40'!I245,'ID-44'!G245,'ID-45'!I245,'ID-59'!G245))</f>
        <v>1294.5234624206485</v>
      </c>
      <c r="J238" s="1">
        <f>ABS(Mean!J238-MIN('ID-31'!D245,'ID-40'!J245,'ID-44'!H245,'ID-45'!J245,'ID-57'!H245))</f>
        <v>1001.0154699427982</v>
      </c>
      <c r="K238" s="1">
        <f>ABS(Mean!K238-MIN('ID-26'!E245,'ID-31'!E245,'ID-34'!I245,'ID-36'!G245,'ID-40'!K245,'ID-44'!I245,'ID-57'!I245))</f>
        <v>1613.9050490997045</v>
      </c>
    </row>
    <row r="239" spans="1:11" x14ac:dyDescent="0.25">
      <c r="A239" s="1">
        <v>29.375</v>
      </c>
      <c r="B239" s="1">
        <f>ABS(Mean!B239-MIN('ID-11'!B246,'ID-13'!B246,'ID-14'!B246,'ID-15'!B246,'ID-24'!B246,'ID-26'!B246,'ID-29'!B246,'ID-30'!B246,'ID-32'!B246,'ID-33'!B246,'ID-34'!B246,'ID-37'!B246,'ID-38'!B246,'ID-39'!B246,'ID-40'!B246,'ID-44'!B246,'ID-45'!B246,'ID-53'!B246,'ID-57'!B246,'ID-59'!B246,'ID-70'!B246,'ID-71'!B246))</f>
        <v>1352.3661664767383</v>
      </c>
      <c r="C239" s="1">
        <f>ABS(Mean!C239-MIN('ID-08'!B246,'ID-09'!B246,'ID-11'!C246,'ID-14'!C246,'ID-18'!B246,'ID-24'!C246,'ID-26'!C246,'ID-29'!C246,'ID-30'!C246,'ID-34'!C246,'ID-36'!B246,'ID-38'!C246,'ID-39'!C246,'ID-40'!C246,'ID-44'!C246,'ID-45'!C246,'ID-57'!C246,'ID-59'!C246))</f>
        <v>931.50496318204887</v>
      </c>
      <c r="D239" s="1">
        <f>ABS(Mean!D239-MIN('ID-13'!C246,'ID-14'!D246,'ID-15'!C246,'ID-16'!B246,'ID-18'!C246,'ID-26'!D246,'ID-29'!D246,'ID-30'!D246,'ID-33'!C246,'ID-34'!D246,'ID-36'!C246,'ID-37'!C246,'ID-38'!D246,'ID-39'!D246,'ID-40'!D246,'ID-45'!D246,'ID-59'!D246,'ID-71'!C246))</f>
        <v>998.83673581632218</v>
      </c>
      <c r="E239" s="1">
        <f>ABS(Mean!E239-MIN('ID-03'!B246,'ID-09'!C246,'ID-13'!D246,'ID-15'!D246,'ID-16'!C246,'ID-18'!D246,'ID-24'!D246,'ID-29'!E246,'ID-30'!E246,'ID-33'!D246,'ID-34'!E246,'ID-36'!D246,'ID-38'!E246,'ID-39'!E246,'ID-40'!E246,'ID-44'!D246,'ID-45'!E246,'ID-57'!D246,'ID-70'!C246,'ID-71'!D246))</f>
        <v>1389.5810164516897</v>
      </c>
      <c r="F239" s="1">
        <f>ABS(Mean!F239-MIN('ID-01'!B246,'ID-02'!B246,'ID-03'!C246,'ID-06'!B246,'ID-08'!C246,'ID-09'!D246,'ID-12'!B246,'ID-16'!D246,'ID-18'!E246,'ID-24'!E246,'ID-29'!F246,'ID-33'!E246,'ID-34'!F246,'ID-36'!E246,'ID-38'!F246,'ID-39'!F246,'ID-40'!F246,'ID-45'!F246,'ID-53'!C246,'ID-54'!B246,'ID-57'!E246,'ID-71'!E246))</f>
        <v>2410.9462948098235</v>
      </c>
      <c r="G239" s="1">
        <f>ABS(Mean!G239-MIN('ID-01'!C246,'ID-02'!C246,'ID-03'!D246,'ID-07'!B246,'ID-08'!D246,'ID-11'!D246,'ID-18'!F246,'ID-24'!F246,'ID-29'!G246,'ID-31'!B246,'ID-33'!F246,'ID-34'!G246,'ID-36'!F246,'ID-39'!G246,'ID-40'!G246,'ID-44'!E246,'ID-45'!G246,'ID-50'!B246,'ID-53'!D246,'ID-54'!C246,'ID-57'!F246,'ID-59'!E246,'ID-70'!D246,'ID-71'!F246))</f>
        <v>1785.7515534626168</v>
      </c>
      <c r="H239" s="1">
        <f>ABS(Mean!H239-MIN('ID-03'!E246,'ID-11'!E246,'ID-13'!E246,'ID-15'!E246,'ID-16'!E246,'ID-18'!G246,'ID-24'!G246,'ID-29'!H246,'ID-30'!F246,'ID-31'!C246,'ID-33'!G246,'ID-34'!H246,'ID-40'!H246,'ID-44'!F246,'ID-45'!H246,'ID-54'!D246,'ID-57'!G246,'ID-59'!F246,'ID-70'!E246,'ID-71'!G246))</f>
        <v>1146.0786809013973</v>
      </c>
      <c r="I239" s="1">
        <f>ABS(Mean!I239-MIN('ID-12'!C246,'ID-18'!H246,'ID-24'!H246,'ID-29'!I246,'ID-40'!I246,'ID-44'!G246,'ID-45'!I246,'ID-59'!G246))</f>
        <v>1312.3696890104989</v>
      </c>
      <c r="J239" s="1">
        <f>ABS(Mean!J239-MIN('ID-31'!D246,'ID-40'!J246,'ID-44'!H246,'ID-45'!J246,'ID-57'!H246))</f>
        <v>1019.1376772462945</v>
      </c>
      <c r="K239" s="1">
        <f>ABS(Mean!K239-MIN('ID-26'!E246,'ID-31'!E246,'ID-34'!I246,'ID-36'!G246,'ID-40'!K246,'ID-44'!I246,'ID-57'!I246))</f>
        <v>1627.5019869716393</v>
      </c>
    </row>
    <row r="240" spans="1:11" x14ac:dyDescent="0.25">
      <c r="A240" s="1">
        <v>29.5</v>
      </c>
      <c r="B240" s="1">
        <f>ABS(Mean!B240-MIN('ID-11'!B247,'ID-13'!B247,'ID-14'!B247,'ID-15'!B247,'ID-24'!B247,'ID-26'!B247,'ID-29'!B247,'ID-30'!B247,'ID-32'!B247,'ID-33'!B247,'ID-34'!B247,'ID-37'!B247,'ID-38'!B247,'ID-39'!B247,'ID-40'!B247,'ID-44'!B247,'ID-45'!B247,'ID-53'!B247,'ID-57'!B247,'ID-59'!B247,'ID-70'!B247,'ID-71'!B247))</f>
        <v>1346.9273861122142</v>
      </c>
      <c r="C240" s="1">
        <f>ABS(Mean!C240-MIN('ID-08'!B247,'ID-09'!B247,'ID-11'!C247,'ID-14'!C247,'ID-18'!B247,'ID-24'!C247,'ID-26'!C247,'ID-29'!C247,'ID-30'!C247,'ID-34'!C247,'ID-36'!B247,'ID-38'!C247,'ID-39'!C247,'ID-40'!C247,'ID-44'!C247,'ID-45'!C247,'ID-57'!C247,'ID-59'!C247))</f>
        <v>916.31327487674366</v>
      </c>
      <c r="D240" s="1">
        <f>ABS(Mean!D240-MIN('ID-13'!C247,'ID-14'!D247,'ID-15'!C247,'ID-16'!B247,'ID-18'!C247,'ID-26'!D247,'ID-29'!D247,'ID-30'!D247,'ID-33'!C247,'ID-34'!D247,'ID-36'!C247,'ID-37'!C247,'ID-38'!D247,'ID-39'!D247,'ID-40'!D247,'ID-45'!D247,'ID-59'!D247,'ID-71'!C247))</f>
        <v>981.50525641278671</v>
      </c>
      <c r="E240" s="1">
        <f>ABS(Mean!E240-MIN('ID-03'!B247,'ID-09'!C247,'ID-13'!D247,'ID-15'!D247,'ID-16'!C247,'ID-18'!D247,'ID-24'!D247,'ID-29'!E247,'ID-30'!E247,'ID-33'!D247,'ID-34'!E247,'ID-36'!D247,'ID-38'!E247,'ID-39'!E247,'ID-40'!E247,'ID-44'!D247,'ID-45'!E247,'ID-57'!D247,'ID-70'!C247,'ID-71'!D247))</f>
        <v>1384.5099518679042</v>
      </c>
      <c r="F240" s="1">
        <f>ABS(Mean!F240-MIN('ID-01'!B247,'ID-02'!B247,'ID-03'!C247,'ID-06'!B247,'ID-08'!C247,'ID-09'!D247,'ID-12'!B247,'ID-16'!D247,'ID-18'!E247,'ID-24'!E247,'ID-29'!F247,'ID-33'!E247,'ID-34'!F247,'ID-36'!E247,'ID-38'!F247,'ID-39'!F247,'ID-40'!F247,'ID-45'!F247,'ID-53'!C247,'ID-54'!B247,'ID-57'!E247,'ID-71'!E247))</f>
        <v>2406.9796922336282</v>
      </c>
      <c r="G240" s="1">
        <f>ABS(Mean!G240-MIN('ID-01'!C247,'ID-02'!C247,'ID-03'!D247,'ID-07'!B247,'ID-08'!D247,'ID-11'!D247,'ID-18'!F247,'ID-24'!F247,'ID-29'!G247,'ID-31'!B247,'ID-33'!F247,'ID-34'!G247,'ID-36'!F247,'ID-39'!G247,'ID-40'!G247,'ID-44'!E247,'ID-45'!G247,'ID-50'!B247,'ID-53'!D247,'ID-54'!C247,'ID-57'!F247,'ID-59'!E247,'ID-70'!D247,'ID-71'!F247))</f>
        <v>1782.9569277314722</v>
      </c>
      <c r="H240" s="1">
        <f>ABS(Mean!H240-MIN('ID-03'!E247,'ID-11'!E247,'ID-13'!E247,'ID-15'!E247,'ID-16'!E247,'ID-18'!G247,'ID-24'!G247,'ID-29'!H247,'ID-30'!F247,'ID-31'!C247,'ID-33'!G247,'ID-34'!H247,'ID-40'!H247,'ID-44'!F247,'ID-45'!H247,'ID-54'!D247,'ID-57'!G247,'ID-59'!F247,'ID-70'!E247,'ID-71'!G247))</f>
        <v>1153.2172076239056</v>
      </c>
      <c r="I240" s="1">
        <f>ABS(Mean!I240-MIN('ID-12'!C247,'ID-18'!H247,'ID-24'!H247,'ID-29'!I247,'ID-40'!I247,'ID-44'!G247,'ID-45'!I247,'ID-59'!G247))</f>
        <v>1269.3311134924775</v>
      </c>
      <c r="J240" s="1">
        <f>ABS(Mean!J240-MIN('ID-31'!D247,'ID-40'!J247,'ID-44'!H247,'ID-45'!J247,'ID-57'!H247))</f>
        <v>1019.1032977047687</v>
      </c>
      <c r="K240" s="1">
        <f>ABS(Mean!K240-MIN('ID-26'!E247,'ID-31'!E247,'ID-34'!I247,'ID-36'!G247,'ID-40'!K247,'ID-44'!I247,'ID-57'!I247))</f>
        <v>1619.6126857566485</v>
      </c>
    </row>
    <row r="241" spans="1:11" x14ac:dyDescent="0.25">
      <c r="A241" s="1">
        <v>29.625</v>
      </c>
      <c r="B241" s="1">
        <f>ABS(Mean!B241-MIN('ID-11'!B248,'ID-13'!B248,'ID-14'!B248,'ID-15'!B248,'ID-24'!B248,'ID-26'!B248,'ID-29'!B248,'ID-30'!B248,'ID-32'!B248,'ID-33'!B248,'ID-34'!B248,'ID-37'!B248,'ID-38'!B248,'ID-39'!B248,'ID-40'!B248,'ID-44'!B248,'ID-45'!B248,'ID-53'!B248,'ID-57'!B248,'ID-59'!B248,'ID-70'!B248,'ID-71'!B248))</f>
        <v>1356.3123447208361</v>
      </c>
      <c r="C241" s="1">
        <f>ABS(Mean!C241-MIN('ID-08'!B248,'ID-09'!B248,'ID-11'!C248,'ID-14'!C248,'ID-18'!B248,'ID-24'!C248,'ID-26'!C248,'ID-29'!C248,'ID-30'!C248,'ID-34'!C248,'ID-36'!B248,'ID-38'!C248,'ID-39'!C248,'ID-40'!C248,'ID-44'!C248,'ID-45'!C248,'ID-57'!C248,'ID-59'!C248))</f>
        <v>911.8140070102653</v>
      </c>
      <c r="D241" s="1">
        <f>ABS(Mean!D241-MIN('ID-13'!C248,'ID-14'!D248,'ID-15'!C248,'ID-16'!B248,'ID-18'!C248,'ID-26'!D248,'ID-29'!D248,'ID-30'!D248,'ID-33'!C248,'ID-34'!D248,'ID-36'!C248,'ID-37'!C248,'ID-38'!D248,'ID-39'!D248,'ID-40'!D248,'ID-45'!D248,'ID-59'!D248,'ID-71'!C248))</f>
        <v>979.23471800106165</v>
      </c>
      <c r="E241" s="1">
        <f>ABS(Mean!E241-MIN('ID-03'!B248,'ID-09'!C248,'ID-13'!D248,'ID-15'!D248,'ID-16'!C248,'ID-18'!D248,'ID-24'!D248,'ID-29'!E248,'ID-30'!E248,'ID-33'!D248,'ID-34'!E248,'ID-36'!D248,'ID-38'!E248,'ID-39'!E248,'ID-40'!E248,'ID-44'!D248,'ID-45'!E248,'ID-57'!D248,'ID-70'!C248,'ID-71'!D248))</f>
        <v>1384.0085833074547</v>
      </c>
      <c r="F241" s="1">
        <f>ABS(Mean!F241-MIN('ID-01'!B248,'ID-02'!B248,'ID-03'!C248,'ID-06'!B248,'ID-08'!C248,'ID-09'!D248,'ID-12'!B248,'ID-16'!D248,'ID-18'!E248,'ID-24'!E248,'ID-29'!F248,'ID-33'!E248,'ID-34'!F248,'ID-36'!E248,'ID-38'!F248,'ID-39'!F248,'ID-40'!F248,'ID-45'!F248,'ID-53'!C248,'ID-54'!B248,'ID-57'!E248,'ID-71'!E248))</f>
        <v>2402.315274527195</v>
      </c>
      <c r="G241" s="1">
        <f>ABS(Mean!G241-MIN('ID-01'!C248,'ID-02'!C248,'ID-03'!D248,'ID-07'!B248,'ID-08'!D248,'ID-11'!D248,'ID-18'!F248,'ID-24'!F248,'ID-29'!G248,'ID-31'!B248,'ID-33'!F248,'ID-34'!G248,'ID-36'!F248,'ID-39'!G248,'ID-40'!G248,'ID-44'!E248,'ID-45'!G248,'ID-50'!B248,'ID-53'!D248,'ID-54'!C248,'ID-57'!F248,'ID-59'!E248,'ID-70'!D248,'ID-71'!F248))</f>
        <v>1779.4098348065738</v>
      </c>
      <c r="H241" s="1">
        <f>ABS(Mean!H241-MIN('ID-03'!E248,'ID-11'!E248,'ID-13'!E248,'ID-15'!E248,'ID-16'!E248,'ID-18'!G248,'ID-24'!G248,'ID-29'!H248,'ID-30'!F248,'ID-31'!C248,'ID-33'!G248,'ID-34'!H248,'ID-40'!H248,'ID-44'!F248,'ID-45'!H248,'ID-54'!D248,'ID-57'!G248,'ID-59'!F248,'ID-70'!E248,'ID-71'!G248))</f>
        <v>1153.8508251164658</v>
      </c>
      <c r="I241" s="1">
        <f>ABS(Mean!I241-MIN('ID-12'!C248,'ID-18'!H248,'ID-24'!H248,'ID-29'!I248,'ID-40'!I248,'ID-44'!G248,'ID-45'!I248,'ID-59'!G248))</f>
        <v>1263.9740964541124</v>
      </c>
      <c r="J241" s="1">
        <f>ABS(Mean!J241-MIN('ID-31'!D248,'ID-40'!J248,'ID-44'!H248,'ID-45'!J248,'ID-57'!H248))</f>
        <v>1046.9045205129776</v>
      </c>
      <c r="K241" s="1">
        <f>ABS(Mean!K241-MIN('ID-26'!E248,'ID-31'!E248,'ID-34'!I248,'ID-36'!G248,'ID-40'!K248,'ID-44'!I248,'ID-57'!I248))</f>
        <v>1620.6829332462239</v>
      </c>
    </row>
    <row r="242" spans="1:11" x14ac:dyDescent="0.25">
      <c r="A242" s="1">
        <v>29.75</v>
      </c>
      <c r="B242" s="1">
        <f>ABS(Mean!B242-MIN('ID-11'!B249,'ID-13'!B249,'ID-14'!B249,'ID-15'!B249,'ID-24'!B249,'ID-26'!B249,'ID-29'!B249,'ID-30'!B249,'ID-32'!B249,'ID-33'!B249,'ID-34'!B249,'ID-37'!B249,'ID-38'!B249,'ID-39'!B249,'ID-40'!B249,'ID-44'!B249,'ID-45'!B249,'ID-53'!B249,'ID-57'!B249,'ID-59'!B249,'ID-70'!B249,'ID-71'!B249))</f>
        <v>1355.5070737898175</v>
      </c>
      <c r="C242" s="1">
        <f>ABS(Mean!C242-MIN('ID-08'!B249,'ID-09'!B249,'ID-11'!C249,'ID-14'!C249,'ID-18'!B249,'ID-24'!C249,'ID-26'!C249,'ID-29'!C249,'ID-30'!C249,'ID-34'!C249,'ID-36'!B249,'ID-38'!C249,'ID-39'!C249,'ID-40'!C249,'ID-44'!C249,'ID-45'!C249,'ID-57'!C249,'ID-59'!C249))</f>
        <v>917.38846086062756</v>
      </c>
      <c r="D242" s="1">
        <f>ABS(Mean!D242-MIN('ID-13'!C249,'ID-14'!D249,'ID-15'!C249,'ID-16'!B249,'ID-18'!C249,'ID-26'!D249,'ID-29'!D249,'ID-30'!D249,'ID-33'!C249,'ID-34'!D249,'ID-36'!C249,'ID-37'!C249,'ID-38'!D249,'ID-39'!D249,'ID-40'!D249,'ID-45'!D249,'ID-59'!D249,'ID-71'!C249))</f>
        <v>983.87932767771349</v>
      </c>
      <c r="E242" s="1">
        <f>ABS(Mean!E242-MIN('ID-03'!B249,'ID-09'!C249,'ID-13'!D249,'ID-15'!D249,'ID-16'!C249,'ID-18'!D249,'ID-24'!D249,'ID-29'!E249,'ID-30'!E249,'ID-33'!D249,'ID-34'!E249,'ID-36'!D249,'ID-38'!E249,'ID-39'!E249,'ID-40'!E249,'ID-44'!D249,'ID-45'!E249,'ID-57'!D249,'ID-70'!C249,'ID-71'!D249))</f>
        <v>1367.1666013443564</v>
      </c>
      <c r="F242" s="1">
        <f>ABS(Mean!F242-MIN('ID-01'!B249,'ID-02'!B249,'ID-03'!C249,'ID-06'!B249,'ID-08'!C249,'ID-09'!D249,'ID-12'!B249,'ID-16'!D249,'ID-18'!E249,'ID-24'!E249,'ID-29'!F249,'ID-33'!E249,'ID-34'!F249,'ID-36'!E249,'ID-38'!F249,'ID-39'!F249,'ID-40'!F249,'ID-45'!F249,'ID-53'!C249,'ID-54'!B249,'ID-57'!E249,'ID-71'!E249))</f>
        <v>2401.4717512169955</v>
      </c>
      <c r="G242" s="1">
        <f>ABS(Mean!G242-MIN('ID-01'!C249,'ID-02'!C249,'ID-03'!D249,'ID-07'!B249,'ID-08'!D249,'ID-11'!D249,'ID-18'!F249,'ID-24'!F249,'ID-29'!G249,'ID-31'!B249,'ID-33'!F249,'ID-34'!G249,'ID-36'!F249,'ID-39'!G249,'ID-40'!G249,'ID-44'!E249,'ID-45'!G249,'ID-50'!B249,'ID-53'!D249,'ID-54'!C249,'ID-57'!F249,'ID-59'!E249,'ID-70'!D249,'ID-71'!F249))</f>
        <v>1771.9554614356132</v>
      </c>
      <c r="H242" s="1">
        <f>ABS(Mean!H242-MIN('ID-03'!E249,'ID-11'!E249,'ID-13'!E249,'ID-15'!E249,'ID-16'!E249,'ID-18'!G249,'ID-24'!G249,'ID-29'!H249,'ID-30'!F249,'ID-31'!C249,'ID-33'!G249,'ID-34'!H249,'ID-40'!H249,'ID-44'!F249,'ID-45'!H249,'ID-54'!D249,'ID-57'!G249,'ID-59'!F249,'ID-70'!E249,'ID-71'!G249))</f>
        <v>1123.994389021585</v>
      </c>
      <c r="I242" s="1">
        <f>ABS(Mean!I242-MIN('ID-12'!C249,'ID-18'!H249,'ID-24'!H249,'ID-29'!I249,'ID-40'!I249,'ID-44'!G249,'ID-45'!I249,'ID-59'!G249))</f>
        <v>1266.4272699115484</v>
      </c>
      <c r="J242" s="1">
        <f>ABS(Mean!J242-MIN('ID-31'!D249,'ID-40'!J249,'ID-44'!H249,'ID-45'!J249,'ID-57'!H249))</f>
        <v>1075.3637528830561</v>
      </c>
      <c r="K242" s="1">
        <f>ABS(Mean!K242-MIN('ID-26'!E249,'ID-31'!E249,'ID-34'!I249,'ID-36'!G249,'ID-40'!K249,'ID-44'!I249,'ID-57'!I249))</f>
        <v>1604.2690020176572</v>
      </c>
    </row>
    <row r="243" spans="1:11" x14ac:dyDescent="0.25">
      <c r="A243" s="1">
        <v>29.875</v>
      </c>
      <c r="B243" s="1">
        <f>ABS(Mean!B243-MIN('ID-11'!B250,'ID-13'!B250,'ID-14'!B250,'ID-15'!B250,'ID-24'!B250,'ID-26'!B250,'ID-29'!B250,'ID-30'!B250,'ID-32'!B250,'ID-33'!B250,'ID-34'!B250,'ID-37'!B250,'ID-38'!B250,'ID-39'!B250,'ID-40'!B250,'ID-44'!B250,'ID-45'!B250,'ID-53'!B250,'ID-57'!B250,'ID-59'!B250,'ID-70'!B250,'ID-71'!B250))</f>
        <v>1362.4233338179858</v>
      </c>
      <c r="C243" s="1">
        <f>ABS(Mean!C243-MIN('ID-08'!B250,'ID-09'!B250,'ID-11'!C250,'ID-14'!C250,'ID-18'!B250,'ID-24'!C250,'ID-26'!C250,'ID-29'!C250,'ID-30'!C250,'ID-34'!C250,'ID-36'!B250,'ID-38'!C250,'ID-39'!C250,'ID-40'!C250,'ID-44'!C250,'ID-45'!C250,'ID-57'!C250,'ID-59'!C250))</f>
        <v>927.71142804027909</v>
      </c>
      <c r="D243" s="1">
        <f>ABS(Mean!D243-MIN('ID-13'!C250,'ID-14'!D250,'ID-15'!C250,'ID-16'!B250,'ID-18'!C250,'ID-26'!D250,'ID-29'!D250,'ID-30'!D250,'ID-33'!C250,'ID-34'!D250,'ID-36'!C250,'ID-37'!C250,'ID-38'!D250,'ID-39'!D250,'ID-40'!D250,'ID-45'!D250,'ID-59'!D250,'ID-71'!C250))</f>
        <v>978.3005096536715</v>
      </c>
      <c r="E243" s="1">
        <f>ABS(Mean!E243-MIN('ID-03'!B250,'ID-09'!C250,'ID-13'!D250,'ID-15'!D250,'ID-16'!C250,'ID-18'!D250,'ID-24'!D250,'ID-29'!E250,'ID-30'!E250,'ID-33'!D250,'ID-34'!E250,'ID-36'!D250,'ID-38'!E250,'ID-39'!E250,'ID-40'!E250,'ID-44'!D250,'ID-45'!E250,'ID-57'!D250,'ID-70'!C250,'ID-71'!D250))</f>
        <v>1371.901365404419</v>
      </c>
      <c r="F243" s="1">
        <f>ABS(Mean!F243-MIN('ID-01'!B250,'ID-02'!B250,'ID-03'!C250,'ID-06'!B250,'ID-08'!C250,'ID-09'!D250,'ID-12'!B250,'ID-16'!D250,'ID-18'!E250,'ID-24'!E250,'ID-29'!F250,'ID-33'!E250,'ID-34'!F250,'ID-36'!E250,'ID-38'!F250,'ID-39'!F250,'ID-40'!F250,'ID-45'!F250,'ID-53'!C250,'ID-54'!B250,'ID-57'!E250,'ID-71'!E250))</f>
        <v>2391.7180697935873</v>
      </c>
      <c r="G243" s="1">
        <f>ABS(Mean!G243-MIN('ID-01'!C250,'ID-02'!C250,'ID-03'!D250,'ID-07'!B250,'ID-08'!D250,'ID-11'!D250,'ID-18'!F250,'ID-24'!F250,'ID-29'!G250,'ID-31'!B250,'ID-33'!F250,'ID-34'!G250,'ID-36'!F250,'ID-39'!G250,'ID-40'!G250,'ID-44'!E250,'ID-45'!G250,'ID-50'!B250,'ID-53'!D250,'ID-54'!C250,'ID-57'!F250,'ID-59'!E250,'ID-70'!D250,'ID-71'!F250))</f>
        <v>1767.6672011313503</v>
      </c>
      <c r="H243" s="1">
        <f>ABS(Mean!H243-MIN('ID-03'!E250,'ID-11'!E250,'ID-13'!E250,'ID-15'!E250,'ID-16'!E250,'ID-18'!G250,'ID-24'!G250,'ID-29'!H250,'ID-30'!F250,'ID-31'!C250,'ID-33'!G250,'ID-34'!H250,'ID-40'!H250,'ID-44'!F250,'ID-45'!H250,'ID-54'!D250,'ID-57'!G250,'ID-59'!F250,'ID-70'!E250,'ID-71'!G250))</f>
        <v>1119.5293271066673</v>
      </c>
      <c r="I243" s="1">
        <f>ABS(Mean!I243-MIN('ID-12'!C250,'ID-18'!H250,'ID-24'!H250,'ID-29'!I250,'ID-40'!I250,'ID-44'!G250,'ID-45'!I250,'ID-59'!G250))</f>
        <v>1259.9280873579635</v>
      </c>
      <c r="J243" s="1">
        <f>ABS(Mean!J243-MIN('ID-31'!D250,'ID-40'!J250,'ID-44'!H250,'ID-45'!J250,'ID-57'!H250))</f>
        <v>1069.5925307647226</v>
      </c>
      <c r="K243" s="1">
        <f>ABS(Mean!K243-MIN('ID-26'!E250,'ID-31'!E250,'ID-34'!I250,'ID-36'!G250,'ID-40'!K250,'ID-44'!I250,'ID-57'!I250))</f>
        <v>1599.0092214507345</v>
      </c>
    </row>
    <row r="244" spans="1:11" ht="15.75" thickBot="1" x14ac:dyDescent="0.3">
      <c r="A244" s="72">
        <v>30</v>
      </c>
      <c r="B244" s="1">
        <f>ABS(Mean!B244-MIN('ID-11'!B251,'ID-13'!B251,'ID-14'!B251,'ID-15'!B251,'ID-24'!B251,'ID-26'!B251,'ID-29'!B251,'ID-30'!B251,'ID-32'!B251,'ID-33'!B251,'ID-34'!B251,'ID-37'!B251,'ID-38'!B251,'ID-39'!B251,'ID-40'!B251,'ID-44'!B251,'ID-45'!B251,'ID-53'!B251,'ID-57'!B251,'ID-59'!B251,'ID-70'!B251,'ID-71'!B251))</f>
        <v>1361.219286835021</v>
      </c>
      <c r="C244" s="1">
        <f>ABS(Mean!C244-MIN('ID-08'!B251,'ID-09'!B251,'ID-11'!C251,'ID-14'!C251,'ID-18'!B251,'ID-24'!C251,'ID-26'!C251,'ID-29'!C251,'ID-30'!C251,'ID-34'!C251,'ID-36'!B251,'ID-38'!C251,'ID-39'!C251,'ID-40'!C251,'ID-44'!C251,'ID-45'!C251,'ID-57'!C251,'ID-59'!C251))</f>
        <v>950.56672642145099</v>
      </c>
      <c r="D244" s="1">
        <f>ABS(Mean!D244-MIN('ID-13'!C251,'ID-14'!D251,'ID-15'!C251,'ID-16'!B251,'ID-18'!C251,'ID-26'!D251,'ID-29'!D251,'ID-30'!D251,'ID-33'!C251,'ID-34'!D251,'ID-36'!C251,'ID-37'!C251,'ID-38'!D251,'ID-39'!D251,'ID-40'!D251,'ID-45'!D251,'ID-59'!D251,'ID-71'!C251))</f>
        <v>973.33854584287394</v>
      </c>
      <c r="E244" s="1">
        <f>ABS(Mean!E244-MIN('ID-03'!B251,'ID-09'!C251,'ID-13'!D251,'ID-15'!D251,'ID-16'!C251,'ID-18'!D251,'ID-24'!D251,'ID-29'!E251,'ID-30'!E251,'ID-33'!D251,'ID-34'!E251,'ID-36'!D251,'ID-38'!E251,'ID-39'!E251,'ID-40'!E251,'ID-44'!D251,'ID-45'!E251,'ID-57'!D251,'ID-70'!C251,'ID-71'!D251))</f>
        <v>1368.5241565237955</v>
      </c>
      <c r="F244" s="1">
        <f>ABS(Mean!F244-MIN('ID-01'!B251,'ID-02'!B251,'ID-03'!C251,'ID-06'!B251,'ID-08'!C251,'ID-09'!D251,'ID-12'!B251,'ID-16'!D251,'ID-18'!E251,'ID-24'!E251,'ID-29'!F251,'ID-33'!E251,'ID-34'!F251,'ID-36'!E251,'ID-38'!F251,'ID-39'!F251,'ID-40'!F251,'ID-45'!F251,'ID-53'!C251,'ID-54'!B251,'ID-57'!E251,'ID-71'!E251))</f>
        <v>2390.6987609177754</v>
      </c>
      <c r="G244" s="1">
        <f>ABS(Mean!G244-MIN('ID-01'!C251,'ID-02'!C251,'ID-03'!D251,'ID-07'!B251,'ID-08'!D251,'ID-11'!D251,'ID-18'!F251,'ID-24'!F251,'ID-29'!G251,'ID-31'!B251,'ID-33'!F251,'ID-34'!G251,'ID-36'!F251,'ID-39'!G251,'ID-40'!G251,'ID-44'!E251,'ID-45'!G251,'ID-50'!B251,'ID-53'!D251,'ID-54'!C251,'ID-57'!F251,'ID-59'!E251,'ID-70'!D251,'ID-71'!F251))</f>
        <v>1767.7957979375117</v>
      </c>
      <c r="H244" s="1">
        <f>ABS(Mean!H244-MIN('ID-03'!E251,'ID-11'!E251,'ID-13'!E251,'ID-15'!E251,'ID-16'!E251,'ID-18'!G251,'ID-24'!G251,'ID-29'!H251,'ID-30'!F251,'ID-31'!C251,'ID-33'!G251,'ID-34'!H251,'ID-40'!H251,'ID-44'!F251,'ID-45'!H251,'ID-54'!D251,'ID-57'!G251,'ID-59'!F251,'ID-70'!E251,'ID-71'!G251))</f>
        <v>1117.8465436722342</v>
      </c>
      <c r="I244" s="1">
        <f>ABS(Mean!I244-MIN('ID-12'!C251,'ID-18'!H251,'ID-24'!H251,'ID-29'!I251,'ID-40'!I251,'ID-44'!G251,'ID-45'!I251,'ID-59'!G251))</f>
        <v>1215.2014336024386</v>
      </c>
      <c r="J244" s="1">
        <f>ABS(Mean!J244-MIN('ID-31'!D251,'ID-40'!J251,'ID-44'!H251,'ID-45'!J251,'ID-57'!H251))</f>
        <v>1075.1638576248931</v>
      </c>
      <c r="K244" s="1">
        <f>ABS(Mean!K244-MIN('ID-26'!E251,'ID-31'!E251,'ID-34'!I251,'ID-36'!G251,'ID-40'!K251,'ID-44'!I251,'ID-57'!I251))</f>
        <v>1598.8638389648381</v>
      </c>
    </row>
    <row r="245" spans="1:11" ht="35.25" thickBot="1" x14ac:dyDescent="0.3">
      <c r="A245" s="73" t="s">
        <v>438</v>
      </c>
      <c r="B245" s="74">
        <f>AVERAGE(B4:B244)</f>
        <v>1661.9713747621347</v>
      </c>
      <c r="C245" s="74">
        <f t="shared" ref="C245:K245" si="0">AVERAGE(C4:C244)</f>
        <v>843.33633596269135</v>
      </c>
      <c r="D245" s="74">
        <f t="shared" si="0"/>
        <v>1125.1385269713023</v>
      </c>
      <c r="E245" s="74">
        <f t="shared" si="0"/>
        <v>1616.1452687068986</v>
      </c>
      <c r="F245" s="74">
        <f t="shared" si="0"/>
        <v>2562.2126650805071</v>
      </c>
      <c r="G245" s="74">
        <f t="shared" si="0"/>
        <v>1888.7731458209876</v>
      </c>
      <c r="H245" s="74">
        <f t="shared" si="0"/>
        <v>1316.8115073667932</v>
      </c>
      <c r="I245" s="74">
        <f t="shared" si="0"/>
        <v>1268.3236205460701</v>
      </c>
      <c r="J245" s="74">
        <f t="shared" si="0"/>
        <v>1051.5996918784799</v>
      </c>
      <c r="K245" s="75">
        <f t="shared" si="0"/>
        <v>1675.2820658783307</v>
      </c>
    </row>
  </sheetData>
  <mergeCells count="3">
    <mergeCell ref="A1:A2"/>
    <mergeCell ref="B1:K1"/>
    <mergeCell ref="B3:K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5"/>
  <sheetViews>
    <sheetView workbookViewId="0">
      <selection activeCell="B245" sqref="B245"/>
    </sheetView>
  </sheetViews>
  <sheetFormatPr defaultRowHeight="15" x14ac:dyDescent="0.25"/>
  <cols>
    <col min="1" max="11" width="9.42578125" customWidth="1"/>
  </cols>
  <sheetData>
    <row r="1" spans="1:11" x14ac:dyDescent="0.25">
      <c r="A1" s="80" t="s">
        <v>246</v>
      </c>
      <c r="B1" s="78" t="s">
        <v>442</v>
      </c>
      <c r="C1" s="78"/>
      <c r="D1" s="78"/>
      <c r="E1" s="78"/>
      <c r="F1" s="78"/>
      <c r="G1" s="78"/>
      <c r="H1" s="78"/>
      <c r="I1" s="78"/>
      <c r="J1" s="78"/>
      <c r="K1" s="78"/>
    </row>
    <row r="2" spans="1:11" ht="75" x14ac:dyDescent="0.25">
      <c r="A2" s="81"/>
      <c r="B2" s="68" t="s">
        <v>276</v>
      </c>
      <c r="C2" s="68" t="s">
        <v>268</v>
      </c>
      <c r="D2" s="68" t="s">
        <v>283</v>
      </c>
      <c r="E2" s="68" t="s">
        <v>259</v>
      </c>
      <c r="F2" s="68" t="s">
        <v>260</v>
      </c>
      <c r="G2" s="68" t="s">
        <v>261</v>
      </c>
      <c r="H2" s="68" t="s">
        <v>264</v>
      </c>
      <c r="I2" s="68" t="s">
        <v>357</v>
      </c>
      <c r="J2" s="68" t="s">
        <v>437</v>
      </c>
      <c r="K2" s="68" t="s">
        <v>410</v>
      </c>
    </row>
    <row r="3" spans="1:11" x14ac:dyDescent="0.25">
      <c r="A3" s="27"/>
      <c r="B3" s="82"/>
      <c r="C3" s="82"/>
      <c r="D3" s="82"/>
      <c r="E3" s="82"/>
      <c r="F3" s="82"/>
      <c r="G3" s="82"/>
      <c r="H3" s="82"/>
      <c r="I3" s="82"/>
      <c r="J3" s="82"/>
      <c r="K3" s="82"/>
    </row>
    <row r="4" spans="1:11" x14ac:dyDescent="0.25">
      <c r="A4" s="1">
        <v>0</v>
      </c>
      <c r="B4" s="1">
        <f>STDEV('ID-11'!B11,'ID-13'!B11,'ID-14'!B11,'ID-15'!B11,'ID-24'!B11,'ID-26'!B11,'ID-29'!B11,'ID-30'!B11,'ID-32'!B11,'ID-33'!B11,'ID-34'!B11,'ID-37'!B11,'ID-38'!B11,'ID-39'!B11,'ID-40'!B11,'ID-44'!B11,'ID-45'!B11,'ID-53'!B11,'ID-57'!B11,'ID-59'!B11,'ID-70'!B11,'ID-71'!B11)</f>
        <v>1373.7297911874666</v>
      </c>
      <c r="C4" s="1">
        <f>STDEV('ID-08'!B11,'ID-09'!B11,'ID-11'!C11,'ID-14'!C11,'ID-18'!B11,'ID-24'!C11,'ID-26'!C11,'ID-29'!C11,'ID-30'!C11,'ID-34'!C11,'ID-36'!B11,'ID-38'!C11,'ID-39'!C11,'ID-40'!C11,'ID-44'!C11,'ID-45'!C11,'ID-57'!C11,'ID-59'!C11)</f>
        <v>476.78579237682368</v>
      </c>
      <c r="D4" s="1">
        <f>STDEV('ID-13'!C11,'ID-14'!D11,'ID-15'!C11,'ID-16'!B11,'ID-18'!C11,'ID-26'!D11,'ID-29'!D11,'ID-30'!D11,'ID-33'!C11,'ID-34'!D11,'ID-36'!C11,'ID-37'!C11,'ID-38'!D11,'ID-39'!D11,'ID-40'!D11,'ID-45'!D11,'ID-59'!D11,'ID-71'!C11)</f>
        <v>1081.5191700943592</v>
      </c>
      <c r="E4" s="1">
        <f>STDEV('ID-03'!B11,'ID-09'!C11,'ID-13'!D11,'ID-15'!D11,'ID-16'!C11,'ID-18'!D11,'ID-24'!D11,'ID-29'!E11,'ID-30'!E11,'ID-33'!D11,'ID-34'!E11,'ID-36'!D11,'ID-38'!E11,'ID-39'!E11,'ID-40'!E11,'ID-44'!D11,'ID-45'!E11,'ID-57'!D11,'ID-70'!C11,'ID-71'!D11)</f>
        <v>1578.94722790273</v>
      </c>
      <c r="F4" s="1">
        <f>STDEV('ID-01'!B11,'ID-02'!B11,'ID-03'!C11,'ID-06'!B11,'ID-08'!C11,'ID-09'!D11,'ID-12'!B11,'ID-16'!D11,'ID-18'!E11,'ID-24'!E11,'ID-29'!F11,'ID-33'!E11,'ID-34'!F11,'ID-36'!E11,'ID-38'!F11,'ID-39'!F11,'ID-40'!F11,'ID-45'!F11,'ID-53'!C11,'ID-54'!B11,'ID-57'!E11,'ID-71'!E11)</f>
        <v>2185.6161036136618</v>
      </c>
      <c r="G4" s="1">
        <f>STDEV('ID-01'!C11,'ID-02'!C11,'ID-03'!D11,'ID-07'!B11,'ID-08'!D11,'ID-11'!D11,'ID-18'!F11,'ID-24'!F11,'ID-29'!G11,'ID-31'!B11,'ID-33'!F11,'ID-34'!G11,'ID-36'!F11,'ID-39'!G11,'ID-40'!G11,'ID-44'!E11,'ID-45'!G11,'ID-50'!B11,'ID-53'!D11,'ID-54'!C11,'ID-57'!F11,'ID-59'!E11,'ID-70'!D11,'ID-71'!F11)</f>
        <v>1833.1907060871515</v>
      </c>
      <c r="H4" s="1">
        <f>STDEV('ID-03'!E11,'ID-11'!E11,'ID-13'!E11,'ID-15'!E11,'ID-16'!E11,'ID-18'!G11,'ID-24'!G11,'ID-29'!H11,'ID-30'!F11,'ID-31'!C11,'ID-33'!G11,'ID-34'!H11,'ID-40'!H11,'ID-44'!F11,'ID-45'!H11,'ID-54'!D11,'ID-57'!G11,'ID-59'!F11,'ID-70'!E11,'ID-71'!G11)</f>
        <v>1153.6728833456627</v>
      </c>
      <c r="I4" s="1">
        <f>STDEV('ID-12'!C11,'ID-18'!H11,'ID-24'!H11,'ID-29'!I11,'ID-40'!I11,'ID-44'!G11,'ID-45'!I11,'ID-59'!G11)</f>
        <v>1538.8808146572539</v>
      </c>
      <c r="J4" s="1">
        <f>STDEV('ID-31'!D11,'ID-40'!J11,'ID-44'!H11,'ID-45'!J11,'ID-57'!H11)</f>
        <v>1546.4026625754482</v>
      </c>
      <c r="K4" s="1">
        <f>STDEV('ID-26'!E11,'ID-31'!E11,'ID-34'!I11,'ID-36'!G11,'ID-40'!K11,'ID-44'!I11,'ID-57'!I11)</f>
        <v>2622.4785171768758</v>
      </c>
    </row>
    <row r="5" spans="1:11" x14ac:dyDescent="0.25">
      <c r="A5" s="1">
        <v>0.125</v>
      </c>
      <c r="B5" s="1">
        <f>STDEV('ID-11'!B12,'ID-13'!B12,'ID-14'!B12,'ID-15'!B12,'ID-24'!B12,'ID-26'!B12,'ID-29'!B12,'ID-30'!B12,'ID-32'!B12,'ID-33'!B12,'ID-34'!B12,'ID-37'!B12,'ID-38'!B12,'ID-39'!B12,'ID-40'!B12,'ID-44'!B12,'ID-45'!B12,'ID-53'!B12,'ID-57'!B12,'ID-59'!B12,'ID-70'!B12,'ID-71'!B12)</f>
        <v>1375.5450424344538</v>
      </c>
      <c r="C5" s="1">
        <f>STDEV('ID-08'!B12,'ID-09'!B12,'ID-11'!C12,'ID-14'!C12,'ID-18'!B12,'ID-24'!C12,'ID-26'!C12,'ID-29'!C12,'ID-30'!C12,'ID-34'!C12,'ID-36'!B12,'ID-38'!C12,'ID-39'!C12,'ID-40'!C12,'ID-44'!C12,'ID-45'!C12,'ID-57'!C12,'ID-59'!C12)</f>
        <v>474.4542211699453</v>
      </c>
      <c r="D5" s="1">
        <f>STDEV('ID-13'!C12,'ID-14'!D12,'ID-15'!C12,'ID-16'!B12,'ID-18'!C12,'ID-26'!D12,'ID-29'!D12,'ID-30'!D12,'ID-33'!C12,'ID-34'!D12,'ID-36'!C12,'ID-37'!C12,'ID-38'!D12,'ID-39'!D12,'ID-40'!D12,'ID-45'!D12,'ID-59'!D12,'ID-71'!C12)</f>
        <v>1046.0247237373844</v>
      </c>
      <c r="E5" s="1">
        <f>STDEV('ID-03'!B12,'ID-09'!C12,'ID-13'!D12,'ID-15'!D12,'ID-16'!C12,'ID-18'!D12,'ID-24'!D12,'ID-29'!E12,'ID-30'!E12,'ID-33'!D12,'ID-34'!E12,'ID-36'!D12,'ID-38'!E12,'ID-39'!E12,'ID-40'!E12,'ID-44'!D12,'ID-45'!E12,'ID-57'!D12,'ID-70'!C12,'ID-71'!D12)</f>
        <v>1584.2460620586201</v>
      </c>
      <c r="F5" s="1">
        <f>STDEV('ID-01'!B12,'ID-02'!B12,'ID-03'!C12,'ID-06'!B12,'ID-08'!C12,'ID-09'!D12,'ID-12'!B12,'ID-16'!D12,'ID-18'!E12,'ID-24'!E12,'ID-29'!F12,'ID-33'!E12,'ID-34'!F12,'ID-36'!E12,'ID-38'!F12,'ID-39'!F12,'ID-40'!F12,'ID-45'!F12,'ID-53'!C12,'ID-54'!B12,'ID-57'!E12,'ID-71'!E12)</f>
        <v>2181.3884218757285</v>
      </c>
      <c r="G5" s="1">
        <f>STDEV('ID-01'!C12,'ID-02'!C12,'ID-03'!D12,'ID-07'!B12,'ID-08'!D12,'ID-11'!D12,'ID-18'!F12,'ID-24'!F12,'ID-29'!G12,'ID-31'!B12,'ID-33'!F12,'ID-34'!G12,'ID-36'!F12,'ID-39'!G12,'ID-40'!G12,'ID-44'!E12,'ID-45'!G12,'ID-50'!B12,'ID-53'!D12,'ID-54'!C12,'ID-57'!F12,'ID-59'!E12,'ID-70'!D12,'ID-71'!F12)</f>
        <v>1835.1629383138436</v>
      </c>
      <c r="H5" s="1">
        <f>STDEV('ID-03'!E12,'ID-11'!E12,'ID-13'!E12,'ID-15'!E12,'ID-16'!E12,'ID-18'!G12,'ID-24'!G12,'ID-29'!H12,'ID-30'!F12,'ID-31'!C12,'ID-33'!G12,'ID-34'!H12,'ID-40'!H12,'ID-44'!F12,'ID-45'!H12,'ID-54'!D12,'ID-57'!G12,'ID-59'!F12,'ID-70'!E12,'ID-71'!G12)</f>
        <v>1145.4925078922295</v>
      </c>
      <c r="I5" s="1">
        <f>STDEV('ID-12'!C12,'ID-18'!H12,'ID-24'!H12,'ID-29'!I12,'ID-40'!I12,'ID-44'!G12,'ID-45'!I12,'ID-59'!G12)</f>
        <v>1531.6936101719766</v>
      </c>
      <c r="J5" s="1">
        <f>STDEV('ID-31'!D12,'ID-40'!J12,'ID-44'!H12,'ID-45'!J12,'ID-57'!H12)</f>
        <v>1539.0358783869501</v>
      </c>
      <c r="K5" s="1">
        <f>STDEV('ID-26'!E12,'ID-31'!E12,'ID-34'!I12,'ID-36'!G12,'ID-40'!K12,'ID-44'!I12,'ID-57'!I12)</f>
        <v>2618.0181834594314</v>
      </c>
    </row>
    <row r="6" spans="1:11" x14ac:dyDescent="0.25">
      <c r="A6" s="1">
        <v>0.25</v>
      </c>
      <c r="B6" s="1">
        <f>STDEV('ID-11'!B13,'ID-13'!B13,'ID-14'!B13,'ID-15'!B13,'ID-24'!B13,'ID-26'!B13,'ID-29'!B13,'ID-30'!B13,'ID-32'!B13,'ID-33'!B13,'ID-34'!B13,'ID-37'!B13,'ID-38'!B13,'ID-39'!B13,'ID-40'!B13,'ID-44'!B13,'ID-45'!B13,'ID-53'!B13,'ID-57'!B13,'ID-59'!B13,'ID-70'!B13,'ID-71'!B13)</f>
        <v>1367.9246223293617</v>
      </c>
      <c r="C6" s="1">
        <f>STDEV('ID-08'!B13,'ID-09'!B13,'ID-11'!C13,'ID-14'!C13,'ID-18'!B13,'ID-24'!C13,'ID-26'!C13,'ID-29'!C13,'ID-30'!C13,'ID-34'!C13,'ID-36'!B13,'ID-38'!C13,'ID-39'!C13,'ID-40'!C13,'ID-44'!C13,'ID-45'!C13,'ID-57'!C13,'ID-59'!C13)</f>
        <v>479.11394395104065</v>
      </c>
      <c r="D6" s="1">
        <f>STDEV('ID-13'!C13,'ID-14'!D13,'ID-15'!C13,'ID-16'!B13,'ID-18'!C13,'ID-26'!D13,'ID-29'!D13,'ID-30'!D13,'ID-33'!C13,'ID-34'!D13,'ID-36'!C13,'ID-37'!C13,'ID-38'!D13,'ID-39'!D13,'ID-40'!D13,'ID-45'!D13,'ID-59'!D13,'ID-71'!C13)</f>
        <v>1020.4702527022356</v>
      </c>
      <c r="E6" s="1">
        <f>STDEV('ID-03'!B13,'ID-09'!C13,'ID-13'!D13,'ID-15'!D13,'ID-16'!C13,'ID-18'!D13,'ID-24'!D13,'ID-29'!E13,'ID-30'!E13,'ID-33'!D13,'ID-34'!E13,'ID-36'!D13,'ID-38'!E13,'ID-39'!E13,'ID-40'!E13,'ID-44'!D13,'ID-45'!E13,'ID-57'!D13,'ID-70'!C13,'ID-71'!D13)</f>
        <v>1551.6065409809428</v>
      </c>
      <c r="F6" s="1">
        <f>STDEV('ID-01'!B13,'ID-02'!B13,'ID-03'!C13,'ID-06'!B13,'ID-08'!C13,'ID-09'!D13,'ID-12'!B13,'ID-16'!D13,'ID-18'!E13,'ID-24'!E13,'ID-29'!F13,'ID-33'!E13,'ID-34'!F13,'ID-36'!E13,'ID-38'!F13,'ID-39'!F13,'ID-40'!F13,'ID-45'!F13,'ID-53'!C13,'ID-54'!B13,'ID-57'!E13,'ID-71'!E13)</f>
        <v>2182.7468518890155</v>
      </c>
      <c r="G6" s="1">
        <f>STDEV('ID-01'!C13,'ID-02'!C13,'ID-03'!D13,'ID-07'!B13,'ID-08'!D13,'ID-11'!D13,'ID-18'!F13,'ID-24'!F13,'ID-29'!G13,'ID-31'!B13,'ID-33'!F13,'ID-34'!G13,'ID-36'!F13,'ID-39'!G13,'ID-40'!G13,'ID-44'!E13,'ID-45'!G13,'ID-50'!B13,'ID-53'!D13,'ID-54'!C13,'ID-57'!F13,'ID-59'!E13,'ID-70'!D13,'ID-71'!F13)</f>
        <v>1857.2091220405171</v>
      </c>
      <c r="H6" s="1">
        <f>STDEV('ID-03'!E13,'ID-11'!E13,'ID-13'!E13,'ID-15'!E13,'ID-16'!E13,'ID-18'!G13,'ID-24'!G13,'ID-29'!H13,'ID-30'!F13,'ID-31'!C13,'ID-33'!G13,'ID-34'!H13,'ID-40'!H13,'ID-44'!F13,'ID-45'!H13,'ID-54'!D13,'ID-57'!G13,'ID-59'!F13,'ID-70'!E13,'ID-71'!G13)</f>
        <v>1133.9481900534527</v>
      </c>
      <c r="I6" s="1">
        <f>STDEV('ID-12'!C13,'ID-18'!H13,'ID-24'!H13,'ID-29'!I13,'ID-40'!I13,'ID-44'!G13,'ID-45'!I13,'ID-59'!G13)</f>
        <v>1508.7929226242532</v>
      </c>
      <c r="J6" s="1">
        <f>STDEV('ID-31'!D13,'ID-40'!J13,'ID-44'!H13,'ID-45'!J13,'ID-57'!H13)</f>
        <v>1524.4534288042378</v>
      </c>
      <c r="K6" s="1">
        <f>STDEV('ID-26'!E13,'ID-31'!E13,'ID-34'!I13,'ID-36'!G13,'ID-40'!K13,'ID-44'!I13,'ID-57'!I13)</f>
        <v>2621.6477186578854</v>
      </c>
    </row>
    <row r="7" spans="1:11" x14ac:dyDescent="0.25">
      <c r="A7" s="1">
        <v>0.375</v>
      </c>
      <c r="B7" s="1">
        <f>STDEV('ID-11'!B14,'ID-13'!B14,'ID-14'!B14,'ID-15'!B14,'ID-24'!B14,'ID-26'!B14,'ID-29'!B14,'ID-30'!B14,'ID-32'!B14,'ID-33'!B14,'ID-34'!B14,'ID-37'!B14,'ID-38'!B14,'ID-39'!B14,'ID-40'!B14,'ID-44'!B14,'ID-45'!B14,'ID-53'!B14,'ID-57'!B14,'ID-59'!B14,'ID-70'!B14,'ID-71'!B14)</f>
        <v>1370.4739394017515</v>
      </c>
      <c r="C7" s="1">
        <f>STDEV('ID-08'!B14,'ID-09'!B14,'ID-11'!C14,'ID-14'!C14,'ID-18'!B14,'ID-24'!C14,'ID-26'!C14,'ID-29'!C14,'ID-30'!C14,'ID-34'!C14,'ID-36'!B14,'ID-38'!C14,'ID-39'!C14,'ID-40'!C14,'ID-44'!C14,'ID-45'!C14,'ID-57'!C14,'ID-59'!C14)</f>
        <v>467.30997408014116</v>
      </c>
      <c r="D7" s="1">
        <f>STDEV('ID-13'!C14,'ID-14'!D14,'ID-15'!C14,'ID-16'!B14,'ID-18'!C14,'ID-26'!D14,'ID-29'!D14,'ID-30'!D14,'ID-33'!C14,'ID-34'!D14,'ID-36'!C14,'ID-37'!C14,'ID-38'!D14,'ID-39'!D14,'ID-40'!D14,'ID-45'!D14,'ID-59'!D14,'ID-71'!C14)</f>
        <v>1016.9644489783404</v>
      </c>
      <c r="E7" s="1">
        <f>STDEV('ID-03'!B14,'ID-09'!C14,'ID-13'!D14,'ID-15'!D14,'ID-16'!C14,'ID-18'!D14,'ID-24'!D14,'ID-29'!E14,'ID-30'!E14,'ID-33'!D14,'ID-34'!E14,'ID-36'!D14,'ID-38'!E14,'ID-39'!E14,'ID-40'!E14,'ID-44'!D14,'ID-45'!E14,'ID-57'!D14,'ID-70'!C14,'ID-71'!D14)</f>
        <v>1593.8051369000484</v>
      </c>
      <c r="F7" s="1">
        <f>STDEV('ID-01'!B14,'ID-02'!B14,'ID-03'!C14,'ID-06'!B14,'ID-08'!C14,'ID-09'!D14,'ID-12'!B14,'ID-16'!D14,'ID-18'!E14,'ID-24'!E14,'ID-29'!F14,'ID-33'!E14,'ID-34'!F14,'ID-36'!E14,'ID-38'!F14,'ID-39'!F14,'ID-40'!F14,'ID-45'!F14,'ID-53'!C14,'ID-54'!B14,'ID-57'!E14,'ID-71'!E14)</f>
        <v>2160.2656431635287</v>
      </c>
      <c r="G7" s="1">
        <f>STDEV('ID-01'!C14,'ID-02'!C14,'ID-03'!D14,'ID-07'!B14,'ID-08'!D14,'ID-11'!D14,'ID-18'!F14,'ID-24'!F14,'ID-29'!G14,'ID-31'!B14,'ID-33'!F14,'ID-34'!G14,'ID-36'!F14,'ID-39'!G14,'ID-40'!G14,'ID-44'!E14,'ID-45'!G14,'ID-50'!B14,'ID-53'!D14,'ID-54'!C14,'ID-57'!F14,'ID-59'!E14,'ID-70'!D14,'ID-71'!F14)</f>
        <v>1864.6259432966876</v>
      </c>
      <c r="H7" s="1">
        <f>STDEV('ID-03'!E14,'ID-11'!E14,'ID-13'!E14,'ID-15'!E14,'ID-16'!E14,'ID-18'!G14,'ID-24'!G14,'ID-29'!H14,'ID-30'!F14,'ID-31'!C14,'ID-33'!G14,'ID-34'!H14,'ID-40'!H14,'ID-44'!F14,'ID-45'!H14,'ID-54'!D14,'ID-57'!G14,'ID-59'!F14,'ID-70'!E14,'ID-71'!G14)</f>
        <v>1144.4027999082314</v>
      </c>
      <c r="I7" s="1">
        <f>STDEV('ID-12'!C14,'ID-18'!H14,'ID-24'!H14,'ID-29'!I14,'ID-40'!I14,'ID-44'!G14,'ID-45'!I14,'ID-59'!G14)</f>
        <v>1509.1711912189298</v>
      </c>
      <c r="J7" s="1">
        <f>STDEV('ID-31'!D14,'ID-40'!J14,'ID-44'!H14,'ID-45'!J14,'ID-57'!H14)</f>
        <v>1515.0853254950507</v>
      </c>
      <c r="K7" s="1">
        <f>STDEV('ID-26'!E14,'ID-31'!E14,'ID-34'!I14,'ID-36'!G14,'ID-40'!K14,'ID-44'!I14,'ID-57'!I14)</f>
        <v>2665.9262785693404</v>
      </c>
    </row>
    <row r="8" spans="1:11" x14ac:dyDescent="0.25">
      <c r="A8" s="1">
        <v>0.5</v>
      </c>
      <c r="B8" s="1">
        <f>STDEV('ID-11'!B15,'ID-13'!B15,'ID-14'!B15,'ID-15'!B15,'ID-24'!B15,'ID-26'!B15,'ID-29'!B15,'ID-30'!B15,'ID-32'!B15,'ID-33'!B15,'ID-34'!B15,'ID-37'!B15,'ID-38'!B15,'ID-39'!B15,'ID-40'!B15,'ID-44'!B15,'ID-45'!B15,'ID-53'!B15,'ID-57'!B15,'ID-59'!B15,'ID-70'!B15,'ID-71'!B15)</f>
        <v>1367.2255113587507</v>
      </c>
      <c r="C8" s="1">
        <f>STDEV('ID-08'!B15,'ID-09'!B15,'ID-11'!C15,'ID-14'!C15,'ID-18'!B15,'ID-24'!C15,'ID-26'!C15,'ID-29'!C15,'ID-30'!C15,'ID-34'!C15,'ID-36'!B15,'ID-38'!C15,'ID-39'!C15,'ID-40'!C15,'ID-44'!C15,'ID-45'!C15,'ID-57'!C15,'ID-59'!C15)</f>
        <v>464.21449833657215</v>
      </c>
      <c r="D8" s="1">
        <f>STDEV('ID-13'!C15,'ID-14'!D15,'ID-15'!C15,'ID-16'!B15,'ID-18'!C15,'ID-26'!D15,'ID-29'!D15,'ID-30'!D15,'ID-33'!C15,'ID-34'!D15,'ID-36'!C15,'ID-37'!C15,'ID-38'!D15,'ID-39'!D15,'ID-40'!D15,'ID-45'!D15,'ID-59'!D15,'ID-71'!C15)</f>
        <v>1017.9139557816248</v>
      </c>
      <c r="E8" s="1">
        <f>STDEV('ID-03'!B15,'ID-09'!C15,'ID-13'!D15,'ID-15'!D15,'ID-16'!C15,'ID-18'!D15,'ID-24'!D15,'ID-29'!E15,'ID-30'!E15,'ID-33'!D15,'ID-34'!E15,'ID-36'!D15,'ID-38'!E15,'ID-39'!E15,'ID-40'!E15,'ID-44'!D15,'ID-45'!E15,'ID-57'!D15,'ID-70'!C15,'ID-71'!D15)</f>
        <v>1612.6465832939148</v>
      </c>
      <c r="F8" s="1">
        <f>STDEV('ID-01'!B15,'ID-02'!B15,'ID-03'!C15,'ID-06'!B15,'ID-08'!C15,'ID-09'!D15,'ID-12'!B15,'ID-16'!D15,'ID-18'!E15,'ID-24'!E15,'ID-29'!F15,'ID-33'!E15,'ID-34'!F15,'ID-36'!E15,'ID-38'!F15,'ID-39'!F15,'ID-40'!F15,'ID-45'!F15,'ID-53'!C15,'ID-54'!B15,'ID-57'!E15,'ID-71'!E15)</f>
        <v>2151.3975981513545</v>
      </c>
      <c r="G8" s="1">
        <f>STDEV('ID-01'!C15,'ID-02'!C15,'ID-03'!D15,'ID-07'!B15,'ID-08'!D15,'ID-11'!D15,'ID-18'!F15,'ID-24'!F15,'ID-29'!G15,'ID-31'!B15,'ID-33'!F15,'ID-34'!G15,'ID-36'!F15,'ID-39'!G15,'ID-40'!G15,'ID-44'!E15,'ID-45'!G15,'ID-50'!B15,'ID-53'!D15,'ID-54'!C15,'ID-57'!F15,'ID-59'!E15,'ID-70'!D15,'ID-71'!F15)</f>
        <v>1865.5374137913564</v>
      </c>
      <c r="H8" s="1">
        <f>STDEV('ID-03'!E15,'ID-11'!E15,'ID-13'!E15,'ID-15'!E15,'ID-16'!E15,'ID-18'!G15,'ID-24'!G15,'ID-29'!H15,'ID-30'!F15,'ID-31'!C15,'ID-33'!G15,'ID-34'!H15,'ID-40'!H15,'ID-44'!F15,'ID-45'!H15,'ID-54'!D15,'ID-57'!G15,'ID-59'!F15,'ID-70'!E15,'ID-71'!G15)</f>
        <v>1141.6140039561978</v>
      </c>
      <c r="I8" s="1">
        <f>STDEV('ID-12'!C15,'ID-18'!H15,'ID-24'!H15,'ID-29'!I15,'ID-40'!I15,'ID-44'!G15,'ID-45'!I15,'ID-59'!G15)</f>
        <v>1508.0162477697004</v>
      </c>
      <c r="J8" s="1">
        <f>STDEV('ID-31'!D15,'ID-40'!J15,'ID-44'!H15,'ID-45'!J15,'ID-57'!H15)</f>
        <v>1490.5356577503915</v>
      </c>
      <c r="K8" s="1">
        <f>STDEV('ID-26'!E15,'ID-31'!E15,'ID-34'!I15,'ID-36'!G15,'ID-40'!K15,'ID-44'!I15,'ID-57'!I15)</f>
        <v>2653.7353130899437</v>
      </c>
    </row>
    <row r="9" spans="1:11" x14ac:dyDescent="0.25">
      <c r="A9" s="1">
        <v>0.625</v>
      </c>
      <c r="B9" s="1">
        <f>STDEV('ID-11'!B16,'ID-13'!B16,'ID-14'!B16,'ID-15'!B16,'ID-24'!B16,'ID-26'!B16,'ID-29'!B16,'ID-30'!B16,'ID-32'!B16,'ID-33'!B16,'ID-34'!B16,'ID-37'!B16,'ID-38'!B16,'ID-39'!B16,'ID-40'!B16,'ID-44'!B16,'ID-45'!B16,'ID-53'!B16,'ID-57'!B16,'ID-59'!B16,'ID-70'!B16,'ID-71'!B16)</f>
        <v>1360.6405419414332</v>
      </c>
      <c r="C9" s="1">
        <f>STDEV('ID-08'!B16,'ID-09'!B16,'ID-11'!C16,'ID-14'!C16,'ID-18'!B16,'ID-24'!C16,'ID-26'!C16,'ID-29'!C16,'ID-30'!C16,'ID-34'!C16,'ID-36'!B16,'ID-38'!C16,'ID-39'!C16,'ID-40'!C16,'ID-44'!C16,'ID-45'!C16,'ID-57'!C16,'ID-59'!C16)</f>
        <v>469.91226047955928</v>
      </c>
      <c r="D9" s="1">
        <f>STDEV('ID-13'!C16,'ID-14'!D16,'ID-15'!C16,'ID-16'!B16,'ID-18'!C16,'ID-26'!D16,'ID-29'!D16,'ID-30'!D16,'ID-33'!C16,'ID-34'!D16,'ID-36'!C16,'ID-37'!C16,'ID-38'!D16,'ID-39'!D16,'ID-40'!D16,'ID-45'!D16,'ID-59'!D16,'ID-71'!C16)</f>
        <v>995.04473838671913</v>
      </c>
      <c r="E9" s="1">
        <f>STDEV('ID-03'!B16,'ID-09'!C16,'ID-13'!D16,'ID-15'!D16,'ID-16'!C16,'ID-18'!D16,'ID-24'!D16,'ID-29'!E16,'ID-30'!E16,'ID-33'!D16,'ID-34'!E16,'ID-36'!D16,'ID-38'!E16,'ID-39'!E16,'ID-40'!E16,'ID-44'!D16,'ID-45'!E16,'ID-57'!D16,'ID-70'!C16,'ID-71'!D16)</f>
        <v>1635.8415630138604</v>
      </c>
      <c r="F9" s="1">
        <f>STDEV('ID-01'!B16,'ID-02'!B16,'ID-03'!C16,'ID-06'!B16,'ID-08'!C16,'ID-09'!D16,'ID-12'!B16,'ID-16'!D16,'ID-18'!E16,'ID-24'!E16,'ID-29'!F16,'ID-33'!E16,'ID-34'!F16,'ID-36'!E16,'ID-38'!F16,'ID-39'!F16,'ID-40'!F16,'ID-45'!F16,'ID-53'!C16,'ID-54'!B16,'ID-57'!E16,'ID-71'!E16)</f>
        <v>2160.4905832893924</v>
      </c>
      <c r="G9" s="1">
        <f>STDEV('ID-01'!C16,'ID-02'!C16,'ID-03'!D16,'ID-07'!B16,'ID-08'!D16,'ID-11'!D16,'ID-18'!F16,'ID-24'!F16,'ID-29'!G16,'ID-31'!B16,'ID-33'!F16,'ID-34'!G16,'ID-36'!F16,'ID-39'!G16,'ID-40'!G16,'ID-44'!E16,'ID-45'!G16,'ID-50'!B16,'ID-53'!D16,'ID-54'!C16,'ID-57'!F16,'ID-59'!E16,'ID-70'!D16,'ID-71'!F16)</f>
        <v>1869.8470377258686</v>
      </c>
      <c r="H9" s="1">
        <f>STDEV('ID-03'!E16,'ID-11'!E16,'ID-13'!E16,'ID-15'!E16,'ID-16'!E16,'ID-18'!G16,'ID-24'!G16,'ID-29'!H16,'ID-30'!F16,'ID-31'!C16,'ID-33'!G16,'ID-34'!H16,'ID-40'!H16,'ID-44'!F16,'ID-45'!H16,'ID-54'!D16,'ID-57'!G16,'ID-59'!F16,'ID-70'!E16,'ID-71'!G16)</f>
        <v>1144.6257212170822</v>
      </c>
      <c r="I9" s="1">
        <f>STDEV('ID-12'!C16,'ID-18'!H16,'ID-24'!H16,'ID-29'!I16,'ID-40'!I16,'ID-44'!G16,'ID-45'!I16,'ID-59'!G16)</f>
        <v>1527.7369203719968</v>
      </c>
      <c r="J9" s="1">
        <f>STDEV('ID-31'!D16,'ID-40'!J16,'ID-44'!H16,'ID-45'!J16,'ID-57'!H16)</f>
        <v>1479.1602002619418</v>
      </c>
      <c r="K9" s="1">
        <f>STDEV('ID-26'!E16,'ID-31'!E16,'ID-34'!I16,'ID-36'!G16,'ID-40'!K16,'ID-44'!I16,'ID-57'!I16)</f>
        <v>2642.4049692006897</v>
      </c>
    </row>
    <row r="10" spans="1:11" x14ac:dyDescent="0.25">
      <c r="A10" s="1">
        <v>0.75</v>
      </c>
      <c r="B10" s="1">
        <f>STDEV('ID-11'!B17,'ID-13'!B17,'ID-14'!B17,'ID-15'!B17,'ID-24'!B17,'ID-26'!B17,'ID-29'!B17,'ID-30'!B17,'ID-32'!B17,'ID-33'!B17,'ID-34'!B17,'ID-37'!B17,'ID-38'!B17,'ID-39'!B17,'ID-40'!B17,'ID-44'!B17,'ID-45'!B17,'ID-53'!B17,'ID-57'!B17,'ID-59'!B17,'ID-70'!B17,'ID-71'!B17)</f>
        <v>1359.4865945345471</v>
      </c>
      <c r="C10" s="1">
        <f>STDEV('ID-08'!B17,'ID-09'!B17,'ID-11'!C17,'ID-14'!C17,'ID-18'!B17,'ID-24'!C17,'ID-26'!C17,'ID-29'!C17,'ID-30'!C17,'ID-34'!C17,'ID-36'!B17,'ID-38'!C17,'ID-39'!C17,'ID-40'!C17,'ID-44'!C17,'ID-45'!C17,'ID-57'!C17,'ID-59'!C17)</f>
        <v>472.31411983090385</v>
      </c>
      <c r="D10" s="1">
        <f>STDEV('ID-13'!C17,'ID-14'!D17,'ID-15'!C17,'ID-16'!B17,'ID-18'!C17,'ID-26'!D17,'ID-29'!D17,'ID-30'!D17,'ID-33'!C17,'ID-34'!D17,'ID-36'!C17,'ID-37'!C17,'ID-38'!D17,'ID-39'!D17,'ID-40'!D17,'ID-45'!D17,'ID-59'!D17,'ID-71'!C17)</f>
        <v>998.30539870823918</v>
      </c>
      <c r="E10" s="1">
        <f>STDEV('ID-03'!B17,'ID-09'!C17,'ID-13'!D17,'ID-15'!D17,'ID-16'!C17,'ID-18'!D17,'ID-24'!D17,'ID-29'!E17,'ID-30'!E17,'ID-33'!D17,'ID-34'!E17,'ID-36'!D17,'ID-38'!E17,'ID-39'!E17,'ID-40'!E17,'ID-44'!D17,'ID-45'!E17,'ID-57'!D17,'ID-70'!C17,'ID-71'!D17)</f>
        <v>1726.9255913438619</v>
      </c>
      <c r="F10" s="1">
        <f>STDEV('ID-01'!B17,'ID-02'!B17,'ID-03'!C17,'ID-06'!B17,'ID-08'!C17,'ID-09'!D17,'ID-12'!B17,'ID-16'!D17,'ID-18'!E17,'ID-24'!E17,'ID-29'!F17,'ID-33'!E17,'ID-34'!F17,'ID-36'!E17,'ID-38'!F17,'ID-39'!F17,'ID-40'!F17,'ID-45'!F17,'ID-53'!C17,'ID-54'!B17,'ID-57'!E17,'ID-71'!E17)</f>
        <v>2158.1026048731651</v>
      </c>
      <c r="G10" s="1">
        <f>STDEV('ID-01'!C17,'ID-02'!C17,'ID-03'!D17,'ID-07'!B17,'ID-08'!D17,'ID-11'!D17,'ID-18'!F17,'ID-24'!F17,'ID-29'!G17,'ID-31'!B17,'ID-33'!F17,'ID-34'!G17,'ID-36'!F17,'ID-39'!G17,'ID-40'!G17,'ID-44'!E17,'ID-45'!G17,'ID-50'!B17,'ID-53'!D17,'ID-54'!C17,'ID-57'!F17,'ID-59'!E17,'ID-70'!D17,'ID-71'!F17)</f>
        <v>1865.880010432993</v>
      </c>
      <c r="H10" s="1">
        <f>STDEV('ID-03'!E17,'ID-11'!E17,'ID-13'!E17,'ID-15'!E17,'ID-16'!E17,'ID-18'!G17,'ID-24'!G17,'ID-29'!H17,'ID-30'!F17,'ID-31'!C17,'ID-33'!G17,'ID-34'!H17,'ID-40'!H17,'ID-44'!F17,'ID-45'!H17,'ID-54'!D17,'ID-57'!G17,'ID-59'!F17,'ID-70'!E17,'ID-71'!G17)</f>
        <v>1145.8250753042385</v>
      </c>
      <c r="I10" s="1">
        <f>STDEV('ID-12'!C17,'ID-18'!H17,'ID-24'!H17,'ID-29'!I17,'ID-40'!I17,'ID-44'!G17,'ID-45'!I17,'ID-59'!G17)</f>
        <v>1561.473272011671</v>
      </c>
      <c r="J10" s="1">
        <f>STDEV('ID-31'!D17,'ID-40'!J17,'ID-44'!H17,'ID-45'!J17,'ID-57'!H17)</f>
        <v>1467.8808622587183</v>
      </c>
      <c r="K10" s="1">
        <f>STDEV('ID-26'!E17,'ID-31'!E17,'ID-34'!I17,'ID-36'!G17,'ID-40'!K17,'ID-44'!I17,'ID-57'!I17)</f>
        <v>2646.5196322491802</v>
      </c>
    </row>
    <row r="11" spans="1:11" x14ac:dyDescent="0.25">
      <c r="A11" s="1">
        <v>0.875</v>
      </c>
      <c r="B11" s="1">
        <f>STDEV('ID-11'!B18,'ID-13'!B18,'ID-14'!B18,'ID-15'!B18,'ID-24'!B18,'ID-26'!B18,'ID-29'!B18,'ID-30'!B18,'ID-32'!B18,'ID-33'!B18,'ID-34'!B18,'ID-37'!B18,'ID-38'!B18,'ID-39'!B18,'ID-40'!B18,'ID-44'!B18,'ID-45'!B18,'ID-53'!B18,'ID-57'!B18,'ID-59'!B18,'ID-70'!B18,'ID-71'!B18)</f>
        <v>1356.558224131883</v>
      </c>
      <c r="C11" s="1">
        <f>STDEV('ID-08'!B18,'ID-09'!B18,'ID-11'!C18,'ID-14'!C18,'ID-18'!B18,'ID-24'!C18,'ID-26'!C18,'ID-29'!C18,'ID-30'!C18,'ID-34'!C18,'ID-36'!B18,'ID-38'!C18,'ID-39'!C18,'ID-40'!C18,'ID-44'!C18,'ID-45'!C18,'ID-57'!C18,'ID-59'!C18)</f>
        <v>478.10310985887696</v>
      </c>
      <c r="D11" s="1">
        <f>STDEV('ID-13'!C18,'ID-14'!D18,'ID-15'!C18,'ID-16'!B18,'ID-18'!C18,'ID-26'!D18,'ID-29'!D18,'ID-30'!D18,'ID-33'!C18,'ID-34'!D18,'ID-36'!C18,'ID-37'!C18,'ID-38'!D18,'ID-39'!D18,'ID-40'!D18,'ID-45'!D18,'ID-59'!D18,'ID-71'!C18)</f>
        <v>975.85359865423823</v>
      </c>
      <c r="E11" s="1">
        <f>STDEV('ID-03'!B18,'ID-09'!C18,'ID-13'!D18,'ID-15'!D18,'ID-16'!C18,'ID-18'!D18,'ID-24'!D18,'ID-29'!E18,'ID-30'!E18,'ID-33'!D18,'ID-34'!E18,'ID-36'!D18,'ID-38'!E18,'ID-39'!E18,'ID-40'!E18,'ID-44'!D18,'ID-45'!E18,'ID-57'!D18,'ID-70'!C18,'ID-71'!D18)</f>
        <v>1691.1141751657347</v>
      </c>
      <c r="F11" s="1">
        <f>STDEV('ID-01'!B18,'ID-02'!B18,'ID-03'!C18,'ID-06'!B18,'ID-08'!C18,'ID-09'!D18,'ID-12'!B18,'ID-16'!D18,'ID-18'!E18,'ID-24'!E18,'ID-29'!F18,'ID-33'!E18,'ID-34'!F18,'ID-36'!E18,'ID-38'!F18,'ID-39'!F18,'ID-40'!F18,'ID-45'!F18,'ID-53'!C18,'ID-54'!B18,'ID-57'!E18,'ID-71'!E18)</f>
        <v>2157.6149097742082</v>
      </c>
      <c r="G11" s="1">
        <f>STDEV('ID-01'!C18,'ID-02'!C18,'ID-03'!D18,'ID-07'!B18,'ID-08'!D18,'ID-11'!D18,'ID-18'!F18,'ID-24'!F18,'ID-29'!G18,'ID-31'!B18,'ID-33'!F18,'ID-34'!G18,'ID-36'!F18,'ID-39'!G18,'ID-40'!G18,'ID-44'!E18,'ID-45'!G18,'ID-50'!B18,'ID-53'!D18,'ID-54'!C18,'ID-57'!F18,'ID-59'!E18,'ID-70'!D18,'ID-71'!F18)</f>
        <v>1870.6030099664563</v>
      </c>
      <c r="H11" s="1">
        <f>STDEV('ID-03'!E18,'ID-11'!E18,'ID-13'!E18,'ID-15'!E18,'ID-16'!E18,'ID-18'!G18,'ID-24'!G18,'ID-29'!H18,'ID-30'!F18,'ID-31'!C18,'ID-33'!G18,'ID-34'!H18,'ID-40'!H18,'ID-44'!F18,'ID-45'!H18,'ID-54'!D18,'ID-57'!G18,'ID-59'!F18,'ID-70'!E18,'ID-71'!G18)</f>
        <v>1156.06999509811</v>
      </c>
      <c r="I11" s="1">
        <f>STDEV('ID-12'!C18,'ID-18'!H18,'ID-24'!H18,'ID-29'!I18,'ID-40'!I18,'ID-44'!G18,'ID-45'!I18,'ID-59'!G18)</f>
        <v>1558.0244771659452</v>
      </c>
      <c r="J11" s="1">
        <f>STDEV('ID-31'!D18,'ID-40'!J18,'ID-44'!H18,'ID-45'!J18,'ID-57'!H18)</f>
        <v>1449.8590398798185</v>
      </c>
      <c r="K11" s="1">
        <f>STDEV('ID-26'!E18,'ID-31'!E18,'ID-34'!I18,'ID-36'!G18,'ID-40'!K18,'ID-44'!I18,'ID-57'!I18)</f>
        <v>2621.130899565972</v>
      </c>
    </row>
    <row r="12" spans="1:11" x14ac:dyDescent="0.25">
      <c r="A12" s="1">
        <v>1</v>
      </c>
      <c r="B12" s="1">
        <f>STDEV('ID-11'!B19,'ID-13'!B19,'ID-14'!B19,'ID-15'!B19,'ID-24'!B19,'ID-26'!B19,'ID-29'!B19,'ID-30'!B19,'ID-32'!B19,'ID-33'!B19,'ID-34'!B19,'ID-37'!B19,'ID-38'!B19,'ID-39'!B19,'ID-40'!B19,'ID-44'!B19,'ID-45'!B19,'ID-53'!B19,'ID-57'!B19,'ID-59'!B19,'ID-70'!B19,'ID-71'!B19)</f>
        <v>1355.1122267889696</v>
      </c>
      <c r="C12" s="1">
        <f>STDEV('ID-08'!B19,'ID-09'!B19,'ID-11'!C19,'ID-14'!C19,'ID-18'!B19,'ID-24'!C19,'ID-26'!C19,'ID-29'!C19,'ID-30'!C19,'ID-34'!C19,'ID-36'!B19,'ID-38'!C19,'ID-39'!C19,'ID-40'!C19,'ID-44'!C19,'ID-45'!C19,'ID-57'!C19,'ID-59'!C19)</f>
        <v>489.82204848932406</v>
      </c>
      <c r="D12" s="1">
        <f>STDEV('ID-13'!C19,'ID-14'!D19,'ID-15'!C19,'ID-16'!B19,'ID-18'!C19,'ID-26'!D19,'ID-29'!D19,'ID-30'!D19,'ID-33'!C19,'ID-34'!D19,'ID-36'!C19,'ID-37'!C19,'ID-38'!D19,'ID-39'!D19,'ID-40'!D19,'ID-45'!D19,'ID-59'!D19,'ID-71'!C19)</f>
        <v>993.54529199942408</v>
      </c>
      <c r="E12" s="1">
        <f>STDEV('ID-03'!B19,'ID-09'!C19,'ID-13'!D19,'ID-15'!D19,'ID-16'!C19,'ID-18'!D19,'ID-24'!D19,'ID-29'!E19,'ID-30'!E19,'ID-33'!D19,'ID-34'!E19,'ID-36'!D19,'ID-38'!E19,'ID-39'!E19,'ID-40'!E19,'ID-44'!D19,'ID-45'!E19,'ID-57'!D19,'ID-70'!C19,'ID-71'!D19)</f>
        <v>1716.0308720186047</v>
      </c>
      <c r="F12" s="1">
        <f>STDEV('ID-01'!B19,'ID-02'!B19,'ID-03'!C19,'ID-06'!B19,'ID-08'!C19,'ID-09'!D19,'ID-12'!B19,'ID-16'!D19,'ID-18'!E19,'ID-24'!E19,'ID-29'!F19,'ID-33'!E19,'ID-34'!F19,'ID-36'!E19,'ID-38'!F19,'ID-39'!F19,'ID-40'!F19,'ID-45'!F19,'ID-53'!C19,'ID-54'!B19,'ID-57'!E19,'ID-71'!E19)</f>
        <v>2152.4764069052353</v>
      </c>
      <c r="G12" s="1">
        <f>STDEV('ID-01'!C19,'ID-02'!C19,'ID-03'!D19,'ID-07'!B19,'ID-08'!D19,'ID-11'!D19,'ID-18'!F19,'ID-24'!F19,'ID-29'!G19,'ID-31'!B19,'ID-33'!F19,'ID-34'!G19,'ID-36'!F19,'ID-39'!G19,'ID-40'!G19,'ID-44'!E19,'ID-45'!G19,'ID-50'!B19,'ID-53'!D19,'ID-54'!C19,'ID-57'!F19,'ID-59'!E19,'ID-70'!D19,'ID-71'!F19)</f>
        <v>1888.8099814296975</v>
      </c>
      <c r="H12" s="1">
        <f>STDEV('ID-03'!E19,'ID-11'!E19,'ID-13'!E19,'ID-15'!E19,'ID-16'!E19,'ID-18'!G19,'ID-24'!G19,'ID-29'!H19,'ID-30'!F19,'ID-31'!C19,'ID-33'!G19,'ID-34'!H19,'ID-40'!H19,'ID-44'!F19,'ID-45'!H19,'ID-54'!D19,'ID-57'!G19,'ID-59'!F19,'ID-70'!E19,'ID-71'!G19)</f>
        <v>1166.1256357232596</v>
      </c>
      <c r="I12" s="1">
        <f>STDEV('ID-12'!C19,'ID-18'!H19,'ID-24'!H19,'ID-29'!I19,'ID-40'!I19,'ID-44'!G19,'ID-45'!I19,'ID-59'!G19)</f>
        <v>1565.0009307919149</v>
      </c>
      <c r="J12" s="1">
        <f>STDEV('ID-31'!D19,'ID-40'!J19,'ID-44'!H19,'ID-45'!J19,'ID-57'!H19)</f>
        <v>1409.4923244651659</v>
      </c>
      <c r="K12" s="1">
        <f>STDEV('ID-26'!E19,'ID-31'!E19,'ID-34'!I19,'ID-36'!G19,'ID-40'!K19,'ID-44'!I19,'ID-57'!I19)</f>
        <v>2594.21266673843</v>
      </c>
    </row>
    <row r="13" spans="1:11" x14ac:dyDescent="0.25">
      <c r="A13" s="1">
        <v>1.125</v>
      </c>
      <c r="B13" s="1">
        <f>STDEV('ID-11'!B20,'ID-13'!B20,'ID-14'!B20,'ID-15'!B20,'ID-24'!B20,'ID-26'!B20,'ID-29'!B20,'ID-30'!B20,'ID-32'!B20,'ID-33'!B20,'ID-34'!B20,'ID-37'!B20,'ID-38'!B20,'ID-39'!B20,'ID-40'!B20,'ID-44'!B20,'ID-45'!B20,'ID-53'!B20,'ID-57'!B20,'ID-59'!B20,'ID-70'!B20,'ID-71'!B20)</f>
        <v>1358.0232873148443</v>
      </c>
      <c r="C13" s="1">
        <f>STDEV('ID-08'!B20,'ID-09'!B20,'ID-11'!C20,'ID-14'!C20,'ID-18'!B20,'ID-24'!C20,'ID-26'!C20,'ID-29'!C20,'ID-30'!C20,'ID-34'!C20,'ID-36'!B20,'ID-38'!C20,'ID-39'!C20,'ID-40'!C20,'ID-44'!C20,'ID-45'!C20,'ID-57'!C20,'ID-59'!C20)</f>
        <v>501.31753976595388</v>
      </c>
      <c r="D13" s="1">
        <f>STDEV('ID-13'!C20,'ID-14'!D20,'ID-15'!C20,'ID-16'!B20,'ID-18'!C20,'ID-26'!D20,'ID-29'!D20,'ID-30'!D20,'ID-33'!C20,'ID-34'!D20,'ID-36'!C20,'ID-37'!C20,'ID-38'!D20,'ID-39'!D20,'ID-40'!D20,'ID-45'!D20,'ID-59'!D20,'ID-71'!C20)</f>
        <v>987.84664852247568</v>
      </c>
      <c r="E13" s="1">
        <f>STDEV('ID-03'!B20,'ID-09'!C20,'ID-13'!D20,'ID-15'!D20,'ID-16'!C20,'ID-18'!D20,'ID-24'!D20,'ID-29'!E20,'ID-30'!E20,'ID-33'!D20,'ID-34'!E20,'ID-36'!D20,'ID-38'!E20,'ID-39'!E20,'ID-40'!E20,'ID-44'!D20,'ID-45'!E20,'ID-57'!D20,'ID-70'!C20,'ID-71'!D20)</f>
        <v>1689.7044599859539</v>
      </c>
      <c r="F13" s="1">
        <f>STDEV('ID-01'!B20,'ID-02'!B20,'ID-03'!C20,'ID-06'!B20,'ID-08'!C20,'ID-09'!D20,'ID-12'!B20,'ID-16'!D20,'ID-18'!E20,'ID-24'!E20,'ID-29'!F20,'ID-33'!E20,'ID-34'!F20,'ID-36'!E20,'ID-38'!F20,'ID-39'!F20,'ID-40'!F20,'ID-45'!F20,'ID-53'!C20,'ID-54'!B20,'ID-57'!E20,'ID-71'!E20)</f>
        <v>2175.0920392342309</v>
      </c>
      <c r="G13" s="1">
        <f>STDEV('ID-01'!C20,'ID-02'!C20,'ID-03'!D20,'ID-07'!B20,'ID-08'!D20,'ID-11'!D20,'ID-18'!F20,'ID-24'!F20,'ID-29'!G20,'ID-31'!B20,'ID-33'!F20,'ID-34'!G20,'ID-36'!F20,'ID-39'!G20,'ID-40'!G20,'ID-44'!E20,'ID-45'!G20,'ID-50'!B20,'ID-53'!D20,'ID-54'!C20,'ID-57'!F20,'ID-59'!E20,'ID-70'!D20,'ID-71'!F20)</f>
        <v>1892.5069417284644</v>
      </c>
      <c r="H13" s="1">
        <f>STDEV('ID-03'!E20,'ID-11'!E20,'ID-13'!E20,'ID-15'!E20,'ID-16'!E20,'ID-18'!G20,'ID-24'!G20,'ID-29'!H20,'ID-30'!F20,'ID-31'!C20,'ID-33'!G20,'ID-34'!H20,'ID-40'!H20,'ID-44'!F20,'ID-45'!H20,'ID-54'!D20,'ID-57'!G20,'ID-59'!F20,'ID-70'!E20,'ID-71'!G20)</f>
        <v>1163.6868748216821</v>
      </c>
      <c r="I13" s="1">
        <f>STDEV('ID-12'!C20,'ID-18'!H20,'ID-24'!H20,'ID-29'!I20,'ID-40'!I20,'ID-44'!G20,'ID-45'!I20,'ID-59'!G20)</f>
        <v>1566.5571654003761</v>
      </c>
      <c r="J13" s="1">
        <f>STDEV('ID-31'!D20,'ID-40'!J20,'ID-44'!H20,'ID-45'!J20,'ID-57'!H20)</f>
        <v>1405.7823900748106</v>
      </c>
      <c r="K13" s="1">
        <f>STDEV('ID-26'!E20,'ID-31'!E20,'ID-34'!I20,'ID-36'!G20,'ID-40'!K20,'ID-44'!I20,'ID-57'!I20)</f>
        <v>2599.5801215816646</v>
      </c>
    </row>
    <row r="14" spans="1:11" x14ac:dyDescent="0.25">
      <c r="A14" s="1">
        <v>1.25</v>
      </c>
      <c r="B14" s="1">
        <f>STDEV('ID-11'!B21,'ID-13'!B21,'ID-14'!B21,'ID-15'!B21,'ID-24'!B21,'ID-26'!B21,'ID-29'!B21,'ID-30'!B21,'ID-32'!B21,'ID-33'!B21,'ID-34'!B21,'ID-37'!B21,'ID-38'!B21,'ID-39'!B21,'ID-40'!B21,'ID-44'!B21,'ID-45'!B21,'ID-53'!B21,'ID-57'!B21,'ID-59'!B21,'ID-70'!B21,'ID-71'!B21)</f>
        <v>1358.0394747679686</v>
      </c>
      <c r="C14" s="1">
        <f>STDEV('ID-08'!B21,'ID-09'!B21,'ID-11'!C21,'ID-14'!C21,'ID-18'!B21,'ID-24'!C21,'ID-26'!C21,'ID-29'!C21,'ID-30'!C21,'ID-34'!C21,'ID-36'!B21,'ID-38'!C21,'ID-39'!C21,'ID-40'!C21,'ID-44'!C21,'ID-45'!C21,'ID-57'!C21,'ID-59'!C21)</f>
        <v>501.19644625666575</v>
      </c>
      <c r="D14" s="1">
        <f>STDEV('ID-13'!C21,'ID-14'!D21,'ID-15'!C21,'ID-16'!B21,'ID-18'!C21,'ID-26'!D21,'ID-29'!D21,'ID-30'!D21,'ID-33'!C21,'ID-34'!D21,'ID-36'!C21,'ID-37'!C21,'ID-38'!D21,'ID-39'!D21,'ID-40'!D21,'ID-45'!D21,'ID-59'!D21,'ID-71'!C21)</f>
        <v>986.93623632126855</v>
      </c>
      <c r="E14" s="1">
        <f>STDEV('ID-03'!B21,'ID-09'!C21,'ID-13'!D21,'ID-15'!D21,'ID-16'!C21,'ID-18'!D21,'ID-24'!D21,'ID-29'!E21,'ID-30'!E21,'ID-33'!D21,'ID-34'!E21,'ID-36'!D21,'ID-38'!E21,'ID-39'!E21,'ID-40'!E21,'ID-44'!D21,'ID-45'!E21,'ID-57'!D21,'ID-70'!C21,'ID-71'!D21)</f>
        <v>1624.4051875472271</v>
      </c>
      <c r="F14" s="1">
        <f>STDEV('ID-01'!B21,'ID-02'!B21,'ID-03'!C21,'ID-06'!B21,'ID-08'!C21,'ID-09'!D21,'ID-12'!B21,'ID-16'!D21,'ID-18'!E21,'ID-24'!E21,'ID-29'!F21,'ID-33'!E21,'ID-34'!F21,'ID-36'!E21,'ID-38'!F21,'ID-39'!F21,'ID-40'!F21,'ID-45'!F21,'ID-53'!C21,'ID-54'!B21,'ID-57'!E21,'ID-71'!E21)</f>
        <v>2175.1978871517945</v>
      </c>
      <c r="G14" s="1">
        <f>STDEV('ID-01'!C21,'ID-02'!C21,'ID-03'!D21,'ID-07'!B21,'ID-08'!D21,'ID-11'!D21,'ID-18'!F21,'ID-24'!F21,'ID-29'!G21,'ID-31'!B21,'ID-33'!F21,'ID-34'!G21,'ID-36'!F21,'ID-39'!G21,'ID-40'!G21,'ID-44'!E21,'ID-45'!G21,'ID-50'!B21,'ID-53'!D21,'ID-54'!C21,'ID-57'!F21,'ID-59'!E21,'ID-70'!D21,'ID-71'!F21)</f>
        <v>1890.2033020458414</v>
      </c>
      <c r="H14" s="1">
        <f>STDEV('ID-03'!E21,'ID-11'!E21,'ID-13'!E21,'ID-15'!E21,'ID-16'!E21,'ID-18'!G21,'ID-24'!G21,'ID-29'!H21,'ID-30'!F21,'ID-31'!C21,'ID-33'!G21,'ID-34'!H21,'ID-40'!H21,'ID-44'!F21,'ID-45'!H21,'ID-54'!D21,'ID-57'!G21,'ID-59'!F21,'ID-70'!E21,'ID-71'!G21)</f>
        <v>1167.7588741456675</v>
      </c>
      <c r="I14" s="1">
        <f>STDEV('ID-12'!C21,'ID-18'!H21,'ID-24'!H21,'ID-29'!I21,'ID-40'!I21,'ID-44'!G21,'ID-45'!I21,'ID-59'!G21)</f>
        <v>1513.6438629094584</v>
      </c>
      <c r="J14" s="1">
        <f>STDEV('ID-31'!D21,'ID-40'!J21,'ID-44'!H21,'ID-45'!J21,'ID-57'!H21)</f>
        <v>1409.3633684734345</v>
      </c>
      <c r="K14" s="1">
        <f>STDEV('ID-26'!E21,'ID-31'!E21,'ID-34'!I21,'ID-36'!G21,'ID-40'!K21,'ID-44'!I21,'ID-57'!I21)</f>
        <v>2608.4250350682528</v>
      </c>
    </row>
    <row r="15" spans="1:11" x14ac:dyDescent="0.25">
      <c r="A15" s="1">
        <v>1.375</v>
      </c>
      <c r="B15" s="1">
        <f>STDEV('ID-11'!B22,'ID-13'!B22,'ID-14'!B22,'ID-15'!B22,'ID-24'!B22,'ID-26'!B22,'ID-29'!B22,'ID-30'!B22,'ID-32'!B22,'ID-33'!B22,'ID-34'!B22,'ID-37'!B22,'ID-38'!B22,'ID-39'!B22,'ID-40'!B22,'ID-44'!B22,'ID-45'!B22,'ID-53'!B22,'ID-57'!B22,'ID-59'!B22,'ID-70'!B22,'ID-71'!B22)</f>
        <v>1363.4255781335241</v>
      </c>
      <c r="C15" s="1">
        <f>STDEV('ID-08'!B22,'ID-09'!B22,'ID-11'!C22,'ID-14'!C22,'ID-18'!B22,'ID-24'!C22,'ID-26'!C22,'ID-29'!C22,'ID-30'!C22,'ID-34'!C22,'ID-36'!B22,'ID-38'!C22,'ID-39'!C22,'ID-40'!C22,'ID-44'!C22,'ID-45'!C22,'ID-57'!C22,'ID-59'!C22)</f>
        <v>517.0294834947324</v>
      </c>
      <c r="D15" s="1">
        <f>STDEV('ID-13'!C22,'ID-14'!D22,'ID-15'!C22,'ID-16'!B22,'ID-18'!C22,'ID-26'!D22,'ID-29'!D22,'ID-30'!D22,'ID-33'!C22,'ID-34'!D22,'ID-36'!C22,'ID-37'!C22,'ID-38'!D22,'ID-39'!D22,'ID-40'!D22,'ID-45'!D22,'ID-59'!D22,'ID-71'!C22)</f>
        <v>1017.3332402323779</v>
      </c>
      <c r="E15" s="1">
        <f>STDEV('ID-03'!B22,'ID-09'!C22,'ID-13'!D22,'ID-15'!D22,'ID-16'!C22,'ID-18'!D22,'ID-24'!D22,'ID-29'!E22,'ID-30'!E22,'ID-33'!D22,'ID-34'!E22,'ID-36'!D22,'ID-38'!E22,'ID-39'!E22,'ID-40'!E22,'ID-44'!D22,'ID-45'!E22,'ID-57'!D22,'ID-70'!C22,'ID-71'!D22)</f>
        <v>1587.8349505761894</v>
      </c>
      <c r="F15" s="1">
        <f>STDEV('ID-01'!B22,'ID-02'!B22,'ID-03'!C22,'ID-06'!B22,'ID-08'!C22,'ID-09'!D22,'ID-12'!B22,'ID-16'!D22,'ID-18'!E22,'ID-24'!E22,'ID-29'!F22,'ID-33'!E22,'ID-34'!F22,'ID-36'!E22,'ID-38'!F22,'ID-39'!F22,'ID-40'!F22,'ID-45'!F22,'ID-53'!C22,'ID-54'!B22,'ID-57'!E22,'ID-71'!E22)</f>
        <v>2172.7026162894085</v>
      </c>
      <c r="G15" s="1">
        <f>STDEV('ID-01'!C22,'ID-02'!C22,'ID-03'!D22,'ID-07'!B22,'ID-08'!D22,'ID-11'!D22,'ID-18'!F22,'ID-24'!F22,'ID-29'!G22,'ID-31'!B22,'ID-33'!F22,'ID-34'!G22,'ID-36'!F22,'ID-39'!G22,'ID-40'!G22,'ID-44'!E22,'ID-45'!G22,'ID-50'!B22,'ID-53'!D22,'ID-54'!C22,'ID-57'!F22,'ID-59'!E22,'ID-70'!D22,'ID-71'!F22)</f>
        <v>1885.9710697206992</v>
      </c>
      <c r="H15" s="1">
        <f>STDEV('ID-03'!E22,'ID-11'!E22,'ID-13'!E22,'ID-15'!E22,'ID-16'!E22,'ID-18'!G22,'ID-24'!G22,'ID-29'!H22,'ID-30'!F22,'ID-31'!C22,'ID-33'!G22,'ID-34'!H22,'ID-40'!H22,'ID-44'!F22,'ID-45'!H22,'ID-54'!D22,'ID-57'!G22,'ID-59'!F22,'ID-70'!E22,'ID-71'!G22)</f>
        <v>1160.5405542311269</v>
      </c>
      <c r="I15" s="1">
        <f>STDEV('ID-12'!C22,'ID-18'!H22,'ID-24'!H22,'ID-29'!I22,'ID-40'!I22,'ID-44'!G22,'ID-45'!I22,'ID-59'!G22)</f>
        <v>1520.3316613237871</v>
      </c>
      <c r="J15" s="1">
        <f>STDEV('ID-31'!D22,'ID-40'!J22,'ID-44'!H22,'ID-45'!J22,'ID-57'!H22)</f>
        <v>1436.0430806011459</v>
      </c>
      <c r="K15" s="1">
        <f>STDEV('ID-26'!E22,'ID-31'!E22,'ID-34'!I22,'ID-36'!G22,'ID-40'!K22,'ID-44'!I22,'ID-57'!I22)</f>
        <v>2619.7216144019844</v>
      </c>
    </row>
    <row r="16" spans="1:11" x14ac:dyDescent="0.25">
      <c r="A16" s="1">
        <v>1.5</v>
      </c>
      <c r="B16" s="1">
        <f>STDEV('ID-11'!B23,'ID-13'!B23,'ID-14'!B23,'ID-15'!B23,'ID-24'!B23,'ID-26'!B23,'ID-29'!B23,'ID-30'!B23,'ID-32'!B23,'ID-33'!B23,'ID-34'!B23,'ID-37'!B23,'ID-38'!B23,'ID-39'!B23,'ID-40'!B23,'ID-44'!B23,'ID-45'!B23,'ID-53'!B23,'ID-57'!B23,'ID-59'!B23,'ID-70'!B23,'ID-71'!B23)</f>
        <v>1366.484476179894</v>
      </c>
      <c r="C16" s="1">
        <f>STDEV('ID-08'!B23,'ID-09'!B23,'ID-11'!C23,'ID-14'!C23,'ID-18'!B23,'ID-24'!C23,'ID-26'!C23,'ID-29'!C23,'ID-30'!C23,'ID-34'!C23,'ID-36'!B23,'ID-38'!C23,'ID-39'!C23,'ID-40'!C23,'ID-44'!C23,'ID-45'!C23,'ID-57'!C23,'ID-59'!C23)</f>
        <v>517.23989058154166</v>
      </c>
      <c r="D16" s="1">
        <f>STDEV('ID-13'!C23,'ID-14'!D23,'ID-15'!C23,'ID-16'!B23,'ID-18'!C23,'ID-26'!D23,'ID-29'!D23,'ID-30'!D23,'ID-33'!C23,'ID-34'!D23,'ID-36'!C23,'ID-37'!C23,'ID-38'!D23,'ID-39'!D23,'ID-40'!D23,'ID-45'!D23,'ID-59'!D23,'ID-71'!C23)</f>
        <v>1030.1255144643026</v>
      </c>
      <c r="E16" s="1">
        <f>STDEV('ID-03'!B23,'ID-09'!C23,'ID-13'!D23,'ID-15'!D23,'ID-16'!C23,'ID-18'!D23,'ID-24'!D23,'ID-29'!E23,'ID-30'!E23,'ID-33'!D23,'ID-34'!E23,'ID-36'!D23,'ID-38'!E23,'ID-39'!E23,'ID-40'!E23,'ID-44'!D23,'ID-45'!E23,'ID-57'!D23,'ID-70'!C23,'ID-71'!D23)</f>
        <v>1548.3887690524698</v>
      </c>
      <c r="F16" s="1">
        <f>STDEV('ID-01'!B23,'ID-02'!B23,'ID-03'!C23,'ID-06'!B23,'ID-08'!C23,'ID-09'!D23,'ID-12'!B23,'ID-16'!D23,'ID-18'!E23,'ID-24'!E23,'ID-29'!F23,'ID-33'!E23,'ID-34'!F23,'ID-36'!E23,'ID-38'!F23,'ID-39'!F23,'ID-40'!F23,'ID-45'!F23,'ID-53'!C23,'ID-54'!B23,'ID-57'!E23,'ID-71'!E23)</f>
        <v>2171.1953064557706</v>
      </c>
      <c r="G16" s="1">
        <f>STDEV('ID-01'!C23,'ID-02'!C23,'ID-03'!D23,'ID-07'!B23,'ID-08'!D23,'ID-11'!D23,'ID-18'!F23,'ID-24'!F23,'ID-29'!G23,'ID-31'!B23,'ID-33'!F23,'ID-34'!G23,'ID-36'!F23,'ID-39'!G23,'ID-40'!G23,'ID-44'!E23,'ID-45'!G23,'ID-50'!B23,'ID-53'!D23,'ID-54'!C23,'ID-57'!F23,'ID-59'!E23,'ID-70'!D23,'ID-71'!F23)</f>
        <v>1892.6294297163715</v>
      </c>
      <c r="H16" s="1">
        <f>STDEV('ID-03'!E23,'ID-11'!E23,'ID-13'!E23,'ID-15'!E23,'ID-16'!E23,'ID-18'!G23,'ID-24'!G23,'ID-29'!H23,'ID-30'!F23,'ID-31'!C23,'ID-33'!G23,'ID-34'!H23,'ID-40'!H23,'ID-44'!F23,'ID-45'!H23,'ID-54'!D23,'ID-57'!G23,'ID-59'!F23,'ID-70'!E23,'ID-71'!G23)</f>
        <v>1178.6953005867474</v>
      </c>
      <c r="I16" s="1">
        <f>STDEV('ID-12'!C23,'ID-18'!H23,'ID-24'!H23,'ID-29'!I23,'ID-40'!I23,'ID-44'!G23,'ID-45'!I23,'ID-59'!G23)</f>
        <v>1526.5209595662561</v>
      </c>
      <c r="J16" s="1">
        <f>STDEV('ID-31'!D23,'ID-40'!J23,'ID-44'!H23,'ID-45'!J23,'ID-57'!H23)</f>
        <v>1441.9979207605195</v>
      </c>
      <c r="K16" s="1">
        <f>STDEV('ID-26'!E23,'ID-31'!E23,'ID-34'!I23,'ID-36'!G23,'ID-40'!K23,'ID-44'!I23,'ID-57'!I23)</f>
        <v>2658.754111635983</v>
      </c>
    </row>
    <row r="17" spans="1:11" x14ac:dyDescent="0.25">
      <c r="A17" s="1">
        <v>1.625</v>
      </c>
      <c r="B17" s="1">
        <f>STDEV('ID-11'!B24,'ID-13'!B24,'ID-14'!B24,'ID-15'!B24,'ID-24'!B24,'ID-26'!B24,'ID-29'!B24,'ID-30'!B24,'ID-32'!B24,'ID-33'!B24,'ID-34'!B24,'ID-37'!B24,'ID-38'!B24,'ID-39'!B24,'ID-40'!B24,'ID-44'!B24,'ID-45'!B24,'ID-53'!B24,'ID-57'!B24,'ID-59'!B24,'ID-70'!B24,'ID-71'!B24)</f>
        <v>1359.4513269570598</v>
      </c>
      <c r="C17" s="1">
        <f>STDEV('ID-08'!B24,'ID-09'!B24,'ID-11'!C24,'ID-14'!C24,'ID-18'!B24,'ID-24'!C24,'ID-26'!C24,'ID-29'!C24,'ID-30'!C24,'ID-34'!C24,'ID-36'!B24,'ID-38'!C24,'ID-39'!C24,'ID-40'!C24,'ID-44'!C24,'ID-45'!C24,'ID-57'!C24,'ID-59'!C24)</f>
        <v>500.75565402456903</v>
      </c>
      <c r="D17" s="1">
        <f>STDEV('ID-13'!C24,'ID-14'!D24,'ID-15'!C24,'ID-16'!B24,'ID-18'!C24,'ID-26'!D24,'ID-29'!D24,'ID-30'!D24,'ID-33'!C24,'ID-34'!D24,'ID-36'!C24,'ID-37'!C24,'ID-38'!D24,'ID-39'!D24,'ID-40'!D24,'ID-45'!D24,'ID-59'!D24,'ID-71'!C24)</f>
        <v>1033.0350276628385</v>
      </c>
      <c r="E17" s="1">
        <f>STDEV('ID-03'!B24,'ID-09'!C24,'ID-13'!D24,'ID-15'!D24,'ID-16'!C24,'ID-18'!D24,'ID-24'!D24,'ID-29'!E24,'ID-30'!E24,'ID-33'!D24,'ID-34'!E24,'ID-36'!D24,'ID-38'!E24,'ID-39'!E24,'ID-40'!E24,'ID-44'!D24,'ID-45'!E24,'ID-57'!D24,'ID-70'!C24,'ID-71'!D24)</f>
        <v>1528.4732594339273</v>
      </c>
      <c r="F17" s="1">
        <f>STDEV('ID-01'!B24,'ID-02'!B24,'ID-03'!C24,'ID-06'!B24,'ID-08'!C24,'ID-09'!D24,'ID-12'!B24,'ID-16'!D24,'ID-18'!E24,'ID-24'!E24,'ID-29'!F24,'ID-33'!E24,'ID-34'!F24,'ID-36'!E24,'ID-38'!F24,'ID-39'!F24,'ID-40'!F24,'ID-45'!F24,'ID-53'!C24,'ID-54'!B24,'ID-57'!E24,'ID-71'!E24)</f>
        <v>2163.4788991640917</v>
      </c>
      <c r="G17" s="1">
        <f>STDEV('ID-01'!C24,'ID-02'!C24,'ID-03'!D24,'ID-07'!B24,'ID-08'!D24,'ID-11'!D24,'ID-18'!F24,'ID-24'!F24,'ID-29'!G24,'ID-31'!B24,'ID-33'!F24,'ID-34'!G24,'ID-36'!F24,'ID-39'!G24,'ID-40'!G24,'ID-44'!E24,'ID-45'!G24,'ID-50'!B24,'ID-53'!D24,'ID-54'!C24,'ID-57'!F24,'ID-59'!E24,'ID-70'!D24,'ID-71'!F24)</f>
        <v>1900.3709217906585</v>
      </c>
      <c r="H17" s="1">
        <f>STDEV('ID-03'!E24,'ID-11'!E24,'ID-13'!E24,'ID-15'!E24,'ID-16'!E24,'ID-18'!G24,'ID-24'!G24,'ID-29'!H24,'ID-30'!F24,'ID-31'!C24,'ID-33'!G24,'ID-34'!H24,'ID-40'!H24,'ID-44'!F24,'ID-45'!H24,'ID-54'!D24,'ID-57'!G24,'ID-59'!F24,'ID-70'!E24,'ID-71'!G24)</f>
        <v>1176.371317809811</v>
      </c>
      <c r="I17" s="1">
        <f>STDEV('ID-12'!C24,'ID-18'!H24,'ID-24'!H24,'ID-29'!I24,'ID-40'!I24,'ID-44'!G24,'ID-45'!I24,'ID-59'!G24)</f>
        <v>1566.7032901760092</v>
      </c>
      <c r="J17" s="1">
        <f>STDEV('ID-31'!D24,'ID-40'!J24,'ID-44'!H24,'ID-45'!J24,'ID-57'!H24)</f>
        <v>1380.6968930583521</v>
      </c>
      <c r="K17" s="1">
        <f>STDEV('ID-26'!E24,'ID-31'!E24,'ID-34'!I24,'ID-36'!G24,'ID-40'!K24,'ID-44'!I24,'ID-57'!I24)</f>
        <v>2680.1627885661455</v>
      </c>
    </row>
    <row r="18" spans="1:11" x14ac:dyDescent="0.25">
      <c r="A18" s="1">
        <v>1.75</v>
      </c>
      <c r="B18" s="1">
        <f>STDEV('ID-11'!B25,'ID-13'!B25,'ID-14'!B25,'ID-15'!B25,'ID-24'!B25,'ID-26'!B25,'ID-29'!B25,'ID-30'!B25,'ID-32'!B25,'ID-33'!B25,'ID-34'!B25,'ID-37'!B25,'ID-38'!B25,'ID-39'!B25,'ID-40'!B25,'ID-44'!B25,'ID-45'!B25,'ID-53'!B25,'ID-57'!B25,'ID-59'!B25,'ID-70'!B25,'ID-71'!B25)</f>
        <v>1353.3526177460778</v>
      </c>
      <c r="C18" s="1">
        <f>STDEV('ID-08'!B25,'ID-09'!B25,'ID-11'!C25,'ID-14'!C25,'ID-18'!B25,'ID-24'!C25,'ID-26'!C25,'ID-29'!C25,'ID-30'!C25,'ID-34'!C25,'ID-36'!B25,'ID-38'!C25,'ID-39'!C25,'ID-40'!C25,'ID-44'!C25,'ID-45'!C25,'ID-57'!C25,'ID-59'!C25)</f>
        <v>496.62658450334027</v>
      </c>
      <c r="D18" s="1">
        <f>STDEV('ID-13'!C25,'ID-14'!D25,'ID-15'!C25,'ID-16'!B25,'ID-18'!C25,'ID-26'!D25,'ID-29'!D25,'ID-30'!D25,'ID-33'!C25,'ID-34'!D25,'ID-36'!C25,'ID-37'!C25,'ID-38'!D25,'ID-39'!D25,'ID-40'!D25,'ID-45'!D25,'ID-59'!D25,'ID-71'!C25)</f>
        <v>1037.2384711610302</v>
      </c>
      <c r="E18" s="1">
        <f>STDEV('ID-03'!B25,'ID-09'!C25,'ID-13'!D25,'ID-15'!D25,'ID-16'!C25,'ID-18'!D25,'ID-24'!D25,'ID-29'!E25,'ID-30'!E25,'ID-33'!D25,'ID-34'!E25,'ID-36'!D25,'ID-38'!E25,'ID-39'!E25,'ID-40'!E25,'ID-44'!D25,'ID-45'!E25,'ID-57'!D25,'ID-70'!C25,'ID-71'!D25)</f>
        <v>1484.148089196691</v>
      </c>
      <c r="F18" s="1">
        <f>STDEV('ID-01'!B25,'ID-02'!B25,'ID-03'!C25,'ID-06'!B25,'ID-08'!C25,'ID-09'!D25,'ID-12'!B25,'ID-16'!D25,'ID-18'!E25,'ID-24'!E25,'ID-29'!F25,'ID-33'!E25,'ID-34'!F25,'ID-36'!E25,'ID-38'!F25,'ID-39'!F25,'ID-40'!F25,'ID-45'!F25,'ID-53'!C25,'ID-54'!B25,'ID-57'!E25,'ID-71'!E25)</f>
        <v>2153.6587010834155</v>
      </c>
      <c r="G18" s="1">
        <f>STDEV('ID-01'!C25,'ID-02'!C25,'ID-03'!D25,'ID-07'!B25,'ID-08'!D25,'ID-11'!D25,'ID-18'!F25,'ID-24'!F25,'ID-29'!G25,'ID-31'!B25,'ID-33'!F25,'ID-34'!G25,'ID-36'!F25,'ID-39'!G25,'ID-40'!G25,'ID-44'!E25,'ID-45'!G25,'ID-50'!B25,'ID-53'!D25,'ID-54'!C25,'ID-57'!F25,'ID-59'!E25,'ID-70'!D25,'ID-71'!F25)</f>
        <v>1889.7728638030039</v>
      </c>
      <c r="H18" s="1">
        <f>STDEV('ID-03'!E25,'ID-11'!E25,'ID-13'!E25,'ID-15'!E25,'ID-16'!E25,'ID-18'!G25,'ID-24'!G25,'ID-29'!H25,'ID-30'!F25,'ID-31'!C25,'ID-33'!G25,'ID-34'!H25,'ID-40'!H25,'ID-44'!F25,'ID-45'!H25,'ID-54'!D25,'ID-57'!G25,'ID-59'!F25,'ID-70'!E25,'ID-71'!G25)</f>
        <v>1163.1359576808595</v>
      </c>
      <c r="I18" s="1">
        <f>STDEV('ID-12'!C25,'ID-18'!H25,'ID-24'!H25,'ID-29'!I25,'ID-40'!I25,'ID-44'!G25,'ID-45'!I25,'ID-59'!G25)</f>
        <v>1572.696927821084</v>
      </c>
      <c r="J18" s="1">
        <f>STDEV('ID-31'!D25,'ID-40'!J25,'ID-44'!H25,'ID-45'!J25,'ID-57'!H25)</f>
        <v>1374.9453005999562</v>
      </c>
      <c r="K18" s="1">
        <f>STDEV('ID-26'!E25,'ID-31'!E25,'ID-34'!I25,'ID-36'!G25,'ID-40'!K25,'ID-44'!I25,'ID-57'!I25)</f>
        <v>2612.694202748236</v>
      </c>
    </row>
    <row r="19" spans="1:11" x14ac:dyDescent="0.25">
      <c r="A19" s="1">
        <v>1.875</v>
      </c>
      <c r="B19" s="1">
        <f>STDEV('ID-11'!B26,'ID-13'!B26,'ID-14'!B26,'ID-15'!B26,'ID-24'!B26,'ID-26'!B26,'ID-29'!B26,'ID-30'!B26,'ID-32'!B26,'ID-33'!B26,'ID-34'!B26,'ID-37'!B26,'ID-38'!B26,'ID-39'!B26,'ID-40'!B26,'ID-44'!B26,'ID-45'!B26,'ID-53'!B26,'ID-57'!B26,'ID-59'!B26,'ID-70'!B26,'ID-71'!B26)</f>
        <v>1351.4718866700725</v>
      </c>
      <c r="C19" s="1">
        <f>STDEV('ID-08'!B26,'ID-09'!B26,'ID-11'!C26,'ID-14'!C26,'ID-18'!B26,'ID-24'!C26,'ID-26'!C26,'ID-29'!C26,'ID-30'!C26,'ID-34'!C26,'ID-36'!B26,'ID-38'!C26,'ID-39'!C26,'ID-40'!C26,'ID-44'!C26,'ID-45'!C26,'ID-57'!C26,'ID-59'!C26)</f>
        <v>470.53037878272534</v>
      </c>
      <c r="D19" s="1">
        <f>STDEV('ID-13'!C26,'ID-14'!D26,'ID-15'!C26,'ID-16'!B26,'ID-18'!C26,'ID-26'!D26,'ID-29'!D26,'ID-30'!D26,'ID-33'!C26,'ID-34'!D26,'ID-36'!C26,'ID-37'!C26,'ID-38'!D26,'ID-39'!D26,'ID-40'!D26,'ID-45'!D26,'ID-59'!D26,'ID-71'!C26)</f>
        <v>1044.6550084477281</v>
      </c>
      <c r="E19" s="1">
        <f>STDEV('ID-03'!B26,'ID-09'!C26,'ID-13'!D26,'ID-15'!D26,'ID-16'!C26,'ID-18'!D26,'ID-24'!D26,'ID-29'!E26,'ID-30'!E26,'ID-33'!D26,'ID-34'!E26,'ID-36'!D26,'ID-38'!E26,'ID-39'!E26,'ID-40'!E26,'ID-44'!D26,'ID-45'!E26,'ID-57'!D26,'ID-70'!C26,'ID-71'!D26)</f>
        <v>1466.9119083374233</v>
      </c>
      <c r="F19" s="1">
        <f>STDEV('ID-01'!B26,'ID-02'!B26,'ID-03'!C26,'ID-06'!B26,'ID-08'!C26,'ID-09'!D26,'ID-12'!B26,'ID-16'!D26,'ID-18'!E26,'ID-24'!E26,'ID-29'!F26,'ID-33'!E26,'ID-34'!F26,'ID-36'!E26,'ID-38'!F26,'ID-39'!F26,'ID-40'!F26,'ID-45'!F26,'ID-53'!C26,'ID-54'!B26,'ID-57'!E26,'ID-71'!E26)</f>
        <v>2174.4023776269537</v>
      </c>
      <c r="G19" s="1">
        <f>STDEV('ID-01'!C26,'ID-02'!C26,'ID-03'!D26,'ID-07'!B26,'ID-08'!D26,'ID-11'!D26,'ID-18'!F26,'ID-24'!F26,'ID-29'!G26,'ID-31'!B26,'ID-33'!F26,'ID-34'!G26,'ID-36'!F26,'ID-39'!G26,'ID-40'!G26,'ID-44'!E26,'ID-45'!G26,'ID-50'!B26,'ID-53'!D26,'ID-54'!C26,'ID-57'!F26,'ID-59'!E26,'ID-70'!D26,'ID-71'!F26)</f>
        <v>1888.2639464179322</v>
      </c>
      <c r="H19" s="1">
        <f>STDEV('ID-03'!E26,'ID-11'!E26,'ID-13'!E26,'ID-15'!E26,'ID-16'!E26,'ID-18'!G26,'ID-24'!G26,'ID-29'!H26,'ID-30'!F26,'ID-31'!C26,'ID-33'!G26,'ID-34'!H26,'ID-40'!H26,'ID-44'!F26,'ID-45'!H26,'ID-54'!D26,'ID-57'!G26,'ID-59'!F26,'ID-70'!E26,'ID-71'!G26)</f>
        <v>1169.0977581738994</v>
      </c>
      <c r="I19" s="1">
        <f>STDEV('ID-12'!C26,'ID-18'!H26,'ID-24'!H26,'ID-29'!I26,'ID-40'!I26,'ID-44'!G26,'ID-45'!I26,'ID-59'!G26)</f>
        <v>1575.2606966275805</v>
      </c>
      <c r="J19" s="1">
        <f>STDEV('ID-31'!D26,'ID-40'!J26,'ID-44'!H26,'ID-45'!J26,'ID-57'!H26)</f>
        <v>1353.8281614117882</v>
      </c>
      <c r="K19" s="1">
        <f>STDEV('ID-26'!E26,'ID-31'!E26,'ID-34'!I26,'ID-36'!G26,'ID-40'!K26,'ID-44'!I26,'ID-57'!I26)</f>
        <v>2588.0189104446267</v>
      </c>
    </row>
    <row r="20" spans="1:11" x14ac:dyDescent="0.25">
      <c r="A20" s="1">
        <v>2</v>
      </c>
      <c r="B20" s="1">
        <f>STDEV('ID-11'!B27,'ID-13'!B27,'ID-14'!B27,'ID-15'!B27,'ID-24'!B27,'ID-26'!B27,'ID-29'!B27,'ID-30'!B27,'ID-32'!B27,'ID-33'!B27,'ID-34'!B27,'ID-37'!B27,'ID-38'!B27,'ID-39'!B27,'ID-40'!B27,'ID-44'!B27,'ID-45'!B27,'ID-53'!B27,'ID-57'!B27,'ID-59'!B27,'ID-70'!B27,'ID-71'!B27)</f>
        <v>1345.4025471159748</v>
      </c>
      <c r="C20" s="1">
        <f>STDEV('ID-08'!B27,'ID-09'!B27,'ID-11'!C27,'ID-14'!C27,'ID-18'!B27,'ID-24'!C27,'ID-26'!C27,'ID-29'!C27,'ID-30'!C27,'ID-34'!C27,'ID-36'!B27,'ID-38'!C27,'ID-39'!C27,'ID-40'!C27,'ID-44'!C27,'ID-45'!C27,'ID-57'!C27,'ID-59'!C27)</f>
        <v>457.45607112340679</v>
      </c>
      <c r="D20" s="1">
        <f>STDEV('ID-13'!C27,'ID-14'!D27,'ID-15'!C27,'ID-16'!B27,'ID-18'!C27,'ID-26'!D27,'ID-29'!D27,'ID-30'!D27,'ID-33'!C27,'ID-34'!D27,'ID-36'!C27,'ID-37'!C27,'ID-38'!D27,'ID-39'!D27,'ID-40'!D27,'ID-45'!D27,'ID-59'!D27,'ID-71'!C27)</f>
        <v>1044.733205254259</v>
      </c>
      <c r="E20" s="1">
        <f>STDEV('ID-03'!B27,'ID-09'!C27,'ID-13'!D27,'ID-15'!D27,'ID-16'!C27,'ID-18'!D27,'ID-24'!D27,'ID-29'!E27,'ID-30'!E27,'ID-33'!D27,'ID-34'!E27,'ID-36'!D27,'ID-38'!E27,'ID-39'!E27,'ID-40'!E27,'ID-44'!D27,'ID-45'!E27,'ID-57'!D27,'ID-70'!C27,'ID-71'!D27)</f>
        <v>1445.1282336565605</v>
      </c>
      <c r="F20" s="1">
        <f>STDEV('ID-01'!B27,'ID-02'!B27,'ID-03'!C27,'ID-06'!B27,'ID-08'!C27,'ID-09'!D27,'ID-12'!B27,'ID-16'!D27,'ID-18'!E27,'ID-24'!E27,'ID-29'!F27,'ID-33'!E27,'ID-34'!F27,'ID-36'!E27,'ID-38'!F27,'ID-39'!F27,'ID-40'!F27,'ID-45'!F27,'ID-53'!C27,'ID-54'!B27,'ID-57'!E27,'ID-71'!E27)</f>
        <v>2172.5110675100964</v>
      </c>
      <c r="G20" s="1">
        <f>STDEV('ID-01'!C27,'ID-02'!C27,'ID-03'!D27,'ID-07'!B27,'ID-08'!D27,'ID-11'!D27,'ID-18'!F27,'ID-24'!F27,'ID-29'!G27,'ID-31'!B27,'ID-33'!F27,'ID-34'!G27,'ID-36'!F27,'ID-39'!G27,'ID-40'!G27,'ID-44'!E27,'ID-45'!G27,'ID-50'!B27,'ID-53'!D27,'ID-54'!C27,'ID-57'!F27,'ID-59'!E27,'ID-70'!D27,'ID-71'!F27)</f>
        <v>1891.911111263747</v>
      </c>
      <c r="H20" s="1">
        <f>STDEV('ID-03'!E27,'ID-11'!E27,'ID-13'!E27,'ID-15'!E27,'ID-16'!E27,'ID-18'!G27,'ID-24'!G27,'ID-29'!H27,'ID-30'!F27,'ID-31'!C27,'ID-33'!G27,'ID-34'!H27,'ID-40'!H27,'ID-44'!F27,'ID-45'!H27,'ID-54'!D27,'ID-57'!G27,'ID-59'!F27,'ID-70'!E27,'ID-71'!G27)</f>
        <v>1188.4151093800815</v>
      </c>
      <c r="I20" s="1">
        <f>STDEV('ID-12'!C27,'ID-18'!H27,'ID-24'!H27,'ID-29'!I27,'ID-40'!I27,'ID-44'!G27,'ID-45'!I27,'ID-59'!G27)</f>
        <v>1579.6769085411104</v>
      </c>
      <c r="J20" s="1">
        <f>STDEV('ID-31'!D27,'ID-40'!J27,'ID-44'!H27,'ID-45'!J27,'ID-57'!H27)</f>
        <v>1355.1323093103358</v>
      </c>
      <c r="K20" s="1">
        <f>STDEV('ID-26'!E27,'ID-31'!E27,'ID-34'!I27,'ID-36'!G27,'ID-40'!K27,'ID-44'!I27,'ID-57'!I27)</f>
        <v>2621.3635491768673</v>
      </c>
    </row>
    <row r="21" spans="1:11" x14ac:dyDescent="0.25">
      <c r="A21" s="1">
        <v>2.125</v>
      </c>
      <c r="B21" s="1">
        <f>STDEV('ID-11'!B28,'ID-13'!B28,'ID-14'!B28,'ID-15'!B28,'ID-24'!B28,'ID-26'!B28,'ID-29'!B28,'ID-30'!B28,'ID-32'!B28,'ID-33'!B28,'ID-34'!B28,'ID-37'!B28,'ID-38'!B28,'ID-39'!B28,'ID-40'!B28,'ID-44'!B28,'ID-45'!B28,'ID-53'!B28,'ID-57'!B28,'ID-59'!B28,'ID-70'!B28,'ID-71'!B28)</f>
        <v>1334.556680105627</v>
      </c>
      <c r="C21" s="1">
        <f>STDEV('ID-08'!B28,'ID-09'!B28,'ID-11'!C28,'ID-14'!C28,'ID-18'!B28,'ID-24'!C28,'ID-26'!C28,'ID-29'!C28,'ID-30'!C28,'ID-34'!C28,'ID-36'!B28,'ID-38'!C28,'ID-39'!C28,'ID-40'!C28,'ID-44'!C28,'ID-45'!C28,'ID-57'!C28,'ID-59'!C28)</f>
        <v>446.75426689971556</v>
      </c>
      <c r="D21" s="1">
        <f>STDEV('ID-13'!C28,'ID-14'!D28,'ID-15'!C28,'ID-16'!B28,'ID-18'!C28,'ID-26'!D28,'ID-29'!D28,'ID-30'!D28,'ID-33'!C28,'ID-34'!D28,'ID-36'!C28,'ID-37'!C28,'ID-38'!D28,'ID-39'!D28,'ID-40'!D28,'ID-45'!D28,'ID-59'!D28,'ID-71'!C28)</f>
        <v>1051.7921240532507</v>
      </c>
      <c r="E21" s="1">
        <f>STDEV('ID-03'!B28,'ID-09'!C28,'ID-13'!D28,'ID-15'!D28,'ID-16'!C28,'ID-18'!D28,'ID-24'!D28,'ID-29'!E28,'ID-30'!E28,'ID-33'!D28,'ID-34'!E28,'ID-36'!D28,'ID-38'!E28,'ID-39'!E28,'ID-40'!E28,'ID-44'!D28,'ID-45'!E28,'ID-57'!D28,'ID-70'!C28,'ID-71'!D28)</f>
        <v>1491.8710945891048</v>
      </c>
      <c r="F21" s="1">
        <f>STDEV('ID-01'!B28,'ID-02'!B28,'ID-03'!C28,'ID-06'!B28,'ID-08'!C28,'ID-09'!D28,'ID-12'!B28,'ID-16'!D28,'ID-18'!E28,'ID-24'!E28,'ID-29'!F28,'ID-33'!E28,'ID-34'!F28,'ID-36'!E28,'ID-38'!F28,'ID-39'!F28,'ID-40'!F28,'ID-45'!F28,'ID-53'!C28,'ID-54'!B28,'ID-57'!E28,'ID-71'!E28)</f>
        <v>2176.623363637575</v>
      </c>
      <c r="G21" s="1">
        <f>STDEV('ID-01'!C28,'ID-02'!C28,'ID-03'!D28,'ID-07'!B28,'ID-08'!D28,'ID-11'!D28,'ID-18'!F28,'ID-24'!F28,'ID-29'!G28,'ID-31'!B28,'ID-33'!F28,'ID-34'!G28,'ID-36'!F28,'ID-39'!G28,'ID-40'!G28,'ID-44'!E28,'ID-45'!G28,'ID-50'!B28,'ID-53'!D28,'ID-54'!C28,'ID-57'!F28,'ID-59'!E28,'ID-70'!D28,'ID-71'!F28)</f>
        <v>1887.0782987232051</v>
      </c>
      <c r="H21" s="1">
        <f>STDEV('ID-03'!E28,'ID-11'!E28,'ID-13'!E28,'ID-15'!E28,'ID-16'!E28,'ID-18'!G28,'ID-24'!G28,'ID-29'!H28,'ID-30'!F28,'ID-31'!C28,'ID-33'!G28,'ID-34'!H28,'ID-40'!H28,'ID-44'!F28,'ID-45'!H28,'ID-54'!D28,'ID-57'!G28,'ID-59'!F28,'ID-70'!E28,'ID-71'!G28)</f>
        <v>1187.3657521668094</v>
      </c>
      <c r="I21" s="1">
        <f>STDEV('ID-12'!C28,'ID-18'!H28,'ID-24'!H28,'ID-29'!I28,'ID-40'!I28,'ID-44'!G28,'ID-45'!I28,'ID-59'!G28)</f>
        <v>1568.5387103095934</v>
      </c>
      <c r="J21" s="1">
        <f>STDEV('ID-31'!D28,'ID-40'!J28,'ID-44'!H28,'ID-45'!J28,'ID-57'!H28)</f>
        <v>1383.0896136317137</v>
      </c>
      <c r="K21" s="1">
        <f>STDEV('ID-26'!E28,'ID-31'!E28,'ID-34'!I28,'ID-36'!G28,'ID-40'!K28,'ID-44'!I28,'ID-57'!I28)</f>
        <v>2669.9365124366013</v>
      </c>
    </row>
    <row r="22" spans="1:11" x14ac:dyDescent="0.25">
      <c r="A22" s="1">
        <v>2.25</v>
      </c>
      <c r="B22" s="1">
        <f>STDEV('ID-11'!B29,'ID-13'!B29,'ID-14'!B29,'ID-15'!B29,'ID-24'!B29,'ID-26'!B29,'ID-29'!B29,'ID-30'!B29,'ID-32'!B29,'ID-33'!B29,'ID-34'!B29,'ID-37'!B29,'ID-38'!B29,'ID-39'!B29,'ID-40'!B29,'ID-44'!B29,'ID-45'!B29,'ID-53'!B29,'ID-57'!B29,'ID-59'!B29,'ID-70'!B29,'ID-71'!B29)</f>
        <v>1336.5698444544503</v>
      </c>
      <c r="C22" s="1">
        <f>STDEV('ID-08'!B29,'ID-09'!B29,'ID-11'!C29,'ID-14'!C29,'ID-18'!B29,'ID-24'!C29,'ID-26'!C29,'ID-29'!C29,'ID-30'!C29,'ID-34'!C29,'ID-36'!B29,'ID-38'!C29,'ID-39'!C29,'ID-40'!C29,'ID-44'!C29,'ID-45'!C29,'ID-57'!C29,'ID-59'!C29)</f>
        <v>439.37213838184618</v>
      </c>
      <c r="D22" s="1">
        <f>STDEV('ID-13'!C29,'ID-14'!D29,'ID-15'!C29,'ID-16'!B29,'ID-18'!C29,'ID-26'!D29,'ID-29'!D29,'ID-30'!D29,'ID-33'!C29,'ID-34'!D29,'ID-36'!C29,'ID-37'!C29,'ID-38'!D29,'ID-39'!D29,'ID-40'!D29,'ID-45'!D29,'ID-59'!D29,'ID-71'!C29)</f>
        <v>1053.0481257292247</v>
      </c>
      <c r="E22" s="1">
        <f>STDEV('ID-03'!B29,'ID-09'!C29,'ID-13'!D29,'ID-15'!D29,'ID-16'!C29,'ID-18'!D29,'ID-24'!D29,'ID-29'!E29,'ID-30'!E29,'ID-33'!D29,'ID-34'!E29,'ID-36'!D29,'ID-38'!E29,'ID-39'!E29,'ID-40'!E29,'ID-44'!D29,'ID-45'!E29,'ID-57'!D29,'ID-70'!C29,'ID-71'!D29)</f>
        <v>1483.6217514169468</v>
      </c>
      <c r="F22" s="1">
        <f>STDEV('ID-01'!B29,'ID-02'!B29,'ID-03'!C29,'ID-06'!B29,'ID-08'!C29,'ID-09'!D29,'ID-12'!B29,'ID-16'!D29,'ID-18'!E29,'ID-24'!E29,'ID-29'!F29,'ID-33'!E29,'ID-34'!F29,'ID-36'!E29,'ID-38'!F29,'ID-39'!F29,'ID-40'!F29,'ID-45'!F29,'ID-53'!C29,'ID-54'!B29,'ID-57'!E29,'ID-71'!E29)</f>
        <v>2182.4043999761598</v>
      </c>
      <c r="G22" s="1">
        <f>STDEV('ID-01'!C29,'ID-02'!C29,'ID-03'!D29,'ID-07'!B29,'ID-08'!D29,'ID-11'!D29,'ID-18'!F29,'ID-24'!F29,'ID-29'!G29,'ID-31'!B29,'ID-33'!F29,'ID-34'!G29,'ID-36'!F29,'ID-39'!G29,'ID-40'!G29,'ID-44'!E29,'ID-45'!G29,'ID-50'!B29,'ID-53'!D29,'ID-54'!C29,'ID-57'!F29,'ID-59'!E29,'ID-70'!D29,'ID-71'!F29)</f>
        <v>1884.6458881003507</v>
      </c>
      <c r="H22" s="1">
        <f>STDEV('ID-03'!E29,'ID-11'!E29,'ID-13'!E29,'ID-15'!E29,'ID-16'!E29,'ID-18'!G29,'ID-24'!G29,'ID-29'!H29,'ID-30'!F29,'ID-31'!C29,'ID-33'!G29,'ID-34'!H29,'ID-40'!H29,'ID-44'!F29,'ID-45'!H29,'ID-54'!D29,'ID-57'!G29,'ID-59'!F29,'ID-70'!E29,'ID-71'!G29)</f>
        <v>1195.7149808935103</v>
      </c>
      <c r="I22" s="1">
        <f>STDEV('ID-12'!C29,'ID-18'!H29,'ID-24'!H29,'ID-29'!I29,'ID-40'!I29,'ID-44'!G29,'ID-45'!I29,'ID-59'!G29)</f>
        <v>1564.9286504292863</v>
      </c>
      <c r="J22" s="1">
        <f>STDEV('ID-31'!D29,'ID-40'!J29,'ID-44'!H29,'ID-45'!J29,'ID-57'!H29)</f>
        <v>1384.6062445600646</v>
      </c>
      <c r="K22" s="1">
        <f>STDEV('ID-26'!E29,'ID-31'!E29,'ID-34'!I29,'ID-36'!G29,'ID-40'!K29,'ID-44'!I29,'ID-57'!I29)</f>
        <v>2687.0397762594348</v>
      </c>
    </row>
    <row r="23" spans="1:11" x14ac:dyDescent="0.25">
      <c r="A23" s="1">
        <v>2.375</v>
      </c>
      <c r="B23" s="1">
        <f>STDEV('ID-11'!B30,'ID-13'!B30,'ID-14'!B30,'ID-15'!B30,'ID-24'!B30,'ID-26'!B30,'ID-29'!B30,'ID-30'!B30,'ID-32'!B30,'ID-33'!B30,'ID-34'!B30,'ID-37'!B30,'ID-38'!B30,'ID-39'!B30,'ID-40'!B30,'ID-44'!B30,'ID-45'!B30,'ID-53'!B30,'ID-57'!B30,'ID-59'!B30,'ID-70'!B30,'ID-71'!B30)</f>
        <v>1333.3034089797434</v>
      </c>
      <c r="C23" s="1">
        <f>STDEV('ID-08'!B30,'ID-09'!B30,'ID-11'!C30,'ID-14'!C30,'ID-18'!B30,'ID-24'!C30,'ID-26'!C30,'ID-29'!C30,'ID-30'!C30,'ID-34'!C30,'ID-36'!B30,'ID-38'!C30,'ID-39'!C30,'ID-40'!C30,'ID-44'!C30,'ID-45'!C30,'ID-57'!C30,'ID-59'!C30)</f>
        <v>431.9463720836257</v>
      </c>
      <c r="D23" s="1">
        <f>STDEV('ID-13'!C30,'ID-14'!D30,'ID-15'!C30,'ID-16'!B30,'ID-18'!C30,'ID-26'!D30,'ID-29'!D30,'ID-30'!D30,'ID-33'!C30,'ID-34'!D30,'ID-36'!C30,'ID-37'!C30,'ID-38'!D30,'ID-39'!D30,'ID-40'!D30,'ID-45'!D30,'ID-59'!D30,'ID-71'!C30)</f>
        <v>1057.0636451860566</v>
      </c>
      <c r="E23" s="1">
        <f>STDEV('ID-03'!B30,'ID-09'!C30,'ID-13'!D30,'ID-15'!D30,'ID-16'!C30,'ID-18'!D30,'ID-24'!D30,'ID-29'!E30,'ID-30'!E30,'ID-33'!D30,'ID-34'!E30,'ID-36'!D30,'ID-38'!E30,'ID-39'!E30,'ID-40'!E30,'ID-44'!D30,'ID-45'!E30,'ID-57'!D30,'ID-70'!C30,'ID-71'!D30)</f>
        <v>1500.4701615935833</v>
      </c>
      <c r="F23" s="1">
        <f>STDEV('ID-01'!B30,'ID-02'!B30,'ID-03'!C30,'ID-06'!B30,'ID-08'!C30,'ID-09'!D30,'ID-12'!B30,'ID-16'!D30,'ID-18'!E30,'ID-24'!E30,'ID-29'!F30,'ID-33'!E30,'ID-34'!F30,'ID-36'!E30,'ID-38'!F30,'ID-39'!F30,'ID-40'!F30,'ID-45'!F30,'ID-53'!C30,'ID-54'!B30,'ID-57'!E30,'ID-71'!E30)</f>
        <v>2182.0018949810196</v>
      </c>
      <c r="G23" s="1">
        <f>STDEV('ID-01'!C30,'ID-02'!C30,'ID-03'!D30,'ID-07'!B30,'ID-08'!D30,'ID-11'!D30,'ID-18'!F30,'ID-24'!F30,'ID-29'!G30,'ID-31'!B30,'ID-33'!F30,'ID-34'!G30,'ID-36'!F30,'ID-39'!G30,'ID-40'!G30,'ID-44'!E30,'ID-45'!G30,'ID-50'!B30,'ID-53'!D30,'ID-54'!C30,'ID-57'!F30,'ID-59'!E30,'ID-70'!D30,'ID-71'!F30)</f>
        <v>1887.1082954277294</v>
      </c>
      <c r="H23" s="1">
        <f>STDEV('ID-03'!E30,'ID-11'!E30,'ID-13'!E30,'ID-15'!E30,'ID-16'!E30,'ID-18'!G30,'ID-24'!G30,'ID-29'!H30,'ID-30'!F30,'ID-31'!C30,'ID-33'!G30,'ID-34'!H30,'ID-40'!H30,'ID-44'!F30,'ID-45'!H30,'ID-54'!D30,'ID-57'!G30,'ID-59'!F30,'ID-70'!E30,'ID-71'!G30)</f>
        <v>1214.5466531084089</v>
      </c>
      <c r="I23" s="1">
        <f>STDEV('ID-12'!C30,'ID-18'!H30,'ID-24'!H30,'ID-29'!I30,'ID-40'!I30,'ID-44'!G30,'ID-45'!I30,'ID-59'!G30)</f>
        <v>1573.9510953848026</v>
      </c>
      <c r="J23" s="1">
        <f>STDEV('ID-31'!D30,'ID-40'!J30,'ID-44'!H30,'ID-45'!J30,'ID-57'!H30)</f>
        <v>1381.2223281980353</v>
      </c>
      <c r="K23" s="1">
        <f>STDEV('ID-26'!E30,'ID-31'!E30,'ID-34'!I30,'ID-36'!G30,'ID-40'!K30,'ID-44'!I30,'ID-57'!I30)</f>
        <v>2706.8288661758006</v>
      </c>
    </row>
    <row r="24" spans="1:11" x14ac:dyDescent="0.25">
      <c r="A24" s="1">
        <v>2.5</v>
      </c>
      <c r="B24" s="1">
        <f>STDEV('ID-11'!B31,'ID-13'!B31,'ID-14'!B31,'ID-15'!B31,'ID-24'!B31,'ID-26'!B31,'ID-29'!B31,'ID-30'!B31,'ID-32'!B31,'ID-33'!B31,'ID-34'!B31,'ID-37'!B31,'ID-38'!B31,'ID-39'!B31,'ID-40'!B31,'ID-44'!B31,'ID-45'!B31,'ID-53'!B31,'ID-57'!B31,'ID-59'!B31,'ID-70'!B31,'ID-71'!B31)</f>
        <v>1326.0223218304632</v>
      </c>
      <c r="C24" s="1">
        <f>STDEV('ID-08'!B31,'ID-09'!B31,'ID-11'!C31,'ID-14'!C31,'ID-18'!B31,'ID-24'!C31,'ID-26'!C31,'ID-29'!C31,'ID-30'!C31,'ID-34'!C31,'ID-36'!B31,'ID-38'!C31,'ID-39'!C31,'ID-40'!C31,'ID-44'!C31,'ID-45'!C31,'ID-57'!C31,'ID-59'!C31)</f>
        <v>417.65409585734068</v>
      </c>
      <c r="D24" s="1">
        <f>STDEV('ID-13'!C31,'ID-14'!D31,'ID-15'!C31,'ID-16'!B31,'ID-18'!C31,'ID-26'!D31,'ID-29'!D31,'ID-30'!D31,'ID-33'!C31,'ID-34'!D31,'ID-36'!C31,'ID-37'!C31,'ID-38'!D31,'ID-39'!D31,'ID-40'!D31,'ID-45'!D31,'ID-59'!D31,'ID-71'!C31)</f>
        <v>1057.6864722770788</v>
      </c>
      <c r="E24" s="1">
        <f>STDEV('ID-03'!B31,'ID-09'!C31,'ID-13'!D31,'ID-15'!D31,'ID-16'!C31,'ID-18'!D31,'ID-24'!D31,'ID-29'!E31,'ID-30'!E31,'ID-33'!D31,'ID-34'!E31,'ID-36'!D31,'ID-38'!E31,'ID-39'!E31,'ID-40'!E31,'ID-44'!D31,'ID-45'!E31,'ID-57'!D31,'ID-70'!C31,'ID-71'!D31)</f>
        <v>1530.3800575469547</v>
      </c>
      <c r="F24" s="1">
        <f>STDEV('ID-01'!B31,'ID-02'!B31,'ID-03'!C31,'ID-06'!B31,'ID-08'!C31,'ID-09'!D31,'ID-12'!B31,'ID-16'!D31,'ID-18'!E31,'ID-24'!E31,'ID-29'!F31,'ID-33'!E31,'ID-34'!F31,'ID-36'!E31,'ID-38'!F31,'ID-39'!F31,'ID-40'!F31,'ID-45'!F31,'ID-53'!C31,'ID-54'!B31,'ID-57'!E31,'ID-71'!E31)</f>
        <v>2188.1239512148045</v>
      </c>
      <c r="G24" s="1">
        <f>STDEV('ID-01'!C31,'ID-02'!C31,'ID-03'!D31,'ID-07'!B31,'ID-08'!D31,'ID-11'!D31,'ID-18'!F31,'ID-24'!F31,'ID-29'!G31,'ID-31'!B31,'ID-33'!F31,'ID-34'!G31,'ID-36'!F31,'ID-39'!G31,'ID-40'!G31,'ID-44'!E31,'ID-45'!G31,'ID-50'!B31,'ID-53'!D31,'ID-54'!C31,'ID-57'!F31,'ID-59'!E31,'ID-70'!D31,'ID-71'!F31)</f>
        <v>1887.0502260351243</v>
      </c>
      <c r="H24" s="1">
        <f>STDEV('ID-03'!E31,'ID-11'!E31,'ID-13'!E31,'ID-15'!E31,'ID-16'!E31,'ID-18'!G31,'ID-24'!G31,'ID-29'!H31,'ID-30'!F31,'ID-31'!C31,'ID-33'!G31,'ID-34'!H31,'ID-40'!H31,'ID-44'!F31,'ID-45'!H31,'ID-54'!D31,'ID-57'!G31,'ID-59'!F31,'ID-70'!E31,'ID-71'!G31)</f>
        <v>1224.7178698597943</v>
      </c>
      <c r="I24" s="1">
        <f>STDEV('ID-12'!C31,'ID-18'!H31,'ID-24'!H31,'ID-29'!I31,'ID-40'!I31,'ID-44'!G31,'ID-45'!I31,'ID-59'!G31)</f>
        <v>1573.2864186017184</v>
      </c>
      <c r="J24" s="1">
        <f>STDEV('ID-31'!D31,'ID-40'!J31,'ID-44'!H31,'ID-45'!J31,'ID-57'!H31)</f>
        <v>1377.2020255634748</v>
      </c>
      <c r="K24" s="1">
        <f>STDEV('ID-26'!E31,'ID-31'!E31,'ID-34'!I31,'ID-36'!G31,'ID-40'!K31,'ID-44'!I31,'ID-57'!I31)</f>
        <v>2725.0012927806915</v>
      </c>
    </row>
    <row r="25" spans="1:11" x14ac:dyDescent="0.25">
      <c r="A25" s="1">
        <v>2.625</v>
      </c>
      <c r="B25" s="1">
        <f>STDEV('ID-11'!B32,'ID-13'!B32,'ID-14'!B32,'ID-15'!B32,'ID-24'!B32,'ID-26'!B32,'ID-29'!B32,'ID-30'!B32,'ID-32'!B32,'ID-33'!B32,'ID-34'!B32,'ID-37'!B32,'ID-38'!B32,'ID-39'!B32,'ID-40'!B32,'ID-44'!B32,'ID-45'!B32,'ID-53'!B32,'ID-57'!B32,'ID-59'!B32,'ID-70'!B32,'ID-71'!B32)</f>
        <v>1323.2319058408982</v>
      </c>
      <c r="C25" s="1">
        <f>STDEV('ID-08'!B32,'ID-09'!B32,'ID-11'!C32,'ID-14'!C32,'ID-18'!B32,'ID-24'!C32,'ID-26'!C32,'ID-29'!C32,'ID-30'!C32,'ID-34'!C32,'ID-36'!B32,'ID-38'!C32,'ID-39'!C32,'ID-40'!C32,'ID-44'!C32,'ID-45'!C32,'ID-57'!C32,'ID-59'!C32)</f>
        <v>416.23309359968852</v>
      </c>
      <c r="D25" s="1">
        <f>STDEV('ID-13'!C32,'ID-14'!D32,'ID-15'!C32,'ID-16'!B32,'ID-18'!C32,'ID-26'!D32,'ID-29'!D32,'ID-30'!D32,'ID-33'!C32,'ID-34'!D32,'ID-36'!C32,'ID-37'!C32,'ID-38'!D32,'ID-39'!D32,'ID-40'!D32,'ID-45'!D32,'ID-59'!D32,'ID-71'!C32)</f>
        <v>1055.2911730528215</v>
      </c>
      <c r="E25" s="1">
        <f>STDEV('ID-03'!B32,'ID-09'!C32,'ID-13'!D32,'ID-15'!D32,'ID-16'!C32,'ID-18'!D32,'ID-24'!D32,'ID-29'!E32,'ID-30'!E32,'ID-33'!D32,'ID-34'!E32,'ID-36'!D32,'ID-38'!E32,'ID-39'!E32,'ID-40'!E32,'ID-44'!D32,'ID-45'!E32,'ID-57'!D32,'ID-70'!C32,'ID-71'!D32)</f>
        <v>1534.642660442127</v>
      </c>
      <c r="F25" s="1">
        <f>STDEV('ID-01'!B32,'ID-02'!B32,'ID-03'!C32,'ID-06'!B32,'ID-08'!C32,'ID-09'!D32,'ID-12'!B32,'ID-16'!D32,'ID-18'!E32,'ID-24'!E32,'ID-29'!F32,'ID-33'!E32,'ID-34'!F32,'ID-36'!E32,'ID-38'!F32,'ID-39'!F32,'ID-40'!F32,'ID-45'!F32,'ID-53'!C32,'ID-54'!B32,'ID-57'!E32,'ID-71'!E32)</f>
        <v>2184.5665864785274</v>
      </c>
      <c r="G25" s="1">
        <f>STDEV('ID-01'!C32,'ID-02'!C32,'ID-03'!D32,'ID-07'!B32,'ID-08'!D32,'ID-11'!D32,'ID-18'!F32,'ID-24'!F32,'ID-29'!G32,'ID-31'!B32,'ID-33'!F32,'ID-34'!G32,'ID-36'!F32,'ID-39'!G32,'ID-40'!G32,'ID-44'!E32,'ID-45'!G32,'ID-50'!B32,'ID-53'!D32,'ID-54'!C32,'ID-57'!F32,'ID-59'!E32,'ID-70'!D32,'ID-71'!F32)</f>
        <v>1894.6742856145052</v>
      </c>
      <c r="H25" s="1">
        <f>STDEV('ID-03'!E32,'ID-11'!E32,'ID-13'!E32,'ID-15'!E32,'ID-16'!E32,'ID-18'!G32,'ID-24'!G32,'ID-29'!H32,'ID-30'!F32,'ID-31'!C32,'ID-33'!G32,'ID-34'!H32,'ID-40'!H32,'ID-44'!F32,'ID-45'!H32,'ID-54'!D32,'ID-57'!G32,'ID-59'!F32,'ID-70'!E32,'ID-71'!G32)</f>
        <v>1235.7535713689497</v>
      </c>
      <c r="I25" s="1">
        <f>STDEV('ID-12'!C32,'ID-18'!H32,'ID-24'!H32,'ID-29'!I32,'ID-40'!I32,'ID-44'!G32,'ID-45'!I32,'ID-59'!G32)</f>
        <v>1573.6300183703222</v>
      </c>
      <c r="J25" s="1">
        <f>STDEV('ID-31'!D32,'ID-40'!J32,'ID-44'!H32,'ID-45'!J32,'ID-57'!H32)</f>
        <v>1378.2721263510582</v>
      </c>
      <c r="K25" s="1">
        <f>STDEV('ID-26'!E32,'ID-31'!E32,'ID-34'!I32,'ID-36'!G32,'ID-40'!K32,'ID-44'!I32,'ID-57'!I32)</f>
        <v>2724.8774911984237</v>
      </c>
    </row>
    <row r="26" spans="1:11" x14ac:dyDescent="0.25">
      <c r="A26" s="1">
        <v>2.75</v>
      </c>
      <c r="B26" s="1">
        <f>STDEV('ID-11'!B33,'ID-13'!B33,'ID-14'!B33,'ID-15'!B33,'ID-24'!B33,'ID-26'!B33,'ID-29'!B33,'ID-30'!B33,'ID-32'!B33,'ID-33'!B33,'ID-34'!B33,'ID-37'!B33,'ID-38'!B33,'ID-39'!B33,'ID-40'!B33,'ID-44'!B33,'ID-45'!B33,'ID-53'!B33,'ID-57'!B33,'ID-59'!B33,'ID-70'!B33,'ID-71'!B33)</f>
        <v>1317.8110383068365</v>
      </c>
      <c r="C26" s="1">
        <f>STDEV('ID-08'!B33,'ID-09'!B33,'ID-11'!C33,'ID-14'!C33,'ID-18'!B33,'ID-24'!C33,'ID-26'!C33,'ID-29'!C33,'ID-30'!C33,'ID-34'!C33,'ID-36'!B33,'ID-38'!C33,'ID-39'!C33,'ID-40'!C33,'ID-44'!C33,'ID-45'!C33,'ID-57'!C33,'ID-59'!C33)</f>
        <v>407.24148098215744</v>
      </c>
      <c r="D26" s="1">
        <f>STDEV('ID-13'!C33,'ID-14'!D33,'ID-15'!C33,'ID-16'!B33,'ID-18'!C33,'ID-26'!D33,'ID-29'!D33,'ID-30'!D33,'ID-33'!C33,'ID-34'!D33,'ID-36'!C33,'ID-37'!C33,'ID-38'!D33,'ID-39'!D33,'ID-40'!D33,'ID-45'!D33,'ID-59'!D33,'ID-71'!C33)</f>
        <v>1055.7291301917483</v>
      </c>
      <c r="E26" s="1">
        <f>STDEV('ID-03'!B33,'ID-09'!C33,'ID-13'!D33,'ID-15'!D33,'ID-16'!C33,'ID-18'!D33,'ID-24'!D33,'ID-29'!E33,'ID-30'!E33,'ID-33'!D33,'ID-34'!E33,'ID-36'!D33,'ID-38'!E33,'ID-39'!E33,'ID-40'!E33,'ID-44'!D33,'ID-45'!E33,'ID-57'!D33,'ID-70'!C33,'ID-71'!D33)</f>
        <v>1494.6613627308413</v>
      </c>
      <c r="F26" s="1">
        <f>STDEV('ID-01'!B33,'ID-02'!B33,'ID-03'!C33,'ID-06'!B33,'ID-08'!C33,'ID-09'!D33,'ID-12'!B33,'ID-16'!D33,'ID-18'!E33,'ID-24'!E33,'ID-29'!F33,'ID-33'!E33,'ID-34'!F33,'ID-36'!E33,'ID-38'!F33,'ID-39'!F33,'ID-40'!F33,'ID-45'!F33,'ID-53'!C33,'ID-54'!B33,'ID-57'!E33,'ID-71'!E33)</f>
        <v>2179.3293198384204</v>
      </c>
      <c r="G26" s="1">
        <f>STDEV('ID-01'!C33,'ID-02'!C33,'ID-03'!D33,'ID-07'!B33,'ID-08'!D33,'ID-11'!D33,'ID-18'!F33,'ID-24'!F33,'ID-29'!G33,'ID-31'!B33,'ID-33'!F33,'ID-34'!G33,'ID-36'!F33,'ID-39'!G33,'ID-40'!G33,'ID-44'!E33,'ID-45'!G33,'ID-50'!B33,'ID-53'!D33,'ID-54'!C33,'ID-57'!F33,'ID-59'!E33,'ID-70'!D33,'ID-71'!F33)</f>
        <v>1891.5804448134447</v>
      </c>
      <c r="H26" s="1">
        <f>STDEV('ID-03'!E33,'ID-11'!E33,'ID-13'!E33,'ID-15'!E33,'ID-16'!E33,'ID-18'!G33,'ID-24'!G33,'ID-29'!H33,'ID-30'!F33,'ID-31'!C33,'ID-33'!G33,'ID-34'!H33,'ID-40'!H33,'ID-44'!F33,'ID-45'!H33,'ID-54'!D33,'ID-57'!G33,'ID-59'!F33,'ID-70'!E33,'ID-71'!G33)</f>
        <v>1227.824885369062</v>
      </c>
      <c r="I26" s="1">
        <f>STDEV('ID-12'!C33,'ID-18'!H33,'ID-24'!H33,'ID-29'!I33,'ID-40'!I33,'ID-44'!G33,'ID-45'!I33,'ID-59'!G33)</f>
        <v>1583.9526977234484</v>
      </c>
      <c r="J26" s="1">
        <f>STDEV('ID-31'!D33,'ID-40'!J33,'ID-44'!H33,'ID-45'!J33,'ID-57'!H33)</f>
        <v>1418.8503133937133</v>
      </c>
      <c r="K26" s="1">
        <f>STDEV('ID-26'!E33,'ID-31'!E33,'ID-34'!I33,'ID-36'!G33,'ID-40'!K33,'ID-44'!I33,'ID-57'!I33)</f>
        <v>2613.8322089429994</v>
      </c>
    </row>
    <row r="27" spans="1:11" x14ac:dyDescent="0.25">
      <c r="A27" s="1">
        <v>2.875</v>
      </c>
      <c r="B27" s="1">
        <f>STDEV('ID-11'!B34,'ID-13'!B34,'ID-14'!B34,'ID-15'!B34,'ID-24'!B34,'ID-26'!B34,'ID-29'!B34,'ID-30'!B34,'ID-32'!B34,'ID-33'!B34,'ID-34'!B34,'ID-37'!B34,'ID-38'!B34,'ID-39'!B34,'ID-40'!B34,'ID-44'!B34,'ID-45'!B34,'ID-53'!B34,'ID-57'!B34,'ID-59'!B34,'ID-70'!B34,'ID-71'!B34)</f>
        <v>1312.0294913062485</v>
      </c>
      <c r="C27" s="1">
        <f>STDEV('ID-08'!B34,'ID-09'!B34,'ID-11'!C34,'ID-14'!C34,'ID-18'!B34,'ID-24'!C34,'ID-26'!C34,'ID-29'!C34,'ID-30'!C34,'ID-34'!C34,'ID-36'!B34,'ID-38'!C34,'ID-39'!C34,'ID-40'!C34,'ID-44'!C34,'ID-45'!C34,'ID-57'!C34,'ID-59'!C34)</f>
        <v>397.31212854434142</v>
      </c>
      <c r="D27" s="1">
        <f>STDEV('ID-13'!C34,'ID-14'!D34,'ID-15'!C34,'ID-16'!B34,'ID-18'!C34,'ID-26'!D34,'ID-29'!D34,'ID-30'!D34,'ID-33'!C34,'ID-34'!D34,'ID-36'!C34,'ID-37'!C34,'ID-38'!D34,'ID-39'!D34,'ID-40'!D34,'ID-45'!D34,'ID-59'!D34,'ID-71'!C34)</f>
        <v>1044.5292371745059</v>
      </c>
      <c r="E27" s="1">
        <f>STDEV('ID-03'!B34,'ID-09'!C34,'ID-13'!D34,'ID-15'!D34,'ID-16'!C34,'ID-18'!D34,'ID-24'!D34,'ID-29'!E34,'ID-30'!E34,'ID-33'!D34,'ID-34'!E34,'ID-36'!D34,'ID-38'!E34,'ID-39'!E34,'ID-40'!E34,'ID-44'!D34,'ID-45'!E34,'ID-57'!D34,'ID-70'!C34,'ID-71'!D34)</f>
        <v>1471.3742283423514</v>
      </c>
      <c r="F27" s="1">
        <f>STDEV('ID-01'!B34,'ID-02'!B34,'ID-03'!C34,'ID-06'!B34,'ID-08'!C34,'ID-09'!D34,'ID-12'!B34,'ID-16'!D34,'ID-18'!E34,'ID-24'!E34,'ID-29'!F34,'ID-33'!E34,'ID-34'!F34,'ID-36'!E34,'ID-38'!F34,'ID-39'!F34,'ID-40'!F34,'ID-45'!F34,'ID-53'!C34,'ID-54'!B34,'ID-57'!E34,'ID-71'!E34)</f>
        <v>2170.8028294998439</v>
      </c>
      <c r="G27" s="1">
        <f>STDEV('ID-01'!C34,'ID-02'!C34,'ID-03'!D34,'ID-07'!B34,'ID-08'!D34,'ID-11'!D34,'ID-18'!F34,'ID-24'!F34,'ID-29'!G34,'ID-31'!B34,'ID-33'!F34,'ID-34'!G34,'ID-36'!F34,'ID-39'!G34,'ID-40'!G34,'ID-44'!E34,'ID-45'!G34,'ID-50'!B34,'ID-53'!D34,'ID-54'!C34,'ID-57'!F34,'ID-59'!E34,'ID-70'!D34,'ID-71'!F34)</f>
        <v>1897.7112906195343</v>
      </c>
      <c r="H27" s="1">
        <f>STDEV('ID-03'!E34,'ID-11'!E34,'ID-13'!E34,'ID-15'!E34,'ID-16'!E34,'ID-18'!G34,'ID-24'!G34,'ID-29'!H34,'ID-30'!F34,'ID-31'!C34,'ID-33'!G34,'ID-34'!H34,'ID-40'!H34,'ID-44'!F34,'ID-45'!H34,'ID-54'!D34,'ID-57'!G34,'ID-59'!F34,'ID-70'!E34,'ID-71'!G34)</f>
        <v>1230.8032384642099</v>
      </c>
      <c r="I27" s="1">
        <f>STDEV('ID-12'!C34,'ID-18'!H34,'ID-24'!H34,'ID-29'!I34,'ID-40'!I34,'ID-44'!G34,'ID-45'!I34,'ID-59'!G34)</f>
        <v>1595.1346841027571</v>
      </c>
      <c r="J27" s="1">
        <f>STDEV('ID-31'!D34,'ID-40'!J34,'ID-44'!H34,'ID-45'!J34,'ID-57'!H34)</f>
        <v>1395.5651745111631</v>
      </c>
      <c r="K27" s="1">
        <f>STDEV('ID-26'!E34,'ID-31'!E34,'ID-34'!I34,'ID-36'!G34,'ID-40'!K34,'ID-44'!I34,'ID-57'!I34)</f>
        <v>2529.7946633799779</v>
      </c>
    </row>
    <row r="28" spans="1:11" x14ac:dyDescent="0.25">
      <c r="A28" s="1">
        <v>3</v>
      </c>
      <c r="B28" s="1">
        <f>STDEV('ID-11'!B35,'ID-13'!B35,'ID-14'!B35,'ID-15'!B35,'ID-24'!B35,'ID-26'!B35,'ID-29'!B35,'ID-30'!B35,'ID-32'!B35,'ID-33'!B35,'ID-34'!B35,'ID-37'!B35,'ID-38'!B35,'ID-39'!B35,'ID-40'!B35,'ID-44'!B35,'ID-45'!B35,'ID-53'!B35,'ID-57'!B35,'ID-59'!B35,'ID-70'!B35,'ID-71'!B35)</f>
        <v>1300.7366060228733</v>
      </c>
      <c r="C28" s="1">
        <f>STDEV('ID-08'!B35,'ID-09'!B35,'ID-11'!C35,'ID-14'!C35,'ID-18'!B35,'ID-24'!C35,'ID-26'!C35,'ID-29'!C35,'ID-30'!C35,'ID-34'!C35,'ID-36'!B35,'ID-38'!C35,'ID-39'!C35,'ID-40'!C35,'ID-44'!C35,'ID-45'!C35,'ID-57'!C35,'ID-59'!C35)</f>
        <v>398.72000915785418</v>
      </c>
      <c r="D28" s="1">
        <f>STDEV('ID-13'!C35,'ID-14'!D35,'ID-15'!C35,'ID-16'!B35,'ID-18'!C35,'ID-26'!D35,'ID-29'!D35,'ID-30'!D35,'ID-33'!C35,'ID-34'!D35,'ID-36'!C35,'ID-37'!C35,'ID-38'!D35,'ID-39'!D35,'ID-40'!D35,'ID-45'!D35,'ID-59'!D35,'ID-71'!C35)</f>
        <v>1045.161313373472</v>
      </c>
      <c r="E28" s="1">
        <f>STDEV('ID-03'!B35,'ID-09'!C35,'ID-13'!D35,'ID-15'!D35,'ID-16'!C35,'ID-18'!D35,'ID-24'!D35,'ID-29'!E35,'ID-30'!E35,'ID-33'!D35,'ID-34'!E35,'ID-36'!D35,'ID-38'!E35,'ID-39'!E35,'ID-40'!E35,'ID-44'!D35,'ID-45'!E35,'ID-57'!D35,'ID-70'!C35,'ID-71'!D35)</f>
        <v>1484.5014930360853</v>
      </c>
      <c r="F28" s="1">
        <f>STDEV('ID-01'!B35,'ID-02'!B35,'ID-03'!C35,'ID-06'!B35,'ID-08'!C35,'ID-09'!D35,'ID-12'!B35,'ID-16'!D35,'ID-18'!E35,'ID-24'!E35,'ID-29'!F35,'ID-33'!E35,'ID-34'!F35,'ID-36'!E35,'ID-38'!F35,'ID-39'!F35,'ID-40'!F35,'ID-45'!F35,'ID-53'!C35,'ID-54'!B35,'ID-57'!E35,'ID-71'!E35)</f>
        <v>2146.9807654905776</v>
      </c>
      <c r="G28" s="1">
        <f>STDEV('ID-01'!C35,'ID-02'!C35,'ID-03'!D35,'ID-07'!B35,'ID-08'!D35,'ID-11'!D35,'ID-18'!F35,'ID-24'!F35,'ID-29'!G35,'ID-31'!B35,'ID-33'!F35,'ID-34'!G35,'ID-36'!F35,'ID-39'!G35,'ID-40'!G35,'ID-44'!E35,'ID-45'!G35,'ID-50'!B35,'ID-53'!D35,'ID-54'!C35,'ID-57'!F35,'ID-59'!E35,'ID-70'!D35,'ID-71'!F35)</f>
        <v>1920.237873488898</v>
      </c>
      <c r="H28" s="1">
        <f>STDEV('ID-03'!E35,'ID-11'!E35,'ID-13'!E35,'ID-15'!E35,'ID-16'!E35,'ID-18'!G35,'ID-24'!G35,'ID-29'!H35,'ID-30'!F35,'ID-31'!C35,'ID-33'!G35,'ID-34'!H35,'ID-40'!H35,'ID-44'!F35,'ID-45'!H35,'ID-54'!D35,'ID-57'!G35,'ID-59'!F35,'ID-70'!E35,'ID-71'!G35)</f>
        <v>1235.1567327362495</v>
      </c>
      <c r="I28" s="1">
        <f>STDEV('ID-12'!C35,'ID-18'!H35,'ID-24'!H35,'ID-29'!I35,'ID-40'!I35,'ID-44'!G35,'ID-45'!I35,'ID-59'!G35)</f>
        <v>1616.0292556211064</v>
      </c>
      <c r="J28" s="1">
        <f>STDEV('ID-31'!D35,'ID-40'!J35,'ID-44'!H35,'ID-45'!J35,'ID-57'!H35)</f>
        <v>1385.5151250205713</v>
      </c>
      <c r="K28" s="1">
        <f>STDEV('ID-26'!E35,'ID-31'!E35,'ID-34'!I35,'ID-36'!G35,'ID-40'!K35,'ID-44'!I35,'ID-57'!I35)</f>
        <v>2515.8171387726643</v>
      </c>
    </row>
    <row r="29" spans="1:11" x14ac:dyDescent="0.25">
      <c r="A29" s="1">
        <v>3.125</v>
      </c>
      <c r="B29" s="1">
        <f>STDEV('ID-11'!B36,'ID-13'!B36,'ID-14'!B36,'ID-15'!B36,'ID-24'!B36,'ID-26'!B36,'ID-29'!B36,'ID-30'!B36,'ID-32'!B36,'ID-33'!B36,'ID-34'!B36,'ID-37'!B36,'ID-38'!B36,'ID-39'!B36,'ID-40'!B36,'ID-44'!B36,'ID-45'!B36,'ID-53'!B36,'ID-57'!B36,'ID-59'!B36,'ID-70'!B36,'ID-71'!B36)</f>
        <v>1297.139188934952</v>
      </c>
      <c r="C29" s="1">
        <f>STDEV('ID-08'!B36,'ID-09'!B36,'ID-11'!C36,'ID-14'!C36,'ID-18'!B36,'ID-24'!C36,'ID-26'!C36,'ID-29'!C36,'ID-30'!C36,'ID-34'!C36,'ID-36'!B36,'ID-38'!C36,'ID-39'!C36,'ID-40'!C36,'ID-44'!C36,'ID-45'!C36,'ID-57'!C36,'ID-59'!C36)</f>
        <v>425.29102162728452</v>
      </c>
      <c r="D29" s="1">
        <f>STDEV('ID-13'!C36,'ID-14'!D36,'ID-15'!C36,'ID-16'!B36,'ID-18'!C36,'ID-26'!D36,'ID-29'!D36,'ID-30'!D36,'ID-33'!C36,'ID-34'!D36,'ID-36'!C36,'ID-37'!C36,'ID-38'!D36,'ID-39'!D36,'ID-40'!D36,'ID-45'!D36,'ID-59'!D36,'ID-71'!C36)</f>
        <v>1091.004671215172</v>
      </c>
      <c r="E29" s="1">
        <f>STDEV('ID-03'!B36,'ID-09'!C36,'ID-13'!D36,'ID-15'!D36,'ID-16'!C36,'ID-18'!D36,'ID-24'!D36,'ID-29'!E36,'ID-30'!E36,'ID-33'!D36,'ID-34'!E36,'ID-36'!D36,'ID-38'!E36,'ID-39'!E36,'ID-40'!E36,'ID-44'!D36,'ID-45'!E36,'ID-57'!D36,'ID-70'!C36,'ID-71'!D36)</f>
        <v>1489.2534811127234</v>
      </c>
      <c r="F29" s="1">
        <f>STDEV('ID-01'!B36,'ID-02'!B36,'ID-03'!C36,'ID-06'!B36,'ID-08'!C36,'ID-09'!D36,'ID-12'!B36,'ID-16'!D36,'ID-18'!E36,'ID-24'!E36,'ID-29'!F36,'ID-33'!E36,'ID-34'!F36,'ID-36'!E36,'ID-38'!F36,'ID-39'!F36,'ID-40'!F36,'ID-45'!F36,'ID-53'!C36,'ID-54'!B36,'ID-57'!E36,'ID-71'!E36)</f>
        <v>2120.6766932478922</v>
      </c>
      <c r="G29" s="1">
        <f>STDEV('ID-01'!C36,'ID-02'!C36,'ID-03'!D36,'ID-07'!B36,'ID-08'!D36,'ID-11'!D36,'ID-18'!F36,'ID-24'!F36,'ID-29'!G36,'ID-31'!B36,'ID-33'!F36,'ID-34'!G36,'ID-36'!F36,'ID-39'!G36,'ID-40'!G36,'ID-44'!E36,'ID-45'!G36,'ID-50'!B36,'ID-53'!D36,'ID-54'!C36,'ID-57'!F36,'ID-59'!E36,'ID-70'!D36,'ID-71'!F36)</f>
        <v>1919.2924190655397</v>
      </c>
      <c r="H29" s="1">
        <f>STDEV('ID-03'!E36,'ID-11'!E36,'ID-13'!E36,'ID-15'!E36,'ID-16'!E36,'ID-18'!G36,'ID-24'!G36,'ID-29'!H36,'ID-30'!F36,'ID-31'!C36,'ID-33'!G36,'ID-34'!H36,'ID-40'!H36,'ID-44'!F36,'ID-45'!H36,'ID-54'!D36,'ID-57'!G36,'ID-59'!F36,'ID-70'!E36,'ID-71'!G36)</f>
        <v>1233.8549436090468</v>
      </c>
      <c r="I29" s="1">
        <f>STDEV('ID-12'!C36,'ID-18'!H36,'ID-24'!H36,'ID-29'!I36,'ID-40'!I36,'ID-44'!G36,'ID-45'!I36,'ID-59'!G36)</f>
        <v>1619.97268048465</v>
      </c>
      <c r="J29" s="1">
        <f>STDEV('ID-31'!D36,'ID-40'!J36,'ID-44'!H36,'ID-45'!J36,'ID-57'!H36)</f>
        <v>1363.5437684948001</v>
      </c>
      <c r="K29" s="1">
        <f>STDEV('ID-26'!E36,'ID-31'!E36,'ID-34'!I36,'ID-36'!G36,'ID-40'!K36,'ID-44'!I36,'ID-57'!I36)</f>
        <v>2437.9023584784427</v>
      </c>
    </row>
    <row r="30" spans="1:11" x14ac:dyDescent="0.25">
      <c r="A30" s="1">
        <v>3.25</v>
      </c>
      <c r="B30" s="1">
        <f>STDEV('ID-11'!B37,'ID-13'!B37,'ID-14'!B37,'ID-15'!B37,'ID-24'!B37,'ID-26'!B37,'ID-29'!B37,'ID-30'!B37,'ID-32'!B37,'ID-33'!B37,'ID-34'!B37,'ID-37'!B37,'ID-38'!B37,'ID-39'!B37,'ID-40'!B37,'ID-44'!B37,'ID-45'!B37,'ID-53'!B37,'ID-57'!B37,'ID-59'!B37,'ID-70'!B37,'ID-71'!B37)</f>
        <v>1291.606294683206</v>
      </c>
      <c r="C30" s="1">
        <f>STDEV('ID-08'!B37,'ID-09'!B37,'ID-11'!C37,'ID-14'!C37,'ID-18'!B37,'ID-24'!C37,'ID-26'!C37,'ID-29'!C37,'ID-30'!C37,'ID-34'!C37,'ID-36'!B37,'ID-38'!C37,'ID-39'!C37,'ID-40'!C37,'ID-44'!C37,'ID-45'!C37,'ID-57'!C37,'ID-59'!C37)</f>
        <v>427.88796579920984</v>
      </c>
      <c r="D30" s="1">
        <f>STDEV('ID-13'!C37,'ID-14'!D37,'ID-15'!C37,'ID-16'!B37,'ID-18'!C37,'ID-26'!D37,'ID-29'!D37,'ID-30'!D37,'ID-33'!C37,'ID-34'!D37,'ID-36'!C37,'ID-37'!C37,'ID-38'!D37,'ID-39'!D37,'ID-40'!D37,'ID-45'!D37,'ID-59'!D37,'ID-71'!C37)</f>
        <v>1103.2881391375975</v>
      </c>
      <c r="E30" s="1">
        <f>STDEV('ID-03'!B37,'ID-09'!C37,'ID-13'!D37,'ID-15'!D37,'ID-16'!C37,'ID-18'!D37,'ID-24'!D37,'ID-29'!E37,'ID-30'!E37,'ID-33'!D37,'ID-34'!E37,'ID-36'!D37,'ID-38'!E37,'ID-39'!E37,'ID-40'!E37,'ID-44'!D37,'ID-45'!E37,'ID-57'!D37,'ID-70'!C37,'ID-71'!D37)</f>
        <v>1509.2662091093543</v>
      </c>
      <c r="F30" s="1">
        <f>STDEV('ID-01'!B37,'ID-02'!B37,'ID-03'!C37,'ID-06'!B37,'ID-08'!C37,'ID-09'!D37,'ID-12'!B37,'ID-16'!D37,'ID-18'!E37,'ID-24'!E37,'ID-29'!F37,'ID-33'!E37,'ID-34'!F37,'ID-36'!E37,'ID-38'!F37,'ID-39'!F37,'ID-40'!F37,'ID-45'!F37,'ID-53'!C37,'ID-54'!B37,'ID-57'!E37,'ID-71'!E37)</f>
        <v>2116.4323771344266</v>
      </c>
      <c r="G30" s="1">
        <f>STDEV('ID-01'!C37,'ID-02'!C37,'ID-03'!D37,'ID-07'!B37,'ID-08'!D37,'ID-11'!D37,'ID-18'!F37,'ID-24'!F37,'ID-29'!G37,'ID-31'!B37,'ID-33'!F37,'ID-34'!G37,'ID-36'!F37,'ID-39'!G37,'ID-40'!G37,'ID-44'!E37,'ID-45'!G37,'ID-50'!B37,'ID-53'!D37,'ID-54'!C37,'ID-57'!F37,'ID-59'!E37,'ID-70'!D37,'ID-71'!F37)</f>
        <v>1921.0657623284276</v>
      </c>
      <c r="H30" s="1">
        <f>STDEV('ID-03'!E37,'ID-11'!E37,'ID-13'!E37,'ID-15'!E37,'ID-16'!E37,'ID-18'!G37,'ID-24'!G37,'ID-29'!H37,'ID-30'!F37,'ID-31'!C37,'ID-33'!G37,'ID-34'!H37,'ID-40'!H37,'ID-44'!F37,'ID-45'!H37,'ID-54'!D37,'ID-57'!G37,'ID-59'!F37,'ID-70'!E37,'ID-71'!G37)</f>
        <v>1236.2295361853128</v>
      </c>
      <c r="I30" s="1">
        <f>STDEV('ID-12'!C37,'ID-18'!H37,'ID-24'!H37,'ID-29'!I37,'ID-40'!I37,'ID-44'!G37,'ID-45'!I37,'ID-59'!G37)</f>
        <v>1621.9653609517957</v>
      </c>
      <c r="J30" s="1">
        <f>STDEV('ID-31'!D37,'ID-40'!J37,'ID-44'!H37,'ID-45'!J37,'ID-57'!H37)</f>
        <v>1383.5957318867609</v>
      </c>
      <c r="K30" s="1">
        <f>STDEV('ID-26'!E37,'ID-31'!E37,'ID-34'!I37,'ID-36'!G37,'ID-40'!K37,'ID-44'!I37,'ID-57'!I37)</f>
        <v>2333.8260385074318</v>
      </c>
    </row>
    <row r="31" spans="1:11" x14ac:dyDescent="0.25">
      <c r="A31" s="1">
        <v>3.375</v>
      </c>
      <c r="B31" s="1">
        <f>STDEV('ID-11'!B38,'ID-13'!B38,'ID-14'!B38,'ID-15'!B38,'ID-24'!B38,'ID-26'!B38,'ID-29'!B38,'ID-30'!B38,'ID-32'!B38,'ID-33'!B38,'ID-34'!B38,'ID-37'!B38,'ID-38'!B38,'ID-39'!B38,'ID-40'!B38,'ID-44'!B38,'ID-45'!B38,'ID-53'!B38,'ID-57'!B38,'ID-59'!B38,'ID-70'!B38,'ID-71'!B38)</f>
        <v>1283.9555253521987</v>
      </c>
      <c r="C31" s="1">
        <f>STDEV('ID-08'!B38,'ID-09'!B38,'ID-11'!C38,'ID-14'!C38,'ID-18'!B38,'ID-24'!C38,'ID-26'!C38,'ID-29'!C38,'ID-30'!C38,'ID-34'!C38,'ID-36'!B38,'ID-38'!C38,'ID-39'!C38,'ID-40'!C38,'ID-44'!C38,'ID-45'!C38,'ID-57'!C38,'ID-59'!C38)</f>
        <v>439.95890006805212</v>
      </c>
      <c r="D31" s="1">
        <f>STDEV('ID-13'!C38,'ID-14'!D38,'ID-15'!C38,'ID-16'!B38,'ID-18'!C38,'ID-26'!D38,'ID-29'!D38,'ID-30'!D38,'ID-33'!C38,'ID-34'!D38,'ID-36'!C38,'ID-37'!C38,'ID-38'!D38,'ID-39'!D38,'ID-40'!D38,'ID-45'!D38,'ID-59'!D38,'ID-71'!C38)</f>
        <v>1122.8326624266128</v>
      </c>
      <c r="E31" s="1">
        <f>STDEV('ID-03'!B38,'ID-09'!C38,'ID-13'!D38,'ID-15'!D38,'ID-16'!C38,'ID-18'!D38,'ID-24'!D38,'ID-29'!E38,'ID-30'!E38,'ID-33'!D38,'ID-34'!E38,'ID-36'!D38,'ID-38'!E38,'ID-39'!E38,'ID-40'!E38,'ID-44'!D38,'ID-45'!E38,'ID-57'!D38,'ID-70'!C38,'ID-71'!D38)</f>
        <v>1499.5764873424712</v>
      </c>
      <c r="F31" s="1">
        <f>STDEV('ID-01'!B38,'ID-02'!B38,'ID-03'!C38,'ID-06'!B38,'ID-08'!C38,'ID-09'!D38,'ID-12'!B38,'ID-16'!D38,'ID-18'!E38,'ID-24'!E38,'ID-29'!F38,'ID-33'!E38,'ID-34'!F38,'ID-36'!E38,'ID-38'!F38,'ID-39'!F38,'ID-40'!F38,'ID-45'!F38,'ID-53'!C38,'ID-54'!B38,'ID-57'!E38,'ID-71'!E38)</f>
        <v>2108.3092869227635</v>
      </c>
      <c r="G31" s="1">
        <f>STDEV('ID-01'!C38,'ID-02'!C38,'ID-03'!D38,'ID-07'!B38,'ID-08'!D38,'ID-11'!D38,'ID-18'!F38,'ID-24'!F38,'ID-29'!G38,'ID-31'!B38,'ID-33'!F38,'ID-34'!G38,'ID-36'!F38,'ID-39'!G38,'ID-40'!G38,'ID-44'!E38,'ID-45'!G38,'ID-50'!B38,'ID-53'!D38,'ID-54'!C38,'ID-57'!F38,'ID-59'!E38,'ID-70'!D38,'ID-71'!F38)</f>
        <v>1913.4453482991994</v>
      </c>
      <c r="H31" s="1">
        <f>STDEV('ID-03'!E38,'ID-11'!E38,'ID-13'!E38,'ID-15'!E38,'ID-16'!E38,'ID-18'!G38,'ID-24'!G38,'ID-29'!H38,'ID-30'!F38,'ID-31'!C38,'ID-33'!G38,'ID-34'!H38,'ID-40'!H38,'ID-44'!F38,'ID-45'!H38,'ID-54'!D38,'ID-57'!G38,'ID-59'!F38,'ID-70'!E38,'ID-71'!G38)</f>
        <v>1234.3338893549044</v>
      </c>
      <c r="I31" s="1">
        <f>STDEV('ID-12'!C38,'ID-18'!H38,'ID-24'!H38,'ID-29'!I38,'ID-40'!I38,'ID-44'!G38,'ID-45'!I38,'ID-59'!G38)</f>
        <v>1607.7887304097947</v>
      </c>
      <c r="J31" s="1">
        <f>STDEV('ID-31'!D38,'ID-40'!J38,'ID-44'!H38,'ID-45'!J38,'ID-57'!H38)</f>
        <v>1382.0643972210387</v>
      </c>
      <c r="K31" s="1">
        <f>STDEV('ID-26'!E38,'ID-31'!E38,'ID-34'!I38,'ID-36'!G38,'ID-40'!K38,'ID-44'!I38,'ID-57'!I38)</f>
        <v>2225.5551662282496</v>
      </c>
    </row>
    <row r="32" spans="1:11" x14ac:dyDescent="0.25">
      <c r="A32" s="1">
        <v>3.5</v>
      </c>
      <c r="B32" s="1">
        <f>STDEV('ID-11'!B39,'ID-13'!B39,'ID-14'!B39,'ID-15'!B39,'ID-24'!B39,'ID-26'!B39,'ID-29'!B39,'ID-30'!B39,'ID-32'!B39,'ID-33'!B39,'ID-34'!B39,'ID-37'!B39,'ID-38'!B39,'ID-39'!B39,'ID-40'!B39,'ID-44'!B39,'ID-45'!B39,'ID-53'!B39,'ID-57'!B39,'ID-59'!B39,'ID-70'!B39,'ID-71'!B39)</f>
        <v>1274.3918494173095</v>
      </c>
      <c r="C32" s="1">
        <f>STDEV('ID-08'!B39,'ID-09'!B39,'ID-11'!C39,'ID-14'!C39,'ID-18'!B39,'ID-24'!C39,'ID-26'!C39,'ID-29'!C39,'ID-30'!C39,'ID-34'!C39,'ID-36'!B39,'ID-38'!C39,'ID-39'!C39,'ID-40'!C39,'ID-44'!C39,'ID-45'!C39,'ID-57'!C39,'ID-59'!C39)</f>
        <v>446.94576728731386</v>
      </c>
      <c r="D32" s="1">
        <f>STDEV('ID-13'!C39,'ID-14'!D39,'ID-15'!C39,'ID-16'!B39,'ID-18'!C39,'ID-26'!D39,'ID-29'!D39,'ID-30'!D39,'ID-33'!C39,'ID-34'!D39,'ID-36'!C39,'ID-37'!C39,'ID-38'!D39,'ID-39'!D39,'ID-40'!D39,'ID-45'!D39,'ID-59'!D39,'ID-71'!C39)</f>
        <v>1157.4132738982933</v>
      </c>
      <c r="E32" s="1">
        <f>STDEV('ID-03'!B39,'ID-09'!C39,'ID-13'!D39,'ID-15'!D39,'ID-16'!C39,'ID-18'!D39,'ID-24'!D39,'ID-29'!E39,'ID-30'!E39,'ID-33'!D39,'ID-34'!E39,'ID-36'!D39,'ID-38'!E39,'ID-39'!E39,'ID-40'!E39,'ID-44'!D39,'ID-45'!E39,'ID-57'!D39,'ID-70'!C39,'ID-71'!D39)</f>
        <v>1501.0252269502269</v>
      </c>
      <c r="F32" s="1">
        <f>STDEV('ID-01'!B39,'ID-02'!B39,'ID-03'!C39,'ID-06'!B39,'ID-08'!C39,'ID-09'!D39,'ID-12'!B39,'ID-16'!D39,'ID-18'!E39,'ID-24'!E39,'ID-29'!F39,'ID-33'!E39,'ID-34'!F39,'ID-36'!E39,'ID-38'!F39,'ID-39'!F39,'ID-40'!F39,'ID-45'!F39,'ID-53'!C39,'ID-54'!B39,'ID-57'!E39,'ID-71'!E39)</f>
        <v>2105.784438449974</v>
      </c>
      <c r="G32" s="1">
        <f>STDEV('ID-01'!C39,'ID-02'!C39,'ID-03'!D39,'ID-07'!B39,'ID-08'!D39,'ID-11'!D39,'ID-18'!F39,'ID-24'!F39,'ID-29'!G39,'ID-31'!B39,'ID-33'!F39,'ID-34'!G39,'ID-36'!F39,'ID-39'!G39,'ID-40'!G39,'ID-44'!E39,'ID-45'!G39,'ID-50'!B39,'ID-53'!D39,'ID-54'!C39,'ID-57'!F39,'ID-59'!E39,'ID-70'!D39,'ID-71'!F39)</f>
        <v>1903.7532904531886</v>
      </c>
      <c r="H32" s="1">
        <f>STDEV('ID-03'!E39,'ID-11'!E39,'ID-13'!E39,'ID-15'!E39,'ID-16'!E39,'ID-18'!G39,'ID-24'!G39,'ID-29'!H39,'ID-30'!F39,'ID-31'!C39,'ID-33'!G39,'ID-34'!H39,'ID-40'!H39,'ID-44'!F39,'ID-45'!H39,'ID-54'!D39,'ID-57'!G39,'ID-59'!F39,'ID-70'!E39,'ID-71'!G39)</f>
        <v>1233.5682718665337</v>
      </c>
      <c r="I32" s="1">
        <f>STDEV('ID-12'!C39,'ID-18'!H39,'ID-24'!H39,'ID-29'!I39,'ID-40'!I39,'ID-44'!G39,'ID-45'!I39,'ID-59'!G39)</f>
        <v>1603.6622998255377</v>
      </c>
      <c r="J32" s="1">
        <f>STDEV('ID-31'!D39,'ID-40'!J39,'ID-44'!H39,'ID-45'!J39,'ID-57'!H39)</f>
        <v>1395.2423584401067</v>
      </c>
      <c r="K32" s="1">
        <f>STDEV('ID-26'!E39,'ID-31'!E39,'ID-34'!I39,'ID-36'!G39,'ID-40'!K39,'ID-44'!I39,'ID-57'!I39)</f>
        <v>2133.5357358392725</v>
      </c>
    </row>
    <row r="33" spans="1:11" x14ac:dyDescent="0.25">
      <c r="A33" s="1">
        <v>3.625</v>
      </c>
      <c r="B33" s="1">
        <f>STDEV('ID-11'!B40,'ID-13'!B40,'ID-14'!B40,'ID-15'!B40,'ID-24'!B40,'ID-26'!B40,'ID-29'!B40,'ID-30'!B40,'ID-32'!B40,'ID-33'!B40,'ID-34'!B40,'ID-37'!B40,'ID-38'!B40,'ID-39'!B40,'ID-40'!B40,'ID-44'!B40,'ID-45'!B40,'ID-53'!B40,'ID-57'!B40,'ID-59'!B40,'ID-70'!B40,'ID-71'!B40)</f>
        <v>1270.3388601190256</v>
      </c>
      <c r="C33" s="1">
        <f>STDEV('ID-08'!B40,'ID-09'!B40,'ID-11'!C40,'ID-14'!C40,'ID-18'!B40,'ID-24'!C40,'ID-26'!C40,'ID-29'!C40,'ID-30'!C40,'ID-34'!C40,'ID-36'!B40,'ID-38'!C40,'ID-39'!C40,'ID-40'!C40,'ID-44'!C40,'ID-45'!C40,'ID-57'!C40,'ID-59'!C40)</f>
        <v>464.01301193878788</v>
      </c>
      <c r="D33" s="1">
        <f>STDEV('ID-13'!C40,'ID-14'!D40,'ID-15'!C40,'ID-16'!B40,'ID-18'!C40,'ID-26'!D40,'ID-29'!D40,'ID-30'!D40,'ID-33'!C40,'ID-34'!D40,'ID-36'!C40,'ID-37'!C40,'ID-38'!D40,'ID-39'!D40,'ID-40'!D40,'ID-45'!D40,'ID-59'!D40,'ID-71'!C40)</f>
        <v>1152.5246996970118</v>
      </c>
      <c r="E33" s="1">
        <f>STDEV('ID-03'!B40,'ID-09'!C40,'ID-13'!D40,'ID-15'!D40,'ID-16'!C40,'ID-18'!D40,'ID-24'!D40,'ID-29'!E40,'ID-30'!E40,'ID-33'!D40,'ID-34'!E40,'ID-36'!D40,'ID-38'!E40,'ID-39'!E40,'ID-40'!E40,'ID-44'!D40,'ID-45'!E40,'ID-57'!D40,'ID-70'!C40,'ID-71'!D40)</f>
        <v>1483.9770232369847</v>
      </c>
      <c r="F33" s="1">
        <f>STDEV('ID-01'!B40,'ID-02'!B40,'ID-03'!C40,'ID-06'!B40,'ID-08'!C40,'ID-09'!D40,'ID-12'!B40,'ID-16'!D40,'ID-18'!E40,'ID-24'!E40,'ID-29'!F40,'ID-33'!E40,'ID-34'!F40,'ID-36'!E40,'ID-38'!F40,'ID-39'!F40,'ID-40'!F40,'ID-45'!F40,'ID-53'!C40,'ID-54'!B40,'ID-57'!E40,'ID-71'!E40)</f>
        <v>2096.6157740758254</v>
      </c>
      <c r="G33" s="1">
        <f>STDEV('ID-01'!C40,'ID-02'!C40,'ID-03'!D40,'ID-07'!B40,'ID-08'!D40,'ID-11'!D40,'ID-18'!F40,'ID-24'!F40,'ID-29'!G40,'ID-31'!B40,'ID-33'!F40,'ID-34'!G40,'ID-36'!F40,'ID-39'!G40,'ID-40'!G40,'ID-44'!E40,'ID-45'!G40,'ID-50'!B40,'ID-53'!D40,'ID-54'!C40,'ID-57'!F40,'ID-59'!E40,'ID-70'!D40,'ID-71'!F40)</f>
        <v>1897.7246511168182</v>
      </c>
      <c r="H33" s="1">
        <f>STDEV('ID-03'!E40,'ID-11'!E40,'ID-13'!E40,'ID-15'!E40,'ID-16'!E40,'ID-18'!G40,'ID-24'!G40,'ID-29'!H40,'ID-30'!F40,'ID-31'!C40,'ID-33'!G40,'ID-34'!H40,'ID-40'!H40,'ID-44'!F40,'ID-45'!H40,'ID-54'!D40,'ID-57'!G40,'ID-59'!F40,'ID-70'!E40,'ID-71'!G40)</f>
        <v>1231.3258104890126</v>
      </c>
      <c r="I33" s="1">
        <f>STDEV('ID-12'!C40,'ID-18'!H40,'ID-24'!H40,'ID-29'!I40,'ID-40'!I40,'ID-44'!G40,'ID-45'!I40,'ID-59'!G40)</f>
        <v>1591.4692709449751</v>
      </c>
      <c r="J33" s="1">
        <f>STDEV('ID-31'!D40,'ID-40'!J40,'ID-44'!H40,'ID-45'!J40,'ID-57'!H40)</f>
        <v>1368.1323992373336</v>
      </c>
      <c r="K33" s="1">
        <f>STDEV('ID-26'!E40,'ID-31'!E40,'ID-34'!I40,'ID-36'!G40,'ID-40'!K40,'ID-44'!I40,'ID-57'!I40)</f>
        <v>2143.7982769037658</v>
      </c>
    </row>
    <row r="34" spans="1:11" x14ac:dyDescent="0.25">
      <c r="A34" s="1">
        <v>3.75</v>
      </c>
      <c r="B34" s="1">
        <f>STDEV('ID-11'!B41,'ID-13'!B41,'ID-14'!B41,'ID-15'!B41,'ID-24'!B41,'ID-26'!B41,'ID-29'!B41,'ID-30'!B41,'ID-32'!B41,'ID-33'!B41,'ID-34'!B41,'ID-37'!B41,'ID-38'!B41,'ID-39'!B41,'ID-40'!B41,'ID-44'!B41,'ID-45'!B41,'ID-53'!B41,'ID-57'!B41,'ID-59'!B41,'ID-70'!B41,'ID-71'!B41)</f>
        <v>1257.7153411269278</v>
      </c>
      <c r="C34" s="1">
        <f>STDEV('ID-08'!B41,'ID-09'!B41,'ID-11'!C41,'ID-14'!C41,'ID-18'!B41,'ID-24'!C41,'ID-26'!C41,'ID-29'!C41,'ID-30'!C41,'ID-34'!C41,'ID-36'!B41,'ID-38'!C41,'ID-39'!C41,'ID-40'!C41,'ID-44'!C41,'ID-45'!C41,'ID-57'!C41,'ID-59'!C41)</f>
        <v>479.09239267644699</v>
      </c>
      <c r="D34" s="1">
        <f>STDEV('ID-13'!C41,'ID-14'!D41,'ID-15'!C41,'ID-16'!B41,'ID-18'!C41,'ID-26'!D41,'ID-29'!D41,'ID-30'!D41,'ID-33'!C41,'ID-34'!D41,'ID-36'!C41,'ID-37'!C41,'ID-38'!D41,'ID-39'!D41,'ID-40'!D41,'ID-45'!D41,'ID-59'!D41,'ID-71'!C41)</f>
        <v>1145.9596340697503</v>
      </c>
      <c r="E34" s="1">
        <f>STDEV('ID-03'!B41,'ID-09'!C41,'ID-13'!D41,'ID-15'!D41,'ID-16'!C41,'ID-18'!D41,'ID-24'!D41,'ID-29'!E41,'ID-30'!E41,'ID-33'!D41,'ID-34'!E41,'ID-36'!D41,'ID-38'!E41,'ID-39'!E41,'ID-40'!E41,'ID-44'!D41,'ID-45'!E41,'ID-57'!D41,'ID-70'!C41,'ID-71'!D41)</f>
        <v>1470.8890089572885</v>
      </c>
      <c r="F34" s="1">
        <f>STDEV('ID-01'!B41,'ID-02'!B41,'ID-03'!C41,'ID-06'!B41,'ID-08'!C41,'ID-09'!D41,'ID-12'!B41,'ID-16'!D41,'ID-18'!E41,'ID-24'!E41,'ID-29'!F41,'ID-33'!E41,'ID-34'!F41,'ID-36'!E41,'ID-38'!F41,'ID-39'!F41,'ID-40'!F41,'ID-45'!F41,'ID-53'!C41,'ID-54'!B41,'ID-57'!E41,'ID-71'!E41)</f>
        <v>2083.7572378825212</v>
      </c>
      <c r="G34" s="1">
        <f>STDEV('ID-01'!C41,'ID-02'!C41,'ID-03'!D41,'ID-07'!B41,'ID-08'!D41,'ID-11'!D41,'ID-18'!F41,'ID-24'!F41,'ID-29'!G41,'ID-31'!B41,'ID-33'!F41,'ID-34'!G41,'ID-36'!F41,'ID-39'!G41,'ID-40'!G41,'ID-44'!E41,'ID-45'!G41,'ID-50'!B41,'ID-53'!D41,'ID-54'!C41,'ID-57'!F41,'ID-59'!E41,'ID-70'!D41,'ID-71'!F41)</f>
        <v>1892.7243411662039</v>
      </c>
      <c r="H34" s="1">
        <f>STDEV('ID-03'!E41,'ID-11'!E41,'ID-13'!E41,'ID-15'!E41,'ID-16'!E41,'ID-18'!G41,'ID-24'!G41,'ID-29'!H41,'ID-30'!F41,'ID-31'!C41,'ID-33'!G41,'ID-34'!H41,'ID-40'!H41,'ID-44'!F41,'ID-45'!H41,'ID-54'!D41,'ID-57'!G41,'ID-59'!F41,'ID-70'!E41,'ID-71'!G41)</f>
        <v>1223.4113418911591</v>
      </c>
      <c r="I34" s="1">
        <f>STDEV('ID-12'!C41,'ID-18'!H41,'ID-24'!H41,'ID-29'!I41,'ID-40'!I41,'ID-44'!G41,'ID-45'!I41,'ID-59'!G41)</f>
        <v>1570.9316899469609</v>
      </c>
      <c r="J34" s="1">
        <f>STDEV('ID-31'!D41,'ID-40'!J41,'ID-44'!H41,'ID-45'!J41,'ID-57'!H41)</f>
        <v>1348.8869845231243</v>
      </c>
      <c r="K34" s="1">
        <f>STDEV('ID-26'!E41,'ID-31'!E41,'ID-34'!I41,'ID-36'!G41,'ID-40'!K41,'ID-44'!I41,'ID-57'!I41)</f>
        <v>2127.1830764412407</v>
      </c>
    </row>
    <row r="35" spans="1:11" x14ac:dyDescent="0.25">
      <c r="A35" s="1">
        <v>3.875</v>
      </c>
      <c r="B35" s="1">
        <f>STDEV('ID-11'!B42,'ID-13'!B42,'ID-14'!B42,'ID-15'!B42,'ID-24'!B42,'ID-26'!B42,'ID-29'!B42,'ID-30'!B42,'ID-32'!B42,'ID-33'!B42,'ID-34'!B42,'ID-37'!B42,'ID-38'!B42,'ID-39'!B42,'ID-40'!B42,'ID-44'!B42,'ID-45'!B42,'ID-53'!B42,'ID-57'!B42,'ID-59'!B42,'ID-70'!B42,'ID-71'!B42)</f>
        <v>1261.4588922795103</v>
      </c>
      <c r="C35" s="1">
        <f>STDEV('ID-08'!B42,'ID-09'!B42,'ID-11'!C42,'ID-14'!C42,'ID-18'!B42,'ID-24'!C42,'ID-26'!C42,'ID-29'!C42,'ID-30'!C42,'ID-34'!C42,'ID-36'!B42,'ID-38'!C42,'ID-39'!C42,'ID-40'!C42,'ID-44'!C42,'ID-45'!C42,'ID-57'!C42,'ID-59'!C42)</f>
        <v>486.08859726384787</v>
      </c>
      <c r="D35" s="1">
        <f>STDEV('ID-13'!C42,'ID-14'!D42,'ID-15'!C42,'ID-16'!B42,'ID-18'!C42,'ID-26'!D42,'ID-29'!D42,'ID-30'!D42,'ID-33'!C42,'ID-34'!D42,'ID-36'!C42,'ID-37'!C42,'ID-38'!D42,'ID-39'!D42,'ID-40'!D42,'ID-45'!D42,'ID-59'!D42,'ID-71'!C42)</f>
        <v>1171.8204363469922</v>
      </c>
      <c r="E35" s="1">
        <f>STDEV('ID-03'!B42,'ID-09'!C42,'ID-13'!D42,'ID-15'!D42,'ID-16'!C42,'ID-18'!D42,'ID-24'!D42,'ID-29'!E42,'ID-30'!E42,'ID-33'!D42,'ID-34'!E42,'ID-36'!D42,'ID-38'!E42,'ID-39'!E42,'ID-40'!E42,'ID-44'!D42,'ID-45'!E42,'ID-57'!D42,'ID-70'!C42,'ID-71'!D42)</f>
        <v>1466.4307021042707</v>
      </c>
      <c r="F35" s="1">
        <f>STDEV('ID-01'!B42,'ID-02'!B42,'ID-03'!C42,'ID-06'!B42,'ID-08'!C42,'ID-09'!D42,'ID-12'!B42,'ID-16'!D42,'ID-18'!E42,'ID-24'!E42,'ID-29'!F42,'ID-33'!E42,'ID-34'!F42,'ID-36'!E42,'ID-38'!F42,'ID-39'!F42,'ID-40'!F42,'ID-45'!F42,'ID-53'!C42,'ID-54'!B42,'ID-57'!E42,'ID-71'!E42)</f>
        <v>2069.4879254267953</v>
      </c>
      <c r="G35" s="1">
        <f>STDEV('ID-01'!C42,'ID-02'!C42,'ID-03'!D42,'ID-07'!B42,'ID-08'!D42,'ID-11'!D42,'ID-18'!F42,'ID-24'!F42,'ID-29'!G42,'ID-31'!B42,'ID-33'!F42,'ID-34'!G42,'ID-36'!F42,'ID-39'!G42,'ID-40'!G42,'ID-44'!E42,'ID-45'!G42,'ID-50'!B42,'ID-53'!D42,'ID-54'!C42,'ID-57'!F42,'ID-59'!E42,'ID-70'!D42,'ID-71'!F42)</f>
        <v>1886.4780484638959</v>
      </c>
      <c r="H35" s="1">
        <f>STDEV('ID-03'!E42,'ID-11'!E42,'ID-13'!E42,'ID-15'!E42,'ID-16'!E42,'ID-18'!G42,'ID-24'!G42,'ID-29'!H42,'ID-30'!F42,'ID-31'!C42,'ID-33'!G42,'ID-34'!H42,'ID-40'!H42,'ID-44'!F42,'ID-45'!H42,'ID-54'!D42,'ID-57'!G42,'ID-59'!F42,'ID-70'!E42,'ID-71'!G42)</f>
        <v>1217.2327463965903</v>
      </c>
      <c r="I35" s="1">
        <f>STDEV('ID-12'!C42,'ID-18'!H42,'ID-24'!H42,'ID-29'!I42,'ID-40'!I42,'ID-44'!G42,'ID-45'!I42,'ID-59'!G42)</f>
        <v>1565.1666439847456</v>
      </c>
      <c r="J35" s="1">
        <f>STDEV('ID-31'!D42,'ID-40'!J42,'ID-44'!H42,'ID-45'!J42,'ID-57'!H42)</f>
        <v>1306.9425295090286</v>
      </c>
      <c r="K35" s="1">
        <f>STDEV('ID-26'!E42,'ID-31'!E42,'ID-34'!I42,'ID-36'!G42,'ID-40'!K42,'ID-44'!I42,'ID-57'!I42)</f>
        <v>2125.1529044832264</v>
      </c>
    </row>
    <row r="36" spans="1:11" x14ac:dyDescent="0.25">
      <c r="A36" s="1">
        <v>4</v>
      </c>
      <c r="B36" s="1">
        <f>STDEV('ID-11'!B43,'ID-13'!B43,'ID-14'!B43,'ID-15'!B43,'ID-24'!B43,'ID-26'!B43,'ID-29'!B43,'ID-30'!B43,'ID-32'!B43,'ID-33'!B43,'ID-34'!B43,'ID-37'!B43,'ID-38'!B43,'ID-39'!B43,'ID-40'!B43,'ID-44'!B43,'ID-45'!B43,'ID-53'!B43,'ID-57'!B43,'ID-59'!B43,'ID-70'!B43,'ID-71'!B43)</f>
        <v>1262.9639190734931</v>
      </c>
      <c r="C36" s="1">
        <f>STDEV('ID-08'!B43,'ID-09'!B43,'ID-11'!C43,'ID-14'!C43,'ID-18'!B43,'ID-24'!C43,'ID-26'!C43,'ID-29'!C43,'ID-30'!C43,'ID-34'!C43,'ID-36'!B43,'ID-38'!C43,'ID-39'!C43,'ID-40'!C43,'ID-44'!C43,'ID-45'!C43,'ID-57'!C43,'ID-59'!C43)</f>
        <v>502.92609193912074</v>
      </c>
      <c r="D36" s="1">
        <f>STDEV('ID-13'!C43,'ID-14'!D43,'ID-15'!C43,'ID-16'!B43,'ID-18'!C43,'ID-26'!D43,'ID-29'!D43,'ID-30'!D43,'ID-33'!C43,'ID-34'!D43,'ID-36'!C43,'ID-37'!C43,'ID-38'!D43,'ID-39'!D43,'ID-40'!D43,'ID-45'!D43,'ID-59'!D43,'ID-71'!C43)</f>
        <v>1155.8761575606893</v>
      </c>
      <c r="E36" s="1">
        <f>STDEV('ID-03'!B43,'ID-09'!C43,'ID-13'!D43,'ID-15'!D43,'ID-16'!C43,'ID-18'!D43,'ID-24'!D43,'ID-29'!E43,'ID-30'!E43,'ID-33'!D43,'ID-34'!E43,'ID-36'!D43,'ID-38'!E43,'ID-39'!E43,'ID-40'!E43,'ID-44'!D43,'ID-45'!E43,'ID-57'!D43,'ID-70'!C43,'ID-71'!D43)</f>
        <v>1453.008026663658</v>
      </c>
      <c r="F36" s="1">
        <f>STDEV('ID-01'!B43,'ID-02'!B43,'ID-03'!C43,'ID-06'!B43,'ID-08'!C43,'ID-09'!D43,'ID-12'!B43,'ID-16'!D43,'ID-18'!E43,'ID-24'!E43,'ID-29'!F43,'ID-33'!E43,'ID-34'!F43,'ID-36'!E43,'ID-38'!F43,'ID-39'!F43,'ID-40'!F43,'ID-45'!F43,'ID-53'!C43,'ID-54'!B43,'ID-57'!E43,'ID-71'!E43)</f>
        <v>2052.2171084127344</v>
      </c>
      <c r="G36" s="1">
        <f>STDEV('ID-01'!C43,'ID-02'!C43,'ID-03'!D43,'ID-07'!B43,'ID-08'!D43,'ID-11'!D43,'ID-18'!F43,'ID-24'!F43,'ID-29'!G43,'ID-31'!B43,'ID-33'!F43,'ID-34'!G43,'ID-36'!F43,'ID-39'!G43,'ID-40'!G43,'ID-44'!E43,'ID-45'!G43,'ID-50'!B43,'ID-53'!D43,'ID-54'!C43,'ID-57'!F43,'ID-59'!E43,'ID-70'!D43,'ID-71'!F43)</f>
        <v>1883.1856774089722</v>
      </c>
      <c r="H36" s="1">
        <f>STDEV('ID-03'!E43,'ID-11'!E43,'ID-13'!E43,'ID-15'!E43,'ID-16'!E43,'ID-18'!G43,'ID-24'!G43,'ID-29'!H43,'ID-30'!F43,'ID-31'!C43,'ID-33'!G43,'ID-34'!H43,'ID-40'!H43,'ID-44'!F43,'ID-45'!H43,'ID-54'!D43,'ID-57'!G43,'ID-59'!F43,'ID-70'!E43,'ID-71'!G43)</f>
        <v>1225.1490342481382</v>
      </c>
      <c r="I36" s="1">
        <f>STDEV('ID-12'!C43,'ID-18'!H43,'ID-24'!H43,'ID-29'!I43,'ID-40'!I43,'ID-44'!G43,'ID-45'!I43,'ID-59'!G43)</f>
        <v>1588.2101644775269</v>
      </c>
      <c r="J36" s="1">
        <f>STDEV('ID-31'!D43,'ID-40'!J43,'ID-44'!H43,'ID-45'!J43,'ID-57'!H43)</f>
        <v>1302.7313691337595</v>
      </c>
      <c r="K36" s="1">
        <f>STDEV('ID-26'!E43,'ID-31'!E43,'ID-34'!I43,'ID-36'!G43,'ID-40'!K43,'ID-44'!I43,'ID-57'!I43)</f>
        <v>2112.5119397721978</v>
      </c>
    </row>
    <row r="37" spans="1:11" x14ac:dyDescent="0.25">
      <c r="A37" s="1">
        <v>4.125</v>
      </c>
      <c r="B37" s="1">
        <f>STDEV('ID-11'!B44,'ID-13'!B44,'ID-14'!B44,'ID-15'!B44,'ID-24'!B44,'ID-26'!B44,'ID-29'!B44,'ID-30'!B44,'ID-32'!B44,'ID-33'!B44,'ID-34'!B44,'ID-37'!B44,'ID-38'!B44,'ID-39'!B44,'ID-40'!B44,'ID-44'!B44,'ID-45'!B44,'ID-53'!B44,'ID-57'!B44,'ID-59'!B44,'ID-70'!B44,'ID-71'!B44)</f>
        <v>1271.19792238065</v>
      </c>
      <c r="C37" s="1">
        <f>STDEV('ID-08'!B44,'ID-09'!B44,'ID-11'!C44,'ID-14'!C44,'ID-18'!B44,'ID-24'!C44,'ID-26'!C44,'ID-29'!C44,'ID-30'!C44,'ID-34'!C44,'ID-36'!B44,'ID-38'!C44,'ID-39'!C44,'ID-40'!C44,'ID-44'!C44,'ID-45'!C44,'ID-57'!C44,'ID-59'!C44)</f>
        <v>523.98055578295771</v>
      </c>
      <c r="D37" s="1">
        <f>STDEV('ID-13'!C44,'ID-14'!D44,'ID-15'!C44,'ID-16'!B44,'ID-18'!C44,'ID-26'!D44,'ID-29'!D44,'ID-30'!D44,'ID-33'!C44,'ID-34'!D44,'ID-36'!C44,'ID-37'!C44,'ID-38'!D44,'ID-39'!D44,'ID-40'!D44,'ID-45'!D44,'ID-59'!D44,'ID-71'!C44)</f>
        <v>1125.7299676480141</v>
      </c>
      <c r="E37" s="1">
        <f>STDEV('ID-03'!B44,'ID-09'!C44,'ID-13'!D44,'ID-15'!D44,'ID-16'!C44,'ID-18'!D44,'ID-24'!D44,'ID-29'!E44,'ID-30'!E44,'ID-33'!D44,'ID-34'!E44,'ID-36'!D44,'ID-38'!E44,'ID-39'!E44,'ID-40'!E44,'ID-44'!D44,'ID-45'!E44,'ID-57'!D44,'ID-70'!C44,'ID-71'!D44)</f>
        <v>1460.8080652983006</v>
      </c>
      <c r="F37" s="1">
        <f>STDEV('ID-01'!B44,'ID-02'!B44,'ID-03'!C44,'ID-06'!B44,'ID-08'!C44,'ID-09'!D44,'ID-12'!B44,'ID-16'!D44,'ID-18'!E44,'ID-24'!E44,'ID-29'!F44,'ID-33'!E44,'ID-34'!F44,'ID-36'!E44,'ID-38'!F44,'ID-39'!F44,'ID-40'!F44,'ID-45'!F44,'ID-53'!C44,'ID-54'!B44,'ID-57'!E44,'ID-71'!E44)</f>
        <v>2023.9690385388446</v>
      </c>
      <c r="G37" s="1">
        <f>STDEV('ID-01'!C44,'ID-02'!C44,'ID-03'!D44,'ID-07'!B44,'ID-08'!D44,'ID-11'!D44,'ID-18'!F44,'ID-24'!F44,'ID-29'!G44,'ID-31'!B44,'ID-33'!F44,'ID-34'!G44,'ID-36'!F44,'ID-39'!G44,'ID-40'!G44,'ID-44'!E44,'ID-45'!G44,'ID-50'!B44,'ID-53'!D44,'ID-54'!C44,'ID-57'!F44,'ID-59'!E44,'ID-70'!D44,'ID-71'!F44)</f>
        <v>1882.4337043521678</v>
      </c>
      <c r="H37" s="1">
        <f>STDEV('ID-03'!E44,'ID-11'!E44,'ID-13'!E44,'ID-15'!E44,'ID-16'!E44,'ID-18'!G44,'ID-24'!G44,'ID-29'!H44,'ID-30'!F44,'ID-31'!C44,'ID-33'!G44,'ID-34'!H44,'ID-40'!H44,'ID-44'!F44,'ID-45'!H44,'ID-54'!D44,'ID-57'!G44,'ID-59'!F44,'ID-70'!E44,'ID-71'!G44)</f>
        <v>1221.2940945652324</v>
      </c>
      <c r="I37" s="1">
        <f>STDEV('ID-12'!C44,'ID-18'!H44,'ID-24'!H44,'ID-29'!I44,'ID-40'!I44,'ID-44'!G44,'ID-45'!I44,'ID-59'!G44)</f>
        <v>1587.9494154552126</v>
      </c>
      <c r="J37" s="1">
        <f>STDEV('ID-31'!D44,'ID-40'!J44,'ID-44'!H44,'ID-45'!J44,'ID-57'!H44)</f>
        <v>1276.0807526780845</v>
      </c>
      <c r="K37" s="1">
        <f>STDEV('ID-26'!E44,'ID-31'!E44,'ID-34'!I44,'ID-36'!G44,'ID-40'!K44,'ID-44'!I44,'ID-57'!I44)</f>
        <v>2101.6741897725396</v>
      </c>
    </row>
    <row r="38" spans="1:11" x14ac:dyDescent="0.25">
      <c r="A38" s="1">
        <v>4.25</v>
      </c>
      <c r="B38" s="1">
        <f>STDEV('ID-11'!B45,'ID-13'!B45,'ID-14'!B45,'ID-15'!B45,'ID-24'!B45,'ID-26'!B45,'ID-29'!B45,'ID-30'!B45,'ID-32'!B45,'ID-33'!B45,'ID-34'!B45,'ID-37'!B45,'ID-38'!B45,'ID-39'!B45,'ID-40'!B45,'ID-44'!B45,'ID-45'!B45,'ID-53'!B45,'ID-57'!B45,'ID-59'!B45,'ID-70'!B45,'ID-71'!B45)</f>
        <v>1277.3717454693224</v>
      </c>
      <c r="C38" s="1">
        <f>STDEV('ID-08'!B45,'ID-09'!B45,'ID-11'!C45,'ID-14'!C45,'ID-18'!B45,'ID-24'!C45,'ID-26'!C45,'ID-29'!C45,'ID-30'!C45,'ID-34'!C45,'ID-36'!B45,'ID-38'!C45,'ID-39'!C45,'ID-40'!C45,'ID-44'!C45,'ID-45'!C45,'ID-57'!C45,'ID-59'!C45)</f>
        <v>554.10766919429511</v>
      </c>
      <c r="D38" s="1">
        <f>STDEV('ID-13'!C45,'ID-14'!D45,'ID-15'!C45,'ID-16'!B45,'ID-18'!C45,'ID-26'!D45,'ID-29'!D45,'ID-30'!D45,'ID-33'!C45,'ID-34'!D45,'ID-36'!C45,'ID-37'!C45,'ID-38'!D45,'ID-39'!D45,'ID-40'!D45,'ID-45'!D45,'ID-59'!D45,'ID-71'!C45)</f>
        <v>1129.1113950792294</v>
      </c>
      <c r="E38" s="1">
        <f>STDEV('ID-03'!B45,'ID-09'!C45,'ID-13'!D45,'ID-15'!D45,'ID-16'!C45,'ID-18'!D45,'ID-24'!D45,'ID-29'!E45,'ID-30'!E45,'ID-33'!D45,'ID-34'!E45,'ID-36'!D45,'ID-38'!E45,'ID-39'!E45,'ID-40'!E45,'ID-44'!D45,'ID-45'!E45,'ID-57'!D45,'ID-70'!C45,'ID-71'!D45)</f>
        <v>1434.1440246152658</v>
      </c>
      <c r="F38" s="1">
        <f>STDEV('ID-01'!B45,'ID-02'!B45,'ID-03'!C45,'ID-06'!B45,'ID-08'!C45,'ID-09'!D45,'ID-12'!B45,'ID-16'!D45,'ID-18'!E45,'ID-24'!E45,'ID-29'!F45,'ID-33'!E45,'ID-34'!F45,'ID-36'!E45,'ID-38'!F45,'ID-39'!F45,'ID-40'!F45,'ID-45'!F45,'ID-53'!C45,'ID-54'!B45,'ID-57'!E45,'ID-71'!E45)</f>
        <v>2011.4033190799616</v>
      </c>
      <c r="G38" s="1">
        <f>STDEV('ID-01'!C45,'ID-02'!C45,'ID-03'!D45,'ID-07'!B45,'ID-08'!D45,'ID-11'!D45,'ID-18'!F45,'ID-24'!F45,'ID-29'!G45,'ID-31'!B45,'ID-33'!F45,'ID-34'!G45,'ID-36'!F45,'ID-39'!G45,'ID-40'!G45,'ID-44'!E45,'ID-45'!G45,'ID-50'!B45,'ID-53'!D45,'ID-54'!C45,'ID-57'!F45,'ID-59'!E45,'ID-70'!D45,'ID-71'!F45)</f>
        <v>1876.0079899974287</v>
      </c>
      <c r="H38" s="1">
        <f>STDEV('ID-03'!E45,'ID-11'!E45,'ID-13'!E45,'ID-15'!E45,'ID-16'!E45,'ID-18'!G45,'ID-24'!G45,'ID-29'!H45,'ID-30'!F45,'ID-31'!C45,'ID-33'!G45,'ID-34'!H45,'ID-40'!H45,'ID-44'!F45,'ID-45'!H45,'ID-54'!D45,'ID-57'!G45,'ID-59'!F45,'ID-70'!E45,'ID-71'!G45)</f>
        <v>1249.5528137919027</v>
      </c>
      <c r="I38" s="1">
        <f>STDEV('ID-12'!C45,'ID-18'!H45,'ID-24'!H45,'ID-29'!I45,'ID-40'!I45,'ID-44'!G45,'ID-45'!I45,'ID-59'!G45)</f>
        <v>1568.3545753990306</v>
      </c>
      <c r="J38" s="1">
        <f>STDEV('ID-31'!D45,'ID-40'!J45,'ID-44'!H45,'ID-45'!J45,'ID-57'!H45)</f>
        <v>1249.7604185064681</v>
      </c>
      <c r="K38" s="1">
        <f>STDEV('ID-26'!E45,'ID-31'!E45,'ID-34'!I45,'ID-36'!G45,'ID-40'!K45,'ID-44'!I45,'ID-57'!I45)</f>
        <v>2079.6545566763343</v>
      </c>
    </row>
    <row r="39" spans="1:11" x14ac:dyDescent="0.25">
      <c r="A39" s="1">
        <v>4.375</v>
      </c>
      <c r="B39" s="1">
        <f>STDEV('ID-11'!B46,'ID-13'!B46,'ID-14'!B46,'ID-15'!B46,'ID-24'!B46,'ID-26'!B46,'ID-29'!B46,'ID-30'!B46,'ID-32'!B46,'ID-33'!B46,'ID-34'!B46,'ID-37'!B46,'ID-38'!B46,'ID-39'!B46,'ID-40'!B46,'ID-44'!B46,'ID-45'!B46,'ID-53'!B46,'ID-57'!B46,'ID-59'!B46,'ID-70'!B46,'ID-71'!B46)</f>
        <v>1282.1781360300961</v>
      </c>
      <c r="C39" s="1">
        <f>STDEV('ID-08'!B46,'ID-09'!B46,'ID-11'!C46,'ID-14'!C46,'ID-18'!B46,'ID-24'!C46,'ID-26'!C46,'ID-29'!C46,'ID-30'!C46,'ID-34'!C46,'ID-36'!B46,'ID-38'!C46,'ID-39'!C46,'ID-40'!C46,'ID-44'!C46,'ID-45'!C46,'ID-57'!C46,'ID-59'!C46)</f>
        <v>561.87191510737011</v>
      </c>
      <c r="D39" s="1">
        <f>STDEV('ID-13'!C46,'ID-14'!D46,'ID-15'!C46,'ID-16'!B46,'ID-18'!C46,'ID-26'!D46,'ID-29'!D46,'ID-30'!D46,'ID-33'!C46,'ID-34'!D46,'ID-36'!C46,'ID-37'!C46,'ID-38'!D46,'ID-39'!D46,'ID-40'!D46,'ID-45'!D46,'ID-59'!D46,'ID-71'!C46)</f>
        <v>1134.1287242693568</v>
      </c>
      <c r="E39" s="1">
        <f>STDEV('ID-03'!B46,'ID-09'!C46,'ID-13'!D46,'ID-15'!D46,'ID-16'!C46,'ID-18'!D46,'ID-24'!D46,'ID-29'!E46,'ID-30'!E46,'ID-33'!D46,'ID-34'!E46,'ID-36'!D46,'ID-38'!E46,'ID-39'!E46,'ID-40'!E46,'ID-44'!D46,'ID-45'!E46,'ID-57'!D46,'ID-70'!C46,'ID-71'!D46)</f>
        <v>1404.1448164480689</v>
      </c>
      <c r="F39" s="1">
        <f>STDEV('ID-01'!B46,'ID-02'!B46,'ID-03'!C46,'ID-06'!B46,'ID-08'!C46,'ID-09'!D46,'ID-12'!B46,'ID-16'!D46,'ID-18'!E46,'ID-24'!E46,'ID-29'!F46,'ID-33'!E46,'ID-34'!F46,'ID-36'!E46,'ID-38'!F46,'ID-39'!F46,'ID-40'!F46,'ID-45'!F46,'ID-53'!C46,'ID-54'!B46,'ID-57'!E46,'ID-71'!E46)</f>
        <v>2009.3695621726688</v>
      </c>
      <c r="G39" s="1">
        <f>STDEV('ID-01'!C46,'ID-02'!C46,'ID-03'!D46,'ID-07'!B46,'ID-08'!D46,'ID-11'!D46,'ID-18'!F46,'ID-24'!F46,'ID-29'!G46,'ID-31'!B46,'ID-33'!F46,'ID-34'!G46,'ID-36'!F46,'ID-39'!G46,'ID-40'!G46,'ID-44'!E46,'ID-45'!G46,'ID-50'!B46,'ID-53'!D46,'ID-54'!C46,'ID-57'!F46,'ID-59'!E46,'ID-70'!D46,'ID-71'!F46)</f>
        <v>1886.9035050517102</v>
      </c>
      <c r="H39" s="1">
        <f>STDEV('ID-03'!E46,'ID-11'!E46,'ID-13'!E46,'ID-15'!E46,'ID-16'!E46,'ID-18'!G46,'ID-24'!G46,'ID-29'!H46,'ID-30'!F46,'ID-31'!C46,'ID-33'!G46,'ID-34'!H46,'ID-40'!H46,'ID-44'!F46,'ID-45'!H46,'ID-54'!D46,'ID-57'!G46,'ID-59'!F46,'ID-70'!E46,'ID-71'!G46)</f>
        <v>1247.1365184952542</v>
      </c>
      <c r="I39" s="1">
        <f>STDEV('ID-12'!C46,'ID-18'!H46,'ID-24'!H46,'ID-29'!I46,'ID-40'!I46,'ID-44'!G46,'ID-45'!I46,'ID-59'!G46)</f>
        <v>1573.0255737447128</v>
      </c>
      <c r="J39" s="1">
        <f>STDEV('ID-31'!D46,'ID-40'!J46,'ID-44'!H46,'ID-45'!J46,'ID-57'!H46)</f>
        <v>1243.513312529316</v>
      </c>
      <c r="K39" s="1">
        <f>STDEV('ID-26'!E46,'ID-31'!E46,'ID-34'!I46,'ID-36'!G46,'ID-40'!K46,'ID-44'!I46,'ID-57'!I46)</f>
        <v>2108.2276060256431</v>
      </c>
    </row>
    <row r="40" spans="1:11" x14ac:dyDescent="0.25">
      <c r="A40" s="1">
        <v>4.5</v>
      </c>
      <c r="B40" s="1">
        <f>STDEV('ID-11'!B47,'ID-13'!B47,'ID-14'!B47,'ID-15'!B47,'ID-24'!B47,'ID-26'!B47,'ID-29'!B47,'ID-30'!B47,'ID-32'!B47,'ID-33'!B47,'ID-34'!B47,'ID-37'!B47,'ID-38'!B47,'ID-39'!B47,'ID-40'!B47,'ID-44'!B47,'ID-45'!B47,'ID-53'!B47,'ID-57'!B47,'ID-59'!B47,'ID-70'!B47,'ID-71'!B47)</f>
        <v>1278.0022237117496</v>
      </c>
      <c r="C40" s="1">
        <f>STDEV('ID-08'!B47,'ID-09'!B47,'ID-11'!C47,'ID-14'!C47,'ID-18'!B47,'ID-24'!C47,'ID-26'!C47,'ID-29'!C47,'ID-30'!C47,'ID-34'!C47,'ID-36'!B47,'ID-38'!C47,'ID-39'!C47,'ID-40'!C47,'ID-44'!C47,'ID-45'!C47,'ID-57'!C47,'ID-59'!C47)</f>
        <v>563.4064175323366</v>
      </c>
      <c r="D40" s="1">
        <f>STDEV('ID-13'!C47,'ID-14'!D47,'ID-15'!C47,'ID-16'!B47,'ID-18'!C47,'ID-26'!D47,'ID-29'!D47,'ID-30'!D47,'ID-33'!C47,'ID-34'!D47,'ID-36'!C47,'ID-37'!C47,'ID-38'!D47,'ID-39'!D47,'ID-40'!D47,'ID-45'!D47,'ID-59'!D47,'ID-71'!C47)</f>
        <v>1116.5887404631117</v>
      </c>
      <c r="E40" s="1">
        <f>STDEV('ID-03'!B47,'ID-09'!C47,'ID-13'!D47,'ID-15'!D47,'ID-16'!C47,'ID-18'!D47,'ID-24'!D47,'ID-29'!E47,'ID-30'!E47,'ID-33'!D47,'ID-34'!E47,'ID-36'!D47,'ID-38'!E47,'ID-39'!E47,'ID-40'!E47,'ID-44'!D47,'ID-45'!E47,'ID-57'!D47,'ID-70'!C47,'ID-71'!D47)</f>
        <v>1403.5339733748892</v>
      </c>
      <c r="F40" s="1">
        <f>STDEV('ID-01'!B47,'ID-02'!B47,'ID-03'!C47,'ID-06'!B47,'ID-08'!C47,'ID-09'!D47,'ID-12'!B47,'ID-16'!D47,'ID-18'!E47,'ID-24'!E47,'ID-29'!F47,'ID-33'!E47,'ID-34'!F47,'ID-36'!E47,'ID-38'!F47,'ID-39'!F47,'ID-40'!F47,'ID-45'!F47,'ID-53'!C47,'ID-54'!B47,'ID-57'!E47,'ID-71'!E47)</f>
        <v>2006.0801614621234</v>
      </c>
      <c r="G40" s="1">
        <f>STDEV('ID-01'!C47,'ID-02'!C47,'ID-03'!D47,'ID-07'!B47,'ID-08'!D47,'ID-11'!D47,'ID-18'!F47,'ID-24'!F47,'ID-29'!G47,'ID-31'!B47,'ID-33'!F47,'ID-34'!G47,'ID-36'!F47,'ID-39'!G47,'ID-40'!G47,'ID-44'!E47,'ID-45'!G47,'ID-50'!B47,'ID-53'!D47,'ID-54'!C47,'ID-57'!F47,'ID-59'!E47,'ID-70'!D47,'ID-71'!F47)</f>
        <v>1875.5487466409493</v>
      </c>
      <c r="H40" s="1">
        <f>STDEV('ID-03'!E47,'ID-11'!E47,'ID-13'!E47,'ID-15'!E47,'ID-16'!E47,'ID-18'!G47,'ID-24'!G47,'ID-29'!H47,'ID-30'!F47,'ID-31'!C47,'ID-33'!G47,'ID-34'!H47,'ID-40'!H47,'ID-44'!F47,'ID-45'!H47,'ID-54'!D47,'ID-57'!G47,'ID-59'!F47,'ID-70'!E47,'ID-71'!G47)</f>
        <v>1244.162502151582</v>
      </c>
      <c r="I40" s="1">
        <f>STDEV('ID-12'!C47,'ID-18'!H47,'ID-24'!H47,'ID-29'!I47,'ID-40'!I47,'ID-44'!G47,'ID-45'!I47,'ID-59'!G47)</f>
        <v>1556.6551309045917</v>
      </c>
      <c r="J40" s="1">
        <f>STDEV('ID-31'!D47,'ID-40'!J47,'ID-44'!H47,'ID-45'!J47,'ID-57'!H47)</f>
        <v>1333.535884424698</v>
      </c>
      <c r="K40" s="1">
        <f>STDEV('ID-26'!E47,'ID-31'!E47,'ID-34'!I47,'ID-36'!G47,'ID-40'!K47,'ID-44'!I47,'ID-57'!I47)</f>
        <v>2129.4114927711416</v>
      </c>
    </row>
    <row r="41" spans="1:11" x14ac:dyDescent="0.25">
      <c r="A41" s="1">
        <v>4.625</v>
      </c>
      <c r="B41" s="1">
        <f>STDEV('ID-11'!B48,'ID-13'!B48,'ID-14'!B48,'ID-15'!B48,'ID-24'!B48,'ID-26'!B48,'ID-29'!B48,'ID-30'!B48,'ID-32'!B48,'ID-33'!B48,'ID-34'!B48,'ID-37'!B48,'ID-38'!B48,'ID-39'!B48,'ID-40'!B48,'ID-44'!B48,'ID-45'!B48,'ID-53'!B48,'ID-57'!B48,'ID-59'!B48,'ID-70'!B48,'ID-71'!B48)</f>
        <v>1277.3272242132718</v>
      </c>
      <c r="C41" s="1">
        <f>STDEV('ID-08'!B48,'ID-09'!B48,'ID-11'!C48,'ID-14'!C48,'ID-18'!B48,'ID-24'!C48,'ID-26'!C48,'ID-29'!C48,'ID-30'!C48,'ID-34'!C48,'ID-36'!B48,'ID-38'!C48,'ID-39'!C48,'ID-40'!C48,'ID-44'!C48,'ID-45'!C48,'ID-57'!C48,'ID-59'!C48)</f>
        <v>553.72078447045033</v>
      </c>
      <c r="D41" s="1">
        <f>STDEV('ID-13'!C48,'ID-14'!D48,'ID-15'!C48,'ID-16'!B48,'ID-18'!C48,'ID-26'!D48,'ID-29'!D48,'ID-30'!D48,'ID-33'!C48,'ID-34'!D48,'ID-36'!C48,'ID-37'!C48,'ID-38'!D48,'ID-39'!D48,'ID-40'!D48,'ID-45'!D48,'ID-59'!D48,'ID-71'!C48)</f>
        <v>1116.3413030203717</v>
      </c>
      <c r="E41" s="1">
        <f>STDEV('ID-03'!B48,'ID-09'!C48,'ID-13'!D48,'ID-15'!D48,'ID-16'!C48,'ID-18'!D48,'ID-24'!D48,'ID-29'!E48,'ID-30'!E48,'ID-33'!D48,'ID-34'!E48,'ID-36'!D48,'ID-38'!E48,'ID-39'!E48,'ID-40'!E48,'ID-44'!D48,'ID-45'!E48,'ID-57'!D48,'ID-70'!C48,'ID-71'!D48)</f>
        <v>1385.0011863564418</v>
      </c>
      <c r="F41" s="1">
        <f>STDEV('ID-01'!B48,'ID-02'!B48,'ID-03'!C48,'ID-06'!B48,'ID-08'!C48,'ID-09'!D48,'ID-12'!B48,'ID-16'!D48,'ID-18'!E48,'ID-24'!E48,'ID-29'!F48,'ID-33'!E48,'ID-34'!F48,'ID-36'!E48,'ID-38'!F48,'ID-39'!F48,'ID-40'!F48,'ID-45'!F48,'ID-53'!C48,'ID-54'!B48,'ID-57'!E48,'ID-71'!E48)</f>
        <v>1983.7593651893444</v>
      </c>
      <c r="G41" s="1">
        <f>STDEV('ID-01'!C48,'ID-02'!C48,'ID-03'!D48,'ID-07'!B48,'ID-08'!D48,'ID-11'!D48,'ID-18'!F48,'ID-24'!F48,'ID-29'!G48,'ID-31'!B48,'ID-33'!F48,'ID-34'!G48,'ID-36'!F48,'ID-39'!G48,'ID-40'!G48,'ID-44'!E48,'ID-45'!G48,'ID-50'!B48,'ID-53'!D48,'ID-54'!C48,'ID-57'!F48,'ID-59'!E48,'ID-70'!D48,'ID-71'!F48)</f>
        <v>1880.3000369286126</v>
      </c>
      <c r="H41" s="1">
        <f>STDEV('ID-03'!E48,'ID-11'!E48,'ID-13'!E48,'ID-15'!E48,'ID-16'!E48,'ID-18'!G48,'ID-24'!G48,'ID-29'!H48,'ID-30'!F48,'ID-31'!C48,'ID-33'!G48,'ID-34'!H48,'ID-40'!H48,'ID-44'!F48,'ID-45'!H48,'ID-54'!D48,'ID-57'!G48,'ID-59'!F48,'ID-70'!E48,'ID-71'!G48)</f>
        <v>1234.9714905750302</v>
      </c>
      <c r="I41" s="1">
        <f>STDEV('ID-12'!C48,'ID-18'!H48,'ID-24'!H48,'ID-29'!I48,'ID-40'!I48,'ID-44'!G48,'ID-45'!I48,'ID-59'!G48)</f>
        <v>1552.4394390981861</v>
      </c>
      <c r="J41" s="1">
        <f>STDEV('ID-31'!D48,'ID-40'!J48,'ID-44'!H48,'ID-45'!J48,'ID-57'!H48)</f>
        <v>1326.7405833835439</v>
      </c>
      <c r="K41" s="1">
        <f>STDEV('ID-26'!E48,'ID-31'!E48,'ID-34'!I48,'ID-36'!G48,'ID-40'!K48,'ID-44'!I48,'ID-57'!I48)</f>
        <v>2131.4621583541061</v>
      </c>
    </row>
    <row r="42" spans="1:11" x14ac:dyDescent="0.25">
      <c r="A42" s="1">
        <v>4.75</v>
      </c>
      <c r="B42" s="1">
        <f>STDEV('ID-11'!B49,'ID-13'!B49,'ID-14'!B49,'ID-15'!B49,'ID-24'!B49,'ID-26'!B49,'ID-29'!B49,'ID-30'!B49,'ID-32'!B49,'ID-33'!B49,'ID-34'!B49,'ID-37'!B49,'ID-38'!B49,'ID-39'!B49,'ID-40'!B49,'ID-44'!B49,'ID-45'!B49,'ID-53'!B49,'ID-57'!B49,'ID-59'!B49,'ID-70'!B49,'ID-71'!B49)</f>
        <v>1272.2816009172625</v>
      </c>
      <c r="C42" s="1">
        <f>STDEV('ID-08'!B49,'ID-09'!B49,'ID-11'!C49,'ID-14'!C49,'ID-18'!B49,'ID-24'!C49,'ID-26'!C49,'ID-29'!C49,'ID-30'!C49,'ID-34'!C49,'ID-36'!B49,'ID-38'!C49,'ID-39'!C49,'ID-40'!C49,'ID-44'!C49,'ID-45'!C49,'ID-57'!C49,'ID-59'!C49)</f>
        <v>555.59863685455423</v>
      </c>
      <c r="D42" s="1">
        <f>STDEV('ID-13'!C49,'ID-14'!D49,'ID-15'!C49,'ID-16'!B49,'ID-18'!C49,'ID-26'!D49,'ID-29'!D49,'ID-30'!D49,'ID-33'!C49,'ID-34'!D49,'ID-36'!C49,'ID-37'!C49,'ID-38'!D49,'ID-39'!D49,'ID-40'!D49,'ID-45'!D49,'ID-59'!D49,'ID-71'!C49)</f>
        <v>1112.4729770352578</v>
      </c>
      <c r="E42" s="1">
        <f>STDEV('ID-03'!B49,'ID-09'!C49,'ID-13'!D49,'ID-15'!D49,'ID-16'!C49,'ID-18'!D49,'ID-24'!D49,'ID-29'!E49,'ID-30'!E49,'ID-33'!D49,'ID-34'!E49,'ID-36'!D49,'ID-38'!E49,'ID-39'!E49,'ID-40'!E49,'ID-44'!D49,'ID-45'!E49,'ID-57'!D49,'ID-70'!C49,'ID-71'!D49)</f>
        <v>1397.0187208752127</v>
      </c>
      <c r="F42" s="1">
        <f>STDEV('ID-01'!B49,'ID-02'!B49,'ID-03'!C49,'ID-06'!B49,'ID-08'!C49,'ID-09'!D49,'ID-12'!B49,'ID-16'!D49,'ID-18'!E49,'ID-24'!E49,'ID-29'!F49,'ID-33'!E49,'ID-34'!F49,'ID-36'!E49,'ID-38'!F49,'ID-39'!F49,'ID-40'!F49,'ID-45'!F49,'ID-53'!C49,'ID-54'!B49,'ID-57'!E49,'ID-71'!E49)</f>
        <v>1972.6112575676866</v>
      </c>
      <c r="G42" s="1">
        <f>STDEV('ID-01'!C49,'ID-02'!C49,'ID-03'!D49,'ID-07'!B49,'ID-08'!D49,'ID-11'!D49,'ID-18'!F49,'ID-24'!F49,'ID-29'!G49,'ID-31'!B49,'ID-33'!F49,'ID-34'!G49,'ID-36'!F49,'ID-39'!G49,'ID-40'!G49,'ID-44'!E49,'ID-45'!G49,'ID-50'!B49,'ID-53'!D49,'ID-54'!C49,'ID-57'!F49,'ID-59'!E49,'ID-70'!D49,'ID-71'!F49)</f>
        <v>1875.7455349458342</v>
      </c>
      <c r="H42" s="1">
        <f>STDEV('ID-03'!E49,'ID-11'!E49,'ID-13'!E49,'ID-15'!E49,'ID-16'!E49,'ID-18'!G49,'ID-24'!G49,'ID-29'!H49,'ID-30'!F49,'ID-31'!C49,'ID-33'!G49,'ID-34'!H49,'ID-40'!H49,'ID-44'!F49,'ID-45'!H49,'ID-54'!D49,'ID-57'!G49,'ID-59'!F49,'ID-70'!E49,'ID-71'!G49)</f>
        <v>1231.0283925978481</v>
      </c>
      <c r="I42" s="1">
        <f>STDEV('ID-12'!C49,'ID-18'!H49,'ID-24'!H49,'ID-29'!I49,'ID-40'!I49,'ID-44'!G49,'ID-45'!I49,'ID-59'!G49)</f>
        <v>1545.2318428412173</v>
      </c>
      <c r="J42" s="1">
        <f>STDEV('ID-31'!D49,'ID-40'!J49,'ID-44'!H49,'ID-45'!J49,'ID-57'!H49)</f>
        <v>1327.4363135864896</v>
      </c>
      <c r="K42" s="1">
        <f>STDEV('ID-26'!E49,'ID-31'!E49,'ID-34'!I49,'ID-36'!G49,'ID-40'!K49,'ID-44'!I49,'ID-57'!I49)</f>
        <v>2126.4847369224294</v>
      </c>
    </row>
    <row r="43" spans="1:11" x14ac:dyDescent="0.25">
      <c r="A43" s="1">
        <v>4.875</v>
      </c>
      <c r="B43" s="1">
        <f>STDEV('ID-11'!B50,'ID-13'!B50,'ID-14'!B50,'ID-15'!B50,'ID-24'!B50,'ID-26'!B50,'ID-29'!B50,'ID-30'!B50,'ID-32'!B50,'ID-33'!B50,'ID-34'!B50,'ID-37'!B50,'ID-38'!B50,'ID-39'!B50,'ID-40'!B50,'ID-44'!B50,'ID-45'!B50,'ID-53'!B50,'ID-57'!B50,'ID-59'!B50,'ID-70'!B50,'ID-71'!B50)</f>
        <v>1258.003338991256</v>
      </c>
      <c r="C43" s="1">
        <f>STDEV('ID-08'!B50,'ID-09'!B50,'ID-11'!C50,'ID-14'!C50,'ID-18'!B50,'ID-24'!C50,'ID-26'!C50,'ID-29'!C50,'ID-30'!C50,'ID-34'!C50,'ID-36'!B50,'ID-38'!C50,'ID-39'!C50,'ID-40'!C50,'ID-44'!C50,'ID-45'!C50,'ID-57'!C50,'ID-59'!C50)</f>
        <v>559.91013062537411</v>
      </c>
      <c r="D43" s="1">
        <f>STDEV('ID-13'!C50,'ID-14'!D50,'ID-15'!C50,'ID-16'!B50,'ID-18'!C50,'ID-26'!D50,'ID-29'!D50,'ID-30'!D50,'ID-33'!C50,'ID-34'!D50,'ID-36'!C50,'ID-37'!C50,'ID-38'!D50,'ID-39'!D50,'ID-40'!D50,'ID-45'!D50,'ID-59'!D50,'ID-71'!C50)</f>
        <v>1076.551303408869</v>
      </c>
      <c r="E43" s="1">
        <f>STDEV('ID-03'!B50,'ID-09'!C50,'ID-13'!D50,'ID-15'!D50,'ID-16'!C50,'ID-18'!D50,'ID-24'!D50,'ID-29'!E50,'ID-30'!E50,'ID-33'!D50,'ID-34'!E50,'ID-36'!D50,'ID-38'!E50,'ID-39'!E50,'ID-40'!E50,'ID-44'!D50,'ID-45'!E50,'ID-57'!D50,'ID-70'!C50,'ID-71'!D50)</f>
        <v>1417.3824912791213</v>
      </c>
      <c r="F43" s="1">
        <f>STDEV('ID-01'!B50,'ID-02'!B50,'ID-03'!C50,'ID-06'!B50,'ID-08'!C50,'ID-09'!D50,'ID-12'!B50,'ID-16'!D50,'ID-18'!E50,'ID-24'!E50,'ID-29'!F50,'ID-33'!E50,'ID-34'!F50,'ID-36'!E50,'ID-38'!F50,'ID-39'!F50,'ID-40'!F50,'ID-45'!F50,'ID-53'!C50,'ID-54'!B50,'ID-57'!E50,'ID-71'!E50)</f>
        <v>1971.3054143891338</v>
      </c>
      <c r="G43" s="1">
        <f>STDEV('ID-01'!C50,'ID-02'!C50,'ID-03'!D50,'ID-07'!B50,'ID-08'!D50,'ID-11'!D50,'ID-18'!F50,'ID-24'!F50,'ID-29'!G50,'ID-31'!B50,'ID-33'!F50,'ID-34'!G50,'ID-36'!F50,'ID-39'!G50,'ID-40'!G50,'ID-44'!E50,'ID-45'!G50,'ID-50'!B50,'ID-53'!D50,'ID-54'!C50,'ID-57'!F50,'ID-59'!E50,'ID-70'!D50,'ID-71'!F50)</f>
        <v>1876.0541820201829</v>
      </c>
      <c r="H43" s="1">
        <f>STDEV('ID-03'!E50,'ID-11'!E50,'ID-13'!E50,'ID-15'!E50,'ID-16'!E50,'ID-18'!G50,'ID-24'!G50,'ID-29'!H50,'ID-30'!F50,'ID-31'!C50,'ID-33'!G50,'ID-34'!H50,'ID-40'!H50,'ID-44'!F50,'ID-45'!H50,'ID-54'!D50,'ID-57'!G50,'ID-59'!F50,'ID-70'!E50,'ID-71'!G50)</f>
        <v>1241.7138595514475</v>
      </c>
      <c r="I43" s="1">
        <f>STDEV('ID-12'!C50,'ID-18'!H50,'ID-24'!H50,'ID-29'!I50,'ID-40'!I50,'ID-44'!G50,'ID-45'!I50,'ID-59'!G50)</f>
        <v>1530.7919037713004</v>
      </c>
      <c r="J43" s="1">
        <f>STDEV('ID-31'!D50,'ID-40'!J50,'ID-44'!H50,'ID-45'!J50,'ID-57'!H50)</f>
        <v>1321.203821460555</v>
      </c>
      <c r="K43" s="1">
        <f>STDEV('ID-26'!E50,'ID-31'!E50,'ID-34'!I50,'ID-36'!G50,'ID-40'!K50,'ID-44'!I50,'ID-57'!I50)</f>
        <v>2090.7854378373413</v>
      </c>
    </row>
    <row r="44" spans="1:11" x14ac:dyDescent="0.25">
      <c r="A44" s="1">
        <v>5</v>
      </c>
      <c r="B44" s="1">
        <f>STDEV('ID-11'!B51,'ID-13'!B51,'ID-14'!B51,'ID-15'!B51,'ID-24'!B51,'ID-26'!B51,'ID-29'!B51,'ID-30'!B51,'ID-32'!B51,'ID-33'!B51,'ID-34'!B51,'ID-37'!B51,'ID-38'!B51,'ID-39'!B51,'ID-40'!B51,'ID-44'!B51,'ID-45'!B51,'ID-53'!B51,'ID-57'!B51,'ID-59'!B51,'ID-70'!B51,'ID-71'!B51)</f>
        <v>1253.662558539168</v>
      </c>
      <c r="C44" s="1">
        <f>STDEV('ID-08'!B51,'ID-09'!B51,'ID-11'!C51,'ID-14'!C51,'ID-18'!B51,'ID-24'!C51,'ID-26'!C51,'ID-29'!C51,'ID-30'!C51,'ID-34'!C51,'ID-36'!B51,'ID-38'!C51,'ID-39'!C51,'ID-40'!C51,'ID-44'!C51,'ID-45'!C51,'ID-57'!C51,'ID-59'!C51)</f>
        <v>537.4714811244254</v>
      </c>
      <c r="D44" s="1">
        <f>STDEV('ID-13'!C51,'ID-14'!D51,'ID-15'!C51,'ID-16'!B51,'ID-18'!C51,'ID-26'!D51,'ID-29'!D51,'ID-30'!D51,'ID-33'!C51,'ID-34'!D51,'ID-36'!C51,'ID-37'!C51,'ID-38'!D51,'ID-39'!D51,'ID-40'!D51,'ID-45'!D51,'ID-59'!D51,'ID-71'!C51)</f>
        <v>1056.4701742349216</v>
      </c>
      <c r="E44" s="1">
        <f>STDEV('ID-03'!B51,'ID-09'!C51,'ID-13'!D51,'ID-15'!D51,'ID-16'!C51,'ID-18'!D51,'ID-24'!D51,'ID-29'!E51,'ID-30'!E51,'ID-33'!D51,'ID-34'!E51,'ID-36'!D51,'ID-38'!E51,'ID-39'!E51,'ID-40'!E51,'ID-44'!D51,'ID-45'!E51,'ID-57'!D51,'ID-70'!C51,'ID-71'!D51)</f>
        <v>1404.4016348456398</v>
      </c>
      <c r="F44" s="1">
        <f>STDEV('ID-01'!B51,'ID-02'!B51,'ID-03'!C51,'ID-06'!B51,'ID-08'!C51,'ID-09'!D51,'ID-12'!B51,'ID-16'!D51,'ID-18'!E51,'ID-24'!E51,'ID-29'!F51,'ID-33'!E51,'ID-34'!F51,'ID-36'!E51,'ID-38'!F51,'ID-39'!F51,'ID-40'!F51,'ID-45'!F51,'ID-53'!C51,'ID-54'!B51,'ID-57'!E51,'ID-71'!E51)</f>
        <v>1948.9563368273291</v>
      </c>
      <c r="G44" s="1">
        <f>STDEV('ID-01'!C51,'ID-02'!C51,'ID-03'!D51,'ID-07'!B51,'ID-08'!D51,'ID-11'!D51,'ID-18'!F51,'ID-24'!F51,'ID-29'!G51,'ID-31'!B51,'ID-33'!F51,'ID-34'!G51,'ID-36'!F51,'ID-39'!G51,'ID-40'!G51,'ID-44'!E51,'ID-45'!G51,'ID-50'!B51,'ID-53'!D51,'ID-54'!C51,'ID-57'!F51,'ID-59'!E51,'ID-70'!D51,'ID-71'!F51)</f>
        <v>1870.8862956707208</v>
      </c>
      <c r="H44" s="1">
        <f>STDEV('ID-03'!E51,'ID-11'!E51,'ID-13'!E51,'ID-15'!E51,'ID-16'!E51,'ID-18'!G51,'ID-24'!G51,'ID-29'!H51,'ID-30'!F51,'ID-31'!C51,'ID-33'!G51,'ID-34'!H51,'ID-40'!H51,'ID-44'!F51,'ID-45'!H51,'ID-54'!D51,'ID-57'!G51,'ID-59'!F51,'ID-70'!E51,'ID-71'!G51)</f>
        <v>1247.1512267364224</v>
      </c>
      <c r="I44" s="1">
        <f>STDEV('ID-12'!C51,'ID-18'!H51,'ID-24'!H51,'ID-29'!I51,'ID-40'!I51,'ID-44'!G51,'ID-45'!I51,'ID-59'!G51)</f>
        <v>1536.1333373186349</v>
      </c>
      <c r="J44" s="1">
        <f>STDEV('ID-31'!D51,'ID-40'!J51,'ID-44'!H51,'ID-45'!J51,'ID-57'!H51)</f>
        <v>1316.943509947909</v>
      </c>
      <c r="K44" s="1">
        <f>STDEV('ID-26'!E51,'ID-31'!E51,'ID-34'!I51,'ID-36'!G51,'ID-40'!K51,'ID-44'!I51,'ID-57'!I51)</f>
        <v>2116.5503932090014</v>
      </c>
    </row>
    <row r="45" spans="1:11" x14ac:dyDescent="0.25">
      <c r="A45" s="1">
        <v>5.125</v>
      </c>
      <c r="B45" s="1">
        <f>STDEV('ID-11'!B52,'ID-13'!B52,'ID-14'!B52,'ID-15'!B52,'ID-24'!B52,'ID-26'!B52,'ID-29'!B52,'ID-30'!B52,'ID-32'!B52,'ID-33'!B52,'ID-34'!B52,'ID-37'!B52,'ID-38'!B52,'ID-39'!B52,'ID-40'!B52,'ID-44'!B52,'ID-45'!B52,'ID-53'!B52,'ID-57'!B52,'ID-59'!B52,'ID-70'!B52,'ID-71'!B52)</f>
        <v>1250.3652252320014</v>
      </c>
      <c r="C45" s="1">
        <f>STDEV('ID-08'!B52,'ID-09'!B52,'ID-11'!C52,'ID-14'!C52,'ID-18'!B52,'ID-24'!C52,'ID-26'!C52,'ID-29'!C52,'ID-30'!C52,'ID-34'!C52,'ID-36'!B52,'ID-38'!C52,'ID-39'!C52,'ID-40'!C52,'ID-44'!C52,'ID-45'!C52,'ID-57'!C52,'ID-59'!C52)</f>
        <v>496.27329854832402</v>
      </c>
      <c r="D45" s="1">
        <f>STDEV('ID-13'!C52,'ID-14'!D52,'ID-15'!C52,'ID-16'!B52,'ID-18'!C52,'ID-26'!D52,'ID-29'!D52,'ID-30'!D52,'ID-33'!C52,'ID-34'!D52,'ID-36'!C52,'ID-37'!C52,'ID-38'!D52,'ID-39'!D52,'ID-40'!D52,'ID-45'!D52,'ID-59'!D52,'ID-71'!C52)</f>
        <v>1001.5666544170247</v>
      </c>
      <c r="E45" s="1">
        <f>STDEV('ID-03'!B52,'ID-09'!C52,'ID-13'!D52,'ID-15'!D52,'ID-16'!C52,'ID-18'!D52,'ID-24'!D52,'ID-29'!E52,'ID-30'!E52,'ID-33'!D52,'ID-34'!E52,'ID-36'!D52,'ID-38'!E52,'ID-39'!E52,'ID-40'!E52,'ID-44'!D52,'ID-45'!E52,'ID-57'!D52,'ID-70'!C52,'ID-71'!D52)</f>
        <v>1407.3896525776215</v>
      </c>
      <c r="F45" s="1">
        <f>STDEV('ID-01'!B52,'ID-02'!B52,'ID-03'!C52,'ID-06'!B52,'ID-08'!C52,'ID-09'!D52,'ID-12'!B52,'ID-16'!D52,'ID-18'!E52,'ID-24'!E52,'ID-29'!F52,'ID-33'!E52,'ID-34'!F52,'ID-36'!E52,'ID-38'!F52,'ID-39'!F52,'ID-40'!F52,'ID-45'!F52,'ID-53'!C52,'ID-54'!B52,'ID-57'!E52,'ID-71'!E52)</f>
        <v>1931.2320571543898</v>
      </c>
      <c r="G45" s="1">
        <f>STDEV('ID-01'!C52,'ID-02'!C52,'ID-03'!D52,'ID-07'!B52,'ID-08'!D52,'ID-11'!D52,'ID-18'!F52,'ID-24'!F52,'ID-29'!G52,'ID-31'!B52,'ID-33'!F52,'ID-34'!G52,'ID-36'!F52,'ID-39'!G52,'ID-40'!G52,'ID-44'!E52,'ID-45'!G52,'ID-50'!B52,'ID-53'!D52,'ID-54'!C52,'ID-57'!F52,'ID-59'!E52,'ID-70'!D52,'ID-71'!F52)</f>
        <v>1870.5096620610996</v>
      </c>
      <c r="H45" s="1">
        <f>STDEV('ID-03'!E52,'ID-11'!E52,'ID-13'!E52,'ID-15'!E52,'ID-16'!E52,'ID-18'!G52,'ID-24'!G52,'ID-29'!H52,'ID-30'!F52,'ID-31'!C52,'ID-33'!G52,'ID-34'!H52,'ID-40'!H52,'ID-44'!F52,'ID-45'!H52,'ID-54'!D52,'ID-57'!G52,'ID-59'!F52,'ID-70'!E52,'ID-71'!G52)</f>
        <v>1249.5825645825362</v>
      </c>
      <c r="I45" s="1">
        <f>STDEV('ID-12'!C52,'ID-18'!H52,'ID-24'!H52,'ID-29'!I52,'ID-40'!I52,'ID-44'!G52,'ID-45'!I52,'ID-59'!G52)</f>
        <v>1541.4502247228124</v>
      </c>
      <c r="J45" s="1">
        <f>STDEV('ID-31'!D52,'ID-40'!J52,'ID-44'!H52,'ID-45'!J52,'ID-57'!H52)</f>
        <v>1322.5386705268324</v>
      </c>
      <c r="K45" s="1">
        <f>STDEV('ID-26'!E52,'ID-31'!E52,'ID-34'!I52,'ID-36'!G52,'ID-40'!K52,'ID-44'!I52,'ID-57'!I52)</f>
        <v>2137.0080987670976</v>
      </c>
    </row>
    <row r="46" spans="1:11" x14ac:dyDescent="0.25">
      <c r="A46" s="1">
        <v>5.25</v>
      </c>
      <c r="B46" s="1">
        <f>STDEV('ID-11'!B53,'ID-13'!B53,'ID-14'!B53,'ID-15'!B53,'ID-24'!B53,'ID-26'!B53,'ID-29'!B53,'ID-30'!B53,'ID-32'!B53,'ID-33'!B53,'ID-34'!B53,'ID-37'!B53,'ID-38'!B53,'ID-39'!B53,'ID-40'!B53,'ID-44'!B53,'ID-45'!B53,'ID-53'!B53,'ID-57'!B53,'ID-59'!B53,'ID-70'!B53,'ID-71'!B53)</f>
        <v>1258.6907796715702</v>
      </c>
      <c r="C46" s="1">
        <f>STDEV('ID-08'!B53,'ID-09'!B53,'ID-11'!C53,'ID-14'!C53,'ID-18'!B53,'ID-24'!C53,'ID-26'!C53,'ID-29'!C53,'ID-30'!C53,'ID-34'!C53,'ID-36'!B53,'ID-38'!C53,'ID-39'!C53,'ID-40'!C53,'ID-44'!C53,'ID-45'!C53,'ID-57'!C53,'ID-59'!C53)</f>
        <v>473.3115365006351</v>
      </c>
      <c r="D46" s="1">
        <f>STDEV('ID-13'!C53,'ID-14'!D53,'ID-15'!C53,'ID-16'!B53,'ID-18'!C53,'ID-26'!D53,'ID-29'!D53,'ID-30'!D53,'ID-33'!C53,'ID-34'!D53,'ID-36'!C53,'ID-37'!C53,'ID-38'!D53,'ID-39'!D53,'ID-40'!D53,'ID-45'!D53,'ID-59'!D53,'ID-71'!C53)</f>
        <v>987.53541265508341</v>
      </c>
      <c r="E46" s="1">
        <f>STDEV('ID-03'!B53,'ID-09'!C53,'ID-13'!D53,'ID-15'!D53,'ID-16'!C53,'ID-18'!D53,'ID-24'!D53,'ID-29'!E53,'ID-30'!E53,'ID-33'!D53,'ID-34'!E53,'ID-36'!D53,'ID-38'!E53,'ID-39'!E53,'ID-40'!E53,'ID-44'!D53,'ID-45'!E53,'ID-57'!D53,'ID-70'!C53,'ID-71'!D53)</f>
        <v>1405.5143460957904</v>
      </c>
      <c r="F46" s="1">
        <f>STDEV('ID-01'!B53,'ID-02'!B53,'ID-03'!C53,'ID-06'!B53,'ID-08'!C53,'ID-09'!D53,'ID-12'!B53,'ID-16'!D53,'ID-18'!E53,'ID-24'!E53,'ID-29'!F53,'ID-33'!E53,'ID-34'!F53,'ID-36'!E53,'ID-38'!F53,'ID-39'!F53,'ID-40'!F53,'ID-45'!F53,'ID-53'!C53,'ID-54'!B53,'ID-57'!E53,'ID-71'!E53)</f>
        <v>1924.6804116583469</v>
      </c>
      <c r="G46" s="1">
        <f>STDEV('ID-01'!C53,'ID-02'!C53,'ID-03'!D53,'ID-07'!B53,'ID-08'!D53,'ID-11'!D53,'ID-18'!F53,'ID-24'!F53,'ID-29'!G53,'ID-31'!B53,'ID-33'!F53,'ID-34'!G53,'ID-36'!F53,'ID-39'!G53,'ID-40'!G53,'ID-44'!E53,'ID-45'!G53,'ID-50'!B53,'ID-53'!D53,'ID-54'!C53,'ID-57'!F53,'ID-59'!E53,'ID-70'!D53,'ID-71'!F53)</f>
        <v>1870.9788948146422</v>
      </c>
      <c r="H46" s="1">
        <f>STDEV('ID-03'!E53,'ID-11'!E53,'ID-13'!E53,'ID-15'!E53,'ID-16'!E53,'ID-18'!G53,'ID-24'!G53,'ID-29'!H53,'ID-30'!F53,'ID-31'!C53,'ID-33'!G53,'ID-34'!H53,'ID-40'!H53,'ID-44'!F53,'ID-45'!H53,'ID-54'!D53,'ID-57'!G53,'ID-59'!F53,'ID-70'!E53,'ID-71'!G53)</f>
        <v>1242.931132245943</v>
      </c>
      <c r="I46" s="1">
        <f>STDEV('ID-12'!C53,'ID-18'!H53,'ID-24'!H53,'ID-29'!I53,'ID-40'!I53,'ID-44'!G53,'ID-45'!I53,'ID-59'!G53)</f>
        <v>1553.2767217585945</v>
      </c>
      <c r="J46" s="1">
        <f>STDEV('ID-31'!D53,'ID-40'!J53,'ID-44'!H53,'ID-45'!J53,'ID-57'!H53)</f>
        <v>1311.7991885205893</v>
      </c>
      <c r="K46" s="1">
        <f>STDEV('ID-26'!E53,'ID-31'!E53,'ID-34'!I53,'ID-36'!G53,'ID-40'!K53,'ID-44'!I53,'ID-57'!I53)</f>
        <v>2097.8726729295536</v>
      </c>
    </row>
    <row r="47" spans="1:11" x14ac:dyDescent="0.25">
      <c r="A47" s="1">
        <v>5.375</v>
      </c>
      <c r="B47" s="1">
        <f>STDEV('ID-11'!B54,'ID-13'!B54,'ID-14'!B54,'ID-15'!B54,'ID-24'!B54,'ID-26'!B54,'ID-29'!B54,'ID-30'!B54,'ID-32'!B54,'ID-33'!B54,'ID-34'!B54,'ID-37'!B54,'ID-38'!B54,'ID-39'!B54,'ID-40'!B54,'ID-44'!B54,'ID-45'!B54,'ID-53'!B54,'ID-57'!B54,'ID-59'!B54,'ID-70'!B54,'ID-71'!B54)</f>
        <v>1254.3912767871702</v>
      </c>
      <c r="C47" s="1">
        <f>STDEV('ID-08'!B54,'ID-09'!B54,'ID-11'!C54,'ID-14'!C54,'ID-18'!B54,'ID-24'!C54,'ID-26'!C54,'ID-29'!C54,'ID-30'!C54,'ID-34'!C54,'ID-36'!B54,'ID-38'!C54,'ID-39'!C54,'ID-40'!C54,'ID-44'!C54,'ID-45'!C54,'ID-57'!C54,'ID-59'!C54)</f>
        <v>453.0559391377148</v>
      </c>
      <c r="D47" s="1">
        <f>STDEV('ID-13'!C54,'ID-14'!D54,'ID-15'!C54,'ID-16'!B54,'ID-18'!C54,'ID-26'!D54,'ID-29'!D54,'ID-30'!D54,'ID-33'!C54,'ID-34'!D54,'ID-36'!C54,'ID-37'!C54,'ID-38'!D54,'ID-39'!D54,'ID-40'!D54,'ID-45'!D54,'ID-59'!D54,'ID-71'!C54)</f>
        <v>952.58437783434681</v>
      </c>
      <c r="E47" s="1">
        <f>STDEV('ID-03'!B54,'ID-09'!C54,'ID-13'!D54,'ID-15'!D54,'ID-16'!C54,'ID-18'!D54,'ID-24'!D54,'ID-29'!E54,'ID-30'!E54,'ID-33'!D54,'ID-34'!E54,'ID-36'!D54,'ID-38'!E54,'ID-39'!E54,'ID-40'!E54,'ID-44'!D54,'ID-45'!E54,'ID-57'!D54,'ID-70'!C54,'ID-71'!D54)</f>
        <v>1435.881303596743</v>
      </c>
      <c r="F47" s="1">
        <f>STDEV('ID-01'!B54,'ID-02'!B54,'ID-03'!C54,'ID-06'!B54,'ID-08'!C54,'ID-09'!D54,'ID-12'!B54,'ID-16'!D54,'ID-18'!E54,'ID-24'!E54,'ID-29'!F54,'ID-33'!E54,'ID-34'!F54,'ID-36'!E54,'ID-38'!F54,'ID-39'!F54,'ID-40'!F54,'ID-45'!F54,'ID-53'!C54,'ID-54'!B54,'ID-57'!E54,'ID-71'!E54)</f>
        <v>1920.1571988004596</v>
      </c>
      <c r="G47" s="1">
        <f>STDEV('ID-01'!C54,'ID-02'!C54,'ID-03'!D54,'ID-07'!B54,'ID-08'!D54,'ID-11'!D54,'ID-18'!F54,'ID-24'!F54,'ID-29'!G54,'ID-31'!B54,'ID-33'!F54,'ID-34'!G54,'ID-36'!F54,'ID-39'!G54,'ID-40'!G54,'ID-44'!E54,'ID-45'!G54,'ID-50'!B54,'ID-53'!D54,'ID-54'!C54,'ID-57'!F54,'ID-59'!E54,'ID-70'!D54,'ID-71'!F54)</f>
        <v>1879.0067703072802</v>
      </c>
      <c r="H47" s="1">
        <f>STDEV('ID-03'!E54,'ID-11'!E54,'ID-13'!E54,'ID-15'!E54,'ID-16'!E54,'ID-18'!G54,'ID-24'!G54,'ID-29'!H54,'ID-30'!F54,'ID-31'!C54,'ID-33'!G54,'ID-34'!H54,'ID-40'!H54,'ID-44'!F54,'ID-45'!H54,'ID-54'!D54,'ID-57'!G54,'ID-59'!F54,'ID-70'!E54,'ID-71'!G54)</f>
        <v>1247.0478432586031</v>
      </c>
      <c r="I47" s="1">
        <f>STDEV('ID-12'!C54,'ID-18'!H54,'ID-24'!H54,'ID-29'!I54,'ID-40'!I54,'ID-44'!G54,'ID-45'!I54,'ID-59'!G54)</f>
        <v>1577.4903790588696</v>
      </c>
      <c r="J47" s="1">
        <f>STDEV('ID-31'!D54,'ID-40'!J54,'ID-44'!H54,'ID-45'!J54,'ID-57'!H54)</f>
        <v>1311.2902507658725</v>
      </c>
      <c r="K47" s="1">
        <f>STDEV('ID-26'!E54,'ID-31'!E54,'ID-34'!I54,'ID-36'!G54,'ID-40'!K54,'ID-44'!I54,'ID-57'!I54)</f>
        <v>2116.8738258068597</v>
      </c>
    </row>
    <row r="48" spans="1:11" x14ac:dyDescent="0.25">
      <c r="A48" s="1">
        <v>5.5</v>
      </c>
      <c r="B48" s="1">
        <f>STDEV('ID-11'!B55,'ID-13'!B55,'ID-14'!B55,'ID-15'!B55,'ID-24'!B55,'ID-26'!B55,'ID-29'!B55,'ID-30'!B55,'ID-32'!B55,'ID-33'!B55,'ID-34'!B55,'ID-37'!B55,'ID-38'!B55,'ID-39'!B55,'ID-40'!B55,'ID-44'!B55,'ID-45'!B55,'ID-53'!B55,'ID-57'!B55,'ID-59'!B55,'ID-70'!B55,'ID-71'!B55)</f>
        <v>1248.4311148914039</v>
      </c>
      <c r="C48" s="1">
        <f>STDEV('ID-08'!B55,'ID-09'!B55,'ID-11'!C55,'ID-14'!C55,'ID-18'!B55,'ID-24'!C55,'ID-26'!C55,'ID-29'!C55,'ID-30'!C55,'ID-34'!C55,'ID-36'!B55,'ID-38'!C55,'ID-39'!C55,'ID-40'!C55,'ID-44'!C55,'ID-45'!C55,'ID-57'!C55,'ID-59'!C55)</f>
        <v>468.18090977143464</v>
      </c>
      <c r="D48" s="1">
        <f>STDEV('ID-13'!C55,'ID-14'!D55,'ID-15'!C55,'ID-16'!B55,'ID-18'!C55,'ID-26'!D55,'ID-29'!D55,'ID-30'!D55,'ID-33'!C55,'ID-34'!D55,'ID-36'!C55,'ID-37'!C55,'ID-38'!D55,'ID-39'!D55,'ID-40'!D55,'ID-45'!D55,'ID-59'!D55,'ID-71'!C55)</f>
        <v>935.0231753271147</v>
      </c>
      <c r="E48" s="1">
        <f>STDEV('ID-03'!B55,'ID-09'!C55,'ID-13'!D55,'ID-15'!D55,'ID-16'!C55,'ID-18'!D55,'ID-24'!D55,'ID-29'!E55,'ID-30'!E55,'ID-33'!D55,'ID-34'!E55,'ID-36'!D55,'ID-38'!E55,'ID-39'!E55,'ID-40'!E55,'ID-44'!D55,'ID-45'!E55,'ID-57'!D55,'ID-70'!C55,'ID-71'!D55)</f>
        <v>1438.5121256392995</v>
      </c>
      <c r="F48" s="1">
        <f>STDEV('ID-01'!B55,'ID-02'!B55,'ID-03'!C55,'ID-06'!B55,'ID-08'!C55,'ID-09'!D55,'ID-12'!B55,'ID-16'!D55,'ID-18'!E55,'ID-24'!E55,'ID-29'!F55,'ID-33'!E55,'ID-34'!F55,'ID-36'!E55,'ID-38'!F55,'ID-39'!F55,'ID-40'!F55,'ID-45'!F55,'ID-53'!C55,'ID-54'!B55,'ID-57'!E55,'ID-71'!E55)</f>
        <v>1917.1228860316194</v>
      </c>
      <c r="G48" s="1">
        <f>STDEV('ID-01'!C55,'ID-02'!C55,'ID-03'!D55,'ID-07'!B55,'ID-08'!D55,'ID-11'!D55,'ID-18'!F55,'ID-24'!F55,'ID-29'!G55,'ID-31'!B55,'ID-33'!F55,'ID-34'!G55,'ID-36'!F55,'ID-39'!G55,'ID-40'!G55,'ID-44'!E55,'ID-45'!G55,'ID-50'!B55,'ID-53'!D55,'ID-54'!C55,'ID-57'!F55,'ID-59'!E55,'ID-70'!D55,'ID-71'!F55)</f>
        <v>1862.3227670183244</v>
      </c>
      <c r="H48" s="1">
        <f>STDEV('ID-03'!E55,'ID-11'!E55,'ID-13'!E55,'ID-15'!E55,'ID-16'!E55,'ID-18'!G55,'ID-24'!G55,'ID-29'!H55,'ID-30'!F55,'ID-31'!C55,'ID-33'!G55,'ID-34'!H55,'ID-40'!H55,'ID-44'!F55,'ID-45'!H55,'ID-54'!D55,'ID-57'!G55,'ID-59'!F55,'ID-70'!E55,'ID-71'!G55)</f>
        <v>1243.7114459739653</v>
      </c>
      <c r="I48" s="1">
        <f>STDEV('ID-12'!C55,'ID-18'!H55,'ID-24'!H55,'ID-29'!I55,'ID-40'!I55,'ID-44'!G55,'ID-45'!I55,'ID-59'!G55)</f>
        <v>1576.1435939846515</v>
      </c>
      <c r="J48" s="1">
        <f>STDEV('ID-31'!D55,'ID-40'!J55,'ID-44'!H55,'ID-45'!J55,'ID-57'!H55)</f>
        <v>1307.6978091707574</v>
      </c>
      <c r="K48" s="1">
        <f>STDEV('ID-26'!E55,'ID-31'!E55,'ID-34'!I55,'ID-36'!G55,'ID-40'!K55,'ID-44'!I55,'ID-57'!I55)</f>
        <v>2081.5728369337476</v>
      </c>
    </row>
    <row r="49" spans="1:11" x14ac:dyDescent="0.25">
      <c r="A49" s="1">
        <v>5.625</v>
      </c>
      <c r="B49" s="1">
        <f>STDEV('ID-11'!B56,'ID-13'!B56,'ID-14'!B56,'ID-15'!B56,'ID-24'!B56,'ID-26'!B56,'ID-29'!B56,'ID-30'!B56,'ID-32'!B56,'ID-33'!B56,'ID-34'!B56,'ID-37'!B56,'ID-38'!B56,'ID-39'!B56,'ID-40'!B56,'ID-44'!B56,'ID-45'!B56,'ID-53'!B56,'ID-57'!B56,'ID-59'!B56,'ID-70'!B56,'ID-71'!B56)</f>
        <v>1235.4913140512942</v>
      </c>
      <c r="C49" s="1">
        <f>STDEV('ID-08'!B56,'ID-09'!B56,'ID-11'!C56,'ID-14'!C56,'ID-18'!B56,'ID-24'!C56,'ID-26'!C56,'ID-29'!C56,'ID-30'!C56,'ID-34'!C56,'ID-36'!B56,'ID-38'!C56,'ID-39'!C56,'ID-40'!C56,'ID-44'!C56,'ID-45'!C56,'ID-57'!C56,'ID-59'!C56)</f>
        <v>488.18725447129935</v>
      </c>
      <c r="D49" s="1">
        <f>STDEV('ID-13'!C56,'ID-14'!D56,'ID-15'!C56,'ID-16'!B56,'ID-18'!C56,'ID-26'!D56,'ID-29'!D56,'ID-30'!D56,'ID-33'!C56,'ID-34'!D56,'ID-36'!C56,'ID-37'!C56,'ID-38'!D56,'ID-39'!D56,'ID-40'!D56,'ID-45'!D56,'ID-59'!D56,'ID-71'!C56)</f>
        <v>929.27656315021227</v>
      </c>
      <c r="E49" s="1">
        <f>STDEV('ID-03'!B56,'ID-09'!C56,'ID-13'!D56,'ID-15'!D56,'ID-16'!C56,'ID-18'!D56,'ID-24'!D56,'ID-29'!E56,'ID-30'!E56,'ID-33'!D56,'ID-34'!E56,'ID-36'!D56,'ID-38'!E56,'ID-39'!E56,'ID-40'!E56,'ID-44'!D56,'ID-45'!E56,'ID-57'!D56,'ID-70'!C56,'ID-71'!D56)</f>
        <v>1461.3975122930747</v>
      </c>
      <c r="F49" s="1">
        <f>STDEV('ID-01'!B56,'ID-02'!B56,'ID-03'!C56,'ID-06'!B56,'ID-08'!C56,'ID-09'!D56,'ID-12'!B56,'ID-16'!D56,'ID-18'!E56,'ID-24'!E56,'ID-29'!F56,'ID-33'!E56,'ID-34'!F56,'ID-36'!E56,'ID-38'!F56,'ID-39'!F56,'ID-40'!F56,'ID-45'!F56,'ID-53'!C56,'ID-54'!B56,'ID-57'!E56,'ID-71'!E56)</f>
        <v>1925.0680284225186</v>
      </c>
      <c r="G49" s="1">
        <f>STDEV('ID-01'!C56,'ID-02'!C56,'ID-03'!D56,'ID-07'!B56,'ID-08'!D56,'ID-11'!D56,'ID-18'!F56,'ID-24'!F56,'ID-29'!G56,'ID-31'!B56,'ID-33'!F56,'ID-34'!G56,'ID-36'!F56,'ID-39'!G56,'ID-40'!G56,'ID-44'!E56,'ID-45'!G56,'ID-50'!B56,'ID-53'!D56,'ID-54'!C56,'ID-57'!F56,'ID-59'!E56,'ID-70'!D56,'ID-71'!F56)</f>
        <v>1861.0238013570468</v>
      </c>
      <c r="H49" s="1">
        <f>STDEV('ID-03'!E56,'ID-11'!E56,'ID-13'!E56,'ID-15'!E56,'ID-16'!E56,'ID-18'!G56,'ID-24'!G56,'ID-29'!H56,'ID-30'!F56,'ID-31'!C56,'ID-33'!G56,'ID-34'!H56,'ID-40'!H56,'ID-44'!F56,'ID-45'!H56,'ID-54'!D56,'ID-57'!G56,'ID-59'!F56,'ID-70'!E56,'ID-71'!G56)</f>
        <v>1244.4351491144903</v>
      </c>
      <c r="I49" s="1">
        <f>STDEV('ID-12'!C56,'ID-18'!H56,'ID-24'!H56,'ID-29'!I56,'ID-40'!I56,'ID-44'!G56,'ID-45'!I56,'ID-59'!G56)</f>
        <v>1559.8643535046219</v>
      </c>
      <c r="J49" s="1">
        <f>STDEV('ID-31'!D56,'ID-40'!J56,'ID-44'!H56,'ID-45'!J56,'ID-57'!H56)</f>
        <v>1306.4648404175728</v>
      </c>
      <c r="K49" s="1">
        <f>STDEV('ID-26'!E56,'ID-31'!E56,'ID-34'!I56,'ID-36'!G56,'ID-40'!K56,'ID-44'!I56,'ID-57'!I56)</f>
        <v>2032.0310078425339</v>
      </c>
    </row>
    <row r="50" spans="1:11" x14ac:dyDescent="0.25">
      <c r="A50" s="1">
        <v>5.75</v>
      </c>
      <c r="B50" s="1">
        <f>STDEV('ID-11'!B57,'ID-13'!B57,'ID-14'!B57,'ID-15'!B57,'ID-24'!B57,'ID-26'!B57,'ID-29'!B57,'ID-30'!B57,'ID-32'!B57,'ID-33'!B57,'ID-34'!B57,'ID-37'!B57,'ID-38'!B57,'ID-39'!B57,'ID-40'!B57,'ID-44'!B57,'ID-45'!B57,'ID-53'!B57,'ID-57'!B57,'ID-59'!B57,'ID-70'!B57,'ID-71'!B57)</f>
        <v>1222.460575457</v>
      </c>
      <c r="C50" s="1">
        <f>STDEV('ID-08'!B57,'ID-09'!B57,'ID-11'!C57,'ID-14'!C57,'ID-18'!B57,'ID-24'!C57,'ID-26'!C57,'ID-29'!C57,'ID-30'!C57,'ID-34'!C57,'ID-36'!B57,'ID-38'!C57,'ID-39'!C57,'ID-40'!C57,'ID-44'!C57,'ID-45'!C57,'ID-57'!C57,'ID-59'!C57)</f>
        <v>488.00757464213319</v>
      </c>
      <c r="D50" s="1">
        <f>STDEV('ID-13'!C57,'ID-14'!D57,'ID-15'!C57,'ID-16'!B57,'ID-18'!C57,'ID-26'!D57,'ID-29'!D57,'ID-30'!D57,'ID-33'!C57,'ID-34'!D57,'ID-36'!C57,'ID-37'!C57,'ID-38'!D57,'ID-39'!D57,'ID-40'!D57,'ID-45'!D57,'ID-59'!D57,'ID-71'!C57)</f>
        <v>929.95883128902778</v>
      </c>
      <c r="E50" s="1">
        <f>STDEV('ID-03'!B57,'ID-09'!C57,'ID-13'!D57,'ID-15'!D57,'ID-16'!C57,'ID-18'!D57,'ID-24'!D57,'ID-29'!E57,'ID-30'!E57,'ID-33'!D57,'ID-34'!E57,'ID-36'!D57,'ID-38'!E57,'ID-39'!E57,'ID-40'!E57,'ID-44'!D57,'ID-45'!E57,'ID-57'!D57,'ID-70'!C57,'ID-71'!D57)</f>
        <v>1473.2277634071634</v>
      </c>
      <c r="F50" s="1">
        <f>STDEV('ID-01'!B57,'ID-02'!B57,'ID-03'!C57,'ID-06'!B57,'ID-08'!C57,'ID-09'!D57,'ID-12'!B57,'ID-16'!D57,'ID-18'!E57,'ID-24'!E57,'ID-29'!F57,'ID-33'!E57,'ID-34'!F57,'ID-36'!E57,'ID-38'!F57,'ID-39'!F57,'ID-40'!F57,'ID-45'!F57,'ID-53'!C57,'ID-54'!B57,'ID-57'!E57,'ID-71'!E57)</f>
        <v>1935.3195175710384</v>
      </c>
      <c r="G50" s="1">
        <f>STDEV('ID-01'!C57,'ID-02'!C57,'ID-03'!D57,'ID-07'!B57,'ID-08'!D57,'ID-11'!D57,'ID-18'!F57,'ID-24'!F57,'ID-29'!G57,'ID-31'!B57,'ID-33'!F57,'ID-34'!G57,'ID-36'!F57,'ID-39'!G57,'ID-40'!G57,'ID-44'!E57,'ID-45'!G57,'ID-50'!B57,'ID-53'!D57,'ID-54'!C57,'ID-57'!F57,'ID-59'!E57,'ID-70'!D57,'ID-71'!F57)</f>
        <v>1861.5971241314778</v>
      </c>
      <c r="H50" s="1">
        <f>STDEV('ID-03'!E57,'ID-11'!E57,'ID-13'!E57,'ID-15'!E57,'ID-16'!E57,'ID-18'!G57,'ID-24'!G57,'ID-29'!H57,'ID-30'!F57,'ID-31'!C57,'ID-33'!G57,'ID-34'!H57,'ID-40'!H57,'ID-44'!F57,'ID-45'!H57,'ID-54'!D57,'ID-57'!G57,'ID-59'!F57,'ID-70'!E57,'ID-71'!G57)</f>
        <v>1235.9501284682285</v>
      </c>
      <c r="I50" s="1">
        <f>STDEV('ID-12'!C57,'ID-18'!H57,'ID-24'!H57,'ID-29'!I57,'ID-40'!I57,'ID-44'!G57,'ID-45'!I57,'ID-59'!G57)</f>
        <v>1579.9535125092764</v>
      </c>
      <c r="J50" s="1">
        <f>STDEV('ID-31'!D57,'ID-40'!J57,'ID-44'!H57,'ID-45'!J57,'ID-57'!H57)</f>
        <v>1323.7697280082668</v>
      </c>
      <c r="K50" s="1">
        <f>STDEV('ID-26'!E57,'ID-31'!E57,'ID-34'!I57,'ID-36'!G57,'ID-40'!K57,'ID-44'!I57,'ID-57'!I57)</f>
        <v>2012.4052218462509</v>
      </c>
    </row>
    <row r="51" spans="1:11" x14ac:dyDescent="0.25">
      <c r="A51" s="1">
        <v>5.875</v>
      </c>
      <c r="B51" s="1">
        <f>STDEV('ID-11'!B58,'ID-13'!B58,'ID-14'!B58,'ID-15'!B58,'ID-24'!B58,'ID-26'!B58,'ID-29'!B58,'ID-30'!B58,'ID-32'!B58,'ID-33'!B58,'ID-34'!B58,'ID-37'!B58,'ID-38'!B58,'ID-39'!B58,'ID-40'!B58,'ID-44'!B58,'ID-45'!B58,'ID-53'!B58,'ID-57'!B58,'ID-59'!B58,'ID-70'!B58,'ID-71'!B58)</f>
        <v>1201.2296976164566</v>
      </c>
      <c r="C51" s="1">
        <f>STDEV('ID-08'!B58,'ID-09'!B58,'ID-11'!C58,'ID-14'!C58,'ID-18'!B58,'ID-24'!C58,'ID-26'!C58,'ID-29'!C58,'ID-30'!C58,'ID-34'!C58,'ID-36'!B58,'ID-38'!C58,'ID-39'!C58,'ID-40'!C58,'ID-44'!C58,'ID-45'!C58,'ID-57'!C58,'ID-59'!C58)</f>
        <v>509.51627619490284</v>
      </c>
      <c r="D51" s="1">
        <f>STDEV('ID-13'!C58,'ID-14'!D58,'ID-15'!C58,'ID-16'!B58,'ID-18'!C58,'ID-26'!D58,'ID-29'!D58,'ID-30'!D58,'ID-33'!C58,'ID-34'!D58,'ID-36'!C58,'ID-37'!C58,'ID-38'!D58,'ID-39'!D58,'ID-40'!D58,'ID-45'!D58,'ID-59'!D58,'ID-71'!C58)</f>
        <v>913.70954961255654</v>
      </c>
      <c r="E51" s="1">
        <f>STDEV('ID-03'!B58,'ID-09'!C58,'ID-13'!D58,'ID-15'!D58,'ID-16'!C58,'ID-18'!D58,'ID-24'!D58,'ID-29'!E58,'ID-30'!E58,'ID-33'!D58,'ID-34'!E58,'ID-36'!D58,'ID-38'!E58,'ID-39'!E58,'ID-40'!E58,'ID-44'!D58,'ID-45'!E58,'ID-57'!D58,'ID-70'!C58,'ID-71'!D58)</f>
        <v>1454.6039341582075</v>
      </c>
      <c r="F51" s="1">
        <f>STDEV('ID-01'!B58,'ID-02'!B58,'ID-03'!C58,'ID-06'!B58,'ID-08'!C58,'ID-09'!D58,'ID-12'!B58,'ID-16'!D58,'ID-18'!E58,'ID-24'!E58,'ID-29'!F58,'ID-33'!E58,'ID-34'!F58,'ID-36'!E58,'ID-38'!F58,'ID-39'!F58,'ID-40'!F58,'ID-45'!F58,'ID-53'!C58,'ID-54'!B58,'ID-57'!E58,'ID-71'!E58)</f>
        <v>1988.6451211445651</v>
      </c>
      <c r="G51" s="1">
        <f>STDEV('ID-01'!C58,'ID-02'!C58,'ID-03'!D58,'ID-07'!B58,'ID-08'!D58,'ID-11'!D58,'ID-18'!F58,'ID-24'!F58,'ID-29'!G58,'ID-31'!B58,'ID-33'!F58,'ID-34'!G58,'ID-36'!F58,'ID-39'!G58,'ID-40'!G58,'ID-44'!E58,'ID-45'!G58,'ID-50'!B58,'ID-53'!D58,'ID-54'!C58,'ID-57'!F58,'ID-59'!E58,'ID-70'!D58,'ID-71'!F58)</f>
        <v>1855.3228870454273</v>
      </c>
      <c r="H51" s="1">
        <f>STDEV('ID-03'!E58,'ID-11'!E58,'ID-13'!E58,'ID-15'!E58,'ID-16'!E58,'ID-18'!G58,'ID-24'!G58,'ID-29'!H58,'ID-30'!F58,'ID-31'!C58,'ID-33'!G58,'ID-34'!H58,'ID-40'!H58,'ID-44'!F58,'ID-45'!H58,'ID-54'!D58,'ID-57'!G58,'ID-59'!F58,'ID-70'!E58,'ID-71'!G58)</f>
        <v>1233.7299640336983</v>
      </c>
      <c r="I51" s="1">
        <f>STDEV('ID-12'!C58,'ID-18'!H58,'ID-24'!H58,'ID-29'!I58,'ID-40'!I58,'ID-44'!G58,'ID-45'!I58,'ID-59'!G58)</f>
        <v>1588.2849561267358</v>
      </c>
      <c r="J51" s="1">
        <f>STDEV('ID-31'!D58,'ID-40'!J58,'ID-44'!H58,'ID-45'!J58,'ID-57'!H58)</f>
        <v>1329.1618485458475</v>
      </c>
      <c r="K51" s="1">
        <f>STDEV('ID-26'!E58,'ID-31'!E58,'ID-34'!I58,'ID-36'!G58,'ID-40'!K58,'ID-44'!I58,'ID-57'!I58)</f>
        <v>1973.0577863838289</v>
      </c>
    </row>
    <row r="52" spans="1:11" x14ac:dyDescent="0.25">
      <c r="A52" s="1">
        <v>6</v>
      </c>
      <c r="B52" s="1">
        <f>STDEV('ID-11'!B59,'ID-13'!B59,'ID-14'!B59,'ID-15'!B59,'ID-24'!B59,'ID-26'!B59,'ID-29'!B59,'ID-30'!B59,'ID-32'!B59,'ID-33'!B59,'ID-34'!B59,'ID-37'!B59,'ID-38'!B59,'ID-39'!B59,'ID-40'!B59,'ID-44'!B59,'ID-45'!B59,'ID-53'!B59,'ID-57'!B59,'ID-59'!B59,'ID-70'!B59,'ID-71'!B59)</f>
        <v>1192.9394298848281</v>
      </c>
      <c r="C52" s="1">
        <f>STDEV('ID-08'!B59,'ID-09'!B59,'ID-11'!C59,'ID-14'!C59,'ID-18'!B59,'ID-24'!C59,'ID-26'!C59,'ID-29'!C59,'ID-30'!C59,'ID-34'!C59,'ID-36'!B59,'ID-38'!C59,'ID-39'!C59,'ID-40'!C59,'ID-44'!C59,'ID-45'!C59,'ID-57'!C59,'ID-59'!C59)</f>
        <v>515.20785506694449</v>
      </c>
      <c r="D52" s="1">
        <f>STDEV('ID-13'!C59,'ID-14'!D59,'ID-15'!C59,'ID-16'!B59,'ID-18'!C59,'ID-26'!D59,'ID-29'!D59,'ID-30'!D59,'ID-33'!C59,'ID-34'!D59,'ID-36'!C59,'ID-37'!C59,'ID-38'!D59,'ID-39'!D59,'ID-40'!D59,'ID-45'!D59,'ID-59'!D59,'ID-71'!C59)</f>
        <v>914.85153389879508</v>
      </c>
      <c r="E52" s="1">
        <f>STDEV('ID-03'!B59,'ID-09'!C59,'ID-13'!D59,'ID-15'!D59,'ID-16'!C59,'ID-18'!D59,'ID-24'!D59,'ID-29'!E59,'ID-30'!E59,'ID-33'!D59,'ID-34'!E59,'ID-36'!D59,'ID-38'!E59,'ID-39'!E59,'ID-40'!E59,'ID-44'!D59,'ID-45'!E59,'ID-57'!D59,'ID-70'!C59,'ID-71'!D59)</f>
        <v>1459.0209487214377</v>
      </c>
      <c r="F52" s="1">
        <f>STDEV('ID-01'!B59,'ID-02'!B59,'ID-03'!C59,'ID-06'!B59,'ID-08'!C59,'ID-09'!D59,'ID-12'!B59,'ID-16'!D59,'ID-18'!E59,'ID-24'!E59,'ID-29'!F59,'ID-33'!E59,'ID-34'!F59,'ID-36'!E59,'ID-38'!F59,'ID-39'!F59,'ID-40'!F59,'ID-45'!F59,'ID-53'!C59,'ID-54'!B59,'ID-57'!E59,'ID-71'!E59)</f>
        <v>1978.5113840489114</v>
      </c>
      <c r="G52" s="1">
        <f>STDEV('ID-01'!C59,'ID-02'!C59,'ID-03'!D59,'ID-07'!B59,'ID-08'!D59,'ID-11'!D59,'ID-18'!F59,'ID-24'!F59,'ID-29'!G59,'ID-31'!B59,'ID-33'!F59,'ID-34'!G59,'ID-36'!F59,'ID-39'!G59,'ID-40'!G59,'ID-44'!E59,'ID-45'!G59,'ID-50'!B59,'ID-53'!D59,'ID-54'!C59,'ID-57'!F59,'ID-59'!E59,'ID-70'!D59,'ID-71'!F59)</f>
        <v>1848.8443623081841</v>
      </c>
      <c r="H52" s="1">
        <f>STDEV('ID-03'!E59,'ID-11'!E59,'ID-13'!E59,'ID-15'!E59,'ID-16'!E59,'ID-18'!G59,'ID-24'!G59,'ID-29'!H59,'ID-30'!F59,'ID-31'!C59,'ID-33'!G59,'ID-34'!H59,'ID-40'!H59,'ID-44'!F59,'ID-45'!H59,'ID-54'!D59,'ID-57'!G59,'ID-59'!F59,'ID-70'!E59,'ID-71'!G59)</f>
        <v>1224.056091471803</v>
      </c>
      <c r="I52" s="1">
        <f>STDEV('ID-12'!C59,'ID-18'!H59,'ID-24'!H59,'ID-29'!I59,'ID-40'!I59,'ID-44'!G59,'ID-45'!I59,'ID-59'!G59)</f>
        <v>1595.0047443700371</v>
      </c>
      <c r="J52" s="1">
        <f>STDEV('ID-31'!D59,'ID-40'!J59,'ID-44'!H59,'ID-45'!J59,'ID-57'!H59)</f>
        <v>1348.5742675041854</v>
      </c>
      <c r="K52" s="1">
        <f>STDEV('ID-26'!E59,'ID-31'!E59,'ID-34'!I59,'ID-36'!G59,'ID-40'!K59,'ID-44'!I59,'ID-57'!I59)</f>
        <v>2000.6553422681138</v>
      </c>
    </row>
    <row r="53" spans="1:11" x14ac:dyDescent="0.25">
      <c r="A53" s="1">
        <v>6.125</v>
      </c>
      <c r="B53" s="1">
        <f>STDEV('ID-11'!B60,'ID-13'!B60,'ID-14'!B60,'ID-15'!B60,'ID-24'!B60,'ID-26'!B60,'ID-29'!B60,'ID-30'!B60,'ID-32'!B60,'ID-33'!B60,'ID-34'!B60,'ID-37'!B60,'ID-38'!B60,'ID-39'!B60,'ID-40'!B60,'ID-44'!B60,'ID-45'!B60,'ID-53'!B60,'ID-57'!B60,'ID-59'!B60,'ID-70'!B60,'ID-71'!B60)</f>
        <v>1191.6431660205526</v>
      </c>
      <c r="C53" s="1">
        <f>STDEV('ID-08'!B60,'ID-09'!B60,'ID-11'!C60,'ID-14'!C60,'ID-18'!B60,'ID-24'!C60,'ID-26'!C60,'ID-29'!C60,'ID-30'!C60,'ID-34'!C60,'ID-36'!B60,'ID-38'!C60,'ID-39'!C60,'ID-40'!C60,'ID-44'!C60,'ID-45'!C60,'ID-57'!C60,'ID-59'!C60)</f>
        <v>524.66337708927028</v>
      </c>
      <c r="D53" s="1">
        <f>STDEV('ID-13'!C60,'ID-14'!D60,'ID-15'!C60,'ID-16'!B60,'ID-18'!C60,'ID-26'!D60,'ID-29'!D60,'ID-30'!D60,'ID-33'!C60,'ID-34'!D60,'ID-36'!C60,'ID-37'!C60,'ID-38'!D60,'ID-39'!D60,'ID-40'!D60,'ID-45'!D60,'ID-59'!D60,'ID-71'!C60)</f>
        <v>930.34581154850935</v>
      </c>
      <c r="E53" s="1">
        <f>STDEV('ID-03'!B60,'ID-09'!C60,'ID-13'!D60,'ID-15'!D60,'ID-16'!C60,'ID-18'!D60,'ID-24'!D60,'ID-29'!E60,'ID-30'!E60,'ID-33'!D60,'ID-34'!E60,'ID-36'!D60,'ID-38'!E60,'ID-39'!E60,'ID-40'!E60,'ID-44'!D60,'ID-45'!E60,'ID-57'!D60,'ID-70'!C60,'ID-71'!D60)</f>
        <v>1468.0829091720034</v>
      </c>
      <c r="F53" s="1">
        <f>STDEV('ID-01'!B60,'ID-02'!B60,'ID-03'!C60,'ID-06'!B60,'ID-08'!C60,'ID-09'!D60,'ID-12'!B60,'ID-16'!D60,'ID-18'!E60,'ID-24'!E60,'ID-29'!F60,'ID-33'!E60,'ID-34'!F60,'ID-36'!E60,'ID-38'!F60,'ID-39'!F60,'ID-40'!F60,'ID-45'!F60,'ID-53'!C60,'ID-54'!B60,'ID-57'!E60,'ID-71'!E60)</f>
        <v>1972.2070173562981</v>
      </c>
      <c r="G53" s="1">
        <f>STDEV('ID-01'!C60,'ID-02'!C60,'ID-03'!D60,'ID-07'!B60,'ID-08'!D60,'ID-11'!D60,'ID-18'!F60,'ID-24'!F60,'ID-29'!G60,'ID-31'!B60,'ID-33'!F60,'ID-34'!G60,'ID-36'!F60,'ID-39'!G60,'ID-40'!G60,'ID-44'!E60,'ID-45'!G60,'ID-50'!B60,'ID-53'!D60,'ID-54'!C60,'ID-57'!F60,'ID-59'!E60,'ID-70'!D60,'ID-71'!F60)</f>
        <v>1831.7925230443193</v>
      </c>
      <c r="H53" s="1">
        <f>STDEV('ID-03'!E60,'ID-11'!E60,'ID-13'!E60,'ID-15'!E60,'ID-16'!E60,'ID-18'!G60,'ID-24'!G60,'ID-29'!H60,'ID-30'!F60,'ID-31'!C60,'ID-33'!G60,'ID-34'!H60,'ID-40'!H60,'ID-44'!F60,'ID-45'!H60,'ID-54'!D60,'ID-57'!G60,'ID-59'!F60,'ID-70'!E60,'ID-71'!G60)</f>
        <v>1222.9225499168335</v>
      </c>
      <c r="I53" s="1">
        <f>STDEV('ID-12'!C60,'ID-18'!H60,'ID-24'!H60,'ID-29'!I60,'ID-40'!I60,'ID-44'!G60,'ID-45'!I60,'ID-59'!G60)</f>
        <v>1595.1392270911524</v>
      </c>
      <c r="J53" s="1">
        <f>STDEV('ID-31'!D60,'ID-40'!J60,'ID-44'!H60,'ID-45'!J60,'ID-57'!H60)</f>
        <v>1339.9116224024901</v>
      </c>
      <c r="K53" s="1">
        <f>STDEV('ID-26'!E60,'ID-31'!E60,'ID-34'!I60,'ID-36'!G60,'ID-40'!K60,'ID-44'!I60,'ID-57'!I60)</f>
        <v>1970.524516989969</v>
      </c>
    </row>
    <row r="54" spans="1:11" x14ac:dyDescent="0.25">
      <c r="A54" s="1">
        <v>6.25</v>
      </c>
      <c r="B54" s="1">
        <f>STDEV('ID-11'!B61,'ID-13'!B61,'ID-14'!B61,'ID-15'!B61,'ID-24'!B61,'ID-26'!B61,'ID-29'!B61,'ID-30'!B61,'ID-32'!B61,'ID-33'!B61,'ID-34'!B61,'ID-37'!B61,'ID-38'!B61,'ID-39'!B61,'ID-40'!B61,'ID-44'!B61,'ID-45'!B61,'ID-53'!B61,'ID-57'!B61,'ID-59'!B61,'ID-70'!B61,'ID-71'!B61)</f>
        <v>1193.6974715076337</v>
      </c>
      <c r="C54" s="1">
        <f>STDEV('ID-08'!B61,'ID-09'!B61,'ID-11'!C61,'ID-14'!C61,'ID-18'!B61,'ID-24'!C61,'ID-26'!C61,'ID-29'!C61,'ID-30'!C61,'ID-34'!C61,'ID-36'!B61,'ID-38'!C61,'ID-39'!C61,'ID-40'!C61,'ID-44'!C61,'ID-45'!C61,'ID-57'!C61,'ID-59'!C61)</f>
        <v>521.54289161796009</v>
      </c>
      <c r="D54" s="1">
        <f>STDEV('ID-13'!C61,'ID-14'!D61,'ID-15'!C61,'ID-16'!B61,'ID-18'!C61,'ID-26'!D61,'ID-29'!D61,'ID-30'!D61,'ID-33'!C61,'ID-34'!D61,'ID-36'!C61,'ID-37'!C61,'ID-38'!D61,'ID-39'!D61,'ID-40'!D61,'ID-45'!D61,'ID-59'!D61,'ID-71'!C61)</f>
        <v>933.45490743955042</v>
      </c>
      <c r="E54" s="1">
        <f>STDEV('ID-03'!B61,'ID-09'!C61,'ID-13'!D61,'ID-15'!D61,'ID-16'!C61,'ID-18'!D61,'ID-24'!D61,'ID-29'!E61,'ID-30'!E61,'ID-33'!D61,'ID-34'!E61,'ID-36'!D61,'ID-38'!E61,'ID-39'!E61,'ID-40'!E61,'ID-44'!D61,'ID-45'!E61,'ID-57'!D61,'ID-70'!C61,'ID-71'!D61)</f>
        <v>1470.1575607093382</v>
      </c>
      <c r="F54" s="1">
        <f>STDEV('ID-01'!B61,'ID-02'!B61,'ID-03'!C61,'ID-06'!B61,'ID-08'!C61,'ID-09'!D61,'ID-12'!B61,'ID-16'!D61,'ID-18'!E61,'ID-24'!E61,'ID-29'!F61,'ID-33'!E61,'ID-34'!F61,'ID-36'!E61,'ID-38'!F61,'ID-39'!F61,'ID-40'!F61,'ID-45'!F61,'ID-53'!C61,'ID-54'!B61,'ID-57'!E61,'ID-71'!E61)</f>
        <v>1969.612886278012</v>
      </c>
      <c r="G54" s="1">
        <f>STDEV('ID-01'!C61,'ID-02'!C61,'ID-03'!D61,'ID-07'!B61,'ID-08'!D61,'ID-11'!D61,'ID-18'!F61,'ID-24'!F61,'ID-29'!G61,'ID-31'!B61,'ID-33'!F61,'ID-34'!G61,'ID-36'!F61,'ID-39'!G61,'ID-40'!G61,'ID-44'!E61,'ID-45'!G61,'ID-50'!B61,'ID-53'!D61,'ID-54'!C61,'ID-57'!F61,'ID-59'!E61,'ID-70'!D61,'ID-71'!F61)</f>
        <v>1813.1283422024967</v>
      </c>
      <c r="H54" s="1">
        <f>STDEV('ID-03'!E61,'ID-11'!E61,'ID-13'!E61,'ID-15'!E61,'ID-16'!E61,'ID-18'!G61,'ID-24'!G61,'ID-29'!H61,'ID-30'!F61,'ID-31'!C61,'ID-33'!G61,'ID-34'!H61,'ID-40'!H61,'ID-44'!F61,'ID-45'!H61,'ID-54'!D61,'ID-57'!G61,'ID-59'!F61,'ID-70'!E61,'ID-71'!G61)</f>
        <v>1205.5059304685522</v>
      </c>
      <c r="I54" s="1">
        <f>STDEV('ID-12'!C61,'ID-18'!H61,'ID-24'!H61,'ID-29'!I61,'ID-40'!I61,'ID-44'!G61,'ID-45'!I61,'ID-59'!G61)</f>
        <v>1559.8604773390043</v>
      </c>
      <c r="J54" s="1">
        <f>STDEV('ID-31'!D61,'ID-40'!J61,'ID-44'!H61,'ID-45'!J61,'ID-57'!H61)</f>
        <v>1349.2965638149485</v>
      </c>
      <c r="K54" s="1">
        <f>STDEV('ID-26'!E61,'ID-31'!E61,'ID-34'!I61,'ID-36'!G61,'ID-40'!K61,'ID-44'!I61,'ID-57'!I61)</f>
        <v>1952.6754746242786</v>
      </c>
    </row>
    <row r="55" spans="1:11" x14ac:dyDescent="0.25">
      <c r="A55" s="1">
        <v>6.375</v>
      </c>
      <c r="B55" s="1">
        <f>STDEV('ID-11'!B62,'ID-13'!B62,'ID-14'!B62,'ID-15'!B62,'ID-24'!B62,'ID-26'!B62,'ID-29'!B62,'ID-30'!B62,'ID-32'!B62,'ID-33'!B62,'ID-34'!B62,'ID-37'!B62,'ID-38'!B62,'ID-39'!B62,'ID-40'!B62,'ID-44'!B62,'ID-45'!B62,'ID-53'!B62,'ID-57'!B62,'ID-59'!B62,'ID-70'!B62,'ID-71'!B62)</f>
        <v>1186.7955666735513</v>
      </c>
      <c r="C55" s="1">
        <f>STDEV('ID-08'!B62,'ID-09'!B62,'ID-11'!C62,'ID-14'!C62,'ID-18'!B62,'ID-24'!C62,'ID-26'!C62,'ID-29'!C62,'ID-30'!C62,'ID-34'!C62,'ID-36'!B62,'ID-38'!C62,'ID-39'!C62,'ID-40'!C62,'ID-44'!C62,'ID-45'!C62,'ID-57'!C62,'ID-59'!C62)</f>
        <v>529.03512034072821</v>
      </c>
      <c r="D55" s="1">
        <f>STDEV('ID-13'!C62,'ID-14'!D62,'ID-15'!C62,'ID-16'!B62,'ID-18'!C62,'ID-26'!D62,'ID-29'!D62,'ID-30'!D62,'ID-33'!C62,'ID-34'!D62,'ID-36'!C62,'ID-37'!C62,'ID-38'!D62,'ID-39'!D62,'ID-40'!D62,'ID-45'!D62,'ID-59'!D62,'ID-71'!C62)</f>
        <v>943.25410534894058</v>
      </c>
      <c r="E55" s="1">
        <f>STDEV('ID-03'!B62,'ID-09'!C62,'ID-13'!D62,'ID-15'!D62,'ID-16'!C62,'ID-18'!D62,'ID-24'!D62,'ID-29'!E62,'ID-30'!E62,'ID-33'!D62,'ID-34'!E62,'ID-36'!D62,'ID-38'!E62,'ID-39'!E62,'ID-40'!E62,'ID-44'!D62,'ID-45'!E62,'ID-57'!D62,'ID-70'!C62,'ID-71'!D62)</f>
        <v>1464.7313501699698</v>
      </c>
      <c r="F55" s="1">
        <f>STDEV('ID-01'!B62,'ID-02'!B62,'ID-03'!C62,'ID-06'!B62,'ID-08'!C62,'ID-09'!D62,'ID-12'!B62,'ID-16'!D62,'ID-18'!E62,'ID-24'!E62,'ID-29'!F62,'ID-33'!E62,'ID-34'!F62,'ID-36'!E62,'ID-38'!F62,'ID-39'!F62,'ID-40'!F62,'ID-45'!F62,'ID-53'!C62,'ID-54'!B62,'ID-57'!E62,'ID-71'!E62)</f>
        <v>1946.02101874603</v>
      </c>
      <c r="G55" s="1">
        <f>STDEV('ID-01'!C62,'ID-02'!C62,'ID-03'!D62,'ID-07'!B62,'ID-08'!D62,'ID-11'!D62,'ID-18'!F62,'ID-24'!F62,'ID-29'!G62,'ID-31'!B62,'ID-33'!F62,'ID-34'!G62,'ID-36'!F62,'ID-39'!G62,'ID-40'!G62,'ID-44'!E62,'ID-45'!G62,'ID-50'!B62,'ID-53'!D62,'ID-54'!C62,'ID-57'!F62,'ID-59'!E62,'ID-70'!D62,'ID-71'!F62)</f>
        <v>1810.6600143471699</v>
      </c>
      <c r="H55" s="1">
        <f>STDEV('ID-03'!E62,'ID-11'!E62,'ID-13'!E62,'ID-15'!E62,'ID-16'!E62,'ID-18'!G62,'ID-24'!G62,'ID-29'!H62,'ID-30'!F62,'ID-31'!C62,'ID-33'!G62,'ID-34'!H62,'ID-40'!H62,'ID-44'!F62,'ID-45'!H62,'ID-54'!D62,'ID-57'!G62,'ID-59'!F62,'ID-70'!E62,'ID-71'!G62)</f>
        <v>1191.2444349834425</v>
      </c>
      <c r="I55" s="1">
        <f>STDEV('ID-12'!C62,'ID-18'!H62,'ID-24'!H62,'ID-29'!I62,'ID-40'!I62,'ID-44'!G62,'ID-45'!I62,'ID-59'!G62)</f>
        <v>1506.8135145360625</v>
      </c>
      <c r="J55" s="1">
        <f>STDEV('ID-31'!D62,'ID-40'!J62,'ID-44'!H62,'ID-45'!J62,'ID-57'!H62)</f>
        <v>1342.1920603989868</v>
      </c>
      <c r="K55" s="1">
        <f>STDEV('ID-26'!E62,'ID-31'!E62,'ID-34'!I62,'ID-36'!G62,'ID-40'!K62,'ID-44'!I62,'ID-57'!I62)</f>
        <v>1919.6546465499639</v>
      </c>
    </row>
    <row r="56" spans="1:11" x14ac:dyDescent="0.25">
      <c r="A56" s="1">
        <v>6.5</v>
      </c>
      <c r="B56" s="1">
        <f>STDEV('ID-11'!B63,'ID-13'!B63,'ID-14'!B63,'ID-15'!B63,'ID-24'!B63,'ID-26'!B63,'ID-29'!B63,'ID-30'!B63,'ID-32'!B63,'ID-33'!B63,'ID-34'!B63,'ID-37'!B63,'ID-38'!B63,'ID-39'!B63,'ID-40'!B63,'ID-44'!B63,'ID-45'!B63,'ID-53'!B63,'ID-57'!B63,'ID-59'!B63,'ID-70'!B63,'ID-71'!B63)</f>
        <v>1169.7040460895307</v>
      </c>
      <c r="C56" s="1">
        <f>STDEV('ID-08'!B63,'ID-09'!B63,'ID-11'!C63,'ID-14'!C63,'ID-18'!B63,'ID-24'!C63,'ID-26'!C63,'ID-29'!C63,'ID-30'!C63,'ID-34'!C63,'ID-36'!B63,'ID-38'!C63,'ID-39'!C63,'ID-40'!C63,'ID-44'!C63,'ID-45'!C63,'ID-57'!C63,'ID-59'!C63)</f>
        <v>522.16480504841718</v>
      </c>
      <c r="D56" s="1">
        <f>STDEV('ID-13'!C63,'ID-14'!D63,'ID-15'!C63,'ID-16'!B63,'ID-18'!C63,'ID-26'!D63,'ID-29'!D63,'ID-30'!D63,'ID-33'!C63,'ID-34'!D63,'ID-36'!C63,'ID-37'!C63,'ID-38'!D63,'ID-39'!D63,'ID-40'!D63,'ID-45'!D63,'ID-59'!D63,'ID-71'!C63)</f>
        <v>933.44395892956481</v>
      </c>
      <c r="E56" s="1">
        <f>STDEV('ID-03'!B63,'ID-09'!C63,'ID-13'!D63,'ID-15'!D63,'ID-16'!C63,'ID-18'!D63,'ID-24'!D63,'ID-29'!E63,'ID-30'!E63,'ID-33'!D63,'ID-34'!E63,'ID-36'!D63,'ID-38'!E63,'ID-39'!E63,'ID-40'!E63,'ID-44'!D63,'ID-45'!E63,'ID-57'!D63,'ID-70'!C63,'ID-71'!D63)</f>
        <v>1447.980397061435</v>
      </c>
      <c r="F56" s="1">
        <f>STDEV('ID-01'!B63,'ID-02'!B63,'ID-03'!C63,'ID-06'!B63,'ID-08'!C63,'ID-09'!D63,'ID-12'!B63,'ID-16'!D63,'ID-18'!E63,'ID-24'!E63,'ID-29'!F63,'ID-33'!E63,'ID-34'!F63,'ID-36'!E63,'ID-38'!F63,'ID-39'!F63,'ID-40'!F63,'ID-45'!F63,'ID-53'!C63,'ID-54'!B63,'ID-57'!E63,'ID-71'!E63)</f>
        <v>1936.2325844741154</v>
      </c>
      <c r="G56" s="1">
        <f>STDEV('ID-01'!C63,'ID-02'!C63,'ID-03'!D63,'ID-07'!B63,'ID-08'!D63,'ID-11'!D63,'ID-18'!F63,'ID-24'!F63,'ID-29'!G63,'ID-31'!B63,'ID-33'!F63,'ID-34'!G63,'ID-36'!F63,'ID-39'!G63,'ID-40'!G63,'ID-44'!E63,'ID-45'!G63,'ID-50'!B63,'ID-53'!D63,'ID-54'!C63,'ID-57'!F63,'ID-59'!E63,'ID-70'!D63,'ID-71'!F63)</f>
        <v>1804.2351948194353</v>
      </c>
      <c r="H56" s="1">
        <f>STDEV('ID-03'!E63,'ID-11'!E63,'ID-13'!E63,'ID-15'!E63,'ID-16'!E63,'ID-18'!G63,'ID-24'!G63,'ID-29'!H63,'ID-30'!F63,'ID-31'!C63,'ID-33'!G63,'ID-34'!H63,'ID-40'!H63,'ID-44'!F63,'ID-45'!H63,'ID-54'!D63,'ID-57'!G63,'ID-59'!F63,'ID-70'!E63,'ID-71'!G63)</f>
        <v>1186.2689618254992</v>
      </c>
      <c r="I56" s="1">
        <f>STDEV('ID-12'!C63,'ID-18'!H63,'ID-24'!H63,'ID-29'!I63,'ID-40'!I63,'ID-44'!G63,'ID-45'!I63,'ID-59'!G63)</f>
        <v>1485.2286485374191</v>
      </c>
      <c r="J56" s="1">
        <f>STDEV('ID-31'!D63,'ID-40'!J63,'ID-44'!H63,'ID-45'!J63,'ID-57'!H63)</f>
        <v>1337.6652590368808</v>
      </c>
      <c r="K56" s="1">
        <f>STDEV('ID-26'!E63,'ID-31'!E63,'ID-34'!I63,'ID-36'!G63,'ID-40'!K63,'ID-44'!I63,'ID-57'!I63)</f>
        <v>1918.3909656268527</v>
      </c>
    </row>
    <row r="57" spans="1:11" x14ac:dyDescent="0.25">
      <c r="A57" s="1">
        <v>6.625</v>
      </c>
      <c r="B57" s="1">
        <f>STDEV('ID-11'!B64,'ID-13'!B64,'ID-14'!B64,'ID-15'!B64,'ID-24'!B64,'ID-26'!B64,'ID-29'!B64,'ID-30'!B64,'ID-32'!B64,'ID-33'!B64,'ID-34'!B64,'ID-37'!B64,'ID-38'!B64,'ID-39'!B64,'ID-40'!B64,'ID-44'!B64,'ID-45'!B64,'ID-53'!B64,'ID-57'!B64,'ID-59'!B64,'ID-70'!B64,'ID-71'!B64)</f>
        <v>1160.893551555994</v>
      </c>
      <c r="C57" s="1">
        <f>STDEV('ID-08'!B64,'ID-09'!B64,'ID-11'!C64,'ID-14'!C64,'ID-18'!B64,'ID-24'!C64,'ID-26'!C64,'ID-29'!C64,'ID-30'!C64,'ID-34'!C64,'ID-36'!B64,'ID-38'!C64,'ID-39'!C64,'ID-40'!C64,'ID-44'!C64,'ID-45'!C64,'ID-57'!C64,'ID-59'!C64)</f>
        <v>520.75923662100854</v>
      </c>
      <c r="D57" s="1">
        <f>STDEV('ID-13'!C64,'ID-14'!D64,'ID-15'!C64,'ID-16'!B64,'ID-18'!C64,'ID-26'!D64,'ID-29'!D64,'ID-30'!D64,'ID-33'!C64,'ID-34'!D64,'ID-36'!C64,'ID-37'!C64,'ID-38'!D64,'ID-39'!D64,'ID-40'!D64,'ID-45'!D64,'ID-59'!D64,'ID-71'!C64)</f>
        <v>939.92560097308024</v>
      </c>
      <c r="E57" s="1">
        <f>STDEV('ID-03'!B64,'ID-09'!C64,'ID-13'!D64,'ID-15'!D64,'ID-16'!C64,'ID-18'!D64,'ID-24'!D64,'ID-29'!E64,'ID-30'!E64,'ID-33'!D64,'ID-34'!E64,'ID-36'!D64,'ID-38'!E64,'ID-39'!E64,'ID-40'!E64,'ID-44'!D64,'ID-45'!E64,'ID-57'!D64,'ID-70'!C64,'ID-71'!D64)</f>
        <v>1426.7571283482234</v>
      </c>
      <c r="F57" s="1">
        <f>STDEV('ID-01'!B64,'ID-02'!B64,'ID-03'!C64,'ID-06'!B64,'ID-08'!C64,'ID-09'!D64,'ID-12'!B64,'ID-16'!D64,'ID-18'!E64,'ID-24'!E64,'ID-29'!F64,'ID-33'!E64,'ID-34'!F64,'ID-36'!E64,'ID-38'!F64,'ID-39'!F64,'ID-40'!F64,'ID-45'!F64,'ID-53'!C64,'ID-54'!B64,'ID-57'!E64,'ID-71'!E64)</f>
        <v>1918.3866037432808</v>
      </c>
      <c r="G57" s="1">
        <f>STDEV('ID-01'!C64,'ID-02'!C64,'ID-03'!D64,'ID-07'!B64,'ID-08'!D64,'ID-11'!D64,'ID-18'!F64,'ID-24'!F64,'ID-29'!G64,'ID-31'!B64,'ID-33'!F64,'ID-34'!G64,'ID-36'!F64,'ID-39'!G64,'ID-40'!G64,'ID-44'!E64,'ID-45'!G64,'ID-50'!B64,'ID-53'!D64,'ID-54'!C64,'ID-57'!F64,'ID-59'!E64,'ID-70'!D64,'ID-71'!F64)</f>
        <v>1797.5060920023038</v>
      </c>
      <c r="H57" s="1">
        <f>STDEV('ID-03'!E64,'ID-11'!E64,'ID-13'!E64,'ID-15'!E64,'ID-16'!E64,'ID-18'!G64,'ID-24'!G64,'ID-29'!H64,'ID-30'!F64,'ID-31'!C64,'ID-33'!G64,'ID-34'!H64,'ID-40'!H64,'ID-44'!F64,'ID-45'!H64,'ID-54'!D64,'ID-57'!G64,'ID-59'!F64,'ID-70'!E64,'ID-71'!G64)</f>
        <v>1180.044798290066</v>
      </c>
      <c r="I57" s="1">
        <f>STDEV('ID-12'!C64,'ID-18'!H64,'ID-24'!H64,'ID-29'!I64,'ID-40'!I64,'ID-44'!G64,'ID-45'!I64,'ID-59'!G64)</f>
        <v>1479.4503396160708</v>
      </c>
      <c r="J57" s="1">
        <f>STDEV('ID-31'!D64,'ID-40'!J64,'ID-44'!H64,'ID-45'!J64,'ID-57'!H64)</f>
        <v>1341.961335062884</v>
      </c>
      <c r="K57" s="1">
        <f>STDEV('ID-26'!E64,'ID-31'!E64,'ID-34'!I64,'ID-36'!G64,'ID-40'!K64,'ID-44'!I64,'ID-57'!I64)</f>
        <v>1940.7910911861957</v>
      </c>
    </row>
    <row r="58" spans="1:11" x14ac:dyDescent="0.25">
      <c r="A58" s="1">
        <v>6.75</v>
      </c>
      <c r="B58" s="1">
        <f>STDEV('ID-11'!B65,'ID-13'!B65,'ID-14'!B65,'ID-15'!B65,'ID-24'!B65,'ID-26'!B65,'ID-29'!B65,'ID-30'!B65,'ID-32'!B65,'ID-33'!B65,'ID-34'!B65,'ID-37'!B65,'ID-38'!B65,'ID-39'!B65,'ID-40'!B65,'ID-44'!B65,'ID-45'!B65,'ID-53'!B65,'ID-57'!B65,'ID-59'!B65,'ID-70'!B65,'ID-71'!B65)</f>
        <v>1146.6275813886066</v>
      </c>
      <c r="C58" s="1">
        <f>STDEV('ID-08'!B65,'ID-09'!B65,'ID-11'!C65,'ID-14'!C65,'ID-18'!B65,'ID-24'!C65,'ID-26'!C65,'ID-29'!C65,'ID-30'!C65,'ID-34'!C65,'ID-36'!B65,'ID-38'!C65,'ID-39'!C65,'ID-40'!C65,'ID-44'!C65,'ID-45'!C65,'ID-57'!C65,'ID-59'!C65)</f>
        <v>521.71006334767503</v>
      </c>
      <c r="D58" s="1">
        <f>STDEV('ID-13'!C65,'ID-14'!D65,'ID-15'!C65,'ID-16'!B65,'ID-18'!C65,'ID-26'!D65,'ID-29'!D65,'ID-30'!D65,'ID-33'!C65,'ID-34'!D65,'ID-36'!C65,'ID-37'!C65,'ID-38'!D65,'ID-39'!D65,'ID-40'!D65,'ID-45'!D65,'ID-59'!D65,'ID-71'!C65)</f>
        <v>956.89448425503701</v>
      </c>
      <c r="E58" s="1">
        <f>STDEV('ID-03'!B65,'ID-09'!C65,'ID-13'!D65,'ID-15'!D65,'ID-16'!C65,'ID-18'!D65,'ID-24'!D65,'ID-29'!E65,'ID-30'!E65,'ID-33'!D65,'ID-34'!E65,'ID-36'!D65,'ID-38'!E65,'ID-39'!E65,'ID-40'!E65,'ID-44'!D65,'ID-45'!E65,'ID-57'!D65,'ID-70'!C65,'ID-71'!D65)</f>
        <v>1395.2945607455204</v>
      </c>
      <c r="F58" s="1">
        <f>STDEV('ID-01'!B65,'ID-02'!B65,'ID-03'!C65,'ID-06'!B65,'ID-08'!C65,'ID-09'!D65,'ID-12'!B65,'ID-16'!D65,'ID-18'!E65,'ID-24'!E65,'ID-29'!F65,'ID-33'!E65,'ID-34'!F65,'ID-36'!E65,'ID-38'!F65,'ID-39'!F65,'ID-40'!F65,'ID-45'!F65,'ID-53'!C65,'ID-54'!B65,'ID-57'!E65,'ID-71'!E65)</f>
        <v>1917.9899197051648</v>
      </c>
      <c r="G58" s="1">
        <f>STDEV('ID-01'!C65,'ID-02'!C65,'ID-03'!D65,'ID-07'!B65,'ID-08'!D65,'ID-11'!D65,'ID-18'!F65,'ID-24'!F65,'ID-29'!G65,'ID-31'!B65,'ID-33'!F65,'ID-34'!G65,'ID-36'!F65,'ID-39'!G65,'ID-40'!G65,'ID-44'!E65,'ID-45'!G65,'ID-50'!B65,'ID-53'!D65,'ID-54'!C65,'ID-57'!F65,'ID-59'!E65,'ID-70'!D65,'ID-71'!F65)</f>
        <v>1790.4318171710477</v>
      </c>
      <c r="H58" s="1">
        <f>STDEV('ID-03'!E65,'ID-11'!E65,'ID-13'!E65,'ID-15'!E65,'ID-16'!E65,'ID-18'!G65,'ID-24'!G65,'ID-29'!H65,'ID-30'!F65,'ID-31'!C65,'ID-33'!G65,'ID-34'!H65,'ID-40'!H65,'ID-44'!F65,'ID-45'!H65,'ID-54'!D65,'ID-57'!G65,'ID-59'!F65,'ID-70'!E65,'ID-71'!G65)</f>
        <v>1172.6414181237326</v>
      </c>
      <c r="I58" s="1">
        <f>STDEV('ID-12'!C65,'ID-18'!H65,'ID-24'!H65,'ID-29'!I65,'ID-40'!I65,'ID-44'!G65,'ID-45'!I65,'ID-59'!G65)</f>
        <v>1301.314388723107</v>
      </c>
      <c r="J58" s="1">
        <f>STDEV('ID-31'!D65,'ID-40'!J65,'ID-44'!H65,'ID-45'!J65,'ID-57'!H65)</f>
        <v>1321.3807980207519</v>
      </c>
      <c r="K58" s="1">
        <f>STDEV('ID-26'!E65,'ID-31'!E65,'ID-34'!I65,'ID-36'!G65,'ID-40'!K65,'ID-44'!I65,'ID-57'!I65)</f>
        <v>1901.5391653782344</v>
      </c>
    </row>
    <row r="59" spans="1:11" x14ac:dyDescent="0.25">
      <c r="A59" s="1">
        <v>6.875</v>
      </c>
      <c r="B59" s="1">
        <f>STDEV('ID-11'!B66,'ID-13'!B66,'ID-14'!B66,'ID-15'!B66,'ID-24'!B66,'ID-26'!B66,'ID-29'!B66,'ID-30'!B66,'ID-32'!B66,'ID-33'!B66,'ID-34'!B66,'ID-37'!B66,'ID-38'!B66,'ID-39'!B66,'ID-40'!B66,'ID-44'!B66,'ID-45'!B66,'ID-53'!B66,'ID-57'!B66,'ID-59'!B66,'ID-70'!B66,'ID-71'!B66)</f>
        <v>1155.1608909128934</v>
      </c>
      <c r="C59" s="1">
        <f>STDEV('ID-08'!B66,'ID-09'!B66,'ID-11'!C66,'ID-14'!C66,'ID-18'!B66,'ID-24'!C66,'ID-26'!C66,'ID-29'!C66,'ID-30'!C66,'ID-34'!C66,'ID-36'!B66,'ID-38'!C66,'ID-39'!C66,'ID-40'!C66,'ID-44'!C66,'ID-45'!C66,'ID-57'!C66,'ID-59'!C66)</f>
        <v>510.06038227900046</v>
      </c>
      <c r="D59" s="1">
        <f>STDEV('ID-13'!C66,'ID-14'!D66,'ID-15'!C66,'ID-16'!B66,'ID-18'!C66,'ID-26'!D66,'ID-29'!D66,'ID-30'!D66,'ID-33'!C66,'ID-34'!D66,'ID-36'!C66,'ID-37'!C66,'ID-38'!D66,'ID-39'!D66,'ID-40'!D66,'ID-45'!D66,'ID-59'!D66,'ID-71'!C66)</f>
        <v>959.28516667276131</v>
      </c>
      <c r="E59" s="1">
        <f>STDEV('ID-03'!B66,'ID-09'!C66,'ID-13'!D66,'ID-15'!D66,'ID-16'!C66,'ID-18'!D66,'ID-24'!D66,'ID-29'!E66,'ID-30'!E66,'ID-33'!D66,'ID-34'!E66,'ID-36'!D66,'ID-38'!E66,'ID-39'!E66,'ID-40'!E66,'ID-44'!D66,'ID-45'!E66,'ID-57'!D66,'ID-70'!C66,'ID-71'!D66)</f>
        <v>1418.941978421828</v>
      </c>
      <c r="F59" s="1">
        <f>STDEV('ID-01'!B66,'ID-02'!B66,'ID-03'!C66,'ID-06'!B66,'ID-08'!C66,'ID-09'!D66,'ID-12'!B66,'ID-16'!D66,'ID-18'!E66,'ID-24'!E66,'ID-29'!F66,'ID-33'!E66,'ID-34'!F66,'ID-36'!E66,'ID-38'!F66,'ID-39'!F66,'ID-40'!F66,'ID-45'!F66,'ID-53'!C66,'ID-54'!B66,'ID-57'!E66,'ID-71'!E66)</f>
        <v>1912.09407087667</v>
      </c>
      <c r="G59" s="1">
        <f>STDEV('ID-01'!C66,'ID-02'!C66,'ID-03'!D66,'ID-07'!B66,'ID-08'!D66,'ID-11'!D66,'ID-18'!F66,'ID-24'!F66,'ID-29'!G66,'ID-31'!B66,'ID-33'!F66,'ID-34'!G66,'ID-36'!F66,'ID-39'!G66,'ID-40'!G66,'ID-44'!E66,'ID-45'!G66,'ID-50'!B66,'ID-53'!D66,'ID-54'!C66,'ID-57'!F66,'ID-59'!E66,'ID-70'!D66,'ID-71'!F66)</f>
        <v>1781.5368425664708</v>
      </c>
      <c r="H59" s="1">
        <f>STDEV('ID-03'!E66,'ID-11'!E66,'ID-13'!E66,'ID-15'!E66,'ID-16'!E66,'ID-18'!G66,'ID-24'!G66,'ID-29'!H66,'ID-30'!F66,'ID-31'!C66,'ID-33'!G66,'ID-34'!H66,'ID-40'!H66,'ID-44'!F66,'ID-45'!H66,'ID-54'!D66,'ID-57'!G66,'ID-59'!F66,'ID-70'!E66,'ID-71'!G66)</f>
        <v>1176.4645613275236</v>
      </c>
      <c r="I59" s="1">
        <f>STDEV('ID-12'!C66,'ID-18'!H66,'ID-24'!H66,'ID-29'!I66,'ID-40'!I66,'ID-44'!G66,'ID-45'!I66,'ID-59'!G66)</f>
        <v>1312.2302849049379</v>
      </c>
      <c r="J59" s="1">
        <f>STDEV('ID-31'!D66,'ID-40'!J66,'ID-44'!H66,'ID-45'!J66,'ID-57'!H66)</f>
        <v>1317.7477927535076</v>
      </c>
      <c r="K59" s="1">
        <f>STDEV('ID-26'!E66,'ID-31'!E66,'ID-34'!I66,'ID-36'!G66,'ID-40'!K66,'ID-44'!I66,'ID-57'!I66)</f>
        <v>1891.7805387041383</v>
      </c>
    </row>
    <row r="60" spans="1:11" x14ac:dyDescent="0.25">
      <c r="A60" s="1">
        <v>7</v>
      </c>
      <c r="B60" s="1">
        <f>STDEV('ID-11'!B67,'ID-13'!B67,'ID-14'!B67,'ID-15'!B67,'ID-24'!B67,'ID-26'!B67,'ID-29'!B67,'ID-30'!B67,'ID-32'!B67,'ID-33'!B67,'ID-34'!B67,'ID-37'!B67,'ID-38'!B67,'ID-39'!B67,'ID-40'!B67,'ID-44'!B67,'ID-45'!B67,'ID-53'!B67,'ID-57'!B67,'ID-59'!B67,'ID-70'!B67,'ID-71'!B67)</f>
        <v>1155.2879806522744</v>
      </c>
      <c r="C60" s="1">
        <f>STDEV('ID-08'!B67,'ID-09'!B67,'ID-11'!C67,'ID-14'!C67,'ID-18'!B67,'ID-24'!C67,'ID-26'!C67,'ID-29'!C67,'ID-30'!C67,'ID-34'!C67,'ID-36'!B67,'ID-38'!C67,'ID-39'!C67,'ID-40'!C67,'ID-44'!C67,'ID-45'!C67,'ID-57'!C67,'ID-59'!C67)</f>
        <v>499.84802910262465</v>
      </c>
      <c r="D60" s="1">
        <f>STDEV('ID-13'!C67,'ID-14'!D67,'ID-15'!C67,'ID-16'!B67,'ID-18'!C67,'ID-26'!D67,'ID-29'!D67,'ID-30'!D67,'ID-33'!C67,'ID-34'!D67,'ID-36'!C67,'ID-37'!C67,'ID-38'!D67,'ID-39'!D67,'ID-40'!D67,'ID-45'!D67,'ID-59'!D67,'ID-71'!C67)</f>
        <v>961.67363923308153</v>
      </c>
      <c r="E60" s="1">
        <f>STDEV('ID-03'!B67,'ID-09'!C67,'ID-13'!D67,'ID-15'!D67,'ID-16'!C67,'ID-18'!D67,'ID-24'!D67,'ID-29'!E67,'ID-30'!E67,'ID-33'!D67,'ID-34'!E67,'ID-36'!D67,'ID-38'!E67,'ID-39'!E67,'ID-40'!E67,'ID-44'!D67,'ID-45'!E67,'ID-57'!D67,'ID-70'!C67,'ID-71'!D67)</f>
        <v>1413.7486665462047</v>
      </c>
      <c r="F60" s="1">
        <f>STDEV('ID-01'!B67,'ID-02'!B67,'ID-03'!C67,'ID-06'!B67,'ID-08'!C67,'ID-09'!D67,'ID-12'!B67,'ID-16'!D67,'ID-18'!E67,'ID-24'!E67,'ID-29'!F67,'ID-33'!E67,'ID-34'!F67,'ID-36'!E67,'ID-38'!F67,'ID-39'!F67,'ID-40'!F67,'ID-45'!F67,'ID-53'!C67,'ID-54'!B67,'ID-57'!E67,'ID-71'!E67)</f>
        <v>1911.026007869619</v>
      </c>
      <c r="G60" s="1">
        <f>STDEV('ID-01'!C67,'ID-02'!C67,'ID-03'!D67,'ID-07'!B67,'ID-08'!D67,'ID-11'!D67,'ID-18'!F67,'ID-24'!F67,'ID-29'!G67,'ID-31'!B67,'ID-33'!F67,'ID-34'!G67,'ID-36'!F67,'ID-39'!G67,'ID-40'!G67,'ID-44'!E67,'ID-45'!G67,'ID-50'!B67,'ID-53'!D67,'ID-54'!C67,'ID-57'!F67,'ID-59'!E67,'ID-70'!D67,'ID-71'!F67)</f>
        <v>1774.3245002969309</v>
      </c>
      <c r="H60" s="1">
        <f>STDEV('ID-03'!E67,'ID-11'!E67,'ID-13'!E67,'ID-15'!E67,'ID-16'!E67,'ID-18'!G67,'ID-24'!G67,'ID-29'!H67,'ID-30'!F67,'ID-31'!C67,'ID-33'!G67,'ID-34'!H67,'ID-40'!H67,'ID-44'!F67,'ID-45'!H67,'ID-54'!D67,'ID-57'!G67,'ID-59'!F67,'ID-70'!E67,'ID-71'!G67)</f>
        <v>1178.3837602614055</v>
      </c>
      <c r="I60" s="1">
        <f>STDEV('ID-12'!C67,'ID-18'!H67,'ID-24'!H67,'ID-29'!I67,'ID-40'!I67,'ID-44'!G67,'ID-45'!I67,'ID-59'!G67)</f>
        <v>1332.1306927074252</v>
      </c>
      <c r="J60" s="1">
        <f>STDEV('ID-31'!D67,'ID-40'!J67,'ID-44'!H67,'ID-45'!J67,'ID-57'!H67)</f>
        <v>1284.2863937020375</v>
      </c>
      <c r="K60" s="1">
        <f>STDEV('ID-26'!E67,'ID-31'!E67,'ID-34'!I67,'ID-36'!G67,'ID-40'!K67,'ID-44'!I67,'ID-57'!I67)</f>
        <v>1899.1148408153342</v>
      </c>
    </row>
    <row r="61" spans="1:11" x14ac:dyDescent="0.25">
      <c r="A61" s="1">
        <v>7.125</v>
      </c>
      <c r="B61" s="1">
        <f>STDEV('ID-11'!B68,'ID-13'!B68,'ID-14'!B68,'ID-15'!B68,'ID-24'!B68,'ID-26'!B68,'ID-29'!B68,'ID-30'!B68,'ID-32'!B68,'ID-33'!B68,'ID-34'!B68,'ID-37'!B68,'ID-38'!B68,'ID-39'!B68,'ID-40'!B68,'ID-44'!B68,'ID-45'!B68,'ID-53'!B68,'ID-57'!B68,'ID-59'!B68,'ID-70'!B68,'ID-71'!B68)</f>
        <v>1154.2280759112348</v>
      </c>
      <c r="C61" s="1">
        <f>STDEV('ID-08'!B68,'ID-09'!B68,'ID-11'!C68,'ID-14'!C68,'ID-18'!B68,'ID-24'!C68,'ID-26'!C68,'ID-29'!C68,'ID-30'!C68,'ID-34'!C68,'ID-36'!B68,'ID-38'!C68,'ID-39'!C68,'ID-40'!C68,'ID-44'!C68,'ID-45'!C68,'ID-57'!C68,'ID-59'!C68)</f>
        <v>488.00340092887888</v>
      </c>
      <c r="D61" s="1">
        <f>STDEV('ID-13'!C68,'ID-14'!D68,'ID-15'!C68,'ID-16'!B68,'ID-18'!C68,'ID-26'!D68,'ID-29'!D68,'ID-30'!D68,'ID-33'!C68,'ID-34'!D68,'ID-36'!C68,'ID-37'!C68,'ID-38'!D68,'ID-39'!D68,'ID-40'!D68,'ID-45'!D68,'ID-59'!D68,'ID-71'!C68)</f>
        <v>982.67242619373201</v>
      </c>
      <c r="E61" s="1">
        <f>STDEV('ID-03'!B68,'ID-09'!C68,'ID-13'!D68,'ID-15'!D68,'ID-16'!C68,'ID-18'!D68,'ID-24'!D68,'ID-29'!E68,'ID-30'!E68,'ID-33'!D68,'ID-34'!E68,'ID-36'!D68,'ID-38'!E68,'ID-39'!E68,'ID-40'!E68,'ID-44'!D68,'ID-45'!E68,'ID-57'!D68,'ID-70'!C68,'ID-71'!D68)</f>
        <v>1446.1359730909819</v>
      </c>
      <c r="F61" s="1">
        <f>STDEV('ID-01'!B68,'ID-02'!B68,'ID-03'!C68,'ID-06'!B68,'ID-08'!C68,'ID-09'!D68,'ID-12'!B68,'ID-16'!D68,'ID-18'!E68,'ID-24'!E68,'ID-29'!F68,'ID-33'!E68,'ID-34'!F68,'ID-36'!E68,'ID-38'!F68,'ID-39'!F68,'ID-40'!F68,'ID-45'!F68,'ID-53'!C68,'ID-54'!B68,'ID-57'!E68,'ID-71'!E68)</f>
        <v>1904.6670340101991</v>
      </c>
      <c r="G61" s="1">
        <f>STDEV('ID-01'!C68,'ID-02'!C68,'ID-03'!D68,'ID-07'!B68,'ID-08'!D68,'ID-11'!D68,'ID-18'!F68,'ID-24'!F68,'ID-29'!G68,'ID-31'!B68,'ID-33'!F68,'ID-34'!G68,'ID-36'!F68,'ID-39'!G68,'ID-40'!G68,'ID-44'!E68,'ID-45'!G68,'ID-50'!B68,'ID-53'!D68,'ID-54'!C68,'ID-57'!F68,'ID-59'!E68,'ID-70'!D68,'ID-71'!F68)</f>
        <v>1768.0258505841798</v>
      </c>
      <c r="H61" s="1">
        <f>STDEV('ID-03'!E68,'ID-11'!E68,'ID-13'!E68,'ID-15'!E68,'ID-16'!E68,'ID-18'!G68,'ID-24'!G68,'ID-29'!H68,'ID-30'!F68,'ID-31'!C68,'ID-33'!G68,'ID-34'!H68,'ID-40'!H68,'ID-44'!F68,'ID-45'!H68,'ID-54'!D68,'ID-57'!G68,'ID-59'!F68,'ID-70'!E68,'ID-71'!G68)</f>
        <v>1171.7055605174082</v>
      </c>
      <c r="I61" s="1">
        <f>STDEV('ID-12'!C68,'ID-18'!H68,'ID-24'!H68,'ID-29'!I68,'ID-40'!I68,'ID-44'!G68,'ID-45'!I68,'ID-59'!G68)</f>
        <v>1323.9578185308408</v>
      </c>
      <c r="J61" s="1">
        <f>STDEV('ID-31'!D68,'ID-40'!J68,'ID-44'!H68,'ID-45'!J68,'ID-57'!H68)</f>
        <v>1314.8085400783007</v>
      </c>
      <c r="K61" s="1">
        <f>STDEV('ID-26'!E68,'ID-31'!E68,'ID-34'!I68,'ID-36'!G68,'ID-40'!K68,'ID-44'!I68,'ID-57'!I68)</f>
        <v>1864.3789100980939</v>
      </c>
    </row>
    <row r="62" spans="1:11" x14ac:dyDescent="0.25">
      <c r="A62" s="1">
        <v>7.25</v>
      </c>
      <c r="B62" s="1">
        <f>STDEV('ID-11'!B69,'ID-13'!B69,'ID-14'!B69,'ID-15'!B69,'ID-24'!B69,'ID-26'!B69,'ID-29'!B69,'ID-30'!B69,'ID-32'!B69,'ID-33'!B69,'ID-34'!B69,'ID-37'!B69,'ID-38'!B69,'ID-39'!B69,'ID-40'!B69,'ID-44'!B69,'ID-45'!B69,'ID-53'!B69,'ID-57'!B69,'ID-59'!B69,'ID-70'!B69,'ID-71'!B69)</f>
        <v>1139.7656019868996</v>
      </c>
      <c r="C62" s="1">
        <f>STDEV('ID-08'!B69,'ID-09'!B69,'ID-11'!C69,'ID-14'!C69,'ID-18'!B69,'ID-24'!C69,'ID-26'!C69,'ID-29'!C69,'ID-30'!C69,'ID-34'!C69,'ID-36'!B69,'ID-38'!C69,'ID-39'!C69,'ID-40'!C69,'ID-44'!C69,'ID-45'!C69,'ID-57'!C69,'ID-59'!C69)</f>
        <v>467.13885775250918</v>
      </c>
      <c r="D62" s="1">
        <f>STDEV('ID-13'!C69,'ID-14'!D69,'ID-15'!C69,'ID-16'!B69,'ID-18'!C69,'ID-26'!D69,'ID-29'!D69,'ID-30'!D69,'ID-33'!C69,'ID-34'!D69,'ID-36'!C69,'ID-37'!C69,'ID-38'!D69,'ID-39'!D69,'ID-40'!D69,'ID-45'!D69,'ID-59'!D69,'ID-71'!C69)</f>
        <v>976.78719581885025</v>
      </c>
      <c r="E62" s="1">
        <f>STDEV('ID-03'!B69,'ID-09'!C69,'ID-13'!D69,'ID-15'!D69,'ID-16'!C69,'ID-18'!D69,'ID-24'!D69,'ID-29'!E69,'ID-30'!E69,'ID-33'!D69,'ID-34'!E69,'ID-36'!D69,'ID-38'!E69,'ID-39'!E69,'ID-40'!E69,'ID-44'!D69,'ID-45'!E69,'ID-57'!D69,'ID-70'!C69,'ID-71'!D69)</f>
        <v>1440.5792772600555</v>
      </c>
      <c r="F62" s="1">
        <f>STDEV('ID-01'!B69,'ID-02'!B69,'ID-03'!C69,'ID-06'!B69,'ID-08'!C69,'ID-09'!D69,'ID-12'!B69,'ID-16'!D69,'ID-18'!E69,'ID-24'!E69,'ID-29'!F69,'ID-33'!E69,'ID-34'!F69,'ID-36'!E69,'ID-38'!F69,'ID-39'!F69,'ID-40'!F69,'ID-45'!F69,'ID-53'!C69,'ID-54'!B69,'ID-57'!E69,'ID-71'!E69)</f>
        <v>1906.0718126168401</v>
      </c>
      <c r="G62" s="1">
        <f>STDEV('ID-01'!C69,'ID-02'!C69,'ID-03'!D69,'ID-07'!B69,'ID-08'!D69,'ID-11'!D69,'ID-18'!F69,'ID-24'!F69,'ID-29'!G69,'ID-31'!B69,'ID-33'!F69,'ID-34'!G69,'ID-36'!F69,'ID-39'!G69,'ID-40'!G69,'ID-44'!E69,'ID-45'!G69,'ID-50'!B69,'ID-53'!D69,'ID-54'!C69,'ID-57'!F69,'ID-59'!E69,'ID-70'!D69,'ID-71'!F69)</f>
        <v>1761.0418323147687</v>
      </c>
      <c r="H62" s="1">
        <f>STDEV('ID-03'!E69,'ID-11'!E69,'ID-13'!E69,'ID-15'!E69,'ID-16'!E69,'ID-18'!G69,'ID-24'!G69,'ID-29'!H69,'ID-30'!F69,'ID-31'!C69,'ID-33'!G69,'ID-34'!H69,'ID-40'!H69,'ID-44'!F69,'ID-45'!H69,'ID-54'!D69,'ID-57'!G69,'ID-59'!F69,'ID-70'!E69,'ID-71'!G69)</f>
        <v>1162.2293906843536</v>
      </c>
      <c r="I62" s="1">
        <f>STDEV('ID-12'!C69,'ID-18'!H69,'ID-24'!H69,'ID-29'!I69,'ID-40'!I69,'ID-44'!G69,'ID-45'!I69,'ID-59'!G69)</f>
        <v>1275.8867766519384</v>
      </c>
      <c r="J62" s="1">
        <f>STDEV('ID-31'!D69,'ID-40'!J69,'ID-44'!H69,'ID-45'!J69,'ID-57'!H69)</f>
        <v>1366.3144816232066</v>
      </c>
      <c r="K62" s="1">
        <f>STDEV('ID-26'!E69,'ID-31'!E69,'ID-34'!I69,'ID-36'!G69,'ID-40'!K69,'ID-44'!I69,'ID-57'!I69)</f>
        <v>1809.9420876011468</v>
      </c>
    </row>
    <row r="63" spans="1:11" x14ac:dyDescent="0.25">
      <c r="A63" s="1">
        <v>7.375</v>
      </c>
      <c r="B63" s="1">
        <f>STDEV('ID-11'!B70,'ID-13'!B70,'ID-14'!B70,'ID-15'!B70,'ID-24'!B70,'ID-26'!B70,'ID-29'!B70,'ID-30'!B70,'ID-32'!B70,'ID-33'!B70,'ID-34'!B70,'ID-37'!B70,'ID-38'!B70,'ID-39'!B70,'ID-40'!B70,'ID-44'!B70,'ID-45'!B70,'ID-53'!B70,'ID-57'!B70,'ID-59'!B70,'ID-70'!B70,'ID-71'!B70)</f>
        <v>1141.0868734981766</v>
      </c>
      <c r="C63" s="1">
        <f>STDEV('ID-08'!B70,'ID-09'!B70,'ID-11'!C70,'ID-14'!C70,'ID-18'!B70,'ID-24'!C70,'ID-26'!C70,'ID-29'!C70,'ID-30'!C70,'ID-34'!C70,'ID-36'!B70,'ID-38'!C70,'ID-39'!C70,'ID-40'!C70,'ID-44'!C70,'ID-45'!C70,'ID-57'!C70,'ID-59'!C70)</f>
        <v>465.35072001059473</v>
      </c>
      <c r="D63" s="1">
        <f>STDEV('ID-13'!C70,'ID-14'!D70,'ID-15'!C70,'ID-16'!B70,'ID-18'!C70,'ID-26'!D70,'ID-29'!D70,'ID-30'!D70,'ID-33'!C70,'ID-34'!D70,'ID-36'!C70,'ID-37'!C70,'ID-38'!D70,'ID-39'!D70,'ID-40'!D70,'ID-45'!D70,'ID-59'!D70,'ID-71'!C70)</f>
        <v>979.15198266443508</v>
      </c>
      <c r="E63" s="1">
        <f>STDEV('ID-03'!B70,'ID-09'!C70,'ID-13'!D70,'ID-15'!D70,'ID-16'!C70,'ID-18'!D70,'ID-24'!D70,'ID-29'!E70,'ID-30'!E70,'ID-33'!D70,'ID-34'!E70,'ID-36'!D70,'ID-38'!E70,'ID-39'!E70,'ID-40'!E70,'ID-44'!D70,'ID-45'!E70,'ID-57'!D70,'ID-70'!C70,'ID-71'!D70)</f>
        <v>1412.0863385133885</v>
      </c>
      <c r="F63" s="1">
        <f>STDEV('ID-01'!B70,'ID-02'!B70,'ID-03'!C70,'ID-06'!B70,'ID-08'!C70,'ID-09'!D70,'ID-12'!B70,'ID-16'!D70,'ID-18'!E70,'ID-24'!E70,'ID-29'!F70,'ID-33'!E70,'ID-34'!F70,'ID-36'!E70,'ID-38'!F70,'ID-39'!F70,'ID-40'!F70,'ID-45'!F70,'ID-53'!C70,'ID-54'!B70,'ID-57'!E70,'ID-71'!E70)</f>
        <v>1898.6404514736821</v>
      </c>
      <c r="G63" s="1">
        <f>STDEV('ID-01'!C70,'ID-02'!C70,'ID-03'!D70,'ID-07'!B70,'ID-08'!D70,'ID-11'!D70,'ID-18'!F70,'ID-24'!F70,'ID-29'!G70,'ID-31'!B70,'ID-33'!F70,'ID-34'!G70,'ID-36'!F70,'ID-39'!G70,'ID-40'!G70,'ID-44'!E70,'ID-45'!G70,'ID-50'!B70,'ID-53'!D70,'ID-54'!C70,'ID-57'!F70,'ID-59'!E70,'ID-70'!D70,'ID-71'!F70)</f>
        <v>1758.2728456079808</v>
      </c>
      <c r="H63" s="1">
        <f>STDEV('ID-03'!E70,'ID-11'!E70,'ID-13'!E70,'ID-15'!E70,'ID-16'!E70,'ID-18'!G70,'ID-24'!G70,'ID-29'!H70,'ID-30'!F70,'ID-31'!C70,'ID-33'!G70,'ID-34'!H70,'ID-40'!H70,'ID-44'!F70,'ID-45'!H70,'ID-54'!D70,'ID-57'!G70,'ID-59'!F70,'ID-70'!E70,'ID-71'!G70)</f>
        <v>1157.5344881341032</v>
      </c>
      <c r="I63" s="1">
        <f>STDEV('ID-12'!C70,'ID-18'!H70,'ID-24'!H70,'ID-29'!I70,'ID-40'!I70,'ID-44'!G70,'ID-45'!I70,'ID-59'!G70)</f>
        <v>1267.9343319309598</v>
      </c>
      <c r="J63" s="1">
        <f>STDEV('ID-31'!D70,'ID-40'!J70,'ID-44'!H70,'ID-45'!J70,'ID-57'!H70)</f>
        <v>1348.0306338166142</v>
      </c>
      <c r="K63" s="1">
        <f>STDEV('ID-26'!E70,'ID-31'!E70,'ID-34'!I70,'ID-36'!G70,'ID-40'!K70,'ID-44'!I70,'ID-57'!I70)</f>
        <v>1800.8629945508308</v>
      </c>
    </row>
    <row r="64" spans="1:11" x14ac:dyDescent="0.25">
      <c r="A64" s="1">
        <v>7.5</v>
      </c>
      <c r="B64" s="1">
        <f>STDEV('ID-11'!B71,'ID-13'!B71,'ID-14'!B71,'ID-15'!B71,'ID-24'!B71,'ID-26'!B71,'ID-29'!B71,'ID-30'!B71,'ID-32'!B71,'ID-33'!B71,'ID-34'!B71,'ID-37'!B71,'ID-38'!B71,'ID-39'!B71,'ID-40'!B71,'ID-44'!B71,'ID-45'!B71,'ID-53'!B71,'ID-57'!B71,'ID-59'!B71,'ID-70'!B71,'ID-71'!B71)</f>
        <v>1155.9647421621373</v>
      </c>
      <c r="C64" s="1">
        <f>STDEV('ID-08'!B71,'ID-09'!B71,'ID-11'!C71,'ID-14'!C71,'ID-18'!B71,'ID-24'!C71,'ID-26'!C71,'ID-29'!C71,'ID-30'!C71,'ID-34'!C71,'ID-36'!B71,'ID-38'!C71,'ID-39'!C71,'ID-40'!C71,'ID-44'!C71,'ID-45'!C71,'ID-57'!C71,'ID-59'!C71)</f>
        <v>462.88003099608568</v>
      </c>
      <c r="D64" s="1">
        <f>STDEV('ID-13'!C71,'ID-14'!D71,'ID-15'!C71,'ID-16'!B71,'ID-18'!C71,'ID-26'!D71,'ID-29'!D71,'ID-30'!D71,'ID-33'!C71,'ID-34'!D71,'ID-36'!C71,'ID-37'!C71,'ID-38'!D71,'ID-39'!D71,'ID-40'!D71,'ID-45'!D71,'ID-59'!D71,'ID-71'!C71)</f>
        <v>976.28557272599039</v>
      </c>
      <c r="E64" s="1">
        <f>STDEV('ID-03'!B71,'ID-09'!C71,'ID-13'!D71,'ID-15'!D71,'ID-16'!C71,'ID-18'!D71,'ID-24'!D71,'ID-29'!E71,'ID-30'!E71,'ID-33'!D71,'ID-34'!E71,'ID-36'!D71,'ID-38'!E71,'ID-39'!E71,'ID-40'!E71,'ID-44'!D71,'ID-45'!E71,'ID-57'!D71,'ID-70'!C71,'ID-71'!D71)</f>
        <v>1373.8572390408062</v>
      </c>
      <c r="F64" s="1">
        <f>STDEV('ID-01'!B71,'ID-02'!B71,'ID-03'!C71,'ID-06'!B71,'ID-08'!C71,'ID-09'!D71,'ID-12'!B71,'ID-16'!D71,'ID-18'!E71,'ID-24'!E71,'ID-29'!F71,'ID-33'!E71,'ID-34'!F71,'ID-36'!E71,'ID-38'!F71,'ID-39'!F71,'ID-40'!F71,'ID-45'!F71,'ID-53'!C71,'ID-54'!B71,'ID-57'!E71,'ID-71'!E71)</f>
        <v>1891.6573384537642</v>
      </c>
      <c r="G64" s="1">
        <f>STDEV('ID-01'!C71,'ID-02'!C71,'ID-03'!D71,'ID-07'!B71,'ID-08'!D71,'ID-11'!D71,'ID-18'!F71,'ID-24'!F71,'ID-29'!G71,'ID-31'!B71,'ID-33'!F71,'ID-34'!G71,'ID-36'!F71,'ID-39'!G71,'ID-40'!G71,'ID-44'!E71,'ID-45'!G71,'ID-50'!B71,'ID-53'!D71,'ID-54'!C71,'ID-57'!F71,'ID-59'!E71,'ID-70'!D71,'ID-71'!F71)</f>
        <v>1761.0649893843151</v>
      </c>
      <c r="H64" s="1">
        <f>STDEV('ID-03'!E71,'ID-11'!E71,'ID-13'!E71,'ID-15'!E71,'ID-16'!E71,'ID-18'!G71,'ID-24'!G71,'ID-29'!H71,'ID-30'!F71,'ID-31'!C71,'ID-33'!G71,'ID-34'!H71,'ID-40'!H71,'ID-44'!F71,'ID-45'!H71,'ID-54'!D71,'ID-57'!G71,'ID-59'!F71,'ID-70'!E71,'ID-71'!G71)</f>
        <v>1145.6345175293393</v>
      </c>
      <c r="I64" s="1">
        <f>STDEV('ID-12'!C71,'ID-18'!H71,'ID-24'!H71,'ID-29'!I71,'ID-40'!I71,'ID-44'!G71,'ID-45'!I71,'ID-59'!G71)</f>
        <v>1279.6938969634245</v>
      </c>
      <c r="J64" s="1">
        <f>STDEV('ID-31'!D71,'ID-40'!J71,'ID-44'!H71,'ID-45'!J71,'ID-57'!H71)</f>
        <v>1320.0783642866629</v>
      </c>
      <c r="K64" s="1">
        <f>STDEV('ID-26'!E71,'ID-31'!E71,'ID-34'!I71,'ID-36'!G71,'ID-40'!K71,'ID-44'!I71,'ID-57'!I71)</f>
        <v>1808.6179162555263</v>
      </c>
    </row>
    <row r="65" spans="1:11" x14ac:dyDescent="0.25">
      <c r="A65" s="1">
        <v>7.625</v>
      </c>
      <c r="B65" s="1">
        <f>STDEV('ID-11'!B72,'ID-13'!B72,'ID-14'!B72,'ID-15'!B72,'ID-24'!B72,'ID-26'!B72,'ID-29'!B72,'ID-30'!B72,'ID-32'!B72,'ID-33'!B72,'ID-34'!B72,'ID-37'!B72,'ID-38'!B72,'ID-39'!B72,'ID-40'!B72,'ID-44'!B72,'ID-45'!B72,'ID-53'!B72,'ID-57'!B72,'ID-59'!B72,'ID-70'!B72,'ID-71'!B72)</f>
        <v>1163.4721727931812</v>
      </c>
      <c r="C65" s="1">
        <f>STDEV('ID-08'!B72,'ID-09'!B72,'ID-11'!C72,'ID-14'!C72,'ID-18'!B72,'ID-24'!C72,'ID-26'!C72,'ID-29'!C72,'ID-30'!C72,'ID-34'!C72,'ID-36'!B72,'ID-38'!C72,'ID-39'!C72,'ID-40'!C72,'ID-44'!C72,'ID-45'!C72,'ID-57'!C72,'ID-59'!C72)</f>
        <v>462.30887172293774</v>
      </c>
      <c r="D65" s="1">
        <f>STDEV('ID-13'!C72,'ID-14'!D72,'ID-15'!C72,'ID-16'!B72,'ID-18'!C72,'ID-26'!D72,'ID-29'!D72,'ID-30'!D72,'ID-33'!C72,'ID-34'!D72,'ID-36'!C72,'ID-37'!C72,'ID-38'!D72,'ID-39'!D72,'ID-40'!D72,'ID-45'!D72,'ID-59'!D72,'ID-71'!C72)</f>
        <v>994.73960427411168</v>
      </c>
      <c r="E65" s="1">
        <f>STDEV('ID-03'!B72,'ID-09'!C72,'ID-13'!D72,'ID-15'!D72,'ID-16'!C72,'ID-18'!D72,'ID-24'!D72,'ID-29'!E72,'ID-30'!E72,'ID-33'!D72,'ID-34'!E72,'ID-36'!D72,'ID-38'!E72,'ID-39'!E72,'ID-40'!E72,'ID-44'!D72,'ID-45'!E72,'ID-57'!D72,'ID-70'!C72,'ID-71'!D72)</f>
        <v>1366.657516116152</v>
      </c>
      <c r="F65" s="1">
        <f>STDEV('ID-01'!B72,'ID-02'!B72,'ID-03'!C72,'ID-06'!B72,'ID-08'!C72,'ID-09'!D72,'ID-12'!B72,'ID-16'!D72,'ID-18'!E72,'ID-24'!E72,'ID-29'!F72,'ID-33'!E72,'ID-34'!F72,'ID-36'!E72,'ID-38'!F72,'ID-39'!F72,'ID-40'!F72,'ID-45'!F72,'ID-53'!C72,'ID-54'!B72,'ID-57'!E72,'ID-71'!E72)</f>
        <v>1893.4867067926577</v>
      </c>
      <c r="G65" s="1">
        <f>STDEV('ID-01'!C72,'ID-02'!C72,'ID-03'!D72,'ID-07'!B72,'ID-08'!D72,'ID-11'!D72,'ID-18'!F72,'ID-24'!F72,'ID-29'!G72,'ID-31'!B72,'ID-33'!F72,'ID-34'!G72,'ID-36'!F72,'ID-39'!G72,'ID-40'!G72,'ID-44'!E72,'ID-45'!G72,'ID-50'!B72,'ID-53'!D72,'ID-54'!C72,'ID-57'!F72,'ID-59'!E72,'ID-70'!D72,'ID-71'!F72)</f>
        <v>1768.2824564276229</v>
      </c>
      <c r="H65" s="1">
        <f>STDEV('ID-03'!E72,'ID-11'!E72,'ID-13'!E72,'ID-15'!E72,'ID-16'!E72,'ID-18'!G72,'ID-24'!G72,'ID-29'!H72,'ID-30'!F72,'ID-31'!C72,'ID-33'!G72,'ID-34'!H72,'ID-40'!H72,'ID-44'!F72,'ID-45'!H72,'ID-54'!D72,'ID-57'!G72,'ID-59'!F72,'ID-70'!E72,'ID-71'!G72)</f>
        <v>1152.8136949824234</v>
      </c>
      <c r="I65" s="1">
        <f>STDEV('ID-12'!C72,'ID-18'!H72,'ID-24'!H72,'ID-29'!I72,'ID-40'!I72,'ID-44'!G72,'ID-45'!I72,'ID-59'!G72)</f>
        <v>1282.0501063975687</v>
      </c>
      <c r="J65" s="1">
        <f>STDEV('ID-31'!D72,'ID-40'!J72,'ID-44'!H72,'ID-45'!J72,'ID-57'!H72)</f>
        <v>1351.2308468694287</v>
      </c>
      <c r="K65" s="1">
        <f>STDEV('ID-26'!E72,'ID-31'!E72,'ID-34'!I72,'ID-36'!G72,'ID-40'!K72,'ID-44'!I72,'ID-57'!I72)</f>
        <v>1793.6982678393863</v>
      </c>
    </row>
    <row r="66" spans="1:11" x14ac:dyDescent="0.25">
      <c r="A66" s="1">
        <v>7.75</v>
      </c>
      <c r="B66" s="1">
        <f>STDEV('ID-11'!B73,'ID-13'!B73,'ID-14'!B73,'ID-15'!B73,'ID-24'!B73,'ID-26'!B73,'ID-29'!B73,'ID-30'!B73,'ID-32'!B73,'ID-33'!B73,'ID-34'!B73,'ID-37'!B73,'ID-38'!B73,'ID-39'!B73,'ID-40'!B73,'ID-44'!B73,'ID-45'!B73,'ID-53'!B73,'ID-57'!B73,'ID-59'!B73,'ID-70'!B73,'ID-71'!B73)</f>
        <v>1177.4975314630449</v>
      </c>
      <c r="C66" s="1">
        <f>STDEV('ID-08'!B73,'ID-09'!B73,'ID-11'!C73,'ID-14'!C73,'ID-18'!B73,'ID-24'!C73,'ID-26'!C73,'ID-29'!C73,'ID-30'!C73,'ID-34'!C73,'ID-36'!B73,'ID-38'!C73,'ID-39'!C73,'ID-40'!C73,'ID-44'!C73,'ID-45'!C73,'ID-57'!C73,'ID-59'!C73)</f>
        <v>446.87349142814054</v>
      </c>
      <c r="D66" s="1">
        <f>STDEV('ID-13'!C73,'ID-14'!D73,'ID-15'!C73,'ID-16'!B73,'ID-18'!C73,'ID-26'!D73,'ID-29'!D73,'ID-30'!D73,'ID-33'!C73,'ID-34'!D73,'ID-36'!C73,'ID-37'!C73,'ID-38'!D73,'ID-39'!D73,'ID-40'!D73,'ID-45'!D73,'ID-59'!D73,'ID-71'!C73)</f>
        <v>995.7867494943572</v>
      </c>
      <c r="E66" s="1">
        <f>STDEV('ID-03'!B73,'ID-09'!C73,'ID-13'!D73,'ID-15'!D73,'ID-16'!C73,'ID-18'!D73,'ID-24'!D73,'ID-29'!E73,'ID-30'!E73,'ID-33'!D73,'ID-34'!E73,'ID-36'!D73,'ID-38'!E73,'ID-39'!E73,'ID-40'!E73,'ID-44'!D73,'ID-45'!E73,'ID-57'!D73,'ID-70'!C73,'ID-71'!D73)</f>
        <v>1342.0562419807604</v>
      </c>
      <c r="F66" s="1">
        <f>STDEV('ID-01'!B73,'ID-02'!B73,'ID-03'!C73,'ID-06'!B73,'ID-08'!C73,'ID-09'!D73,'ID-12'!B73,'ID-16'!D73,'ID-18'!E73,'ID-24'!E73,'ID-29'!F73,'ID-33'!E73,'ID-34'!F73,'ID-36'!E73,'ID-38'!F73,'ID-39'!F73,'ID-40'!F73,'ID-45'!F73,'ID-53'!C73,'ID-54'!B73,'ID-57'!E73,'ID-71'!E73)</f>
        <v>1892.3341621454458</v>
      </c>
      <c r="G66" s="1">
        <f>STDEV('ID-01'!C73,'ID-02'!C73,'ID-03'!D73,'ID-07'!B73,'ID-08'!D73,'ID-11'!D73,'ID-18'!F73,'ID-24'!F73,'ID-29'!G73,'ID-31'!B73,'ID-33'!F73,'ID-34'!G73,'ID-36'!F73,'ID-39'!G73,'ID-40'!G73,'ID-44'!E73,'ID-45'!G73,'ID-50'!B73,'ID-53'!D73,'ID-54'!C73,'ID-57'!F73,'ID-59'!E73,'ID-70'!D73,'ID-71'!F73)</f>
        <v>1771.0207494266072</v>
      </c>
      <c r="H66" s="1">
        <f>STDEV('ID-03'!E73,'ID-11'!E73,'ID-13'!E73,'ID-15'!E73,'ID-16'!E73,'ID-18'!G73,'ID-24'!G73,'ID-29'!H73,'ID-30'!F73,'ID-31'!C73,'ID-33'!G73,'ID-34'!H73,'ID-40'!H73,'ID-44'!F73,'ID-45'!H73,'ID-54'!D73,'ID-57'!G73,'ID-59'!F73,'ID-70'!E73,'ID-71'!G73)</f>
        <v>1155.0650158430055</v>
      </c>
      <c r="I66" s="1">
        <f>STDEV('ID-12'!C73,'ID-18'!H73,'ID-24'!H73,'ID-29'!I73,'ID-40'!I73,'ID-44'!G73,'ID-45'!I73,'ID-59'!G73)</f>
        <v>1278.1455918196712</v>
      </c>
      <c r="J66" s="1">
        <f>STDEV('ID-31'!D73,'ID-40'!J73,'ID-44'!H73,'ID-45'!J73,'ID-57'!H73)</f>
        <v>1373.9212741911772</v>
      </c>
      <c r="K66" s="1">
        <f>STDEV('ID-26'!E73,'ID-31'!E73,'ID-34'!I73,'ID-36'!G73,'ID-40'!K73,'ID-44'!I73,'ID-57'!I73)</f>
        <v>1802.3147338934448</v>
      </c>
    </row>
    <row r="67" spans="1:11" x14ac:dyDescent="0.25">
      <c r="A67" s="1">
        <v>7.875</v>
      </c>
      <c r="B67" s="1">
        <f>STDEV('ID-11'!B74,'ID-13'!B74,'ID-14'!B74,'ID-15'!B74,'ID-24'!B74,'ID-26'!B74,'ID-29'!B74,'ID-30'!B74,'ID-32'!B74,'ID-33'!B74,'ID-34'!B74,'ID-37'!B74,'ID-38'!B74,'ID-39'!B74,'ID-40'!B74,'ID-44'!B74,'ID-45'!B74,'ID-53'!B74,'ID-57'!B74,'ID-59'!B74,'ID-70'!B74,'ID-71'!B74)</f>
        <v>1172.0540894729293</v>
      </c>
      <c r="C67" s="1">
        <f>STDEV('ID-08'!B74,'ID-09'!B74,'ID-11'!C74,'ID-14'!C74,'ID-18'!B74,'ID-24'!C74,'ID-26'!C74,'ID-29'!C74,'ID-30'!C74,'ID-34'!C74,'ID-36'!B74,'ID-38'!C74,'ID-39'!C74,'ID-40'!C74,'ID-44'!C74,'ID-45'!C74,'ID-57'!C74,'ID-59'!C74)</f>
        <v>425.86945337578658</v>
      </c>
      <c r="D67" s="1">
        <f>STDEV('ID-13'!C74,'ID-14'!D74,'ID-15'!C74,'ID-16'!B74,'ID-18'!C74,'ID-26'!D74,'ID-29'!D74,'ID-30'!D74,'ID-33'!C74,'ID-34'!D74,'ID-36'!C74,'ID-37'!C74,'ID-38'!D74,'ID-39'!D74,'ID-40'!D74,'ID-45'!D74,'ID-59'!D74,'ID-71'!C74)</f>
        <v>1004.6528630005236</v>
      </c>
      <c r="E67" s="1">
        <f>STDEV('ID-03'!B74,'ID-09'!C74,'ID-13'!D74,'ID-15'!D74,'ID-16'!C74,'ID-18'!D74,'ID-24'!D74,'ID-29'!E74,'ID-30'!E74,'ID-33'!D74,'ID-34'!E74,'ID-36'!D74,'ID-38'!E74,'ID-39'!E74,'ID-40'!E74,'ID-44'!D74,'ID-45'!E74,'ID-57'!D74,'ID-70'!C74,'ID-71'!D74)</f>
        <v>1355.0218269593261</v>
      </c>
      <c r="F67" s="1">
        <f>STDEV('ID-01'!B74,'ID-02'!B74,'ID-03'!C74,'ID-06'!B74,'ID-08'!C74,'ID-09'!D74,'ID-12'!B74,'ID-16'!D74,'ID-18'!E74,'ID-24'!E74,'ID-29'!F74,'ID-33'!E74,'ID-34'!F74,'ID-36'!E74,'ID-38'!F74,'ID-39'!F74,'ID-40'!F74,'ID-45'!F74,'ID-53'!C74,'ID-54'!B74,'ID-57'!E74,'ID-71'!E74)</f>
        <v>1887.7739385537295</v>
      </c>
      <c r="G67" s="1">
        <f>STDEV('ID-01'!C74,'ID-02'!C74,'ID-03'!D74,'ID-07'!B74,'ID-08'!D74,'ID-11'!D74,'ID-18'!F74,'ID-24'!F74,'ID-29'!G74,'ID-31'!B74,'ID-33'!F74,'ID-34'!G74,'ID-36'!F74,'ID-39'!G74,'ID-40'!G74,'ID-44'!E74,'ID-45'!G74,'ID-50'!B74,'ID-53'!D74,'ID-54'!C74,'ID-57'!F74,'ID-59'!E74,'ID-70'!D74,'ID-71'!F74)</f>
        <v>1771.7617855646599</v>
      </c>
      <c r="H67" s="1">
        <f>STDEV('ID-03'!E74,'ID-11'!E74,'ID-13'!E74,'ID-15'!E74,'ID-16'!E74,'ID-18'!G74,'ID-24'!G74,'ID-29'!H74,'ID-30'!F74,'ID-31'!C74,'ID-33'!G74,'ID-34'!H74,'ID-40'!H74,'ID-44'!F74,'ID-45'!H74,'ID-54'!D74,'ID-57'!G74,'ID-59'!F74,'ID-70'!E74,'ID-71'!G74)</f>
        <v>1159.037765899636</v>
      </c>
      <c r="I67" s="1">
        <f>STDEV('ID-12'!C74,'ID-18'!H74,'ID-24'!H74,'ID-29'!I74,'ID-40'!I74,'ID-44'!G74,'ID-45'!I74,'ID-59'!G74)</f>
        <v>1279.9733841282839</v>
      </c>
      <c r="J67" s="1">
        <f>STDEV('ID-31'!D74,'ID-40'!J74,'ID-44'!H74,'ID-45'!J74,'ID-57'!H74)</f>
        <v>1381.288177476403</v>
      </c>
      <c r="K67" s="1">
        <f>STDEV('ID-26'!E74,'ID-31'!E74,'ID-34'!I74,'ID-36'!G74,'ID-40'!K74,'ID-44'!I74,'ID-57'!I74)</f>
        <v>1871.1889014256128</v>
      </c>
    </row>
    <row r="68" spans="1:11" x14ac:dyDescent="0.25">
      <c r="A68" s="1">
        <v>8</v>
      </c>
      <c r="B68" s="1">
        <f>STDEV('ID-11'!B75,'ID-13'!B75,'ID-14'!B75,'ID-15'!B75,'ID-24'!B75,'ID-26'!B75,'ID-29'!B75,'ID-30'!B75,'ID-32'!B75,'ID-33'!B75,'ID-34'!B75,'ID-37'!B75,'ID-38'!B75,'ID-39'!B75,'ID-40'!B75,'ID-44'!B75,'ID-45'!B75,'ID-53'!B75,'ID-57'!B75,'ID-59'!B75,'ID-70'!B75,'ID-71'!B75)</f>
        <v>1169.8828755118063</v>
      </c>
      <c r="C68" s="1">
        <f>STDEV('ID-08'!B75,'ID-09'!B75,'ID-11'!C75,'ID-14'!C75,'ID-18'!B75,'ID-24'!C75,'ID-26'!C75,'ID-29'!C75,'ID-30'!C75,'ID-34'!C75,'ID-36'!B75,'ID-38'!C75,'ID-39'!C75,'ID-40'!C75,'ID-44'!C75,'ID-45'!C75,'ID-57'!C75,'ID-59'!C75)</f>
        <v>430.30811144981948</v>
      </c>
      <c r="D68" s="1">
        <f>STDEV('ID-13'!C75,'ID-14'!D75,'ID-15'!C75,'ID-16'!B75,'ID-18'!C75,'ID-26'!D75,'ID-29'!D75,'ID-30'!D75,'ID-33'!C75,'ID-34'!D75,'ID-36'!C75,'ID-37'!C75,'ID-38'!D75,'ID-39'!D75,'ID-40'!D75,'ID-45'!D75,'ID-59'!D75,'ID-71'!C75)</f>
        <v>1000.7421538603872</v>
      </c>
      <c r="E68" s="1">
        <f>STDEV('ID-03'!B75,'ID-09'!C75,'ID-13'!D75,'ID-15'!D75,'ID-16'!C75,'ID-18'!D75,'ID-24'!D75,'ID-29'!E75,'ID-30'!E75,'ID-33'!D75,'ID-34'!E75,'ID-36'!D75,'ID-38'!E75,'ID-39'!E75,'ID-40'!E75,'ID-44'!D75,'ID-45'!E75,'ID-57'!D75,'ID-70'!C75,'ID-71'!D75)</f>
        <v>1331.4506331306154</v>
      </c>
      <c r="F68" s="1">
        <f>STDEV('ID-01'!B75,'ID-02'!B75,'ID-03'!C75,'ID-06'!B75,'ID-08'!C75,'ID-09'!D75,'ID-12'!B75,'ID-16'!D75,'ID-18'!E75,'ID-24'!E75,'ID-29'!F75,'ID-33'!E75,'ID-34'!F75,'ID-36'!E75,'ID-38'!F75,'ID-39'!F75,'ID-40'!F75,'ID-45'!F75,'ID-53'!C75,'ID-54'!B75,'ID-57'!E75,'ID-71'!E75)</f>
        <v>1883.3462625723678</v>
      </c>
      <c r="G68" s="1">
        <f>STDEV('ID-01'!C75,'ID-02'!C75,'ID-03'!D75,'ID-07'!B75,'ID-08'!D75,'ID-11'!D75,'ID-18'!F75,'ID-24'!F75,'ID-29'!G75,'ID-31'!B75,'ID-33'!F75,'ID-34'!G75,'ID-36'!F75,'ID-39'!G75,'ID-40'!G75,'ID-44'!E75,'ID-45'!G75,'ID-50'!B75,'ID-53'!D75,'ID-54'!C75,'ID-57'!F75,'ID-59'!E75,'ID-70'!D75,'ID-71'!F75)</f>
        <v>1772.0993568004428</v>
      </c>
      <c r="H68" s="1">
        <f>STDEV('ID-03'!E75,'ID-11'!E75,'ID-13'!E75,'ID-15'!E75,'ID-16'!E75,'ID-18'!G75,'ID-24'!G75,'ID-29'!H75,'ID-30'!F75,'ID-31'!C75,'ID-33'!G75,'ID-34'!H75,'ID-40'!H75,'ID-44'!F75,'ID-45'!H75,'ID-54'!D75,'ID-57'!G75,'ID-59'!F75,'ID-70'!E75,'ID-71'!G75)</f>
        <v>1168.8284681556383</v>
      </c>
      <c r="I68" s="1">
        <f>STDEV('ID-12'!C75,'ID-18'!H75,'ID-24'!H75,'ID-29'!I75,'ID-40'!I75,'ID-44'!G75,'ID-45'!I75,'ID-59'!G75)</f>
        <v>1286.0047718357348</v>
      </c>
      <c r="J68" s="1">
        <f>STDEV('ID-31'!D75,'ID-40'!J75,'ID-44'!H75,'ID-45'!J75,'ID-57'!H75)</f>
        <v>1367.0996448540493</v>
      </c>
      <c r="K68" s="1">
        <f>STDEV('ID-26'!E75,'ID-31'!E75,'ID-34'!I75,'ID-36'!G75,'ID-40'!K75,'ID-44'!I75,'ID-57'!I75)</f>
        <v>1871.8509337857786</v>
      </c>
    </row>
    <row r="69" spans="1:11" x14ac:dyDescent="0.25">
      <c r="A69" s="1">
        <v>8.125</v>
      </c>
      <c r="B69" s="1">
        <f>STDEV('ID-11'!B76,'ID-13'!B76,'ID-14'!B76,'ID-15'!B76,'ID-24'!B76,'ID-26'!B76,'ID-29'!B76,'ID-30'!B76,'ID-32'!B76,'ID-33'!B76,'ID-34'!B76,'ID-37'!B76,'ID-38'!B76,'ID-39'!B76,'ID-40'!B76,'ID-44'!B76,'ID-45'!B76,'ID-53'!B76,'ID-57'!B76,'ID-59'!B76,'ID-70'!B76,'ID-71'!B76)</f>
        <v>1157.6771677036006</v>
      </c>
      <c r="C69" s="1">
        <f>STDEV('ID-08'!B76,'ID-09'!B76,'ID-11'!C76,'ID-14'!C76,'ID-18'!B76,'ID-24'!C76,'ID-26'!C76,'ID-29'!C76,'ID-30'!C76,'ID-34'!C76,'ID-36'!B76,'ID-38'!C76,'ID-39'!C76,'ID-40'!C76,'ID-44'!C76,'ID-45'!C76,'ID-57'!C76,'ID-59'!C76)</f>
        <v>455.08632183307117</v>
      </c>
      <c r="D69" s="1">
        <f>STDEV('ID-13'!C76,'ID-14'!D76,'ID-15'!C76,'ID-16'!B76,'ID-18'!C76,'ID-26'!D76,'ID-29'!D76,'ID-30'!D76,'ID-33'!C76,'ID-34'!D76,'ID-36'!C76,'ID-37'!C76,'ID-38'!D76,'ID-39'!D76,'ID-40'!D76,'ID-45'!D76,'ID-59'!D76,'ID-71'!C76)</f>
        <v>1026.7883480618812</v>
      </c>
      <c r="E69" s="1">
        <f>STDEV('ID-03'!B76,'ID-09'!C76,'ID-13'!D76,'ID-15'!D76,'ID-16'!C76,'ID-18'!D76,'ID-24'!D76,'ID-29'!E76,'ID-30'!E76,'ID-33'!D76,'ID-34'!E76,'ID-36'!D76,'ID-38'!E76,'ID-39'!E76,'ID-40'!E76,'ID-44'!D76,'ID-45'!E76,'ID-57'!D76,'ID-70'!C76,'ID-71'!D76)</f>
        <v>1331.7444036864449</v>
      </c>
      <c r="F69" s="1">
        <f>STDEV('ID-01'!B76,'ID-02'!B76,'ID-03'!C76,'ID-06'!B76,'ID-08'!C76,'ID-09'!D76,'ID-12'!B76,'ID-16'!D76,'ID-18'!E76,'ID-24'!E76,'ID-29'!F76,'ID-33'!E76,'ID-34'!F76,'ID-36'!E76,'ID-38'!F76,'ID-39'!F76,'ID-40'!F76,'ID-45'!F76,'ID-53'!C76,'ID-54'!B76,'ID-57'!E76,'ID-71'!E76)</f>
        <v>1874.5556661488042</v>
      </c>
      <c r="G69" s="1">
        <f>STDEV('ID-01'!C76,'ID-02'!C76,'ID-03'!D76,'ID-07'!B76,'ID-08'!D76,'ID-11'!D76,'ID-18'!F76,'ID-24'!F76,'ID-29'!G76,'ID-31'!B76,'ID-33'!F76,'ID-34'!G76,'ID-36'!F76,'ID-39'!G76,'ID-40'!G76,'ID-44'!E76,'ID-45'!G76,'ID-50'!B76,'ID-53'!D76,'ID-54'!C76,'ID-57'!F76,'ID-59'!E76,'ID-70'!D76,'ID-71'!F76)</f>
        <v>1775.731839530202</v>
      </c>
      <c r="H69" s="1">
        <f>STDEV('ID-03'!E76,'ID-11'!E76,'ID-13'!E76,'ID-15'!E76,'ID-16'!E76,'ID-18'!G76,'ID-24'!G76,'ID-29'!H76,'ID-30'!F76,'ID-31'!C76,'ID-33'!G76,'ID-34'!H76,'ID-40'!H76,'ID-44'!F76,'ID-45'!H76,'ID-54'!D76,'ID-57'!G76,'ID-59'!F76,'ID-70'!E76,'ID-71'!G76)</f>
        <v>1172.0718551676496</v>
      </c>
      <c r="I69" s="1">
        <f>STDEV('ID-12'!C76,'ID-18'!H76,'ID-24'!H76,'ID-29'!I76,'ID-40'!I76,'ID-44'!G76,'ID-45'!I76,'ID-59'!G76)</f>
        <v>1294.1883533477089</v>
      </c>
      <c r="J69" s="1">
        <f>STDEV('ID-31'!D76,'ID-40'!J76,'ID-44'!H76,'ID-45'!J76,'ID-57'!H76)</f>
        <v>1351.726501722449</v>
      </c>
      <c r="K69" s="1">
        <f>STDEV('ID-26'!E76,'ID-31'!E76,'ID-34'!I76,'ID-36'!G76,'ID-40'!K76,'ID-44'!I76,'ID-57'!I76)</f>
        <v>1864.6631736393006</v>
      </c>
    </row>
    <row r="70" spans="1:11" x14ac:dyDescent="0.25">
      <c r="A70" s="1">
        <v>8.25</v>
      </c>
      <c r="B70" s="1">
        <f>STDEV('ID-11'!B77,'ID-13'!B77,'ID-14'!B77,'ID-15'!B77,'ID-24'!B77,'ID-26'!B77,'ID-29'!B77,'ID-30'!B77,'ID-32'!B77,'ID-33'!B77,'ID-34'!B77,'ID-37'!B77,'ID-38'!B77,'ID-39'!B77,'ID-40'!B77,'ID-44'!B77,'ID-45'!B77,'ID-53'!B77,'ID-57'!B77,'ID-59'!B77,'ID-70'!B77,'ID-71'!B77)</f>
        <v>1147.1226847194951</v>
      </c>
      <c r="C70" s="1">
        <f>STDEV('ID-08'!B77,'ID-09'!B77,'ID-11'!C77,'ID-14'!C77,'ID-18'!B77,'ID-24'!C77,'ID-26'!C77,'ID-29'!C77,'ID-30'!C77,'ID-34'!C77,'ID-36'!B77,'ID-38'!C77,'ID-39'!C77,'ID-40'!C77,'ID-44'!C77,'ID-45'!C77,'ID-57'!C77,'ID-59'!C77)</f>
        <v>469.37974948369498</v>
      </c>
      <c r="D70" s="1">
        <f>STDEV('ID-13'!C77,'ID-14'!D77,'ID-15'!C77,'ID-16'!B77,'ID-18'!C77,'ID-26'!D77,'ID-29'!D77,'ID-30'!D77,'ID-33'!C77,'ID-34'!D77,'ID-36'!C77,'ID-37'!C77,'ID-38'!D77,'ID-39'!D77,'ID-40'!D77,'ID-45'!D77,'ID-59'!D77,'ID-71'!C77)</f>
        <v>1033.8155289958004</v>
      </c>
      <c r="E70" s="1">
        <f>STDEV('ID-03'!B77,'ID-09'!C77,'ID-13'!D77,'ID-15'!D77,'ID-16'!C77,'ID-18'!D77,'ID-24'!D77,'ID-29'!E77,'ID-30'!E77,'ID-33'!D77,'ID-34'!E77,'ID-36'!D77,'ID-38'!E77,'ID-39'!E77,'ID-40'!E77,'ID-44'!D77,'ID-45'!E77,'ID-57'!D77,'ID-70'!C77,'ID-71'!D77)</f>
        <v>1336.9265821445426</v>
      </c>
      <c r="F70" s="1">
        <f>STDEV('ID-01'!B77,'ID-02'!B77,'ID-03'!C77,'ID-06'!B77,'ID-08'!C77,'ID-09'!D77,'ID-12'!B77,'ID-16'!D77,'ID-18'!E77,'ID-24'!E77,'ID-29'!F77,'ID-33'!E77,'ID-34'!F77,'ID-36'!E77,'ID-38'!F77,'ID-39'!F77,'ID-40'!F77,'ID-45'!F77,'ID-53'!C77,'ID-54'!B77,'ID-57'!E77,'ID-71'!E77)</f>
        <v>1869.8950526819133</v>
      </c>
      <c r="G70" s="1">
        <f>STDEV('ID-01'!C77,'ID-02'!C77,'ID-03'!D77,'ID-07'!B77,'ID-08'!D77,'ID-11'!D77,'ID-18'!F77,'ID-24'!F77,'ID-29'!G77,'ID-31'!B77,'ID-33'!F77,'ID-34'!G77,'ID-36'!F77,'ID-39'!G77,'ID-40'!G77,'ID-44'!E77,'ID-45'!G77,'ID-50'!B77,'ID-53'!D77,'ID-54'!C77,'ID-57'!F77,'ID-59'!E77,'ID-70'!D77,'ID-71'!F77)</f>
        <v>1772.7173076393753</v>
      </c>
      <c r="H70" s="1">
        <f>STDEV('ID-03'!E77,'ID-11'!E77,'ID-13'!E77,'ID-15'!E77,'ID-16'!E77,'ID-18'!G77,'ID-24'!G77,'ID-29'!H77,'ID-30'!F77,'ID-31'!C77,'ID-33'!G77,'ID-34'!H77,'ID-40'!H77,'ID-44'!F77,'ID-45'!H77,'ID-54'!D77,'ID-57'!G77,'ID-59'!F77,'ID-70'!E77,'ID-71'!G77)</f>
        <v>1181.4067165036893</v>
      </c>
      <c r="I70" s="1">
        <f>STDEV('ID-12'!C77,'ID-18'!H77,'ID-24'!H77,'ID-29'!I77,'ID-40'!I77,'ID-44'!G77,'ID-45'!I77,'ID-59'!G77)</f>
        <v>1293.9006568485756</v>
      </c>
      <c r="J70" s="1">
        <f>STDEV('ID-31'!D77,'ID-40'!J77,'ID-44'!H77,'ID-45'!J77,'ID-57'!H77)</f>
        <v>1364.1548429214733</v>
      </c>
      <c r="K70" s="1">
        <f>STDEV('ID-26'!E77,'ID-31'!E77,'ID-34'!I77,'ID-36'!G77,'ID-40'!K77,'ID-44'!I77,'ID-57'!I77)</f>
        <v>1831.5020170471666</v>
      </c>
    </row>
    <row r="71" spans="1:11" x14ac:dyDescent="0.25">
      <c r="A71" s="1">
        <v>8.375</v>
      </c>
      <c r="B71" s="1">
        <f>STDEV('ID-11'!B78,'ID-13'!B78,'ID-14'!B78,'ID-15'!B78,'ID-24'!B78,'ID-26'!B78,'ID-29'!B78,'ID-30'!B78,'ID-32'!B78,'ID-33'!B78,'ID-34'!B78,'ID-37'!B78,'ID-38'!B78,'ID-39'!B78,'ID-40'!B78,'ID-44'!B78,'ID-45'!B78,'ID-53'!B78,'ID-57'!B78,'ID-59'!B78,'ID-70'!B78,'ID-71'!B78)</f>
        <v>1134.4758246462106</v>
      </c>
      <c r="C71" s="1">
        <f>STDEV('ID-08'!B78,'ID-09'!B78,'ID-11'!C78,'ID-14'!C78,'ID-18'!B78,'ID-24'!C78,'ID-26'!C78,'ID-29'!C78,'ID-30'!C78,'ID-34'!C78,'ID-36'!B78,'ID-38'!C78,'ID-39'!C78,'ID-40'!C78,'ID-44'!C78,'ID-45'!C78,'ID-57'!C78,'ID-59'!C78)</f>
        <v>474.12624389701551</v>
      </c>
      <c r="D71" s="1">
        <f>STDEV('ID-13'!C78,'ID-14'!D78,'ID-15'!C78,'ID-16'!B78,'ID-18'!C78,'ID-26'!D78,'ID-29'!D78,'ID-30'!D78,'ID-33'!C78,'ID-34'!D78,'ID-36'!C78,'ID-37'!C78,'ID-38'!D78,'ID-39'!D78,'ID-40'!D78,'ID-45'!D78,'ID-59'!D78,'ID-71'!C78)</f>
        <v>1033.6561751849879</v>
      </c>
      <c r="E71" s="1">
        <f>STDEV('ID-03'!B78,'ID-09'!C78,'ID-13'!D78,'ID-15'!D78,'ID-16'!C78,'ID-18'!D78,'ID-24'!D78,'ID-29'!E78,'ID-30'!E78,'ID-33'!D78,'ID-34'!E78,'ID-36'!D78,'ID-38'!E78,'ID-39'!E78,'ID-40'!E78,'ID-44'!D78,'ID-45'!E78,'ID-57'!D78,'ID-70'!C78,'ID-71'!D78)</f>
        <v>1304.7674037352469</v>
      </c>
      <c r="F71" s="1">
        <f>STDEV('ID-01'!B78,'ID-02'!B78,'ID-03'!C78,'ID-06'!B78,'ID-08'!C78,'ID-09'!D78,'ID-12'!B78,'ID-16'!D78,'ID-18'!E78,'ID-24'!E78,'ID-29'!F78,'ID-33'!E78,'ID-34'!F78,'ID-36'!E78,'ID-38'!F78,'ID-39'!F78,'ID-40'!F78,'ID-45'!F78,'ID-53'!C78,'ID-54'!B78,'ID-57'!E78,'ID-71'!E78)</f>
        <v>1867.275091666658</v>
      </c>
      <c r="G71" s="1">
        <f>STDEV('ID-01'!C78,'ID-02'!C78,'ID-03'!D78,'ID-07'!B78,'ID-08'!D78,'ID-11'!D78,'ID-18'!F78,'ID-24'!F78,'ID-29'!G78,'ID-31'!B78,'ID-33'!F78,'ID-34'!G78,'ID-36'!F78,'ID-39'!G78,'ID-40'!G78,'ID-44'!E78,'ID-45'!G78,'ID-50'!B78,'ID-53'!D78,'ID-54'!C78,'ID-57'!F78,'ID-59'!E78,'ID-70'!D78,'ID-71'!F78)</f>
        <v>1772.1315982818969</v>
      </c>
      <c r="H71" s="1">
        <f>STDEV('ID-03'!E78,'ID-11'!E78,'ID-13'!E78,'ID-15'!E78,'ID-16'!E78,'ID-18'!G78,'ID-24'!G78,'ID-29'!H78,'ID-30'!F78,'ID-31'!C78,'ID-33'!G78,'ID-34'!H78,'ID-40'!H78,'ID-44'!F78,'ID-45'!H78,'ID-54'!D78,'ID-57'!G78,'ID-59'!F78,'ID-70'!E78,'ID-71'!G78)</f>
        <v>1196.7518684360139</v>
      </c>
      <c r="I71" s="1">
        <f>STDEV('ID-12'!C78,'ID-18'!H78,'ID-24'!H78,'ID-29'!I78,'ID-40'!I78,'ID-44'!G78,'ID-45'!I78,'ID-59'!G78)</f>
        <v>1322.0389153780209</v>
      </c>
      <c r="J71" s="1">
        <f>STDEV('ID-31'!D78,'ID-40'!J78,'ID-44'!H78,'ID-45'!J78,'ID-57'!H78)</f>
        <v>1356.8763913281994</v>
      </c>
      <c r="K71" s="1">
        <f>STDEV('ID-26'!E78,'ID-31'!E78,'ID-34'!I78,'ID-36'!G78,'ID-40'!K78,'ID-44'!I78,'ID-57'!I78)</f>
        <v>1821.69260152266</v>
      </c>
    </row>
    <row r="72" spans="1:11" x14ac:dyDescent="0.25">
      <c r="A72" s="1">
        <v>8.5</v>
      </c>
      <c r="B72" s="1">
        <f>STDEV('ID-11'!B79,'ID-13'!B79,'ID-14'!B79,'ID-15'!B79,'ID-24'!B79,'ID-26'!B79,'ID-29'!B79,'ID-30'!B79,'ID-32'!B79,'ID-33'!B79,'ID-34'!B79,'ID-37'!B79,'ID-38'!B79,'ID-39'!B79,'ID-40'!B79,'ID-44'!B79,'ID-45'!B79,'ID-53'!B79,'ID-57'!B79,'ID-59'!B79,'ID-70'!B79,'ID-71'!B79)</f>
        <v>1130.7646331120461</v>
      </c>
      <c r="C72" s="1">
        <f>STDEV('ID-08'!B79,'ID-09'!B79,'ID-11'!C79,'ID-14'!C79,'ID-18'!B79,'ID-24'!C79,'ID-26'!C79,'ID-29'!C79,'ID-30'!C79,'ID-34'!C79,'ID-36'!B79,'ID-38'!C79,'ID-39'!C79,'ID-40'!C79,'ID-44'!C79,'ID-45'!C79,'ID-57'!C79,'ID-59'!C79)</f>
        <v>473.39180945233079</v>
      </c>
      <c r="D72" s="1">
        <f>STDEV('ID-13'!C79,'ID-14'!D79,'ID-15'!C79,'ID-16'!B79,'ID-18'!C79,'ID-26'!D79,'ID-29'!D79,'ID-30'!D79,'ID-33'!C79,'ID-34'!D79,'ID-36'!C79,'ID-37'!C79,'ID-38'!D79,'ID-39'!D79,'ID-40'!D79,'ID-45'!D79,'ID-59'!D79,'ID-71'!C79)</f>
        <v>1028.4334737779504</v>
      </c>
      <c r="E72" s="1">
        <f>STDEV('ID-03'!B79,'ID-09'!C79,'ID-13'!D79,'ID-15'!D79,'ID-16'!C79,'ID-18'!D79,'ID-24'!D79,'ID-29'!E79,'ID-30'!E79,'ID-33'!D79,'ID-34'!E79,'ID-36'!D79,'ID-38'!E79,'ID-39'!E79,'ID-40'!E79,'ID-44'!D79,'ID-45'!E79,'ID-57'!D79,'ID-70'!C79,'ID-71'!D79)</f>
        <v>1317.0802997950818</v>
      </c>
      <c r="F72" s="1">
        <f>STDEV('ID-01'!B79,'ID-02'!B79,'ID-03'!C79,'ID-06'!B79,'ID-08'!C79,'ID-09'!D79,'ID-12'!B79,'ID-16'!D79,'ID-18'!E79,'ID-24'!E79,'ID-29'!F79,'ID-33'!E79,'ID-34'!F79,'ID-36'!E79,'ID-38'!F79,'ID-39'!F79,'ID-40'!F79,'ID-45'!F79,'ID-53'!C79,'ID-54'!B79,'ID-57'!E79,'ID-71'!E79)</f>
        <v>1885.3648988571367</v>
      </c>
      <c r="G72" s="1">
        <f>STDEV('ID-01'!C79,'ID-02'!C79,'ID-03'!D79,'ID-07'!B79,'ID-08'!D79,'ID-11'!D79,'ID-18'!F79,'ID-24'!F79,'ID-29'!G79,'ID-31'!B79,'ID-33'!F79,'ID-34'!G79,'ID-36'!F79,'ID-39'!G79,'ID-40'!G79,'ID-44'!E79,'ID-45'!G79,'ID-50'!B79,'ID-53'!D79,'ID-54'!C79,'ID-57'!F79,'ID-59'!E79,'ID-70'!D79,'ID-71'!F79)</f>
        <v>1778.5333239164604</v>
      </c>
      <c r="H72" s="1">
        <f>STDEV('ID-03'!E79,'ID-11'!E79,'ID-13'!E79,'ID-15'!E79,'ID-16'!E79,'ID-18'!G79,'ID-24'!G79,'ID-29'!H79,'ID-30'!F79,'ID-31'!C79,'ID-33'!G79,'ID-34'!H79,'ID-40'!H79,'ID-44'!F79,'ID-45'!H79,'ID-54'!D79,'ID-57'!G79,'ID-59'!F79,'ID-70'!E79,'ID-71'!G79)</f>
        <v>1190.8326097927484</v>
      </c>
      <c r="I72" s="1">
        <f>STDEV('ID-12'!C79,'ID-18'!H79,'ID-24'!H79,'ID-29'!I79,'ID-40'!I79,'ID-44'!G79,'ID-45'!I79,'ID-59'!G79)</f>
        <v>1300.9387976404889</v>
      </c>
      <c r="J72" s="1">
        <f>STDEV('ID-31'!D79,'ID-40'!J79,'ID-44'!H79,'ID-45'!J79,'ID-57'!H79)</f>
        <v>1323.3200340751555</v>
      </c>
      <c r="K72" s="1">
        <f>STDEV('ID-26'!E79,'ID-31'!E79,'ID-34'!I79,'ID-36'!G79,'ID-40'!K79,'ID-44'!I79,'ID-57'!I79)</f>
        <v>1824.5778773604486</v>
      </c>
    </row>
    <row r="73" spans="1:11" x14ac:dyDescent="0.25">
      <c r="A73" s="1">
        <v>8.625</v>
      </c>
      <c r="B73" s="1">
        <f>STDEV('ID-11'!B80,'ID-13'!B80,'ID-14'!B80,'ID-15'!B80,'ID-24'!B80,'ID-26'!B80,'ID-29'!B80,'ID-30'!B80,'ID-32'!B80,'ID-33'!B80,'ID-34'!B80,'ID-37'!B80,'ID-38'!B80,'ID-39'!B80,'ID-40'!B80,'ID-44'!B80,'ID-45'!B80,'ID-53'!B80,'ID-57'!B80,'ID-59'!B80,'ID-70'!B80,'ID-71'!B80)</f>
        <v>1126.2813950919949</v>
      </c>
      <c r="C73" s="1">
        <f>STDEV('ID-08'!B80,'ID-09'!B80,'ID-11'!C80,'ID-14'!C80,'ID-18'!B80,'ID-24'!C80,'ID-26'!C80,'ID-29'!C80,'ID-30'!C80,'ID-34'!C80,'ID-36'!B80,'ID-38'!C80,'ID-39'!C80,'ID-40'!C80,'ID-44'!C80,'ID-45'!C80,'ID-57'!C80,'ID-59'!C80)</f>
        <v>474.29360872187249</v>
      </c>
      <c r="D73" s="1">
        <f>STDEV('ID-13'!C80,'ID-14'!D80,'ID-15'!C80,'ID-16'!B80,'ID-18'!C80,'ID-26'!D80,'ID-29'!D80,'ID-30'!D80,'ID-33'!C80,'ID-34'!D80,'ID-36'!C80,'ID-37'!C80,'ID-38'!D80,'ID-39'!D80,'ID-40'!D80,'ID-45'!D80,'ID-59'!D80,'ID-71'!C80)</f>
        <v>1010.4956230892603</v>
      </c>
      <c r="E73" s="1">
        <f>STDEV('ID-03'!B80,'ID-09'!C80,'ID-13'!D80,'ID-15'!D80,'ID-16'!C80,'ID-18'!D80,'ID-24'!D80,'ID-29'!E80,'ID-30'!E80,'ID-33'!D80,'ID-34'!E80,'ID-36'!D80,'ID-38'!E80,'ID-39'!E80,'ID-40'!E80,'ID-44'!D80,'ID-45'!E80,'ID-57'!D80,'ID-70'!C80,'ID-71'!D80)</f>
        <v>1355.2818591761295</v>
      </c>
      <c r="F73" s="1">
        <f>STDEV('ID-01'!B80,'ID-02'!B80,'ID-03'!C80,'ID-06'!B80,'ID-08'!C80,'ID-09'!D80,'ID-12'!B80,'ID-16'!D80,'ID-18'!E80,'ID-24'!E80,'ID-29'!F80,'ID-33'!E80,'ID-34'!F80,'ID-36'!E80,'ID-38'!F80,'ID-39'!F80,'ID-40'!F80,'ID-45'!F80,'ID-53'!C80,'ID-54'!B80,'ID-57'!E80,'ID-71'!E80)</f>
        <v>1919.8591470324104</v>
      </c>
      <c r="G73" s="1">
        <f>STDEV('ID-01'!C80,'ID-02'!C80,'ID-03'!D80,'ID-07'!B80,'ID-08'!D80,'ID-11'!D80,'ID-18'!F80,'ID-24'!F80,'ID-29'!G80,'ID-31'!B80,'ID-33'!F80,'ID-34'!G80,'ID-36'!F80,'ID-39'!G80,'ID-40'!G80,'ID-44'!E80,'ID-45'!G80,'ID-50'!B80,'ID-53'!D80,'ID-54'!C80,'ID-57'!F80,'ID-59'!E80,'ID-70'!D80,'ID-71'!F80)</f>
        <v>1776.5686825422056</v>
      </c>
      <c r="H73" s="1">
        <f>STDEV('ID-03'!E80,'ID-11'!E80,'ID-13'!E80,'ID-15'!E80,'ID-16'!E80,'ID-18'!G80,'ID-24'!G80,'ID-29'!H80,'ID-30'!F80,'ID-31'!C80,'ID-33'!G80,'ID-34'!H80,'ID-40'!H80,'ID-44'!F80,'ID-45'!H80,'ID-54'!D80,'ID-57'!G80,'ID-59'!F80,'ID-70'!E80,'ID-71'!G80)</f>
        <v>1190.8914581013003</v>
      </c>
      <c r="I73" s="1">
        <f>STDEV('ID-12'!C80,'ID-18'!H80,'ID-24'!H80,'ID-29'!I80,'ID-40'!I80,'ID-44'!G80,'ID-45'!I80,'ID-59'!G80)</f>
        <v>1319.3691018759241</v>
      </c>
      <c r="J73" s="1">
        <f>STDEV('ID-31'!D80,'ID-40'!J80,'ID-44'!H80,'ID-45'!J80,'ID-57'!H80)</f>
        <v>1299.0310311115527</v>
      </c>
      <c r="K73" s="1">
        <f>STDEV('ID-26'!E80,'ID-31'!E80,'ID-34'!I80,'ID-36'!G80,'ID-40'!K80,'ID-44'!I80,'ID-57'!I80)</f>
        <v>1831.4259059503215</v>
      </c>
    </row>
    <row r="74" spans="1:11" x14ac:dyDescent="0.25">
      <c r="A74" s="1">
        <v>8.75</v>
      </c>
      <c r="B74" s="1">
        <f>STDEV('ID-11'!B81,'ID-13'!B81,'ID-14'!B81,'ID-15'!B81,'ID-24'!B81,'ID-26'!B81,'ID-29'!B81,'ID-30'!B81,'ID-32'!B81,'ID-33'!B81,'ID-34'!B81,'ID-37'!B81,'ID-38'!B81,'ID-39'!B81,'ID-40'!B81,'ID-44'!B81,'ID-45'!B81,'ID-53'!B81,'ID-57'!B81,'ID-59'!B81,'ID-70'!B81,'ID-71'!B81)</f>
        <v>1124.8171824672218</v>
      </c>
      <c r="C74" s="1">
        <f>STDEV('ID-08'!B81,'ID-09'!B81,'ID-11'!C81,'ID-14'!C81,'ID-18'!B81,'ID-24'!C81,'ID-26'!C81,'ID-29'!C81,'ID-30'!C81,'ID-34'!C81,'ID-36'!B81,'ID-38'!C81,'ID-39'!C81,'ID-40'!C81,'ID-44'!C81,'ID-45'!C81,'ID-57'!C81,'ID-59'!C81)</f>
        <v>471.26814691095058</v>
      </c>
      <c r="D74" s="1">
        <f>STDEV('ID-13'!C81,'ID-14'!D81,'ID-15'!C81,'ID-16'!B81,'ID-18'!C81,'ID-26'!D81,'ID-29'!D81,'ID-30'!D81,'ID-33'!C81,'ID-34'!D81,'ID-36'!C81,'ID-37'!C81,'ID-38'!D81,'ID-39'!D81,'ID-40'!D81,'ID-45'!D81,'ID-59'!D81,'ID-71'!C81)</f>
        <v>1017.2190616882231</v>
      </c>
      <c r="E74" s="1">
        <f>STDEV('ID-03'!B81,'ID-09'!C81,'ID-13'!D81,'ID-15'!D81,'ID-16'!C81,'ID-18'!D81,'ID-24'!D81,'ID-29'!E81,'ID-30'!E81,'ID-33'!D81,'ID-34'!E81,'ID-36'!D81,'ID-38'!E81,'ID-39'!E81,'ID-40'!E81,'ID-44'!D81,'ID-45'!E81,'ID-57'!D81,'ID-70'!C81,'ID-71'!D81)</f>
        <v>1365.5670444788486</v>
      </c>
      <c r="F74" s="1">
        <f>STDEV('ID-01'!B81,'ID-02'!B81,'ID-03'!C81,'ID-06'!B81,'ID-08'!C81,'ID-09'!D81,'ID-12'!B81,'ID-16'!D81,'ID-18'!E81,'ID-24'!E81,'ID-29'!F81,'ID-33'!E81,'ID-34'!F81,'ID-36'!E81,'ID-38'!F81,'ID-39'!F81,'ID-40'!F81,'ID-45'!F81,'ID-53'!C81,'ID-54'!B81,'ID-57'!E81,'ID-71'!E81)</f>
        <v>1914.8907639095773</v>
      </c>
      <c r="G74" s="1">
        <f>STDEV('ID-01'!C81,'ID-02'!C81,'ID-03'!D81,'ID-07'!B81,'ID-08'!D81,'ID-11'!D81,'ID-18'!F81,'ID-24'!F81,'ID-29'!G81,'ID-31'!B81,'ID-33'!F81,'ID-34'!G81,'ID-36'!F81,'ID-39'!G81,'ID-40'!G81,'ID-44'!E81,'ID-45'!G81,'ID-50'!B81,'ID-53'!D81,'ID-54'!C81,'ID-57'!F81,'ID-59'!E81,'ID-70'!D81,'ID-71'!F81)</f>
        <v>1788.9188263937217</v>
      </c>
      <c r="H74" s="1">
        <f>STDEV('ID-03'!E81,'ID-11'!E81,'ID-13'!E81,'ID-15'!E81,'ID-16'!E81,'ID-18'!G81,'ID-24'!G81,'ID-29'!H81,'ID-30'!F81,'ID-31'!C81,'ID-33'!G81,'ID-34'!H81,'ID-40'!H81,'ID-44'!F81,'ID-45'!H81,'ID-54'!D81,'ID-57'!G81,'ID-59'!F81,'ID-70'!E81,'ID-71'!G81)</f>
        <v>1192.7025395990306</v>
      </c>
      <c r="I74" s="1">
        <f>STDEV('ID-12'!C81,'ID-18'!H81,'ID-24'!H81,'ID-29'!I81,'ID-40'!I81,'ID-44'!G81,'ID-45'!I81,'ID-59'!G81)</f>
        <v>1336.134616188768</v>
      </c>
      <c r="J74" s="1">
        <f>STDEV('ID-31'!D81,'ID-40'!J81,'ID-44'!H81,'ID-45'!J81,'ID-57'!H81)</f>
        <v>1286.2444444633422</v>
      </c>
      <c r="K74" s="1">
        <f>STDEV('ID-26'!E81,'ID-31'!E81,'ID-34'!I81,'ID-36'!G81,'ID-40'!K81,'ID-44'!I81,'ID-57'!I81)</f>
        <v>1833.7461264360209</v>
      </c>
    </row>
    <row r="75" spans="1:11" x14ac:dyDescent="0.25">
      <c r="A75" s="1">
        <v>8.875</v>
      </c>
      <c r="B75" s="1">
        <f>STDEV('ID-11'!B82,'ID-13'!B82,'ID-14'!B82,'ID-15'!B82,'ID-24'!B82,'ID-26'!B82,'ID-29'!B82,'ID-30'!B82,'ID-32'!B82,'ID-33'!B82,'ID-34'!B82,'ID-37'!B82,'ID-38'!B82,'ID-39'!B82,'ID-40'!B82,'ID-44'!B82,'ID-45'!B82,'ID-53'!B82,'ID-57'!B82,'ID-59'!B82,'ID-70'!B82,'ID-71'!B82)</f>
        <v>1121.4952473853568</v>
      </c>
      <c r="C75" s="1">
        <f>STDEV('ID-08'!B82,'ID-09'!B82,'ID-11'!C82,'ID-14'!C82,'ID-18'!B82,'ID-24'!C82,'ID-26'!C82,'ID-29'!C82,'ID-30'!C82,'ID-34'!C82,'ID-36'!B82,'ID-38'!C82,'ID-39'!C82,'ID-40'!C82,'ID-44'!C82,'ID-45'!C82,'ID-57'!C82,'ID-59'!C82)</f>
        <v>473.37910469594198</v>
      </c>
      <c r="D75" s="1">
        <f>STDEV('ID-13'!C82,'ID-14'!D82,'ID-15'!C82,'ID-16'!B82,'ID-18'!C82,'ID-26'!D82,'ID-29'!D82,'ID-30'!D82,'ID-33'!C82,'ID-34'!D82,'ID-36'!C82,'ID-37'!C82,'ID-38'!D82,'ID-39'!D82,'ID-40'!D82,'ID-45'!D82,'ID-59'!D82,'ID-71'!C82)</f>
        <v>993.25206647360505</v>
      </c>
      <c r="E75" s="1">
        <f>STDEV('ID-03'!B82,'ID-09'!C82,'ID-13'!D82,'ID-15'!D82,'ID-16'!C82,'ID-18'!D82,'ID-24'!D82,'ID-29'!E82,'ID-30'!E82,'ID-33'!D82,'ID-34'!E82,'ID-36'!D82,'ID-38'!E82,'ID-39'!E82,'ID-40'!E82,'ID-44'!D82,'ID-45'!E82,'ID-57'!D82,'ID-70'!C82,'ID-71'!D82)</f>
        <v>1370.0753715996843</v>
      </c>
      <c r="F75" s="1">
        <f>STDEV('ID-01'!B82,'ID-02'!B82,'ID-03'!C82,'ID-06'!B82,'ID-08'!C82,'ID-09'!D82,'ID-12'!B82,'ID-16'!D82,'ID-18'!E82,'ID-24'!E82,'ID-29'!F82,'ID-33'!E82,'ID-34'!F82,'ID-36'!E82,'ID-38'!F82,'ID-39'!F82,'ID-40'!F82,'ID-45'!F82,'ID-53'!C82,'ID-54'!B82,'ID-57'!E82,'ID-71'!E82)</f>
        <v>1906.5507478191898</v>
      </c>
      <c r="G75" s="1">
        <f>STDEV('ID-01'!C82,'ID-02'!C82,'ID-03'!D82,'ID-07'!B82,'ID-08'!D82,'ID-11'!D82,'ID-18'!F82,'ID-24'!F82,'ID-29'!G82,'ID-31'!B82,'ID-33'!F82,'ID-34'!G82,'ID-36'!F82,'ID-39'!G82,'ID-40'!G82,'ID-44'!E82,'ID-45'!G82,'ID-50'!B82,'ID-53'!D82,'ID-54'!C82,'ID-57'!F82,'ID-59'!E82,'ID-70'!D82,'ID-71'!F82)</f>
        <v>1789.4826827771358</v>
      </c>
      <c r="H75" s="1">
        <f>STDEV('ID-03'!E82,'ID-11'!E82,'ID-13'!E82,'ID-15'!E82,'ID-16'!E82,'ID-18'!G82,'ID-24'!G82,'ID-29'!H82,'ID-30'!F82,'ID-31'!C82,'ID-33'!G82,'ID-34'!H82,'ID-40'!H82,'ID-44'!F82,'ID-45'!H82,'ID-54'!D82,'ID-57'!G82,'ID-59'!F82,'ID-70'!E82,'ID-71'!G82)</f>
        <v>1193.5251069494198</v>
      </c>
      <c r="I75" s="1">
        <f>STDEV('ID-12'!C82,'ID-18'!H82,'ID-24'!H82,'ID-29'!I82,'ID-40'!I82,'ID-44'!G82,'ID-45'!I82,'ID-59'!G82)</f>
        <v>1384.6740469961239</v>
      </c>
      <c r="J75" s="1">
        <f>STDEV('ID-31'!D82,'ID-40'!J82,'ID-44'!H82,'ID-45'!J82,'ID-57'!H82)</f>
        <v>1264.2576472360429</v>
      </c>
      <c r="K75" s="1">
        <f>STDEV('ID-26'!E82,'ID-31'!E82,'ID-34'!I82,'ID-36'!G82,'ID-40'!K82,'ID-44'!I82,'ID-57'!I82)</f>
        <v>1838.2290106236394</v>
      </c>
    </row>
    <row r="76" spans="1:11" x14ac:dyDescent="0.25">
      <c r="A76" s="1">
        <v>9</v>
      </c>
      <c r="B76" s="1">
        <f>STDEV('ID-11'!B83,'ID-13'!B83,'ID-14'!B83,'ID-15'!B83,'ID-24'!B83,'ID-26'!B83,'ID-29'!B83,'ID-30'!B83,'ID-32'!B83,'ID-33'!B83,'ID-34'!B83,'ID-37'!B83,'ID-38'!B83,'ID-39'!B83,'ID-40'!B83,'ID-44'!B83,'ID-45'!B83,'ID-53'!B83,'ID-57'!B83,'ID-59'!B83,'ID-70'!B83,'ID-71'!B83)</f>
        <v>1114.06680241349</v>
      </c>
      <c r="C76" s="1">
        <f>STDEV('ID-08'!B83,'ID-09'!B83,'ID-11'!C83,'ID-14'!C83,'ID-18'!B83,'ID-24'!C83,'ID-26'!C83,'ID-29'!C83,'ID-30'!C83,'ID-34'!C83,'ID-36'!B83,'ID-38'!C83,'ID-39'!C83,'ID-40'!C83,'ID-44'!C83,'ID-45'!C83,'ID-57'!C83,'ID-59'!C83)</f>
        <v>480.64282860500271</v>
      </c>
      <c r="D76" s="1">
        <f>STDEV('ID-13'!C83,'ID-14'!D83,'ID-15'!C83,'ID-16'!B83,'ID-18'!C83,'ID-26'!D83,'ID-29'!D83,'ID-30'!D83,'ID-33'!C83,'ID-34'!D83,'ID-36'!C83,'ID-37'!C83,'ID-38'!D83,'ID-39'!D83,'ID-40'!D83,'ID-45'!D83,'ID-59'!D83,'ID-71'!C83)</f>
        <v>983.59956117368131</v>
      </c>
      <c r="E76" s="1">
        <f>STDEV('ID-03'!B83,'ID-09'!C83,'ID-13'!D83,'ID-15'!D83,'ID-16'!C83,'ID-18'!D83,'ID-24'!D83,'ID-29'!E83,'ID-30'!E83,'ID-33'!D83,'ID-34'!E83,'ID-36'!D83,'ID-38'!E83,'ID-39'!E83,'ID-40'!E83,'ID-44'!D83,'ID-45'!E83,'ID-57'!D83,'ID-70'!C83,'ID-71'!D83)</f>
        <v>1342.1256680304637</v>
      </c>
      <c r="F76" s="1">
        <f>STDEV('ID-01'!B83,'ID-02'!B83,'ID-03'!C83,'ID-06'!B83,'ID-08'!C83,'ID-09'!D83,'ID-12'!B83,'ID-16'!D83,'ID-18'!E83,'ID-24'!E83,'ID-29'!F83,'ID-33'!E83,'ID-34'!F83,'ID-36'!E83,'ID-38'!F83,'ID-39'!F83,'ID-40'!F83,'ID-45'!F83,'ID-53'!C83,'ID-54'!B83,'ID-57'!E83,'ID-71'!E83)</f>
        <v>1919.0754731897766</v>
      </c>
      <c r="G76" s="1">
        <f>STDEV('ID-01'!C83,'ID-02'!C83,'ID-03'!D83,'ID-07'!B83,'ID-08'!D83,'ID-11'!D83,'ID-18'!F83,'ID-24'!F83,'ID-29'!G83,'ID-31'!B83,'ID-33'!F83,'ID-34'!G83,'ID-36'!F83,'ID-39'!G83,'ID-40'!G83,'ID-44'!E83,'ID-45'!G83,'ID-50'!B83,'ID-53'!D83,'ID-54'!C83,'ID-57'!F83,'ID-59'!E83,'ID-70'!D83,'ID-71'!F83)</f>
        <v>1788.2697308426407</v>
      </c>
      <c r="H76" s="1">
        <f>STDEV('ID-03'!E83,'ID-11'!E83,'ID-13'!E83,'ID-15'!E83,'ID-16'!E83,'ID-18'!G83,'ID-24'!G83,'ID-29'!H83,'ID-30'!F83,'ID-31'!C83,'ID-33'!G83,'ID-34'!H83,'ID-40'!H83,'ID-44'!F83,'ID-45'!H83,'ID-54'!D83,'ID-57'!G83,'ID-59'!F83,'ID-70'!E83,'ID-71'!G83)</f>
        <v>1198.0620151132759</v>
      </c>
      <c r="I76" s="1">
        <f>STDEV('ID-12'!C83,'ID-18'!H83,'ID-24'!H83,'ID-29'!I83,'ID-40'!I83,'ID-44'!G83,'ID-45'!I83,'ID-59'!G83)</f>
        <v>1408.0006581634877</v>
      </c>
      <c r="J76" s="1">
        <f>STDEV('ID-31'!D83,'ID-40'!J83,'ID-44'!H83,'ID-45'!J83,'ID-57'!H83)</f>
        <v>1259.5328682070763</v>
      </c>
      <c r="K76" s="1">
        <f>STDEV('ID-26'!E83,'ID-31'!E83,'ID-34'!I83,'ID-36'!G83,'ID-40'!K83,'ID-44'!I83,'ID-57'!I83)</f>
        <v>1838.2856585935235</v>
      </c>
    </row>
    <row r="77" spans="1:11" x14ac:dyDescent="0.25">
      <c r="A77" s="1">
        <v>9.125</v>
      </c>
      <c r="B77" s="1">
        <f>STDEV('ID-11'!B84,'ID-13'!B84,'ID-14'!B84,'ID-15'!B84,'ID-24'!B84,'ID-26'!B84,'ID-29'!B84,'ID-30'!B84,'ID-32'!B84,'ID-33'!B84,'ID-34'!B84,'ID-37'!B84,'ID-38'!B84,'ID-39'!B84,'ID-40'!B84,'ID-44'!B84,'ID-45'!B84,'ID-53'!B84,'ID-57'!B84,'ID-59'!B84,'ID-70'!B84,'ID-71'!B84)</f>
        <v>1105.4377230567325</v>
      </c>
      <c r="C77" s="1">
        <f>STDEV('ID-08'!B84,'ID-09'!B84,'ID-11'!C84,'ID-14'!C84,'ID-18'!B84,'ID-24'!C84,'ID-26'!C84,'ID-29'!C84,'ID-30'!C84,'ID-34'!C84,'ID-36'!B84,'ID-38'!C84,'ID-39'!C84,'ID-40'!C84,'ID-44'!C84,'ID-45'!C84,'ID-57'!C84,'ID-59'!C84)</f>
        <v>476.15339563825654</v>
      </c>
      <c r="D77" s="1">
        <f>STDEV('ID-13'!C84,'ID-14'!D84,'ID-15'!C84,'ID-16'!B84,'ID-18'!C84,'ID-26'!D84,'ID-29'!D84,'ID-30'!D84,'ID-33'!C84,'ID-34'!D84,'ID-36'!C84,'ID-37'!C84,'ID-38'!D84,'ID-39'!D84,'ID-40'!D84,'ID-45'!D84,'ID-59'!D84,'ID-71'!C84)</f>
        <v>975.59736076067668</v>
      </c>
      <c r="E77" s="1">
        <f>STDEV('ID-03'!B84,'ID-09'!C84,'ID-13'!D84,'ID-15'!D84,'ID-16'!C84,'ID-18'!D84,'ID-24'!D84,'ID-29'!E84,'ID-30'!E84,'ID-33'!D84,'ID-34'!E84,'ID-36'!D84,'ID-38'!E84,'ID-39'!E84,'ID-40'!E84,'ID-44'!D84,'ID-45'!E84,'ID-57'!D84,'ID-70'!C84,'ID-71'!D84)</f>
        <v>1353.4369235887691</v>
      </c>
      <c r="F77" s="1">
        <f>STDEV('ID-01'!B84,'ID-02'!B84,'ID-03'!C84,'ID-06'!B84,'ID-08'!C84,'ID-09'!D84,'ID-12'!B84,'ID-16'!D84,'ID-18'!E84,'ID-24'!E84,'ID-29'!F84,'ID-33'!E84,'ID-34'!F84,'ID-36'!E84,'ID-38'!F84,'ID-39'!F84,'ID-40'!F84,'ID-45'!F84,'ID-53'!C84,'ID-54'!B84,'ID-57'!E84,'ID-71'!E84)</f>
        <v>1920.9266028350719</v>
      </c>
      <c r="G77" s="1">
        <f>STDEV('ID-01'!C84,'ID-02'!C84,'ID-03'!D84,'ID-07'!B84,'ID-08'!D84,'ID-11'!D84,'ID-18'!F84,'ID-24'!F84,'ID-29'!G84,'ID-31'!B84,'ID-33'!F84,'ID-34'!G84,'ID-36'!F84,'ID-39'!G84,'ID-40'!G84,'ID-44'!E84,'ID-45'!G84,'ID-50'!B84,'ID-53'!D84,'ID-54'!C84,'ID-57'!F84,'ID-59'!E84,'ID-70'!D84,'ID-71'!F84)</f>
        <v>1780.0503567898306</v>
      </c>
      <c r="H77" s="1">
        <f>STDEV('ID-03'!E84,'ID-11'!E84,'ID-13'!E84,'ID-15'!E84,'ID-16'!E84,'ID-18'!G84,'ID-24'!G84,'ID-29'!H84,'ID-30'!F84,'ID-31'!C84,'ID-33'!G84,'ID-34'!H84,'ID-40'!H84,'ID-44'!F84,'ID-45'!H84,'ID-54'!D84,'ID-57'!G84,'ID-59'!F84,'ID-70'!E84,'ID-71'!G84)</f>
        <v>1194.3081686754349</v>
      </c>
      <c r="I77" s="1">
        <f>STDEV('ID-12'!C84,'ID-18'!H84,'ID-24'!H84,'ID-29'!I84,'ID-40'!I84,'ID-44'!G84,'ID-45'!I84,'ID-59'!G84)</f>
        <v>1417.5157021527939</v>
      </c>
      <c r="J77" s="1">
        <f>STDEV('ID-31'!D84,'ID-40'!J84,'ID-44'!H84,'ID-45'!J84,'ID-57'!H84)</f>
        <v>1249.562793749958</v>
      </c>
      <c r="K77" s="1">
        <f>STDEV('ID-26'!E84,'ID-31'!E84,'ID-34'!I84,'ID-36'!G84,'ID-40'!K84,'ID-44'!I84,'ID-57'!I84)</f>
        <v>1878.3333405055278</v>
      </c>
    </row>
    <row r="78" spans="1:11" x14ac:dyDescent="0.25">
      <c r="A78" s="1">
        <v>9.25</v>
      </c>
      <c r="B78" s="1">
        <f>STDEV('ID-11'!B85,'ID-13'!B85,'ID-14'!B85,'ID-15'!B85,'ID-24'!B85,'ID-26'!B85,'ID-29'!B85,'ID-30'!B85,'ID-32'!B85,'ID-33'!B85,'ID-34'!B85,'ID-37'!B85,'ID-38'!B85,'ID-39'!B85,'ID-40'!B85,'ID-44'!B85,'ID-45'!B85,'ID-53'!B85,'ID-57'!B85,'ID-59'!B85,'ID-70'!B85,'ID-71'!B85)</f>
        <v>1095.4260732331836</v>
      </c>
      <c r="C78" s="1">
        <f>STDEV('ID-08'!B85,'ID-09'!B85,'ID-11'!C85,'ID-14'!C85,'ID-18'!B85,'ID-24'!C85,'ID-26'!C85,'ID-29'!C85,'ID-30'!C85,'ID-34'!C85,'ID-36'!B85,'ID-38'!C85,'ID-39'!C85,'ID-40'!C85,'ID-44'!C85,'ID-45'!C85,'ID-57'!C85,'ID-59'!C85)</f>
        <v>458.65452584435036</v>
      </c>
      <c r="D78" s="1">
        <f>STDEV('ID-13'!C85,'ID-14'!D85,'ID-15'!C85,'ID-16'!B85,'ID-18'!C85,'ID-26'!D85,'ID-29'!D85,'ID-30'!D85,'ID-33'!C85,'ID-34'!D85,'ID-36'!C85,'ID-37'!C85,'ID-38'!D85,'ID-39'!D85,'ID-40'!D85,'ID-45'!D85,'ID-59'!D85,'ID-71'!C85)</f>
        <v>972.82591087289995</v>
      </c>
      <c r="E78" s="1">
        <f>STDEV('ID-03'!B85,'ID-09'!C85,'ID-13'!D85,'ID-15'!D85,'ID-16'!C85,'ID-18'!D85,'ID-24'!D85,'ID-29'!E85,'ID-30'!E85,'ID-33'!D85,'ID-34'!E85,'ID-36'!D85,'ID-38'!E85,'ID-39'!E85,'ID-40'!E85,'ID-44'!D85,'ID-45'!E85,'ID-57'!D85,'ID-70'!C85,'ID-71'!D85)</f>
        <v>1338.2101275300229</v>
      </c>
      <c r="F78" s="1">
        <f>STDEV('ID-01'!B85,'ID-02'!B85,'ID-03'!C85,'ID-06'!B85,'ID-08'!C85,'ID-09'!D85,'ID-12'!B85,'ID-16'!D85,'ID-18'!E85,'ID-24'!E85,'ID-29'!F85,'ID-33'!E85,'ID-34'!F85,'ID-36'!E85,'ID-38'!F85,'ID-39'!F85,'ID-40'!F85,'ID-45'!F85,'ID-53'!C85,'ID-54'!B85,'ID-57'!E85,'ID-71'!E85)</f>
        <v>1921.5893122178902</v>
      </c>
      <c r="G78" s="1">
        <f>STDEV('ID-01'!C85,'ID-02'!C85,'ID-03'!D85,'ID-07'!B85,'ID-08'!D85,'ID-11'!D85,'ID-18'!F85,'ID-24'!F85,'ID-29'!G85,'ID-31'!B85,'ID-33'!F85,'ID-34'!G85,'ID-36'!F85,'ID-39'!G85,'ID-40'!G85,'ID-44'!E85,'ID-45'!G85,'ID-50'!B85,'ID-53'!D85,'ID-54'!C85,'ID-57'!F85,'ID-59'!E85,'ID-70'!D85,'ID-71'!F85)</f>
        <v>1773.4067588658754</v>
      </c>
      <c r="H78" s="1">
        <f>STDEV('ID-03'!E85,'ID-11'!E85,'ID-13'!E85,'ID-15'!E85,'ID-16'!E85,'ID-18'!G85,'ID-24'!G85,'ID-29'!H85,'ID-30'!F85,'ID-31'!C85,'ID-33'!G85,'ID-34'!H85,'ID-40'!H85,'ID-44'!F85,'ID-45'!H85,'ID-54'!D85,'ID-57'!G85,'ID-59'!F85,'ID-70'!E85,'ID-71'!G85)</f>
        <v>1196.1272958111201</v>
      </c>
      <c r="I78" s="1">
        <f>STDEV('ID-12'!C85,'ID-18'!H85,'ID-24'!H85,'ID-29'!I85,'ID-40'!I85,'ID-44'!G85,'ID-45'!I85,'ID-59'!G85)</f>
        <v>1418.6084611268579</v>
      </c>
      <c r="J78" s="1">
        <f>STDEV('ID-31'!D85,'ID-40'!J85,'ID-44'!H85,'ID-45'!J85,'ID-57'!H85)</f>
        <v>1209.1019773538997</v>
      </c>
      <c r="K78" s="1">
        <f>STDEV('ID-26'!E85,'ID-31'!E85,'ID-34'!I85,'ID-36'!G85,'ID-40'!K85,'ID-44'!I85,'ID-57'!I85)</f>
        <v>1934.926962815545</v>
      </c>
    </row>
    <row r="79" spans="1:11" x14ac:dyDescent="0.25">
      <c r="A79" s="1">
        <v>9.375</v>
      </c>
      <c r="B79" s="1">
        <f>STDEV('ID-11'!B86,'ID-13'!B86,'ID-14'!B86,'ID-15'!B86,'ID-24'!B86,'ID-26'!B86,'ID-29'!B86,'ID-30'!B86,'ID-32'!B86,'ID-33'!B86,'ID-34'!B86,'ID-37'!B86,'ID-38'!B86,'ID-39'!B86,'ID-40'!B86,'ID-44'!B86,'ID-45'!B86,'ID-53'!B86,'ID-57'!B86,'ID-59'!B86,'ID-70'!B86,'ID-71'!B86)</f>
        <v>1093.6699125652124</v>
      </c>
      <c r="C79" s="1">
        <f>STDEV('ID-08'!B86,'ID-09'!B86,'ID-11'!C86,'ID-14'!C86,'ID-18'!B86,'ID-24'!C86,'ID-26'!C86,'ID-29'!C86,'ID-30'!C86,'ID-34'!C86,'ID-36'!B86,'ID-38'!C86,'ID-39'!C86,'ID-40'!C86,'ID-44'!C86,'ID-45'!C86,'ID-57'!C86,'ID-59'!C86)</f>
        <v>464.88361962458822</v>
      </c>
      <c r="D79" s="1">
        <f>STDEV('ID-13'!C86,'ID-14'!D86,'ID-15'!C86,'ID-16'!B86,'ID-18'!C86,'ID-26'!D86,'ID-29'!D86,'ID-30'!D86,'ID-33'!C86,'ID-34'!D86,'ID-36'!C86,'ID-37'!C86,'ID-38'!D86,'ID-39'!D86,'ID-40'!D86,'ID-45'!D86,'ID-59'!D86,'ID-71'!C86)</f>
        <v>978.20307445715662</v>
      </c>
      <c r="E79" s="1">
        <f>STDEV('ID-03'!B86,'ID-09'!C86,'ID-13'!D86,'ID-15'!D86,'ID-16'!C86,'ID-18'!D86,'ID-24'!D86,'ID-29'!E86,'ID-30'!E86,'ID-33'!D86,'ID-34'!E86,'ID-36'!D86,'ID-38'!E86,'ID-39'!E86,'ID-40'!E86,'ID-44'!D86,'ID-45'!E86,'ID-57'!D86,'ID-70'!C86,'ID-71'!D86)</f>
        <v>1307.0423984945219</v>
      </c>
      <c r="F79" s="1">
        <f>STDEV('ID-01'!B86,'ID-02'!B86,'ID-03'!C86,'ID-06'!B86,'ID-08'!C86,'ID-09'!D86,'ID-12'!B86,'ID-16'!D86,'ID-18'!E86,'ID-24'!E86,'ID-29'!F86,'ID-33'!E86,'ID-34'!F86,'ID-36'!E86,'ID-38'!F86,'ID-39'!F86,'ID-40'!F86,'ID-45'!F86,'ID-53'!C86,'ID-54'!B86,'ID-57'!E86,'ID-71'!E86)</f>
        <v>1926.7486013276573</v>
      </c>
      <c r="G79" s="1">
        <f>STDEV('ID-01'!C86,'ID-02'!C86,'ID-03'!D86,'ID-07'!B86,'ID-08'!D86,'ID-11'!D86,'ID-18'!F86,'ID-24'!F86,'ID-29'!G86,'ID-31'!B86,'ID-33'!F86,'ID-34'!G86,'ID-36'!F86,'ID-39'!G86,'ID-40'!G86,'ID-44'!E86,'ID-45'!G86,'ID-50'!B86,'ID-53'!D86,'ID-54'!C86,'ID-57'!F86,'ID-59'!E86,'ID-70'!D86,'ID-71'!F86)</f>
        <v>1772.7339122624201</v>
      </c>
      <c r="H79" s="1">
        <f>STDEV('ID-03'!E86,'ID-11'!E86,'ID-13'!E86,'ID-15'!E86,'ID-16'!E86,'ID-18'!G86,'ID-24'!G86,'ID-29'!H86,'ID-30'!F86,'ID-31'!C86,'ID-33'!G86,'ID-34'!H86,'ID-40'!H86,'ID-44'!F86,'ID-45'!H86,'ID-54'!D86,'ID-57'!G86,'ID-59'!F86,'ID-70'!E86,'ID-71'!G86)</f>
        <v>1194.2459062561079</v>
      </c>
      <c r="I79" s="1">
        <f>STDEV('ID-12'!C86,'ID-18'!H86,'ID-24'!H86,'ID-29'!I86,'ID-40'!I86,'ID-44'!G86,'ID-45'!I86,'ID-59'!G86)</f>
        <v>1418.4773059465649</v>
      </c>
      <c r="J79" s="1">
        <f>STDEV('ID-31'!D86,'ID-40'!J86,'ID-44'!H86,'ID-45'!J86,'ID-57'!H86)</f>
        <v>1182.2549582638344</v>
      </c>
      <c r="K79" s="1">
        <f>STDEV('ID-26'!E86,'ID-31'!E86,'ID-34'!I86,'ID-36'!G86,'ID-40'!K86,'ID-44'!I86,'ID-57'!I86)</f>
        <v>1919.3865655746406</v>
      </c>
    </row>
    <row r="80" spans="1:11" x14ac:dyDescent="0.25">
      <c r="A80" s="1">
        <v>9.5</v>
      </c>
      <c r="B80" s="1">
        <f>STDEV('ID-11'!B87,'ID-13'!B87,'ID-14'!B87,'ID-15'!B87,'ID-24'!B87,'ID-26'!B87,'ID-29'!B87,'ID-30'!B87,'ID-32'!B87,'ID-33'!B87,'ID-34'!B87,'ID-37'!B87,'ID-38'!B87,'ID-39'!B87,'ID-40'!B87,'ID-44'!B87,'ID-45'!B87,'ID-53'!B87,'ID-57'!B87,'ID-59'!B87,'ID-70'!B87,'ID-71'!B87)</f>
        <v>1090.2152612923267</v>
      </c>
      <c r="C80" s="1">
        <f>STDEV('ID-08'!B87,'ID-09'!B87,'ID-11'!C87,'ID-14'!C87,'ID-18'!B87,'ID-24'!C87,'ID-26'!C87,'ID-29'!C87,'ID-30'!C87,'ID-34'!C87,'ID-36'!B87,'ID-38'!C87,'ID-39'!C87,'ID-40'!C87,'ID-44'!C87,'ID-45'!C87,'ID-57'!C87,'ID-59'!C87)</f>
        <v>468.37206534741762</v>
      </c>
      <c r="D80" s="1">
        <f>STDEV('ID-13'!C87,'ID-14'!D87,'ID-15'!C87,'ID-16'!B87,'ID-18'!C87,'ID-26'!D87,'ID-29'!D87,'ID-30'!D87,'ID-33'!C87,'ID-34'!D87,'ID-36'!C87,'ID-37'!C87,'ID-38'!D87,'ID-39'!D87,'ID-40'!D87,'ID-45'!D87,'ID-59'!D87,'ID-71'!C87)</f>
        <v>996.10120422281022</v>
      </c>
      <c r="E80" s="1">
        <f>STDEV('ID-03'!B87,'ID-09'!C87,'ID-13'!D87,'ID-15'!D87,'ID-16'!C87,'ID-18'!D87,'ID-24'!D87,'ID-29'!E87,'ID-30'!E87,'ID-33'!D87,'ID-34'!E87,'ID-36'!D87,'ID-38'!E87,'ID-39'!E87,'ID-40'!E87,'ID-44'!D87,'ID-45'!E87,'ID-57'!D87,'ID-70'!C87,'ID-71'!D87)</f>
        <v>1272.7076194241668</v>
      </c>
      <c r="F80" s="1">
        <f>STDEV('ID-01'!B87,'ID-02'!B87,'ID-03'!C87,'ID-06'!B87,'ID-08'!C87,'ID-09'!D87,'ID-12'!B87,'ID-16'!D87,'ID-18'!E87,'ID-24'!E87,'ID-29'!F87,'ID-33'!E87,'ID-34'!F87,'ID-36'!E87,'ID-38'!F87,'ID-39'!F87,'ID-40'!F87,'ID-45'!F87,'ID-53'!C87,'ID-54'!B87,'ID-57'!E87,'ID-71'!E87)</f>
        <v>1933.3845156610537</v>
      </c>
      <c r="G80" s="1">
        <f>STDEV('ID-01'!C87,'ID-02'!C87,'ID-03'!D87,'ID-07'!B87,'ID-08'!D87,'ID-11'!D87,'ID-18'!F87,'ID-24'!F87,'ID-29'!G87,'ID-31'!B87,'ID-33'!F87,'ID-34'!G87,'ID-36'!F87,'ID-39'!G87,'ID-40'!G87,'ID-44'!E87,'ID-45'!G87,'ID-50'!B87,'ID-53'!D87,'ID-54'!C87,'ID-57'!F87,'ID-59'!E87,'ID-70'!D87,'ID-71'!F87)</f>
        <v>1767.0822155436092</v>
      </c>
      <c r="H80" s="1">
        <f>STDEV('ID-03'!E87,'ID-11'!E87,'ID-13'!E87,'ID-15'!E87,'ID-16'!E87,'ID-18'!G87,'ID-24'!G87,'ID-29'!H87,'ID-30'!F87,'ID-31'!C87,'ID-33'!G87,'ID-34'!H87,'ID-40'!H87,'ID-44'!F87,'ID-45'!H87,'ID-54'!D87,'ID-57'!G87,'ID-59'!F87,'ID-70'!E87,'ID-71'!G87)</f>
        <v>1192.2024550088647</v>
      </c>
      <c r="I80" s="1">
        <f>STDEV('ID-12'!C87,'ID-18'!H87,'ID-24'!H87,'ID-29'!I87,'ID-40'!I87,'ID-44'!G87,'ID-45'!I87,'ID-59'!G87)</f>
        <v>1408.6666123892867</v>
      </c>
      <c r="J80" s="1">
        <f>STDEV('ID-31'!D87,'ID-40'!J87,'ID-44'!H87,'ID-45'!J87,'ID-57'!H87)</f>
        <v>1180.0785018948854</v>
      </c>
      <c r="K80" s="1">
        <f>STDEV('ID-26'!E87,'ID-31'!E87,'ID-34'!I87,'ID-36'!G87,'ID-40'!K87,'ID-44'!I87,'ID-57'!I87)</f>
        <v>1942.6548399467167</v>
      </c>
    </row>
    <row r="81" spans="1:11" x14ac:dyDescent="0.25">
      <c r="A81" s="1">
        <v>9.625</v>
      </c>
      <c r="B81" s="1">
        <f>STDEV('ID-11'!B88,'ID-13'!B88,'ID-14'!B88,'ID-15'!B88,'ID-24'!B88,'ID-26'!B88,'ID-29'!B88,'ID-30'!B88,'ID-32'!B88,'ID-33'!B88,'ID-34'!B88,'ID-37'!B88,'ID-38'!B88,'ID-39'!B88,'ID-40'!B88,'ID-44'!B88,'ID-45'!B88,'ID-53'!B88,'ID-57'!B88,'ID-59'!B88,'ID-70'!B88,'ID-71'!B88)</f>
        <v>1085.7849714604324</v>
      </c>
      <c r="C81" s="1">
        <f>STDEV('ID-08'!B88,'ID-09'!B88,'ID-11'!C88,'ID-14'!C88,'ID-18'!B88,'ID-24'!C88,'ID-26'!C88,'ID-29'!C88,'ID-30'!C88,'ID-34'!C88,'ID-36'!B88,'ID-38'!C88,'ID-39'!C88,'ID-40'!C88,'ID-44'!C88,'ID-45'!C88,'ID-57'!C88,'ID-59'!C88)</f>
        <v>460.85372076037021</v>
      </c>
      <c r="D81" s="1">
        <f>STDEV('ID-13'!C88,'ID-14'!D88,'ID-15'!C88,'ID-16'!B88,'ID-18'!C88,'ID-26'!D88,'ID-29'!D88,'ID-30'!D88,'ID-33'!C88,'ID-34'!D88,'ID-36'!C88,'ID-37'!C88,'ID-38'!D88,'ID-39'!D88,'ID-40'!D88,'ID-45'!D88,'ID-59'!D88,'ID-71'!C88)</f>
        <v>1010.3436182853522</v>
      </c>
      <c r="E81" s="1">
        <f>STDEV('ID-03'!B88,'ID-09'!C88,'ID-13'!D88,'ID-15'!D88,'ID-16'!C88,'ID-18'!D88,'ID-24'!D88,'ID-29'!E88,'ID-30'!E88,'ID-33'!D88,'ID-34'!E88,'ID-36'!D88,'ID-38'!E88,'ID-39'!E88,'ID-40'!E88,'ID-44'!D88,'ID-45'!E88,'ID-57'!D88,'ID-70'!C88,'ID-71'!D88)</f>
        <v>1270.8262352082609</v>
      </c>
      <c r="F81" s="1">
        <f>STDEV('ID-01'!B88,'ID-02'!B88,'ID-03'!C88,'ID-06'!B88,'ID-08'!C88,'ID-09'!D88,'ID-12'!B88,'ID-16'!D88,'ID-18'!E88,'ID-24'!E88,'ID-29'!F88,'ID-33'!E88,'ID-34'!F88,'ID-36'!E88,'ID-38'!F88,'ID-39'!F88,'ID-40'!F88,'ID-45'!F88,'ID-53'!C88,'ID-54'!B88,'ID-57'!E88,'ID-71'!E88)</f>
        <v>1935.0288226649009</v>
      </c>
      <c r="G81" s="1">
        <f>STDEV('ID-01'!C88,'ID-02'!C88,'ID-03'!D88,'ID-07'!B88,'ID-08'!D88,'ID-11'!D88,'ID-18'!F88,'ID-24'!F88,'ID-29'!G88,'ID-31'!B88,'ID-33'!F88,'ID-34'!G88,'ID-36'!F88,'ID-39'!G88,'ID-40'!G88,'ID-44'!E88,'ID-45'!G88,'ID-50'!B88,'ID-53'!D88,'ID-54'!C88,'ID-57'!F88,'ID-59'!E88,'ID-70'!D88,'ID-71'!F88)</f>
        <v>1765.2054006019005</v>
      </c>
      <c r="H81" s="1">
        <f>STDEV('ID-03'!E88,'ID-11'!E88,'ID-13'!E88,'ID-15'!E88,'ID-16'!E88,'ID-18'!G88,'ID-24'!G88,'ID-29'!H88,'ID-30'!F88,'ID-31'!C88,'ID-33'!G88,'ID-34'!H88,'ID-40'!H88,'ID-44'!F88,'ID-45'!H88,'ID-54'!D88,'ID-57'!G88,'ID-59'!F88,'ID-70'!E88,'ID-71'!G88)</f>
        <v>1187.5092281995455</v>
      </c>
      <c r="I81" s="1">
        <f>STDEV('ID-12'!C88,'ID-18'!H88,'ID-24'!H88,'ID-29'!I88,'ID-40'!I88,'ID-44'!G88,'ID-45'!I88,'ID-59'!G88)</f>
        <v>1402.8548539499093</v>
      </c>
      <c r="J81" s="1">
        <f>STDEV('ID-31'!D88,'ID-40'!J88,'ID-44'!H88,'ID-45'!J88,'ID-57'!H88)</f>
        <v>1180.637031796301</v>
      </c>
      <c r="K81" s="1">
        <f>STDEV('ID-26'!E88,'ID-31'!E88,'ID-34'!I88,'ID-36'!G88,'ID-40'!K88,'ID-44'!I88,'ID-57'!I88)</f>
        <v>1961.1874307295802</v>
      </c>
    </row>
    <row r="82" spans="1:11" x14ac:dyDescent="0.25">
      <c r="A82" s="1">
        <v>9.75</v>
      </c>
      <c r="B82" s="1">
        <f>STDEV('ID-11'!B89,'ID-13'!B89,'ID-14'!B89,'ID-15'!B89,'ID-24'!B89,'ID-26'!B89,'ID-29'!B89,'ID-30'!B89,'ID-32'!B89,'ID-33'!B89,'ID-34'!B89,'ID-37'!B89,'ID-38'!B89,'ID-39'!B89,'ID-40'!B89,'ID-44'!B89,'ID-45'!B89,'ID-53'!B89,'ID-57'!B89,'ID-59'!B89,'ID-70'!B89,'ID-71'!B89)</f>
        <v>1086.7283337416832</v>
      </c>
      <c r="C82" s="1">
        <f>STDEV('ID-08'!B89,'ID-09'!B89,'ID-11'!C89,'ID-14'!C89,'ID-18'!B89,'ID-24'!C89,'ID-26'!C89,'ID-29'!C89,'ID-30'!C89,'ID-34'!C89,'ID-36'!B89,'ID-38'!C89,'ID-39'!C89,'ID-40'!C89,'ID-44'!C89,'ID-45'!C89,'ID-57'!C89,'ID-59'!C89)</f>
        <v>460.90553394896165</v>
      </c>
      <c r="D82" s="1">
        <f>STDEV('ID-13'!C89,'ID-14'!D89,'ID-15'!C89,'ID-16'!B89,'ID-18'!C89,'ID-26'!D89,'ID-29'!D89,'ID-30'!D89,'ID-33'!C89,'ID-34'!D89,'ID-36'!C89,'ID-37'!C89,'ID-38'!D89,'ID-39'!D89,'ID-40'!D89,'ID-45'!D89,'ID-59'!D89,'ID-71'!C89)</f>
        <v>1001.2629881406924</v>
      </c>
      <c r="E82" s="1">
        <f>STDEV('ID-03'!B89,'ID-09'!C89,'ID-13'!D89,'ID-15'!D89,'ID-16'!C89,'ID-18'!D89,'ID-24'!D89,'ID-29'!E89,'ID-30'!E89,'ID-33'!D89,'ID-34'!E89,'ID-36'!D89,'ID-38'!E89,'ID-39'!E89,'ID-40'!E89,'ID-44'!D89,'ID-45'!E89,'ID-57'!D89,'ID-70'!C89,'ID-71'!D89)</f>
        <v>1279.4169367631628</v>
      </c>
      <c r="F82" s="1">
        <f>STDEV('ID-01'!B89,'ID-02'!B89,'ID-03'!C89,'ID-06'!B89,'ID-08'!C89,'ID-09'!D89,'ID-12'!B89,'ID-16'!D89,'ID-18'!E89,'ID-24'!E89,'ID-29'!F89,'ID-33'!E89,'ID-34'!F89,'ID-36'!E89,'ID-38'!F89,'ID-39'!F89,'ID-40'!F89,'ID-45'!F89,'ID-53'!C89,'ID-54'!B89,'ID-57'!E89,'ID-71'!E89)</f>
        <v>1933.3638864311163</v>
      </c>
      <c r="G82" s="1">
        <f>STDEV('ID-01'!C89,'ID-02'!C89,'ID-03'!D89,'ID-07'!B89,'ID-08'!D89,'ID-11'!D89,'ID-18'!F89,'ID-24'!F89,'ID-29'!G89,'ID-31'!B89,'ID-33'!F89,'ID-34'!G89,'ID-36'!F89,'ID-39'!G89,'ID-40'!G89,'ID-44'!E89,'ID-45'!G89,'ID-50'!B89,'ID-53'!D89,'ID-54'!C89,'ID-57'!F89,'ID-59'!E89,'ID-70'!D89,'ID-71'!F89)</f>
        <v>1770.4150351789247</v>
      </c>
      <c r="H82" s="1">
        <f>STDEV('ID-03'!E89,'ID-11'!E89,'ID-13'!E89,'ID-15'!E89,'ID-16'!E89,'ID-18'!G89,'ID-24'!G89,'ID-29'!H89,'ID-30'!F89,'ID-31'!C89,'ID-33'!G89,'ID-34'!H89,'ID-40'!H89,'ID-44'!F89,'ID-45'!H89,'ID-54'!D89,'ID-57'!G89,'ID-59'!F89,'ID-70'!E89,'ID-71'!G89)</f>
        <v>1179.5935591949531</v>
      </c>
      <c r="I82" s="1">
        <f>STDEV('ID-12'!C89,'ID-18'!H89,'ID-24'!H89,'ID-29'!I89,'ID-40'!I89,'ID-44'!G89,'ID-45'!I89,'ID-59'!G89)</f>
        <v>1405.6345831951767</v>
      </c>
      <c r="J82" s="1">
        <f>STDEV('ID-31'!D89,'ID-40'!J89,'ID-44'!H89,'ID-45'!J89,'ID-57'!H89)</f>
        <v>1144.3159070114634</v>
      </c>
      <c r="K82" s="1">
        <f>STDEV('ID-26'!E89,'ID-31'!E89,'ID-34'!I89,'ID-36'!G89,'ID-40'!K89,'ID-44'!I89,'ID-57'!I89)</f>
        <v>1962.4298768544002</v>
      </c>
    </row>
    <row r="83" spans="1:11" x14ac:dyDescent="0.25">
      <c r="A83" s="1">
        <v>9.875</v>
      </c>
      <c r="B83" s="1">
        <f>STDEV('ID-11'!B90,'ID-13'!B90,'ID-14'!B90,'ID-15'!B90,'ID-24'!B90,'ID-26'!B90,'ID-29'!B90,'ID-30'!B90,'ID-32'!B90,'ID-33'!B90,'ID-34'!B90,'ID-37'!B90,'ID-38'!B90,'ID-39'!B90,'ID-40'!B90,'ID-44'!B90,'ID-45'!B90,'ID-53'!B90,'ID-57'!B90,'ID-59'!B90,'ID-70'!B90,'ID-71'!B90)</f>
        <v>1094.7741978154963</v>
      </c>
      <c r="C83" s="1">
        <f>STDEV('ID-08'!B90,'ID-09'!B90,'ID-11'!C90,'ID-14'!C90,'ID-18'!B90,'ID-24'!C90,'ID-26'!C90,'ID-29'!C90,'ID-30'!C90,'ID-34'!C90,'ID-36'!B90,'ID-38'!C90,'ID-39'!C90,'ID-40'!C90,'ID-44'!C90,'ID-45'!C90,'ID-57'!C90,'ID-59'!C90)</f>
        <v>442.64986745546668</v>
      </c>
      <c r="D83" s="1">
        <f>STDEV('ID-13'!C90,'ID-14'!D90,'ID-15'!C90,'ID-16'!B90,'ID-18'!C90,'ID-26'!D90,'ID-29'!D90,'ID-30'!D90,'ID-33'!C90,'ID-34'!D90,'ID-36'!C90,'ID-37'!C90,'ID-38'!D90,'ID-39'!D90,'ID-40'!D90,'ID-45'!D90,'ID-59'!D90,'ID-71'!C90)</f>
        <v>1004.5536687824942</v>
      </c>
      <c r="E83" s="1">
        <f>STDEV('ID-03'!B90,'ID-09'!C90,'ID-13'!D90,'ID-15'!D90,'ID-16'!C90,'ID-18'!D90,'ID-24'!D90,'ID-29'!E90,'ID-30'!E90,'ID-33'!D90,'ID-34'!E90,'ID-36'!D90,'ID-38'!E90,'ID-39'!E90,'ID-40'!E90,'ID-44'!D90,'ID-45'!E90,'ID-57'!D90,'ID-70'!C90,'ID-71'!D90)</f>
        <v>1279.766102939129</v>
      </c>
      <c r="F83" s="1">
        <f>STDEV('ID-01'!B90,'ID-02'!B90,'ID-03'!C90,'ID-06'!B90,'ID-08'!C90,'ID-09'!D90,'ID-12'!B90,'ID-16'!D90,'ID-18'!E90,'ID-24'!E90,'ID-29'!F90,'ID-33'!E90,'ID-34'!F90,'ID-36'!E90,'ID-38'!F90,'ID-39'!F90,'ID-40'!F90,'ID-45'!F90,'ID-53'!C90,'ID-54'!B90,'ID-57'!E90,'ID-71'!E90)</f>
        <v>1929.4170160703711</v>
      </c>
      <c r="G83" s="1">
        <f>STDEV('ID-01'!C90,'ID-02'!C90,'ID-03'!D90,'ID-07'!B90,'ID-08'!D90,'ID-11'!D90,'ID-18'!F90,'ID-24'!F90,'ID-29'!G90,'ID-31'!B90,'ID-33'!F90,'ID-34'!G90,'ID-36'!F90,'ID-39'!G90,'ID-40'!G90,'ID-44'!E90,'ID-45'!G90,'ID-50'!B90,'ID-53'!D90,'ID-54'!C90,'ID-57'!F90,'ID-59'!E90,'ID-70'!D90,'ID-71'!F90)</f>
        <v>1766.6065479063961</v>
      </c>
      <c r="H83" s="1">
        <f>STDEV('ID-03'!E90,'ID-11'!E90,'ID-13'!E90,'ID-15'!E90,'ID-16'!E90,'ID-18'!G90,'ID-24'!G90,'ID-29'!H90,'ID-30'!F90,'ID-31'!C90,'ID-33'!G90,'ID-34'!H90,'ID-40'!H90,'ID-44'!F90,'ID-45'!H90,'ID-54'!D90,'ID-57'!G90,'ID-59'!F90,'ID-70'!E90,'ID-71'!G90)</f>
        <v>1182.2913645179774</v>
      </c>
      <c r="I83" s="1">
        <f>STDEV('ID-12'!C90,'ID-18'!H90,'ID-24'!H90,'ID-29'!I90,'ID-40'!I90,'ID-44'!G90,'ID-45'!I90,'ID-59'!G90)</f>
        <v>1357.3499047716971</v>
      </c>
      <c r="J83" s="1">
        <f>STDEV('ID-31'!D90,'ID-40'!J90,'ID-44'!H90,'ID-45'!J90,'ID-57'!H90)</f>
        <v>1140.6490185179532</v>
      </c>
      <c r="K83" s="1">
        <f>STDEV('ID-26'!E90,'ID-31'!E90,'ID-34'!I90,'ID-36'!G90,'ID-40'!K90,'ID-44'!I90,'ID-57'!I90)</f>
        <v>1950.9111413934477</v>
      </c>
    </row>
    <row r="84" spans="1:11" x14ac:dyDescent="0.25">
      <c r="A84" s="1">
        <v>10</v>
      </c>
      <c r="B84" s="1">
        <f>STDEV('ID-11'!B91,'ID-13'!B91,'ID-14'!B91,'ID-15'!B91,'ID-24'!B91,'ID-26'!B91,'ID-29'!B91,'ID-30'!B91,'ID-32'!B91,'ID-33'!B91,'ID-34'!B91,'ID-37'!B91,'ID-38'!B91,'ID-39'!B91,'ID-40'!B91,'ID-44'!B91,'ID-45'!B91,'ID-53'!B91,'ID-57'!B91,'ID-59'!B91,'ID-70'!B91,'ID-71'!B91)</f>
        <v>1096.3575452920097</v>
      </c>
      <c r="C84" s="1">
        <f>STDEV('ID-08'!B91,'ID-09'!B91,'ID-11'!C91,'ID-14'!C91,'ID-18'!B91,'ID-24'!C91,'ID-26'!C91,'ID-29'!C91,'ID-30'!C91,'ID-34'!C91,'ID-36'!B91,'ID-38'!C91,'ID-39'!C91,'ID-40'!C91,'ID-44'!C91,'ID-45'!C91,'ID-57'!C91,'ID-59'!C91)</f>
        <v>428.10613322704387</v>
      </c>
      <c r="D84" s="1">
        <f>STDEV('ID-13'!C91,'ID-14'!D91,'ID-15'!C91,'ID-16'!B91,'ID-18'!C91,'ID-26'!D91,'ID-29'!D91,'ID-30'!D91,'ID-33'!C91,'ID-34'!D91,'ID-36'!C91,'ID-37'!C91,'ID-38'!D91,'ID-39'!D91,'ID-40'!D91,'ID-45'!D91,'ID-59'!D91,'ID-71'!C91)</f>
        <v>1008.3490087398885</v>
      </c>
      <c r="E84" s="1">
        <f>STDEV('ID-03'!B91,'ID-09'!C91,'ID-13'!D91,'ID-15'!D91,'ID-16'!C91,'ID-18'!D91,'ID-24'!D91,'ID-29'!E91,'ID-30'!E91,'ID-33'!D91,'ID-34'!E91,'ID-36'!D91,'ID-38'!E91,'ID-39'!E91,'ID-40'!E91,'ID-44'!D91,'ID-45'!E91,'ID-57'!D91,'ID-70'!C91,'ID-71'!D91)</f>
        <v>1289.9300589401585</v>
      </c>
      <c r="F84" s="1">
        <f>STDEV('ID-01'!B91,'ID-02'!B91,'ID-03'!C91,'ID-06'!B91,'ID-08'!C91,'ID-09'!D91,'ID-12'!B91,'ID-16'!D91,'ID-18'!E91,'ID-24'!E91,'ID-29'!F91,'ID-33'!E91,'ID-34'!F91,'ID-36'!E91,'ID-38'!F91,'ID-39'!F91,'ID-40'!F91,'ID-45'!F91,'ID-53'!C91,'ID-54'!B91,'ID-57'!E91,'ID-71'!E91)</f>
        <v>1929.2600146345662</v>
      </c>
      <c r="G84" s="1">
        <f>STDEV('ID-01'!C91,'ID-02'!C91,'ID-03'!D91,'ID-07'!B91,'ID-08'!D91,'ID-11'!D91,'ID-18'!F91,'ID-24'!F91,'ID-29'!G91,'ID-31'!B91,'ID-33'!F91,'ID-34'!G91,'ID-36'!F91,'ID-39'!G91,'ID-40'!G91,'ID-44'!E91,'ID-45'!G91,'ID-50'!B91,'ID-53'!D91,'ID-54'!C91,'ID-57'!F91,'ID-59'!E91,'ID-70'!D91,'ID-71'!F91)</f>
        <v>1764.7682531421776</v>
      </c>
      <c r="H84" s="1">
        <f>STDEV('ID-03'!E91,'ID-11'!E91,'ID-13'!E91,'ID-15'!E91,'ID-16'!E91,'ID-18'!G91,'ID-24'!G91,'ID-29'!H91,'ID-30'!F91,'ID-31'!C91,'ID-33'!G91,'ID-34'!H91,'ID-40'!H91,'ID-44'!F91,'ID-45'!H91,'ID-54'!D91,'ID-57'!G91,'ID-59'!F91,'ID-70'!E91,'ID-71'!G91)</f>
        <v>1195.9326341968704</v>
      </c>
      <c r="I84" s="1">
        <f>STDEV('ID-12'!C91,'ID-18'!H91,'ID-24'!H91,'ID-29'!I91,'ID-40'!I91,'ID-44'!G91,'ID-45'!I91,'ID-59'!G91)</f>
        <v>1307.1209516024626</v>
      </c>
      <c r="J84" s="1">
        <f>STDEV('ID-31'!D91,'ID-40'!J91,'ID-44'!H91,'ID-45'!J91,'ID-57'!H91)</f>
        <v>1136.5430513308979</v>
      </c>
      <c r="K84" s="1">
        <f>STDEV('ID-26'!E91,'ID-31'!E91,'ID-34'!I91,'ID-36'!G91,'ID-40'!K91,'ID-44'!I91,'ID-57'!I91)</f>
        <v>1969.7835060461045</v>
      </c>
    </row>
    <row r="85" spans="1:11" x14ac:dyDescent="0.25">
      <c r="A85" s="1">
        <v>10.125</v>
      </c>
      <c r="B85" s="1">
        <f>STDEV('ID-11'!B92,'ID-13'!B92,'ID-14'!B92,'ID-15'!B92,'ID-24'!B92,'ID-26'!B92,'ID-29'!B92,'ID-30'!B92,'ID-32'!B92,'ID-33'!B92,'ID-34'!B92,'ID-37'!B92,'ID-38'!B92,'ID-39'!B92,'ID-40'!B92,'ID-44'!B92,'ID-45'!B92,'ID-53'!B92,'ID-57'!B92,'ID-59'!B92,'ID-70'!B92,'ID-71'!B92)</f>
        <v>1106.6241123387315</v>
      </c>
      <c r="C85" s="1">
        <f>STDEV('ID-08'!B92,'ID-09'!B92,'ID-11'!C92,'ID-14'!C92,'ID-18'!B92,'ID-24'!C92,'ID-26'!C92,'ID-29'!C92,'ID-30'!C92,'ID-34'!C92,'ID-36'!B92,'ID-38'!C92,'ID-39'!C92,'ID-40'!C92,'ID-44'!C92,'ID-45'!C92,'ID-57'!C92,'ID-59'!C92)</f>
        <v>420.69143834861023</v>
      </c>
      <c r="D85" s="1">
        <f>STDEV('ID-13'!C92,'ID-14'!D92,'ID-15'!C92,'ID-16'!B92,'ID-18'!C92,'ID-26'!D92,'ID-29'!D92,'ID-30'!D92,'ID-33'!C92,'ID-34'!D92,'ID-36'!C92,'ID-37'!C92,'ID-38'!D92,'ID-39'!D92,'ID-40'!D92,'ID-45'!D92,'ID-59'!D92,'ID-71'!C92)</f>
        <v>1027.9752756858354</v>
      </c>
      <c r="E85" s="1">
        <f>STDEV('ID-03'!B92,'ID-09'!C92,'ID-13'!D92,'ID-15'!D92,'ID-16'!C92,'ID-18'!D92,'ID-24'!D92,'ID-29'!E92,'ID-30'!E92,'ID-33'!D92,'ID-34'!E92,'ID-36'!D92,'ID-38'!E92,'ID-39'!E92,'ID-40'!E92,'ID-44'!D92,'ID-45'!E92,'ID-57'!D92,'ID-70'!C92,'ID-71'!D92)</f>
        <v>1265.8871842675492</v>
      </c>
      <c r="F85" s="1">
        <f>STDEV('ID-01'!B92,'ID-02'!B92,'ID-03'!C92,'ID-06'!B92,'ID-08'!C92,'ID-09'!D92,'ID-12'!B92,'ID-16'!D92,'ID-18'!E92,'ID-24'!E92,'ID-29'!F92,'ID-33'!E92,'ID-34'!F92,'ID-36'!E92,'ID-38'!F92,'ID-39'!F92,'ID-40'!F92,'ID-45'!F92,'ID-53'!C92,'ID-54'!B92,'ID-57'!E92,'ID-71'!E92)</f>
        <v>1928.0756155297233</v>
      </c>
      <c r="G85" s="1">
        <f>STDEV('ID-01'!C92,'ID-02'!C92,'ID-03'!D92,'ID-07'!B92,'ID-08'!D92,'ID-11'!D92,'ID-18'!F92,'ID-24'!F92,'ID-29'!G92,'ID-31'!B92,'ID-33'!F92,'ID-34'!G92,'ID-36'!F92,'ID-39'!G92,'ID-40'!G92,'ID-44'!E92,'ID-45'!G92,'ID-50'!B92,'ID-53'!D92,'ID-54'!C92,'ID-57'!F92,'ID-59'!E92,'ID-70'!D92,'ID-71'!F92)</f>
        <v>1764.2462421032592</v>
      </c>
      <c r="H85" s="1">
        <f>STDEV('ID-03'!E92,'ID-11'!E92,'ID-13'!E92,'ID-15'!E92,'ID-16'!E92,'ID-18'!G92,'ID-24'!G92,'ID-29'!H92,'ID-30'!F92,'ID-31'!C92,'ID-33'!G92,'ID-34'!H92,'ID-40'!H92,'ID-44'!F92,'ID-45'!H92,'ID-54'!D92,'ID-57'!G92,'ID-59'!F92,'ID-70'!E92,'ID-71'!G92)</f>
        <v>1208.2736564602005</v>
      </c>
      <c r="I85" s="1">
        <f>STDEV('ID-12'!C92,'ID-18'!H92,'ID-24'!H92,'ID-29'!I92,'ID-40'!I92,'ID-44'!G92,'ID-45'!I92,'ID-59'!G92)</f>
        <v>1306.0453162826955</v>
      </c>
      <c r="J85" s="1">
        <f>STDEV('ID-31'!D92,'ID-40'!J92,'ID-44'!H92,'ID-45'!J92,'ID-57'!H92)</f>
        <v>1139.3787046474667</v>
      </c>
      <c r="K85" s="1">
        <f>STDEV('ID-26'!E92,'ID-31'!E92,'ID-34'!I92,'ID-36'!G92,'ID-40'!K92,'ID-44'!I92,'ID-57'!I92)</f>
        <v>2007.872205366637</v>
      </c>
    </row>
    <row r="86" spans="1:11" x14ac:dyDescent="0.25">
      <c r="A86" s="1">
        <v>10.25</v>
      </c>
      <c r="B86" s="1">
        <f>STDEV('ID-11'!B93,'ID-13'!B93,'ID-14'!B93,'ID-15'!B93,'ID-24'!B93,'ID-26'!B93,'ID-29'!B93,'ID-30'!B93,'ID-32'!B93,'ID-33'!B93,'ID-34'!B93,'ID-37'!B93,'ID-38'!B93,'ID-39'!B93,'ID-40'!B93,'ID-44'!B93,'ID-45'!B93,'ID-53'!B93,'ID-57'!B93,'ID-59'!B93,'ID-70'!B93,'ID-71'!B93)</f>
        <v>1109.8469264875882</v>
      </c>
      <c r="C86" s="1">
        <f>STDEV('ID-08'!B93,'ID-09'!B93,'ID-11'!C93,'ID-14'!C93,'ID-18'!B93,'ID-24'!C93,'ID-26'!C93,'ID-29'!C93,'ID-30'!C93,'ID-34'!C93,'ID-36'!B93,'ID-38'!C93,'ID-39'!C93,'ID-40'!C93,'ID-44'!C93,'ID-45'!C93,'ID-57'!C93,'ID-59'!C93)</f>
        <v>422.5781889940169</v>
      </c>
      <c r="D86" s="1">
        <f>STDEV('ID-13'!C93,'ID-14'!D93,'ID-15'!C93,'ID-16'!B93,'ID-18'!C93,'ID-26'!D93,'ID-29'!D93,'ID-30'!D93,'ID-33'!C93,'ID-34'!D93,'ID-36'!C93,'ID-37'!C93,'ID-38'!D93,'ID-39'!D93,'ID-40'!D93,'ID-45'!D93,'ID-59'!D93,'ID-71'!C93)</f>
        <v>1031.191061950894</v>
      </c>
      <c r="E86" s="1">
        <f>STDEV('ID-03'!B93,'ID-09'!C93,'ID-13'!D93,'ID-15'!D93,'ID-16'!C93,'ID-18'!D93,'ID-24'!D93,'ID-29'!E93,'ID-30'!E93,'ID-33'!D93,'ID-34'!E93,'ID-36'!D93,'ID-38'!E93,'ID-39'!E93,'ID-40'!E93,'ID-44'!D93,'ID-45'!E93,'ID-57'!D93,'ID-70'!C93,'ID-71'!D93)</f>
        <v>1288.2117484280216</v>
      </c>
      <c r="F86" s="1">
        <f>STDEV('ID-01'!B93,'ID-02'!B93,'ID-03'!C93,'ID-06'!B93,'ID-08'!C93,'ID-09'!D93,'ID-12'!B93,'ID-16'!D93,'ID-18'!E93,'ID-24'!E93,'ID-29'!F93,'ID-33'!E93,'ID-34'!F93,'ID-36'!E93,'ID-38'!F93,'ID-39'!F93,'ID-40'!F93,'ID-45'!F93,'ID-53'!C93,'ID-54'!B93,'ID-57'!E93,'ID-71'!E93)</f>
        <v>1932.0060343402267</v>
      </c>
      <c r="G86" s="1">
        <f>STDEV('ID-01'!C93,'ID-02'!C93,'ID-03'!D93,'ID-07'!B93,'ID-08'!D93,'ID-11'!D93,'ID-18'!F93,'ID-24'!F93,'ID-29'!G93,'ID-31'!B93,'ID-33'!F93,'ID-34'!G93,'ID-36'!F93,'ID-39'!G93,'ID-40'!G93,'ID-44'!E93,'ID-45'!G93,'ID-50'!B93,'ID-53'!D93,'ID-54'!C93,'ID-57'!F93,'ID-59'!E93,'ID-70'!D93,'ID-71'!F93)</f>
        <v>1759.0766663686222</v>
      </c>
      <c r="H86" s="1">
        <f>STDEV('ID-03'!E93,'ID-11'!E93,'ID-13'!E93,'ID-15'!E93,'ID-16'!E93,'ID-18'!G93,'ID-24'!G93,'ID-29'!H93,'ID-30'!F93,'ID-31'!C93,'ID-33'!G93,'ID-34'!H93,'ID-40'!H93,'ID-44'!F93,'ID-45'!H93,'ID-54'!D93,'ID-57'!G93,'ID-59'!F93,'ID-70'!E93,'ID-71'!G93)</f>
        <v>1214.6708243080225</v>
      </c>
      <c r="I86" s="1">
        <f>STDEV('ID-12'!C93,'ID-18'!H93,'ID-24'!H93,'ID-29'!I93,'ID-40'!I93,'ID-44'!G93,'ID-45'!I93,'ID-59'!G93)</f>
        <v>1395.8204407796698</v>
      </c>
      <c r="J86" s="1">
        <f>STDEV('ID-31'!D93,'ID-40'!J93,'ID-44'!H93,'ID-45'!J93,'ID-57'!H93)</f>
        <v>1140.4885852098826</v>
      </c>
      <c r="K86" s="1">
        <f>STDEV('ID-26'!E93,'ID-31'!E93,'ID-34'!I93,'ID-36'!G93,'ID-40'!K93,'ID-44'!I93,'ID-57'!I93)</f>
        <v>2015.4474647433976</v>
      </c>
    </row>
    <row r="87" spans="1:11" x14ac:dyDescent="0.25">
      <c r="A87" s="1">
        <v>10.375</v>
      </c>
      <c r="B87" s="1">
        <f>STDEV('ID-11'!B94,'ID-13'!B94,'ID-14'!B94,'ID-15'!B94,'ID-24'!B94,'ID-26'!B94,'ID-29'!B94,'ID-30'!B94,'ID-32'!B94,'ID-33'!B94,'ID-34'!B94,'ID-37'!B94,'ID-38'!B94,'ID-39'!B94,'ID-40'!B94,'ID-44'!B94,'ID-45'!B94,'ID-53'!B94,'ID-57'!B94,'ID-59'!B94,'ID-70'!B94,'ID-71'!B94)</f>
        <v>1114.4946187725507</v>
      </c>
      <c r="C87" s="1">
        <f>STDEV('ID-08'!B94,'ID-09'!B94,'ID-11'!C94,'ID-14'!C94,'ID-18'!B94,'ID-24'!C94,'ID-26'!C94,'ID-29'!C94,'ID-30'!C94,'ID-34'!C94,'ID-36'!B94,'ID-38'!C94,'ID-39'!C94,'ID-40'!C94,'ID-44'!C94,'ID-45'!C94,'ID-57'!C94,'ID-59'!C94)</f>
        <v>433.40889338934102</v>
      </c>
      <c r="D87" s="1">
        <f>STDEV('ID-13'!C94,'ID-14'!D94,'ID-15'!C94,'ID-16'!B94,'ID-18'!C94,'ID-26'!D94,'ID-29'!D94,'ID-30'!D94,'ID-33'!C94,'ID-34'!D94,'ID-36'!C94,'ID-37'!C94,'ID-38'!D94,'ID-39'!D94,'ID-40'!D94,'ID-45'!D94,'ID-59'!D94,'ID-71'!C94)</f>
        <v>1014.3516072997752</v>
      </c>
      <c r="E87" s="1">
        <f>STDEV('ID-03'!B94,'ID-09'!C94,'ID-13'!D94,'ID-15'!D94,'ID-16'!C94,'ID-18'!D94,'ID-24'!D94,'ID-29'!E94,'ID-30'!E94,'ID-33'!D94,'ID-34'!E94,'ID-36'!D94,'ID-38'!E94,'ID-39'!E94,'ID-40'!E94,'ID-44'!D94,'ID-45'!E94,'ID-57'!D94,'ID-70'!C94,'ID-71'!D94)</f>
        <v>1299.361160297708</v>
      </c>
      <c r="F87" s="1">
        <f>STDEV('ID-01'!B94,'ID-02'!B94,'ID-03'!C94,'ID-06'!B94,'ID-08'!C94,'ID-09'!D94,'ID-12'!B94,'ID-16'!D94,'ID-18'!E94,'ID-24'!E94,'ID-29'!F94,'ID-33'!E94,'ID-34'!F94,'ID-36'!E94,'ID-38'!F94,'ID-39'!F94,'ID-40'!F94,'ID-45'!F94,'ID-53'!C94,'ID-54'!B94,'ID-57'!E94,'ID-71'!E94)</f>
        <v>1937.0701890412906</v>
      </c>
      <c r="G87" s="1">
        <f>STDEV('ID-01'!C94,'ID-02'!C94,'ID-03'!D94,'ID-07'!B94,'ID-08'!D94,'ID-11'!D94,'ID-18'!F94,'ID-24'!F94,'ID-29'!G94,'ID-31'!B94,'ID-33'!F94,'ID-34'!G94,'ID-36'!F94,'ID-39'!G94,'ID-40'!G94,'ID-44'!E94,'ID-45'!G94,'ID-50'!B94,'ID-53'!D94,'ID-54'!C94,'ID-57'!F94,'ID-59'!E94,'ID-70'!D94,'ID-71'!F94)</f>
        <v>1755.9825842198663</v>
      </c>
      <c r="H87" s="1">
        <f>STDEV('ID-03'!E94,'ID-11'!E94,'ID-13'!E94,'ID-15'!E94,'ID-16'!E94,'ID-18'!G94,'ID-24'!G94,'ID-29'!H94,'ID-30'!F94,'ID-31'!C94,'ID-33'!G94,'ID-34'!H94,'ID-40'!H94,'ID-44'!F94,'ID-45'!H94,'ID-54'!D94,'ID-57'!G94,'ID-59'!F94,'ID-70'!E94,'ID-71'!G94)</f>
        <v>1206.9206576974709</v>
      </c>
      <c r="I87" s="1">
        <f>STDEV('ID-12'!C94,'ID-18'!H94,'ID-24'!H94,'ID-29'!I94,'ID-40'!I94,'ID-44'!G94,'ID-45'!I94,'ID-59'!G94)</f>
        <v>1414.5721391682816</v>
      </c>
      <c r="J87" s="1">
        <f>STDEV('ID-31'!D94,'ID-40'!J94,'ID-44'!H94,'ID-45'!J94,'ID-57'!H94)</f>
        <v>1159.9892223509967</v>
      </c>
      <c r="K87" s="1">
        <f>STDEV('ID-26'!E94,'ID-31'!E94,'ID-34'!I94,'ID-36'!G94,'ID-40'!K94,'ID-44'!I94,'ID-57'!I94)</f>
        <v>2019.4693213164251</v>
      </c>
    </row>
    <row r="88" spans="1:11" x14ac:dyDescent="0.25">
      <c r="A88" s="1">
        <v>10.5</v>
      </c>
      <c r="B88" s="1">
        <f>STDEV('ID-11'!B95,'ID-13'!B95,'ID-14'!B95,'ID-15'!B95,'ID-24'!B95,'ID-26'!B95,'ID-29'!B95,'ID-30'!B95,'ID-32'!B95,'ID-33'!B95,'ID-34'!B95,'ID-37'!B95,'ID-38'!B95,'ID-39'!B95,'ID-40'!B95,'ID-44'!B95,'ID-45'!B95,'ID-53'!B95,'ID-57'!B95,'ID-59'!B95,'ID-70'!B95,'ID-71'!B95)</f>
        <v>1113.3917324641882</v>
      </c>
      <c r="C88" s="1">
        <f>STDEV('ID-08'!B95,'ID-09'!B95,'ID-11'!C95,'ID-14'!C95,'ID-18'!B95,'ID-24'!C95,'ID-26'!C95,'ID-29'!C95,'ID-30'!C95,'ID-34'!C95,'ID-36'!B95,'ID-38'!C95,'ID-39'!C95,'ID-40'!C95,'ID-44'!C95,'ID-45'!C95,'ID-57'!C95,'ID-59'!C95)</f>
        <v>438.47267374068662</v>
      </c>
      <c r="D88" s="1">
        <f>STDEV('ID-13'!C95,'ID-14'!D95,'ID-15'!C95,'ID-16'!B95,'ID-18'!C95,'ID-26'!D95,'ID-29'!D95,'ID-30'!D95,'ID-33'!C95,'ID-34'!D95,'ID-36'!C95,'ID-37'!C95,'ID-38'!D95,'ID-39'!D95,'ID-40'!D95,'ID-45'!D95,'ID-59'!D95,'ID-71'!C95)</f>
        <v>1037.4780362932572</v>
      </c>
      <c r="E88" s="1">
        <f>STDEV('ID-03'!B95,'ID-09'!C95,'ID-13'!D95,'ID-15'!D95,'ID-16'!C95,'ID-18'!D95,'ID-24'!D95,'ID-29'!E95,'ID-30'!E95,'ID-33'!D95,'ID-34'!E95,'ID-36'!D95,'ID-38'!E95,'ID-39'!E95,'ID-40'!E95,'ID-44'!D95,'ID-45'!E95,'ID-57'!D95,'ID-70'!C95,'ID-71'!D95)</f>
        <v>1310.0017867674744</v>
      </c>
      <c r="F88" s="1">
        <f>STDEV('ID-01'!B95,'ID-02'!B95,'ID-03'!C95,'ID-06'!B95,'ID-08'!C95,'ID-09'!D95,'ID-12'!B95,'ID-16'!D95,'ID-18'!E95,'ID-24'!E95,'ID-29'!F95,'ID-33'!E95,'ID-34'!F95,'ID-36'!E95,'ID-38'!F95,'ID-39'!F95,'ID-40'!F95,'ID-45'!F95,'ID-53'!C95,'ID-54'!B95,'ID-57'!E95,'ID-71'!E95)</f>
        <v>1920.7015303733974</v>
      </c>
      <c r="G88" s="1">
        <f>STDEV('ID-01'!C95,'ID-02'!C95,'ID-03'!D95,'ID-07'!B95,'ID-08'!D95,'ID-11'!D95,'ID-18'!F95,'ID-24'!F95,'ID-29'!G95,'ID-31'!B95,'ID-33'!F95,'ID-34'!G95,'ID-36'!F95,'ID-39'!G95,'ID-40'!G95,'ID-44'!E95,'ID-45'!G95,'ID-50'!B95,'ID-53'!D95,'ID-54'!C95,'ID-57'!F95,'ID-59'!E95,'ID-70'!D95,'ID-71'!F95)</f>
        <v>1755.0966203809369</v>
      </c>
      <c r="H88" s="1">
        <f>STDEV('ID-03'!E95,'ID-11'!E95,'ID-13'!E95,'ID-15'!E95,'ID-16'!E95,'ID-18'!G95,'ID-24'!G95,'ID-29'!H95,'ID-30'!F95,'ID-31'!C95,'ID-33'!G95,'ID-34'!H95,'ID-40'!H95,'ID-44'!F95,'ID-45'!H95,'ID-54'!D95,'ID-57'!G95,'ID-59'!F95,'ID-70'!E95,'ID-71'!G95)</f>
        <v>1213.7019921819542</v>
      </c>
      <c r="I88" s="1">
        <f>STDEV('ID-12'!C95,'ID-18'!H95,'ID-24'!H95,'ID-29'!I95,'ID-40'!I95,'ID-44'!G95,'ID-45'!I95,'ID-59'!G95)</f>
        <v>1424.3108009240741</v>
      </c>
      <c r="J88" s="1">
        <f>STDEV('ID-31'!D95,'ID-40'!J95,'ID-44'!H95,'ID-45'!J95,'ID-57'!H95)</f>
        <v>1171.4023846667997</v>
      </c>
      <c r="K88" s="1">
        <f>STDEV('ID-26'!E95,'ID-31'!E95,'ID-34'!I95,'ID-36'!G95,'ID-40'!K95,'ID-44'!I95,'ID-57'!I95)</f>
        <v>1976.4565630099019</v>
      </c>
    </row>
    <row r="89" spans="1:11" x14ac:dyDescent="0.25">
      <c r="A89" s="1">
        <v>10.625</v>
      </c>
      <c r="B89" s="1">
        <f>STDEV('ID-11'!B96,'ID-13'!B96,'ID-14'!B96,'ID-15'!B96,'ID-24'!B96,'ID-26'!B96,'ID-29'!B96,'ID-30'!B96,'ID-32'!B96,'ID-33'!B96,'ID-34'!B96,'ID-37'!B96,'ID-38'!B96,'ID-39'!B96,'ID-40'!B96,'ID-44'!B96,'ID-45'!B96,'ID-53'!B96,'ID-57'!B96,'ID-59'!B96,'ID-70'!B96,'ID-71'!B96)</f>
        <v>1110.4841546011771</v>
      </c>
      <c r="C89" s="1">
        <f>STDEV('ID-08'!B96,'ID-09'!B96,'ID-11'!C96,'ID-14'!C96,'ID-18'!B96,'ID-24'!C96,'ID-26'!C96,'ID-29'!C96,'ID-30'!C96,'ID-34'!C96,'ID-36'!B96,'ID-38'!C96,'ID-39'!C96,'ID-40'!C96,'ID-44'!C96,'ID-45'!C96,'ID-57'!C96,'ID-59'!C96)</f>
        <v>441.73628904847175</v>
      </c>
      <c r="D89" s="1">
        <f>STDEV('ID-13'!C96,'ID-14'!D96,'ID-15'!C96,'ID-16'!B96,'ID-18'!C96,'ID-26'!D96,'ID-29'!D96,'ID-30'!D96,'ID-33'!C96,'ID-34'!D96,'ID-36'!C96,'ID-37'!C96,'ID-38'!D96,'ID-39'!D96,'ID-40'!D96,'ID-45'!D96,'ID-59'!D96,'ID-71'!C96)</f>
        <v>1070.6012645098547</v>
      </c>
      <c r="E89" s="1">
        <f>STDEV('ID-03'!B96,'ID-09'!C96,'ID-13'!D96,'ID-15'!D96,'ID-16'!C96,'ID-18'!D96,'ID-24'!D96,'ID-29'!E96,'ID-30'!E96,'ID-33'!D96,'ID-34'!E96,'ID-36'!D96,'ID-38'!E96,'ID-39'!E96,'ID-40'!E96,'ID-44'!D96,'ID-45'!E96,'ID-57'!D96,'ID-70'!C96,'ID-71'!D96)</f>
        <v>1328.8401150966963</v>
      </c>
      <c r="F89" s="1">
        <f>STDEV('ID-01'!B96,'ID-02'!B96,'ID-03'!C96,'ID-06'!B96,'ID-08'!C96,'ID-09'!D96,'ID-12'!B96,'ID-16'!D96,'ID-18'!E96,'ID-24'!E96,'ID-29'!F96,'ID-33'!E96,'ID-34'!F96,'ID-36'!E96,'ID-38'!F96,'ID-39'!F96,'ID-40'!F96,'ID-45'!F96,'ID-53'!C96,'ID-54'!B96,'ID-57'!E96,'ID-71'!E96)</f>
        <v>1945.0012650528745</v>
      </c>
      <c r="G89" s="1">
        <f>STDEV('ID-01'!C96,'ID-02'!C96,'ID-03'!D96,'ID-07'!B96,'ID-08'!D96,'ID-11'!D96,'ID-18'!F96,'ID-24'!F96,'ID-29'!G96,'ID-31'!B96,'ID-33'!F96,'ID-34'!G96,'ID-36'!F96,'ID-39'!G96,'ID-40'!G96,'ID-44'!E96,'ID-45'!G96,'ID-50'!B96,'ID-53'!D96,'ID-54'!C96,'ID-57'!F96,'ID-59'!E96,'ID-70'!D96,'ID-71'!F96)</f>
        <v>1757.8584725933354</v>
      </c>
      <c r="H89" s="1">
        <f>STDEV('ID-03'!E96,'ID-11'!E96,'ID-13'!E96,'ID-15'!E96,'ID-16'!E96,'ID-18'!G96,'ID-24'!G96,'ID-29'!H96,'ID-30'!F96,'ID-31'!C96,'ID-33'!G96,'ID-34'!H96,'ID-40'!H96,'ID-44'!F96,'ID-45'!H96,'ID-54'!D96,'ID-57'!G96,'ID-59'!F96,'ID-70'!E96,'ID-71'!G96)</f>
        <v>1202.0997000732273</v>
      </c>
      <c r="I89" s="1">
        <f>STDEV('ID-12'!C96,'ID-18'!H96,'ID-24'!H96,'ID-29'!I96,'ID-40'!I96,'ID-44'!G96,'ID-45'!I96,'ID-59'!G96)</f>
        <v>1441.3855158068445</v>
      </c>
      <c r="J89" s="1">
        <f>STDEV('ID-31'!D96,'ID-40'!J96,'ID-44'!H96,'ID-45'!J96,'ID-57'!H96)</f>
        <v>1174.4245314291479</v>
      </c>
      <c r="K89" s="1">
        <f>STDEV('ID-26'!E96,'ID-31'!E96,'ID-34'!I96,'ID-36'!G96,'ID-40'!K96,'ID-44'!I96,'ID-57'!I96)</f>
        <v>1933.5749107916683</v>
      </c>
    </row>
    <row r="90" spans="1:11" x14ac:dyDescent="0.25">
      <c r="A90" s="1">
        <v>10.75</v>
      </c>
      <c r="B90" s="1">
        <f>STDEV('ID-11'!B97,'ID-13'!B97,'ID-14'!B97,'ID-15'!B97,'ID-24'!B97,'ID-26'!B97,'ID-29'!B97,'ID-30'!B97,'ID-32'!B97,'ID-33'!B97,'ID-34'!B97,'ID-37'!B97,'ID-38'!B97,'ID-39'!B97,'ID-40'!B97,'ID-44'!B97,'ID-45'!B97,'ID-53'!B97,'ID-57'!B97,'ID-59'!B97,'ID-70'!B97,'ID-71'!B97)</f>
        <v>1114.9444788146284</v>
      </c>
      <c r="C90" s="1">
        <f>STDEV('ID-08'!B97,'ID-09'!B97,'ID-11'!C97,'ID-14'!C97,'ID-18'!B97,'ID-24'!C97,'ID-26'!C97,'ID-29'!C97,'ID-30'!C97,'ID-34'!C97,'ID-36'!B97,'ID-38'!C97,'ID-39'!C97,'ID-40'!C97,'ID-44'!C97,'ID-45'!C97,'ID-57'!C97,'ID-59'!C97)</f>
        <v>441.49787234121197</v>
      </c>
      <c r="D90" s="1">
        <f>STDEV('ID-13'!C97,'ID-14'!D97,'ID-15'!C97,'ID-16'!B97,'ID-18'!C97,'ID-26'!D97,'ID-29'!D97,'ID-30'!D97,'ID-33'!C97,'ID-34'!D97,'ID-36'!C97,'ID-37'!C97,'ID-38'!D97,'ID-39'!D97,'ID-40'!D97,'ID-45'!D97,'ID-59'!D97,'ID-71'!C97)</f>
        <v>1025.8898213971067</v>
      </c>
      <c r="E90" s="1">
        <f>STDEV('ID-03'!B97,'ID-09'!C97,'ID-13'!D97,'ID-15'!D97,'ID-16'!C97,'ID-18'!D97,'ID-24'!D97,'ID-29'!E97,'ID-30'!E97,'ID-33'!D97,'ID-34'!E97,'ID-36'!D97,'ID-38'!E97,'ID-39'!E97,'ID-40'!E97,'ID-44'!D97,'ID-45'!E97,'ID-57'!D97,'ID-70'!C97,'ID-71'!D97)</f>
        <v>1308.608720244149</v>
      </c>
      <c r="F90" s="1">
        <f>STDEV('ID-01'!B97,'ID-02'!B97,'ID-03'!C97,'ID-06'!B97,'ID-08'!C97,'ID-09'!D97,'ID-12'!B97,'ID-16'!D97,'ID-18'!E97,'ID-24'!E97,'ID-29'!F97,'ID-33'!E97,'ID-34'!F97,'ID-36'!E97,'ID-38'!F97,'ID-39'!F97,'ID-40'!F97,'ID-45'!F97,'ID-53'!C97,'ID-54'!B97,'ID-57'!E97,'ID-71'!E97)</f>
        <v>1937.4661016237446</v>
      </c>
      <c r="G90" s="1">
        <f>STDEV('ID-01'!C97,'ID-02'!C97,'ID-03'!D97,'ID-07'!B97,'ID-08'!D97,'ID-11'!D97,'ID-18'!F97,'ID-24'!F97,'ID-29'!G97,'ID-31'!B97,'ID-33'!F97,'ID-34'!G97,'ID-36'!F97,'ID-39'!G97,'ID-40'!G97,'ID-44'!E97,'ID-45'!G97,'ID-50'!B97,'ID-53'!D97,'ID-54'!C97,'ID-57'!F97,'ID-59'!E97,'ID-70'!D97,'ID-71'!F97)</f>
        <v>1759.0475230951968</v>
      </c>
      <c r="H90" s="1">
        <f>STDEV('ID-03'!E97,'ID-11'!E97,'ID-13'!E97,'ID-15'!E97,'ID-16'!E97,'ID-18'!G97,'ID-24'!G97,'ID-29'!H97,'ID-30'!F97,'ID-31'!C97,'ID-33'!G97,'ID-34'!H97,'ID-40'!H97,'ID-44'!F97,'ID-45'!H97,'ID-54'!D97,'ID-57'!G97,'ID-59'!F97,'ID-70'!E97,'ID-71'!G97)</f>
        <v>1203.0460916500458</v>
      </c>
      <c r="I90" s="1">
        <f>STDEV('ID-12'!C97,'ID-18'!H97,'ID-24'!H97,'ID-29'!I97,'ID-40'!I97,'ID-44'!G97,'ID-45'!I97,'ID-59'!G97)</f>
        <v>1439.5403010896152</v>
      </c>
      <c r="J90" s="1">
        <f>STDEV('ID-31'!D97,'ID-40'!J97,'ID-44'!H97,'ID-45'!J97,'ID-57'!H97)</f>
        <v>1149.0362201312937</v>
      </c>
      <c r="K90" s="1">
        <f>STDEV('ID-26'!E97,'ID-31'!E97,'ID-34'!I97,'ID-36'!G97,'ID-40'!K97,'ID-44'!I97,'ID-57'!I97)</f>
        <v>1839.4252958567274</v>
      </c>
    </row>
    <row r="91" spans="1:11" x14ac:dyDescent="0.25">
      <c r="A91" s="1">
        <v>10.875</v>
      </c>
      <c r="B91" s="1">
        <f>STDEV('ID-11'!B98,'ID-13'!B98,'ID-14'!B98,'ID-15'!B98,'ID-24'!B98,'ID-26'!B98,'ID-29'!B98,'ID-30'!B98,'ID-32'!B98,'ID-33'!B98,'ID-34'!B98,'ID-37'!B98,'ID-38'!B98,'ID-39'!B98,'ID-40'!B98,'ID-44'!B98,'ID-45'!B98,'ID-53'!B98,'ID-57'!B98,'ID-59'!B98,'ID-70'!B98,'ID-71'!B98)</f>
        <v>1107.748963096233</v>
      </c>
      <c r="C91" s="1">
        <f>STDEV('ID-08'!B98,'ID-09'!B98,'ID-11'!C98,'ID-14'!C98,'ID-18'!B98,'ID-24'!C98,'ID-26'!C98,'ID-29'!C98,'ID-30'!C98,'ID-34'!C98,'ID-36'!B98,'ID-38'!C98,'ID-39'!C98,'ID-40'!C98,'ID-44'!C98,'ID-45'!C98,'ID-57'!C98,'ID-59'!C98)</f>
        <v>422.51544617720702</v>
      </c>
      <c r="D91" s="1">
        <f>STDEV('ID-13'!C98,'ID-14'!D98,'ID-15'!C98,'ID-16'!B98,'ID-18'!C98,'ID-26'!D98,'ID-29'!D98,'ID-30'!D98,'ID-33'!C98,'ID-34'!D98,'ID-36'!C98,'ID-37'!C98,'ID-38'!D98,'ID-39'!D98,'ID-40'!D98,'ID-45'!D98,'ID-59'!D98,'ID-71'!C98)</f>
        <v>1001.618153521584</v>
      </c>
      <c r="E91" s="1">
        <f>STDEV('ID-03'!B98,'ID-09'!C98,'ID-13'!D98,'ID-15'!D98,'ID-16'!C98,'ID-18'!D98,'ID-24'!D98,'ID-29'!E98,'ID-30'!E98,'ID-33'!D98,'ID-34'!E98,'ID-36'!D98,'ID-38'!E98,'ID-39'!E98,'ID-40'!E98,'ID-44'!D98,'ID-45'!E98,'ID-57'!D98,'ID-70'!C98,'ID-71'!D98)</f>
        <v>1328.8918773687333</v>
      </c>
      <c r="F91" s="1">
        <f>STDEV('ID-01'!B98,'ID-02'!B98,'ID-03'!C98,'ID-06'!B98,'ID-08'!C98,'ID-09'!D98,'ID-12'!B98,'ID-16'!D98,'ID-18'!E98,'ID-24'!E98,'ID-29'!F98,'ID-33'!E98,'ID-34'!F98,'ID-36'!E98,'ID-38'!F98,'ID-39'!F98,'ID-40'!F98,'ID-45'!F98,'ID-53'!C98,'ID-54'!B98,'ID-57'!E98,'ID-71'!E98)</f>
        <v>1937.1589552381542</v>
      </c>
      <c r="G91" s="1">
        <f>STDEV('ID-01'!C98,'ID-02'!C98,'ID-03'!D98,'ID-07'!B98,'ID-08'!D98,'ID-11'!D98,'ID-18'!F98,'ID-24'!F98,'ID-29'!G98,'ID-31'!B98,'ID-33'!F98,'ID-34'!G98,'ID-36'!F98,'ID-39'!G98,'ID-40'!G98,'ID-44'!E98,'ID-45'!G98,'ID-50'!B98,'ID-53'!D98,'ID-54'!C98,'ID-57'!F98,'ID-59'!E98,'ID-70'!D98,'ID-71'!F98)</f>
        <v>1763.946833651107</v>
      </c>
      <c r="H91" s="1">
        <f>STDEV('ID-03'!E98,'ID-11'!E98,'ID-13'!E98,'ID-15'!E98,'ID-16'!E98,'ID-18'!G98,'ID-24'!G98,'ID-29'!H98,'ID-30'!F98,'ID-31'!C98,'ID-33'!G98,'ID-34'!H98,'ID-40'!H98,'ID-44'!F98,'ID-45'!H98,'ID-54'!D98,'ID-57'!G98,'ID-59'!F98,'ID-70'!E98,'ID-71'!G98)</f>
        <v>1200.7021576832979</v>
      </c>
      <c r="I91" s="1">
        <f>STDEV('ID-12'!C98,'ID-18'!H98,'ID-24'!H98,'ID-29'!I98,'ID-40'!I98,'ID-44'!G98,'ID-45'!I98,'ID-59'!G98)</f>
        <v>1437.2611951628667</v>
      </c>
      <c r="J91" s="1">
        <f>STDEV('ID-31'!D98,'ID-40'!J98,'ID-44'!H98,'ID-45'!J98,'ID-57'!H98)</f>
        <v>1157.8128306140043</v>
      </c>
      <c r="K91" s="1">
        <f>STDEV('ID-26'!E98,'ID-31'!E98,'ID-34'!I98,'ID-36'!G98,'ID-40'!K98,'ID-44'!I98,'ID-57'!I98)</f>
        <v>1821.108662943991</v>
      </c>
    </row>
    <row r="92" spans="1:11" x14ac:dyDescent="0.25">
      <c r="A92" s="1">
        <v>11</v>
      </c>
      <c r="B92" s="1">
        <f>STDEV('ID-11'!B99,'ID-13'!B99,'ID-14'!B99,'ID-15'!B99,'ID-24'!B99,'ID-26'!B99,'ID-29'!B99,'ID-30'!B99,'ID-32'!B99,'ID-33'!B99,'ID-34'!B99,'ID-37'!B99,'ID-38'!B99,'ID-39'!B99,'ID-40'!B99,'ID-44'!B99,'ID-45'!B99,'ID-53'!B99,'ID-57'!B99,'ID-59'!B99,'ID-70'!B99,'ID-71'!B99)</f>
        <v>1098.9862796958819</v>
      </c>
      <c r="C92" s="1">
        <f>STDEV('ID-08'!B99,'ID-09'!B99,'ID-11'!C99,'ID-14'!C99,'ID-18'!B99,'ID-24'!C99,'ID-26'!C99,'ID-29'!C99,'ID-30'!C99,'ID-34'!C99,'ID-36'!B99,'ID-38'!C99,'ID-39'!C99,'ID-40'!C99,'ID-44'!C99,'ID-45'!C99,'ID-57'!C99,'ID-59'!C99)</f>
        <v>426.83519894010777</v>
      </c>
      <c r="D92" s="1">
        <f>STDEV('ID-13'!C99,'ID-14'!D99,'ID-15'!C99,'ID-16'!B99,'ID-18'!C99,'ID-26'!D99,'ID-29'!D99,'ID-30'!D99,'ID-33'!C99,'ID-34'!D99,'ID-36'!C99,'ID-37'!C99,'ID-38'!D99,'ID-39'!D99,'ID-40'!D99,'ID-45'!D99,'ID-59'!D99,'ID-71'!C99)</f>
        <v>1020.3503706416423</v>
      </c>
      <c r="E92" s="1">
        <f>STDEV('ID-03'!B99,'ID-09'!C99,'ID-13'!D99,'ID-15'!D99,'ID-16'!C99,'ID-18'!D99,'ID-24'!D99,'ID-29'!E99,'ID-30'!E99,'ID-33'!D99,'ID-34'!E99,'ID-36'!D99,'ID-38'!E99,'ID-39'!E99,'ID-40'!E99,'ID-44'!D99,'ID-45'!E99,'ID-57'!D99,'ID-70'!C99,'ID-71'!D99)</f>
        <v>1293.2377464672841</v>
      </c>
      <c r="F92" s="1">
        <f>STDEV('ID-01'!B99,'ID-02'!B99,'ID-03'!C99,'ID-06'!B99,'ID-08'!C99,'ID-09'!D99,'ID-12'!B99,'ID-16'!D99,'ID-18'!E99,'ID-24'!E99,'ID-29'!F99,'ID-33'!E99,'ID-34'!F99,'ID-36'!E99,'ID-38'!F99,'ID-39'!F99,'ID-40'!F99,'ID-45'!F99,'ID-53'!C99,'ID-54'!B99,'ID-57'!E99,'ID-71'!E99)</f>
        <v>1935.5340725690787</v>
      </c>
      <c r="G92" s="1">
        <f>STDEV('ID-01'!C99,'ID-02'!C99,'ID-03'!D99,'ID-07'!B99,'ID-08'!D99,'ID-11'!D99,'ID-18'!F99,'ID-24'!F99,'ID-29'!G99,'ID-31'!B99,'ID-33'!F99,'ID-34'!G99,'ID-36'!F99,'ID-39'!G99,'ID-40'!G99,'ID-44'!E99,'ID-45'!G99,'ID-50'!B99,'ID-53'!D99,'ID-54'!C99,'ID-57'!F99,'ID-59'!E99,'ID-70'!D99,'ID-71'!F99)</f>
        <v>1763.756128968869</v>
      </c>
      <c r="H92" s="1">
        <f>STDEV('ID-03'!E99,'ID-11'!E99,'ID-13'!E99,'ID-15'!E99,'ID-16'!E99,'ID-18'!G99,'ID-24'!G99,'ID-29'!H99,'ID-30'!F99,'ID-31'!C99,'ID-33'!G99,'ID-34'!H99,'ID-40'!H99,'ID-44'!F99,'ID-45'!H99,'ID-54'!D99,'ID-57'!G99,'ID-59'!F99,'ID-70'!E99,'ID-71'!G99)</f>
        <v>1179.1991243562877</v>
      </c>
      <c r="I92" s="1">
        <f>STDEV('ID-12'!C99,'ID-18'!H99,'ID-24'!H99,'ID-29'!I99,'ID-40'!I99,'ID-44'!G99,'ID-45'!I99,'ID-59'!G99)</f>
        <v>1430.3478733309964</v>
      </c>
      <c r="J92" s="1">
        <f>STDEV('ID-31'!D99,'ID-40'!J99,'ID-44'!H99,'ID-45'!J99,'ID-57'!H99)</f>
        <v>1172.9877265273071</v>
      </c>
      <c r="K92" s="1">
        <f>STDEV('ID-26'!E99,'ID-31'!E99,'ID-34'!I99,'ID-36'!G99,'ID-40'!K99,'ID-44'!I99,'ID-57'!I99)</f>
        <v>1812.168167022995</v>
      </c>
    </row>
    <row r="93" spans="1:11" x14ac:dyDescent="0.25">
      <c r="A93" s="1">
        <v>11.125</v>
      </c>
      <c r="B93" s="1">
        <f>STDEV('ID-11'!B100,'ID-13'!B100,'ID-14'!B100,'ID-15'!B100,'ID-24'!B100,'ID-26'!B100,'ID-29'!B100,'ID-30'!B100,'ID-32'!B100,'ID-33'!B100,'ID-34'!B100,'ID-37'!B100,'ID-38'!B100,'ID-39'!B100,'ID-40'!B100,'ID-44'!B100,'ID-45'!B100,'ID-53'!B100,'ID-57'!B100,'ID-59'!B100,'ID-70'!B100,'ID-71'!B100)</f>
        <v>1104.9529492726376</v>
      </c>
      <c r="C93" s="1">
        <f>STDEV('ID-08'!B100,'ID-09'!B100,'ID-11'!C100,'ID-14'!C100,'ID-18'!B100,'ID-24'!C100,'ID-26'!C100,'ID-29'!C100,'ID-30'!C100,'ID-34'!C100,'ID-36'!B100,'ID-38'!C100,'ID-39'!C100,'ID-40'!C100,'ID-44'!C100,'ID-45'!C100,'ID-57'!C100,'ID-59'!C100)</f>
        <v>430.71659232961525</v>
      </c>
      <c r="D93" s="1">
        <f>STDEV('ID-13'!C100,'ID-14'!D100,'ID-15'!C100,'ID-16'!B100,'ID-18'!C100,'ID-26'!D100,'ID-29'!D100,'ID-30'!D100,'ID-33'!C100,'ID-34'!D100,'ID-36'!C100,'ID-37'!C100,'ID-38'!D100,'ID-39'!D100,'ID-40'!D100,'ID-45'!D100,'ID-59'!D100,'ID-71'!C100)</f>
        <v>1024.0254076331696</v>
      </c>
      <c r="E93" s="1">
        <f>STDEV('ID-03'!B100,'ID-09'!C100,'ID-13'!D100,'ID-15'!D100,'ID-16'!C100,'ID-18'!D100,'ID-24'!D100,'ID-29'!E100,'ID-30'!E100,'ID-33'!D100,'ID-34'!E100,'ID-36'!D100,'ID-38'!E100,'ID-39'!E100,'ID-40'!E100,'ID-44'!D100,'ID-45'!E100,'ID-57'!D100,'ID-70'!C100,'ID-71'!D100)</f>
        <v>1277.9527094685996</v>
      </c>
      <c r="F93" s="1">
        <f>STDEV('ID-01'!B100,'ID-02'!B100,'ID-03'!C100,'ID-06'!B100,'ID-08'!C100,'ID-09'!D100,'ID-12'!B100,'ID-16'!D100,'ID-18'!E100,'ID-24'!E100,'ID-29'!F100,'ID-33'!E100,'ID-34'!F100,'ID-36'!E100,'ID-38'!F100,'ID-39'!F100,'ID-40'!F100,'ID-45'!F100,'ID-53'!C100,'ID-54'!B100,'ID-57'!E100,'ID-71'!E100)</f>
        <v>1941.9296947773425</v>
      </c>
      <c r="G93" s="1">
        <f>STDEV('ID-01'!C100,'ID-02'!C100,'ID-03'!D100,'ID-07'!B100,'ID-08'!D100,'ID-11'!D100,'ID-18'!F100,'ID-24'!F100,'ID-29'!G100,'ID-31'!B100,'ID-33'!F100,'ID-34'!G100,'ID-36'!F100,'ID-39'!G100,'ID-40'!G100,'ID-44'!E100,'ID-45'!G100,'ID-50'!B100,'ID-53'!D100,'ID-54'!C100,'ID-57'!F100,'ID-59'!E100,'ID-70'!D100,'ID-71'!F100)</f>
        <v>1778.3611065103375</v>
      </c>
      <c r="H93" s="1">
        <f>STDEV('ID-03'!E100,'ID-11'!E100,'ID-13'!E100,'ID-15'!E100,'ID-16'!E100,'ID-18'!G100,'ID-24'!G100,'ID-29'!H100,'ID-30'!F100,'ID-31'!C100,'ID-33'!G100,'ID-34'!H100,'ID-40'!H100,'ID-44'!F100,'ID-45'!H100,'ID-54'!D100,'ID-57'!G100,'ID-59'!F100,'ID-70'!E100,'ID-71'!G100)</f>
        <v>1157.2214726021602</v>
      </c>
      <c r="I93" s="1">
        <f>STDEV('ID-12'!C100,'ID-18'!H100,'ID-24'!H100,'ID-29'!I100,'ID-40'!I100,'ID-44'!G100,'ID-45'!I100,'ID-59'!G100)</f>
        <v>1423.8087628576661</v>
      </c>
      <c r="J93" s="1">
        <f>STDEV('ID-31'!D100,'ID-40'!J100,'ID-44'!H100,'ID-45'!J100,'ID-57'!H100)</f>
        <v>1165.4483451079593</v>
      </c>
      <c r="K93" s="1">
        <f>STDEV('ID-26'!E100,'ID-31'!E100,'ID-34'!I100,'ID-36'!G100,'ID-40'!K100,'ID-44'!I100,'ID-57'!I100)</f>
        <v>1851.8870628979998</v>
      </c>
    </row>
    <row r="94" spans="1:11" x14ac:dyDescent="0.25">
      <c r="A94" s="1">
        <v>11.25</v>
      </c>
      <c r="B94" s="1">
        <f>STDEV('ID-11'!B101,'ID-13'!B101,'ID-14'!B101,'ID-15'!B101,'ID-24'!B101,'ID-26'!B101,'ID-29'!B101,'ID-30'!B101,'ID-32'!B101,'ID-33'!B101,'ID-34'!B101,'ID-37'!B101,'ID-38'!B101,'ID-39'!B101,'ID-40'!B101,'ID-44'!B101,'ID-45'!B101,'ID-53'!B101,'ID-57'!B101,'ID-59'!B101,'ID-70'!B101,'ID-71'!B101)</f>
        <v>1100.174792184383</v>
      </c>
      <c r="C94" s="1">
        <f>STDEV('ID-08'!B101,'ID-09'!B101,'ID-11'!C101,'ID-14'!C101,'ID-18'!B101,'ID-24'!C101,'ID-26'!C101,'ID-29'!C101,'ID-30'!C101,'ID-34'!C101,'ID-36'!B101,'ID-38'!C101,'ID-39'!C101,'ID-40'!C101,'ID-44'!C101,'ID-45'!C101,'ID-57'!C101,'ID-59'!C101)</f>
        <v>442.16046001394699</v>
      </c>
      <c r="D94" s="1">
        <f>STDEV('ID-13'!C101,'ID-14'!D101,'ID-15'!C101,'ID-16'!B101,'ID-18'!C101,'ID-26'!D101,'ID-29'!D101,'ID-30'!D101,'ID-33'!C101,'ID-34'!D101,'ID-36'!C101,'ID-37'!C101,'ID-38'!D101,'ID-39'!D101,'ID-40'!D101,'ID-45'!D101,'ID-59'!D101,'ID-71'!C101)</f>
        <v>1044.3781765408378</v>
      </c>
      <c r="E94" s="1">
        <f>STDEV('ID-03'!B101,'ID-09'!C101,'ID-13'!D101,'ID-15'!D101,'ID-16'!C101,'ID-18'!D101,'ID-24'!D101,'ID-29'!E101,'ID-30'!E101,'ID-33'!D101,'ID-34'!E101,'ID-36'!D101,'ID-38'!E101,'ID-39'!E101,'ID-40'!E101,'ID-44'!D101,'ID-45'!E101,'ID-57'!D101,'ID-70'!C101,'ID-71'!D101)</f>
        <v>1247.6165580238414</v>
      </c>
      <c r="F94" s="1">
        <f>STDEV('ID-01'!B101,'ID-02'!B101,'ID-03'!C101,'ID-06'!B101,'ID-08'!C101,'ID-09'!D101,'ID-12'!B101,'ID-16'!D101,'ID-18'!E101,'ID-24'!E101,'ID-29'!F101,'ID-33'!E101,'ID-34'!F101,'ID-36'!E101,'ID-38'!F101,'ID-39'!F101,'ID-40'!F101,'ID-45'!F101,'ID-53'!C101,'ID-54'!B101,'ID-57'!E101,'ID-71'!E101)</f>
        <v>2002.1298095317961</v>
      </c>
      <c r="G94" s="1">
        <f>STDEV('ID-01'!C101,'ID-02'!C101,'ID-03'!D101,'ID-07'!B101,'ID-08'!D101,'ID-11'!D101,'ID-18'!F101,'ID-24'!F101,'ID-29'!G101,'ID-31'!B101,'ID-33'!F101,'ID-34'!G101,'ID-36'!F101,'ID-39'!G101,'ID-40'!G101,'ID-44'!E101,'ID-45'!G101,'ID-50'!B101,'ID-53'!D101,'ID-54'!C101,'ID-57'!F101,'ID-59'!E101,'ID-70'!D101,'ID-71'!F101)</f>
        <v>1790.0846318907961</v>
      </c>
      <c r="H94" s="1">
        <f>STDEV('ID-03'!E101,'ID-11'!E101,'ID-13'!E101,'ID-15'!E101,'ID-16'!E101,'ID-18'!G101,'ID-24'!G101,'ID-29'!H101,'ID-30'!F101,'ID-31'!C101,'ID-33'!G101,'ID-34'!H101,'ID-40'!H101,'ID-44'!F101,'ID-45'!H101,'ID-54'!D101,'ID-57'!G101,'ID-59'!F101,'ID-70'!E101,'ID-71'!G101)</f>
        <v>1153.8200059511755</v>
      </c>
      <c r="I94" s="1">
        <f>STDEV('ID-12'!C101,'ID-18'!H101,'ID-24'!H101,'ID-29'!I101,'ID-40'!I101,'ID-44'!G101,'ID-45'!I101,'ID-59'!G101)</f>
        <v>1409.3057864546299</v>
      </c>
      <c r="J94" s="1">
        <f>STDEV('ID-31'!D101,'ID-40'!J101,'ID-44'!H101,'ID-45'!J101,'ID-57'!H101)</f>
        <v>1146.570105938162</v>
      </c>
      <c r="K94" s="1">
        <f>STDEV('ID-26'!E101,'ID-31'!E101,'ID-34'!I101,'ID-36'!G101,'ID-40'!K101,'ID-44'!I101,'ID-57'!I101)</f>
        <v>1844.465278264626</v>
      </c>
    </row>
    <row r="95" spans="1:11" x14ac:dyDescent="0.25">
      <c r="A95" s="1">
        <v>11.375</v>
      </c>
      <c r="B95" s="1">
        <f>STDEV('ID-11'!B102,'ID-13'!B102,'ID-14'!B102,'ID-15'!B102,'ID-24'!B102,'ID-26'!B102,'ID-29'!B102,'ID-30'!B102,'ID-32'!B102,'ID-33'!B102,'ID-34'!B102,'ID-37'!B102,'ID-38'!B102,'ID-39'!B102,'ID-40'!B102,'ID-44'!B102,'ID-45'!B102,'ID-53'!B102,'ID-57'!B102,'ID-59'!B102,'ID-70'!B102,'ID-71'!B102)</f>
        <v>1093.9656411485253</v>
      </c>
      <c r="C95" s="1">
        <f>STDEV('ID-08'!B102,'ID-09'!B102,'ID-11'!C102,'ID-14'!C102,'ID-18'!B102,'ID-24'!C102,'ID-26'!C102,'ID-29'!C102,'ID-30'!C102,'ID-34'!C102,'ID-36'!B102,'ID-38'!C102,'ID-39'!C102,'ID-40'!C102,'ID-44'!C102,'ID-45'!C102,'ID-57'!C102,'ID-59'!C102)</f>
        <v>426.92203822072975</v>
      </c>
      <c r="D95" s="1">
        <f>STDEV('ID-13'!C102,'ID-14'!D102,'ID-15'!C102,'ID-16'!B102,'ID-18'!C102,'ID-26'!D102,'ID-29'!D102,'ID-30'!D102,'ID-33'!C102,'ID-34'!D102,'ID-36'!C102,'ID-37'!C102,'ID-38'!D102,'ID-39'!D102,'ID-40'!D102,'ID-45'!D102,'ID-59'!D102,'ID-71'!C102)</f>
        <v>1067.9343323258706</v>
      </c>
      <c r="E95" s="1">
        <f>STDEV('ID-03'!B102,'ID-09'!C102,'ID-13'!D102,'ID-15'!D102,'ID-16'!C102,'ID-18'!D102,'ID-24'!D102,'ID-29'!E102,'ID-30'!E102,'ID-33'!D102,'ID-34'!E102,'ID-36'!D102,'ID-38'!E102,'ID-39'!E102,'ID-40'!E102,'ID-44'!D102,'ID-45'!E102,'ID-57'!D102,'ID-70'!C102,'ID-71'!D102)</f>
        <v>1221.4149414843403</v>
      </c>
      <c r="F95" s="1">
        <f>STDEV('ID-01'!B102,'ID-02'!B102,'ID-03'!C102,'ID-06'!B102,'ID-08'!C102,'ID-09'!D102,'ID-12'!B102,'ID-16'!D102,'ID-18'!E102,'ID-24'!E102,'ID-29'!F102,'ID-33'!E102,'ID-34'!F102,'ID-36'!E102,'ID-38'!F102,'ID-39'!F102,'ID-40'!F102,'ID-45'!F102,'ID-53'!C102,'ID-54'!B102,'ID-57'!E102,'ID-71'!E102)</f>
        <v>2000.5572749576406</v>
      </c>
      <c r="G95" s="1">
        <f>STDEV('ID-01'!C102,'ID-02'!C102,'ID-03'!D102,'ID-07'!B102,'ID-08'!D102,'ID-11'!D102,'ID-18'!F102,'ID-24'!F102,'ID-29'!G102,'ID-31'!B102,'ID-33'!F102,'ID-34'!G102,'ID-36'!F102,'ID-39'!G102,'ID-40'!G102,'ID-44'!E102,'ID-45'!G102,'ID-50'!B102,'ID-53'!D102,'ID-54'!C102,'ID-57'!F102,'ID-59'!E102,'ID-70'!D102,'ID-71'!F102)</f>
        <v>1797.6893959134343</v>
      </c>
      <c r="H95" s="1">
        <f>STDEV('ID-03'!E102,'ID-11'!E102,'ID-13'!E102,'ID-15'!E102,'ID-16'!E102,'ID-18'!G102,'ID-24'!G102,'ID-29'!H102,'ID-30'!F102,'ID-31'!C102,'ID-33'!G102,'ID-34'!H102,'ID-40'!H102,'ID-44'!F102,'ID-45'!H102,'ID-54'!D102,'ID-57'!G102,'ID-59'!F102,'ID-70'!E102,'ID-71'!G102)</f>
        <v>1161.2552146548244</v>
      </c>
      <c r="I95" s="1">
        <f>STDEV('ID-12'!C102,'ID-18'!H102,'ID-24'!H102,'ID-29'!I102,'ID-40'!I102,'ID-44'!G102,'ID-45'!I102,'ID-59'!G102)</f>
        <v>1365.1563409012749</v>
      </c>
      <c r="J95" s="1">
        <f>STDEV('ID-31'!D102,'ID-40'!J102,'ID-44'!H102,'ID-45'!J102,'ID-57'!H102)</f>
        <v>1159.2486100973763</v>
      </c>
      <c r="K95" s="1">
        <f>STDEV('ID-26'!E102,'ID-31'!E102,'ID-34'!I102,'ID-36'!G102,'ID-40'!K102,'ID-44'!I102,'ID-57'!I102)</f>
        <v>1812.1393347638975</v>
      </c>
    </row>
    <row r="96" spans="1:11" x14ac:dyDescent="0.25">
      <c r="A96" s="1">
        <v>11.5</v>
      </c>
      <c r="B96" s="1">
        <f>STDEV('ID-11'!B103,'ID-13'!B103,'ID-14'!B103,'ID-15'!B103,'ID-24'!B103,'ID-26'!B103,'ID-29'!B103,'ID-30'!B103,'ID-32'!B103,'ID-33'!B103,'ID-34'!B103,'ID-37'!B103,'ID-38'!B103,'ID-39'!B103,'ID-40'!B103,'ID-44'!B103,'ID-45'!B103,'ID-53'!B103,'ID-57'!B103,'ID-59'!B103,'ID-70'!B103,'ID-71'!B103)</f>
        <v>1087.6829085433515</v>
      </c>
      <c r="C96" s="1">
        <f>STDEV('ID-08'!B103,'ID-09'!B103,'ID-11'!C103,'ID-14'!C103,'ID-18'!B103,'ID-24'!C103,'ID-26'!C103,'ID-29'!C103,'ID-30'!C103,'ID-34'!C103,'ID-36'!B103,'ID-38'!C103,'ID-39'!C103,'ID-40'!C103,'ID-44'!C103,'ID-45'!C103,'ID-57'!C103,'ID-59'!C103)</f>
        <v>426.9578634096315</v>
      </c>
      <c r="D96" s="1">
        <f>STDEV('ID-13'!C103,'ID-14'!D103,'ID-15'!C103,'ID-16'!B103,'ID-18'!C103,'ID-26'!D103,'ID-29'!D103,'ID-30'!D103,'ID-33'!C103,'ID-34'!D103,'ID-36'!C103,'ID-37'!C103,'ID-38'!D103,'ID-39'!D103,'ID-40'!D103,'ID-45'!D103,'ID-59'!D103,'ID-71'!C103)</f>
        <v>1061.0997237210524</v>
      </c>
      <c r="E96" s="1">
        <f>STDEV('ID-03'!B103,'ID-09'!C103,'ID-13'!D103,'ID-15'!D103,'ID-16'!C103,'ID-18'!D103,'ID-24'!D103,'ID-29'!E103,'ID-30'!E103,'ID-33'!D103,'ID-34'!E103,'ID-36'!D103,'ID-38'!E103,'ID-39'!E103,'ID-40'!E103,'ID-44'!D103,'ID-45'!E103,'ID-57'!D103,'ID-70'!C103,'ID-71'!D103)</f>
        <v>1225.8159698293832</v>
      </c>
      <c r="F96" s="1">
        <f>STDEV('ID-01'!B103,'ID-02'!B103,'ID-03'!C103,'ID-06'!B103,'ID-08'!C103,'ID-09'!D103,'ID-12'!B103,'ID-16'!D103,'ID-18'!E103,'ID-24'!E103,'ID-29'!F103,'ID-33'!E103,'ID-34'!F103,'ID-36'!E103,'ID-38'!F103,'ID-39'!F103,'ID-40'!F103,'ID-45'!F103,'ID-53'!C103,'ID-54'!B103,'ID-57'!E103,'ID-71'!E103)</f>
        <v>2020.2546309782238</v>
      </c>
      <c r="G96" s="1">
        <f>STDEV('ID-01'!C103,'ID-02'!C103,'ID-03'!D103,'ID-07'!B103,'ID-08'!D103,'ID-11'!D103,'ID-18'!F103,'ID-24'!F103,'ID-29'!G103,'ID-31'!B103,'ID-33'!F103,'ID-34'!G103,'ID-36'!F103,'ID-39'!G103,'ID-40'!G103,'ID-44'!E103,'ID-45'!G103,'ID-50'!B103,'ID-53'!D103,'ID-54'!C103,'ID-57'!F103,'ID-59'!E103,'ID-70'!D103,'ID-71'!F103)</f>
        <v>1802.1878736330395</v>
      </c>
      <c r="H96" s="1">
        <f>STDEV('ID-03'!E103,'ID-11'!E103,'ID-13'!E103,'ID-15'!E103,'ID-16'!E103,'ID-18'!G103,'ID-24'!G103,'ID-29'!H103,'ID-30'!F103,'ID-31'!C103,'ID-33'!G103,'ID-34'!H103,'ID-40'!H103,'ID-44'!F103,'ID-45'!H103,'ID-54'!D103,'ID-57'!G103,'ID-59'!F103,'ID-70'!E103,'ID-71'!G103)</f>
        <v>1159.7722062935468</v>
      </c>
      <c r="I96" s="1">
        <f>STDEV('ID-12'!C103,'ID-18'!H103,'ID-24'!H103,'ID-29'!I103,'ID-40'!I103,'ID-44'!G103,'ID-45'!I103,'ID-59'!G103)</f>
        <v>1341.54408948739</v>
      </c>
      <c r="J96" s="1">
        <f>STDEV('ID-31'!D103,'ID-40'!J103,'ID-44'!H103,'ID-45'!J103,'ID-57'!H103)</f>
        <v>1161.5786561544312</v>
      </c>
      <c r="K96" s="1">
        <f>STDEV('ID-26'!E103,'ID-31'!E103,'ID-34'!I103,'ID-36'!G103,'ID-40'!K103,'ID-44'!I103,'ID-57'!I103)</f>
        <v>1844.3441065267605</v>
      </c>
    </row>
    <row r="97" spans="1:11" x14ac:dyDescent="0.25">
      <c r="A97" s="1">
        <v>11.625</v>
      </c>
      <c r="B97" s="1">
        <f>STDEV('ID-11'!B104,'ID-13'!B104,'ID-14'!B104,'ID-15'!B104,'ID-24'!B104,'ID-26'!B104,'ID-29'!B104,'ID-30'!B104,'ID-32'!B104,'ID-33'!B104,'ID-34'!B104,'ID-37'!B104,'ID-38'!B104,'ID-39'!B104,'ID-40'!B104,'ID-44'!B104,'ID-45'!B104,'ID-53'!B104,'ID-57'!B104,'ID-59'!B104,'ID-70'!B104,'ID-71'!B104)</f>
        <v>1072.4514360085359</v>
      </c>
      <c r="C97" s="1">
        <f>STDEV('ID-08'!B104,'ID-09'!B104,'ID-11'!C104,'ID-14'!C104,'ID-18'!B104,'ID-24'!C104,'ID-26'!C104,'ID-29'!C104,'ID-30'!C104,'ID-34'!C104,'ID-36'!B104,'ID-38'!C104,'ID-39'!C104,'ID-40'!C104,'ID-44'!C104,'ID-45'!C104,'ID-57'!C104,'ID-59'!C104)</f>
        <v>414.36431273636811</v>
      </c>
      <c r="D97" s="1">
        <f>STDEV('ID-13'!C104,'ID-14'!D104,'ID-15'!C104,'ID-16'!B104,'ID-18'!C104,'ID-26'!D104,'ID-29'!D104,'ID-30'!D104,'ID-33'!C104,'ID-34'!D104,'ID-36'!C104,'ID-37'!C104,'ID-38'!D104,'ID-39'!D104,'ID-40'!D104,'ID-45'!D104,'ID-59'!D104,'ID-71'!C104)</f>
        <v>1052.5711605309364</v>
      </c>
      <c r="E97" s="1">
        <f>STDEV('ID-03'!B104,'ID-09'!C104,'ID-13'!D104,'ID-15'!D104,'ID-16'!C104,'ID-18'!D104,'ID-24'!D104,'ID-29'!E104,'ID-30'!E104,'ID-33'!D104,'ID-34'!E104,'ID-36'!D104,'ID-38'!E104,'ID-39'!E104,'ID-40'!E104,'ID-44'!D104,'ID-45'!E104,'ID-57'!D104,'ID-70'!C104,'ID-71'!D104)</f>
        <v>1232.1227511063244</v>
      </c>
      <c r="F97" s="1">
        <f>STDEV('ID-01'!B104,'ID-02'!B104,'ID-03'!C104,'ID-06'!B104,'ID-08'!C104,'ID-09'!D104,'ID-12'!B104,'ID-16'!D104,'ID-18'!E104,'ID-24'!E104,'ID-29'!F104,'ID-33'!E104,'ID-34'!F104,'ID-36'!E104,'ID-38'!F104,'ID-39'!F104,'ID-40'!F104,'ID-45'!F104,'ID-53'!C104,'ID-54'!B104,'ID-57'!E104,'ID-71'!E104)</f>
        <v>2019.2449928123456</v>
      </c>
      <c r="G97" s="1">
        <f>STDEV('ID-01'!C104,'ID-02'!C104,'ID-03'!D104,'ID-07'!B104,'ID-08'!D104,'ID-11'!D104,'ID-18'!F104,'ID-24'!F104,'ID-29'!G104,'ID-31'!B104,'ID-33'!F104,'ID-34'!G104,'ID-36'!F104,'ID-39'!G104,'ID-40'!G104,'ID-44'!E104,'ID-45'!G104,'ID-50'!B104,'ID-53'!D104,'ID-54'!C104,'ID-57'!F104,'ID-59'!E104,'ID-70'!D104,'ID-71'!F104)</f>
        <v>1796.6797648287313</v>
      </c>
      <c r="H97" s="1">
        <f>STDEV('ID-03'!E104,'ID-11'!E104,'ID-13'!E104,'ID-15'!E104,'ID-16'!E104,'ID-18'!G104,'ID-24'!G104,'ID-29'!H104,'ID-30'!F104,'ID-31'!C104,'ID-33'!G104,'ID-34'!H104,'ID-40'!H104,'ID-44'!F104,'ID-45'!H104,'ID-54'!D104,'ID-57'!G104,'ID-59'!F104,'ID-70'!E104,'ID-71'!G104)</f>
        <v>1150.4275344945927</v>
      </c>
      <c r="I97" s="1">
        <f>STDEV('ID-12'!C104,'ID-18'!H104,'ID-24'!H104,'ID-29'!I104,'ID-40'!I104,'ID-44'!G104,'ID-45'!I104,'ID-59'!G104)</f>
        <v>1334.2914865244925</v>
      </c>
      <c r="J97" s="1">
        <f>STDEV('ID-31'!D104,'ID-40'!J104,'ID-44'!H104,'ID-45'!J104,'ID-57'!H104)</f>
        <v>1146.3464694933</v>
      </c>
      <c r="K97" s="1">
        <f>STDEV('ID-26'!E104,'ID-31'!E104,'ID-34'!I104,'ID-36'!G104,'ID-40'!K104,'ID-44'!I104,'ID-57'!I104)</f>
        <v>1876.6525316684811</v>
      </c>
    </row>
    <row r="98" spans="1:11" x14ac:dyDescent="0.25">
      <c r="A98" s="1">
        <v>11.75</v>
      </c>
      <c r="B98" s="1">
        <f>STDEV('ID-11'!B105,'ID-13'!B105,'ID-14'!B105,'ID-15'!B105,'ID-24'!B105,'ID-26'!B105,'ID-29'!B105,'ID-30'!B105,'ID-32'!B105,'ID-33'!B105,'ID-34'!B105,'ID-37'!B105,'ID-38'!B105,'ID-39'!B105,'ID-40'!B105,'ID-44'!B105,'ID-45'!B105,'ID-53'!B105,'ID-57'!B105,'ID-59'!B105,'ID-70'!B105,'ID-71'!B105)</f>
        <v>1055.2723646118643</v>
      </c>
      <c r="C98" s="1">
        <f>STDEV('ID-08'!B105,'ID-09'!B105,'ID-11'!C105,'ID-14'!C105,'ID-18'!B105,'ID-24'!C105,'ID-26'!C105,'ID-29'!C105,'ID-30'!C105,'ID-34'!C105,'ID-36'!B105,'ID-38'!C105,'ID-39'!C105,'ID-40'!C105,'ID-44'!C105,'ID-45'!C105,'ID-57'!C105,'ID-59'!C105)</f>
        <v>407.43986390714679</v>
      </c>
      <c r="D98" s="1">
        <f>STDEV('ID-13'!C105,'ID-14'!D105,'ID-15'!C105,'ID-16'!B105,'ID-18'!C105,'ID-26'!D105,'ID-29'!D105,'ID-30'!D105,'ID-33'!C105,'ID-34'!D105,'ID-36'!C105,'ID-37'!C105,'ID-38'!D105,'ID-39'!D105,'ID-40'!D105,'ID-45'!D105,'ID-59'!D105,'ID-71'!C105)</f>
        <v>1063.5444095692258</v>
      </c>
      <c r="E98" s="1">
        <f>STDEV('ID-03'!B105,'ID-09'!C105,'ID-13'!D105,'ID-15'!D105,'ID-16'!C105,'ID-18'!D105,'ID-24'!D105,'ID-29'!E105,'ID-30'!E105,'ID-33'!D105,'ID-34'!E105,'ID-36'!D105,'ID-38'!E105,'ID-39'!E105,'ID-40'!E105,'ID-44'!D105,'ID-45'!E105,'ID-57'!D105,'ID-70'!C105,'ID-71'!D105)</f>
        <v>1231.5924459848297</v>
      </c>
      <c r="F98" s="1">
        <f>STDEV('ID-01'!B105,'ID-02'!B105,'ID-03'!C105,'ID-06'!B105,'ID-08'!C105,'ID-09'!D105,'ID-12'!B105,'ID-16'!D105,'ID-18'!E105,'ID-24'!E105,'ID-29'!F105,'ID-33'!E105,'ID-34'!F105,'ID-36'!E105,'ID-38'!F105,'ID-39'!F105,'ID-40'!F105,'ID-45'!F105,'ID-53'!C105,'ID-54'!B105,'ID-57'!E105,'ID-71'!E105)</f>
        <v>2040.1397622968132</v>
      </c>
      <c r="G98" s="1">
        <f>STDEV('ID-01'!C105,'ID-02'!C105,'ID-03'!D105,'ID-07'!B105,'ID-08'!D105,'ID-11'!D105,'ID-18'!F105,'ID-24'!F105,'ID-29'!G105,'ID-31'!B105,'ID-33'!F105,'ID-34'!G105,'ID-36'!F105,'ID-39'!G105,'ID-40'!G105,'ID-44'!E105,'ID-45'!G105,'ID-50'!B105,'ID-53'!D105,'ID-54'!C105,'ID-57'!F105,'ID-59'!E105,'ID-70'!D105,'ID-71'!F105)</f>
        <v>1798.2101421144928</v>
      </c>
      <c r="H98" s="1">
        <f>STDEV('ID-03'!E105,'ID-11'!E105,'ID-13'!E105,'ID-15'!E105,'ID-16'!E105,'ID-18'!G105,'ID-24'!G105,'ID-29'!H105,'ID-30'!F105,'ID-31'!C105,'ID-33'!G105,'ID-34'!H105,'ID-40'!H105,'ID-44'!F105,'ID-45'!H105,'ID-54'!D105,'ID-57'!G105,'ID-59'!F105,'ID-70'!E105,'ID-71'!G105)</f>
        <v>1159.9549383217266</v>
      </c>
      <c r="I98" s="1">
        <f>STDEV('ID-12'!C105,'ID-18'!H105,'ID-24'!H105,'ID-29'!I105,'ID-40'!I105,'ID-44'!G105,'ID-45'!I105,'ID-59'!G105)</f>
        <v>1321.9338848598024</v>
      </c>
      <c r="J98" s="1">
        <f>STDEV('ID-31'!D105,'ID-40'!J105,'ID-44'!H105,'ID-45'!J105,'ID-57'!H105)</f>
        <v>1128.6560077495365</v>
      </c>
      <c r="K98" s="1">
        <f>STDEV('ID-26'!E105,'ID-31'!E105,'ID-34'!I105,'ID-36'!G105,'ID-40'!K105,'ID-44'!I105,'ID-57'!I105)</f>
        <v>1885.3662586810701</v>
      </c>
    </row>
    <row r="99" spans="1:11" x14ac:dyDescent="0.25">
      <c r="A99" s="1">
        <v>11.875</v>
      </c>
      <c r="B99" s="1">
        <f>STDEV('ID-11'!B106,'ID-13'!B106,'ID-14'!B106,'ID-15'!B106,'ID-24'!B106,'ID-26'!B106,'ID-29'!B106,'ID-30'!B106,'ID-32'!B106,'ID-33'!B106,'ID-34'!B106,'ID-37'!B106,'ID-38'!B106,'ID-39'!B106,'ID-40'!B106,'ID-44'!B106,'ID-45'!B106,'ID-53'!B106,'ID-57'!B106,'ID-59'!B106,'ID-70'!B106,'ID-71'!B106)</f>
        <v>1052.251750298057</v>
      </c>
      <c r="C99" s="1">
        <f>STDEV('ID-08'!B106,'ID-09'!B106,'ID-11'!C106,'ID-14'!C106,'ID-18'!B106,'ID-24'!C106,'ID-26'!C106,'ID-29'!C106,'ID-30'!C106,'ID-34'!C106,'ID-36'!B106,'ID-38'!C106,'ID-39'!C106,'ID-40'!C106,'ID-44'!C106,'ID-45'!C106,'ID-57'!C106,'ID-59'!C106)</f>
        <v>408.17665844161377</v>
      </c>
      <c r="D99" s="1">
        <f>STDEV('ID-13'!C106,'ID-14'!D106,'ID-15'!C106,'ID-16'!B106,'ID-18'!C106,'ID-26'!D106,'ID-29'!D106,'ID-30'!D106,'ID-33'!C106,'ID-34'!D106,'ID-36'!C106,'ID-37'!C106,'ID-38'!D106,'ID-39'!D106,'ID-40'!D106,'ID-45'!D106,'ID-59'!D106,'ID-71'!C106)</f>
        <v>1057.3662656920797</v>
      </c>
      <c r="E99" s="1">
        <f>STDEV('ID-03'!B106,'ID-09'!C106,'ID-13'!D106,'ID-15'!D106,'ID-16'!C106,'ID-18'!D106,'ID-24'!D106,'ID-29'!E106,'ID-30'!E106,'ID-33'!D106,'ID-34'!E106,'ID-36'!D106,'ID-38'!E106,'ID-39'!E106,'ID-40'!E106,'ID-44'!D106,'ID-45'!E106,'ID-57'!D106,'ID-70'!C106,'ID-71'!D106)</f>
        <v>1233.0667032091287</v>
      </c>
      <c r="F99" s="1">
        <f>STDEV('ID-01'!B106,'ID-02'!B106,'ID-03'!C106,'ID-06'!B106,'ID-08'!C106,'ID-09'!D106,'ID-12'!B106,'ID-16'!D106,'ID-18'!E106,'ID-24'!E106,'ID-29'!F106,'ID-33'!E106,'ID-34'!F106,'ID-36'!E106,'ID-38'!F106,'ID-39'!F106,'ID-40'!F106,'ID-45'!F106,'ID-53'!C106,'ID-54'!B106,'ID-57'!E106,'ID-71'!E106)</f>
        <v>2035.6569662553784</v>
      </c>
      <c r="G99" s="1">
        <f>STDEV('ID-01'!C106,'ID-02'!C106,'ID-03'!D106,'ID-07'!B106,'ID-08'!D106,'ID-11'!D106,'ID-18'!F106,'ID-24'!F106,'ID-29'!G106,'ID-31'!B106,'ID-33'!F106,'ID-34'!G106,'ID-36'!F106,'ID-39'!G106,'ID-40'!G106,'ID-44'!E106,'ID-45'!G106,'ID-50'!B106,'ID-53'!D106,'ID-54'!C106,'ID-57'!F106,'ID-59'!E106,'ID-70'!D106,'ID-71'!F106)</f>
        <v>1795.43894249346</v>
      </c>
      <c r="H99" s="1">
        <f>STDEV('ID-03'!E106,'ID-11'!E106,'ID-13'!E106,'ID-15'!E106,'ID-16'!E106,'ID-18'!G106,'ID-24'!G106,'ID-29'!H106,'ID-30'!F106,'ID-31'!C106,'ID-33'!G106,'ID-34'!H106,'ID-40'!H106,'ID-44'!F106,'ID-45'!H106,'ID-54'!D106,'ID-57'!G106,'ID-59'!F106,'ID-70'!E106,'ID-71'!G106)</f>
        <v>1162.8822577424648</v>
      </c>
      <c r="I99" s="1">
        <f>STDEV('ID-12'!C106,'ID-18'!H106,'ID-24'!H106,'ID-29'!I106,'ID-40'!I106,'ID-44'!G106,'ID-45'!I106,'ID-59'!G106)</f>
        <v>1266.2967645361878</v>
      </c>
      <c r="J99" s="1">
        <f>STDEV('ID-31'!D106,'ID-40'!J106,'ID-44'!H106,'ID-45'!J106,'ID-57'!H106)</f>
        <v>1114.7770949963658</v>
      </c>
      <c r="K99" s="1">
        <f>STDEV('ID-26'!E106,'ID-31'!E106,'ID-34'!I106,'ID-36'!G106,'ID-40'!K106,'ID-44'!I106,'ID-57'!I106)</f>
        <v>1925.9080829913191</v>
      </c>
    </row>
    <row r="100" spans="1:11" x14ac:dyDescent="0.25">
      <c r="A100" s="1">
        <v>12</v>
      </c>
      <c r="B100" s="1">
        <f>STDEV('ID-11'!B107,'ID-13'!B107,'ID-14'!B107,'ID-15'!B107,'ID-24'!B107,'ID-26'!B107,'ID-29'!B107,'ID-30'!B107,'ID-32'!B107,'ID-33'!B107,'ID-34'!B107,'ID-37'!B107,'ID-38'!B107,'ID-39'!B107,'ID-40'!B107,'ID-44'!B107,'ID-45'!B107,'ID-53'!B107,'ID-57'!B107,'ID-59'!B107,'ID-70'!B107,'ID-71'!B107)</f>
        <v>1039.4964170071503</v>
      </c>
      <c r="C100" s="1">
        <f>STDEV('ID-08'!B107,'ID-09'!B107,'ID-11'!C107,'ID-14'!C107,'ID-18'!B107,'ID-24'!C107,'ID-26'!C107,'ID-29'!C107,'ID-30'!C107,'ID-34'!C107,'ID-36'!B107,'ID-38'!C107,'ID-39'!C107,'ID-40'!C107,'ID-44'!C107,'ID-45'!C107,'ID-57'!C107,'ID-59'!C107)</f>
        <v>410.63683007045449</v>
      </c>
      <c r="D100" s="1">
        <f>STDEV('ID-13'!C107,'ID-14'!D107,'ID-15'!C107,'ID-16'!B107,'ID-18'!C107,'ID-26'!D107,'ID-29'!D107,'ID-30'!D107,'ID-33'!C107,'ID-34'!D107,'ID-36'!C107,'ID-37'!C107,'ID-38'!D107,'ID-39'!D107,'ID-40'!D107,'ID-45'!D107,'ID-59'!D107,'ID-71'!C107)</f>
        <v>1050.9300332449882</v>
      </c>
      <c r="E100" s="1">
        <f>STDEV('ID-03'!B107,'ID-09'!C107,'ID-13'!D107,'ID-15'!D107,'ID-16'!C107,'ID-18'!D107,'ID-24'!D107,'ID-29'!E107,'ID-30'!E107,'ID-33'!D107,'ID-34'!E107,'ID-36'!D107,'ID-38'!E107,'ID-39'!E107,'ID-40'!E107,'ID-44'!D107,'ID-45'!E107,'ID-57'!D107,'ID-70'!C107,'ID-71'!D107)</f>
        <v>1237.0269576477945</v>
      </c>
      <c r="F100" s="1">
        <f>STDEV('ID-01'!B107,'ID-02'!B107,'ID-03'!C107,'ID-06'!B107,'ID-08'!C107,'ID-09'!D107,'ID-12'!B107,'ID-16'!D107,'ID-18'!E107,'ID-24'!E107,'ID-29'!F107,'ID-33'!E107,'ID-34'!F107,'ID-36'!E107,'ID-38'!F107,'ID-39'!F107,'ID-40'!F107,'ID-45'!F107,'ID-53'!C107,'ID-54'!B107,'ID-57'!E107,'ID-71'!E107)</f>
        <v>2042.188644179497</v>
      </c>
      <c r="G100" s="1">
        <f>STDEV('ID-01'!C107,'ID-02'!C107,'ID-03'!D107,'ID-07'!B107,'ID-08'!D107,'ID-11'!D107,'ID-18'!F107,'ID-24'!F107,'ID-29'!G107,'ID-31'!B107,'ID-33'!F107,'ID-34'!G107,'ID-36'!F107,'ID-39'!G107,'ID-40'!G107,'ID-44'!E107,'ID-45'!G107,'ID-50'!B107,'ID-53'!D107,'ID-54'!C107,'ID-57'!F107,'ID-59'!E107,'ID-70'!D107,'ID-71'!F107)</f>
        <v>1791.9696532461405</v>
      </c>
      <c r="H100" s="1">
        <f>STDEV('ID-03'!E107,'ID-11'!E107,'ID-13'!E107,'ID-15'!E107,'ID-16'!E107,'ID-18'!G107,'ID-24'!G107,'ID-29'!H107,'ID-30'!F107,'ID-31'!C107,'ID-33'!G107,'ID-34'!H107,'ID-40'!H107,'ID-44'!F107,'ID-45'!H107,'ID-54'!D107,'ID-57'!G107,'ID-59'!F107,'ID-70'!E107,'ID-71'!G107)</f>
        <v>1149.7188233396892</v>
      </c>
      <c r="I100" s="1">
        <f>STDEV('ID-12'!C107,'ID-18'!H107,'ID-24'!H107,'ID-29'!I107,'ID-40'!I107,'ID-44'!G107,'ID-45'!I107,'ID-59'!G107)</f>
        <v>1263.4570026443098</v>
      </c>
      <c r="J100" s="1">
        <f>STDEV('ID-31'!D107,'ID-40'!J107,'ID-44'!H107,'ID-45'!J107,'ID-57'!H107)</f>
        <v>1077.8362906907321</v>
      </c>
      <c r="K100" s="1">
        <f>STDEV('ID-26'!E107,'ID-31'!E107,'ID-34'!I107,'ID-36'!G107,'ID-40'!K107,'ID-44'!I107,'ID-57'!I107)</f>
        <v>1904.2041807273445</v>
      </c>
    </row>
    <row r="101" spans="1:11" x14ac:dyDescent="0.25">
      <c r="A101" s="1">
        <v>12.125</v>
      </c>
      <c r="B101" s="1">
        <f>STDEV('ID-11'!B108,'ID-13'!B108,'ID-14'!B108,'ID-15'!B108,'ID-24'!B108,'ID-26'!B108,'ID-29'!B108,'ID-30'!B108,'ID-32'!B108,'ID-33'!B108,'ID-34'!B108,'ID-37'!B108,'ID-38'!B108,'ID-39'!B108,'ID-40'!B108,'ID-44'!B108,'ID-45'!B108,'ID-53'!B108,'ID-57'!B108,'ID-59'!B108,'ID-70'!B108,'ID-71'!B108)</f>
        <v>1027.2168825888714</v>
      </c>
      <c r="C101" s="1">
        <f>STDEV('ID-08'!B108,'ID-09'!B108,'ID-11'!C108,'ID-14'!C108,'ID-18'!B108,'ID-24'!C108,'ID-26'!C108,'ID-29'!C108,'ID-30'!C108,'ID-34'!C108,'ID-36'!B108,'ID-38'!C108,'ID-39'!C108,'ID-40'!C108,'ID-44'!C108,'ID-45'!C108,'ID-57'!C108,'ID-59'!C108)</f>
        <v>411.42042040725386</v>
      </c>
      <c r="D101" s="1">
        <f>STDEV('ID-13'!C108,'ID-14'!D108,'ID-15'!C108,'ID-16'!B108,'ID-18'!C108,'ID-26'!D108,'ID-29'!D108,'ID-30'!D108,'ID-33'!C108,'ID-34'!D108,'ID-36'!C108,'ID-37'!C108,'ID-38'!D108,'ID-39'!D108,'ID-40'!D108,'ID-45'!D108,'ID-59'!D108,'ID-71'!C108)</f>
        <v>1055.7097632281541</v>
      </c>
      <c r="E101" s="1">
        <f>STDEV('ID-03'!B108,'ID-09'!C108,'ID-13'!D108,'ID-15'!D108,'ID-16'!C108,'ID-18'!D108,'ID-24'!D108,'ID-29'!E108,'ID-30'!E108,'ID-33'!D108,'ID-34'!E108,'ID-36'!D108,'ID-38'!E108,'ID-39'!E108,'ID-40'!E108,'ID-44'!D108,'ID-45'!E108,'ID-57'!D108,'ID-70'!C108,'ID-71'!D108)</f>
        <v>1236.2740833767548</v>
      </c>
      <c r="F101" s="1">
        <f>STDEV('ID-01'!B108,'ID-02'!B108,'ID-03'!C108,'ID-06'!B108,'ID-08'!C108,'ID-09'!D108,'ID-12'!B108,'ID-16'!D108,'ID-18'!E108,'ID-24'!E108,'ID-29'!F108,'ID-33'!E108,'ID-34'!F108,'ID-36'!E108,'ID-38'!F108,'ID-39'!F108,'ID-40'!F108,'ID-45'!F108,'ID-53'!C108,'ID-54'!B108,'ID-57'!E108,'ID-71'!E108)</f>
        <v>2055.0420190502846</v>
      </c>
      <c r="G101" s="1">
        <f>STDEV('ID-01'!C108,'ID-02'!C108,'ID-03'!D108,'ID-07'!B108,'ID-08'!D108,'ID-11'!D108,'ID-18'!F108,'ID-24'!F108,'ID-29'!G108,'ID-31'!B108,'ID-33'!F108,'ID-34'!G108,'ID-36'!F108,'ID-39'!G108,'ID-40'!G108,'ID-44'!E108,'ID-45'!G108,'ID-50'!B108,'ID-53'!D108,'ID-54'!C108,'ID-57'!F108,'ID-59'!E108,'ID-70'!D108,'ID-71'!F108)</f>
        <v>1798.9677236983462</v>
      </c>
      <c r="H101" s="1">
        <f>STDEV('ID-03'!E108,'ID-11'!E108,'ID-13'!E108,'ID-15'!E108,'ID-16'!E108,'ID-18'!G108,'ID-24'!G108,'ID-29'!H108,'ID-30'!F108,'ID-31'!C108,'ID-33'!G108,'ID-34'!H108,'ID-40'!H108,'ID-44'!F108,'ID-45'!H108,'ID-54'!D108,'ID-57'!G108,'ID-59'!F108,'ID-70'!E108,'ID-71'!G108)</f>
        <v>1149.9727460160032</v>
      </c>
      <c r="I101" s="1">
        <f>STDEV('ID-12'!C108,'ID-18'!H108,'ID-24'!H108,'ID-29'!I108,'ID-40'!I108,'ID-44'!G108,'ID-45'!I108,'ID-59'!G108)</f>
        <v>1265.4346739114546</v>
      </c>
      <c r="J101" s="1">
        <f>STDEV('ID-31'!D108,'ID-40'!J108,'ID-44'!H108,'ID-45'!J108,'ID-57'!H108)</f>
        <v>1095.692988483258</v>
      </c>
      <c r="K101" s="1">
        <f>STDEV('ID-26'!E108,'ID-31'!E108,'ID-34'!I108,'ID-36'!G108,'ID-40'!K108,'ID-44'!I108,'ID-57'!I108)</f>
        <v>1892.8353559572604</v>
      </c>
    </row>
    <row r="102" spans="1:11" x14ac:dyDescent="0.25">
      <c r="A102" s="1">
        <v>12.25</v>
      </c>
      <c r="B102" s="1">
        <f>STDEV('ID-11'!B109,'ID-13'!B109,'ID-14'!B109,'ID-15'!B109,'ID-24'!B109,'ID-26'!B109,'ID-29'!B109,'ID-30'!B109,'ID-32'!B109,'ID-33'!B109,'ID-34'!B109,'ID-37'!B109,'ID-38'!B109,'ID-39'!B109,'ID-40'!B109,'ID-44'!B109,'ID-45'!B109,'ID-53'!B109,'ID-57'!B109,'ID-59'!B109,'ID-70'!B109,'ID-71'!B109)</f>
        <v>1021.3189278100818</v>
      </c>
      <c r="C102" s="1">
        <f>STDEV('ID-08'!B109,'ID-09'!B109,'ID-11'!C109,'ID-14'!C109,'ID-18'!B109,'ID-24'!C109,'ID-26'!C109,'ID-29'!C109,'ID-30'!C109,'ID-34'!C109,'ID-36'!B109,'ID-38'!C109,'ID-39'!C109,'ID-40'!C109,'ID-44'!C109,'ID-45'!C109,'ID-57'!C109,'ID-59'!C109)</f>
        <v>415.71192636968993</v>
      </c>
      <c r="D102" s="1">
        <f>STDEV('ID-13'!C109,'ID-14'!D109,'ID-15'!C109,'ID-16'!B109,'ID-18'!C109,'ID-26'!D109,'ID-29'!D109,'ID-30'!D109,'ID-33'!C109,'ID-34'!D109,'ID-36'!C109,'ID-37'!C109,'ID-38'!D109,'ID-39'!D109,'ID-40'!D109,'ID-45'!D109,'ID-59'!D109,'ID-71'!C109)</f>
        <v>1053.2738960332583</v>
      </c>
      <c r="E102" s="1">
        <f>STDEV('ID-03'!B109,'ID-09'!C109,'ID-13'!D109,'ID-15'!D109,'ID-16'!C109,'ID-18'!D109,'ID-24'!D109,'ID-29'!E109,'ID-30'!E109,'ID-33'!D109,'ID-34'!E109,'ID-36'!D109,'ID-38'!E109,'ID-39'!E109,'ID-40'!E109,'ID-44'!D109,'ID-45'!E109,'ID-57'!D109,'ID-70'!C109,'ID-71'!D109)</f>
        <v>1239.7613863009706</v>
      </c>
      <c r="F102" s="1">
        <f>STDEV('ID-01'!B109,'ID-02'!B109,'ID-03'!C109,'ID-06'!B109,'ID-08'!C109,'ID-09'!D109,'ID-12'!B109,'ID-16'!D109,'ID-18'!E109,'ID-24'!E109,'ID-29'!F109,'ID-33'!E109,'ID-34'!F109,'ID-36'!E109,'ID-38'!F109,'ID-39'!F109,'ID-40'!F109,'ID-45'!F109,'ID-53'!C109,'ID-54'!B109,'ID-57'!E109,'ID-71'!E109)</f>
        <v>2161.7397072376925</v>
      </c>
      <c r="G102" s="1">
        <f>STDEV('ID-01'!C109,'ID-02'!C109,'ID-03'!D109,'ID-07'!B109,'ID-08'!D109,'ID-11'!D109,'ID-18'!F109,'ID-24'!F109,'ID-29'!G109,'ID-31'!B109,'ID-33'!F109,'ID-34'!G109,'ID-36'!F109,'ID-39'!G109,'ID-40'!G109,'ID-44'!E109,'ID-45'!G109,'ID-50'!B109,'ID-53'!D109,'ID-54'!C109,'ID-57'!F109,'ID-59'!E109,'ID-70'!D109,'ID-71'!F109)</f>
        <v>1794.4705490698668</v>
      </c>
      <c r="H102" s="1">
        <f>STDEV('ID-03'!E109,'ID-11'!E109,'ID-13'!E109,'ID-15'!E109,'ID-16'!E109,'ID-18'!G109,'ID-24'!G109,'ID-29'!H109,'ID-30'!F109,'ID-31'!C109,'ID-33'!G109,'ID-34'!H109,'ID-40'!H109,'ID-44'!F109,'ID-45'!H109,'ID-54'!D109,'ID-57'!G109,'ID-59'!F109,'ID-70'!E109,'ID-71'!G109)</f>
        <v>1148.0092278613715</v>
      </c>
      <c r="I102" s="1">
        <f>STDEV('ID-12'!C109,'ID-18'!H109,'ID-24'!H109,'ID-29'!I109,'ID-40'!I109,'ID-44'!G109,'ID-45'!I109,'ID-59'!G109)</f>
        <v>1261.9508992425576</v>
      </c>
      <c r="J102" s="1">
        <f>STDEV('ID-31'!D109,'ID-40'!J109,'ID-44'!H109,'ID-45'!J109,'ID-57'!H109)</f>
        <v>1091.588386090209</v>
      </c>
      <c r="K102" s="1">
        <f>STDEV('ID-26'!E109,'ID-31'!E109,'ID-34'!I109,'ID-36'!G109,'ID-40'!K109,'ID-44'!I109,'ID-57'!I109)</f>
        <v>1882.1877984024886</v>
      </c>
    </row>
    <row r="103" spans="1:11" x14ac:dyDescent="0.25">
      <c r="A103" s="1">
        <v>12.375</v>
      </c>
      <c r="B103" s="1">
        <f>STDEV('ID-11'!B110,'ID-13'!B110,'ID-14'!B110,'ID-15'!B110,'ID-24'!B110,'ID-26'!B110,'ID-29'!B110,'ID-30'!B110,'ID-32'!B110,'ID-33'!B110,'ID-34'!B110,'ID-37'!B110,'ID-38'!B110,'ID-39'!B110,'ID-40'!B110,'ID-44'!B110,'ID-45'!B110,'ID-53'!B110,'ID-57'!B110,'ID-59'!B110,'ID-70'!B110,'ID-71'!B110)</f>
        <v>1025.444506538634</v>
      </c>
      <c r="C103" s="1">
        <f>STDEV('ID-08'!B110,'ID-09'!B110,'ID-11'!C110,'ID-14'!C110,'ID-18'!B110,'ID-24'!C110,'ID-26'!C110,'ID-29'!C110,'ID-30'!C110,'ID-34'!C110,'ID-36'!B110,'ID-38'!C110,'ID-39'!C110,'ID-40'!C110,'ID-44'!C110,'ID-45'!C110,'ID-57'!C110,'ID-59'!C110)</f>
        <v>415.73642054089822</v>
      </c>
      <c r="D103" s="1">
        <f>STDEV('ID-13'!C110,'ID-14'!D110,'ID-15'!C110,'ID-16'!B110,'ID-18'!C110,'ID-26'!D110,'ID-29'!D110,'ID-30'!D110,'ID-33'!C110,'ID-34'!D110,'ID-36'!C110,'ID-37'!C110,'ID-38'!D110,'ID-39'!D110,'ID-40'!D110,'ID-45'!D110,'ID-59'!D110,'ID-71'!C110)</f>
        <v>1066.6975683102694</v>
      </c>
      <c r="E103" s="1">
        <f>STDEV('ID-03'!B110,'ID-09'!C110,'ID-13'!D110,'ID-15'!D110,'ID-16'!C110,'ID-18'!D110,'ID-24'!D110,'ID-29'!E110,'ID-30'!E110,'ID-33'!D110,'ID-34'!E110,'ID-36'!D110,'ID-38'!E110,'ID-39'!E110,'ID-40'!E110,'ID-44'!D110,'ID-45'!E110,'ID-57'!D110,'ID-70'!C110,'ID-71'!D110)</f>
        <v>1259.8540041246224</v>
      </c>
      <c r="F103" s="1">
        <f>STDEV('ID-01'!B110,'ID-02'!B110,'ID-03'!C110,'ID-06'!B110,'ID-08'!C110,'ID-09'!D110,'ID-12'!B110,'ID-16'!D110,'ID-18'!E110,'ID-24'!E110,'ID-29'!F110,'ID-33'!E110,'ID-34'!F110,'ID-36'!E110,'ID-38'!F110,'ID-39'!F110,'ID-40'!F110,'ID-45'!F110,'ID-53'!C110,'ID-54'!B110,'ID-57'!E110,'ID-71'!E110)</f>
        <v>2173.4326097244011</v>
      </c>
      <c r="G103" s="1">
        <f>STDEV('ID-01'!C110,'ID-02'!C110,'ID-03'!D110,'ID-07'!B110,'ID-08'!D110,'ID-11'!D110,'ID-18'!F110,'ID-24'!F110,'ID-29'!G110,'ID-31'!B110,'ID-33'!F110,'ID-34'!G110,'ID-36'!F110,'ID-39'!G110,'ID-40'!G110,'ID-44'!E110,'ID-45'!G110,'ID-50'!B110,'ID-53'!D110,'ID-54'!C110,'ID-57'!F110,'ID-59'!E110,'ID-70'!D110,'ID-71'!F110)</f>
        <v>1794.646013772558</v>
      </c>
      <c r="H103" s="1">
        <f>STDEV('ID-03'!E110,'ID-11'!E110,'ID-13'!E110,'ID-15'!E110,'ID-16'!E110,'ID-18'!G110,'ID-24'!G110,'ID-29'!H110,'ID-30'!F110,'ID-31'!C110,'ID-33'!G110,'ID-34'!H110,'ID-40'!H110,'ID-44'!F110,'ID-45'!H110,'ID-54'!D110,'ID-57'!G110,'ID-59'!F110,'ID-70'!E110,'ID-71'!G110)</f>
        <v>1133.2836741068559</v>
      </c>
      <c r="I103" s="1">
        <f>STDEV('ID-12'!C110,'ID-18'!H110,'ID-24'!H110,'ID-29'!I110,'ID-40'!I110,'ID-44'!G110,'ID-45'!I110,'ID-59'!G110)</f>
        <v>1273.5545652561452</v>
      </c>
      <c r="J103" s="1">
        <f>STDEV('ID-31'!D110,'ID-40'!J110,'ID-44'!H110,'ID-45'!J110,'ID-57'!H110)</f>
        <v>1097.5659697944277</v>
      </c>
      <c r="K103" s="1">
        <f>STDEV('ID-26'!E110,'ID-31'!E110,'ID-34'!I110,'ID-36'!G110,'ID-40'!K110,'ID-44'!I110,'ID-57'!I110)</f>
        <v>1866.6663738878203</v>
      </c>
    </row>
    <row r="104" spans="1:11" x14ac:dyDescent="0.25">
      <c r="A104" s="1">
        <v>12.5</v>
      </c>
      <c r="B104" s="1">
        <f>STDEV('ID-11'!B111,'ID-13'!B111,'ID-14'!B111,'ID-15'!B111,'ID-24'!B111,'ID-26'!B111,'ID-29'!B111,'ID-30'!B111,'ID-32'!B111,'ID-33'!B111,'ID-34'!B111,'ID-37'!B111,'ID-38'!B111,'ID-39'!B111,'ID-40'!B111,'ID-44'!B111,'ID-45'!B111,'ID-53'!B111,'ID-57'!B111,'ID-59'!B111,'ID-70'!B111,'ID-71'!B111)</f>
        <v>1027.4566793509491</v>
      </c>
      <c r="C104" s="1">
        <f>STDEV('ID-08'!B111,'ID-09'!B111,'ID-11'!C111,'ID-14'!C111,'ID-18'!B111,'ID-24'!C111,'ID-26'!C111,'ID-29'!C111,'ID-30'!C111,'ID-34'!C111,'ID-36'!B111,'ID-38'!C111,'ID-39'!C111,'ID-40'!C111,'ID-44'!C111,'ID-45'!C111,'ID-57'!C111,'ID-59'!C111)</f>
        <v>422.44697030601634</v>
      </c>
      <c r="D104" s="1">
        <f>STDEV('ID-13'!C111,'ID-14'!D111,'ID-15'!C111,'ID-16'!B111,'ID-18'!C111,'ID-26'!D111,'ID-29'!D111,'ID-30'!D111,'ID-33'!C111,'ID-34'!D111,'ID-36'!C111,'ID-37'!C111,'ID-38'!D111,'ID-39'!D111,'ID-40'!D111,'ID-45'!D111,'ID-59'!D111,'ID-71'!C111)</f>
        <v>1066.3835744089706</v>
      </c>
      <c r="E104" s="1">
        <f>STDEV('ID-03'!B111,'ID-09'!C111,'ID-13'!D111,'ID-15'!D111,'ID-16'!C111,'ID-18'!D111,'ID-24'!D111,'ID-29'!E111,'ID-30'!E111,'ID-33'!D111,'ID-34'!E111,'ID-36'!D111,'ID-38'!E111,'ID-39'!E111,'ID-40'!E111,'ID-44'!D111,'ID-45'!E111,'ID-57'!D111,'ID-70'!C111,'ID-71'!D111)</f>
        <v>1263.9262110029606</v>
      </c>
      <c r="F104" s="1">
        <f>STDEV('ID-01'!B111,'ID-02'!B111,'ID-03'!C111,'ID-06'!B111,'ID-08'!C111,'ID-09'!D111,'ID-12'!B111,'ID-16'!D111,'ID-18'!E111,'ID-24'!E111,'ID-29'!F111,'ID-33'!E111,'ID-34'!F111,'ID-36'!E111,'ID-38'!F111,'ID-39'!F111,'ID-40'!F111,'ID-45'!F111,'ID-53'!C111,'ID-54'!B111,'ID-57'!E111,'ID-71'!E111)</f>
        <v>2179.3185600569877</v>
      </c>
      <c r="G104" s="1">
        <f>STDEV('ID-01'!C111,'ID-02'!C111,'ID-03'!D111,'ID-07'!B111,'ID-08'!D111,'ID-11'!D111,'ID-18'!F111,'ID-24'!F111,'ID-29'!G111,'ID-31'!B111,'ID-33'!F111,'ID-34'!G111,'ID-36'!F111,'ID-39'!G111,'ID-40'!G111,'ID-44'!E111,'ID-45'!G111,'ID-50'!B111,'ID-53'!D111,'ID-54'!C111,'ID-57'!F111,'ID-59'!E111,'ID-70'!D111,'ID-71'!F111)</f>
        <v>1797.4197149663419</v>
      </c>
      <c r="H104" s="1">
        <f>STDEV('ID-03'!E111,'ID-11'!E111,'ID-13'!E111,'ID-15'!E111,'ID-16'!E111,'ID-18'!G111,'ID-24'!G111,'ID-29'!H111,'ID-30'!F111,'ID-31'!C111,'ID-33'!G111,'ID-34'!H111,'ID-40'!H111,'ID-44'!F111,'ID-45'!H111,'ID-54'!D111,'ID-57'!G111,'ID-59'!F111,'ID-70'!E111,'ID-71'!G111)</f>
        <v>1130.8822200290365</v>
      </c>
      <c r="I104" s="1">
        <f>STDEV('ID-12'!C111,'ID-18'!H111,'ID-24'!H111,'ID-29'!I111,'ID-40'!I111,'ID-44'!G111,'ID-45'!I111,'ID-59'!G111)</f>
        <v>1255.154841142418</v>
      </c>
      <c r="J104" s="1">
        <f>STDEV('ID-31'!D111,'ID-40'!J111,'ID-44'!H111,'ID-45'!J111,'ID-57'!H111)</f>
        <v>1091.9953878456251</v>
      </c>
      <c r="K104" s="1">
        <f>STDEV('ID-26'!E111,'ID-31'!E111,'ID-34'!I111,'ID-36'!G111,'ID-40'!K111,'ID-44'!I111,'ID-57'!I111)</f>
        <v>1880.2255898002629</v>
      </c>
    </row>
    <row r="105" spans="1:11" x14ac:dyDescent="0.25">
      <c r="A105" s="1">
        <v>12.625</v>
      </c>
      <c r="B105" s="1">
        <f>STDEV('ID-11'!B112,'ID-13'!B112,'ID-14'!B112,'ID-15'!B112,'ID-24'!B112,'ID-26'!B112,'ID-29'!B112,'ID-30'!B112,'ID-32'!B112,'ID-33'!B112,'ID-34'!B112,'ID-37'!B112,'ID-38'!B112,'ID-39'!B112,'ID-40'!B112,'ID-44'!B112,'ID-45'!B112,'ID-53'!B112,'ID-57'!B112,'ID-59'!B112,'ID-70'!B112,'ID-71'!B112)</f>
        <v>1031.1250838704307</v>
      </c>
      <c r="C105" s="1">
        <f>STDEV('ID-08'!B112,'ID-09'!B112,'ID-11'!C112,'ID-14'!C112,'ID-18'!B112,'ID-24'!C112,'ID-26'!C112,'ID-29'!C112,'ID-30'!C112,'ID-34'!C112,'ID-36'!B112,'ID-38'!C112,'ID-39'!C112,'ID-40'!C112,'ID-44'!C112,'ID-45'!C112,'ID-57'!C112,'ID-59'!C112)</f>
        <v>434.43176140117595</v>
      </c>
      <c r="D105" s="1">
        <f>STDEV('ID-13'!C112,'ID-14'!D112,'ID-15'!C112,'ID-16'!B112,'ID-18'!C112,'ID-26'!D112,'ID-29'!D112,'ID-30'!D112,'ID-33'!C112,'ID-34'!D112,'ID-36'!C112,'ID-37'!C112,'ID-38'!D112,'ID-39'!D112,'ID-40'!D112,'ID-45'!D112,'ID-59'!D112,'ID-71'!C112)</f>
        <v>1063.1664170748163</v>
      </c>
      <c r="E105" s="1">
        <f>STDEV('ID-03'!B112,'ID-09'!C112,'ID-13'!D112,'ID-15'!D112,'ID-16'!C112,'ID-18'!D112,'ID-24'!D112,'ID-29'!E112,'ID-30'!E112,'ID-33'!D112,'ID-34'!E112,'ID-36'!D112,'ID-38'!E112,'ID-39'!E112,'ID-40'!E112,'ID-44'!D112,'ID-45'!E112,'ID-57'!D112,'ID-70'!C112,'ID-71'!D112)</f>
        <v>1265.3922077231814</v>
      </c>
      <c r="F105" s="1">
        <f>STDEV('ID-01'!B112,'ID-02'!B112,'ID-03'!C112,'ID-06'!B112,'ID-08'!C112,'ID-09'!D112,'ID-12'!B112,'ID-16'!D112,'ID-18'!E112,'ID-24'!E112,'ID-29'!F112,'ID-33'!E112,'ID-34'!F112,'ID-36'!E112,'ID-38'!F112,'ID-39'!F112,'ID-40'!F112,'ID-45'!F112,'ID-53'!C112,'ID-54'!B112,'ID-57'!E112,'ID-71'!E112)</f>
        <v>2181.701741400404</v>
      </c>
      <c r="G105" s="1">
        <f>STDEV('ID-01'!C112,'ID-02'!C112,'ID-03'!D112,'ID-07'!B112,'ID-08'!D112,'ID-11'!D112,'ID-18'!F112,'ID-24'!F112,'ID-29'!G112,'ID-31'!B112,'ID-33'!F112,'ID-34'!G112,'ID-36'!F112,'ID-39'!G112,'ID-40'!G112,'ID-44'!E112,'ID-45'!G112,'ID-50'!B112,'ID-53'!D112,'ID-54'!C112,'ID-57'!F112,'ID-59'!E112,'ID-70'!D112,'ID-71'!F112)</f>
        <v>1801.305744223034</v>
      </c>
      <c r="H105" s="1">
        <f>STDEV('ID-03'!E112,'ID-11'!E112,'ID-13'!E112,'ID-15'!E112,'ID-16'!E112,'ID-18'!G112,'ID-24'!G112,'ID-29'!H112,'ID-30'!F112,'ID-31'!C112,'ID-33'!G112,'ID-34'!H112,'ID-40'!H112,'ID-44'!F112,'ID-45'!H112,'ID-54'!D112,'ID-57'!G112,'ID-59'!F112,'ID-70'!E112,'ID-71'!G112)</f>
        <v>1118.7966054659478</v>
      </c>
      <c r="I105" s="1">
        <f>STDEV('ID-12'!C112,'ID-18'!H112,'ID-24'!H112,'ID-29'!I112,'ID-40'!I112,'ID-44'!G112,'ID-45'!I112,'ID-59'!G112)</f>
        <v>1266.3984052885492</v>
      </c>
      <c r="J105" s="1">
        <f>STDEV('ID-31'!D112,'ID-40'!J112,'ID-44'!H112,'ID-45'!J112,'ID-57'!H112)</f>
        <v>1060.5178439626536</v>
      </c>
      <c r="K105" s="1">
        <f>STDEV('ID-26'!E112,'ID-31'!E112,'ID-34'!I112,'ID-36'!G112,'ID-40'!K112,'ID-44'!I112,'ID-57'!I112)</f>
        <v>1896.4541066721326</v>
      </c>
    </row>
    <row r="106" spans="1:11" x14ac:dyDescent="0.25">
      <c r="A106" s="1">
        <v>12.75</v>
      </c>
      <c r="B106" s="1">
        <f>STDEV('ID-11'!B113,'ID-13'!B113,'ID-14'!B113,'ID-15'!B113,'ID-24'!B113,'ID-26'!B113,'ID-29'!B113,'ID-30'!B113,'ID-32'!B113,'ID-33'!B113,'ID-34'!B113,'ID-37'!B113,'ID-38'!B113,'ID-39'!B113,'ID-40'!B113,'ID-44'!B113,'ID-45'!B113,'ID-53'!B113,'ID-57'!B113,'ID-59'!B113,'ID-70'!B113,'ID-71'!B113)</f>
        <v>1042.3522681324994</v>
      </c>
      <c r="C106" s="1">
        <f>STDEV('ID-08'!B113,'ID-09'!B113,'ID-11'!C113,'ID-14'!C113,'ID-18'!B113,'ID-24'!C113,'ID-26'!C113,'ID-29'!C113,'ID-30'!C113,'ID-34'!C113,'ID-36'!B113,'ID-38'!C113,'ID-39'!C113,'ID-40'!C113,'ID-44'!C113,'ID-45'!C113,'ID-57'!C113,'ID-59'!C113)</f>
        <v>430.36151190756192</v>
      </c>
      <c r="D106" s="1">
        <f>STDEV('ID-13'!C113,'ID-14'!D113,'ID-15'!C113,'ID-16'!B113,'ID-18'!C113,'ID-26'!D113,'ID-29'!D113,'ID-30'!D113,'ID-33'!C113,'ID-34'!D113,'ID-36'!C113,'ID-37'!C113,'ID-38'!D113,'ID-39'!D113,'ID-40'!D113,'ID-45'!D113,'ID-59'!D113,'ID-71'!C113)</f>
        <v>1053.0034928869932</v>
      </c>
      <c r="E106" s="1">
        <f>STDEV('ID-03'!B113,'ID-09'!C113,'ID-13'!D113,'ID-15'!D113,'ID-16'!C113,'ID-18'!D113,'ID-24'!D113,'ID-29'!E113,'ID-30'!E113,'ID-33'!D113,'ID-34'!E113,'ID-36'!D113,'ID-38'!E113,'ID-39'!E113,'ID-40'!E113,'ID-44'!D113,'ID-45'!E113,'ID-57'!D113,'ID-70'!C113,'ID-71'!D113)</f>
        <v>1246.6435599843321</v>
      </c>
      <c r="F106" s="1">
        <f>STDEV('ID-01'!B113,'ID-02'!B113,'ID-03'!C113,'ID-06'!B113,'ID-08'!C113,'ID-09'!D113,'ID-12'!B113,'ID-16'!D113,'ID-18'!E113,'ID-24'!E113,'ID-29'!F113,'ID-33'!E113,'ID-34'!F113,'ID-36'!E113,'ID-38'!F113,'ID-39'!F113,'ID-40'!F113,'ID-45'!F113,'ID-53'!C113,'ID-54'!B113,'ID-57'!E113,'ID-71'!E113)</f>
        <v>2183.5556271401338</v>
      </c>
      <c r="G106" s="1">
        <f>STDEV('ID-01'!C113,'ID-02'!C113,'ID-03'!D113,'ID-07'!B113,'ID-08'!D113,'ID-11'!D113,'ID-18'!F113,'ID-24'!F113,'ID-29'!G113,'ID-31'!B113,'ID-33'!F113,'ID-34'!G113,'ID-36'!F113,'ID-39'!G113,'ID-40'!G113,'ID-44'!E113,'ID-45'!G113,'ID-50'!B113,'ID-53'!D113,'ID-54'!C113,'ID-57'!F113,'ID-59'!E113,'ID-70'!D113,'ID-71'!F113)</f>
        <v>1786.5898386526087</v>
      </c>
      <c r="H106" s="1">
        <f>STDEV('ID-03'!E113,'ID-11'!E113,'ID-13'!E113,'ID-15'!E113,'ID-16'!E113,'ID-18'!G113,'ID-24'!G113,'ID-29'!H113,'ID-30'!F113,'ID-31'!C113,'ID-33'!G113,'ID-34'!H113,'ID-40'!H113,'ID-44'!F113,'ID-45'!H113,'ID-54'!D113,'ID-57'!G113,'ID-59'!F113,'ID-70'!E113,'ID-71'!G113)</f>
        <v>1119.4382757903052</v>
      </c>
      <c r="I106" s="1">
        <f>STDEV('ID-12'!C113,'ID-18'!H113,'ID-24'!H113,'ID-29'!I113,'ID-40'!I113,'ID-44'!G113,'ID-45'!I113,'ID-59'!G113)</f>
        <v>1284.4814224215786</v>
      </c>
      <c r="J106" s="1">
        <f>STDEV('ID-31'!D113,'ID-40'!J113,'ID-44'!H113,'ID-45'!J113,'ID-57'!H113)</f>
        <v>1054.6701852378758</v>
      </c>
      <c r="K106" s="1">
        <f>STDEV('ID-26'!E113,'ID-31'!E113,'ID-34'!I113,'ID-36'!G113,'ID-40'!K113,'ID-44'!I113,'ID-57'!I113)</f>
        <v>1934.7170995918768</v>
      </c>
    </row>
    <row r="107" spans="1:11" x14ac:dyDescent="0.25">
      <c r="A107" s="1">
        <v>12.875</v>
      </c>
      <c r="B107" s="1">
        <f>STDEV('ID-11'!B114,'ID-13'!B114,'ID-14'!B114,'ID-15'!B114,'ID-24'!B114,'ID-26'!B114,'ID-29'!B114,'ID-30'!B114,'ID-32'!B114,'ID-33'!B114,'ID-34'!B114,'ID-37'!B114,'ID-38'!B114,'ID-39'!B114,'ID-40'!B114,'ID-44'!B114,'ID-45'!B114,'ID-53'!B114,'ID-57'!B114,'ID-59'!B114,'ID-70'!B114,'ID-71'!B114)</f>
        <v>1044.5625579844457</v>
      </c>
      <c r="C107" s="1">
        <f>STDEV('ID-08'!B114,'ID-09'!B114,'ID-11'!C114,'ID-14'!C114,'ID-18'!B114,'ID-24'!C114,'ID-26'!C114,'ID-29'!C114,'ID-30'!C114,'ID-34'!C114,'ID-36'!B114,'ID-38'!C114,'ID-39'!C114,'ID-40'!C114,'ID-44'!C114,'ID-45'!C114,'ID-57'!C114,'ID-59'!C114)</f>
        <v>434.26041794275409</v>
      </c>
      <c r="D107" s="1">
        <f>STDEV('ID-13'!C114,'ID-14'!D114,'ID-15'!C114,'ID-16'!B114,'ID-18'!C114,'ID-26'!D114,'ID-29'!D114,'ID-30'!D114,'ID-33'!C114,'ID-34'!D114,'ID-36'!C114,'ID-37'!C114,'ID-38'!D114,'ID-39'!D114,'ID-40'!D114,'ID-45'!D114,'ID-59'!D114,'ID-71'!C114)</f>
        <v>1041.2150020521217</v>
      </c>
      <c r="E107" s="1">
        <f>STDEV('ID-03'!B114,'ID-09'!C114,'ID-13'!D114,'ID-15'!D114,'ID-16'!C114,'ID-18'!D114,'ID-24'!D114,'ID-29'!E114,'ID-30'!E114,'ID-33'!D114,'ID-34'!E114,'ID-36'!D114,'ID-38'!E114,'ID-39'!E114,'ID-40'!E114,'ID-44'!D114,'ID-45'!E114,'ID-57'!D114,'ID-70'!C114,'ID-71'!D114)</f>
        <v>1224.2548457024579</v>
      </c>
      <c r="F107" s="1">
        <f>STDEV('ID-01'!B114,'ID-02'!B114,'ID-03'!C114,'ID-06'!B114,'ID-08'!C114,'ID-09'!D114,'ID-12'!B114,'ID-16'!D114,'ID-18'!E114,'ID-24'!E114,'ID-29'!F114,'ID-33'!E114,'ID-34'!F114,'ID-36'!E114,'ID-38'!F114,'ID-39'!F114,'ID-40'!F114,'ID-45'!F114,'ID-53'!C114,'ID-54'!B114,'ID-57'!E114,'ID-71'!E114)</f>
        <v>2191.057761846017</v>
      </c>
      <c r="G107" s="1">
        <f>STDEV('ID-01'!C114,'ID-02'!C114,'ID-03'!D114,'ID-07'!B114,'ID-08'!D114,'ID-11'!D114,'ID-18'!F114,'ID-24'!F114,'ID-29'!G114,'ID-31'!B114,'ID-33'!F114,'ID-34'!G114,'ID-36'!F114,'ID-39'!G114,'ID-40'!G114,'ID-44'!E114,'ID-45'!G114,'ID-50'!B114,'ID-53'!D114,'ID-54'!C114,'ID-57'!F114,'ID-59'!E114,'ID-70'!D114,'ID-71'!F114)</f>
        <v>1777.2596173576928</v>
      </c>
      <c r="H107" s="1">
        <f>STDEV('ID-03'!E114,'ID-11'!E114,'ID-13'!E114,'ID-15'!E114,'ID-16'!E114,'ID-18'!G114,'ID-24'!G114,'ID-29'!H114,'ID-30'!F114,'ID-31'!C114,'ID-33'!G114,'ID-34'!H114,'ID-40'!H114,'ID-44'!F114,'ID-45'!H114,'ID-54'!D114,'ID-57'!G114,'ID-59'!F114,'ID-70'!E114,'ID-71'!G114)</f>
        <v>1123.0973170727448</v>
      </c>
      <c r="I107" s="1">
        <f>STDEV('ID-12'!C114,'ID-18'!H114,'ID-24'!H114,'ID-29'!I114,'ID-40'!I114,'ID-44'!G114,'ID-45'!I114,'ID-59'!G114)</f>
        <v>1300.5135360161789</v>
      </c>
      <c r="J107" s="1">
        <f>STDEV('ID-31'!D114,'ID-40'!J114,'ID-44'!H114,'ID-45'!J114,'ID-57'!H114)</f>
        <v>1047.0563049316813</v>
      </c>
      <c r="K107" s="1">
        <f>STDEV('ID-26'!E114,'ID-31'!E114,'ID-34'!I114,'ID-36'!G114,'ID-40'!K114,'ID-44'!I114,'ID-57'!I114)</f>
        <v>1960.6763449469015</v>
      </c>
    </row>
    <row r="108" spans="1:11" x14ac:dyDescent="0.25">
      <c r="A108" s="1">
        <v>13</v>
      </c>
      <c r="B108" s="1">
        <f>STDEV('ID-11'!B115,'ID-13'!B115,'ID-14'!B115,'ID-15'!B115,'ID-24'!B115,'ID-26'!B115,'ID-29'!B115,'ID-30'!B115,'ID-32'!B115,'ID-33'!B115,'ID-34'!B115,'ID-37'!B115,'ID-38'!B115,'ID-39'!B115,'ID-40'!B115,'ID-44'!B115,'ID-45'!B115,'ID-53'!B115,'ID-57'!B115,'ID-59'!B115,'ID-70'!B115,'ID-71'!B115)</f>
        <v>1052.9769697391948</v>
      </c>
      <c r="C108" s="1">
        <f>STDEV('ID-08'!B115,'ID-09'!B115,'ID-11'!C115,'ID-14'!C115,'ID-18'!B115,'ID-24'!C115,'ID-26'!C115,'ID-29'!C115,'ID-30'!C115,'ID-34'!C115,'ID-36'!B115,'ID-38'!C115,'ID-39'!C115,'ID-40'!C115,'ID-44'!C115,'ID-45'!C115,'ID-57'!C115,'ID-59'!C115)</f>
        <v>429.29531685450178</v>
      </c>
      <c r="D108" s="1">
        <f>STDEV('ID-13'!C115,'ID-14'!D115,'ID-15'!C115,'ID-16'!B115,'ID-18'!C115,'ID-26'!D115,'ID-29'!D115,'ID-30'!D115,'ID-33'!C115,'ID-34'!D115,'ID-36'!C115,'ID-37'!C115,'ID-38'!D115,'ID-39'!D115,'ID-40'!D115,'ID-45'!D115,'ID-59'!D115,'ID-71'!C115)</f>
        <v>1028.4163351722675</v>
      </c>
      <c r="E108" s="1">
        <f>STDEV('ID-03'!B115,'ID-09'!C115,'ID-13'!D115,'ID-15'!D115,'ID-16'!C115,'ID-18'!D115,'ID-24'!D115,'ID-29'!E115,'ID-30'!E115,'ID-33'!D115,'ID-34'!E115,'ID-36'!D115,'ID-38'!E115,'ID-39'!E115,'ID-40'!E115,'ID-44'!D115,'ID-45'!E115,'ID-57'!D115,'ID-70'!C115,'ID-71'!D115)</f>
        <v>1227.5407839517884</v>
      </c>
      <c r="F108" s="1">
        <f>STDEV('ID-01'!B115,'ID-02'!B115,'ID-03'!C115,'ID-06'!B115,'ID-08'!C115,'ID-09'!D115,'ID-12'!B115,'ID-16'!D115,'ID-18'!E115,'ID-24'!E115,'ID-29'!F115,'ID-33'!E115,'ID-34'!F115,'ID-36'!E115,'ID-38'!F115,'ID-39'!F115,'ID-40'!F115,'ID-45'!F115,'ID-53'!C115,'ID-54'!B115,'ID-57'!E115,'ID-71'!E115)</f>
        <v>2194.633184092495</v>
      </c>
      <c r="G108" s="1">
        <f>STDEV('ID-01'!C115,'ID-02'!C115,'ID-03'!D115,'ID-07'!B115,'ID-08'!D115,'ID-11'!D115,'ID-18'!F115,'ID-24'!F115,'ID-29'!G115,'ID-31'!B115,'ID-33'!F115,'ID-34'!G115,'ID-36'!F115,'ID-39'!G115,'ID-40'!G115,'ID-44'!E115,'ID-45'!G115,'ID-50'!B115,'ID-53'!D115,'ID-54'!C115,'ID-57'!F115,'ID-59'!E115,'ID-70'!D115,'ID-71'!F115)</f>
        <v>1775.2388613282997</v>
      </c>
      <c r="H108" s="1">
        <f>STDEV('ID-03'!E115,'ID-11'!E115,'ID-13'!E115,'ID-15'!E115,'ID-16'!E115,'ID-18'!G115,'ID-24'!G115,'ID-29'!H115,'ID-30'!F115,'ID-31'!C115,'ID-33'!G115,'ID-34'!H115,'ID-40'!H115,'ID-44'!F115,'ID-45'!H115,'ID-54'!D115,'ID-57'!G115,'ID-59'!F115,'ID-70'!E115,'ID-71'!G115)</f>
        <v>1124.1079091159147</v>
      </c>
      <c r="I108" s="1">
        <f>STDEV('ID-12'!C115,'ID-18'!H115,'ID-24'!H115,'ID-29'!I115,'ID-40'!I115,'ID-44'!G115,'ID-45'!I115,'ID-59'!G115)</f>
        <v>1298.5941110717299</v>
      </c>
      <c r="J108" s="1">
        <f>STDEV('ID-31'!D115,'ID-40'!J115,'ID-44'!H115,'ID-45'!J115,'ID-57'!H115)</f>
        <v>1044.9436010645629</v>
      </c>
      <c r="K108" s="1">
        <f>STDEV('ID-26'!E115,'ID-31'!E115,'ID-34'!I115,'ID-36'!G115,'ID-40'!K115,'ID-44'!I115,'ID-57'!I115)</f>
        <v>1957.9683079992215</v>
      </c>
    </row>
    <row r="109" spans="1:11" x14ac:dyDescent="0.25">
      <c r="A109" s="1">
        <v>13.125</v>
      </c>
      <c r="B109" s="1">
        <f>STDEV('ID-11'!B116,'ID-13'!B116,'ID-14'!B116,'ID-15'!B116,'ID-24'!B116,'ID-26'!B116,'ID-29'!B116,'ID-30'!B116,'ID-32'!B116,'ID-33'!B116,'ID-34'!B116,'ID-37'!B116,'ID-38'!B116,'ID-39'!B116,'ID-40'!B116,'ID-44'!B116,'ID-45'!B116,'ID-53'!B116,'ID-57'!B116,'ID-59'!B116,'ID-70'!B116,'ID-71'!B116)</f>
        <v>1048.0299274542454</v>
      </c>
      <c r="C109" s="1">
        <f>STDEV('ID-08'!B116,'ID-09'!B116,'ID-11'!C116,'ID-14'!C116,'ID-18'!B116,'ID-24'!C116,'ID-26'!C116,'ID-29'!C116,'ID-30'!C116,'ID-34'!C116,'ID-36'!B116,'ID-38'!C116,'ID-39'!C116,'ID-40'!C116,'ID-44'!C116,'ID-45'!C116,'ID-57'!C116,'ID-59'!C116)</f>
        <v>416.66450428926703</v>
      </c>
      <c r="D109" s="1">
        <f>STDEV('ID-13'!C116,'ID-14'!D116,'ID-15'!C116,'ID-16'!B116,'ID-18'!C116,'ID-26'!D116,'ID-29'!D116,'ID-30'!D116,'ID-33'!C116,'ID-34'!D116,'ID-36'!C116,'ID-37'!C116,'ID-38'!D116,'ID-39'!D116,'ID-40'!D116,'ID-45'!D116,'ID-59'!D116,'ID-71'!C116)</f>
        <v>1037.7318317118104</v>
      </c>
      <c r="E109" s="1">
        <f>STDEV('ID-03'!B116,'ID-09'!C116,'ID-13'!D116,'ID-15'!D116,'ID-16'!C116,'ID-18'!D116,'ID-24'!D116,'ID-29'!E116,'ID-30'!E116,'ID-33'!D116,'ID-34'!E116,'ID-36'!D116,'ID-38'!E116,'ID-39'!E116,'ID-40'!E116,'ID-44'!D116,'ID-45'!E116,'ID-57'!D116,'ID-70'!C116,'ID-71'!D116)</f>
        <v>1243.7720043363836</v>
      </c>
      <c r="F109" s="1">
        <f>STDEV('ID-01'!B116,'ID-02'!B116,'ID-03'!C116,'ID-06'!B116,'ID-08'!C116,'ID-09'!D116,'ID-12'!B116,'ID-16'!D116,'ID-18'!E116,'ID-24'!E116,'ID-29'!F116,'ID-33'!E116,'ID-34'!F116,'ID-36'!E116,'ID-38'!F116,'ID-39'!F116,'ID-40'!F116,'ID-45'!F116,'ID-53'!C116,'ID-54'!B116,'ID-57'!E116,'ID-71'!E116)</f>
        <v>2195.8747353320341</v>
      </c>
      <c r="G109" s="1">
        <f>STDEV('ID-01'!C116,'ID-02'!C116,'ID-03'!D116,'ID-07'!B116,'ID-08'!D116,'ID-11'!D116,'ID-18'!F116,'ID-24'!F116,'ID-29'!G116,'ID-31'!B116,'ID-33'!F116,'ID-34'!G116,'ID-36'!F116,'ID-39'!G116,'ID-40'!G116,'ID-44'!E116,'ID-45'!G116,'ID-50'!B116,'ID-53'!D116,'ID-54'!C116,'ID-57'!F116,'ID-59'!E116,'ID-70'!D116,'ID-71'!F116)</f>
        <v>1772.9287090527496</v>
      </c>
      <c r="H109" s="1">
        <f>STDEV('ID-03'!E116,'ID-11'!E116,'ID-13'!E116,'ID-15'!E116,'ID-16'!E116,'ID-18'!G116,'ID-24'!G116,'ID-29'!H116,'ID-30'!F116,'ID-31'!C116,'ID-33'!G116,'ID-34'!H116,'ID-40'!H116,'ID-44'!F116,'ID-45'!H116,'ID-54'!D116,'ID-57'!G116,'ID-59'!F116,'ID-70'!E116,'ID-71'!G116)</f>
        <v>1105.883603515545</v>
      </c>
      <c r="I109" s="1">
        <f>STDEV('ID-12'!C116,'ID-18'!H116,'ID-24'!H116,'ID-29'!I116,'ID-40'!I116,'ID-44'!G116,'ID-45'!I116,'ID-59'!G116)</f>
        <v>1305.7480466330135</v>
      </c>
      <c r="J109" s="1">
        <f>STDEV('ID-31'!D116,'ID-40'!J116,'ID-44'!H116,'ID-45'!J116,'ID-57'!H116)</f>
        <v>1037.61797357512</v>
      </c>
      <c r="K109" s="1">
        <f>STDEV('ID-26'!E116,'ID-31'!E116,'ID-34'!I116,'ID-36'!G116,'ID-40'!K116,'ID-44'!I116,'ID-57'!I116)</f>
        <v>1958.8626291243756</v>
      </c>
    </row>
    <row r="110" spans="1:11" x14ac:dyDescent="0.25">
      <c r="A110" s="1">
        <v>13.25</v>
      </c>
      <c r="B110" s="1">
        <f>STDEV('ID-11'!B117,'ID-13'!B117,'ID-14'!B117,'ID-15'!B117,'ID-24'!B117,'ID-26'!B117,'ID-29'!B117,'ID-30'!B117,'ID-32'!B117,'ID-33'!B117,'ID-34'!B117,'ID-37'!B117,'ID-38'!B117,'ID-39'!B117,'ID-40'!B117,'ID-44'!B117,'ID-45'!B117,'ID-53'!B117,'ID-57'!B117,'ID-59'!B117,'ID-70'!B117,'ID-71'!B117)</f>
        <v>1041.5104175118984</v>
      </c>
      <c r="C110" s="1">
        <f>STDEV('ID-08'!B117,'ID-09'!B117,'ID-11'!C117,'ID-14'!C117,'ID-18'!B117,'ID-24'!C117,'ID-26'!C117,'ID-29'!C117,'ID-30'!C117,'ID-34'!C117,'ID-36'!B117,'ID-38'!C117,'ID-39'!C117,'ID-40'!C117,'ID-44'!C117,'ID-45'!C117,'ID-57'!C117,'ID-59'!C117)</f>
        <v>413.5359030427403</v>
      </c>
      <c r="D110" s="1">
        <f>STDEV('ID-13'!C117,'ID-14'!D117,'ID-15'!C117,'ID-16'!B117,'ID-18'!C117,'ID-26'!D117,'ID-29'!D117,'ID-30'!D117,'ID-33'!C117,'ID-34'!D117,'ID-36'!C117,'ID-37'!C117,'ID-38'!D117,'ID-39'!D117,'ID-40'!D117,'ID-45'!D117,'ID-59'!D117,'ID-71'!C117)</f>
        <v>1012.1711745559486</v>
      </c>
      <c r="E110" s="1">
        <f>STDEV('ID-03'!B117,'ID-09'!C117,'ID-13'!D117,'ID-15'!D117,'ID-16'!C117,'ID-18'!D117,'ID-24'!D117,'ID-29'!E117,'ID-30'!E117,'ID-33'!D117,'ID-34'!E117,'ID-36'!D117,'ID-38'!E117,'ID-39'!E117,'ID-40'!E117,'ID-44'!D117,'ID-45'!E117,'ID-57'!D117,'ID-70'!C117,'ID-71'!D117)</f>
        <v>1218.6468961785615</v>
      </c>
      <c r="F110" s="1">
        <f>STDEV('ID-01'!B117,'ID-02'!B117,'ID-03'!C117,'ID-06'!B117,'ID-08'!C117,'ID-09'!D117,'ID-12'!B117,'ID-16'!D117,'ID-18'!E117,'ID-24'!E117,'ID-29'!F117,'ID-33'!E117,'ID-34'!F117,'ID-36'!E117,'ID-38'!F117,'ID-39'!F117,'ID-40'!F117,'ID-45'!F117,'ID-53'!C117,'ID-54'!B117,'ID-57'!E117,'ID-71'!E117)</f>
        <v>2189.2429120759289</v>
      </c>
      <c r="G110" s="1">
        <f>STDEV('ID-01'!C117,'ID-02'!C117,'ID-03'!D117,'ID-07'!B117,'ID-08'!D117,'ID-11'!D117,'ID-18'!F117,'ID-24'!F117,'ID-29'!G117,'ID-31'!B117,'ID-33'!F117,'ID-34'!G117,'ID-36'!F117,'ID-39'!G117,'ID-40'!G117,'ID-44'!E117,'ID-45'!G117,'ID-50'!B117,'ID-53'!D117,'ID-54'!C117,'ID-57'!F117,'ID-59'!E117,'ID-70'!D117,'ID-71'!F117)</f>
        <v>1777.1938008739512</v>
      </c>
      <c r="H110" s="1">
        <f>STDEV('ID-03'!E117,'ID-11'!E117,'ID-13'!E117,'ID-15'!E117,'ID-16'!E117,'ID-18'!G117,'ID-24'!G117,'ID-29'!H117,'ID-30'!F117,'ID-31'!C117,'ID-33'!G117,'ID-34'!H117,'ID-40'!H117,'ID-44'!F117,'ID-45'!H117,'ID-54'!D117,'ID-57'!G117,'ID-59'!F117,'ID-70'!E117,'ID-71'!G117)</f>
        <v>1107.4125294856271</v>
      </c>
      <c r="I110" s="1">
        <f>STDEV('ID-12'!C117,'ID-18'!H117,'ID-24'!H117,'ID-29'!I117,'ID-40'!I117,'ID-44'!G117,'ID-45'!I117,'ID-59'!G117)</f>
        <v>1308.9149295730381</v>
      </c>
      <c r="J110" s="1">
        <f>STDEV('ID-31'!D117,'ID-40'!J117,'ID-44'!H117,'ID-45'!J117,'ID-57'!H117)</f>
        <v>1020.0318515981213</v>
      </c>
      <c r="K110" s="1">
        <f>STDEV('ID-26'!E117,'ID-31'!E117,'ID-34'!I117,'ID-36'!G117,'ID-40'!K117,'ID-44'!I117,'ID-57'!I117)</f>
        <v>1979.3445077922311</v>
      </c>
    </row>
    <row r="111" spans="1:11" x14ac:dyDescent="0.25">
      <c r="A111" s="1">
        <v>13.375</v>
      </c>
      <c r="B111" s="1">
        <f>STDEV('ID-11'!B118,'ID-13'!B118,'ID-14'!B118,'ID-15'!B118,'ID-24'!B118,'ID-26'!B118,'ID-29'!B118,'ID-30'!B118,'ID-32'!B118,'ID-33'!B118,'ID-34'!B118,'ID-37'!B118,'ID-38'!B118,'ID-39'!B118,'ID-40'!B118,'ID-44'!B118,'ID-45'!B118,'ID-53'!B118,'ID-57'!B118,'ID-59'!B118,'ID-70'!B118,'ID-71'!B118)</f>
        <v>1039.8039326700807</v>
      </c>
      <c r="C111" s="1">
        <f>STDEV('ID-08'!B118,'ID-09'!B118,'ID-11'!C118,'ID-14'!C118,'ID-18'!B118,'ID-24'!C118,'ID-26'!C118,'ID-29'!C118,'ID-30'!C118,'ID-34'!C118,'ID-36'!B118,'ID-38'!C118,'ID-39'!C118,'ID-40'!C118,'ID-44'!C118,'ID-45'!C118,'ID-57'!C118,'ID-59'!C118)</f>
        <v>403.33626463426947</v>
      </c>
      <c r="D111" s="1">
        <f>STDEV('ID-13'!C118,'ID-14'!D118,'ID-15'!C118,'ID-16'!B118,'ID-18'!C118,'ID-26'!D118,'ID-29'!D118,'ID-30'!D118,'ID-33'!C118,'ID-34'!D118,'ID-36'!C118,'ID-37'!C118,'ID-38'!D118,'ID-39'!D118,'ID-40'!D118,'ID-45'!D118,'ID-59'!D118,'ID-71'!C118)</f>
        <v>981.50725890857063</v>
      </c>
      <c r="E111" s="1">
        <f>STDEV('ID-03'!B118,'ID-09'!C118,'ID-13'!D118,'ID-15'!D118,'ID-16'!C118,'ID-18'!D118,'ID-24'!D118,'ID-29'!E118,'ID-30'!E118,'ID-33'!D118,'ID-34'!E118,'ID-36'!D118,'ID-38'!E118,'ID-39'!E118,'ID-40'!E118,'ID-44'!D118,'ID-45'!E118,'ID-57'!D118,'ID-70'!C118,'ID-71'!D118)</f>
        <v>1227.3804982304146</v>
      </c>
      <c r="F111" s="1">
        <f>STDEV('ID-01'!B118,'ID-02'!B118,'ID-03'!C118,'ID-06'!B118,'ID-08'!C118,'ID-09'!D118,'ID-12'!B118,'ID-16'!D118,'ID-18'!E118,'ID-24'!E118,'ID-29'!F118,'ID-33'!E118,'ID-34'!F118,'ID-36'!E118,'ID-38'!F118,'ID-39'!F118,'ID-40'!F118,'ID-45'!F118,'ID-53'!C118,'ID-54'!B118,'ID-57'!E118,'ID-71'!E118)</f>
        <v>2181.910772007142</v>
      </c>
      <c r="G111" s="1">
        <f>STDEV('ID-01'!C118,'ID-02'!C118,'ID-03'!D118,'ID-07'!B118,'ID-08'!D118,'ID-11'!D118,'ID-18'!F118,'ID-24'!F118,'ID-29'!G118,'ID-31'!B118,'ID-33'!F118,'ID-34'!G118,'ID-36'!F118,'ID-39'!G118,'ID-40'!G118,'ID-44'!E118,'ID-45'!G118,'ID-50'!B118,'ID-53'!D118,'ID-54'!C118,'ID-57'!F118,'ID-59'!E118,'ID-70'!D118,'ID-71'!F118)</f>
        <v>1782.0615265654085</v>
      </c>
      <c r="H111" s="1">
        <f>STDEV('ID-03'!E118,'ID-11'!E118,'ID-13'!E118,'ID-15'!E118,'ID-16'!E118,'ID-18'!G118,'ID-24'!G118,'ID-29'!H118,'ID-30'!F118,'ID-31'!C118,'ID-33'!G118,'ID-34'!H118,'ID-40'!H118,'ID-44'!F118,'ID-45'!H118,'ID-54'!D118,'ID-57'!G118,'ID-59'!F118,'ID-70'!E118,'ID-71'!G118)</f>
        <v>1106.8898720767029</v>
      </c>
      <c r="I111" s="1">
        <f>STDEV('ID-12'!C118,'ID-18'!H118,'ID-24'!H118,'ID-29'!I118,'ID-40'!I118,'ID-44'!G118,'ID-45'!I118,'ID-59'!G118)</f>
        <v>1309.9778111692528</v>
      </c>
      <c r="J111" s="1">
        <f>STDEV('ID-31'!D118,'ID-40'!J118,'ID-44'!H118,'ID-45'!J118,'ID-57'!H118)</f>
        <v>1048.4679514741224</v>
      </c>
      <c r="K111" s="1">
        <f>STDEV('ID-26'!E118,'ID-31'!E118,'ID-34'!I118,'ID-36'!G118,'ID-40'!K118,'ID-44'!I118,'ID-57'!I118)</f>
        <v>1984.9882566409674</v>
      </c>
    </row>
    <row r="112" spans="1:11" x14ac:dyDescent="0.25">
      <c r="A112" s="1">
        <v>13.5</v>
      </c>
      <c r="B112" s="1">
        <f>STDEV('ID-11'!B119,'ID-13'!B119,'ID-14'!B119,'ID-15'!B119,'ID-24'!B119,'ID-26'!B119,'ID-29'!B119,'ID-30'!B119,'ID-32'!B119,'ID-33'!B119,'ID-34'!B119,'ID-37'!B119,'ID-38'!B119,'ID-39'!B119,'ID-40'!B119,'ID-44'!B119,'ID-45'!B119,'ID-53'!B119,'ID-57'!B119,'ID-59'!B119,'ID-70'!B119,'ID-71'!B119)</f>
        <v>1033.3355006389625</v>
      </c>
      <c r="C112" s="1">
        <f>STDEV('ID-08'!B119,'ID-09'!B119,'ID-11'!C119,'ID-14'!C119,'ID-18'!B119,'ID-24'!C119,'ID-26'!C119,'ID-29'!C119,'ID-30'!C119,'ID-34'!C119,'ID-36'!B119,'ID-38'!C119,'ID-39'!C119,'ID-40'!C119,'ID-44'!C119,'ID-45'!C119,'ID-57'!C119,'ID-59'!C119)</f>
        <v>405.49775912902385</v>
      </c>
      <c r="D112" s="1">
        <f>STDEV('ID-13'!C119,'ID-14'!D119,'ID-15'!C119,'ID-16'!B119,'ID-18'!C119,'ID-26'!D119,'ID-29'!D119,'ID-30'!D119,'ID-33'!C119,'ID-34'!D119,'ID-36'!C119,'ID-37'!C119,'ID-38'!D119,'ID-39'!D119,'ID-40'!D119,'ID-45'!D119,'ID-59'!D119,'ID-71'!C119)</f>
        <v>991.8569053989944</v>
      </c>
      <c r="E112" s="1">
        <f>STDEV('ID-03'!B119,'ID-09'!C119,'ID-13'!D119,'ID-15'!D119,'ID-16'!C119,'ID-18'!D119,'ID-24'!D119,'ID-29'!E119,'ID-30'!E119,'ID-33'!D119,'ID-34'!E119,'ID-36'!D119,'ID-38'!E119,'ID-39'!E119,'ID-40'!E119,'ID-44'!D119,'ID-45'!E119,'ID-57'!D119,'ID-70'!C119,'ID-71'!D119)</f>
        <v>1236.2762371433673</v>
      </c>
      <c r="F112" s="1">
        <f>STDEV('ID-01'!B119,'ID-02'!B119,'ID-03'!C119,'ID-06'!B119,'ID-08'!C119,'ID-09'!D119,'ID-12'!B119,'ID-16'!D119,'ID-18'!E119,'ID-24'!E119,'ID-29'!F119,'ID-33'!E119,'ID-34'!F119,'ID-36'!E119,'ID-38'!F119,'ID-39'!F119,'ID-40'!F119,'ID-45'!F119,'ID-53'!C119,'ID-54'!B119,'ID-57'!E119,'ID-71'!E119)</f>
        <v>2186.2845438360951</v>
      </c>
      <c r="G112" s="1">
        <f>STDEV('ID-01'!C119,'ID-02'!C119,'ID-03'!D119,'ID-07'!B119,'ID-08'!D119,'ID-11'!D119,'ID-18'!F119,'ID-24'!F119,'ID-29'!G119,'ID-31'!B119,'ID-33'!F119,'ID-34'!G119,'ID-36'!F119,'ID-39'!G119,'ID-40'!G119,'ID-44'!E119,'ID-45'!G119,'ID-50'!B119,'ID-53'!D119,'ID-54'!C119,'ID-57'!F119,'ID-59'!E119,'ID-70'!D119,'ID-71'!F119)</f>
        <v>1785.9511275047873</v>
      </c>
      <c r="H112" s="1">
        <f>STDEV('ID-03'!E119,'ID-11'!E119,'ID-13'!E119,'ID-15'!E119,'ID-16'!E119,'ID-18'!G119,'ID-24'!G119,'ID-29'!H119,'ID-30'!F119,'ID-31'!C119,'ID-33'!G119,'ID-34'!H119,'ID-40'!H119,'ID-44'!F119,'ID-45'!H119,'ID-54'!D119,'ID-57'!G119,'ID-59'!F119,'ID-70'!E119,'ID-71'!G119)</f>
        <v>1093.8467574887527</v>
      </c>
      <c r="I112" s="1">
        <f>STDEV('ID-12'!C119,'ID-18'!H119,'ID-24'!H119,'ID-29'!I119,'ID-40'!I119,'ID-44'!G119,'ID-45'!I119,'ID-59'!G119)</f>
        <v>1313.2686703969277</v>
      </c>
      <c r="J112" s="1">
        <f>STDEV('ID-31'!D119,'ID-40'!J119,'ID-44'!H119,'ID-45'!J119,'ID-57'!H119)</f>
        <v>1061.7712558815711</v>
      </c>
      <c r="K112" s="1">
        <f>STDEV('ID-26'!E119,'ID-31'!E119,'ID-34'!I119,'ID-36'!G119,'ID-40'!K119,'ID-44'!I119,'ID-57'!I119)</f>
        <v>1963.3848137533741</v>
      </c>
    </row>
    <row r="113" spans="1:11" x14ac:dyDescent="0.25">
      <c r="A113" s="1">
        <v>13.625</v>
      </c>
      <c r="B113" s="1">
        <f>STDEV('ID-11'!B120,'ID-13'!B120,'ID-14'!B120,'ID-15'!B120,'ID-24'!B120,'ID-26'!B120,'ID-29'!B120,'ID-30'!B120,'ID-32'!B120,'ID-33'!B120,'ID-34'!B120,'ID-37'!B120,'ID-38'!B120,'ID-39'!B120,'ID-40'!B120,'ID-44'!B120,'ID-45'!B120,'ID-53'!B120,'ID-57'!B120,'ID-59'!B120,'ID-70'!B120,'ID-71'!B120)</f>
        <v>1030.7843301036894</v>
      </c>
      <c r="C113" s="1">
        <f>STDEV('ID-08'!B120,'ID-09'!B120,'ID-11'!C120,'ID-14'!C120,'ID-18'!B120,'ID-24'!C120,'ID-26'!C120,'ID-29'!C120,'ID-30'!C120,'ID-34'!C120,'ID-36'!B120,'ID-38'!C120,'ID-39'!C120,'ID-40'!C120,'ID-44'!C120,'ID-45'!C120,'ID-57'!C120,'ID-59'!C120)</f>
        <v>415.50090712307934</v>
      </c>
      <c r="D113" s="1">
        <f>STDEV('ID-13'!C120,'ID-14'!D120,'ID-15'!C120,'ID-16'!B120,'ID-18'!C120,'ID-26'!D120,'ID-29'!D120,'ID-30'!D120,'ID-33'!C120,'ID-34'!D120,'ID-36'!C120,'ID-37'!C120,'ID-38'!D120,'ID-39'!D120,'ID-40'!D120,'ID-45'!D120,'ID-59'!D120,'ID-71'!C120)</f>
        <v>998.93329891352187</v>
      </c>
      <c r="E113" s="1">
        <f>STDEV('ID-03'!B120,'ID-09'!C120,'ID-13'!D120,'ID-15'!D120,'ID-16'!C120,'ID-18'!D120,'ID-24'!D120,'ID-29'!E120,'ID-30'!E120,'ID-33'!D120,'ID-34'!E120,'ID-36'!D120,'ID-38'!E120,'ID-39'!E120,'ID-40'!E120,'ID-44'!D120,'ID-45'!E120,'ID-57'!D120,'ID-70'!C120,'ID-71'!D120)</f>
        <v>1219.3875880348899</v>
      </c>
      <c r="F113" s="1">
        <f>STDEV('ID-01'!B120,'ID-02'!B120,'ID-03'!C120,'ID-06'!B120,'ID-08'!C120,'ID-09'!D120,'ID-12'!B120,'ID-16'!D120,'ID-18'!E120,'ID-24'!E120,'ID-29'!F120,'ID-33'!E120,'ID-34'!F120,'ID-36'!E120,'ID-38'!F120,'ID-39'!F120,'ID-40'!F120,'ID-45'!F120,'ID-53'!C120,'ID-54'!B120,'ID-57'!E120,'ID-71'!E120)</f>
        <v>2185.413594641464</v>
      </c>
      <c r="G113" s="1">
        <f>STDEV('ID-01'!C120,'ID-02'!C120,'ID-03'!D120,'ID-07'!B120,'ID-08'!D120,'ID-11'!D120,'ID-18'!F120,'ID-24'!F120,'ID-29'!G120,'ID-31'!B120,'ID-33'!F120,'ID-34'!G120,'ID-36'!F120,'ID-39'!G120,'ID-40'!G120,'ID-44'!E120,'ID-45'!G120,'ID-50'!B120,'ID-53'!D120,'ID-54'!C120,'ID-57'!F120,'ID-59'!E120,'ID-70'!D120,'ID-71'!F120)</f>
        <v>1790.0449036297846</v>
      </c>
      <c r="H113" s="1">
        <f>STDEV('ID-03'!E120,'ID-11'!E120,'ID-13'!E120,'ID-15'!E120,'ID-16'!E120,'ID-18'!G120,'ID-24'!G120,'ID-29'!H120,'ID-30'!F120,'ID-31'!C120,'ID-33'!G120,'ID-34'!H120,'ID-40'!H120,'ID-44'!F120,'ID-45'!H120,'ID-54'!D120,'ID-57'!G120,'ID-59'!F120,'ID-70'!E120,'ID-71'!G120)</f>
        <v>1108.2445864827905</v>
      </c>
      <c r="I113" s="1">
        <f>STDEV('ID-12'!C120,'ID-18'!H120,'ID-24'!H120,'ID-29'!I120,'ID-40'!I120,'ID-44'!G120,'ID-45'!I120,'ID-59'!G120)</f>
        <v>1300.4562674606727</v>
      </c>
      <c r="J113" s="1">
        <f>STDEV('ID-31'!D120,'ID-40'!J120,'ID-44'!H120,'ID-45'!J120,'ID-57'!H120)</f>
        <v>1060.6131381713858</v>
      </c>
      <c r="K113" s="1">
        <f>STDEV('ID-26'!E120,'ID-31'!E120,'ID-34'!I120,'ID-36'!G120,'ID-40'!K120,'ID-44'!I120,'ID-57'!I120)</f>
        <v>1997.7301069552971</v>
      </c>
    </row>
    <row r="114" spans="1:11" x14ac:dyDescent="0.25">
      <c r="A114" s="1">
        <v>13.75</v>
      </c>
      <c r="B114" s="1">
        <f>STDEV('ID-11'!B121,'ID-13'!B121,'ID-14'!B121,'ID-15'!B121,'ID-24'!B121,'ID-26'!B121,'ID-29'!B121,'ID-30'!B121,'ID-32'!B121,'ID-33'!B121,'ID-34'!B121,'ID-37'!B121,'ID-38'!B121,'ID-39'!B121,'ID-40'!B121,'ID-44'!B121,'ID-45'!B121,'ID-53'!B121,'ID-57'!B121,'ID-59'!B121,'ID-70'!B121,'ID-71'!B121)</f>
        <v>1038.5892847746306</v>
      </c>
      <c r="C114" s="1">
        <f>STDEV('ID-08'!B121,'ID-09'!B121,'ID-11'!C121,'ID-14'!C121,'ID-18'!B121,'ID-24'!C121,'ID-26'!C121,'ID-29'!C121,'ID-30'!C121,'ID-34'!C121,'ID-36'!B121,'ID-38'!C121,'ID-39'!C121,'ID-40'!C121,'ID-44'!C121,'ID-45'!C121,'ID-57'!C121,'ID-59'!C121)</f>
        <v>425.28955892711872</v>
      </c>
      <c r="D114" s="1">
        <f>STDEV('ID-13'!C121,'ID-14'!D121,'ID-15'!C121,'ID-16'!B121,'ID-18'!C121,'ID-26'!D121,'ID-29'!D121,'ID-30'!D121,'ID-33'!C121,'ID-34'!D121,'ID-36'!C121,'ID-37'!C121,'ID-38'!D121,'ID-39'!D121,'ID-40'!D121,'ID-45'!D121,'ID-59'!D121,'ID-71'!C121)</f>
        <v>1005.2148631066482</v>
      </c>
      <c r="E114" s="1">
        <f>STDEV('ID-03'!B121,'ID-09'!C121,'ID-13'!D121,'ID-15'!D121,'ID-16'!C121,'ID-18'!D121,'ID-24'!D121,'ID-29'!E121,'ID-30'!E121,'ID-33'!D121,'ID-34'!E121,'ID-36'!D121,'ID-38'!E121,'ID-39'!E121,'ID-40'!E121,'ID-44'!D121,'ID-45'!E121,'ID-57'!D121,'ID-70'!C121,'ID-71'!D121)</f>
        <v>1183.8413603723427</v>
      </c>
      <c r="F114" s="1">
        <f>STDEV('ID-01'!B121,'ID-02'!B121,'ID-03'!C121,'ID-06'!B121,'ID-08'!C121,'ID-09'!D121,'ID-12'!B121,'ID-16'!D121,'ID-18'!E121,'ID-24'!E121,'ID-29'!F121,'ID-33'!E121,'ID-34'!F121,'ID-36'!E121,'ID-38'!F121,'ID-39'!F121,'ID-40'!F121,'ID-45'!F121,'ID-53'!C121,'ID-54'!B121,'ID-57'!E121,'ID-71'!E121)</f>
        <v>2184.4990077638281</v>
      </c>
      <c r="G114" s="1">
        <f>STDEV('ID-01'!C121,'ID-02'!C121,'ID-03'!D121,'ID-07'!B121,'ID-08'!D121,'ID-11'!D121,'ID-18'!F121,'ID-24'!F121,'ID-29'!G121,'ID-31'!B121,'ID-33'!F121,'ID-34'!G121,'ID-36'!F121,'ID-39'!G121,'ID-40'!G121,'ID-44'!E121,'ID-45'!G121,'ID-50'!B121,'ID-53'!D121,'ID-54'!C121,'ID-57'!F121,'ID-59'!E121,'ID-70'!D121,'ID-71'!F121)</f>
        <v>1788.3413488086833</v>
      </c>
      <c r="H114" s="1">
        <f>STDEV('ID-03'!E121,'ID-11'!E121,'ID-13'!E121,'ID-15'!E121,'ID-16'!E121,'ID-18'!G121,'ID-24'!G121,'ID-29'!H121,'ID-30'!F121,'ID-31'!C121,'ID-33'!G121,'ID-34'!H121,'ID-40'!H121,'ID-44'!F121,'ID-45'!H121,'ID-54'!D121,'ID-57'!G121,'ID-59'!F121,'ID-70'!E121,'ID-71'!G121)</f>
        <v>1117.1745269012392</v>
      </c>
      <c r="I114" s="1">
        <f>STDEV('ID-12'!C121,'ID-18'!H121,'ID-24'!H121,'ID-29'!I121,'ID-40'!I121,'ID-44'!G121,'ID-45'!I121,'ID-59'!G121)</f>
        <v>1307.6788082734001</v>
      </c>
      <c r="J114" s="1">
        <f>STDEV('ID-31'!D121,'ID-40'!J121,'ID-44'!H121,'ID-45'!J121,'ID-57'!H121)</f>
        <v>1019.7864260199477</v>
      </c>
      <c r="K114" s="1">
        <f>STDEV('ID-26'!E121,'ID-31'!E121,'ID-34'!I121,'ID-36'!G121,'ID-40'!K121,'ID-44'!I121,'ID-57'!I121)</f>
        <v>2016.1011623702254</v>
      </c>
    </row>
    <row r="115" spans="1:11" x14ac:dyDescent="0.25">
      <c r="A115" s="1">
        <v>13.875</v>
      </c>
      <c r="B115" s="1">
        <f>STDEV('ID-11'!B122,'ID-13'!B122,'ID-14'!B122,'ID-15'!B122,'ID-24'!B122,'ID-26'!B122,'ID-29'!B122,'ID-30'!B122,'ID-32'!B122,'ID-33'!B122,'ID-34'!B122,'ID-37'!B122,'ID-38'!B122,'ID-39'!B122,'ID-40'!B122,'ID-44'!B122,'ID-45'!B122,'ID-53'!B122,'ID-57'!B122,'ID-59'!B122,'ID-70'!B122,'ID-71'!B122)</f>
        <v>1034.9816932323265</v>
      </c>
      <c r="C115" s="1">
        <f>STDEV('ID-08'!B122,'ID-09'!B122,'ID-11'!C122,'ID-14'!C122,'ID-18'!B122,'ID-24'!C122,'ID-26'!C122,'ID-29'!C122,'ID-30'!C122,'ID-34'!C122,'ID-36'!B122,'ID-38'!C122,'ID-39'!C122,'ID-40'!C122,'ID-44'!C122,'ID-45'!C122,'ID-57'!C122,'ID-59'!C122)</f>
        <v>431.05817791314308</v>
      </c>
      <c r="D115" s="1">
        <f>STDEV('ID-13'!C122,'ID-14'!D122,'ID-15'!C122,'ID-16'!B122,'ID-18'!C122,'ID-26'!D122,'ID-29'!D122,'ID-30'!D122,'ID-33'!C122,'ID-34'!D122,'ID-36'!C122,'ID-37'!C122,'ID-38'!D122,'ID-39'!D122,'ID-40'!D122,'ID-45'!D122,'ID-59'!D122,'ID-71'!C122)</f>
        <v>1021.8847754038489</v>
      </c>
      <c r="E115" s="1">
        <f>STDEV('ID-03'!B122,'ID-09'!C122,'ID-13'!D122,'ID-15'!D122,'ID-16'!C122,'ID-18'!D122,'ID-24'!D122,'ID-29'!E122,'ID-30'!E122,'ID-33'!D122,'ID-34'!E122,'ID-36'!D122,'ID-38'!E122,'ID-39'!E122,'ID-40'!E122,'ID-44'!D122,'ID-45'!E122,'ID-57'!D122,'ID-70'!C122,'ID-71'!D122)</f>
        <v>1125.7876718344457</v>
      </c>
      <c r="F115" s="1">
        <f>STDEV('ID-01'!B122,'ID-02'!B122,'ID-03'!C122,'ID-06'!B122,'ID-08'!C122,'ID-09'!D122,'ID-12'!B122,'ID-16'!D122,'ID-18'!E122,'ID-24'!E122,'ID-29'!F122,'ID-33'!E122,'ID-34'!F122,'ID-36'!E122,'ID-38'!F122,'ID-39'!F122,'ID-40'!F122,'ID-45'!F122,'ID-53'!C122,'ID-54'!B122,'ID-57'!E122,'ID-71'!E122)</f>
        <v>2185.6811646771675</v>
      </c>
      <c r="G115" s="1">
        <f>STDEV('ID-01'!C122,'ID-02'!C122,'ID-03'!D122,'ID-07'!B122,'ID-08'!D122,'ID-11'!D122,'ID-18'!F122,'ID-24'!F122,'ID-29'!G122,'ID-31'!B122,'ID-33'!F122,'ID-34'!G122,'ID-36'!F122,'ID-39'!G122,'ID-40'!G122,'ID-44'!E122,'ID-45'!G122,'ID-50'!B122,'ID-53'!D122,'ID-54'!C122,'ID-57'!F122,'ID-59'!E122,'ID-70'!D122,'ID-71'!F122)</f>
        <v>1825.4795466069884</v>
      </c>
      <c r="H115" s="1">
        <f>STDEV('ID-03'!E122,'ID-11'!E122,'ID-13'!E122,'ID-15'!E122,'ID-16'!E122,'ID-18'!G122,'ID-24'!G122,'ID-29'!H122,'ID-30'!F122,'ID-31'!C122,'ID-33'!G122,'ID-34'!H122,'ID-40'!H122,'ID-44'!F122,'ID-45'!H122,'ID-54'!D122,'ID-57'!G122,'ID-59'!F122,'ID-70'!E122,'ID-71'!G122)</f>
        <v>1118.6646869333545</v>
      </c>
      <c r="I115" s="1">
        <f>STDEV('ID-12'!C122,'ID-18'!H122,'ID-24'!H122,'ID-29'!I122,'ID-40'!I122,'ID-44'!G122,'ID-45'!I122,'ID-59'!G122)</f>
        <v>1306.3570587019794</v>
      </c>
      <c r="J115" s="1">
        <f>STDEV('ID-31'!D122,'ID-40'!J122,'ID-44'!H122,'ID-45'!J122,'ID-57'!H122)</f>
        <v>968.90199193996489</v>
      </c>
      <c r="K115" s="1">
        <f>STDEV('ID-26'!E122,'ID-31'!E122,'ID-34'!I122,'ID-36'!G122,'ID-40'!K122,'ID-44'!I122,'ID-57'!I122)</f>
        <v>2006.5136027113747</v>
      </c>
    </row>
    <row r="116" spans="1:11" x14ac:dyDescent="0.25">
      <c r="A116" s="1">
        <v>14</v>
      </c>
      <c r="B116" s="1">
        <f>STDEV('ID-11'!B123,'ID-13'!B123,'ID-14'!B123,'ID-15'!B123,'ID-24'!B123,'ID-26'!B123,'ID-29'!B123,'ID-30'!B123,'ID-32'!B123,'ID-33'!B123,'ID-34'!B123,'ID-37'!B123,'ID-38'!B123,'ID-39'!B123,'ID-40'!B123,'ID-44'!B123,'ID-45'!B123,'ID-53'!B123,'ID-57'!B123,'ID-59'!B123,'ID-70'!B123,'ID-71'!B123)</f>
        <v>1015.4012132003894</v>
      </c>
      <c r="C116" s="1">
        <f>STDEV('ID-08'!B123,'ID-09'!B123,'ID-11'!C123,'ID-14'!C123,'ID-18'!B123,'ID-24'!C123,'ID-26'!C123,'ID-29'!C123,'ID-30'!C123,'ID-34'!C123,'ID-36'!B123,'ID-38'!C123,'ID-39'!C123,'ID-40'!C123,'ID-44'!C123,'ID-45'!C123,'ID-57'!C123,'ID-59'!C123)</f>
        <v>436.02062316147135</v>
      </c>
      <c r="D116" s="1">
        <f>STDEV('ID-13'!C123,'ID-14'!D123,'ID-15'!C123,'ID-16'!B123,'ID-18'!C123,'ID-26'!D123,'ID-29'!D123,'ID-30'!D123,'ID-33'!C123,'ID-34'!D123,'ID-36'!C123,'ID-37'!C123,'ID-38'!D123,'ID-39'!D123,'ID-40'!D123,'ID-45'!D123,'ID-59'!D123,'ID-71'!C123)</f>
        <v>1033.11416682819</v>
      </c>
      <c r="E116" s="1">
        <f>STDEV('ID-03'!B123,'ID-09'!C123,'ID-13'!D123,'ID-15'!D123,'ID-16'!C123,'ID-18'!D123,'ID-24'!D123,'ID-29'!E123,'ID-30'!E123,'ID-33'!D123,'ID-34'!E123,'ID-36'!D123,'ID-38'!E123,'ID-39'!E123,'ID-40'!E123,'ID-44'!D123,'ID-45'!E123,'ID-57'!D123,'ID-70'!C123,'ID-71'!D123)</f>
        <v>1103.4323820049767</v>
      </c>
      <c r="F116" s="1">
        <f>STDEV('ID-01'!B123,'ID-02'!B123,'ID-03'!C123,'ID-06'!B123,'ID-08'!C123,'ID-09'!D123,'ID-12'!B123,'ID-16'!D123,'ID-18'!E123,'ID-24'!E123,'ID-29'!F123,'ID-33'!E123,'ID-34'!F123,'ID-36'!E123,'ID-38'!F123,'ID-39'!F123,'ID-40'!F123,'ID-45'!F123,'ID-53'!C123,'ID-54'!B123,'ID-57'!E123,'ID-71'!E123)</f>
        <v>2204.7678659307512</v>
      </c>
      <c r="G116" s="1">
        <f>STDEV('ID-01'!C123,'ID-02'!C123,'ID-03'!D123,'ID-07'!B123,'ID-08'!D123,'ID-11'!D123,'ID-18'!F123,'ID-24'!F123,'ID-29'!G123,'ID-31'!B123,'ID-33'!F123,'ID-34'!G123,'ID-36'!F123,'ID-39'!G123,'ID-40'!G123,'ID-44'!E123,'ID-45'!G123,'ID-50'!B123,'ID-53'!D123,'ID-54'!C123,'ID-57'!F123,'ID-59'!E123,'ID-70'!D123,'ID-71'!F123)</f>
        <v>1826.1711304637408</v>
      </c>
      <c r="H116" s="1">
        <f>STDEV('ID-03'!E123,'ID-11'!E123,'ID-13'!E123,'ID-15'!E123,'ID-16'!E123,'ID-18'!G123,'ID-24'!G123,'ID-29'!H123,'ID-30'!F123,'ID-31'!C123,'ID-33'!G123,'ID-34'!H123,'ID-40'!H123,'ID-44'!F123,'ID-45'!H123,'ID-54'!D123,'ID-57'!G123,'ID-59'!F123,'ID-70'!E123,'ID-71'!G123)</f>
        <v>1114.638491851734</v>
      </c>
      <c r="I116" s="1">
        <f>STDEV('ID-12'!C123,'ID-18'!H123,'ID-24'!H123,'ID-29'!I123,'ID-40'!I123,'ID-44'!G123,'ID-45'!I123,'ID-59'!G123)</f>
        <v>1314.9378133544403</v>
      </c>
      <c r="J116" s="1">
        <f>STDEV('ID-31'!D123,'ID-40'!J123,'ID-44'!H123,'ID-45'!J123,'ID-57'!H123)</f>
        <v>979.37929244317934</v>
      </c>
      <c r="K116" s="1">
        <f>STDEV('ID-26'!E123,'ID-31'!E123,'ID-34'!I123,'ID-36'!G123,'ID-40'!K123,'ID-44'!I123,'ID-57'!I123)</f>
        <v>1993.6459017612099</v>
      </c>
    </row>
    <row r="117" spans="1:11" x14ac:dyDescent="0.25">
      <c r="A117" s="1">
        <v>14.125</v>
      </c>
      <c r="B117" s="1">
        <f>STDEV('ID-11'!B124,'ID-13'!B124,'ID-14'!B124,'ID-15'!B124,'ID-24'!B124,'ID-26'!B124,'ID-29'!B124,'ID-30'!B124,'ID-32'!B124,'ID-33'!B124,'ID-34'!B124,'ID-37'!B124,'ID-38'!B124,'ID-39'!B124,'ID-40'!B124,'ID-44'!B124,'ID-45'!B124,'ID-53'!B124,'ID-57'!B124,'ID-59'!B124,'ID-70'!B124,'ID-71'!B124)</f>
        <v>1009.5044755940131</v>
      </c>
      <c r="C117" s="1">
        <f>STDEV('ID-08'!B124,'ID-09'!B124,'ID-11'!C124,'ID-14'!C124,'ID-18'!B124,'ID-24'!C124,'ID-26'!C124,'ID-29'!C124,'ID-30'!C124,'ID-34'!C124,'ID-36'!B124,'ID-38'!C124,'ID-39'!C124,'ID-40'!C124,'ID-44'!C124,'ID-45'!C124,'ID-57'!C124,'ID-59'!C124)</f>
        <v>437.03107134267543</v>
      </c>
      <c r="D117" s="1">
        <f>STDEV('ID-13'!C124,'ID-14'!D124,'ID-15'!C124,'ID-16'!B124,'ID-18'!C124,'ID-26'!D124,'ID-29'!D124,'ID-30'!D124,'ID-33'!C124,'ID-34'!D124,'ID-36'!C124,'ID-37'!C124,'ID-38'!D124,'ID-39'!D124,'ID-40'!D124,'ID-45'!D124,'ID-59'!D124,'ID-71'!C124)</f>
        <v>1060.8987580025259</v>
      </c>
      <c r="E117" s="1">
        <f>STDEV('ID-03'!B124,'ID-09'!C124,'ID-13'!D124,'ID-15'!D124,'ID-16'!C124,'ID-18'!D124,'ID-24'!D124,'ID-29'!E124,'ID-30'!E124,'ID-33'!D124,'ID-34'!E124,'ID-36'!D124,'ID-38'!E124,'ID-39'!E124,'ID-40'!E124,'ID-44'!D124,'ID-45'!E124,'ID-57'!D124,'ID-70'!C124,'ID-71'!D124)</f>
        <v>1083.4171840950039</v>
      </c>
      <c r="F117" s="1">
        <f>STDEV('ID-01'!B124,'ID-02'!B124,'ID-03'!C124,'ID-06'!B124,'ID-08'!C124,'ID-09'!D124,'ID-12'!B124,'ID-16'!D124,'ID-18'!E124,'ID-24'!E124,'ID-29'!F124,'ID-33'!E124,'ID-34'!F124,'ID-36'!E124,'ID-38'!F124,'ID-39'!F124,'ID-40'!F124,'ID-45'!F124,'ID-53'!C124,'ID-54'!B124,'ID-57'!E124,'ID-71'!E124)</f>
        <v>2239.9342069795944</v>
      </c>
      <c r="G117" s="1">
        <f>STDEV('ID-01'!C124,'ID-02'!C124,'ID-03'!D124,'ID-07'!B124,'ID-08'!D124,'ID-11'!D124,'ID-18'!F124,'ID-24'!F124,'ID-29'!G124,'ID-31'!B124,'ID-33'!F124,'ID-34'!G124,'ID-36'!F124,'ID-39'!G124,'ID-40'!G124,'ID-44'!E124,'ID-45'!G124,'ID-50'!B124,'ID-53'!D124,'ID-54'!C124,'ID-57'!F124,'ID-59'!E124,'ID-70'!D124,'ID-71'!F124)</f>
        <v>1822.560062005602</v>
      </c>
      <c r="H117" s="1">
        <f>STDEV('ID-03'!E124,'ID-11'!E124,'ID-13'!E124,'ID-15'!E124,'ID-16'!E124,'ID-18'!G124,'ID-24'!G124,'ID-29'!H124,'ID-30'!F124,'ID-31'!C124,'ID-33'!G124,'ID-34'!H124,'ID-40'!H124,'ID-44'!F124,'ID-45'!H124,'ID-54'!D124,'ID-57'!G124,'ID-59'!F124,'ID-70'!E124,'ID-71'!G124)</f>
        <v>1109.0182522264845</v>
      </c>
      <c r="I117" s="1">
        <f>STDEV('ID-12'!C124,'ID-18'!H124,'ID-24'!H124,'ID-29'!I124,'ID-40'!I124,'ID-44'!G124,'ID-45'!I124,'ID-59'!G124)</f>
        <v>1305.7594693571393</v>
      </c>
      <c r="J117" s="1">
        <f>STDEV('ID-31'!D124,'ID-40'!J124,'ID-44'!H124,'ID-45'!J124,'ID-57'!H124)</f>
        <v>972.59508610359228</v>
      </c>
      <c r="K117" s="1">
        <f>STDEV('ID-26'!E124,'ID-31'!E124,'ID-34'!I124,'ID-36'!G124,'ID-40'!K124,'ID-44'!I124,'ID-57'!I124)</f>
        <v>1955.6833919700885</v>
      </c>
    </row>
    <row r="118" spans="1:11" x14ac:dyDescent="0.25">
      <c r="A118" s="1">
        <v>14.25</v>
      </c>
      <c r="B118" s="1">
        <f>STDEV('ID-11'!B125,'ID-13'!B125,'ID-14'!B125,'ID-15'!B125,'ID-24'!B125,'ID-26'!B125,'ID-29'!B125,'ID-30'!B125,'ID-32'!B125,'ID-33'!B125,'ID-34'!B125,'ID-37'!B125,'ID-38'!B125,'ID-39'!B125,'ID-40'!B125,'ID-44'!B125,'ID-45'!B125,'ID-53'!B125,'ID-57'!B125,'ID-59'!B125,'ID-70'!B125,'ID-71'!B125)</f>
        <v>1012.8422738928585</v>
      </c>
      <c r="C118" s="1">
        <f>STDEV('ID-08'!B125,'ID-09'!B125,'ID-11'!C125,'ID-14'!C125,'ID-18'!B125,'ID-24'!C125,'ID-26'!C125,'ID-29'!C125,'ID-30'!C125,'ID-34'!C125,'ID-36'!B125,'ID-38'!C125,'ID-39'!C125,'ID-40'!C125,'ID-44'!C125,'ID-45'!C125,'ID-57'!C125,'ID-59'!C125)</f>
        <v>425.91607578925107</v>
      </c>
      <c r="D118" s="1">
        <f>STDEV('ID-13'!C125,'ID-14'!D125,'ID-15'!C125,'ID-16'!B125,'ID-18'!C125,'ID-26'!D125,'ID-29'!D125,'ID-30'!D125,'ID-33'!C125,'ID-34'!D125,'ID-36'!C125,'ID-37'!C125,'ID-38'!D125,'ID-39'!D125,'ID-40'!D125,'ID-45'!D125,'ID-59'!D125,'ID-71'!C125)</f>
        <v>1047.549382440958</v>
      </c>
      <c r="E118" s="1">
        <f>STDEV('ID-03'!B125,'ID-09'!C125,'ID-13'!D125,'ID-15'!D125,'ID-16'!C125,'ID-18'!D125,'ID-24'!D125,'ID-29'!E125,'ID-30'!E125,'ID-33'!D125,'ID-34'!E125,'ID-36'!D125,'ID-38'!E125,'ID-39'!E125,'ID-40'!E125,'ID-44'!D125,'ID-45'!E125,'ID-57'!D125,'ID-70'!C125,'ID-71'!D125)</f>
        <v>1088.1867854310419</v>
      </c>
      <c r="F118" s="1">
        <f>STDEV('ID-01'!B125,'ID-02'!B125,'ID-03'!C125,'ID-06'!B125,'ID-08'!C125,'ID-09'!D125,'ID-12'!B125,'ID-16'!D125,'ID-18'!E125,'ID-24'!E125,'ID-29'!F125,'ID-33'!E125,'ID-34'!F125,'ID-36'!E125,'ID-38'!F125,'ID-39'!F125,'ID-40'!F125,'ID-45'!F125,'ID-53'!C125,'ID-54'!B125,'ID-57'!E125,'ID-71'!E125)</f>
        <v>2249.188868745231</v>
      </c>
      <c r="G118" s="1">
        <f>STDEV('ID-01'!C125,'ID-02'!C125,'ID-03'!D125,'ID-07'!B125,'ID-08'!D125,'ID-11'!D125,'ID-18'!F125,'ID-24'!F125,'ID-29'!G125,'ID-31'!B125,'ID-33'!F125,'ID-34'!G125,'ID-36'!F125,'ID-39'!G125,'ID-40'!G125,'ID-44'!E125,'ID-45'!G125,'ID-50'!B125,'ID-53'!D125,'ID-54'!C125,'ID-57'!F125,'ID-59'!E125,'ID-70'!D125,'ID-71'!F125)</f>
        <v>1825.2525869847386</v>
      </c>
      <c r="H118" s="1">
        <f>STDEV('ID-03'!E125,'ID-11'!E125,'ID-13'!E125,'ID-15'!E125,'ID-16'!E125,'ID-18'!G125,'ID-24'!G125,'ID-29'!H125,'ID-30'!F125,'ID-31'!C125,'ID-33'!G125,'ID-34'!H125,'ID-40'!H125,'ID-44'!F125,'ID-45'!H125,'ID-54'!D125,'ID-57'!G125,'ID-59'!F125,'ID-70'!E125,'ID-71'!G125)</f>
        <v>1104.050702764245</v>
      </c>
      <c r="I118" s="1">
        <f>STDEV('ID-12'!C125,'ID-18'!H125,'ID-24'!H125,'ID-29'!I125,'ID-40'!I125,'ID-44'!G125,'ID-45'!I125,'ID-59'!G125)</f>
        <v>1305.1261621306448</v>
      </c>
      <c r="J118" s="1">
        <f>STDEV('ID-31'!D125,'ID-40'!J125,'ID-44'!H125,'ID-45'!J125,'ID-57'!H125)</f>
        <v>984.23857510619143</v>
      </c>
      <c r="K118" s="1">
        <f>STDEV('ID-26'!E125,'ID-31'!E125,'ID-34'!I125,'ID-36'!G125,'ID-40'!K125,'ID-44'!I125,'ID-57'!I125)</f>
        <v>1922.6341702428831</v>
      </c>
    </row>
    <row r="119" spans="1:11" x14ac:dyDescent="0.25">
      <c r="A119" s="1">
        <v>14.375</v>
      </c>
      <c r="B119" s="1">
        <f>STDEV('ID-11'!B126,'ID-13'!B126,'ID-14'!B126,'ID-15'!B126,'ID-24'!B126,'ID-26'!B126,'ID-29'!B126,'ID-30'!B126,'ID-32'!B126,'ID-33'!B126,'ID-34'!B126,'ID-37'!B126,'ID-38'!B126,'ID-39'!B126,'ID-40'!B126,'ID-44'!B126,'ID-45'!B126,'ID-53'!B126,'ID-57'!B126,'ID-59'!B126,'ID-70'!B126,'ID-71'!B126)</f>
        <v>1003.69852765565</v>
      </c>
      <c r="C119" s="1">
        <f>STDEV('ID-08'!B126,'ID-09'!B126,'ID-11'!C126,'ID-14'!C126,'ID-18'!B126,'ID-24'!C126,'ID-26'!C126,'ID-29'!C126,'ID-30'!C126,'ID-34'!C126,'ID-36'!B126,'ID-38'!C126,'ID-39'!C126,'ID-40'!C126,'ID-44'!C126,'ID-45'!C126,'ID-57'!C126,'ID-59'!C126)</f>
        <v>396.84993334312298</v>
      </c>
      <c r="D119" s="1">
        <f>STDEV('ID-13'!C126,'ID-14'!D126,'ID-15'!C126,'ID-16'!B126,'ID-18'!C126,'ID-26'!D126,'ID-29'!D126,'ID-30'!D126,'ID-33'!C126,'ID-34'!D126,'ID-36'!C126,'ID-37'!C126,'ID-38'!D126,'ID-39'!D126,'ID-40'!D126,'ID-45'!D126,'ID-59'!D126,'ID-71'!C126)</f>
        <v>1038.8766125413174</v>
      </c>
      <c r="E119" s="1">
        <f>STDEV('ID-03'!B126,'ID-09'!C126,'ID-13'!D126,'ID-15'!D126,'ID-16'!C126,'ID-18'!D126,'ID-24'!D126,'ID-29'!E126,'ID-30'!E126,'ID-33'!D126,'ID-34'!E126,'ID-36'!D126,'ID-38'!E126,'ID-39'!E126,'ID-40'!E126,'ID-44'!D126,'ID-45'!E126,'ID-57'!D126,'ID-70'!C126,'ID-71'!D126)</f>
        <v>1082.2969616820312</v>
      </c>
      <c r="F119" s="1">
        <f>STDEV('ID-01'!B126,'ID-02'!B126,'ID-03'!C126,'ID-06'!B126,'ID-08'!C126,'ID-09'!D126,'ID-12'!B126,'ID-16'!D126,'ID-18'!E126,'ID-24'!E126,'ID-29'!F126,'ID-33'!E126,'ID-34'!F126,'ID-36'!E126,'ID-38'!F126,'ID-39'!F126,'ID-40'!F126,'ID-45'!F126,'ID-53'!C126,'ID-54'!B126,'ID-57'!E126,'ID-71'!E126)</f>
        <v>2234.7856011046069</v>
      </c>
      <c r="G119" s="1">
        <f>STDEV('ID-01'!C126,'ID-02'!C126,'ID-03'!D126,'ID-07'!B126,'ID-08'!D126,'ID-11'!D126,'ID-18'!F126,'ID-24'!F126,'ID-29'!G126,'ID-31'!B126,'ID-33'!F126,'ID-34'!G126,'ID-36'!F126,'ID-39'!G126,'ID-40'!G126,'ID-44'!E126,'ID-45'!G126,'ID-50'!B126,'ID-53'!D126,'ID-54'!C126,'ID-57'!F126,'ID-59'!E126,'ID-70'!D126,'ID-71'!F126)</f>
        <v>1829.1020621997236</v>
      </c>
      <c r="H119" s="1">
        <f>STDEV('ID-03'!E126,'ID-11'!E126,'ID-13'!E126,'ID-15'!E126,'ID-16'!E126,'ID-18'!G126,'ID-24'!G126,'ID-29'!H126,'ID-30'!F126,'ID-31'!C126,'ID-33'!G126,'ID-34'!H126,'ID-40'!H126,'ID-44'!F126,'ID-45'!H126,'ID-54'!D126,'ID-57'!G126,'ID-59'!F126,'ID-70'!E126,'ID-71'!G126)</f>
        <v>1103.4663394660888</v>
      </c>
      <c r="I119" s="1">
        <f>STDEV('ID-12'!C126,'ID-18'!H126,'ID-24'!H126,'ID-29'!I126,'ID-40'!I126,'ID-44'!G126,'ID-45'!I126,'ID-59'!G126)</f>
        <v>1288.7137458559387</v>
      </c>
      <c r="J119" s="1">
        <f>STDEV('ID-31'!D126,'ID-40'!J126,'ID-44'!H126,'ID-45'!J126,'ID-57'!H126)</f>
        <v>997.27951229003008</v>
      </c>
      <c r="K119" s="1">
        <f>STDEV('ID-26'!E126,'ID-31'!E126,'ID-34'!I126,'ID-36'!G126,'ID-40'!K126,'ID-44'!I126,'ID-57'!I126)</f>
        <v>1912.9958804908956</v>
      </c>
    </row>
    <row r="120" spans="1:11" x14ac:dyDescent="0.25">
      <c r="A120" s="1">
        <v>14.5</v>
      </c>
      <c r="B120" s="1">
        <f>STDEV('ID-11'!B127,'ID-13'!B127,'ID-14'!B127,'ID-15'!B127,'ID-24'!B127,'ID-26'!B127,'ID-29'!B127,'ID-30'!B127,'ID-32'!B127,'ID-33'!B127,'ID-34'!B127,'ID-37'!B127,'ID-38'!B127,'ID-39'!B127,'ID-40'!B127,'ID-44'!B127,'ID-45'!B127,'ID-53'!B127,'ID-57'!B127,'ID-59'!B127,'ID-70'!B127,'ID-71'!B127)</f>
        <v>991.39066607587631</v>
      </c>
      <c r="C120" s="1">
        <f>STDEV('ID-08'!B127,'ID-09'!B127,'ID-11'!C127,'ID-14'!C127,'ID-18'!B127,'ID-24'!C127,'ID-26'!C127,'ID-29'!C127,'ID-30'!C127,'ID-34'!C127,'ID-36'!B127,'ID-38'!C127,'ID-39'!C127,'ID-40'!C127,'ID-44'!C127,'ID-45'!C127,'ID-57'!C127,'ID-59'!C127)</f>
        <v>395.19319733533132</v>
      </c>
      <c r="D120" s="1">
        <f>STDEV('ID-13'!C127,'ID-14'!D127,'ID-15'!C127,'ID-16'!B127,'ID-18'!C127,'ID-26'!D127,'ID-29'!D127,'ID-30'!D127,'ID-33'!C127,'ID-34'!D127,'ID-36'!C127,'ID-37'!C127,'ID-38'!D127,'ID-39'!D127,'ID-40'!D127,'ID-45'!D127,'ID-59'!D127,'ID-71'!C127)</f>
        <v>1038.443782501434</v>
      </c>
      <c r="E120" s="1">
        <f>STDEV('ID-03'!B127,'ID-09'!C127,'ID-13'!D127,'ID-15'!D127,'ID-16'!C127,'ID-18'!D127,'ID-24'!D127,'ID-29'!E127,'ID-30'!E127,'ID-33'!D127,'ID-34'!E127,'ID-36'!D127,'ID-38'!E127,'ID-39'!E127,'ID-40'!E127,'ID-44'!D127,'ID-45'!E127,'ID-57'!D127,'ID-70'!C127,'ID-71'!D127)</f>
        <v>1094.7059950361381</v>
      </c>
      <c r="F120" s="1">
        <f>STDEV('ID-01'!B127,'ID-02'!B127,'ID-03'!C127,'ID-06'!B127,'ID-08'!C127,'ID-09'!D127,'ID-12'!B127,'ID-16'!D127,'ID-18'!E127,'ID-24'!E127,'ID-29'!F127,'ID-33'!E127,'ID-34'!F127,'ID-36'!E127,'ID-38'!F127,'ID-39'!F127,'ID-40'!F127,'ID-45'!F127,'ID-53'!C127,'ID-54'!B127,'ID-57'!E127,'ID-71'!E127)</f>
        <v>2219.2677243354515</v>
      </c>
      <c r="G120" s="1">
        <f>STDEV('ID-01'!C127,'ID-02'!C127,'ID-03'!D127,'ID-07'!B127,'ID-08'!D127,'ID-11'!D127,'ID-18'!F127,'ID-24'!F127,'ID-29'!G127,'ID-31'!B127,'ID-33'!F127,'ID-34'!G127,'ID-36'!F127,'ID-39'!G127,'ID-40'!G127,'ID-44'!E127,'ID-45'!G127,'ID-50'!B127,'ID-53'!D127,'ID-54'!C127,'ID-57'!F127,'ID-59'!E127,'ID-70'!D127,'ID-71'!F127)</f>
        <v>1831.800854074972</v>
      </c>
      <c r="H120" s="1">
        <f>STDEV('ID-03'!E127,'ID-11'!E127,'ID-13'!E127,'ID-15'!E127,'ID-16'!E127,'ID-18'!G127,'ID-24'!G127,'ID-29'!H127,'ID-30'!F127,'ID-31'!C127,'ID-33'!G127,'ID-34'!H127,'ID-40'!H127,'ID-44'!F127,'ID-45'!H127,'ID-54'!D127,'ID-57'!G127,'ID-59'!F127,'ID-70'!E127,'ID-71'!G127)</f>
        <v>1099.3971070963121</v>
      </c>
      <c r="I120" s="1">
        <f>STDEV('ID-12'!C127,'ID-18'!H127,'ID-24'!H127,'ID-29'!I127,'ID-40'!I127,'ID-44'!G127,'ID-45'!I127,'ID-59'!G127)</f>
        <v>1283.9701834298985</v>
      </c>
      <c r="J120" s="1">
        <f>STDEV('ID-31'!D127,'ID-40'!J127,'ID-44'!H127,'ID-45'!J127,'ID-57'!H127)</f>
        <v>1003.1747247946757</v>
      </c>
      <c r="K120" s="1">
        <f>STDEV('ID-26'!E127,'ID-31'!E127,'ID-34'!I127,'ID-36'!G127,'ID-40'!K127,'ID-44'!I127,'ID-57'!I127)</f>
        <v>1891.4888167716497</v>
      </c>
    </row>
    <row r="121" spans="1:11" x14ac:dyDescent="0.25">
      <c r="A121" s="1">
        <v>14.625</v>
      </c>
      <c r="B121" s="1">
        <f>STDEV('ID-11'!B128,'ID-13'!B128,'ID-14'!B128,'ID-15'!B128,'ID-24'!B128,'ID-26'!B128,'ID-29'!B128,'ID-30'!B128,'ID-32'!B128,'ID-33'!B128,'ID-34'!B128,'ID-37'!B128,'ID-38'!B128,'ID-39'!B128,'ID-40'!B128,'ID-44'!B128,'ID-45'!B128,'ID-53'!B128,'ID-57'!B128,'ID-59'!B128,'ID-70'!B128,'ID-71'!B128)</f>
        <v>983.33220768414799</v>
      </c>
      <c r="C121" s="1">
        <f>STDEV('ID-08'!B128,'ID-09'!B128,'ID-11'!C128,'ID-14'!C128,'ID-18'!B128,'ID-24'!C128,'ID-26'!C128,'ID-29'!C128,'ID-30'!C128,'ID-34'!C128,'ID-36'!B128,'ID-38'!C128,'ID-39'!C128,'ID-40'!C128,'ID-44'!C128,'ID-45'!C128,'ID-57'!C128,'ID-59'!C128)</f>
        <v>397.7237317872378</v>
      </c>
      <c r="D121" s="1">
        <f>STDEV('ID-13'!C128,'ID-14'!D128,'ID-15'!C128,'ID-16'!B128,'ID-18'!C128,'ID-26'!D128,'ID-29'!D128,'ID-30'!D128,'ID-33'!C128,'ID-34'!D128,'ID-36'!C128,'ID-37'!C128,'ID-38'!D128,'ID-39'!D128,'ID-40'!D128,'ID-45'!D128,'ID-59'!D128,'ID-71'!C128)</f>
        <v>1030.5725250747644</v>
      </c>
      <c r="E121" s="1">
        <f>STDEV('ID-03'!B128,'ID-09'!C128,'ID-13'!D128,'ID-15'!D128,'ID-16'!C128,'ID-18'!D128,'ID-24'!D128,'ID-29'!E128,'ID-30'!E128,'ID-33'!D128,'ID-34'!E128,'ID-36'!D128,'ID-38'!E128,'ID-39'!E128,'ID-40'!E128,'ID-44'!D128,'ID-45'!E128,'ID-57'!D128,'ID-70'!C128,'ID-71'!D128)</f>
        <v>1095.8477978663827</v>
      </c>
      <c r="F121" s="1">
        <f>STDEV('ID-01'!B128,'ID-02'!B128,'ID-03'!C128,'ID-06'!B128,'ID-08'!C128,'ID-09'!D128,'ID-12'!B128,'ID-16'!D128,'ID-18'!E128,'ID-24'!E128,'ID-29'!F128,'ID-33'!E128,'ID-34'!F128,'ID-36'!E128,'ID-38'!F128,'ID-39'!F128,'ID-40'!F128,'ID-45'!F128,'ID-53'!C128,'ID-54'!B128,'ID-57'!E128,'ID-71'!E128)</f>
        <v>2221.2712301199285</v>
      </c>
      <c r="G121" s="1">
        <f>STDEV('ID-01'!C128,'ID-02'!C128,'ID-03'!D128,'ID-07'!B128,'ID-08'!D128,'ID-11'!D128,'ID-18'!F128,'ID-24'!F128,'ID-29'!G128,'ID-31'!B128,'ID-33'!F128,'ID-34'!G128,'ID-36'!F128,'ID-39'!G128,'ID-40'!G128,'ID-44'!E128,'ID-45'!G128,'ID-50'!B128,'ID-53'!D128,'ID-54'!C128,'ID-57'!F128,'ID-59'!E128,'ID-70'!D128,'ID-71'!F128)</f>
        <v>1826.031573807039</v>
      </c>
      <c r="H121" s="1">
        <f>STDEV('ID-03'!E128,'ID-11'!E128,'ID-13'!E128,'ID-15'!E128,'ID-16'!E128,'ID-18'!G128,'ID-24'!G128,'ID-29'!H128,'ID-30'!F128,'ID-31'!C128,'ID-33'!G128,'ID-34'!H128,'ID-40'!H128,'ID-44'!F128,'ID-45'!H128,'ID-54'!D128,'ID-57'!G128,'ID-59'!F128,'ID-70'!E128,'ID-71'!G128)</f>
        <v>1099.4109216029165</v>
      </c>
      <c r="I121" s="1">
        <f>STDEV('ID-12'!C128,'ID-18'!H128,'ID-24'!H128,'ID-29'!I128,'ID-40'!I128,'ID-44'!G128,'ID-45'!I128,'ID-59'!G128)</f>
        <v>1251.9847599566267</v>
      </c>
      <c r="J121" s="1">
        <f>STDEV('ID-31'!D128,'ID-40'!J128,'ID-44'!H128,'ID-45'!J128,'ID-57'!H128)</f>
        <v>1010.9366783778617</v>
      </c>
      <c r="K121" s="1">
        <f>STDEV('ID-26'!E128,'ID-31'!E128,'ID-34'!I128,'ID-36'!G128,'ID-40'!K128,'ID-44'!I128,'ID-57'!I128)</f>
        <v>1886.0946312189305</v>
      </c>
    </row>
    <row r="122" spans="1:11" x14ac:dyDescent="0.25">
      <c r="A122" s="1">
        <v>14.75</v>
      </c>
      <c r="B122" s="1">
        <f>STDEV('ID-11'!B129,'ID-13'!B129,'ID-14'!B129,'ID-15'!B129,'ID-24'!B129,'ID-26'!B129,'ID-29'!B129,'ID-30'!B129,'ID-32'!B129,'ID-33'!B129,'ID-34'!B129,'ID-37'!B129,'ID-38'!B129,'ID-39'!B129,'ID-40'!B129,'ID-44'!B129,'ID-45'!B129,'ID-53'!B129,'ID-57'!B129,'ID-59'!B129,'ID-70'!B129,'ID-71'!B129)</f>
        <v>971.63721871065366</v>
      </c>
      <c r="C122" s="1">
        <f>STDEV('ID-08'!B129,'ID-09'!B129,'ID-11'!C129,'ID-14'!C129,'ID-18'!B129,'ID-24'!C129,'ID-26'!C129,'ID-29'!C129,'ID-30'!C129,'ID-34'!C129,'ID-36'!B129,'ID-38'!C129,'ID-39'!C129,'ID-40'!C129,'ID-44'!C129,'ID-45'!C129,'ID-57'!C129,'ID-59'!C129)</f>
        <v>400.06794602824044</v>
      </c>
      <c r="D122" s="1">
        <f>STDEV('ID-13'!C129,'ID-14'!D129,'ID-15'!C129,'ID-16'!B129,'ID-18'!C129,'ID-26'!D129,'ID-29'!D129,'ID-30'!D129,'ID-33'!C129,'ID-34'!D129,'ID-36'!C129,'ID-37'!C129,'ID-38'!D129,'ID-39'!D129,'ID-40'!D129,'ID-45'!D129,'ID-59'!D129,'ID-71'!C129)</f>
        <v>1030.3843098827783</v>
      </c>
      <c r="E122" s="1">
        <f>STDEV('ID-03'!B129,'ID-09'!C129,'ID-13'!D129,'ID-15'!D129,'ID-16'!C129,'ID-18'!D129,'ID-24'!D129,'ID-29'!E129,'ID-30'!E129,'ID-33'!D129,'ID-34'!E129,'ID-36'!D129,'ID-38'!E129,'ID-39'!E129,'ID-40'!E129,'ID-44'!D129,'ID-45'!E129,'ID-57'!D129,'ID-70'!C129,'ID-71'!D129)</f>
        <v>1104.9918740521093</v>
      </c>
      <c r="F122" s="1">
        <f>STDEV('ID-01'!B129,'ID-02'!B129,'ID-03'!C129,'ID-06'!B129,'ID-08'!C129,'ID-09'!D129,'ID-12'!B129,'ID-16'!D129,'ID-18'!E129,'ID-24'!E129,'ID-29'!F129,'ID-33'!E129,'ID-34'!F129,'ID-36'!E129,'ID-38'!F129,'ID-39'!F129,'ID-40'!F129,'ID-45'!F129,'ID-53'!C129,'ID-54'!B129,'ID-57'!E129,'ID-71'!E129)</f>
        <v>2218.9264950464149</v>
      </c>
      <c r="G122" s="1">
        <f>STDEV('ID-01'!C129,'ID-02'!C129,'ID-03'!D129,'ID-07'!B129,'ID-08'!D129,'ID-11'!D129,'ID-18'!F129,'ID-24'!F129,'ID-29'!G129,'ID-31'!B129,'ID-33'!F129,'ID-34'!G129,'ID-36'!F129,'ID-39'!G129,'ID-40'!G129,'ID-44'!E129,'ID-45'!G129,'ID-50'!B129,'ID-53'!D129,'ID-54'!C129,'ID-57'!F129,'ID-59'!E129,'ID-70'!D129,'ID-71'!F129)</f>
        <v>1819.2286479433549</v>
      </c>
      <c r="H122" s="1">
        <f>STDEV('ID-03'!E129,'ID-11'!E129,'ID-13'!E129,'ID-15'!E129,'ID-16'!E129,'ID-18'!G129,'ID-24'!G129,'ID-29'!H129,'ID-30'!F129,'ID-31'!C129,'ID-33'!G129,'ID-34'!H129,'ID-40'!H129,'ID-44'!F129,'ID-45'!H129,'ID-54'!D129,'ID-57'!G129,'ID-59'!F129,'ID-70'!E129,'ID-71'!G129)</f>
        <v>1091.6071613173076</v>
      </c>
      <c r="I122" s="1">
        <f>STDEV('ID-12'!C129,'ID-18'!H129,'ID-24'!H129,'ID-29'!I129,'ID-40'!I129,'ID-44'!G129,'ID-45'!I129,'ID-59'!G129)</f>
        <v>1227.8650839767683</v>
      </c>
      <c r="J122" s="1">
        <f>STDEV('ID-31'!D129,'ID-40'!J129,'ID-44'!H129,'ID-45'!J129,'ID-57'!H129)</f>
        <v>974.66468187455973</v>
      </c>
      <c r="K122" s="1">
        <f>STDEV('ID-26'!E129,'ID-31'!E129,'ID-34'!I129,'ID-36'!G129,'ID-40'!K129,'ID-44'!I129,'ID-57'!I129)</f>
        <v>1900.698389028249</v>
      </c>
    </row>
    <row r="123" spans="1:11" x14ac:dyDescent="0.25">
      <c r="A123" s="1">
        <v>14.875</v>
      </c>
      <c r="B123" s="1">
        <f>STDEV('ID-11'!B130,'ID-13'!B130,'ID-14'!B130,'ID-15'!B130,'ID-24'!B130,'ID-26'!B130,'ID-29'!B130,'ID-30'!B130,'ID-32'!B130,'ID-33'!B130,'ID-34'!B130,'ID-37'!B130,'ID-38'!B130,'ID-39'!B130,'ID-40'!B130,'ID-44'!B130,'ID-45'!B130,'ID-53'!B130,'ID-57'!B130,'ID-59'!B130,'ID-70'!B130,'ID-71'!B130)</f>
        <v>977.74361671579402</v>
      </c>
      <c r="C123" s="1">
        <f>STDEV('ID-08'!B130,'ID-09'!B130,'ID-11'!C130,'ID-14'!C130,'ID-18'!B130,'ID-24'!C130,'ID-26'!C130,'ID-29'!C130,'ID-30'!C130,'ID-34'!C130,'ID-36'!B130,'ID-38'!C130,'ID-39'!C130,'ID-40'!C130,'ID-44'!C130,'ID-45'!C130,'ID-57'!C130,'ID-59'!C130)</f>
        <v>399.53404641567846</v>
      </c>
      <c r="D123" s="1">
        <f>STDEV('ID-13'!C130,'ID-14'!D130,'ID-15'!C130,'ID-16'!B130,'ID-18'!C130,'ID-26'!D130,'ID-29'!D130,'ID-30'!D130,'ID-33'!C130,'ID-34'!D130,'ID-36'!C130,'ID-37'!C130,'ID-38'!D130,'ID-39'!D130,'ID-40'!D130,'ID-45'!D130,'ID-59'!D130,'ID-71'!C130)</f>
        <v>1017.9027930123833</v>
      </c>
      <c r="E123" s="1">
        <f>STDEV('ID-03'!B130,'ID-09'!C130,'ID-13'!D130,'ID-15'!D130,'ID-16'!C130,'ID-18'!D130,'ID-24'!D130,'ID-29'!E130,'ID-30'!E130,'ID-33'!D130,'ID-34'!E130,'ID-36'!D130,'ID-38'!E130,'ID-39'!E130,'ID-40'!E130,'ID-44'!D130,'ID-45'!E130,'ID-57'!D130,'ID-70'!C130,'ID-71'!D130)</f>
        <v>1114.5685935205274</v>
      </c>
      <c r="F123" s="1">
        <f>STDEV('ID-01'!B130,'ID-02'!B130,'ID-03'!C130,'ID-06'!B130,'ID-08'!C130,'ID-09'!D130,'ID-12'!B130,'ID-16'!D130,'ID-18'!E130,'ID-24'!E130,'ID-29'!F130,'ID-33'!E130,'ID-34'!F130,'ID-36'!E130,'ID-38'!F130,'ID-39'!F130,'ID-40'!F130,'ID-45'!F130,'ID-53'!C130,'ID-54'!B130,'ID-57'!E130,'ID-71'!E130)</f>
        <v>2210.9313131457734</v>
      </c>
      <c r="G123" s="1">
        <f>STDEV('ID-01'!C130,'ID-02'!C130,'ID-03'!D130,'ID-07'!B130,'ID-08'!D130,'ID-11'!D130,'ID-18'!F130,'ID-24'!F130,'ID-29'!G130,'ID-31'!B130,'ID-33'!F130,'ID-34'!G130,'ID-36'!F130,'ID-39'!G130,'ID-40'!G130,'ID-44'!E130,'ID-45'!G130,'ID-50'!B130,'ID-53'!D130,'ID-54'!C130,'ID-57'!F130,'ID-59'!E130,'ID-70'!D130,'ID-71'!F130)</f>
        <v>1807.5822867180721</v>
      </c>
      <c r="H123" s="1">
        <f>STDEV('ID-03'!E130,'ID-11'!E130,'ID-13'!E130,'ID-15'!E130,'ID-16'!E130,'ID-18'!G130,'ID-24'!G130,'ID-29'!H130,'ID-30'!F130,'ID-31'!C130,'ID-33'!G130,'ID-34'!H130,'ID-40'!H130,'ID-44'!F130,'ID-45'!H130,'ID-54'!D130,'ID-57'!G130,'ID-59'!F130,'ID-70'!E130,'ID-71'!G130)</f>
        <v>1085.990885317352</v>
      </c>
      <c r="I123" s="1">
        <f>STDEV('ID-12'!C130,'ID-18'!H130,'ID-24'!H130,'ID-29'!I130,'ID-40'!I130,'ID-44'!G130,'ID-45'!I130,'ID-59'!G130)</f>
        <v>1219.7249910460268</v>
      </c>
      <c r="J123" s="1">
        <f>STDEV('ID-31'!D130,'ID-40'!J130,'ID-44'!H130,'ID-45'!J130,'ID-57'!H130)</f>
        <v>967.54441086532586</v>
      </c>
      <c r="K123" s="1">
        <f>STDEV('ID-26'!E130,'ID-31'!E130,'ID-34'!I130,'ID-36'!G130,'ID-40'!K130,'ID-44'!I130,'ID-57'!I130)</f>
        <v>1890.1731874774539</v>
      </c>
    </row>
    <row r="124" spans="1:11" x14ac:dyDescent="0.25">
      <c r="A124" s="1">
        <v>15</v>
      </c>
      <c r="B124" s="1">
        <f>STDEV('ID-11'!B131,'ID-13'!B131,'ID-14'!B131,'ID-15'!B131,'ID-24'!B131,'ID-26'!B131,'ID-29'!B131,'ID-30'!B131,'ID-32'!B131,'ID-33'!B131,'ID-34'!B131,'ID-37'!B131,'ID-38'!B131,'ID-39'!B131,'ID-40'!B131,'ID-44'!B131,'ID-45'!B131,'ID-53'!B131,'ID-57'!B131,'ID-59'!B131,'ID-70'!B131,'ID-71'!B131)</f>
        <v>982.51774129827004</v>
      </c>
      <c r="C124" s="1">
        <f>STDEV('ID-08'!B131,'ID-09'!B131,'ID-11'!C131,'ID-14'!C131,'ID-18'!B131,'ID-24'!C131,'ID-26'!C131,'ID-29'!C131,'ID-30'!C131,'ID-34'!C131,'ID-36'!B131,'ID-38'!C131,'ID-39'!C131,'ID-40'!C131,'ID-44'!C131,'ID-45'!C131,'ID-57'!C131,'ID-59'!C131)</f>
        <v>391.1202991276491</v>
      </c>
      <c r="D124" s="1">
        <f>STDEV('ID-13'!C131,'ID-14'!D131,'ID-15'!C131,'ID-16'!B131,'ID-18'!C131,'ID-26'!D131,'ID-29'!D131,'ID-30'!D131,'ID-33'!C131,'ID-34'!D131,'ID-36'!C131,'ID-37'!C131,'ID-38'!D131,'ID-39'!D131,'ID-40'!D131,'ID-45'!D131,'ID-59'!D131,'ID-71'!C131)</f>
        <v>1006.0323919526576</v>
      </c>
      <c r="E124" s="1">
        <f>STDEV('ID-03'!B131,'ID-09'!C131,'ID-13'!D131,'ID-15'!D131,'ID-16'!C131,'ID-18'!D131,'ID-24'!D131,'ID-29'!E131,'ID-30'!E131,'ID-33'!D131,'ID-34'!E131,'ID-36'!D131,'ID-38'!E131,'ID-39'!E131,'ID-40'!E131,'ID-44'!D131,'ID-45'!E131,'ID-57'!D131,'ID-70'!C131,'ID-71'!D131)</f>
        <v>1154.8921133037434</v>
      </c>
      <c r="F124" s="1">
        <f>STDEV('ID-01'!B131,'ID-02'!B131,'ID-03'!C131,'ID-06'!B131,'ID-08'!C131,'ID-09'!D131,'ID-12'!B131,'ID-16'!D131,'ID-18'!E131,'ID-24'!E131,'ID-29'!F131,'ID-33'!E131,'ID-34'!F131,'ID-36'!E131,'ID-38'!F131,'ID-39'!F131,'ID-40'!F131,'ID-45'!F131,'ID-53'!C131,'ID-54'!B131,'ID-57'!E131,'ID-71'!E131)</f>
        <v>2208.6635980680335</v>
      </c>
      <c r="G124" s="1">
        <f>STDEV('ID-01'!C131,'ID-02'!C131,'ID-03'!D131,'ID-07'!B131,'ID-08'!D131,'ID-11'!D131,'ID-18'!F131,'ID-24'!F131,'ID-29'!G131,'ID-31'!B131,'ID-33'!F131,'ID-34'!G131,'ID-36'!F131,'ID-39'!G131,'ID-40'!G131,'ID-44'!E131,'ID-45'!G131,'ID-50'!B131,'ID-53'!D131,'ID-54'!C131,'ID-57'!F131,'ID-59'!E131,'ID-70'!D131,'ID-71'!F131)</f>
        <v>1801.7641060921824</v>
      </c>
      <c r="H124" s="1">
        <f>STDEV('ID-03'!E131,'ID-11'!E131,'ID-13'!E131,'ID-15'!E131,'ID-16'!E131,'ID-18'!G131,'ID-24'!G131,'ID-29'!H131,'ID-30'!F131,'ID-31'!C131,'ID-33'!G131,'ID-34'!H131,'ID-40'!H131,'ID-44'!F131,'ID-45'!H131,'ID-54'!D131,'ID-57'!G131,'ID-59'!F131,'ID-70'!E131,'ID-71'!G131)</f>
        <v>1080.1223062550534</v>
      </c>
      <c r="I124" s="1">
        <f>STDEV('ID-12'!C131,'ID-18'!H131,'ID-24'!H131,'ID-29'!I131,'ID-40'!I131,'ID-44'!G131,'ID-45'!I131,'ID-59'!G131)</f>
        <v>1259.1819617951746</v>
      </c>
      <c r="J124" s="1">
        <f>STDEV('ID-31'!D131,'ID-40'!J131,'ID-44'!H131,'ID-45'!J131,'ID-57'!H131)</f>
        <v>971.80102203099932</v>
      </c>
      <c r="K124" s="1">
        <f>STDEV('ID-26'!E131,'ID-31'!E131,'ID-34'!I131,'ID-36'!G131,'ID-40'!K131,'ID-44'!I131,'ID-57'!I131)</f>
        <v>1863.3932982487672</v>
      </c>
    </row>
    <row r="125" spans="1:11" x14ac:dyDescent="0.25">
      <c r="A125" s="1">
        <v>15.125</v>
      </c>
      <c r="B125" s="1">
        <f>STDEV('ID-11'!B132,'ID-13'!B132,'ID-14'!B132,'ID-15'!B132,'ID-24'!B132,'ID-26'!B132,'ID-29'!B132,'ID-30'!B132,'ID-32'!B132,'ID-33'!B132,'ID-34'!B132,'ID-37'!B132,'ID-38'!B132,'ID-39'!B132,'ID-40'!B132,'ID-44'!B132,'ID-45'!B132,'ID-53'!B132,'ID-57'!B132,'ID-59'!B132,'ID-70'!B132,'ID-71'!B132)</f>
        <v>989.02693856496114</v>
      </c>
      <c r="C125" s="1">
        <f>STDEV('ID-08'!B132,'ID-09'!B132,'ID-11'!C132,'ID-14'!C132,'ID-18'!B132,'ID-24'!C132,'ID-26'!C132,'ID-29'!C132,'ID-30'!C132,'ID-34'!C132,'ID-36'!B132,'ID-38'!C132,'ID-39'!C132,'ID-40'!C132,'ID-44'!C132,'ID-45'!C132,'ID-57'!C132,'ID-59'!C132)</f>
        <v>403.45575252489164</v>
      </c>
      <c r="D125" s="1">
        <f>STDEV('ID-13'!C132,'ID-14'!D132,'ID-15'!C132,'ID-16'!B132,'ID-18'!C132,'ID-26'!D132,'ID-29'!D132,'ID-30'!D132,'ID-33'!C132,'ID-34'!D132,'ID-36'!C132,'ID-37'!C132,'ID-38'!D132,'ID-39'!D132,'ID-40'!D132,'ID-45'!D132,'ID-59'!D132,'ID-71'!C132)</f>
        <v>1006.0692216522049</v>
      </c>
      <c r="E125" s="1">
        <f>STDEV('ID-03'!B132,'ID-09'!C132,'ID-13'!D132,'ID-15'!D132,'ID-16'!C132,'ID-18'!D132,'ID-24'!D132,'ID-29'!E132,'ID-30'!E132,'ID-33'!D132,'ID-34'!E132,'ID-36'!D132,'ID-38'!E132,'ID-39'!E132,'ID-40'!E132,'ID-44'!D132,'ID-45'!E132,'ID-57'!D132,'ID-70'!C132,'ID-71'!D132)</f>
        <v>1151.1077154417305</v>
      </c>
      <c r="F125" s="1">
        <f>STDEV('ID-01'!B132,'ID-02'!B132,'ID-03'!C132,'ID-06'!B132,'ID-08'!C132,'ID-09'!D132,'ID-12'!B132,'ID-16'!D132,'ID-18'!E132,'ID-24'!E132,'ID-29'!F132,'ID-33'!E132,'ID-34'!F132,'ID-36'!E132,'ID-38'!F132,'ID-39'!F132,'ID-40'!F132,'ID-45'!F132,'ID-53'!C132,'ID-54'!B132,'ID-57'!E132,'ID-71'!E132)</f>
        <v>2228.3273896185865</v>
      </c>
      <c r="G125" s="1">
        <f>STDEV('ID-01'!C132,'ID-02'!C132,'ID-03'!D132,'ID-07'!B132,'ID-08'!D132,'ID-11'!D132,'ID-18'!F132,'ID-24'!F132,'ID-29'!G132,'ID-31'!B132,'ID-33'!F132,'ID-34'!G132,'ID-36'!F132,'ID-39'!G132,'ID-40'!G132,'ID-44'!E132,'ID-45'!G132,'ID-50'!B132,'ID-53'!D132,'ID-54'!C132,'ID-57'!F132,'ID-59'!E132,'ID-70'!D132,'ID-71'!F132)</f>
        <v>1800.1556140818307</v>
      </c>
      <c r="H125" s="1">
        <f>STDEV('ID-03'!E132,'ID-11'!E132,'ID-13'!E132,'ID-15'!E132,'ID-16'!E132,'ID-18'!G132,'ID-24'!G132,'ID-29'!H132,'ID-30'!F132,'ID-31'!C132,'ID-33'!G132,'ID-34'!H132,'ID-40'!H132,'ID-44'!F132,'ID-45'!H132,'ID-54'!D132,'ID-57'!G132,'ID-59'!F132,'ID-70'!E132,'ID-71'!G132)</f>
        <v>1062.8511081289819</v>
      </c>
      <c r="I125" s="1">
        <f>STDEV('ID-12'!C132,'ID-18'!H132,'ID-24'!H132,'ID-29'!I132,'ID-40'!I132,'ID-44'!G132,'ID-45'!I132,'ID-59'!G132)</f>
        <v>1264.9194857491436</v>
      </c>
      <c r="J125" s="1">
        <f>STDEV('ID-31'!D132,'ID-40'!J132,'ID-44'!H132,'ID-45'!J132,'ID-57'!H132)</f>
        <v>985.39501646141161</v>
      </c>
      <c r="K125" s="1">
        <f>STDEV('ID-26'!E132,'ID-31'!E132,'ID-34'!I132,'ID-36'!G132,'ID-40'!K132,'ID-44'!I132,'ID-57'!I132)</f>
        <v>1864.7828350848088</v>
      </c>
    </row>
    <row r="126" spans="1:11" x14ac:dyDescent="0.25">
      <c r="A126" s="1">
        <v>15.25</v>
      </c>
      <c r="B126" s="1">
        <f>STDEV('ID-11'!B133,'ID-13'!B133,'ID-14'!B133,'ID-15'!B133,'ID-24'!B133,'ID-26'!B133,'ID-29'!B133,'ID-30'!B133,'ID-32'!B133,'ID-33'!B133,'ID-34'!B133,'ID-37'!B133,'ID-38'!B133,'ID-39'!B133,'ID-40'!B133,'ID-44'!B133,'ID-45'!B133,'ID-53'!B133,'ID-57'!B133,'ID-59'!B133,'ID-70'!B133,'ID-71'!B133)</f>
        <v>987.7750580350031</v>
      </c>
      <c r="C126" s="1">
        <f>STDEV('ID-08'!B133,'ID-09'!B133,'ID-11'!C133,'ID-14'!C133,'ID-18'!B133,'ID-24'!C133,'ID-26'!C133,'ID-29'!C133,'ID-30'!C133,'ID-34'!C133,'ID-36'!B133,'ID-38'!C133,'ID-39'!C133,'ID-40'!C133,'ID-44'!C133,'ID-45'!C133,'ID-57'!C133,'ID-59'!C133)</f>
        <v>402.83675456419098</v>
      </c>
      <c r="D126" s="1">
        <f>STDEV('ID-13'!C133,'ID-14'!D133,'ID-15'!C133,'ID-16'!B133,'ID-18'!C133,'ID-26'!D133,'ID-29'!D133,'ID-30'!D133,'ID-33'!C133,'ID-34'!D133,'ID-36'!C133,'ID-37'!C133,'ID-38'!D133,'ID-39'!D133,'ID-40'!D133,'ID-45'!D133,'ID-59'!D133,'ID-71'!C133)</f>
        <v>1020.7737590661571</v>
      </c>
      <c r="E126" s="1">
        <f>STDEV('ID-03'!B133,'ID-09'!C133,'ID-13'!D133,'ID-15'!D133,'ID-16'!C133,'ID-18'!D133,'ID-24'!D133,'ID-29'!E133,'ID-30'!E133,'ID-33'!D133,'ID-34'!E133,'ID-36'!D133,'ID-38'!E133,'ID-39'!E133,'ID-40'!E133,'ID-44'!D133,'ID-45'!E133,'ID-57'!D133,'ID-70'!C133,'ID-71'!D133)</f>
        <v>1147.9162494953512</v>
      </c>
      <c r="F126" s="1">
        <f>STDEV('ID-01'!B133,'ID-02'!B133,'ID-03'!C133,'ID-06'!B133,'ID-08'!C133,'ID-09'!D133,'ID-12'!B133,'ID-16'!D133,'ID-18'!E133,'ID-24'!E133,'ID-29'!F133,'ID-33'!E133,'ID-34'!F133,'ID-36'!E133,'ID-38'!F133,'ID-39'!F133,'ID-40'!F133,'ID-45'!F133,'ID-53'!C133,'ID-54'!B133,'ID-57'!E133,'ID-71'!E133)</f>
        <v>2226.0839383048506</v>
      </c>
      <c r="G126" s="1">
        <f>STDEV('ID-01'!C133,'ID-02'!C133,'ID-03'!D133,'ID-07'!B133,'ID-08'!D133,'ID-11'!D133,'ID-18'!F133,'ID-24'!F133,'ID-29'!G133,'ID-31'!B133,'ID-33'!F133,'ID-34'!G133,'ID-36'!F133,'ID-39'!G133,'ID-40'!G133,'ID-44'!E133,'ID-45'!G133,'ID-50'!B133,'ID-53'!D133,'ID-54'!C133,'ID-57'!F133,'ID-59'!E133,'ID-70'!D133,'ID-71'!F133)</f>
        <v>1796.7552282451277</v>
      </c>
      <c r="H126" s="1">
        <f>STDEV('ID-03'!E133,'ID-11'!E133,'ID-13'!E133,'ID-15'!E133,'ID-16'!E133,'ID-18'!G133,'ID-24'!G133,'ID-29'!H133,'ID-30'!F133,'ID-31'!C133,'ID-33'!G133,'ID-34'!H133,'ID-40'!H133,'ID-44'!F133,'ID-45'!H133,'ID-54'!D133,'ID-57'!G133,'ID-59'!F133,'ID-70'!E133,'ID-71'!G133)</f>
        <v>1055.5707786517451</v>
      </c>
      <c r="I126" s="1">
        <f>STDEV('ID-12'!C133,'ID-18'!H133,'ID-24'!H133,'ID-29'!I133,'ID-40'!I133,'ID-44'!G133,'ID-45'!I133,'ID-59'!G133)</f>
        <v>1264.1331606196084</v>
      </c>
      <c r="J126" s="1">
        <f>STDEV('ID-31'!D133,'ID-40'!J133,'ID-44'!H133,'ID-45'!J133,'ID-57'!H133)</f>
        <v>975.26119375453493</v>
      </c>
      <c r="K126" s="1">
        <f>STDEV('ID-26'!E133,'ID-31'!E133,'ID-34'!I133,'ID-36'!G133,'ID-40'!K133,'ID-44'!I133,'ID-57'!I133)</f>
        <v>1881.6560277745941</v>
      </c>
    </row>
    <row r="127" spans="1:11" x14ac:dyDescent="0.25">
      <c r="A127" s="1">
        <v>15.375</v>
      </c>
      <c r="B127" s="1">
        <f>STDEV('ID-11'!B134,'ID-13'!B134,'ID-14'!B134,'ID-15'!B134,'ID-24'!B134,'ID-26'!B134,'ID-29'!B134,'ID-30'!B134,'ID-32'!B134,'ID-33'!B134,'ID-34'!B134,'ID-37'!B134,'ID-38'!B134,'ID-39'!B134,'ID-40'!B134,'ID-44'!B134,'ID-45'!B134,'ID-53'!B134,'ID-57'!B134,'ID-59'!B134,'ID-70'!B134,'ID-71'!B134)</f>
        <v>996.13290978584837</v>
      </c>
      <c r="C127" s="1">
        <f>STDEV('ID-08'!B134,'ID-09'!B134,'ID-11'!C134,'ID-14'!C134,'ID-18'!B134,'ID-24'!C134,'ID-26'!C134,'ID-29'!C134,'ID-30'!C134,'ID-34'!C134,'ID-36'!B134,'ID-38'!C134,'ID-39'!C134,'ID-40'!C134,'ID-44'!C134,'ID-45'!C134,'ID-57'!C134,'ID-59'!C134)</f>
        <v>423.57487461315867</v>
      </c>
      <c r="D127" s="1">
        <f>STDEV('ID-13'!C134,'ID-14'!D134,'ID-15'!C134,'ID-16'!B134,'ID-18'!C134,'ID-26'!D134,'ID-29'!D134,'ID-30'!D134,'ID-33'!C134,'ID-34'!D134,'ID-36'!C134,'ID-37'!C134,'ID-38'!D134,'ID-39'!D134,'ID-40'!D134,'ID-45'!D134,'ID-59'!D134,'ID-71'!C134)</f>
        <v>1021.9984046724363</v>
      </c>
      <c r="E127" s="1">
        <f>STDEV('ID-03'!B134,'ID-09'!C134,'ID-13'!D134,'ID-15'!D134,'ID-16'!C134,'ID-18'!D134,'ID-24'!D134,'ID-29'!E134,'ID-30'!E134,'ID-33'!D134,'ID-34'!E134,'ID-36'!D134,'ID-38'!E134,'ID-39'!E134,'ID-40'!E134,'ID-44'!D134,'ID-45'!E134,'ID-57'!D134,'ID-70'!C134,'ID-71'!D134)</f>
        <v>1155.8324636316227</v>
      </c>
      <c r="F127" s="1">
        <f>STDEV('ID-01'!B134,'ID-02'!B134,'ID-03'!C134,'ID-06'!B134,'ID-08'!C134,'ID-09'!D134,'ID-12'!B134,'ID-16'!D134,'ID-18'!E134,'ID-24'!E134,'ID-29'!F134,'ID-33'!E134,'ID-34'!F134,'ID-36'!E134,'ID-38'!F134,'ID-39'!F134,'ID-40'!F134,'ID-45'!F134,'ID-53'!C134,'ID-54'!B134,'ID-57'!E134,'ID-71'!E134)</f>
        <v>2221.0956721970801</v>
      </c>
      <c r="G127" s="1">
        <f>STDEV('ID-01'!C134,'ID-02'!C134,'ID-03'!D134,'ID-07'!B134,'ID-08'!D134,'ID-11'!D134,'ID-18'!F134,'ID-24'!F134,'ID-29'!G134,'ID-31'!B134,'ID-33'!F134,'ID-34'!G134,'ID-36'!F134,'ID-39'!G134,'ID-40'!G134,'ID-44'!E134,'ID-45'!G134,'ID-50'!B134,'ID-53'!D134,'ID-54'!C134,'ID-57'!F134,'ID-59'!E134,'ID-70'!D134,'ID-71'!F134)</f>
        <v>1777.0194413215802</v>
      </c>
      <c r="H127" s="1">
        <f>STDEV('ID-03'!E134,'ID-11'!E134,'ID-13'!E134,'ID-15'!E134,'ID-16'!E134,'ID-18'!G134,'ID-24'!G134,'ID-29'!H134,'ID-30'!F134,'ID-31'!C134,'ID-33'!G134,'ID-34'!H134,'ID-40'!H134,'ID-44'!F134,'ID-45'!H134,'ID-54'!D134,'ID-57'!G134,'ID-59'!F134,'ID-70'!E134,'ID-71'!G134)</f>
        <v>1058.261355317778</v>
      </c>
      <c r="I127" s="1">
        <f>STDEV('ID-12'!C134,'ID-18'!H134,'ID-24'!H134,'ID-29'!I134,'ID-40'!I134,'ID-44'!G134,'ID-45'!I134,'ID-59'!G134)</f>
        <v>1262.5912992961062</v>
      </c>
      <c r="J127" s="1">
        <f>STDEV('ID-31'!D134,'ID-40'!J134,'ID-44'!H134,'ID-45'!J134,'ID-57'!H134)</f>
        <v>977.02562963871844</v>
      </c>
      <c r="K127" s="1">
        <f>STDEV('ID-26'!E134,'ID-31'!E134,'ID-34'!I134,'ID-36'!G134,'ID-40'!K134,'ID-44'!I134,'ID-57'!I134)</f>
        <v>1890.0722582568555</v>
      </c>
    </row>
    <row r="128" spans="1:11" x14ac:dyDescent="0.25">
      <c r="A128" s="1">
        <v>15.5</v>
      </c>
      <c r="B128" s="1">
        <f>STDEV('ID-11'!B135,'ID-13'!B135,'ID-14'!B135,'ID-15'!B135,'ID-24'!B135,'ID-26'!B135,'ID-29'!B135,'ID-30'!B135,'ID-32'!B135,'ID-33'!B135,'ID-34'!B135,'ID-37'!B135,'ID-38'!B135,'ID-39'!B135,'ID-40'!B135,'ID-44'!B135,'ID-45'!B135,'ID-53'!B135,'ID-57'!B135,'ID-59'!B135,'ID-70'!B135,'ID-71'!B135)</f>
        <v>1004.3136079744917</v>
      </c>
      <c r="C128" s="1">
        <f>STDEV('ID-08'!B135,'ID-09'!B135,'ID-11'!C135,'ID-14'!C135,'ID-18'!B135,'ID-24'!C135,'ID-26'!C135,'ID-29'!C135,'ID-30'!C135,'ID-34'!C135,'ID-36'!B135,'ID-38'!C135,'ID-39'!C135,'ID-40'!C135,'ID-44'!C135,'ID-45'!C135,'ID-57'!C135,'ID-59'!C135)</f>
        <v>433.92673119753192</v>
      </c>
      <c r="D128" s="1">
        <f>STDEV('ID-13'!C135,'ID-14'!D135,'ID-15'!C135,'ID-16'!B135,'ID-18'!C135,'ID-26'!D135,'ID-29'!D135,'ID-30'!D135,'ID-33'!C135,'ID-34'!D135,'ID-36'!C135,'ID-37'!C135,'ID-38'!D135,'ID-39'!D135,'ID-40'!D135,'ID-45'!D135,'ID-59'!D135,'ID-71'!C135)</f>
        <v>1031.5766904430989</v>
      </c>
      <c r="E128" s="1">
        <f>STDEV('ID-03'!B135,'ID-09'!C135,'ID-13'!D135,'ID-15'!D135,'ID-16'!C135,'ID-18'!D135,'ID-24'!D135,'ID-29'!E135,'ID-30'!E135,'ID-33'!D135,'ID-34'!E135,'ID-36'!D135,'ID-38'!E135,'ID-39'!E135,'ID-40'!E135,'ID-44'!D135,'ID-45'!E135,'ID-57'!D135,'ID-70'!C135,'ID-71'!D135)</f>
        <v>1173.9766599610257</v>
      </c>
      <c r="F128" s="1">
        <f>STDEV('ID-01'!B135,'ID-02'!B135,'ID-03'!C135,'ID-06'!B135,'ID-08'!C135,'ID-09'!D135,'ID-12'!B135,'ID-16'!D135,'ID-18'!E135,'ID-24'!E135,'ID-29'!F135,'ID-33'!E135,'ID-34'!F135,'ID-36'!E135,'ID-38'!F135,'ID-39'!F135,'ID-40'!F135,'ID-45'!F135,'ID-53'!C135,'ID-54'!B135,'ID-57'!E135,'ID-71'!E135)</f>
        <v>2224.4658326364806</v>
      </c>
      <c r="G128" s="1">
        <f>STDEV('ID-01'!C135,'ID-02'!C135,'ID-03'!D135,'ID-07'!B135,'ID-08'!D135,'ID-11'!D135,'ID-18'!F135,'ID-24'!F135,'ID-29'!G135,'ID-31'!B135,'ID-33'!F135,'ID-34'!G135,'ID-36'!F135,'ID-39'!G135,'ID-40'!G135,'ID-44'!E135,'ID-45'!G135,'ID-50'!B135,'ID-53'!D135,'ID-54'!C135,'ID-57'!F135,'ID-59'!E135,'ID-70'!D135,'ID-71'!F135)</f>
        <v>1771.7797521400219</v>
      </c>
      <c r="H128" s="1">
        <f>STDEV('ID-03'!E135,'ID-11'!E135,'ID-13'!E135,'ID-15'!E135,'ID-16'!E135,'ID-18'!G135,'ID-24'!G135,'ID-29'!H135,'ID-30'!F135,'ID-31'!C135,'ID-33'!G135,'ID-34'!H135,'ID-40'!H135,'ID-44'!F135,'ID-45'!H135,'ID-54'!D135,'ID-57'!G135,'ID-59'!F135,'ID-70'!E135,'ID-71'!G135)</f>
        <v>1064.0799770259296</v>
      </c>
      <c r="I128" s="1">
        <f>STDEV('ID-12'!C135,'ID-18'!H135,'ID-24'!H135,'ID-29'!I135,'ID-40'!I135,'ID-44'!G135,'ID-45'!I135,'ID-59'!G135)</f>
        <v>1262.8516400675962</v>
      </c>
      <c r="J128" s="1">
        <f>STDEV('ID-31'!D135,'ID-40'!J135,'ID-44'!H135,'ID-45'!J135,'ID-57'!H135)</f>
        <v>970.64526798578311</v>
      </c>
      <c r="K128" s="1">
        <f>STDEV('ID-26'!E135,'ID-31'!E135,'ID-34'!I135,'ID-36'!G135,'ID-40'!K135,'ID-44'!I135,'ID-57'!I135)</f>
        <v>1931.6726080675119</v>
      </c>
    </row>
    <row r="129" spans="1:11" x14ac:dyDescent="0.25">
      <c r="A129" s="1">
        <v>15.625</v>
      </c>
      <c r="B129" s="1">
        <f>STDEV('ID-11'!B136,'ID-13'!B136,'ID-14'!B136,'ID-15'!B136,'ID-24'!B136,'ID-26'!B136,'ID-29'!B136,'ID-30'!B136,'ID-32'!B136,'ID-33'!B136,'ID-34'!B136,'ID-37'!B136,'ID-38'!B136,'ID-39'!B136,'ID-40'!B136,'ID-44'!B136,'ID-45'!B136,'ID-53'!B136,'ID-57'!B136,'ID-59'!B136,'ID-70'!B136,'ID-71'!B136)</f>
        <v>1006.18338983561</v>
      </c>
      <c r="C129" s="1">
        <f>STDEV('ID-08'!B136,'ID-09'!B136,'ID-11'!C136,'ID-14'!C136,'ID-18'!B136,'ID-24'!C136,'ID-26'!C136,'ID-29'!C136,'ID-30'!C136,'ID-34'!C136,'ID-36'!B136,'ID-38'!C136,'ID-39'!C136,'ID-40'!C136,'ID-44'!C136,'ID-45'!C136,'ID-57'!C136,'ID-59'!C136)</f>
        <v>454.15485733058199</v>
      </c>
      <c r="D129" s="1">
        <f>STDEV('ID-13'!C136,'ID-14'!D136,'ID-15'!C136,'ID-16'!B136,'ID-18'!C136,'ID-26'!D136,'ID-29'!D136,'ID-30'!D136,'ID-33'!C136,'ID-34'!D136,'ID-36'!C136,'ID-37'!C136,'ID-38'!D136,'ID-39'!D136,'ID-40'!D136,'ID-45'!D136,'ID-59'!D136,'ID-71'!C136)</f>
        <v>1023.2496329600875</v>
      </c>
      <c r="E129" s="1">
        <f>STDEV('ID-03'!B136,'ID-09'!C136,'ID-13'!D136,'ID-15'!D136,'ID-16'!C136,'ID-18'!D136,'ID-24'!D136,'ID-29'!E136,'ID-30'!E136,'ID-33'!D136,'ID-34'!E136,'ID-36'!D136,'ID-38'!E136,'ID-39'!E136,'ID-40'!E136,'ID-44'!D136,'ID-45'!E136,'ID-57'!D136,'ID-70'!C136,'ID-71'!D136)</f>
        <v>1171.5789868950044</v>
      </c>
      <c r="F129" s="1">
        <f>STDEV('ID-01'!B136,'ID-02'!B136,'ID-03'!C136,'ID-06'!B136,'ID-08'!C136,'ID-09'!D136,'ID-12'!B136,'ID-16'!D136,'ID-18'!E136,'ID-24'!E136,'ID-29'!F136,'ID-33'!E136,'ID-34'!F136,'ID-36'!E136,'ID-38'!F136,'ID-39'!F136,'ID-40'!F136,'ID-45'!F136,'ID-53'!C136,'ID-54'!B136,'ID-57'!E136,'ID-71'!E136)</f>
        <v>2243.2546829644475</v>
      </c>
      <c r="G129" s="1">
        <f>STDEV('ID-01'!C136,'ID-02'!C136,'ID-03'!D136,'ID-07'!B136,'ID-08'!D136,'ID-11'!D136,'ID-18'!F136,'ID-24'!F136,'ID-29'!G136,'ID-31'!B136,'ID-33'!F136,'ID-34'!G136,'ID-36'!F136,'ID-39'!G136,'ID-40'!G136,'ID-44'!E136,'ID-45'!G136,'ID-50'!B136,'ID-53'!D136,'ID-54'!C136,'ID-57'!F136,'ID-59'!E136,'ID-70'!D136,'ID-71'!F136)</f>
        <v>1754.1808557482502</v>
      </c>
      <c r="H129" s="1">
        <f>STDEV('ID-03'!E136,'ID-11'!E136,'ID-13'!E136,'ID-15'!E136,'ID-16'!E136,'ID-18'!G136,'ID-24'!G136,'ID-29'!H136,'ID-30'!F136,'ID-31'!C136,'ID-33'!G136,'ID-34'!H136,'ID-40'!H136,'ID-44'!F136,'ID-45'!H136,'ID-54'!D136,'ID-57'!G136,'ID-59'!F136,'ID-70'!E136,'ID-71'!G136)</f>
        <v>1069.8386735564422</v>
      </c>
      <c r="I129" s="1">
        <f>STDEV('ID-12'!C136,'ID-18'!H136,'ID-24'!H136,'ID-29'!I136,'ID-40'!I136,'ID-44'!G136,'ID-45'!I136,'ID-59'!G136)</f>
        <v>1263.764608801303</v>
      </c>
      <c r="J129" s="1">
        <f>STDEV('ID-31'!D136,'ID-40'!J136,'ID-44'!H136,'ID-45'!J136,'ID-57'!H136)</f>
        <v>966.01092627281946</v>
      </c>
      <c r="K129" s="1">
        <f>STDEV('ID-26'!E136,'ID-31'!E136,'ID-34'!I136,'ID-36'!G136,'ID-40'!K136,'ID-44'!I136,'ID-57'!I136)</f>
        <v>1963.4759422390889</v>
      </c>
    </row>
    <row r="130" spans="1:11" x14ac:dyDescent="0.25">
      <c r="A130" s="1">
        <v>15.75</v>
      </c>
      <c r="B130" s="1">
        <f>STDEV('ID-11'!B137,'ID-13'!B137,'ID-14'!B137,'ID-15'!B137,'ID-24'!B137,'ID-26'!B137,'ID-29'!B137,'ID-30'!B137,'ID-32'!B137,'ID-33'!B137,'ID-34'!B137,'ID-37'!B137,'ID-38'!B137,'ID-39'!B137,'ID-40'!B137,'ID-44'!B137,'ID-45'!B137,'ID-53'!B137,'ID-57'!B137,'ID-59'!B137,'ID-70'!B137,'ID-71'!B137)</f>
        <v>1003.5468486425772</v>
      </c>
      <c r="C130" s="1">
        <f>STDEV('ID-08'!B137,'ID-09'!B137,'ID-11'!C137,'ID-14'!C137,'ID-18'!B137,'ID-24'!C137,'ID-26'!C137,'ID-29'!C137,'ID-30'!C137,'ID-34'!C137,'ID-36'!B137,'ID-38'!C137,'ID-39'!C137,'ID-40'!C137,'ID-44'!C137,'ID-45'!C137,'ID-57'!C137,'ID-59'!C137)</f>
        <v>441.33154033666409</v>
      </c>
      <c r="D130" s="1">
        <f>STDEV('ID-13'!C137,'ID-14'!D137,'ID-15'!C137,'ID-16'!B137,'ID-18'!C137,'ID-26'!D137,'ID-29'!D137,'ID-30'!D137,'ID-33'!C137,'ID-34'!D137,'ID-36'!C137,'ID-37'!C137,'ID-38'!D137,'ID-39'!D137,'ID-40'!D137,'ID-45'!D137,'ID-59'!D137,'ID-71'!C137)</f>
        <v>1026.6393725773339</v>
      </c>
      <c r="E130" s="1">
        <f>STDEV('ID-03'!B137,'ID-09'!C137,'ID-13'!D137,'ID-15'!D137,'ID-16'!C137,'ID-18'!D137,'ID-24'!D137,'ID-29'!E137,'ID-30'!E137,'ID-33'!D137,'ID-34'!E137,'ID-36'!D137,'ID-38'!E137,'ID-39'!E137,'ID-40'!E137,'ID-44'!D137,'ID-45'!E137,'ID-57'!D137,'ID-70'!C137,'ID-71'!D137)</f>
        <v>1133.8951214992687</v>
      </c>
      <c r="F130" s="1">
        <f>STDEV('ID-01'!B137,'ID-02'!B137,'ID-03'!C137,'ID-06'!B137,'ID-08'!C137,'ID-09'!D137,'ID-12'!B137,'ID-16'!D137,'ID-18'!E137,'ID-24'!E137,'ID-29'!F137,'ID-33'!E137,'ID-34'!F137,'ID-36'!E137,'ID-38'!F137,'ID-39'!F137,'ID-40'!F137,'ID-45'!F137,'ID-53'!C137,'ID-54'!B137,'ID-57'!E137,'ID-71'!E137)</f>
        <v>2249.3972085502542</v>
      </c>
      <c r="G130" s="1">
        <f>STDEV('ID-01'!C137,'ID-02'!C137,'ID-03'!D137,'ID-07'!B137,'ID-08'!D137,'ID-11'!D137,'ID-18'!F137,'ID-24'!F137,'ID-29'!G137,'ID-31'!B137,'ID-33'!F137,'ID-34'!G137,'ID-36'!F137,'ID-39'!G137,'ID-40'!G137,'ID-44'!E137,'ID-45'!G137,'ID-50'!B137,'ID-53'!D137,'ID-54'!C137,'ID-57'!F137,'ID-59'!E137,'ID-70'!D137,'ID-71'!F137)</f>
        <v>1743.0260831297378</v>
      </c>
      <c r="H130" s="1">
        <f>STDEV('ID-03'!E137,'ID-11'!E137,'ID-13'!E137,'ID-15'!E137,'ID-16'!E137,'ID-18'!G137,'ID-24'!G137,'ID-29'!H137,'ID-30'!F137,'ID-31'!C137,'ID-33'!G137,'ID-34'!H137,'ID-40'!H137,'ID-44'!F137,'ID-45'!H137,'ID-54'!D137,'ID-57'!G137,'ID-59'!F137,'ID-70'!E137,'ID-71'!G137)</f>
        <v>1065.9190340495384</v>
      </c>
      <c r="I130" s="1">
        <f>STDEV('ID-12'!C137,'ID-18'!H137,'ID-24'!H137,'ID-29'!I137,'ID-40'!I137,'ID-44'!G137,'ID-45'!I137,'ID-59'!G137)</f>
        <v>1274.6365048399603</v>
      </c>
      <c r="J130" s="1">
        <f>STDEV('ID-31'!D137,'ID-40'!J137,'ID-44'!H137,'ID-45'!J137,'ID-57'!H137)</f>
        <v>904.89138039066927</v>
      </c>
      <c r="K130" s="1">
        <f>STDEV('ID-26'!E137,'ID-31'!E137,'ID-34'!I137,'ID-36'!G137,'ID-40'!K137,'ID-44'!I137,'ID-57'!I137)</f>
        <v>1977.7001030837016</v>
      </c>
    </row>
    <row r="131" spans="1:11" x14ac:dyDescent="0.25">
      <c r="A131" s="1">
        <v>15.875</v>
      </c>
      <c r="B131" s="1">
        <f>STDEV('ID-11'!B138,'ID-13'!B138,'ID-14'!B138,'ID-15'!B138,'ID-24'!B138,'ID-26'!B138,'ID-29'!B138,'ID-30'!B138,'ID-32'!B138,'ID-33'!B138,'ID-34'!B138,'ID-37'!B138,'ID-38'!B138,'ID-39'!B138,'ID-40'!B138,'ID-44'!B138,'ID-45'!B138,'ID-53'!B138,'ID-57'!B138,'ID-59'!B138,'ID-70'!B138,'ID-71'!B138)</f>
        <v>997.84601196494168</v>
      </c>
      <c r="C131" s="1">
        <f>STDEV('ID-08'!B138,'ID-09'!B138,'ID-11'!C138,'ID-14'!C138,'ID-18'!B138,'ID-24'!C138,'ID-26'!C138,'ID-29'!C138,'ID-30'!C138,'ID-34'!C138,'ID-36'!B138,'ID-38'!C138,'ID-39'!C138,'ID-40'!C138,'ID-44'!C138,'ID-45'!C138,'ID-57'!C138,'ID-59'!C138)</f>
        <v>433.25196217060937</v>
      </c>
      <c r="D131" s="1">
        <f>STDEV('ID-13'!C138,'ID-14'!D138,'ID-15'!C138,'ID-16'!B138,'ID-18'!C138,'ID-26'!D138,'ID-29'!D138,'ID-30'!D138,'ID-33'!C138,'ID-34'!D138,'ID-36'!C138,'ID-37'!C138,'ID-38'!D138,'ID-39'!D138,'ID-40'!D138,'ID-45'!D138,'ID-59'!D138,'ID-71'!C138)</f>
        <v>1028.2189467871915</v>
      </c>
      <c r="E131" s="1">
        <f>STDEV('ID-03'!B138,'ID-09'!C138,'ID-13'!D138,'ID-15'!D138,'ID-16'!C138,'ID-18'!D138,'ID-24'!D138,'ID-29'!E138,'ID-30'!E138,'ID-33'!D138,'ID-34'!E138,'ID-36'!D138,'ID-38'!E138,'ID-39'!E138,'ID-40'!E138,'ID-44'!D138,'ID-45'!E138,'ID-57'!D138,'ID-70'!C138,'ID-71'!D138)</f>
        <v>1121.2511047569033</v>
      </c>
      <c r="F131" s="1">
        <f>STDEV('ID-01'!B138,'ID-02'!B138,'ID-03'!C138,'ID-06'!B138,'ID-08'!C138,'ID-09'!D138,'ID-12'!B138,'ID-16'!D138,'ID-18'!E138,'ID-24'!E138,'ID-29'!F138,'ID-33'!E138,'ID-34'!F138,'ID-36'!E138,'ID-38'!F138,'ID-39'!F138,'ID-40'!F138,'ID-45'!F138,'ID-53'!C138,'ID-54'!B138,'ID-57'!E138,'ID-71'!E138)</f>
        <v>2243.8721025790314</v>
      </c>
      <c r="G131" s="1">
        <f>STDEV('ID-01'!C138,'ID-02'!C138,'ID-03'!D138,'ID-07'!B138,'ID-08'!D138,'ID-11'!D138,'ID-18'!F138,'ID-24'!F138,'ID-29'!G138,'ID-31'!B138,'ID-33'!F138,'ID-34'!G138,'ID-36'!F138,'ID-39'!G138,'ID-40'!G138,'ID-44'!E138,'ID-45'!G138,'ID-50'!B138,'ID-53'!D138,'ID-54'!C138,'ID-57'!F138,'ID-59'!E138,'ID-70'!D138,'ID-71'!F138)</f>
        <v>1725.2242739477942</v>
      </c>
      <c r="H131" s="1">
        <f>STDEV('ID-03'!E138,'ID-11'!E138,'ID-13'!E138,'ID-15'!E138,'ID-16'!E138,'ID-18'!G138,'ID-24'!G138,'ID-29'!H138,'ID-30'!F138,'ID-31'!C138,'ID-33'!G138,'ID-34'!H138,'ID-40'!H138,'ID-44'!F138,'ID-45'!H138,'ID-54'!D138,'ID-57'!G138,'ID-59'!F138,'ID-70'!E138,'ID-71'!G138)</f>
        <v>1050.7174211716772</v>
      </c>
      <c r="I131" s="1">
        <f>STDEV('ID-12'!C138,'ID-18'!H138,'ID-24'!H138,'ID-29'!I138,'ID-40'!I138,'ID-44'!G138,'ID-45'!I138,'ID-59'!G138)</f>
        <v>1284.0967250982142</v>
      </c>
      <c r="J131" s="1">
        <f>STDEV('ID-31'!D138,'ID-40'!J138,'ID-44'!H138,'ID-45'!J138,'ID-57'!H138)</f>
        <v>876.73234299533181</v>
      </c>
      <c r="K131" s="1">
        <f>STDEV('ID-26'!E138,'ID-31'!E138,'ID-34'!I138,'ID-36'!G138,'ID-40'!K138,'ID-44'!I138,'ID-57'!I138)</f>
        <v>1969.6349975094154</v>
      </c>
    </row>
    <row r="132" spans="1:11" x14ac:dyDescent="0.25">
      <c r="A132" s="1">
        <v>16</v>
      </c>
      <c r="B132" s="1">
        <f>STDEV('ID-11'!B139,'ID-13'!B139,'ID-14'!B139,'ID-15'!B139,'ID-24'!B139,'ID-26'!B139,'ID-29'!B139,'ID-30'!B139,'ID-32'!B139,'ID-33'!B139,'ID-34'!B139,'ID-37'!B139,'ID-38'!B139,'ID-39'!B139,'ID-40'!B139,'ID-44'!B139,'ID-45'!B139,'ID-53'!B139,'ID-57'!B139,'ID-59'!B139,'ID-70'!B139,'ID-71'!B139)</f>
        <v>987.59294263293702</v>
      </c>
      <c r="C132" s="1">
        <f>STDEV('ID-08'!B139,'ID-09'!B139,'ID-11'!C139,'ID-14'!C139,'ID-18'!B139,'ID-24'!C139,'ID-26'!C139,'ID-29'!C139,'ID-30'!C139,'ID-34'!C139,'ID-36'!B139,'ID-38'!C139,'ID-39'!C139,'ID-40'!C139,'ID-44'!C139,'ID-45'!C139,'ID-57'!C139,'ID-59'!C139)</f>
        <v>428.75336348185937</v>
      </c>
      <c r="D132" s="1">
        <f>STDEV('ID-13'!C139,'ID-14'!D139,'ID-15'!C139,'ID-16'!B139,'ID-18'!C139,'ID-26'!D139,'ID-29'!D139,'ID-30'!D139,'ID-33'!C139,'ID-34'!D139,'ID-36'!C139,'ID-37'!C139,'ID-38'!D139,'ID-39'!D139,'ID-40'!D139,'ID-45'!D139,'ID-59'!D139,'ID-71'!C139)</f>
        <v>1027.4614986683846</v>
      </c>
      <c r="E132" s="1">
        <f>STDEV('ID-03'!B139,'ID-09'!C139,'ID-13'!D139,'ID-15'!D139,'ID-16'!C139,'ID-18'!D139,'ID-24'!D139,'ID-29'!E139,'ID-30'!E139,'ID-33'!D139,'ID-34'!E139,'ID-36'!D139,'ID-38'!E139,'ID-39'!E139,'ID-40'!E139,'ID-44'!D139,'ID-45'!E139,'ID-57'!D139,'ID-70'!C139,'ID-71'!D139)</f>
        <v>1141.8296012519741</v>
      </c>
      <c r="F132" s="1">
        <f>STDEV('ID-01'!B139,'ID-02'!B139,'ID-03'!C139,'ID-06'!B139,'ID-08'!C139,'ID-09'!D139,'ID-12'!B139,'ID-16'!D139,'ID-18'!E139,'ID-24'!E139,'ID-29'!F139,'ID-33'!E139,'ID-34'!F139,'ID-36'!E139,'ID-38'!F139,'ID-39'!F139,'ID-40'!F139,'ID-45'!F139,'ID-53'!C139,'ID-54'!B139,'ID-57'!E139,'ID-71'!E139)</f>
        <v>2235.1427908265036</v>
      </c>
      <c r="G132" s="1">
        <f>STDEV('ID-01'!C139,'ID-02'!C139,'ID-03'!D139,'ID-07'!B139,'ID-08'!D139,'ID-11'!D139,'ID-18'!F139,'ID-24'!F139,'ID-29'!G139,'ID-31'!B139,'ID-33'!F139,'ID-34'!G139,'ID-36'!F139,'ID-39'!G139,'ID-40'!G139,'ID-44'!E139,'ID-45'!G139,'ID-50'!B139,'ID-53'!D139,'ID-54'!C139,'ID-57'!F139,'ID-59'!E139,'ID-70'!D139,'ID-71'!F139)</f>
        <v>1716.3379325473541</v>
      </c>
      <c r="H132" s="1">
        <f>STDEV('ID-03'!E139,'ID-11'!E139,'ID-13'!E139,'ID-15'!E139,'ID-16'!E139,'ID-18'!G139,'ID-24'!G139,'ID-29'!H139,'ID-30'!F139,'ID-31'!C139,'ID-33'!G139,'ID-34'!H139,'ID-40'!H139,'ID-44'!F139,'ID-45'!H139,'ID-54'!D139,'ID-57'!G139,'ID-59'!F139,'ID-70'!E139,'ID-71'!G139)</f>
        <v>1054.7850726801446</v>
      </c>
      <c r="I132" s="1">
        <f>STDEV('ID-12'!C139,'ID-18'!H139,'ID-24'!H139,'ID-29'!I139,'ID-40'!I139,'ID-44'!G139,'ID-45'!I139,'ID-59'!G139)</f>
        <v>1273.7968649859724</v>
      </c>
      <c r="J132" s="1">
        <f>STDEV('ID-31'!D139,'ID-40'!J139,'ID-44'!H139,'ID-45'!J139,'ID-57'!H139)</f>
        <v>830.70655864549701</v>
      </c>
      <c r="K132" s="1">
        <f>STDEV('ID-26'!E139,'ID-31'!E139,'ID-34'!I139,'ID-36'!G139,'ID-40'!K139,'ID-44'!I139,'ID-57'!I139)</f>
        <v>1965.8209625048137</v>
      </c>
    </row>
    <row r="133" spans="1:11" x14ac:dyDescent="0.25">
      <c r="A133" s="1">
        <v>16.125</v>
      </c>
      <c r="B133" s="1">
        <f>STDEV('ID-11'!B140,'ID-13'!B140,'ID-14'!B140,'ID-15'!B140,'ID-24'!B140,'ID-26'!B140,'ID-29'!B140,'ID-30'!B140,'ID-32'!B140,'ID-33'!B140,'ID-34'!B140,'ID-37'!B140,'ID-38'!B140,'ID-39'!B140,'ID-40'!B140,'ID-44'!B140,'ID-45'!B140,'ID-53'!B140,'ID-57'!B140,'ID-59'!B140,'ID-70'!B140,'ID-71'!B140)</f>
        <v>982.80204290308586</v>
      </c>
      <c r="C133" s="1">
        <f>STDEV('ID-08'!B140,'ID-09'!B140,'ID-11'!C140,'ID-14'!C140,'ID-18'!B140,'ID-24'!C140,'ID-26'!C140,'ID-29'!C140,'ID-30'!C140,'ID-34'!C140,'ID-36'!B140,'ID-38'!C140,'ID-39'!C140,'ID-40'!C140,'ID-44'!C140,'ID-45'!C140,'ID-57'!C140,'ID-59'!C140)</f>
        <v>436.69456101022496</v>
      </c>
      <c r="D133" s="1">
        <f>STDEV('ID-13'!C140,'ID-14'!D140,'ID-15'!C140,'ID-16'!B140,'ID-18'!C140,'ID-26'!D140,'ID-29'!D140,'ID-30'!D140,'ID-33'!C140,'ID-34'!D140,'ID-36'!C140,'ID-37'!C140,'ID-38'!D140,'ID-39'!D140,'ID-40'!D140,'ID-45'!D140,'ID-59'!D140,'ID-71'!C140)</f>
        <v>1023.1183297976511</v>
      </c>
      <c r="E133" s="1">
        <f>STDEV('ID-03'!B140,'ID-09'!C140,'ID-13'!D140,'ID-15'!D140,'ID-16'!C140,'ID-18'!D140,'ID-24'!D140,'ID-29'!E140,'ID-30'!E140,'ID-33'!D140,'ID-34'!E140,'ID-36'!D140,'ID-38'!E140,'ID-39'!E140,'ID-40'!E140,'ID-44'!D140,'ID-45'!E140,'ID-57'!D140,'ID-70'!C140,'ID-71'!D140)</f>
        <v>1167.5385279390712</v>
      </c>
      <c r="F133" s="1">
        <f>STDEV('ID-01'!B140,'ID-02'!B140,'ID-03'!C140,'ID-06'!B140,'ID-08'!C140,'ID-09'!D140,'ID-12'!B140,'ID-16'!D140,'ID-18'!E140,'ID-24'!E140,'ID-29'!F140,'ID-33'!E140,'ID-34'!F140,'ID-36'!E140,'ID-38'!F140,'ID-39'!F140,'ID-40'!F140,'ID-45'!F140,'ID-53'!C140,'ID-54'!B140,'ID-57'!E140,'ID-71'!E140)</f>
        <v>2229.066869596275</v>
      </c>
      <c r="G133" s="1">
        <f>STDEV('ID-01'!C140,'ID-02'!C140,'ID-03'!D140,'ID-07'!B140,'ID-08'!D140,'ID-11'!D140,'ID-18'!F140,'ID-24'!F140,'ID-29'!G140,'ID-31'!B140,'ID-33'!F140,'ID-34'!G140,'ID-36'!F140,'ID-39'!G140,'ID-40'!G140,'ID-44'!E140,'ID-45'!G140,'ID-50'!B140,'ID-53'!D140,'ID-54'!C140,'ID-57'!F140,'ID-59'!E140,'ID-70'!D140,'ID-71'!F140)</f>
        <v>1707.0696768739001</v>
      </c>
      <c r="H133" s="1">
        <f>STDEV('ID-03'!E140,'ID-11'!E140,'ID-13'!E140,'ID-15'!E140,'ID-16'!E140,'ID-18'!G140,'ID-24'!G140,'ID-29'!H140,'ID-30'!F140,'ID-31'!C140,'ID-33'!G140,'ID-34'!H140,'ID-40'!H140,'ID-44'!F140,'ID-45'!H140,'ID-54'!D140,'ID-57'!G140,'ID-59'!F140,'ID-70'!E140,'ID-71'!G140)</f>
        <v>1049.9407453098547</v>
      </c>
      <c r="I133" s="1">
        <f>STDEV('ID-12'!C140,'ID-18'!H140,'ID-24'!H140,'ID-29'!I140,'ID-40'!I140,'ID-44'!G140,'ID-45'!I140,'ID-59'!G140)</f>
        <v>1276.6629977905729</v>
      </c>
      <c r="J133" s="1">
        <f>STDEV('ID-31'!D140,'ID-40'!J140,'ID-44'!H140,'ID-45'!J140,'ID-57'!H140)</f>
        <v>831.0219821765337</v>
      </c>
      <c r="K133" s="1">
        <f>STDEV('ID-26'!E140,'ID-31'!E140,'ID-34'!I140,'ID-36'!G140,'ID-40'!K140,'ID-44'!I140,'ID-57'!I140)</f>
        <v>1955.5929553436602</v>
      </c>
    </row>
    <row r="134" spans="1:11" x14ac:dyDescent="0.25">
      <c r="A134" s="1">
        <v>16.25</v>
      </c>
      <c r="B134" s="1">
        <f>STDEV('ID-11'!B141,'ID-13'!B141,'ID-14'!B141,'ID-15'!B141,'ID-24'!B141,'ID-26'!B141,'ID-29'!B141,'ID-30'!B141,'ID-32'!B141,'ID-33'!B141,'ID-34'!B141,'ID-37'!B141,'ID-38'!B141,'ID-39'!B141,'ID-40'!B141,'ID-44'!B141,'ID-45'!B141,'ID-53'!B141,'ID-57'!B141,'ID-59'!B141,'ID-70'!B141,'ID-71'!B141)</f>
        <v>973.67426466384882</v>
      </c>
      <c r="C134" s="1">
        <f>STDEV('ID-08'!B141,'ID-09'!B141,'ID-11'!C141,'ID-14'!C141,'ID-18'!B141,'ID-24'!C141,'ID-26'!C141,'ID-29'!C141,'ID-30'!C141,'ID-34'!C141,'ID-36'!B141,'ID-38'!C141,'ID-39'!C141,'ID-40'!C141,'ID-44'!C141,'ID-45'!C141,'ID-57'!C141,'ID-59'!C141)</f>
        <v>437.93080585871894</v>
      </c>
      <c r="D134" s="1">
        <f>STDEV('ID-13'!C141,'ID-14'!D141,'ID-15'!C141,'ID-16'!B141,'ID-18'!C141,'ID-26'!D141,'ID-29'!D141,'ID-30'!D141,'ID-33'!C141,'ID-34'!D141,'ID-36'!C141,'ID-37'!C141,'ID-38'!D141,'ID-39'!D141,'ID-40'!D141,'ID-45'!D141,'ID-59'!D141,'ID-71'!C141)</f>
        <v>1024.4457618680469</v>
      </c>
      <c r="E134" s="1">
        <f>STDEV('ID-03'!B141,'ID-09'!C141,'ID-13'!D141,'ID-15'!D141,'ID-16'!C141,'ID-18'!D141,'ID-24'!D141,'ID-29'!E141,'ID-30'!E141,'ID-33'!D141,'ID-34'!E141,'ID-36'!D141,'ID-38'!E141,'ID-39'!E141,'ID-40'!E141,'ID-44'!D141,'ID-45'!E141,'ID-57'!D141,'ID-70'!C141,'ID-71'!D141)</f>
        <v>1157.2883358821653</v>
      </c>
      <c r="F134" s="1">
        <f>STDEV('ID-01'!B141,'ID-02'!B141,'ID-03'!C141,'ID-06'!B141,'ID-08'!C141,'ID-09'!D141,'ID-12'!B141,'ID-16'!D141,'ID-18'!E141,'ID-24'!E141,'ID-29'!F141,'ID-33'!E141,'ID-34'!F141,'ID-36'!E141,'ID-38'!F141,'ID-39'!F141,'ID-40'!F141,'ID-45'!F141,'ID-53'!C141,'ID-54'!B141,'ID-57'!E141,'ID-71'!E141)</f>
        <v>2229.3081592627673</v>
      </c>
      <c r="G134" s="1">
        <f>STDEV('ID-01'!C141,'ID-02'!C141,'ID-03'!D141,'ID-07'!B141,'ID-08'!D141,'ID-11'!D141,'ID-18'!F141,'ID-24'!F141,'ID-29'!G141,'ID-31'!B141,'ID-33'!F141,'ID-34'!G141,'ID-36'!F141,'ID-39'!G141,'ID-40'!G141,'ID-44'!E141,'ID-45'!G141,'ID-50'!B141,'ID-53'!D141,'ID-54'!C141,'ID-57'!F141,'ID-59'!E141,'ID-70'!D141,'ID-71'!F141)</f>
        <v>1699.2810074869406</v>
      </c>
      <c r="H134" s="1">
        <f>STDEV('ID-03'!E141,'ID-11'!E141,'ID-13'!E141,'ID-15'!E141,'ID-16'!E141,'ID-18'!G141,'ID-24'!G141,'ID-29'!H141,'ID-30'!F141,'ID-31'!C141,'ID-33'!G141,'ID-34'!H141,'ID-40'!H141,'ID-44'!F141,'ID-45'!H141,'ID-54'!D141,'ID-57'!G141,'ID-59'!F141,'ID-70'!E141,'ID-71'!G141)</f>
        <v>1053.2072172570056</v>
      </c>
      <c r="I134" s="1">
        <f>STDEV('ID-12'!C141,'ID-18'!H141,'ID-24'!H141,'ID-29'!I141,'ID-40'!I141,'ID-44'!G141,'ID-45'!I141,'ID-59'!G141)</f>
        <v>1293.4647726028022</v>
      </c>
      <c r="J134" s="1">
        <f>STDEV('ID-31'!D141,'ID-40'!J141,'ID-44'!H141,'ID-45'!J141,'ID-57'!H141)</f>
        <v>839.32724322424667</v>
      </c>
      <c r="K134" s="1">
        <f>STDEV('ID-26'!E141,'ID-31'!E141,'ID-34'!I141,'ID-36'!G141,'ID-40'!K141,'ID-44'!I141,'ID-57'!I141)</f>
        <v>1947.0646193105247</v>
      </c>
    </row>
    <row r="135" spans="1:11" x14ac:dyDescent="0.25">
      <c r="A135" s="1">
        <v>16.375</v>
      </c>
      <c r="B135" s="1">
        <f>STDEV('ID-11'!B142,'ID-13'!B142,'ID-14'!B142,'ID-15'!B142,'ID-24'!B142,'ID-26'!B142,'ID-29'!B142,'ID-30'!B142,'ID-32'!B142,'ID-33'!B142,'ID-34'!B142,'ID-37'!B142,'ID-38'!B142,'ID-39'!B142,'ID-40'!B142,'ID-44'!B142,'ID-45'!B142,'ID-53'!B142,'ID-57'!B142,'ID-59'!B142,'ID-70'!B142,'ID-71'!B142)</f>
        <v>968.95927671652873</v>
      </c>
      <c r="C135" s="1">
        <f>STDEV('ID-08'!B142,'ID-09'!B142,'ID-11'!C142,'ID-14'!C142,'ID-18'!B142,'ID-24'!C142,'ID-26'!C142,'ID-29'!C142,'ID-30'!C142,'ID-34'!C142,'ID-36'!B142,'ID-38'!C142,'ID-39'!C142,'ID-40'!C142,'ID-44'!C142,'ID-45'!C142,'ID-57'!C142,'ID-59'!C142)</f>
        <v>440.90043256834912</v>
      </c>
      <c r="D135" s="1">
        <f>STDEV('ID-13'!C142,'ID-14'!D142,'ID-15'!C142,'ID-16'!B142,'ID-18'!C142,'ID-26'!D142,'ID-29'!D142,'ID-30'!D142,'ID-33'!C142,'ID-34'!D142,'ID-36'!C142,'ID-37'!C142,'ID-38'!D142,'ID-39'!D142,'ID-40'!D142,'ID-45'!D142,'ID-59'!D142,'ID-71'!C142)</f>
        <v>1011.3178267567076</v>
      </c>
      <c r="E135" s="1">
        <f>STDEV('ID-03'!B142,'ID-09'!C142,'ID-13'!D142,'ID-15'!D142,'ID-16'!C142,'ID-18'!D142,'ID-24'!D142,'ID-29'!E142,'ID-30'!E142,'ID-33'!D142,'ID-34'!E142,'ID-36'!D142,'ID-38'!E142,'ID-39'!E142,'ID-40'!E142,'ID-44'!D142,'ID-45'!E142,'ID-57'!D142,'ID-70'!C142,'ID-71'!D142)</f>
        <v>1163.3556790214707</v>
      </c>
      <c r="F135" s="1">
        <f>STDEV('ID-01'!B142,'ID-02'!B142,'ID-03'!C142,'ID-06'!B142,'ID-08'!C142,'ID-09'!D142,'ID-12'!B142,'ID-16'!D142,'ID-18'!E142,'ID-24'!E142,'ID-29'!F142,'ID-33'!E142,'ID-34'!F142,'ID-36'!E142,'ID-38'!F142,'ID-39'!F142,'ID-40'!F142,'ID-45'!F142,'ID-53'!C142,'ID-54'!B142,'ID-57'!E142,'ID-71'!E142)</f>
        <v>2242.6697280861413</v>
      </c>
      <c r="G135" s="1">
        <f>STDEV('ID-01'!C142,'ID-02'!C142,'ID-03'!D142,'ID-07'!B142,'ID-08'!D142,'ID-11'!D142,'ID-18'!F142,'ID-24'!F142,'ID-29'!G142,'ID-31'!B142,'ID-33'!F142,'ID-34'!G142,'ID-36'!F142,'ID-39'!G142,'ID-40'!G142,'ID-44'!E142,'ID-45'!G142,'ID-50'!B142,'ID-53'!D142,'ID-54'!C142,'ID-57'!F142,'ID-59'!E142,'ID-70'!D142,'ID-71'!F142)</f>
        <v>1689.0831107699591</v>
      </c>
      <c r="H135" s="1">
        <f>STDEV('ID-03'!E142,'ID-11'!E142,'ID-13'!E142,'ID-15'!E142,'ID-16'!E142,'ID-18'!G142,'ID-24'!G142,'ID-29'!H142,'ID-30'!F142,'ID-31'!C142,'ID-33'!G142,'ID-34'!H142,'ID-40'!H142,'ID-44'!F142,'ID-45'!H142,'ID-54'!D142,'ID-57'!G142,'ID-59'!F142,'ID-70'!E142,'ID-71'!G142)</f>
        <v>1052.9472357454945</v>
      </c>
      <c r="I135" s="1">
        <f>STDEV('ID-12'!C142,'ID-18'!H142,'ID-24'!H142,'ID-29'!I142,'ID-40'!I142,'ID-44'!G142,'ID-45'!I142,'ID-59'!G142)</f>
        <v>1297.9236873517179</v>
      </c>
      <c r="J135" s="1">
        <f>STDEV('ID-31'!D142,'ID-40'!J142,'ID-44'!H142,'ID-45'!J142,'ID-57'!H142)</f>
        <v>808.90554654696018</v>
      </c>
      <c r="K135" s="1">
        <f>STDEV('ID-26'!E142,'ID-31'!E142,'ID-34'!I142,'ID-36'!G142,'ID-40'!K142,'ID-44'!I142,'ID-57'!I142)</f>
        <v>1947.1684659016275</v>
      </c>
    </row>
    <row r="136" spans="1:11" x14ac:dyDescent="0.25">
      <c r="A136" s="1">
        <v>16.5</v>
      </c>
      <c r="B136" s="1">
        <f>STDEV('ID-11'!B143,'ID-13'!B143,'ID-14'!B143,'ID-15'!B143,'ID-24'!B143,'ID-26'!B143,'ID-29'!B143,'ID-30'!B143,'ID-32'!B143,'ID-33'!B143,'ID-34'!B143,'ID-37'!B143,'ID-38'!B143,'ID-39'!B143,'ID-40'!B143,'ID-44'!B143,'ID-45'!B143,'ID-53'!B143,'ID-57'!B143,'ID-59'!B143,'ID-70'!B143,'ID-71'!B143)</f>
        <v>970.81534902729152</v>
      </c>
      <c r="C136" s="1">
        <f>STDEV('ID-08'!B143,'ID-09'!B143,'ID-11'!C143,'ID-14'!C143,'ID-18'!B143,'ID-24'!C143,'ID-26'!C143,'ID-29'!C143,'ID-30'!C143,'ID-34'!C143,'ID-36'!B143,'ID-38'!C143,'ID-39'!C143,'ID-40'!C143,'ID-44'!C143,'ID-45'!C143,'ID-57'!C143,'ID-59'!C143)</f>
        <v>433.92424609541638</v>
      </c>
      <c r="D136" s="1">
        <f>STDEV('ID-13'!C143,'ID-14'!D143,'ID-15'!C143,'ID-16'!B143,'ID-18'!C143,'ID-26'!D143,'ID-29'!D143,'ID-30'!D143,'ID-33'!C143,'ID-34'!D143,'ID-36'!C143,'ID-37'!C143,'ID-38'!D143,'ID-39'!D143,'ID-40'!D143,'ID-45'!D143,'ID-59'!D143,'ID-71'!C143)</f>
        <v>1015.1402316587343</v>
      </c>
      <c r="E136" s="1">
        <f>STDEV('ID-03'!B143,'ID-09'!C143,'ID-13'!D143,'ID-15'!D143,'ID-16'!C143,'ID-18'!D143,'ID-24'!D143,'ID-29'!E143,'ID-30'!E143,'ID-33'!D143,'ID-34'!E143,'ID-36'!D143,'ID-38'!E143,'ID-39'!E143,'ID-40'!E143,'ID-44'!D143,'ID-45'!E143,'ID-57'!D143,'ID-70'!C143,'ID-71'!D143)</f>
        <v>1167.1465688118785</v>
      </c>
      <c r="F136" s="1">
        <f>STDEV('ID-01'!B143,'ID-02'!B143,'ID-03'!C143,'ID-06'!B143,'ID-08'!C143,'ID-09'!D143,'ID-12'!B143,'ID-16'!D143,'ID-18'!E143,'ID-24'!E143,'ID-29'!F143,'ID-33'!E143,'ID-34'!F143,'ID-36'!E143,'ID-38'!F143,'ID-39'!F143,'ID-40'!F143,'ID-45'!F143,'ID-53'!C143,'ID-54'!B143,'ID-57'!E143,'ID-71'!E143)</f>
        <v>2235.5098117019052</v>
      </c>
      <c r="G136" s="1">
        <f>STDEV('ID-01'!C143,'ID-02'!C143,'ID-03'!D143,'ID-07'!B143,'ID-08'!D143,'ID-11'!D143,'ID-18'!F143,'ID-24'!F143,'ID-29'!G143,'ID-31'!B143,'ID-33'!F143,'ID-34'!G143,'ID-36'!F143,'ID-39'!G143,'ID-40'!G143,'ID-44'!E143,'ID-45'!G143,'ID-50'!B143,'ID-53'!D143,'ID-54'!C143,'ID-57'!F143,'ID-59'!E143,'ID-70'!D143,'ID-71'!F143)</f>
        <v>1683.418989298528</v>
      </c>
      <c r="H136" s="1">
        <f>STDEV('ID-03'!E143,'ID-11'!E143,'ID-13'!E143,'ID-15'!E143,'ID-16'!E143,'ID-18'!G143,'ID-24'!G143,'ID-29'!H143,'ID-30'!F143,'ID-31'!C143,'ID-33'!G143,'ID-34'!H143,'ID-40'!H143,'ID-44'!F143,'ID-45'!H143,'ID-54'!D143,'ID-57'!G143,'ID-59'!F143,'ID-70'!E143,'ID-71'!G143)</f>
        <v>1046.9790261978587</v>
      </c>
      <c r="I136" s="1">
        <f>STDEV('ID-12'!C143,'ID-18'!H143,'ID-24'!H143,'ID-29'!I143,'ID-40'!I143,'ID-44'!G143,'ID-45'!I143,'ID-59'!G143)</f>
        <v>1307.5476910349312</v>
      </c>
      <c r="J136" s="1">
        <f>STDEV('ID-31'!D143,'ID-40'!J143,'ID-44'!H143,'ID-45'!J143,'ID-57'!H143)</f>
        <v>793.3441378318671</v>
      </c>
      <c r="K136" s="1">
        <f>STDEV('ID-26'!E143,'ID-31'!E143,'ID-34'!I143,'ID-36'!G143,'ID-40'!K143,'ID-44'!I143,'ID-57'!I143)</f>
        <v>1964.7594541327765</v>
      </c>
    </row>
    <row r="137" spans="1:11" x14ac:dyDescent="0.25">
      <c r="A137" s="1">
        <v>16.625</v>
      </c>
      <c r="B137" s="1">
        <f>STDEV('ID-11'!B144,'ID-13'!B144,'ID-14'!B144,'ID-15'!B144,'ID-24'!B144,'ID-26'!B144,'ID-29'!B144,'ID-30'!B144,'ID-32'!B144,'ID-33'!B144,'ID-34'!B144,'ID-37'!B144,'ID-38'!B144,'ID-39'!B144,'ID-40'!B144,'ID-44'!B144,'ID-45'!B144,'ID-53'!B144,'ID-57'!B144,'ID-59'!B144,'ID-70'!B144,'ID-71'!B144)</f>
        <v>975.49630212254283</v>
      </c>
      <c r="C137" s="1">
        <f>STDEV('ID-08'!B144,'ID-09'!B144,'ID-11'!C144,'ID-14'!C144,'ID-18'!B144,'ID-24'!C144,'ID-26'!C144,'ID-29'!C144,'ID-30'!C144,'ID-34'!C144,'ID-36'!B144,'ID-38'!C144,'ID-39'!C144,'ID-40'!C144,'ID-44'!C144,'ID-45'!C144,'ID-57'!C144,'ID-59'!C144)</f>
        <v>431.13360737909665</v>
      </c>
      <c r="D137" s="1">
        <f>STDEV('ID-13'!C144,'ID-14'!D144,'ID-15'!C144,'ID-16'!B144,'ID-18'!C144,'ID-26'!D144,'ID-29'!D144,'ID-30'!D144,'ID-33'!C144,'ID-34'!D144,'ID-36'!C144,'ID-37'!C144,'ID-38'!D144,'ID-39'!D144,'ID-40'!D144,'ID-45'!D144,'ID-59'!D144,'ID-71'!C144)</f>
        <v>1008.6945862428162</v>
      </c>
      <c r="E137" s="1">
        <f>STDEV('ID-03'!B144,'ID-09'!C144,'ID-13'!D144,'ID-15'!D144,'ID-16'!C144,'ID-18'!D144,'ID-24'!D144,'ID-29'!E144,'ID-30'!E144,'ID-33'!D144,'ID-34'!E144,'ID-36'!D144,'ID-38'!E144,'ID-39'!E144,'ID-40'!E144,'ID-44'!D144,'ID-45'!E144,'ID-57'!D144,'ID-70'!C144,'ID-71'!D144)</f>
        <v>1165.323702127904</v>
      </c>
      <c r="F137" s="1">
        <f>STDEV('ID-01'!B144,'ID-02'!B144,'ID-03'!C144,'ID-06'!B144,'ID-08'!C144,'ID-09'!D144,'ID-12'!B144,'ID-16'!D144,'ID-18'!E144,'ID-24'!E144,'ID-29'!F144,'ID-33'!E144,'ID-34'!F144,'ID-36'!E144,'ID-38'!F144,'ID-39'!F144,'ID-40'!F144,'ID-45'!F144,'ID-53'!C144,'ID-54'!B144,'ID-57'!E144,'ID-71'!E144)</f>
        <v>2272.7583439896612</v>
      </c>
      <c r="G137" s="1">
        <f>STDEV('ID-01'!C144,'ID-02'!C144,'ID-03'!D144,'ID-07'!B144,'ID-08'!D144,'ID-11'!D144,'ID-18'!F144,'ID-24'!F144,'ID-29'!G144,'ID-31'!B144,'ID-33'!F144,'ID-34'!G144,'ID-36'!F144,'ID-39'!G144,'ID-40'!G144,'ID-44'!E144,'ID-45'!G144,'ID-50'!B144,'ID-53'!D144,'ID-54'!C144,'ID-57'!F144,'ID-59'!E144,'ID-70'!D144,'ID-71'!F144)</f>
        <v>1677.0221294226535</v>
      </c>
      <c r="H137" s="1">
        <f>STDEV('ID-03'!E144,'ID-11'!E144,'ID-13'!E144,'ID-15'!E144,'ID-16'!E144,'ID-18'!G144,'ID-24'!G144,'ID-29'!H144,'ID-30'!F144,'ID-31'!C144,'ID-33'!G144,'ID-34'!H144,'ID-40'!H144,'ID-44'!F144,'ID-45'!H144,'ID-54'!D144,'ID-57'!G144,'ID-59'!F144,'ID-70'!E144,'ID-71'!G144)</f>
        <v>1059.8772291871317</v>
      </c>
      <c r="I137" s="1">
        <f>STDEV('ID-12'!C144,'ID-18'!H144,'ID-24'!H144,'ID-29'!I144,'ID-40'!I144,'ID-44'!G144,'ID-45'!I144,'ID-59'!G144)</f>
        <v>1309.2497967006725</v>
      </c>
      <c r="J137" s="1">
        <f>STDEV('ID-31'!D144,'ID-40'!J144,'ID-44'!H144,'ID-45'!J144,'ID-57'!H144)</f>
        <v>811.2613905760204</v>
      </c>
      <c r="K137" s="1">
        <f>STDEV('ID-26'!E144,'ID-31'!E144,'ID-34'!I144,'ID-36'!G144,'ID-40'!K144,'ID-44'!I144,'ID-57'!I144)</f>
        <v>1989.2667433072211</v>
      </c>
    </row>
    <row r="138" spans="1:11" x14ac:dyDescent="0.25">
      <c r="A138" s="1">
        <v>16.75</v>
      </c>
      <c r="B138" s="1">
        <f>STDEV('ID-11'!B145,'ID-13'!B145,'ID-14'!B145,'ID-15'!B145,'ID-24'!B145,'ID-26'!B145,'ID-29'!B145,'ID-30'!B145,'ID-32'!B145,'ID-33'!B145,'ID-34'!B145,'ID-37'!B145,'ID-38'!B145,'ID-39'!B145,'ID-40'!B145,'ID-44'!B145,'ID-45'!B145,'ID-53'!B145,'ID-57'!B145,'ID-59'!B145,'ID-70'!B145,'ID-71'!B145)</f>
        <v>971.56180459056134</v>
      </c>
      <c r="C138" s="1">
        <f>STDEV('ID-08'!B145,'ID-09'!B145,'ID-11'!C145,'ID-14'!C145,'ID-18'!B145,'ID-24'!C145,'ID-26'!C145,'ID-29'!C145,'ID-30'!C145,'ID-34'!C145,'ID-36'!B145,'ID-38'!C145,'ID-39'!C145,'ID-40'!C145,'ID-44'!C145,'ID-45'!C145,'ID-57'!C145,'ID-59'!C145)</f>
        <v>426.70082229987514</v>
      </c>
      <c r="D138" s="1">
        <f>STDEV('ID-13'!C145,'ID-14'!D145,'ID-15'!C145,'ID-16'!B145,'ID-18'!C145,'ID-26'!D145,'ID-29'!D145,'ID-30'!D145,'ID-33'!C145,'ID-34'!D145,'ID-36'!C145,'ID-37'!C145,'ID-38'!D145,'ID-39'!D145,'ID-40'!D145,'ID-45'!D145,'ID-59'!D145,'ID-71'!C145)</f>
        <v>1001.4802340817822</v>
      </c>
      <c r="E138" s="1">
        <f>STDEV('ID-03'!B145,'ID-09'!C145,'ID-13'!D145,'ID-15'!D145,'ID-16'!C145,'ID-18'!D145,'ID-24'!D145,'ID-29'!E145,'ID-30'!E145,'ID-33'!D145,'ID-34'!E145,'ID-36'!D145,'ID-38'!E145,'ID-39'!E145,'ID-40'!E145,'ID-44'!D145,'ID-45'!E145,'ID-57'!D145,'ID-70'!C145,'ID-71'!D145)</f>
        <v>1151.6621514319274</v>
      </c>
      <c r="F138" s="1">
        <f>STDEV('ID-01'!B145,'ID-02'!B145,'ID-03'!C145,'ID-06'!B145,'ID-08'!C145,'ID-09'!D145,'ID-12'!B145,'ID-16'!D145,'ID-18'!E145,'ID-24'!E145,'ID-29'!F145,'ID-33'!E145,'ID-34'!F145,'ID-36'!E145,'ID-38'!F145,'ID-39'!F145,'ID-40'!F145,'ID-45'!F145,'ID-53'!C145,'ID-54'!B145,'ID-57'!E145,'ID-71'!E145)</f>
        <v>2266.26147028592</v>
      </c>
      <c r="G138" s="1">
        <f>STDEV('ID-01'!C145,'ID-02'!C145,'ID-03'!D145,'ID-07'!B145,'ID-08'!D145,'ID-11'!D145,'ID-18'!F145,'ID-24'!F145,'ID-29'!G145,'ID-31'!B145,'ID-33'!F145,'ID-34'!G145,'ID-36'!F145,'ID-39'!G145,'ID-40'!G145,'ID-44'!E145,'ID-45'!G145,'ID-50'!B145,'ID-53'!D145,'ID-54'!C145,'ID-57'!F145,'ID-59'!E145,'ID-70'!D145,'ID-71'!F145)</f>
        <v>1669.1467909413282</v>
      </c>
      <c r="H138" s="1">
        <f>STDEV('ID-03'!E145,'ID-11'!E145,'ID-13'!E145,'ID-15'!E145,'ID-16'!E145,'ID-18'!G145,'ID-24'!G145,'ID-29'!H145,'ID-30'!F145,'ID-31'!C145,'ID-33'!G145,'ID-34'!H145,'ID-40'!H145,'ID-44'!F145,'ID-45'!H145,'ID-54'!D145,'ID-57'!G145,'ID-59'!F145,'ID-70'!E145,'ID-71'!G145)</f>
        <v>1069.5679304341011</v>
      </c>
      <c r="I138" s="1">
        <f>STDEV('ID-12'!C145,'ID-18'!H145,'ID-24'!H145,'ID-29'!I145,'ID-40'!I145,'ID-44'!G145,'ID-45'!I145,'ID-59'!G145)</f>
        <v>1312.7565571811374</v>
      </c>
      <c r="J138" s="1">
        <f>STDEV('ID-31'!D145,'ID-40'!J145,'ID-44'!H145,'ID-45'!J145,'ID-57'!H145)</f>
        <v>819.01275402336489</v>
      </c>
      <c r="K138" s="1">
        <f>STDEV('ID-26'!E145,'ID-31'!E145,'ID-34'!I145,'ID-36'!G145,'ID-40'!K145,'ID-44'!I145,'ID-57'!I145)</f>
        <v>2041.520567136394</v>
      </c>
    </row>
    <row r="139" spans="1:11" x14ac:dyDescent="0.25">
      <c r="A139" s="1">
        <v>16.875</v>
      </c>
      <c r="B139" s="1">
        <f>STDEV('ID-11'!B146,'ID-13'!B146,'ID-14'!B146,'ID-15'!B146,'ID-24'!B146,'ID-26'!B146,'ID-29'!B146,'ID-30'!B146,'ID-32'!B146,'ID-33'!B146,'ID-34'!B146,'ID-37'!B146,'ID-38'!B146,'ID-39'!B146,'ID-40'!B146,'ID-44'!B146,'ID-45'!B146,'ID-53'!B146,'ID-57'!B146,'ID-59'!B146,'ID-70'!B146,'ID-71'!B146)</f>
        <v>957.88051717282838</v>
      </c>
      <c r="C139" s="1">
        <f>STDEV('ID-08'!B146,'ID-09'!B146,'ID-11'!C146,'ID-14'!C146,'ID-18'!B146,'ID-24'!C146,'ID-26'!C146,'ID-29'!C146,'ID-30'!C146,'ID-34'!C146,'ID-36'!B146,'ID-38'!C146,'ID-39'!C146,'ID-40'!C146,'ID-44'!C146,'ID-45'!C146,'ID-57'!C146,'ID-59'!C146)</f>
        <v>434.40588163275885</v>
      </c>
      <c r="D139" s="1">
        <f>STDEV('ID-13'!C146,'ID-14'!D146,'ID-15'!C146,'ID-16'!B146,'ID-18'!C146,'ID-26'!D146,'ID-29'!D146,'ID-30'!D146,'ID-33'!C146,'ID-34'!D146,'ID-36'!C146,'ID-37'!C146,'ID-38'!D146,'ID-39'!D146,'ID-40'!D146,'ID-45'!D146,'ID-59'!D146,'ID-71'!C146)</f>
        <v>991.46087456964801</v>
      </c>
      <c r="E139" s="1">
        <f>STDEV('ID-03'!B146,'ID-09'!C146,'ID-13'!D146,'ID-15'!D146,'ID-16'!C146,'ID-18'!D146,'ID-24'!D146,'ID-29'!E146,'ID-30'!E146,'ID-33'!D146,'ID-34'!E146,'ID-36'!D146,'ID-38'!E146,'ID-39'!E146,'ID-40'!E146,'ID-44'!D146,'ID-45'!E146,'ID-57'!D146,'ID-70'!C146,'ID-71'!D146)</f>
        <v>1159.7420133588105</v>
      </c>
      <c r="F139" s="1">
        <f>STDEV('ID-01'!B146,'ID-02'!B146,'ID-03'!C146,'ID-06'!B146,'ID-08'!C146,'ID-09'!D146,'ID-12'!B146,'ID-16'!D146,'ID-18'!E146,'ID-24'!E146,'ID-29'!F146,'ID-33'!E146,'ID-34'!F146,'ID-36'!E146,'ID-38'!F146,'ID-39'!F146,'ID-40'!F146,'ID-45'!F146,'ID-53'!C146,'ID-54'!B146,'ID-57'!E146,'ID-71'!E146)</f>
        <v>2406.4825287072404</v>
      </c>
      <c r="G139" s="1">
        <f>STDEV('ID-01'!C146,'ID-02'!C146,'ID-03'!D146,'ID-07'!B146,'ID-08'!D146,'ID-11'!D146,'ID-18'!F146,'ID-24'!F146,'ID-29'!G146,'ID-31'!B146,'ID-33'!F146,'ID-34'!G146,'ID-36'!F146,'ID-39'!G146,'ID-40'!G146,'ID-44'!E146,'ID-45'!G146,'ID-50'!B146,'ID-53'!D146,'ID-54'!C146,'ID-57'!F146,'ID-59'!E146,'ID-70'!D146,'ID-71'!F146)</f>
        <v>1661.7812119780949</v>
      </c>
      <c r="H139" s="1">
        <f>STDEV('ID-03'!E146,'ID-11'!E146,'ID-13'!E146,'ID-15'!E146,'ID-16'!E146,'ID-18'!G146,'ID-24'!G146,'ID-29'!H146,'ID-30'!F146,'ID-31'!C146,'ID-33'!G146,'ID-34'!H146,'ID-40'!H146,'ID-44'!F146,'ID-45'!H146,'ID-54'!D146,'ID-57'!G146,'ID-59'!F146,'ID-70'!E146,'ID-71'!G146)</f>
        <v>1079.3972866055831</v>
      </c>
      <c r="I139" s="1">
        <f>STDEV('ID-12'!C146,'ID-18'!H146,'ID-24'!H146,'ID-29'!I146,'ID-40'!I146,'ID-44'!G146,'ID-45'!I146,'ID-59'!G146)</f>
        <v>1287.6248618323393</v>
      </c>
      <c r="J139" s="1">
        <f>STDEV('ID-31'!D146,'ID-40'!J146,'ID-44'!H146,'ID-45'!J146,'ID-57'!H146)</f>
        <v>860.63439712641355</v>
      </c>
      <c r="K139" s="1">
        <f>STDEV('ID-26'!E146,'ID-31'!E146,'ID-34'!I146,'ID-36'!G146,'ID-40'!K146,'ID-44'!I146,'ID-57'!I146)</f>
        <v>2072.566639048403</v>
      </c>
    </row>
    <row r="140" spans="1:11" x14ac:dyDescent="0.25">
      <c r="A140" s="1">
        <v>17</v>
      </c>
      <c r="B140" s="1">
        <f>STDEV('ID-11'!B147,'ID-13'!B147,'ID-14'!B147,'ID-15'!B147,'ID-24'!B147,'ID-26'!B147,'ID-29'!B147,'ID-30'!B147,'ID-32'!B147,'ID-33'!B147,'ID-34'!B147,'ID-37'!B147,'ID-38'!B147,'ID-39'!B147,'ID-40'!B147,'ID-44'!B147,'ID-45'!B147,'ID-53'!B147,'ID-57'!B147,'ID-59'!B147,'ID-70'!B147,'ID-71'!B147)</f>
        <v>947.63759343673905</v>
      </c>
      <c r="C140" s="1">
        <f>STDEV('ID-08'!B147,'ID-09'!B147,'ID-11'!C147,'ID-14'!C147,'ID-18'!B147,'ID-24'!C147,'ID-26'!C147,'ID-29'!C147,'ID-30'!C147,'ID-34'!C147,'ID-36'!B147,'ID-38'!C147,'ID-39'!C147,'ID-40'!C147,'ID-44'!C147,'ID-45'!C147,'ID-57'!C147,'ID-59'!C147)</f>
        <v>436.85924884650126</v>
      </c>
      <c r="D140" s="1">
        <f>STDEV('ID-13'!C147,'ID-14'!D147,'ID-15'!C147,'ID-16'!B147,'ID-18'!C147,'ID-26'!D147,'ID-29'!D147,'ID-30'!D147,'ID-33'!C147,'ID-34'!D147,'ID-36'!C147,'ID-37'!C147,'ID-38'!D147,'ID-39'!D147,'ID-40'!D147,'ID-45'!D147,'ID-59'!D147,'ID-71'!C147)</f>
        <v>1000.2183599066626</v>
      </c>
      <c r="E140" s="1">
        <f>STDEV('ID-03'!B147,'ID-09'!C147,'ID-13'!D147,'ID-15'!D147,'ID-16'!C147,'ID-18'!D147,'ID-24'!D147,'ID-29'!E147,'ID-30'!E147,'ID-33'!D147,'ID-34'!E147,'ID-36'!D147,'ID-38'!E147,'ID-39'!E147,'ID-40'!E147,'ID-44'!D147,'ID-45'!E147,'ID-57'!D147,'ID-70'!C147,'ID-71'!D147)</f>
        <v>1173.0657538880725</v>
      </c>
      <c r="F140" s="1">
        <f>STDEV('ID-01'!B147,'ID-02'!B147,'ID-03'!C147,'ID-06'!B147,'ID-08'!C147,'ID-09'!D147,'ID-12'!B147,'ID-16'!D147,'ID-18'!E147,'ID-24'!E147,'ID-29'!F147,'ID-33'!E147,'ID-34'!F147,'ID-36'!E147,'ID-38'!F147,'ID-39'!F147,'ID-40'!F147,'ID-45'!F147,'ID-53'!C147,'ID-54'!B147,'ID-57'!E147,'ID-71'!E147)</f>
        <v>2399.5393861275647</v>
      </c>
      <c r="G140" s="1">
        <f>STDEV('ID-01'!C147,'ID-02'!C147,'ID-03'!D147,'ID-07'!B147,'ID-08'!D147,'ID-11'!D147,'ID-18'!F147,'ID-24'!F147,'ID-29'!G147,'ID-31'!B147,'ID-33'!F147,'ID-34'!G147,'ID-36'!F147,'ID-39'!G147,'ID-40'!G147,'ID-44'!E147,'ID-45'!G147,'ID-50'!B147,'ID-53'!D147,'ID-54'!C147,'ID-57'!F147,'ID-59'!E147,'ID-70'!D147,'ID-71'!F147)</f>
        <v>1654.385622221296</v>
      </c>
      <c r="H140" s="1">
        <f>STDEV('ID-03'!E147,'ID-11'!E147,'ID-13'!E147,'ID-15'!E147,'ID-16'!E147,'ID-18'!G147,'ID-24'!G147,'ID-29'!H147,'ID-30'!F147,'ID-31'!C147,'ID-33'!G147,'ID-34'!H147,'ID-40'!H147,'ID-44'!F147,'ID-45'!H147,'ID-54'!D147,'ID-57'!G147,'ID-59'!F147,'ID-70'!E147,'ID-71'!G147)</f>
        <v>1080.2951467669916</v>
      </c>
      <c r="I140" s="1">
        <f>STDEV('ID-12'!C147,'ID-18'!H147,'ID-24'!H147,'ID-29'!I147,'ID-40'!I147,'ID-44'!G147,'ID-45'!I147,'ID-59'!G147)</f>
        <v>1312.6631730915283</v>
      </c>
      <c r="J140" s="1">
        <f>STDEV('ID-31'!D147,'ID-40'!J147,'ID-44'!H147,'ID-45'!J147,'ID-57'!H147)</f>
        <v>857.22215727457342</v>
      </c>
      <c r="K140" s="1">
        <f>STDEV('ID-26'!E147,'ID-31'!E147,'ID-34'!I147,'ID-36'!G147,'ID-40'!K147,'ID-44'!I147,'ID-57'!I147)</f>
        <v>2083.817059478899</v>
      </c>
    </row>
    <row r="141" spans="1:11" x14ac:dyDescent="0.25">
      <c r="A141" s="1">
        <v>17.125</v>
      </c>
      <c r="B141" s="1">
        <f>STDEV('ID-11'!B148,'ID-13'!B148,'ID-14'!B148,'ID-15'!B148,'ID-24'!B148,'ID-26'!B148,'ID-29'!B148,'ID-30'!B148,'ID-32'!B148,'ID-33'!B148,'ID-34'!B148,'ID-37'!B148,'ID-38'!B148,'ID-39'!B148,'ID-40'!B148,'ID-44'!B148,'ID-45'!B148,'ID-53'!B148,'ID-57'!B148,'ID-59'!B148,'ID-70'!B148,'ID-71'!B148)</f>
        <v>945.12150109152503</v>
      </c>
      <c r="C141" s="1">
        <f>STDEV('ID-08'!B148,'ID-09'!B148,'ID-11'!C148,'ID-14'!C148,'ID-18'!B148,'ID-24'!C148,'ID-26'!C148,'ID-29'!C148,'ID-30'!C148,'ID-34'!C148,'ID-36'!B148,'ID-38'!C148,'ID-39'!C148,'ID-40'!C148,'ID-44'!C148,'ID-45'!C148,'ID-57'!C148,'ID-59'!C148)</f>
        <v>435.83626082001183</v>
      </c>
      <c r="D141" s="1">
        <f>STDEV('ID-13'!C148,'ID-14'!D148,'ID-15'!C148,'ID-16'!B148,'ID-18'!C148,'ID-26'!D148,'ID-29'!D148,'ID-30'!D148,'ID-33'!C148,'ID-34'!D148,'ID-36'!C148,'ID-37'!C148,'ID-38'!D148,'ID-39'!D148,'ID-40'!D148,'ID-45'!D148,'ID-59'!D148,'ID-71'!C148)</f>
        <v>1014.9442701945516</v>
      </c>
      <c r="E141" s="1">
        <f>STDEV('ID-03'!B148,'ID-09'!C148,'ID-13'!D148,'ID-15'!D148,'ID-16'!C148,'ID-18'!D148,'ID-24'!D148,'ID-29'!E148,'ID-30'!E148,'ID-33'!D148,'ID-34'!E148,'ID-36'!D148,'ID-38'!E148,'ID-39'!E148,'ID-40'!E148,'ID-44'!D148,'ID-45'!E148,'ID-57'!D148,'ID-70'!C148,'ID-71'!D148)</f>
        <v>1160.3689734065638</v>
      </c>
      <c r="F141" s="1">
        <f>STDEV('ID-01'!B148,'ID-02'!B148,'ID-03'!C148,'ID-06'!B148,'ID-08'!C148,'ID-09'!D148,'ID-12'!B148,'ID-16'!D148,'ID-18'!E148,'ID-24'!E148,'ID-29'!F148,'ID-33'!E148,'ID-34'!F148,'ID-36'!E148,'ID-38'!F148,'ID-39'!F148,'ID-40'!F148,'ID-45'!F148,'ID-53'!C148,'ID-54'!B148,'ID-57'!E148,'ID-71'!E148)</f>
        <v>2351.9413484409765</v>
      </c>
      <c r="G141" s="1">
        <f>STDEV('ID-01'!C148,'ID-02'!C148,'ID-03'!D148,'ID-07'!B148,'ID-08'!D148,'ID-11'!D148,'ID-18'!F148,'ID-24'!F148,'ID-29'!G148,'ID-31'!B148,'ID-33'!F148,'ID-34'!G148,'ID-36'!F148,'ID-39'!G148,'ID-40'!G148,'ID-44'!E148,'ID-45'!G148,'ID-50'!B148,'ID-53'!D148,'ID-54'!C148,'ID-57'!F148,'ID-59'!E148,'ID-70'!D148,'ID-71'!F148)</f>
        <v>1662.3237151826424</v>
      </c>
      <c r="H141" s="1">
        <f>STDEV('ID-03'!E148,'ID-11'!E148,'ID-13'!E148,'ID-15'!E148,'ID-16'!E148,'ID-18'!G148,'ID-24'!G148,'ID-29'!H148,'ID-30'!F148,'ID-31'!C148,'ID-33'!G148,'ID-34'!H148,'ID-40'!H148,'ID-44'!F148,'ID-45'!H148,'ID-54'!D148,'ID-57'!G148,'ID-59'!F148,'ID-70'!E148,'ID-71'!G148)</f>
        <v>1078.2473346662441</v>
      </c>
      <c r="I141" s="1">
        <f>STDEV('ID-12'!C148,'ID-18'!H148,'ID-24'!H148,'ID-29'!I148,'ID-40'!I148,'ID-44'!G148,'ID-45'!I148,'ID-59'!G148)</f>
        <v>1281.3746300323746</v>
      </c>
      <c r="J141" s="1">
        <f>STDEV('ID-31'!D148,'ID-40'!J148,'ID-44'!H148,'ID-45'!J148,'ID-57'!H148)</f>
        <v>843.71182937360595</v>
      </c>
      <c r="K141" s="1">
        <f>STDEV('ID-26'!E148,'ID-31'!E148,'ID-34'!I148,'ID-36'!G148,'ID-40'!K148,'ID-44'!I148,'ID-57'!I148)</f>
        <v>2053.5142047199215</v>
      </c>
    </row>
    <row r="142" spans="1:11" x14ac:dyDescent="0.25">
      <c r="A142" s="1">
        <v>17.25</v>
      </c>
      <c r="B142" s="1">
        <f>STDEV('ID-11'!B149,'ID-13'!B149,'ID-14'!B149,'ID-15'!B149,'ID-24'!B149,'ID-26'!B149,'ID-29'!B149,'ID-30'!B149,'ID-32'!B149,'ID-33'!B149,'ID-34'!B149,'ID-37'!B149,'ID-38'!B149,'ID-39'!B149,'ID-40'!B149,'ID-44'!B149,'ID-45'!B149,'ID-53'!B149,'ID-57'!B149,'ID-59'!B149,'ID-70'!B149,'ID-71'!B149)</f>
        <v>938.56201539779784</v>
      </c>
      <c r="C142" s="1">
        <f>STDEV('ID-08'!B149,'ID-09'!B149,'ID-11'!C149,'ID-14'!C149,'ID-18'!B149,'ID-24'!C149,'ID-26'!C149,'ID-29'!C149,'ID-30'!C149,'ID-34'!C149,'ID-36'!B149,'ID-38'!C149,'ID-39'!C149,'ID-40'!C149,'ID-44'!C149,'ID-45'!C149,'ID-57'!C149,'ID-59'!C149)</f>
        <v>432.86909575580734</v>
      </c>
      <c r="D142" s="1">
        <f>STDEV('ID-13'!C149,'ID-14'!D149,'ID-15'!C149,'ID-16'!B149,'ID-18'!C149,'ID-26'!D149,'ID-29'!D149,'ID-30'!D149,'ID-33'!C149,'ID-34'!D149,'ID-36'!C149,'ID-37'!C149,'ID-38'!D149,'ID-39'!D149,'ID-40'!D149,'ID-45'!D149,'ID-59'!D149,'ID-71'!C149)</f>
        <v>1002.7238868870013</v>
      </c>
      <c r="E142" s="1">
        <f>STDEV('ID-03'!B149,'ID-09'!C149,'ID-13'!D149,'ID-15'!D149,'ID-16'!C149,'ID-18'!D149,'ID-24'!D149,'ID-29'!E149,'ID-30'!E149,'ID-33'!D149,'ID-34'!E149,'ID-36'!D149,'ID-38'!E149,'ID-39'!E149,'ID-40'!E149,'ID-44'!D149,'ID-45'!E149,'ID-57'!D149,'ID-70'!C149,'ID-71'!D149)</f>
        <v>1164.0837639261301</v>
      </c>
      <c r="F142" s="1">
        <f>STDEV('ID-01'!B149,'ID-02'!B149,'ID-03'!C149,'ID-06'!B149,'ID-08'!C149,'ID-09'!D149,'ID-12'!B149,'ID-16'!D149,'ID-18'!E149,'ID-24'!E149,'ID-29'!F149,'ID-33'!E149,'ID-34'!F149,'ID-36'!E149,'ID-38'!F149,'ID-39'!F149,'ID-40'!F149,'ID-45'!F149,'ID-53'!C149,'ID-54'!B149,'ID-57'!E149,'ID-71'!E149)</f>
        <v>2341.9648125776512</v>
      </c>
      <c r="G142" s="1">
        <f>STDEV('ID-01'!C149,'ID-02'!C149,'ID-03'!D149,'ID-07'!B149,'ID-08'!D149,'ID-11'!D149,'ID-18'!F149,'ID-24'!F149,'ID-29'!G149,'ID-31'!B149,'ID-33'!F149,'ID-34'!G149,'ID-36'!F149,'ID-39'!G149,'ID-40'!G149,'ID-44'!E149,'ID-45'!G149,'ID-50'!B149,'ID-53'!D149,'ID-54'!C149,'ID-57'!F149,'ID-59'!E149,'ID-70'!D149,'ID-71'!F149)</f>
        <v>1661.569890809863</v>
      </c>
      <c r="H142" s="1">
        <f>STDEV('ID-03'!E149,'ID-11'!E149,'ID-13'!E149,'ID-15'!E149,'ID-16'!E149,'ID-18'!G149,'ID-24'!G149,'ID-29'!H149,'ID-30'!F149,'ID-31'!C149,'ID-33'!G149,'ID-34'!H149,'ID-40'!H149,'ID-44'!F149,'ID-45'!H149,'ID-54'!D149,'ID-57'!G149,'ID-59'!F149,'ID-70'!E149,'ID-71'!G149)</f>
        <v>1074.1829007534359</v>
      </c>
      <c r="I142" s="1">
        <f>STDEV('ID-12'!C149,'ID-18'!H149,'ID-24'!H149,'ID-29'!I149,'ID-40'!I149,'ID-44'!G149,'ID-45'!I149,'ID-59'!G149)</f>
        <v>1276.4553750319628</v>
      </c>
      <c r="J142" s="1">
        <f>STDEV('ID-31'!D149,'ID-40'!J149,'ID-44'!H149,'ID-45'!J149,'ID-57'!H149)</f>
        <v>839.43924529407855</v>
      </c>
      <c r="K142" s="1">
        <f>STDEV('ID-26'!E149,'ID-31'!E149,'ID-34'!I149,'ID-36'!G149,'ID-40'!K149,'ID-44'!I149,'ID-57'!I149)</f>
        <v>2052.3356467913782</v>
      </c>
    </row>
    <row r="143" spans="1:11" x14ac:dyDescent="0.25">
      <c r="A143" s="1">
        <v>17.375</v>
      </c>
      <c r="B143" s="1">
        <f>STDEV('ID-11'!B150,'ID-13'!B150,'ID-14'!B150,'ID-15'!B150,'ID-24'!B150,'ID-26'!B150,'ID-29'!B150,'ID-30'!B150,'ID-32'!B150,'ID-33'!B150,'ID-34'!B150,'ID-37'!B150,'ID-38'!B150,'ID-39'!B150,'ID-40'!B150,'ID-44'!B150,'ID-45'!B150,'ID-53'!B150,'ID-57'!B150,'ID-59'!B150,'ID-70'!B150,'ID-71'!B150)</f>
        <v>928.74443267445577</v>
      </c>
      <c r="C143" s="1">
        <f>STDEV('ID-08'!B150,'ID-09'!B150,'ID-11'!C150,'ID-14'!C150,'ID-18'!B150,'ID-24'!C150,'ID-26'!C150,'ID-29'!C150,'ID-30'!C150,'ID-34'!C150,'ID-36'!B150,'ID-38'!C150,'ID-39'!C150,'ID-40'!C150,'ID-44'!C150,'ID-45'!C150,'ID-57'!C150,'ID-59'!C150)</f>
        <v>424.61134963352936</v>
      </c>
      <c r="D143" s="1">
        <f>STDEV('ID-13'!C150,'ID-14'!D150,'ID-15'!C150,'ID-16'!B150,'ID-18'!C150,'ID-26'!D150,'ID-29'!D150,'ID-30'!D150,'ID-33'!C150,'ID-34'!D150,'ID-36'!C150,'ID-37'!C150,'ID-38'!D150,'ID-39'!D150,'ID-40'!D150,'ID-45'!D150,'ID-59'!D150,'ID-71'!C150)</f>
        <v>983.5134719923027</v>
      </c>
      <c r="E143" s="1">
        <f>STDEV('ID-03'!B150,'ID-09'!C150,'ID-13'!D150,'ID-15'!D150,'ID-16'!C150,'ID-18'!D150,'ID-24'!D150,'ID-29'!E150,'ID-30'!E150,'ID-33'!D150,'ID-34'!E150,'ID-36'!D150,'ID-38'!E150,'ID-39'!E150,'ID-40'!E150,'ID-44'!D150,'ID-45'!E150,'ID-57'!D150,'ID-70'!C150,'ID-71'!D150)</f>
        <v>1166.458858980204</v>
      </c>
      <c r="F143" s="1">
        <f>STDEV('ID-01'!B150,'ID-02'!B150,'ID-03'!C150,'ID-06'!B150,'ID-08'!C150,'ID-09'!D150,'ID-12'!B150,'ID-16'!D150,'ID-18'!E150,'ID-24'!E150,'ID-29'!F150,'ID-33'!E150,'ID-34'!F150,'ID-36'!E150,'ID-38'!F150,'ID-39'!F150,'ID-40'!F150,'ID-45'!F150,'ID-53'!C150,'ID-54'!B150,'ID-57'!E150,'ID-71'!E150)</f>
        <v>2343.8663691000106</v>
      </c>
      <c r="G143" s="1">
        <f>STDEV('ID-01'!C150,'ID-02'!C150,'ID-03'!D150,'ID-07'!B150,'ID-08'!D150,'ID-11'!D150,'ID-18'!F150,'ID-24'!F150,'ID-29'!G150,'ID-31'!B150,'ID-33'!F150,'ID-34'!G150,'ID-36'!F150,'ID-39'!G150,'ID-40'!G150,'ID-44'!E150,'ID-45'!G150,'ID-50'!B150,'ID-53'!D150,'ID-54'!C150,'ID-57'!F150,'ID-59'!E150,'ID-70'!D150,'ID-71'!F150)</f>
        <v>1659.5323693257133</v>
      </c>
      <c r="H143" s="1">
        <f>STDEV('ID-03'!E150,'ID-11'!E150,'ID-13'!E150,'ID-15'!E150,'ID-16'!E150,'ID-18'!G150,'ID-24'!G150,'ID-29'!H150,'ID-30'!F150,'ID-31'!C150,'ID-33'!G150,'ID-34'!H150,'ID-40'!H150,'ID-44'!F150,'ID-45'!H150,'ID-54'!D150,'ID-57'!G150,'ID-59'!F150,'ID-70'!E150,'ID-71'!G150)</f>
        <v>1080.7484226950658</v>
      </c>
      <c r="I143" s="1">
        <f>STDEV('ID-12'!C150,'ID-18'!H150,'ID-24'!H150,'ID-29'!I150,'ID-40'!I150,'ID-44'!G150,'ID-45'!I150,'ID-59'!G150)</f>
        <v>1271.9997066121061</v>
      </c>
      <c r="J143" s="1">
        <f>STDEV('ID-31'!D150,'ID-40'!J150,'ID-44'!H150,'ID-45'!J150,'ID-57'!H150)</f>
        <v>860.84056220130071</v>
      </c>
      <c r="K143" s="1">
        <f>STDEV('ID-26'!E150,'ID-31'!E150,'ID-34'!I150,'ID-36'!G150,'ID-40'!K150,'ID-44'!I150,'ID-57'!I150)</f>
        <v>2073.9957628322818</v>
      </c>
    </row>
    <row r="144" spans="1:11" x14ac:dyDescent="0.25">
      <c r="A144" s="1">
        <v>17.5</v>
      </c>
      <c r="B144" s="1">
        <f>STDEV('ID-11'!B151,'ID-13'!B151,'ID-14'!B151,'ID-15'!B151,'ID-24'!B151,'ID-26'!B151,'ID-29'!B151,'ID-30'!B151,'ID-32'!B151,'ID-33'!B151,'ID-34'!B151,'ID-37'!B151,'ID-38'!B151,'ID-39'!B151,'ID-40'!B151,'ID-44'!B151,'ID-45'!B151,'ID-53'!B151,'ID-57'!B151,'ID-59'!B151,'ID-70'!B151,'ID-71'!B151)</f>
        <v>913.99300769340789</v>
      </c>
      <c r="C144" s="1">
        <f>STDEV('ID-08'!B151,'ID-09'!B151,'ID-11'!C151,'ID-14'!C151,'ID-18'!B151,'ID-24'!C151,'ID-26'!C151,'ID-29'!C151,'ID-30'!C151,'ID-34'!C151,'ID-36'!B151,'ID-38'!C151,'ID-39'!C151,'ID-40'!C151,'ID-44'!C151,'ID-45'!C151,'ID-57'!C151,'ID-59'!C151)</f>
        <v>425.77224086457323</v>
      </c>
      <c r="D144" s="1">
        <f>STDEV('ID-13'!C151,'ID-14'!D151,'ID-15'!C151,'ID-16'!B151,'ID-18'!C151,'ID-26'!D151,'ID-29'!D151,'ID-30'!D151,'ID-33'!C151,'ID-34'!D151,'ID-36'!C151,'ID-37'!C151,'ID-38'!D151,'ID-39'!D151,'ID-40'!D151,'ID-45'!D151,'ID-59'!D151,'ID-71'!C151)</f>
        <v>979.28030678448272</v>
      </c>
      <c r="E144" s="1">
        <f>STDEV('ID-03'!B151,'ID-09'!C151,'ID-13'!D151,'ID-15'!D151,'ID-16'!C151,'ID-18'!D151,'ID-24'!D151,'ID-29'!E151,'ID-30'!E151,'ID-33'!D151,'ID-34'!E151,'ID-36'!D151,'ID-38'!E151,'ID-39'!E151,'ID-40'!E151,'ID-44'!D151,'ID-45'!E151,'ID-57'!D151,'ID-70'!C151,'ID-71'!D151)</f>
        <v>1164.3622741008564</v>
      </c>
      <c r="F144" s="1">
        <f>STDEV('ID-01'!B151,'ID-02'!B151,'ID-03'!C151,'ID-06'!B151,'ID-08'!C151,'ID-09'!D151,'ID-12'!B151,'ID-16'!D151,'ID-18'!E151,'ID-24'!E151,'ID-29'!F151,'ID-33'!E151,'ID-34'!F151,'ID-36'!E151,'ID-38'!F151,'ID-39'!F151,'ID-40'!F151,'ID-45'!F151,'ID-53'!C151,'ID-54'!B151,'ID-57'!E151,'ID-71'!E151)</f>
        <v>2347.5310024176056</v>
      </c>
      <c r="G144" s="1">
        <f>STDEV('ID-01'!C151,'ID-02'!C151,'ID-03'!D151,'ID-07'!B151,'ID-08'!D151,'ID-11'!D151,'ID-18'!F151,'ID-24'!F151,'ID-29'!G151,'ID-31'!B151,'ID-33'!F151,'ID-34'!G151,'ID-36'!F151,'ID-39'!G151,'ID-40'!G151,'ID-44'!E151,'ID-45'!G151,'ID-50'!B151,'ID-53'!D151,'ID-54'!C151,'ID-57'!F151,'ID-59'!E151,'ID-70'!D151,'ID-71'!F151)</f>
        <v>1657.5503400341449</v>
      </c>
      <c r="H144" s="1">
        <f>STDEV('ID-03'!E151,'ID-11'!E151,'ID-13'!E151,'ID-15'!E151,'ID-16'!E151,'ID-18'!G151,'ID-24'!G151,'ID-29'!H151,'ID-30'!F151,'ID-31'!C151,'ID-33'!G151,'ID-34'!H151,'ID-40'!H151,'ID-44'!F151,'ID-45'!H151,'ID-54'!D151,'ID-57'!G151,'ID-59'!F151,'ID-70'!E151,'ID-71'!G151)</f>
        <v>1077.3169768810269</v>
      </c>
      <c r="I144" s="1">
        <f>STDEV('ID-12'!C151,'ID-18'!H151,'ID-24'!H151,'ID-29'!I151,'ID-40'!I151,'ID-44'!G151,'ID-45'!I151,'ID-59'!G151)</f>
        <v>1260.4962420447569</v>
      </c>
      <c r="J144" s="1">
        <f>STDEV('ID-31'!D151,'ID-40'!J151,'ID-44'!H151,'ID-45'!J151,'ID-57'!H151)</f>
        <v>864.16132558605409</v>
      </c>
      <c r="K144" s="1">
        <f>STDEV('ID-26'!E151,'ID-31'!E151,'ID-34'!I151,'ID-36'!G151,'ID-40'!K151,'ID-44'!I151,'ID-57'!I151)</f>
        <v>1995.6472831305853</v>
      </c>
    </row>
    <row r="145" spans="1:11" x14ac:dyDescent="0.25">
      <c r="A145" s="1">
        <v>17.625</v>
      </c>
      <c r="B145" s="1">
        <f>STDEV('ID-11'!B152,'ID-13'!B152,'ID-14'!B152,'ID-15'!B152,'ID-24'!B152,'ID-26'!B152,'ID-29'!B152,'ID-30'!B152,'ID-32'!B152,'ID-33'!B152,'ID-34'!B152,'ID-37'!B152,'ID-38'!B152,'ID-39'!B152,'ID-40'!B152,'ID-44'!B152,'ID-45'!B152,'ID-53'!B152,'ID-57'!B152,'ID-59'!B152,'ID-70'!B152,'ID-71'!B152)</f>
        <v>915.74036439914778</v>
      </c>
      <c r="C145" s="1">
        <f>STDEV('ID-08'!B152,'ID-09'!B152,'ID-11'!C152,'ID-14'!C152,'ID-18'!B152,'ID-24'!C152,'ID-26'!C152,'ID-29'!C152,'ID-30'!C152,'ID-34'!C152,'ID-36'!B152,'ID-38'!C152,'ID-39'!C152,'ID-40'!C152,'ID-44'!C152,'ID-45'!C152,'ID-57'!C152,'ID-59'!C152)</f>
        <v>415.89501434479689</v>
      </c>
      <c r="D145" s="1">
        <f>STDEV('ID-13'!C152,'ID-14'!D152,'ID-15'!C152,'ID-16'!B152,'ID-18'!C152,'ID-26'!D152,'ID-29'!D152,'ID-30'!D152,'ID-33'!C152,'ID-34'!D152,'ID-36'!C152,'ID-37'!C152,'ID-38'!D152,'ID-39'!D152,'ID-40'!D152,'ID-45'!D152,'ID-59'!D152,'ID-71'!C152)</f>
        <v>986.2814504666942</v>
      </c>
      <c r="E145" s="1">
        <f>STDEV('ID-03'!B152,'ID-09'!C152,'ID-13'!D152,'ID-15'!D152,'ID-16'!C152,'ID-18'!D152,'ID-24'!D152,'ID-29'!E152,'ID-30'!E152,'ID-33'!D152,'ID-34'!E152,'ID-36'!D152,'ID-38'!E152,'ID-39'!E152,'ID-40'!E152,'ID-44'!D152,'ID-45'!E152,'ID-57'!D152,'ID-70'!C152,'ID-71'!D152)</f>
        <v>1131.3648948120131</v>
      </c>
      <c r="F145" s="1">
        <f>STDEV('ID-01'!B152,'ID-02'!B152,'ID-03'!C152,'ID-06'!B152,'ID-08'!C152,'ID-09'!D152,'ID-12'!B152,'ID-16'!D152,'ID-18'!E152,'ID-24'!E152,'ID-29'!F152,'ID-33'!E152,'ID-34'!F152,'ID-36'!E152,'ID-38'!F152,'ID-39'!F152,'ID-40'!F152,'ID-45'!F152,'ID-53'!C152,'ID-54'!B152,'ID-57'!E152,'ID-71'!E152)</f>
        <v>2323.66234022664</v>
      </c>
      <c r="G145" s="1">
        <f>STDEV('ID-01'!C152,'ID-02'!C152,'ID-03'!D152,'ID-07'!B152,'ID-08'!D152,'ID-11'!D152,'ID-18'!F152,'ID-24'!F152,'ID-29'!G152,'ID-31'!B152,'ID-33'!F152,'ID-34'!G152,'ID-36'!F152,'ID-39'!G152,'ID-40'!G152,'ID-44'!E152,'ID-45'!G152,'ID-50'!B152,'ID-53'!D152,'ID-54'!C152,'ID-57'!F152,'ID-59'!E152,'ID-70'!D152,'ID-71'!F152)</f>
        <v>1669.8572120844331</v>
      </c>
      <c r="H145" s="1">
        <f>STDEV('ID-03'!E152,'ID-11'!E152,'ID-13'!E152,'ID-15'!E152,'ID-16'!E152,'ID-18'!G152,'ID-24'!G152,'ID-29'!H152,'ID-30'!F152,'ID-31'!C152,'ID-33'!G152,'ID-34'!H152,'ID-40'!H152,'ID-44'!F152,'ID-45'!H152,'ID-54'!D152,'ID-57'!G152,'ID-59'!F152,'ID-70'!E152,'ID-71'!G152)</f>
        <v>1086.4814528854565</v>
      </c>
      <c r="I145" s="1">
        <f>STDEV('ID-12'!C152,'ID-18'!H152,'ID-24'!H152,'ID-29'!I152,'ID-40'!I152,'ID-44'!G152,'ID-45'!I152,'ID-59'!G152)</f>
        <v>1267.2694002192386</v>
      </c>
      <c r="J145" s="1">
        <f>STDEV('ID-31'!D152,'ID-40'!J152,'ID-44'!H152,'ID-45'!J152,'ID-57'!H152)</f>
        <v>847.19226876468542</v>
      </c>
      <c r="K145" s="1">
        <f>STDEV('ID-26'!E152,'ID-31'!E152,'ID-34'!I152,'ID-36'!G152,'ID-40'!K152,'ID-44'!I152,'ID-57'!I152)</f>
        <v>2040.223526075361</v>
      </c>
    </row>
    <row r="146" spans="1:11" x14ac:dyDescent="0.25">
      <c r="A146" s="1">
        <v>17.75</v>
      </c>
      <c r="B146" s="1">
        <f>STDEV('ID-11'!B153,'ID-13'!B153,'ID-14'!B153,'ID-15'!B153,'ID-24'!B153,'ID-26'!B153,'ID-29'!B153,'ID-30'!B153,'ID-32'!B153,'ID-33'!B153,'ID-34'!B153,'ID-37'!B153,'ID-38'!B153,'ID-39'!B153,'ID-40'!B153,'ID-44'!B153,'ID-45'!B153,'ID-53'!B153,'ID-57'!B153,'ID-59'!B153,'ID-70'!B153,'ID-71'!B153)</f>
        <v>906.99071738799273</v>
      </c>
      <c r="C146" s="1">
        <f>STDEV('ID-08'!B153,'ID-09'!B153,'ID-11'!C153,'ID-14'!C153,'ID-18'!B153,'ID-24'!C153,'ID-26'!C153,'ID-29'!C153,'ID-30'!C153,'ID-34'!C153,'ID-36'!B153,'ID-38'!C153,'ID-39'!C153,'ID-40'!C153,'ID-44'!C153,'ID-45'!C153,'ID-57'!C153,'ID-59'!C153)</f>
        <v>400.49114462739033</v>
      </c>
      <c r="D146" s="1">
        <f>STDEV('ID-13'!C153,'ID-14'!D153,'ID-15'!C153,'ID-16'!B153,'ID-18'!C153,'ID-26'!D153,'ID-29'!D153,'ID-30'!D153,'ID-33'!C153,'ID-34'!D153,'ID-36'!C153,'ID-37'!C153,'ID-38'!D153,'ID-39'!D153,'ID-40'!D153,'ID-45'!D153,'ID-59'!D153,'ID-71'!C153)</f>
        <v>993.29107049547781</v>
      </c>
      <c r="E146" s="1">
        <f>STDEV('ID-03'!B153,'ID-09'!C153,'ID-13'!D153,'ID-15'!D153,'ID-16'!C153,'ID-18'!D153,'ID-24'!D153,'ID-29'!E153,'ID-30'!E153,'ID-33'!D153,'ID-34'!E153,'ID-36'!D153,'ID-38'!E153,'ID-39'!E153,'ID-40'!E153,'ID-44'!D153,'ID-45'!E153,'ID-57'!D153,'ID-70'!C153,'ID-71'!D153)</f>
        <v>1122.9783273485612</v>
      </c>
      <c r="F146" s="1">
        <f>STDEV('ID-01'!B153,'ID-02'!B153,'ID-03'!C153,'ID-06'!B153,'ID-08'!C153,'ID-09'!D153,'ID-12'!B153,'ID-16'!D153,'ID-18'!E153,'ID-24'!E153,'ID-29'!F153,'ID-33'!E153,'ID-34'!F153,'ID-36'!E153,'ID-38'!F153,'ID-39'!F153,'ID-40'!F153,'ID-45'!F153,'ID-53'!C153,'ID-54'!B153,'ID-57'!E153,'ID-71'!E153)</f>
        <v>2307.73827229277</v>
      </c>
      <c r="G146" s="1">
        <f>STDEV('ID-01'!C153,'ID-02'!C153,'ID-03'!D153,'ID-07'!B153,'ID-08'!D153,'ID-11'!D153,'ID-18'!F153,'ID-24'!F153,'ID-29'!G153,'ID-31'!B153,'ID-33'!F153,'ID-34'!G153,'ID-36'!F153,'ID-39'!G153,'ID-40'!G153,'ID-44'!E153,'ID-45'!G153,'ID-50'!B153,'ID-53'!D153,'ID-54'!C153,'ID-57'!F153,'ID-59'!E153,'ID-70'!D153,'ID-71'!F153)</f>
        <v>1670.2277292912256</v>
      </c>
      <c r="H146" s="1">
        <f>STDEV('ID-03'!E153,'ID-11'!E153,'ID-13'!E153,'ID-15'!E153,'ID-16'!E153,'ID-18'!G153,'ID-24'!G153,'ID-29'!H153,'ID-30'!F153,'ID-31'!C153,'ID-33'!G153,'ID-34'!H153,'ID-40'!H153,'ID-44'!F153,'ID-45'!H153,'ID-54'!D153,'ID-57'!G153,'ID-59'!F153,'ID-70'!E153,'ID-71'!G153)</f>
        <v>1078.1521757677235</v>
      </c>
      <c r="I146" s="1">
        <f>STDEV('ID-12'!C153,'ID-18'!H153,'ID-24'!H153,'ID-29'!I153,'ID-40'!I153,'ID-44'!G153,'ID-45'!I153,'ID-59'!G153)</f>
        <v>1267.541684074637</v>
      </c>
      <c r="J146" s="1">
        <f>STDEV('ID-31'!D153,'ID-40'!J153,'ID-44'!H153,'ID-45'!J153,'ID-57'!H153)</f>
        <v>818.28588477574033</v>
      </c>
      <c r="K146" s="1">
        <f>STDEV('ID-26'!E153,'ID-31'!E153,'ID-34'!I153,'ID-36'!G153,'ID-40'!K153,'ID-44'!I153,'ID-57'!I153)</f>
        <v>2023.7457624465535</v>
      </c>
    </row>
    <row r="147" spans="1:11" x14ac:dyDescent="0.25">
      <c r="A147" s="1">
        <v>17.875</v>
      </c>
      <c r="B147" s="1">
        <f>STDEV('ID-11'!B154,'ID-13'!B154,'ID-14'!B154,'ID-15'!B154,'ID-24'!B154,'ID-26'!B154,'ID-29'!B154,'ID-30'!B154,'ID-32'!B154,'ID-33'!B154,'ID-34'!B154,'ID-37'!B154,'ID-38'!B154,'ID-39'!B154,'ID-40'!B154,'ID-44'!B154,'ID-45'!B154,'ID-53'!B154,'ID-57'!B154,'ID-59'!B154,'ID-70'!B154,'ID-71'!B154)</f>
        <v>908.67564546788208</v>
      </c>
      <c r="C147" s="1">
        <f>STDEV('ID-08'!B154,'ID-09'!B154,'ID-11'!C154,'ID-14'!C154,'ID-18'!B154,'ID-24'!C154,'ID-26'!C154,'ID-29'!C154,'ID-30'!C154,'ID-34'!C154,'ID-36'!B154,'ID-38'!C154,'ID-39'!C154,'ID-40'!C154,'ID-44'!C154,'ID-45'!C154,'ID-57'!C154,'ID-59'!C154)</f>
        <v>405.1760543934102</v>
      </c>
      <c r="D147" s="1">
        <f>STDEV('ID-13'!C154,'ID-14'!D154,'ID-15'!C154,'ID-16'!B154,'ID-18'!C154,'ID-26'!D154,'ID-29'!D154,'ID-30'!D154,'ID-33'!C154,'ID-34'!D154,'ID-36'!C154,'ID-37'!C154,'ID-38'!D154,'ID-39'!D154,'ID-40'!D154,'ID-45'!D154,'ID-59'!D154,'ID-71'!C154)</f>
        <v>983.44879444315563</v>
      </c>
      <c r="E147" s="1">
        <f>STDEV('ID-03'!B154,'ID-09'!C154,'ID-13'!D154,'ID-15'!D154,'ID-16'!C154,'ID-18'!D154,'ID-24'!D154,'ID-29'!E154,'ID-30'!E154,'ID-33'!D154,'ID-34'!E154,'ID-36'!D154,'ID-38'!E154,'ID-39'!E154,'ID-40'!E154,'ID-44'!D154,'ID-45'!E154,'ID-57'!D154,'ID-70'!C154,'ID-71'!D154)</f>
        <v>1124.6011601003752</v>
      </c>
      <c r="F147" s="1">
        <f>STDEV('ID-01'!B154,'ID-02'!B154,'ID-03'!C154,'ID-06'!B154,'ID-08'!C154,'ID-09'!D154,'ID-12'!B154,'ID-16'!D154,'ID-18'!E154,'ID-24'!E154,'ID-29'!F154,'ID-33'!E154,'ID-34'!F154,'ID-36'!E154,'ID-38'!F154,'ID-39'!F154,'ID-40'!F154,'ID-45'!F154,'ID-53'!C154,'ID-54'!B154,'ID-57'!E154,'ID-71'!E154)</f>
        <v>2291.4814253880681</v>
      </c>
      <c r="G147" s="1">
        <f>STDEV('ID-01'!C154,'ID-02'!C154,'ID-03'!D154,'ID-07'!B154,'ID-08'!D154,'ID-11'!D154,'ID-18'!F154,'ID-24'!F154,'ID-29'!G154,'ID-31'!B154,'ID-33'!F154,'ID-34'!G154,'ID-36'!F154,'ID-39'!G154,'ID-40'!G154,'ID-44'!E154,'ID-45'!G154,'ID-50'!B154,'ID-53'!D154,'ID-54'!C154,'ID-57'!F154,'ID-59'!E154,'ID-70'!D154,'ID-71'!F154)</f>
        <v>1667.2528685636958</v>
      </c>
      <c r="H147" s="1">
        <f>STDEV('ID-03'!E154,'ID-11'!E154,'ID-13'!E154,'ID-15'!E154,'ID-16'!E154,'ID-18'!G154,'ID-24'!G154,'ID-29'!H154,'ID-30'!F154,'ID-31'!C154,'ID-33'!G154,'ID-34'!H154,'ID-40'!H154,'ID-44'!F154,'ID-45'!H154,'ID-54'!D154,'ID-57'!G154,'ID-59'!F154,'ID-70'!E154,'ID-71'!G154)</f>
        <v>1079.5734646305432</v>
      </c>
      <c r="I147" s="1">
        <f>STDEV('ID-12'!C154,'ID-18'!H154,'ID-24'!H154,'ID-29'!I154,'ID-40'!I154,'ID-44'!G154,'ID-45'!I154,'ID-59'!G154)</f>
        <v>1277.4822151695771</v>
      </c>
      <c r="J147" s="1">
        <f>STDEV('ID-31'!D154,'ID-40'!J154,'ID-44'!H154,'ID-45'!J154,'ID-57'!H154)</f>
        <v>806.61712346958677</v>
      </c>
      <c r="K147" s="1">
        <f>STDEV('ID-26'!E154,'ID-31'!E154,'ID-34'!I154,'ID-36'!G154,'ID-40'!K154,'ID-44'!I154,'ID-57'!I154)</f>
        <v>1986.7691966613168</v>
      </c>
    </row>
    <row r="148" spans="1:11" x14ac:dyDescent="0.25">
      <c r="A148" s="1">
        <v>18</v>
      </c>
      <c r="B148" s="1">
        <f>STDEV('ID-11'!B155,'ID-13'!B155,'ID-14'!B155,'ID-15'!B155,'ID-24'!B155,'ID-26'!B155,'ID-29'!B155,'ID-30'!B155,'ID-32'!B155,'ID-33'!B155,'ID-34'!B155,'ID-37'!B155,'ID-38'!B155,'ID-39'!B155,'ID-40'!B155,'ID-44'!B155,'ID-45'!B155,'ID-53'!B155,'ID-57'!B155,'ID-59'!B155,'ID-70'!B155,'ID-71'!B155)</f>
        <v>912.40025078021699</v>
      </c>
      <c r="C148" s="1">
        <f>STDEV('ID-08'!B155,'ID-09'!B155,'ID-11'!C155,'ID-14'!C155,'ID-18'!B155,'ID-24'!C155,'ID-26'!C155,'ID-29'!C155,'ID-30'!C155,'ID-34'!C155,'ID-36'!B155,'ID-38'!C155,'ID-39'!C155,'ID-40'!C155,'ID-44'!C155,'ID-45'!C155,'ID-57'!C155,'ID-59'!C155)</f>
        <v>409.23826849721644</v>
      </c>
      <c r="D148" s="1">
        <f>STDEV('ID-13'!C155,'ID-14'!D155,'ID-15'!C155,'ID-16'!B155,'ID-18'!C155,'ID-26'!D155,'ID-29'!D155,'ID-30'!D155,'ID-33'!C155,'ID-34'!D155,'ID-36'!C155,'ID-37'!C155,'ID-38'!D155,'ID-39'!D155,'ID-40'!D155,'ID-45'!D155,'ID-59'!D155,'ID-71'!C155)</f>
        <v>1007.8421673295882</v>
      </c>
      <c r="E148" s="1">
        <f>STDEV('ID-03'!B155,'ID-09'!C155,'ID-13'!D155,'ID-15'!D155,'ID-16'!C155,'ID-18'!D155,'ID-24'!D155,'ID-29'!E155,'ID-30'!E155,'ID-33'!D155,'ID-34'!E155,'ID-36'!D155,'ID-38'!E155,'ID-39'!E155,'ID-40'!E155,'ID-44'!D155,'ID-45'!E155,'ID-57'!D155,'ID-70'!C155,'ID-71'!D155)</f>
        <v>1091.6308469836715</v>
      </c>
      <c r="F148" s="1">
        <f>STDEV('ID-01'!B155,'ID-02'!B155,'ID-03'!C155,'ID-06'!B155,'ID-08'!C155,'ID-09'!D155,'ID-12'!B155,'ID-16'!D155,'ID-18'!E155,'ID-24'!E155,'ID-29'!F155,'ID-33'!E155,'ID-34'!F155,'ID-36'!E155,'ID-38'!F155,'ID-39'!F155,'ID-40'!F155,'ID-45'!F155,'ID-53'!C155,'ID-54'!B155,'ID-57'!E155,'ID-71'!E155)</f>
        <v>2243.5261209378486</v>
      </c>
      <c r="G148" s="1">
        <f>STDEV('ID-01'!C155,'ID-02'!C155,'ID-03'!D155,'ID-07'!B155,'ID-08'!D155,'ID-11'!D155,'ID-18'!F155,'ID-24'!F155,'ID-29'!G155,'ID-31'!B155,'ID-33'!F155,'ID-34'!G155,'ID-36'!F155,'ID-39'!G155,'ID-40'!G155,'ID-44'!E155,'ID-45'!G155,'ID-50'!B155,'ID-53'!D155,'ID-54'!C155,'ID-57'!F155,'ID-59'!E155,'ID-70'!D155,'ID-71'!F155)</f>
        <v>1664.7355114592692</v>
      </c>
      <c r="H148" s="1">
        <f>STDEV('ID-03'!E155,'ID-11'!E155,'ID-13'!E155,'ID-15'!E155,'ID-16'!E155,'ID-18'!G155,'ID-24'!G155,'ID-29'!H155,'ID-30'!F155,'ID-31'!C155,'ID-33'!G155,'ID-34'!H155,'ID-40'!H155,'ID-44'!F155,'ID-45'!H155,'ID-54'!D155,'ID-57'!G155,'ID-59'!F155,'ID-70'!E155,'ID-71'!G155)</f>
        <v>1081.7274769593359</v>
      </c>
      <c r="I148" s="1">
        <f>STDEV('ID-12'!C155,'ID-18'!H155,'ID-24'!H155,'ID-29'!I155,'ID-40'!I155,'ID-44'!G155,'ID-45'!I155,'ID-59'!G155)</f>
        <v>1283.2345745712494</v>
      </c>
      <c r="J148" s="1">
        <f>STDEV('ID-31'!D155,'ID-40'!J155,'ID-44'!H155,'ID-45'!J155,'ID-57'!H155)</f>
        <v>807.45263067290398</v>
      </c>
      <c r="K148" s="1">
        <f>STDEV('ID-26'!E155,'ID-31'!E155,'ID-34'!I155,'ID-36'!G155,'ID-40'!K155,'ID-44'!I155,'ID-57'!I155)</f>
        <v>1949.4453407117101</v>
      </c>
    </row>
    <row r="149" spans="1:11" x14ac:dyDescent="0.25">
      <c r="A149" s="1">
        <v>18.125</v>
      </c>
      <c r="B149" s="1">
        <f>STDEV('ID-11'!B156,'ID-13'!B156,'ID-14'!B156,'ID-15'!B156,'ID-24'!B156,'ID-26'!B156,'ID-29'!B156,'ID-30'!B156,'ID-32'!B156,'ID-33'!B156,'ID-34'!B156,'ID-37'!B156,'ID-38'!B156,'ID-39'!B156,'ID-40'!B156,'ID-44'!B156,'ID-45'!B156,'ID-53'!B156,'ID-57'!B156,'ID-59'!B156,'ID-70'!B156,'ID-71'!B156)</f>
        <v>909.46006824961694</v>
      </c>
      <c r="C149" s="1">
        <f>STDEV('ID-08'!B156,'ID-09'!B156,'ID-11'!C156,'ID-14'!C156,'ID-18'!B156,'ID-24'!C156,'ID-26'!C156,'ID-29'!C156,'ID-30'!C156,'ID-34'!C156,'ID-36'!B156,'ID-38'!C156,'ID-39'!C156,'ID-40'!C156,'ID-44'!C156,'ID-45'!C156,'ID-57'!C156,'ID-59'!C156)</f>
        <v>432.81448959409317</v>
      </c>
      <c r="D149" s="1">
        <f>STDEV('ID-13'!C156,'ID-14'!D156,'ID-15'!C156,'ID-16'!B156,'ID-18'!C156,'ID-26'!D156,'ID-29'!D156,'ID-30'!D156,'ID-33'!C156,'ID-34'!D156,'ID-36'!C156,'ID-37'!C156,'ID-38'!D156,'ID-39'!D156,'ID-40'!D156,'ID-45'!D156,'ID-59'!D156,'ID-71'!C156)</f>
        <v>1004.2901079077923</v>
      </c>
      <c r="E149" s="1">
        <f>STDEV('ID-03'!B156,'ID-09'!C156,'ID-13'!D156,'ID-15'!D156,'ID-16'!C156,'ID-18'!D156,'ID-24'!D156,'ID-29'!E156,'ID-30'!E156,'ID-33'!D156,'ID-34'!E156,'ID-36'!D156,'ID-38'!E156,'ID-39'!E156,'ID-40'!E156,'ID-44'!D156,'ID-45'!E156,'ID-57'!D156,'ID-70'!C156,'ID-71'!D156)</f>
        <v>1090.9426608275498</v>
      </c>
      <c r="F149" s="1">
        <f>STDEV('ID-01'!B156,'ID-02'!B156,'ID-03'!C156,'ID-06'!B156,'ID-08'!C156,'ID-09'!D156,'ID-12'!B156,'ID-16'!D156,'ID-18'!E156,'ID-24'!E156,'ID-29'!F156,'ID-33'!E156,'ID-34'!F156,'ID-36'!E156,'ID-38'!F156,'ID-39'!F156,'ID-40'!F156,'ID-45'!F156,'ID-53'!C156,'ID-54'!B156,'ID-57'!E156,'ID-71'!E156)</f>
        <v>2238.1149414061565</v>
      </c>
      <c r="G149" s="1">
        <f>STDEV('ID-01'!C156,'ID-02'!C156,'ID-03'!D156,'ID-07'!B156,'ID-08'!D156,'ID-11'!D156,'ID-18'!F156,'ID-24'!F156,'ID-29'!G156,'ID-31'!B156,'ID-33'!F156,'ID-34'!G156,'ID-36'!F156,'ID-39'!G156,'ID-40'!G156,'ID-44'!E156,'ID-45'!G156,'ID-50'!B156,'ID-53'!D156,'ID-54'!C156,'ID-57'!F156,'ID-59'!E156,'ID-70'!D156,'ID-71'!F156)</f>
        <v>1659.1468396317987</v>
      </c>
      <c r="H149" s="1">
        <f>STDEV('ID-03'!E156,'ID-11'!E156,'ID-13'!E156,'ID-15'!E156,'ID-16'!E156,'ID-18'!G156,'ID-24'!G156,'ID-29'!H156,'ID-30'!F156,'ID-31'!C156,'ID-33'!G156,'ID-34'!H156,'ID-40'!H156,'ID-44'!F156,'ID-45'!H156,'ID-54'!D156,'ID-57'!G156,'ID-59'!F156,'ID-70'!E156,'ID-71'!G156)</f>
        <v>1077.1568706516596</v>
      </c>
      <c r="I149" s="1">
        <f>STDEV('ID-12'!C156,'ID-18'!H156,'ID-24'!H156,'ID-29'!I156,'ID-40'!I156,'ID-44'!G156,'ID-45'!I156,'ID-59'!G156)</f>
        <v>1260.0484089480419</v>
      </c>
      <c r="J149" s="1">
        <f>STDEV('ID-31'!D156,'ID-40'!J156,'ID-44'!H156,'ID-45'!J156,'ID-57'!H156)</f>
        <v>822.07077284499564</v>
      </c>
      <c r="K149" s="1">
        <f>STDEV('ID-26'!E156,'ID-31'!E156,'ID-34'!I156,'ID-36'!G156,'ID-40'!K156,'ID-44'!I156,'ID-57'!I156)</f>
        <v>1933.7742301930361</v>
      </c>
    </row>
    <row r="150" spans="1:11" x14ac:dyDescent="0.25">
      <c r="A150" s="1">
        <v>18.25</v>
      </c>
      <c r="B150" s="1">
        <f>STDEV('ID-11'!B157,'ID-13'!B157,'ID-14'!B157,'ID-15'!B157,'ID-24'!B157,'ID-26'!B157,'ID-29'!B157,'ID-30'!B157,'ID-32'!B157,'ID-33'!B157,'ID-34'!B157,'ID-37'!B157,'ID-38'!B157,'ID-39'!B157,'ID-40'!B157,'ID-44'!B157,'ID-45'!B157,'ID-53'!B157,'ID-57'!B157,'ID-59'!B157,'ID-70'!B157,'ID-71'!B157)</f>
        <v>908.38456618052123</v>
      </c>
      <c r="C150" s="1">
        <f>STDEV('ID-08'!B157,'ID-09'!B157,'ID-11'!C157,'ID-14'!C157,'ID-18'!B157,'ID-24'!C157,'ID-26'!C157,'ID-29'!C157,'ID-30'!C157,'ID-34'!C157,'ID-36'!B157,'ID-38'!C157,'ID-39'!C157,'ID-40'!C157,'ID-44'!C157,'ID-45'!C157,'ID-57'!C157,'ID-59'!C157)</f>
        <v>444.22642966052319</v>
      </c>
      <c r="D150" s="1">
        <f>STDEV('ID-13'!C157,'ID-14'!D157,'ID-15'!C157,'ID-16'!B157,'ID-18'!C157,'ID-26'!D157,'ID-29'!D157,'ID-30'!D157,'ID-33'!C157,'ID-34'!D157,'ID-36'!C157,'ID-37'!C157,'ID-38'!D157,'ID-39'!D157,'ID-40'!D157,'ID-45'!D157,'ID-59'!D157,'ID-71'!C157)</f>
        <v>1013.9778840207115</v>
      </c>
      <c r="E150" s="1">
        <f>STDEV('ID-03'!B157,'ID-09'!C157,'ID-13'!D157,'ID-15'!D157,'ID-16'!C157,'ID-18'!D157,'ID-24'!D157,'ID-29'!E157,'ID-30'!E157,'ID-33'!D157,'ID-34'!E157,'ID-36'!D157,'ID-38'!E157,'ID-39'!E157,'ID-40'!E157,'ID-44'!D157,'ID-45'!E157,'ID-57'!D157,'ID-70'!C157,'ID-71'!D157)</f>
        <v>1078.36099479431</v>
      </c>
      <c r="F150" s="1">
        <f>STDEV('ID-01'!B157,'ID-02'!B157,'ID-03'!C157,'ID-06'!B157,'ID-08'!C157,'ID-09'!D157,'ID-12'!B157,'ID-16'!D157,'ID-18'!E157,'ID-24'!E157,'ID-29'!F157,'ID-33'!E157,'ID-34'!F157,'ID-36'!E157,'ID-38'!F157,'ID-39'!F157,'ID-40'!F157,'ID-45'!F157,'ID-53'!C157,'ID-54'!B157,'ID-57'!E157,'ID-71'!E157)</f>
        <v>2274.2792256492621</v>
      </c>
      <c r="G150" s="1">
        <f>STDEV('ID-01'!C157,'ID-02'!C157,'ID-03'!D157,'ID-07'!B157,'ID-08'!D157,'ID-11'!D157,'ID-18'!F157,'ID-24'!F157,'ID-29'!G157,'ID-31'!B157,'ID-33'!F157,'ID-34'!G157,'ID-36'!F157,'ID-39'!G157,'ID-40'!G157,'ID-44'!E157,'ID-45'!G157,'ID-50'!B157,'ID-53'!D157,'ID-54'!C157,'ID-57'!F157,'ID-59'!E157,'ID-70'!D157,'ID-71'!F157)</f>
        <v>1638.5251557095974</v>
      </c>
      <c r="H150" s="1">
        <f>STDEV('ID-03'!E157,'ID-11'!E157,'ID-13'!E157,'ID-15'!E157,'ID-16'!E157,'ID-18'!G157,'ID-24'!G157,'ID-29'!H157,'ID-30'!F157,'ID-31'!C157,'ID-33'!G157,'ID-34'!H157,'ID-40'!H157,'ID-44'!F157,'ID-45'!H157,'ID-54'!D157,'ID-57'!G157,'ID-59'!F157,'ID-70'!E157,'ID-71'!G157)</f>
        <v>1079.583927137387</v>
      </c>
      <c r="I150" s="1">
        <f>STDEV('ID-12'!C157,'ID-18'!H157,'ID-24'!H157,'ID-29'!I157,'ID-40'!I157,'ID-44'!G157,'ID-45'!I157,'ID-59'!G157)</f>
        <v>1253.5598690465702</v>
      </c>
      <c r="J150" s="1">
        <f>STDEV('ID-31'!D157,'ID-40'!J157,'ID-44'!H157,'ID-45'!J157,'ID-57'!H157)</f>
        <v>803.40256845661634</v>
      </c>
      <c r="K150" s="1">
        <f>STDEV('ID-26'!E157,'ID-31'!E157,'ID-34'!I157,'ID-36'!G157,'ID-40'!K157,'ID-44'!I157,'ID-57'!I157)</f>
        <v>1879.2790511205321</v>
      </c>
    </row>
    <row r="151" spans="1:11" x14ac:dyDescent="0.25">
      <c r="A151" s="1">
        <v>18.375</v>
      </c>
      <c r="B151" s="1">
        <f>STDEV('ID-11'!B158,'ID-13'!B158,'ID-14'!B158,'ID-15'!B158,'ID-24'!B158,'ID-26'!B158,'ID-29'!B158,'ID-30'!B158,'ID-32'!B158,'ID-33'!B158,'ID-34'!B158,'ID-37'!B158,'ID-38'!B158,'ID-39'!B158,'ID-40'!B158,'ID-44'!B158,'ID-45'!B158,'ID-53'!B158,'ID-57'!B158,'ID-59'!B158,'ID-70'!B158,'ID-71'!B158)</f>
        <v>912.21003330798908</v>
      </c>
      <c r="C151" s="1">
        <f>STDEV('ID-08'!B158,'ID-09'!B158,'ID-11'!C158,'ID-14'!C158,'ID-18'!B158,'ID-24'!C158,'ID-26'!C158,'ID-29'!C158,'ID-30'!C158,'ID-34'!C158,'ID-36'!B158,'ID-38'!C158,'ID-39'!C158,'ID-40'!C158,'ID-44'!C158,'ID-45'!C158,'ID-57'!C158,'ID-59'!C158)</f>
        <v>447.147830416114</v>
      </c>
      <c r="D151" s="1">
        <f>STDEV('ID-13'!C158,'ID-14'!D158,'ID-15'!C158,'ID-16'!B158,'ID-18'!C158,'ID-26'!D158,'ID-29'!D158,'ID-30'!D158,'ID-33'!C158,'ID-34'!D158,'ID-36'!C158,'ID-37'!C158,'ID-38'!D158,'ID-39'!D158,'ID-40'!D158,'ID-45'!D158,'ID-59'!D158,'ID-71'!C158)</f>
        <v>1024.0614386797915</v>
      </c>
      <c r="E151" s="1">
        <f>STDEV('ID-03'!B158,'ID-09'!C158,'ID-13'!D158,'ID-15'!D158,'ID-16'!C158,'ID-18'!D158,'ID-24'!D158,'ID-29'!E158,'ID-30'!E158,'ID-33'!D158,'ID-34'!E158,'ID-36'!D158,'ID-38'!E158,'ID-39'!E158,'ID-40'!E158,'ID-44'!D158,'ID-45'!E158,'ID-57'!D158,'ID-70'!C158,'ID-71'!D158)</f>
        <v>1094.0265482265515</v>
      </c>
      <c r="F151" s="1">
        <f>STDEV('ID-01'!B158,'ID-02'!B158,'ID-03'!C158,'ID-06'!B158,'ID-08'!C158,'ID-09'!D158,'ID-12'!B158,'ID-16'!D158,'ID-18'!E158,'ID-24'!E158,'ID-29'!F158,'ID-33'!E158,'ID-34'!F158,'ID-36'!E158,'ID-38'!F158,'ID-39'!F158,'ID-40'!F158,'ID-45'!F158,'ID-53'!C158,'ID-54'!B158,'ID-57'!E158,'ID-71'!E158)</f>
        <v>2275.5469337723698</v>
      </c>
      <c r="G151" s="1">
        <f>STDEV('ID-01'!C158,'ID-02'!C158,'ID-03'!D158,'ID-07'!B158,'ID-08'!D158,'ID-11'!D158,'ID-18'!F158,'ID-24'!F158,'ID-29'!G158,'ID-31'!B158,'ID-33'!F158,'ID-34'!G158,'ID-36'!F158,'ID-39'!G158,'ID-40'!G158,'ID-44'!E158,'ID-45'!G158,'ID-50'!B158,'ID-53'!D158,'ID-54'!C158,'ID-57'!F158,'ID-59'!E158,'ID-70'!D158,'ID-71'!F158)</f>
        <v>1633.865073883167</v>
      </c>
      <c r="H151" s="1">
        <f>STDEV('ID-03'!E158,'ID-11'!E158,'ID-13'!E158,'ID-15'!E158,'ID-16'!E158,'ID-18'!G158,'ID-24'!G158,'ID-29'!H158,'ID-30'!F158,'ID-31'!C158,'ID-33'!G158,'ID-34'!H158,'ID-40'!H158,'ID-44'!F158,'ID-45'!H158,'ID-54'!D158,'ID-57'!G158,'ID-59'!F158,'ID-70'!E158,'ID-71'!G158)</f>
        <v>1080.3182886114985</v>
      </c>
      <c r="I151" s="1">
        <f>STDEV('ID-12'!C158,'ID-18'!H158,'ID-24'!H158,'ID-29'!I158,'ID-40'!I158,'ID-44'!G158,'ID-45'!I158,'ID-59'!G158)</f>
        <v>1242.7705591203171</v>
      </c>
      <c r="J151" s="1">
        <f>STDEV('ID-31'!D158,'ID-40'!J158,'ID-44'!H158,'ID-45'!J158,'ID-57'!H158)</f>
        <v>815.87202254069564</v>
      </c>
      <c r="K151" s="1">
        <f>STDEV('ID-26'!E158,'ID-31'!E158,'ID-34'!I158,'ID-36'!G158,'ID-40'!K158,'ID-44'!I158,'ID-57'!I158)</f>
        <v>1849.2601279664973</v>
      </c>
    </row>
    <row r="152" spans="1:11" x14ac:dyDescent="0.25">
      <c r="A152" s="1">
        <v>18.5</v>
      </c>
      <c r="B152" s="1">
        <f>STDEV('ID-11'!B159,'ID-13'!B159,'ID-14'!B159,'ID-15'!B159,'ID-24'!B159,'ID-26'!B159,'ID-29'!B159,'ID-30'!B159,'ID-32'!B159,'ID-33'!B159,'ID-34'!B159,'ID-37'!B159,'ID-38'!B159,'ID-39'!B159,'ID-40'!B159,'ID-44'!B159,'ID-45'!B159,'ID-53'!B159,'ID-57'!B159,'ID-59'!B159,'ID-70'!B159,'ID-71'!B159)</f>
        <v>920.04981043356224</v>
      </c>
      <c r="C152" s="1">
        <f>STDEV('ID-08'!B159,'ID-09'!B159,'ID-11'!C159,'ID-14'!C159,'ID-18'!B159,'ID-24'!C159,'ID-26'!C159,'ID-29'!C159,'ID-30'!C159,'ID-34'!C159,'ID-36'!B159,'ID-38'!C159,'ID-39'!C159,'ID-40'!C159,'ID-44'!C159,'ID-45'!C159,'ID-57'!C159,'ID-59'!C159)</f>
        <v>455.97952233545016</v>
      </c>
      <c r="D152" s="1">
        <f>STDEV('ID-13'!C159,'ID-14'!D159,'ID-15'!C159,'ID-16'!B159,'ID-18'!C159,'ID-26'!D159,'ID-29'!D159,'ID-30'!D159,'ID-33'!C159,'ID-34'!D159,'ID-36'!C159,'ID-37'!C159,'ID-38'!D159,'ID-39'!D159,'ID-40'!D159,'ID-45'!D159,'ID-59'!D159,'ID-71'!C159)</f>
        <v>1014.1696198953668</v>
      </c>
      <c r="E152" s="1">
        <f>STDEV('ID-03'!B159,'ID-09'!C159,'ID-13'!D159,'ID-15'!D159,'ID-16'!C159,'ID-18'!D159,'ID-24'!D159,'ID-29'!E159,'ID-30'!E159,'ID-33'!D159,'ID-34'!E159,'ID-36'!D159,'ID-38'!E159,'ID-39'!E159,'ID-40'!E159,'ID-44'!D159,'ID-45'!E159,'ID-57'!D159,'ID-70'!C159,'ID-71'!D159)</f>
        <v>1120.0286151883001</v>
      </c>
      <c r="F152" s="1">
        <f>STDEV('ID-01'!B159,'ID-02'!B159,'ID-03'!C159,'ID-06'!B159,'ID-08'!C159,'ID-09'!D159,'ID-12'!B159,'ID-16'!D159,'ID-18'!E159,'ID-24'!E159,'ID-29'!F159,'ID-33'!E159,'ID-34'!F159,'ID-36'!E159,'ID-38'!F159,'ID-39'!F159,'ID-40'!F159,'ID-45'!F159,'ID-53'!C159,'ID-54'!B159,'ID-57'!E159,'ID-71'!E159)</f>
        <v>2285.8913219127089</v>
      </c>
      <c r="G152" s="1">
        <f>STDEV('ID-01'!C159,'ID-02'!C159,'ID-03'!D159,'ID-07'!B159,'ID-08'!D159,'ID-11'!D159,'ID-18'!F159,'ID-24'!F159,'ID-29'!G159,'ID-31'!B159,'ID-33'!F159,'ID-34'!G159,'ID-36'!F159,'ID-39'!G159,'ID-40'!G159,'ID-44'!E159,'ID-45'!G159,'ID-50'!B159,'ID-53'!D159,'ID-54'!C159,'ID-57'!F159,'ID-59'!E159,'ID-70'!D159,'ID-71'!F159)</f>
        <v>1639.7143348657301</v>
      </c>
      <c r="H152" s="1">
        <f>STDEV('ID-03'!E159,'ID-11'!E159,'ID-13'!E159,'ID-15'!E159,'ID-16'!E159,'ID-18'!G159,'ID-24'!G159,'ID-29'!H159,'ID-30'!F159,'ID-31'!C159,'ID-33'!G159,'ID-34'!H159,'ID-40'!H159,'ID-44'!F159,'ID-45'!H159,'ID-54'!D159,'ID-57'!G159,'ID-59'!F159,'ID-70'!E159,'ID-71'!G159)</f>
        <v>1079.3879562574391</v>
      </c>
      <c r="I152" s="1">
        <f>STDEV('ID-12'!C159,'ID-18'!H159,'ID-24'!H159,'ID-29'!I159,'ID-40'!I159,'ID-44'!G159,'ID-45'!I159,'ID-59'!G159)</f>
        <v>1218.0401870044147</v>
      </c>
      <c r="J152" s="1">
        <f>STDEV('ID-31'!D159,'ID-40'!J159,'ID-44'!H159,'ID-45'!J159,'ID-57'!H159)</f>
        <v>822.1966011702001</v>
      </c>
      <c r="K152" s="1">
        <f>STDEV('ID-26'!E159,'ID-31'!E159,'ID-34'!I159,'ID-36'!G159,'ID-40'!K159,'ID-44'!I159,'ID-57'!I159)</f>
        <v>1835.256848629612</v>
      </c>
    </row>
    <row r="153" spans="1:11" x14ac:dyDescent="0.25">
      <c r="A153" s="1">
        <v>18.625</v>
      </c>
      <c r="B153" s="1">
        <f>STDEV('ID-11'!B160,'ID-13'!B160,'ID-14'!B160,'ID-15'!B160,'ID-24'!B160,'ID-26'!B160,'ID-29'!B160,'ID-30'!B160,'ID-32'!B160,'ID-33'!B160,'ID-34'!B160,'ID-37'!B160,'ID-38'!B160,'ID-39'!B160,'ID-40'!B160,'ID-44'!B160,'ID-45'!B160,'ID-53'!B160,'ID-57'!B160,'ID-59'!B160,'ID-70'!B160,'ID-71'!B160)</f>
        <v>916.57008912106346</v>
      </c>
      <c r="C153" s="1">
        <f>STDEV('ID-08'!B160,'ID-09'!B160,'ID-11'!C160,'ID-14'!C160,'ID-18'!B160,'ID-24'!C160,'ID-26'!C160,'ID-29'!C160,'ID-30'!C160,'ID-34'!C160,'ID-36'!B160,'ID-38'!C160,'ID-39'!C160,'ID-40'!C160,'ID-44'!C160,'ID-45'!C160,'ID-57'!C160,'ID-59'!C160)</f>
        <v>462.25182180467357</v>
      </c>
      <c r="D153" s="1">
        <f>STDEV('ID-13'!C160,'ID-14'!D160,'ID-15'!C160,'ID-16'!B160,'ID-18'!C160,'ID-26'!D160,'ID-29'!D160,'ID-30'!D160,'ID-33'!C160,'ID-34'!D160,'ID-36'!C160,'ID-37'!C160,'ID-38'!D160,'ID-39'!D160,'ID-40'!D160,'ID-45'!D160,'ID-59'!D160,'ID-71'!C160)</f>
        <v>1028.4546905440905</v>
      </c>
      <c r="E153" s="1">
        <f>STDEV('ID-03'!B160,'ID-09'!C160,'ID-13'!D160,'ID-15'!D160,'ID-16'!C160,'ID-18'!D160,'ID-24'!D160,'ID-29'!E160,'ID-30'!E160,'ID-33'!D160,'ID-34'!E160,'ID-36'!D160,'ID-38'!E160,'ID-39'!E160,'ID-40'!E160,'ID-44'!D160,'ID-45'!E160,'ID-57'!D160,'ID-70'!C160,'ID-71'!D160)</f>
        <v>1127.6607465778429</v>
      </c>
      <c r="F153" s="1">
        <f>STDEV('ID-01'!B160,'ID-02'!B160,'ID-03'!C160,'ID-06'!B160,'ID-08'!C160,'ID-09'!D160,'ID-12'!B160,'ID-16'!D160,'ID-18'!E160,'ID-24'!E160,'ID-29'!F160,'ID-33'!E160,'ID-34'!F160,'ID-36'!E160,'ID-38'!F160,'ID-39'!F160,'ID-40'!F160,'ID-45'!F160,'ID-53'!C160,'ID-54'!B160,'ID-57'!E160,'ID-71'!E160)</f>
        <v>2291.8185233115714</v>
      </c>
      <c r="G153" s="1">
        <f>STDEV('ID-01'!C160,'ID-02'!C160,'ID-03'!D160,'ID-07'!B160,'ID-08'!D160,'ID-11'!D160,'ID-18'!F160,'ID-24'!F160,'ID-29'!G160,'ID-31'!B160,'ID-33'!F160,'ID-34'!G160,'ID-36'!F160,'ID-39'!G160,'ID-40'!G160,'ID-44'!E160,'ID-45'!G160,'ID-50'!B160,'ID-53'!D160,'ID-54'!C160,'ID-57'!F160,'ID-59'!E160,'ID-70'!D160,'ID-71'!F160)</f>
        <v>1628.1041602309776</v>
      </c>
      <c r="H153" s="1">
        <f>STDEV('ID-03'!E160,'ID-11'!E160,'ID-13'!E160,'ID-15'!E160,'ID-16'!E160,'ID-18'!G160,'ID-24'!G160,'ID-29'!H160,'ID-30'!F160,'ID-31'!C160,'ID-33'!G160,'ID-34'!H160,'ID-40'!H160,'ID-44'!F160,'ID-45'!H160,'ID-54'!D160,'ID-57'!G160,'ID-59'!F160,'ID-70'!E160,'ID-71'!G160)</f>
        <v>1062.3866880539929</v>
      </c>
      <c r="I153" s="1">
        <f>STDEV('ID-12'!C160,'ID-18'!H160,'ID-24'!H160,'ID-29'!I160,'ID-40'!I160,'ID-44'!G160,'ID-45'!I160,'ID-59'!G160)</f>
        <v>1214.8067034058281</v>
      </c>
      <c r="J153" s="1">
        <f>STDEV('ID-31'!D160,'ID-40'!J160,'ID-44'!H160,'ID-45'!J160,'ID-57'!H160)</f>
        <v>836.49272269585401</v>
      </c>
      <c r="K153" s="1">
        <f>STDEV('ID-26'!E160,'ID-31'!E160,'ID-34'!I160,'ID-36'!G160,'ID-40'!K160,'ID-44'!I160,'ID-57'!I160)</f>
        <v>1833.8403164614549</v>
      </c>
    </row>
    <row r="154" spans="1:11" x14ac:dyDescent="0.25">
      <c r="A154" s="1">
        <v>18.75</v>
      </c>
      <c r="B154" s="1">
        <f>STDEV('ID-11'!B161,'ID-13'!B161,'ID-14'!B161,'ID-15'!B161,'ID-24'!B161,'ID-26'!B161,'ID-29'!B161,'ID-30'!B161,'ID-32'!B161,'ID-33'!B161,'ID-34'!B161,'ID-37'!B161,'ID-38'!B161,'ID-39'!B161,'ID-40'!B161,'ID-44'!B161,'ID-45'!B161,'ID-53'!B161,'ID-57'!B161,'ID-59'!B161,'ID-70'!B161,'ID-71'!B161)</f>
        <v>926.96825609840914</v>
      </c>
      <c r="C154" s="1">
        <f>STDEV('ID-08'!B161,'ID-09'!B161,'ID-11'!C161,'ID-14'!C161,'ID-18'!B161,'ID-24'!C161,'ID-26'!C161,'ID-29'!C161,'ID-30'!C161,'ID-34'!C161,'ID-36'!B161,'ID-38'!C161,'ID-39'!C161,'ID-40'!C161,'ID-44'!C161,'ID-45'!C161,'ID-57'!C161,'ID-59'!C161)</f>
        <v>473.66908339743765</v>
      </c>
      <c r="D154" s="1">
        <f>STDEV('ID-13'!C161,'ID-14'!D161,'ID-15'!C161,'ID-16'!B161,'ID-18'!C161,'ID-26'!D161,'ID-29'!D161,'ID-30'!D161,'ID-33'!C161,'ID-34'!D161,'ID-36'!C161,'ID-37'!C161,'ID-38'!D161,'ID-39'!D161,'ID-40'!D161,'ID-45'!D161,'ID-59'!D161,'ID-71'!C161)</f>
        <v>1010.6697218904375</v>
      </c>
      <c r="E154" s="1">
        <f>STDEV('ID-03'!B161,'ID-09'!C161,'ID-13'!D161,'ID-15'!D161,'ID-16'!C161,'ID-18'!D161,'ID-24'!D161,'ID-29'!E161,'ID-30'!E161,'ID-33'!D161,'ID-34'!E161,'ID-36'!D161,'ID-38'!E161,'ID-39'!E161,'ID-40'!E161,'ID-44'!D161,'ID-45'!E161,'ID-57'!D161,'ID-70'!C161,'ID-71'!D161)</f>
        <v>1148.627681312011</v>
      </c>
      <c r="F154" s="1">
        <f>STDEV('ID-01'!B161,'ID-02'!B161,'ID-03'!C161,'ID-06'!B161,'ID-08'!C161,'ID-09'!D161,'ID-12'!B161,'ID-16'!D161,'ID-18'!E161,'ID-24'!E161,'ID-29'!F161,'ID-33'!E161,'ID-34'!F161,'ID-36'!E161,'ID-38'!F161,'ID-39'!F161,'ID-40'!F161,'ID-45'!F161,'ID-53'!C161,'ID-54'!B161,'ID-57'!E161,'ID-71'!E161)</f>
        <v>2282.4725710682119</v>
      </c>
      <c r="G154" s="1">
        <f>STDEV('ID-01'!C161,'ID-02'!C161,'ID-03'!D161,'ID-07'!B161,'ID-08'!D161,'ID-11'!D161,'ID-18'!F161,'ID-24'!F161,'ID-29'!G161,'ID-31'!B161,'ID-33'!F161,'ID-34'!G161,'ID-36'!F161,'ID-39'!G161,'ID-40'!G161,'ID-44'!E161,'ID-45'!G161,'ID-50'!B161,'ID-53'!D161,'ID-54'!C161,'ID-57'!F161,'ID-59'!E161,'ID-70'!D161,'ID-71'!F161)</f>
        <v>1631.4475478880022</v>
      </c>
      <c r="H154" s="1">
        <f>STDEV('ID-03'!E161,'ID-11'!E161,'ID-13'!E161,'ID-15'!E161,'ID-16'!E161,'ID-18'!G161,'ID-24'!G161,'ID-29'!H161,'ID-30'!F161,'ID-31'!C161,'ID-33'!G161,'ID-34'!H161,'ID-40'!H161,'ID-44'!F161,'ID-45'!H161,'ID-54'!D161,'ID-57'!G161,'ID-59'!F161,'ID-70'!E161,'ID-71'!G161)</f>
        <v>1045.0695895492554</v>
      </c>
      <c r="I154" s="1">
        <f>STDEV('ID-12'!C161,'ID-18'!H161,'ID-24'!H161,'ID-29'!I161,'ID-40'!I161,'ID-44'!G161,'ID-45'!I161,'ID-59'!G161)</f>
        <v>1201.3355804526177</v>
      </c>
      <c r="J154" s="1">
        <f>STDEV('ID-31'!D161,'ID-40'!J161,'ID-44'!H161,'ID-45'!J161,'ID-57'!H161)</f>
        <v>831.12349639829733</v>
      </c>
      <c r="K154" s="1">
        <f>STDEV('ID-26'!E161,'ID-31'!E161,'ID-34'!I161,'ID-36'!G161,'ID-40'!K161,'ID-44'!I161,'ID-57'!I161)</f>
        <v>1861.3217440960143</v>
      </c>
    </row>
    <row r="155" spans="1:11" x14ac:dyDescent="0.25">
      <c r="A155" s="1">
        <v>18.875</v>
      </c>
      <c r="B155" s="1">
        <f>STDEV('ID-11'!B162,'ID-13'!B162,'ID-14'!B162,'ID-15'!B162,'ID-24'!B162,'ID-26'!B162,'ID-29'!B162,'ID-30'!B162,'ID-32'!B162,'ID-33'!B162,'ID-34'!B162,'ID-37'!B162,'ID-38'!B162,'ID-39'!B162,'ID-40'!B162,'ID-44'!B162,'ID-45'!B162,'ID-53'!B162,'ID-57'!B162,'ID-59'!B162,'ID-70'!B162,'ID-71'!B162)</f>
        <v>932.97717788709303</v>
      </c>
      <c r="C155" s="1">
        <f>STDEV('ID-08'!B162,'ID-09'!B162,'ID-11'!C162,'ID-14'!C162,'ID-18'!B162,'ID-24'!C162,'ID-26'!C162,'ID-29'!C162,'ID-30'!C162,'ID-34'!C162,'ID-36'!B162,'ID-38'!C162,'ID-39'!C162,'ID-40'!C162,'ID-44'!C162,'ID-45'!C162,'ID-57'!C162,'ID-59'!C162)</f>
        <v>504.70758077288497</v>
      </c>
      <c r="D155" s="1">
        <f>STDEV('ID-13'!C162,'ID-14'!D162,'ID-15'!C162,'ID-16'!B162,'ID-18'!C162,'ID-26'!D162,'ID-29'!D162,'ID-30'!D162,'ID-33'!C162,'ID-34'!D162,'ID-36'!C162,'ID-37'!C162,'ID-38'!D162,'ID-39'!D162,'ID-40'!D162,'ID-45'!D162,'ID-59'!D162,'ID-71'!C162)</f>
        <v>999.8476381067602</v>
      </c>
      <c r="E155" s="1">
        <f>STDEV('ID-03'!B162,'ID-09'!C162,'ID-13'!D162,'ID-15'!D162,'ID-16'!C162,'ID-18'!D162,'ID-24'!D162,'ID-29'!E162,'ID-30'!E162,'ID-33'!D162,'ID-34'!E162,'ID-36'!D162,'ID-38'!E162,'ID-39'!E162,'ID-40'!E162,'ID-44'!D162,'ID-45'!E162,'ID-57'!D162,'ID-70'!C162,'ID-71'!D162)</f>
        <v>1128.4796385726945</v>
      </c>
      <c r="F155" s="1">
        <f>STDEV('ID-01'!B162,'ID-02'!B162,'ID-03'!C162,'ID-06'!B162,'ID-08'!C162,'ID-09'!D162,'ID-12'!B162,'ID-16'!D162,'ID-18'!E162,'ID-24'!E162,'ID-29'!F162,'ID-33'!E162,'ID-34'!F162,'ID-36'!E162,'ID-38'!F162,'ID-39'!F162,'ID-40'!F162,'ID-45'!F162,'ID-53'!C162,'ID-54'!B162,'ID-57'!E162,'ID-71'!E162)</f>
        <v>2251.9983281157324</v>
      </c>
      <c r="G155" s="1">
        <f>STDEV('ID-01'!C162,'ID-02'!C162,'ID-03'!D162,'ID-07'!B162,'ID-08'!D162,'ID-11'!D162,'ID-18'!F162,'ID-24'!F162,'ID-29'!G162,'ID-31'!B162,'ID-33'!F162,'ID-34'!G162,'ID-36'!F162,'ID-39'!G162,'ID-40'!G162,'ID-44'!E162,'ID-45'!G162,'ID-50'!B162,'ID-53'!D162,'ID-54'!C162,'ID-57'!F162,'ID-59'!E162,'ID-70'!D162,'ID-71'!F162)</f>
        <v>1625.0470294657637</v>
      </c>
      <c r="H155" s="1">
        <f>STDEV('ID-03'!E162,'ID-11'!E162,'ID-13'!E162,'ID-15'!E162,'ID-16'!E162,'ID-18'!G162,'ID-24'!G162,'ID-29'!H162,'ID-30'!F162,'ID-31'!C162,'ID-33'!G162,'ID-34'!H162,'ID-40'!H162,'ID-44'!F162,'ID-45'!H162,'ID-54'!D162,'ID-57'!G162,'ID-59'!F162,'ID-70'!E162,'ID-71'!G162)</f>
        <v>1044.3102517524064</v>
      </c>
      <c r="I155" s="1">
        <f>STDEV('ID-12'!C162,'ID-18'!H162,'ID-24'!H162,'ID-29'!I162,'ID-40'!I162,'ID-44'!G162,'ID-45'!I162,'ID-59'!G162)</f>
        <v>1204.1494321770331</v>
      </c>
      <c r="J155" s="1">
        <f>STDEV('ID-31'!D162,'ID-40'!J162,'ID-44'!H162,'ID-45'!J162,'ID-57'!H162)</f>
        <v>829.33359224734659</v>
      </c>
      <c r="K155" s="1">
        <f>STDEV('ID-26'!E162,'ID-31'!E162,'ID-34'!I162,'ID-36'!G162,'ID-40'!K162,'ID-44'!I162,'ID-57'!I162)</f>
        <v>1872.3702454580639</v>
      </c>
    </row>
    <row r="156" spans="1:11" x14ac:dyDescent="0.25">
      <c r="A156" s="1">
        <v>19</v>
      </c>
      <c r="B156" s="1">
        <f>STDEV('ID-11'!B163,'ID-13'!B163,'ID-14'!B163,'ID-15'!B163,'ID-24'!B163,'ID-26'!B163,'ID-29'!B163,'ID-30'!B163,'ID-32'!B163,'ID-33'!B163,'ID-34'!B163,'ID-37'!B163,'ID-38'!B163,'ID-39'!B163,'ID-40'!B163,'ID-44'!B163,'ID-45'!B163,'ID-53'!B163,'ID-57'!B163,'ID-59'!B163,'ID-70'!B163,'ID-71'!B163)</f>
        <v>929.65435980992061</v>
      </c>
      <c r="C156" s="1">
        <f>STDEV('ID-08'!B163,'ID-09'!B163,'ID-11'!C163,'ID-14'!C163,'ID-18'!B163,'ID-24'!C163,'ID-26'!C163,'ID-29'!C163,'ID-30'!C163,'ID-34'!C163,'ID-36'!B163,'ID-38'!C163,'ID-39'!C163,'ID-40'!C163,'ID-44'!C163,'ID-45'!C163,'ID-57'!C163,'ID-59'!C163)</f>
        <v>518.09611910333547</v>
      </c>
      <c r="D156" s="1">
        <f>STDEV('ID-13'!C163,'ID-14'!D163,'ID-15'!C163,'ID-16'!B163,'ID-18'!C163,'ID-26'!D163,'ID-29'!D163,'ID-30'!D163,'ID-33'!C163,'ID-34'!D163,'ID-36'!C163,'ID-37'!C163,'ID-38'!D163,'ID-39'!D163,'ID-40'!D163,'ID-45'!D163,'ID-59'!D163,'ID-71'!C163)</f>
        <v>992.30835987239823</v>
      </c>
      <c r="E156" s="1">
        <f>STDEV('ID-03'!B163,'ID-09'!C163,'ID-13'!D163,'ID-15'!D163,'ID-16'!C163,'ID-18'!D163,'ID-24'!D163,'ID-29'!E163,'ID-30'!E163,'ID-33'!D163,'ID-34'!E163,'ID-36'!D163,'ID-38'!E163,'ID-39'!E163,'ID-40'!E163,'ID-44'!D163,'ID-45'!E163,'ID-57'!D163,'ID-70'!C163,'ID-71'!D163)</f>
        <v>1127.5789467100124</v>
      </c>
      <c r="F156" s="1">
        <f>STDEV('ID-01'!B163,'ID-02'!B163,'ID-03'!C163,'ID-06'!B163,'ID-08'!C163,'ID-09'!D163,'ID-12'!B163,'ID-16'!D163,'ID-18'!E163,'ID-24'!E163,'ID-29'!F163,'ID-33'!E163,'ID-34'!F163,'ID-36'!E163,'ID-38'!F163,'ID-39'!F163,'ID-40'!F163,'ID-45'!F163,'ID-53'!C163,'ID-54'!B163,'ID-57'!E163,'ID-71'!E163)</f>
        <v>2202.6445556711215</v>
      </c>
      <c r="G156" s="1">
        <f>STDEV('ID-01'!C163,'ID-02'!C163,'ID-03'!D163,'ID-07'!B163,'ID-08'!D163,'ID-11'!D163,'ID-18'!F163,'ID-24'!F163,'ID-29'!G163,'ID-31'!B163,'ID-33'!F163,'ID-34'!G163,'ID-36'!F163,'ID-39'!G163,'ID-40'!G163,'ID-44'!E163,'ID-45'!G163,'ID-50'!B163,'ID-53'!D163,'ID-54'!C163,'ID-57'!F163,'ID-59'!E163,'ID-70'!D163,'ID-71'!F163)</f>
        <v>1616.8420224916238</v>
      </c>
      <c r="H156" s="1">
        <f>STDEV('ID-03'!E163,'ID-11'!E163,'ID-13'!E163,'ID-15'!E163,'ID-16'!E163,'ID-18'!G163,'ID-24'!G163,'ID-29'!H163,'ID-30'!F163,'ID-31'!C163,'ID-33'!G163,'ID-34'!H163,'ID-40'!H163,'ID-44'!F163,'ID-45'!H163,'ID-54'!D163,'ID-57'!G163,'ID-59'!F163,'ID-70'!E163,'ID-71'!G163)</f>
        <v>1046.1467854898196</v>
      </c>
      <c r="I156" s="1">
        <f>STDEV('ID-12'!C163,'ID-18'!H163,'ID-24'!H163,'ID-29'!I163,'ID-40'!I163,'ID-44'!G163,'ID-45'!I163,'ID-59'!G163)</f>
        <v>1227.3041238933695</v>
      </c>
      <c r="J156" s="1">
        <f>STDEV('ID-31'!D163,'ID-40'!J163,'ID-44'!H163,'ID-45'!J163,'ID-57'!H163)</f>
        <v>843.1826333389381</v>
      </c>
      <c r="K156" s="1">
        <f>STDEV('ID-26'!E163,'ID-31'!E163,'ID-34'!I163,'ID-36'!G163,'ID-40'!K163,'ID-44'!I163,'ID-57'!I163)</f>
        <v>1914.8812822517423</v>
      </c>
    </row>
    <row r="157" spans="1:11" x14ac:dyDescent="0.25">
      <c r="A157" s="1">
        <v>19.125</v>
      </c>
      <c r="B157" s="1">
        <f>STDEV('ID-11'!B164,'ID-13'!B164,'ID-14'!B164,'ID-15'!B164,'ID-24'!B164,'ID-26'!B164,'ID-29'!B164,'ID-30'!B164,'ID-32'!B164,'ID-33'!B164,'ID-34'!B164,'ID-37'!B164,'ID-38'!B164,'ID-39'!B164,'ID-40'!B164,'ID-44'!B164,'ID-45'!B164,'ID-53'!B164,'ID-57'!B164,'ID-59'!B164,'ID-70'!B164,'ID-71'!B164)</f>
        <v>936.52454139315398</v>
      </c>
      <c r="C157" s="1">
        <f>STDEV('ID-08'!B164,'ID-09'!B164,'ID-11'!C164,'ID-14'!C164,'ID-18'!B164,'ID-24'!C164,'ID-26'!C164,'ID-29'!C164,'ID-30'!C164,'ID-34'!C164,'ID-36'!B164,'ID-38'!C164,'ID-39'!C164,'ID-40'!C164,'ID-44'!C164,'ID-45'!C164,'ID-57'!C164,'ID-59'!C164)</f>
        <v>515.76640230287376</v>
      </c>
      <c r="D157" s="1">
        <f>STDEV('ID-13'!C164,'ID-14'!D164,'ID-15'!C164,'ID-16'!B164,'ID-18'!C164,'ID-26'!D164,'ID-29'!D164,'ID-30'!D164,'ID-33'!C164,'ID-34'!D164,'ID-36'!C164,'ID-37'!C164,'ID-38'!D164,'ID-39'!D164,'ID-40'!D164,'ID-45'!D164,'ID-59'!D164,'ID-71'!C164)</f>
        <v>1013.3035021315383</v>
      </c>
      <c r="E157" s="1">
        <f>STDEV('ID-03'!B164,'ID-09'!C164,'ID-13'!D164,'ID-15'!D164,'ID-16'!C164,'ID-18'!D164,'ID-24'!D164,'ID-29'!E164,'ID-30'!E164,'ID-33'!D164,'ID-34'!E164,'ID-36'!D164,'ID-38'!E164,'ID-39'!E164,'ID-40'!E164,'ID-44'!D164,'ID-45'!E164,'ID-57'!D164,'ID-70'!C164,'ID-71'!D164)</f>
        <v>1167.9693881429473</v>
      </c>
      <c r="F157" s="1">
        <f>STDEV('ID-01'!B164,'ID-02'!B164,'ID-03'!C164,'ID-06'!B164,'ID-08'!C164,'ID-09'!D164,'ID-12'!B164,'ID-16'!D164,'ID-18'!E164,'ID-24'!E164,'ID-29'!F164,'ID-33'!E164,'ID-34'!F164,'ID-36'!E164,'ID-38'!F164,'ID-39'!F164,'ID-40'!F164,'ID-45'!F164,'ID-53'!C164,'ID-54'!B164,'ID-57'!E164,'ID-71'!E164)</f>
        <v>2198.4192421490175</v>
      </c>
      <c r="G157" s="1">
        <f>STDEV('ID-01'!C164,'ID-02'!C164,'ID-03'!D164,'ID-07'!B164,'ID-08'!D164,'ID-11'!D164,'ID-18'!F164,'ID-24'!F164,'ID-29'!G164,'ID-31'!B164,'ID-33'!F164,'ID-34'!G164,'ID-36'!F164,'ID-39'!G164,'ID-40'!G164,'ID-44'!E164,'ID-45'!G164,'ID-50'!B164,'ID-53'!D164,'ID-54'!C164,'ID-57'!F164,'ID-59'!E164,'ID-70'!D164,'ID-71'!F164)</f>
        <v>1606.0626460055901</v>
      </c>
      <c r="H157" s="1">
        <f>STDEV('ID-03'!E164,'ID-11'!E164,'ID-13'!E164,'ID-15'!E164,'ID-16'!E164,'ID-18'!G164,'ID-24'!G164,'ID-29'!H164,'ID-30'!F164,'ID-31'!C164,'ID-33'!G164,'ID-34'!H164,'ID-40'!H164,'ID-44'!F164,'ID-45'!H164,'ID-54'!D164,'ID-57'!G164,'ID-59'!F164,'ID-70'!E164,'ID-71'!G164)</f>
        <v>1052.7684310758602</v>
      </c>
      <c r="I157" s="1">
        <f>STDEV('ID-12'!C164,'ID-18'!H164,'ID-24'!H164,'ID-29'!I164,'ID-40'!I164,'ID-44'!G164,'ID-45'!I164,'ID-59'!G164)</f>
        <v>1224.3908569607381</v>
      </c>
      <c r="J157" s="1">
        <f>STDEV('ID-31'!D164,'ID-40'!J164,'ID-44'!H164,'ID-45'!J164,'ID-57'!H164)</f>
        <v>844.69454292766807</v>
      </c>
      <c r="K157" s="1">
        <f>STDEV('ID-26'!E164,'ID-31'!E164,'ID-34'!I164,'ID-36'!G164,'ID-40'!K164,'ID-44'!I164,'ID-57'!I164)</f>
        <v>1908.0123153318948</v>
      </c>
    </row>
    <row r="158" spans="1:11" x14ac:dyDescent="0.25">
      <c r="A158" s="1">
        <v>19.25</v>
      </c>
      <c r="B158" s="1">
        <f>STDEV('ID-11'!B165,'ID-13'!B165,'ID-14'!B165,'ID-15'!B165,'ID-24'!B165,'ID-26'!B165,'ID-29'!B165,'ID-30'!B165,'ID-32'!B165,'ID-33'!B165,'ID-34'!B165,'ID-37'!B165,'ID-38'!B165,'ID-39'!B165,'ID-40'!B165,'ID-44'!B165,'ID-45'!B165,'ID-53'!B165,'ID-57'!B165,'ID-59'!B165,'ID-70'!B165,'ID-71'!B165)</f>
        <v>950.34916720324452</v>
      </c>
      <c r="C158" s="1">
        <f>STDEV('ID-08'!B165,'ID-09'!B165,'ID-11'!C165,'ID-14'!C165,'ID-18'!B165,'ID-24'!C165,'ID-26'!C165,'ID-29'!C165,'ID-30'!C165,'ID-34'!C165,'ID-36'!B165,'ID-38'!C165,'ID-39'!C165,'ID-40'!C165,'ID-44'!C165,'ID-45'!C165,'ID-57'!C165,'ID-59'!C165)</f>
        <v>495.00589621544043</v>
      </c>
      <c r="D158" s="1">
        <f>STDEV('ID-13'!C165,'ID-14'!D165,'ID-15'!C165,'ID-16'!B165,'ID-18'!C165,'ID-26'!D165,'ID-29'!D165,'ID-30'!D165,'ID-33'!C165,'ID-34'!D165,'ID-36'!C165,'ID-37'!C165,'ID-38'!D165,'ID-39'!D165,'ID-40'!D165,'ID-45'!D165,'ID-59'!D165,'ID-71'!C165)</f>
        <v>1009.5196690443642</v>
      </c>
      <c r="E158" s="1">
        <f>STDEV('ID-03'!B165,'ID-09'!C165,'ID-13'!D165,'ID-15'!D165,'ID-16'!C165,'ID-18'!D165,'ID-24'!D165,'ID-29'!E165,'ID-30'!E165,'ID-33'!D165,'ID-34'!E165,'ID-36'!D165,'ID-38'!E165,'ID-39'!E165,'ID-40'!E165,'ID-44'!D165,'ID-45'!E165,'ID-57'!D165,'ID-70'!C165,'ID-71'!D165)</f>
        <v>1154.4201546581014</v>
      </c>
      <c r="F158" s="1">
        <f>STDEV('ID-01'!B165,'ID-02'!B165,'ID-03'!C165,'ID-06'!B165,'ID-08'!C165,'ID-09'!D165,'ID-12'!B165,'ID-16'!D165,'ID-18'!E165,'ID-24'!E165,'ID-29'!F165,'ID-33'!E165,'ID-34'!F165,'ID-36'!E165,'ID-38'!F165,'ID-39'!F165,'ID-40'!F165,'ID-45'!F165,'ID-53'!C165,'ID-54'!B165,'ID-57'!E165,'ID-71'!E165)</f>
        <v>1912.5201015420337</v>
      </c>
      <c r="G158" s="1">
        <f>STDEV('ID-01'!C165,'ID-02'!C165,'ID-03'!D165,'ID-07'!B165,'ID-08'!D165,'ID-11'!D165,'ID-18'!F165,'ID-24'!F165,'ID-29'!G165,'ID-31'!B165,'ID-33'!F165,'ID-34'!G165,'ID-36'!F165,'ID-39'!G165,'ID-40'!G165,'ID-44'!E165,'ID-45'!G165,'ID-50'!B165,'ID-53'!D165,'ID-54'!C165,'ID-57'!F165,'ID-59'!E165,'ID-70'!D165,'ID-71'!F165)</f>
        <v>1601.6137670962253</v>
      </c>
      <c r="H158" s="1">
        <f>STDEV('ID-03'!E165,'ID-11'!E165,'ID-13'!E165,'ID-15'!E165,'ID-16'!E165,'ID-18'!G165,'ID-24'!G165,'ID-29'!H165,'ID-30'!F165,'ID-31'!C165,'ID-33'!G165,'ID-34'!H165,'ID-40'!H165,'ID-44'!F165,'ID-45'!H165,'ID-54'!D165,'ID-57'!G165,'ID-59'!F165,'ID-70'!E165,'ID-71'!G165)</f>
        <v>1047.2005676574838</v>
      </c>
      <c r="I158" s="1">
        <f>STDEV('ID-12'!C165,'ID-18'!H165,'ID-24'!H165,'ID-29'!I165,'ID-40'!I165,'ID-44'!G165,'ID-45'!I165,'ID-59'!G165)</f>
        <v>1216.0615852320907</v>
      </c>
      <c r="J158" s="1">
        <f>STDEV('ID-31'!D165,'ID-40'!J165,'ID-44'!H165,'ID-45'!J165,'ID-57'!H165)</f>
        <v>858.46237813635173</v>
      </c>
      <c r="K158" s="1">
        <f>STDEV('ID-26'!E165,'ID-31'!E165,'ID-34'!I165,'ID-36'!G165,'ID-40'!K165,'ID-44'!I165,'ID-57'!I165)</f>
        <v>1916.6530016052509</v>
      </c>
    </row>
    <row r="159" spans="1:11" x14ac:dyDescent="0.25">
      <c r="A159" s="1">
        <v>19.375</v>
      </c>
      <c r="B159" s="1">
        <f>STDEV('ID-11'!B166,'ID-13'!B166,'ID-14'!B166,'ID-15'!B166,'ID-24'!B166,'ID-26'!B166,'ID-29'!B166,'ID-30'!B166,'ID-32'!B166,'ID-33'!B166,'ID-34'!B166,'ID-37'!B166,'ID-38'!B166,'ID-39'!B166,'ID-40'!B166,'ID-44'!B166,'ID-45'!B166,'ID-53'!B166,'ID-57'!B166,'ID-59'!B166,'ID-70'!B166,'ID-71'!B166)</f>
        <v>961.49904205002258</v>
      </c>
      <c r="C159" s="1">
        <f>STDEV('ID-08'!B166,'ID-09'!B166,'ID-11'!C166,'ID-14'!C166,'ID-18'!B166,'ID-24'!C166,'ID-26'!C166,'ID-29'!C166,'ID-30'!C166,'ID-34'!C166,'ID-36'!B166,'ID-38'!C166,'ID-39'!C166,'ID-40'!C166,'ID-44'!C166,'ID-45'!C166,'ID-57'!C166,'ID-59'!C166)</f>
        <v>483.82340806451413</v>
      </c>
      <c r="D159" s="1">
        <f>STDEV('ID-13'!C166,'ID-14'!D166,'ID-15'!C166,'ID-16'!B166,'ID-18'!C166,'ID-26'!D166,'ID-29'!D166,'ID-30'!D166,'ID-33'!C166,'ID-34'!D166,'ID-36'!C166,'ID-37'!C166,'ID-38'!D166,'ID-39'!D166,'ID-40'!D166,'ID-45'!D166,'ID-59'!D166,'ID-71'!C166)</f>
        <v>1036.9586104852647</v>
      </c>
      <c r="E159" s="1">
        <f>STDEV('ID-03'!B166,'ID-09'!C166,'ID-13'!D166,'ID-15'!D166,'ID-16'!C166,'ID-18'!D166,'ID-24'!D166,'ID-29'!E166,'ID-30'!E166,'ID-33'!D166,'ID-34'!E166,'ID-36'!D166,'ID-38'!E166,'ID-39'!E166,'ID-40'!E166,'ID-44'!D166,'ID-45'!E166,'ID-57'!D166,'ID-70'!C166,'ID-71'!D166)</f>
        <v>1147.131995010209</v>
      </c>
      <c r="F159" s="1">
        <f>STDEV('ID-01'!B166,'ID-02'!B166,'ID-03'!C166,'ID-06'!B166,'ID-08'!C166,'ID-09'!D166,'ID-12'!B166,'ID-16'!D166,'ID-18'!E166,'ID-24'!E166,'ID-29'!F166,'ID-33'!E166,'ID-34'!F166,'ID-36'!E166,'ID-38'!F166,'ID-39'!F166,'ID-40'!F166,'ID-45'!F166,'ID-53'!C166,'ID-54'!B166,'ID-57'!E166,'ID-71'!E166)</f>
        <v>1970.6524981225803</v>
      </c>
      <c r="G159" s="1">
        <f>STDEV('ID-01'!C166,'ID-02'!C166,'ID-03'!D166,'ID-07'!B166,'ID-08'!D166,'ID-11'!D166,'ID-18'!F166,'ID-24'!F166,'ID-29'!G166,'ID-31'!B166,'ID-33'!F166,'ID-34'!G166,'ID-36'!F166,'ID-39'!G166,'ID-40'!G166,'ID-44'!E166,'ID-45'!G166,'ID-50'!B166,'ID-53'!D166,'ID-54'!C166,'ID-57'!F166,'ID-59'!E166,'ID-70'!D166,'ID-71'!F166)</f>
        <v>1600.4175660699041</v>
      </c>
      <c r="H159" s="1">
        <f>STDEV('ID-03'!E166,'ID-11'!E166,'ID-13'!E166,'ID-15'!E166,'ID-16'!E166,'ID-18'!G166,'ID-24'!G166,'ID-29'!H166,'ID-30'!F166,'ID-31'!C166,'ID-33'!G166,'ID-34'!H166,'ID-40'!H166,'ID-44'!F166,'ID-45'!H166,'ID-54'!D166,'ID-57'!G166,'ID-59'!F166,'ID-70'!E166,'ID-71'!G166)</f>
        <v>1062.2565535870822</v>
      </c>
      <c r="I159" s="1">
        <f>STDEV('ID-12'!C166,'ID-18'!H166,'ID-24'!H166,'ID-29'!I166,'ID-40'!I166,'ID-44'!G166,'ID-45'!I166,'ID-59'!G166)</f>
        <v>1211.8211263836949</v>
      </c>
      <c r="J159" s="1">
        <f>STDEV('ID-31'!D166,'ID-40'!J166,'ID-44'!H166,'ID-45'!J166,'ID-57'!H166)</f>
        <v>864.17129615443991</v>
      </c>
      <c r="K159" s="1">
        <f>STDEV('ID-26'!E166,'ID-31'!E166,'ID-34'!I166,'ID-36'!G166,'ID-40'!K166,'ID-44'!I166,'ID-57'!I166)</f>
        <v>1912.7284126390662</v>
      </c>
    </row>
    <row r="160" spans="1:11" x14ac:dyDescent="0.25">
      <c r="A160" s="1">
        <v>19.5</v>
      </c>
      <c r="B160" s="1">
        <f>STDEV('ID-11'!B167,'ID-13'!B167,'ID-14'!B167,'ID-15'!B167,'ID-24'!B167,'ID-26'!B167,'ID-29'!B167,'ID-30'!B167,'ID-32'!B167,'ID-33'!B167,'ID-34'!B167,'ID-37'!B167,'ID-38'!B167,'ID-39'!B167,'ID-40'!B167,'ID-44'!B167,'ID-45'!B167,'ID-53'!B167,'ID-57'!B167,'ID-59'!B167,'ID-70'!B167,'ID-71'!B167)</f>
        <v>956.96244191937069</v>
      </c>
      <c r="C160" s="1">
        <f>STDEV('ID-08'!B167,'ID-09'!B167,'ID-11'!C167,'ID-14'!C167,'ID-18'!B167,'ID-24'!C167,'ID-26'!C167,'ID-29'!C167,'ID-30'!C167,'ID-34'!C167,'ID-36'!B167,'ID-38'!C167,'ID-39'!C167,'ID-40'!C167,'ID-44'!C167,'ID-45'!C167,'ID-57'!C167,'ID-59'!C167)</f>
        <v>476.03467740771146</v>
      </c>
      <c r="D160" s="1">
        <f>STDEV('ID-13'!C167,'ID-14'!D167,'ID-15'!C167,'ID-16'!B167,'ID-18'!C167,'ID-26'!D167,'ID-29'!D167,'ID-30'!D167,'ID-33'!C167,'ID-34'!D167,'ID-36'!C167,'ID-37'!C167,'ID-38'!D167,'ID-39'!D167,'ID-40'!D167,'ID-45'!D167,'ID-59'!D167,'ID-71'!C167)</f>
        <v>1031.686073716377</v>
      </c>
      <c r="E160" s="1">
        <f>STDEV('ID-03'!B167,'ID-09'!C167,'ID-13'!D167,'ID-15'!D167,'ID-16'!C167,'ID-18'!D167,'ID-24'!D167,'ID-29'!E167,'ID-30'!E167,'ID-33'!D167,'ID-34'!E167,'ID-36'!D167,'ID-38'!E167,'ID-39'!E167,'ID-40'!E167,'ID-44'!D167,'ID-45'!E167,'ID-57'!D167,'ID-70'!C167,'ID-71'!D167)</f>
        <v>1153.8743045400636</v>
      </c>
      <c r="F160" s="1">
        <f>STDEV('ID-01'!B167,'ID-02'!B167,'ID-03'!C167,'ID-06'!B167,'ID-08'!C167,'ID-09'!D167,'ID-12'!B167,'ID-16'!D167,'ID-18'!E167,'ID-24'!E167,'ID-29'!F167,'ID-33'!E167,'ID-34'!F167,'ID-36'!E167,'ID-38'!F167,'ID-39'!F167,'ID-40'!F167,'ID-45'!F167,'ID-53'!C167,'ID-54'!B167,'ID-57'!E167,'ID-71'!E167)</f>
        <v>1987.2507629077122</v>
      </c>
      <c r="G160" s="1">
        <f>STDEV('ID-01'!C167,'ID-02'!C167,'ID-03'!D167,'ID-07'!B167,'ID-08'!D167,'ID-11'!D167,'ID-18'!F167,'ID-24'!F167,'ID-29'!G167,'ID-31'!B167,'ID-33'!F167,'ID-34'!G167,'ID-36'!F167,'ID-39'!G167,'ID-40'!G167,'ID-44'!E167,'ID-45'!G167,'ID-50'!B167,'ID-53'!D167,'ID-54'!C167,'ID-57'!F167,'ID-59'!E167,'ID-70'!D167,'ID-71'!F167)</f>
        <v>1605.0812017540636</v>
      </c>
      <c r="H160" s="1">
        <f>STDEV('ID-03'!E167,'ID-11'!E167,'ID-13'!E167,'ID-15'!E167,'ID-16'!E167,'ID-18'!G167,'ID-24'!G167,'ID-29'!H167,'ID-30'!F167,'ID-31'!C167,'ID-33'!G167,'ID-34'!H167,'ID-40'!H167,'ID-44'!F167,'ID-45'!H167,'ID-54'!D167,'ID-57'!G167,'ID-59'!F167,'ID-70'!E167,'ID-71'!G167)</f>
        <v>1065.4557253004755</v>
      </c>
      <c r="I160" s="1">
        <f>STDEV('ID-12'!C167,'ID-18'!H167,'ID-24'!H167,'ID-29'!I167,'ID-40'!I167,'ID-44'!G167,'ID-45'!I167,'ID-59'!G167)</f>
        <v>1208.0576450970848</v>
      </c>
      <c r="J160" s="1">
        <f>STDEV('ID-31'!D167,'ID-40'!J167,'ID-44'!H167,'ID-45'!J167,'ID-57'!H167)</f>
        <v>855.13833547140177</v>
      </c>
      <c r="K160" s="1">
        <f>STDEV('ID-26'!E167,'ID-31'!E167,'ID-34'!I167,'ID-36'!G167,'ID-40'!K167,'ID-44'!I167,'ID-57'!I167)</f>
        <v>1905.4950048743628</v>
      </c>
    </row>
    <row r="161" spans="1:11" x14ac:dyDescent="0.25">
      <c r="A161" s="1">
        <v>19.625</v>
      </c>
      <c r="B161" s="1">
        <f>STDEV('ID-11'!B168,'ID-13'!B168,'ID-14'!B168,'ID-15'!B168,'ID-24'!B168,'ID-26'!B168,'ID-29'!B168,'ID-30'!B168,'ID-32'!B168,'ID-33'!B168,'ID-34'!B168,'ID-37'!B168,'ID-38'!B168,'ID-39'!B168,'ID-40'!B168,'ID-44'!B168,'ID-45'!B168,'ID-53'!B168,'ID-57'!B168,'ID-59'!B168,'ID-70'!B168,'ID-71'!B168)</f>
        <v>949.2145459104222</v>
      </c>
      <c r="C161" s="1">
        <f>STDEV('ID-08'!B168,'ID-09'!B168,'ID-11'!C168,'ID-14'!C168,'ID-18'!B168,'ID-24'!C168,'ID-26'!C168,'ID-29'!C168,'ID-30'!C168,'ID-34'!C168,'ID-36'!B168,'ID-38'!C168,'ID-39'!C168,'ID-40'!C168,'ID-44'!C168,'ID-45'!C168,'ID-57'!C168,'ID-59'!C168)</f>
        <v>476.76054087472164</v>
      </c>
      <c r="D161" s="1">
        <f>STDEV('ID-13'!C168,'ID-14'!D168,'ID-15'!C168,'ID-16'!B168,'ID-18'!C168,'ID-26'!D168,'ID-29'!D168,'ID-30'!D168,'ID-33'!C168,'ID-34'!D168,'ID-36'!C168,'ID-37'!C168,'ID-38'!D168,'ID-39'!D168,'ID-40'!D168,'ID-45'!D168,'ID-59'!D168,'ID-71'!C168)</f>
        <v>1056.9795018064422</v>
      </c>
      <c r="E161" s="1">
        <f>STDEV('ID-03'!B168,'ID-09'!C168,'ID-13'!D168,'ID-15'!D168,'ID-16'!C168,'ID-18'!D168,'ID-24'!D168,'ID-29'!E168,'ID-30'!E168,'ID-33'!D168,'ID-34'!E168,'ID-36'!D168,'ID-38'!E168,'ID-39'!E168,'ID-40'!E168,'ID-44'!D168,'ID-45'!E168,'ID-57'!D168,'ID-70'!C168,'ID-71'!D168)</f>
        <v>1152.9335806833301</v>
      </c>
      <c r="F161" s="1">
        <f>STDEV('ID-01'!B168,'ID-02'!B168,'ID-03'!C168,'ID-06'!B168,'ID-08'!C168,'ID-09'!D168,'ID-12'!B168,'ID-16'!D168,'ID-18'!E168,'ID-24'!E168,'ID-29'!F168,'ID-33'!E168,'ID-34'!F168,'ID-36'!E168,'ID-38'!F168,'ID-39'!F168,'ID-40'!F168,'ID-45'!F168,'ID-53'!C168,'ID-54'!B168,'ID-57'!E168,'ID-71'!E168)</f>
        <v>2120.0026779590794</v>
      </c>
      <c r="G161" s="1">
        <f>STDEV('ID-01'!C168,'ID-02'!C168,'ID-03'!D168,'ID-07'!B168,'ID-08'!D168,'ID-11'!D168,'ID-18'!F168,'ID-24'!F168,'ID-29'!G168,'ID-31'!B168,'ID-33'!F168,'ID-34'!G168,'ID-36'!F168,'ID-39'!G168,'ID-40'!G168,'ID-44'!E168,'ID-45'!G168,'ID-50'!B168,'ID-53'!D168,'ID-54'!C168,'ID-57'!F168,'ID-59'!E168,'ID-70'!D168,'ID-71'!F168)</f>
        <v>1607.6292708300452</v>
      </c>
      <c r="H161" s="1">
        <f>STDEV('ID-03'!E168,'ID-11'!E168,'ID-13'!E168,'ID-15'!E168,'ID-16'!E168,'ID-18'!G168,'ID-24'!G168,'ID-29'!H168,'ID-30'!F168,'ID-31'!C168,'ID-33'!G168,'ID-34'!H168,'ID-40'!H168,'ID-44'!F168,'ID-45'!H168,'ID-54'!D168,'ID-57'!G168,'ID-59'!F168,'ID-70'!E168,'ID-71'!G168)</f>
        <v>1070.529396272397</v>
      </c>
      <c r="I161" s="1">
        <f>STDEV('ID-12'!C168,'ID-18'!H168,'ID-24'!H168,'ID-29'!I168,'ID-40'!I168,'ID-44'!G168,'ID-45'!I168,'ID-59'!G168)</f>
        <v>1203.1484068815532</v>
      </c>
      <c r="J161" s="1">
        <f>STDEV('ID-31'!D168,'ID-40'!J168,'ID-44'!H168,'ID-45'!J168,'ID-57'!H168)</f>
        <v>865.33883665955841</v>
      </c>
      <c r="K161" s="1">
        <f>STDEV('ID-26'!E168,'ID-31'!E168,'ID-34'!I168,'ID-36'!G168,'ID-40'!K168,'ID-44'!I168,'ID-57'!I168)</f>
        <v>1876.5950861562717</v>
      </c>
    </row>
    <row r="162" spans="1:11" x14ac:dyDescent="0.25">
      <c r="A162" s="1">
        <v>19.75</v>
      </c>
      <c r="B162" s="1">
        <f>STDEV('ID-11'!B169,'ID-13'!B169,'ID-14'!B169,'ID-15'!B169,'ID-24'!B169,'ID-26'!B169,'ID-29'!B169,'ID-30'!B169,'ID-32'!B169,'ID-33'!B169,'ID-34'!B169,'ID-37'!B169,'ID-38'!B169,'ID-39'!B169,'ID-40'!B169,'ID-44'!B169,'ID-45'!B169,'ID-53'!B169,'ID-57'!B169,'ID-59'!B169,'ID-70'!B169,'ID-71'!B169)</f>
        <v>940.25199119518379</v>
      </c>
      <c r="C162" s="1">
        <f>STDEV('ID-08'!B169,'ID-09'!B169,'ID-11'!C169,'ID-14'!C169,'ID-18'!B169,'ID-24'!C169,'ID-26'!C169,'ID-29'!C169,'ID-30'!C169,'ID-34'!C169,'ID-36'!B169,'ID-38'!C169,'ID-39'!C169,'ID-40'!C169,'ID-44'!C169,'ID-45'!C169,'ID-57'!C169,'ID-59'!C169)</f>
        <v>481.35112169708952</v>
      </c>
      <c r="D162" s="1">
        <f>STDEV('ID-13'!C169,'ID-14'!D169,'ID-15'!C169,'ID-16'!B169,'ID-18'!C169,'ID-26'!D169,'ID-29'!D169,'ID-30'!D169,'ID-33'!C169,'ID-34'!D169,'ID-36'!C169,'ID-37'!C169,'ID-38'!D169,'ID-39'!D169,'ID-40'!D169,'ID-45'!D169,'ID-59'!D169,'ID-71'!C169)</f>
        <v>1057.5498240825161</v>
      </c>
      <c r="E162" s="1">
        <f>STDEV('ID-03'!B169,'ID-09'!C169,'ID-13'!D169,'ID-15'!D169,'ID-16'!C169,'ID-18'!D169,'ID-24'!D169,'ID-29'!E169,'ID-30'!E169,'ID-33'!D169,'ID-34'!E169,'ID-36'!D169,'ID-38'!E169,'ID-39'!E169,'ID-40'!E169,'ID-44'!D169,'ID-45'!E169,'ID-57'!D169,'ID-70'!C169,'ID-71'!D169)</f>
        <v>1137.3777600447977</v>
      </c>
      <c r="F162" s="1">
        <f>STDEV('ID-01'!B169,'ID-02'!B169,'ID-03'!C169,'ID-06'!B169,'ID-08'!C169,'ID-09'!D169,'ID-12'!B169,'ID-16'!D169,'ID-18'!E169,'ID-24'!E169,'ID-29'!F169,'ID-33'!E169,'ID-34'!F169,'ID-36'!E169,'ID-38'!F169,'ID-39'!F169,'ID-40'!F169,'ID-45'!F169,'ID-53'!C169,'ID-54'!B169,'ID-57'!E169,'ID-71'!E169)</f>
        <v>2209.207684585489</v>
      </c>
      <c r="G162" s="1">
        <f>STDEV('ID-01'!C169,'ID-02'!C169,'ID-03'!D169,'ID-07'!B169,'ID-08'!D169,'ID-11'!D169,'ID-18'!F169,'ID-24'!F169,'ID-29'!G169,'ID-31'!B169,'ID-33'!F169,'ID-34'!G169,'ID-36'!F169,'ID-39'!G169,'ID-40'!G169,'ID-44'!E169,'ID-45'!G169,'ID-50'!B169,'ID-53'!D169,'ID-54'!C169,'ID-57'!F169,'ID-59'!E169,'ID-70'!D169,'ID-71'!F169)</f>
        <v>1607.8985396698497</v>
      </c>
      <c r="H162" s="1">
        <f>STDEV('ID-03'!E169,'ID-11'!E169,'ID-13'!E169,'ID-15'!E169,'ID-16'!E169,'ID-18'!G169,'ID-24'!G169,'ID-29'!H169,'ID-30'!F169,'ID-31'!C169,'ID-33'!G169,'ID-34'!H169,'ID-40'!H169,'ID-44'!F169,'ID-45'!H169,'ID-54'!D169,'ID-57'!G169,'ID-59'!F169,'ID-70'!E169,'ID-71'!G169)</f>
        <v>1070.5564561362637</v>
      </c>
      <c r="I162" s="1">
        <f>STDEV('ID-12'!C169,'ID-18'!H169,'ID-24'!H169,'ID-29'!I169,'ID-40'!I169,'ID-44'!G169,'ID-45'!I169,'ID-59'!G169)</f>
        <v>1191.4856910431824</v>
      </c>
      <c r="J162" s="1">
        <f>STDEV('ID-31'!D169,'ID-40'!J169,'ID-44'!H169,'ID-45'!J169,'ID-57'!H169)</f>
        <v>876.35254990686383</v>
      </c>
      <c r="K162" s="1">
        <f>STDEV('ID-26'!E169,'ID-31'!E169,'ID-34'!I169,'ID-36'!G169,'ID-40'!K169,'ID-44'!I169,'ID-57'!I169)</f>
        <v>1857.0289301854593</v>
      </c>
    </row>
    <row r="163" spans="1:11" x14ac:dyDescent="0.25">
      <c r="A163" s="1">
        <v>19.875</v>
      </c>
      <c r="B163" s="1">
        <f>STDEV('ID-11'!B170,'ID-13'!B170,'ID-14'!B170,'ID-15'!B170,'ID-24'!B170,'ID-26'!B170,'ID-29'!B170,'ID-30'!B170,'ID-32'!B170,'ID-33'!B170,'ID-34'!B170,'ID-37'!B170,'ID-38'!B170,'ID-39'!B170,'ID-40'!B170,'ID-44'!B170,'ID-45'!B170,'ID-53'!B170,'ID-57'!B170,'ID-59'!B170,'ID-70'!B170,'ID-71'!B170)</f>
        <v>936.77824798505458</v>
      </c>
      <c r="C163" s="1">
        <f>STDEV('ID-08'!B170,'ID-09'!B170,'ID-11'!C170,'ID-14'!C170,'ID-18'!B170,'ID-24'!C170,'ID-26'!C170,'ID-29'!C170,'ID-30'!C170,'ID-34'!C170,'ID-36'!B170,'ID-38'!C170,'ID-39'!C170,'ID-40'!C170,'ID-44'!C170,'ID-45'!C170,'ID-57'!C170,'ID-59'!C170)</f>
        <v>472.72340223260193</v>
      </c>
      <c r="D163" s="1">
        <f>STDEV('ID-13'!C170,'ID-14'!D170,'ID-15'!C170,'ID-16'!B170,'ID-18'!C170,'ID-26'!D170,'ID-29'!D170,'ID-30'!D170,'ID-33'!C170,'ID-34'!D170,'ID-36'!C170,'ID-37'!C170,'ID-38'!D170,'ID-39'!D170,'ID-40'!D170,'ID-45'!D170,'ID-59'!D170,'ID-71'!C170)</f>
        <v>1052.7864672174314</v>
      </c>
      <c r="E163" s="1">
        <f>STDEV('ID-03'!B170,'ID-09'!C170,'ID-13'!D170,'ID-15'!D170,'ID-16'!C170,'ID-18'!D170,'ID-24'!D170,'ID-29'!E170,'ID-30'!E170,'ID-33'!D170,'ID-34'!E170,'ID-36'!D170,'ID-38'!E170,'ID-39'!E170,'ID-40'!E170,'ID-44'!D170,'ID-45'!E170,'ID-57'!D170,'ID-70'!C170,'ID-71'!D170)</f>
        <v>1128.4878564883645</v>
      </c>
      <c r="F163" s="1">
        <f>STDEV('ID-01'!B170,'ID-02'!B170,'ID-03'!C170,'ID-06'!B170,'ID-08'!C170,'ID-09'!D170,'ID-12'!B170,'ID-16'!D170,'ID-18'!E170,'ID-24'!E170,'ID-29'!F170,'ID-33'!E170,'ID-34'!F170,'ID-36'!E170,'ID-38'!F170,'ID-39'!F170,'ID-40'!F170,'ID-45'!F170,'ID-53'!C170,'ID-54'!B170,'ID-57'!E170,'ID-71'!E170)</f>
        <v>2244.6510228086318</v>
      </c>
      <c r="G163" s="1">
        <f>STDEV('ID-01'!C170,'ID-02'!C170,'ID-03'!D170,'ID-07'!B170,'ID-08'!D170,'ID-11'!D170,'ID-18'!F170,'ID-24'!F170,'ID-29'!G170,'ID-31'!B170,'ID-33'!F170,'ID-34'!G170,'ID-36'!F170,'ID-39'!G170,'ID-40'!G170,'ID-44'!E170,'ID-45'!G170,'ID-50'!B170,'ID-53'!D170,'ID-54'!C170,'ID-57'!F170,'ID-59'!E170,'ID-70'!D170,'ID-71'!F170)</f>
        <v>1601.3442778990191</v>
      </c>
      <c r="H163" s="1">
        <f>STDEV('ID-03'!E170,'ID-11'!E170,'ID-13'!E170,'ID-15'!E170,'ID-16'!E170,'ID-18'!G170,'ID-24'!G170,'ID-29'!H170,'ID-30'!F170,'ID-31'!C170,'ID-33'!G170,'ID-34'!H170,'ID-40'!H170,'ID-44'!F170,'ID-45'!H170,'ID-54'!D170,'ID-57'!G170,'ID-59'!F170,'ID-70'!E170,'ID-71'!G170)</f>
        <v>1074.5508948943677</v>
      </c>
      <c r="I163" s="1">
        <f>STDEV('ID-12'!C170,'ID-18'!H170,'ID-24'!H170,'ID-29'!I170,'ID-40'!I170,'ID-44'!G170,'ID-45'!I170,'ID-59'!G170)</f>
        <v>1078.3665164635377</v>
      </c>
      <c r="J163" s="1">
        <f>STDEV('ID-31'!D170,'ID-40'!J170,'ID-44'!H170,'ID-45'!J170,'ID-57'!H170)</f>
        <v>876.65308887596075</v>
      </c>
      <c r="K163" s="1">
        <f>STDEV('ID-26'!E170,'ID-31'!E170,'ID-34'!I170,'ID-36'!G170,'ID-40'!K170,'ID-44'!I170,'ID-57'!I170)</f>
        <v>1850.9969515880778</v>
      </c>
    </row>
    <row r="164" spans="1:11" x14ac:dyDescent="0.25">
      <c r="A164" s="1">
        <v>20</v>
      </c>
      <c r="B164" s="1">
        <f>STDEV('ID-11'!B171,'ID-13'!B171,'ID-14'!B171,'ID-15'!B171,'ID-24'!B171,'ID-26'!B171,'ID-29'!B171,'ID-30'!B171,'ID-32'!B171,'ID-33'!B171,'ID-34'!B171,'ID-37'!B171,'ID-38'!B171,'ID-39'!B171,'ID-40'!B171,'ID-44'!B171,'ID-45'!B171,'ID-53'!B171,'ID-57'!B171,'ID-59'!B171,'ID-70'!B171,'ID-71'!B171)</f>
        <v>926.69322834958052</v>
      </c>
      <c r="C164" s="1">
        <f>STDEV('ID-08'!B171,'ID-09'!B171,'ID-11'!C171,'ID-14'!C171,'ID-18'!B171,'ID-24'!C171,'ID-26'!C171,'ID-29'!C171,'ID-30'!C171,'ID-34'!C171,'ID-36'!B171,'ID-38'!C171,'ID-39'!C171,'ID-40'!C171,'ID-44'!C171,'ID-45'!C171,'ID-57'!C171,'ID-59'!C171)</f>
        <v>472.12243821778338</v>
      </c>
      <c r="D164" s="1">
        <f>STDEV('ID-13'!C171,'ID-14'!D171,'ID-15'!C171,'ID-16'!B171,'ID-18'!C171,'ID-26'!D171,'ID-29'!D171,'ID-30'!D171,'ID-33'!C171,'ID-34'!D171,'ID-36'!C171,'ID-37'!C171,'ID-38'!D171,'ID-39'!D171,'ID-40'!D171,'ID-45'!D171,'ID-59'!D171,'ID-71'!C171)</f>
        <v>1040.0643510173102</v>
      </c>
      <c r="E164" s="1">
        <f>STDEV('ID-03'!B171,'ID-09'!C171,'ID-13'!D171,'ID-15'!D171,'ID-16'!C171,'ID-18'!D171,'ID-24'!D171,'ID-29'!E171,'ID-30'!E171,'ID-33'!D171,'ID-34'!E171,'ID-36'!D171,'ID-38'!E171,'ID-39'!E171,'ID-40'!E171,'ID-44'!D171,'ID-45'!E171,'ID-57'!D171,'ID-70'!C171,'ID-71'!D171)</f>
        <v>1108.1231984956946</v>
      </c>
      <c r="F164" s="1">
        <f>STDEV('ID-01'!B171,'ID-02'!B171,'ID-03'!C171,'ID-06'!B171,'ID-08'!C171,'ID-09'!D171,'ID-12'!B171,'ID-16'!D171,'ID-18'!E171,'ID-24'!E171,'ID-29'!F171,'ID-33'!E171,'ID-34'!F171,'ID-36'!E171,'ID-38'!F171,'ID-39'!F171,'ID-40'!F171,'ID-45'!F171,'ID-53'!C171,'ID-54'!B171,'ID-57'!E171,'ID-71'!E171)</f>
        <v>2305.9283654853325</v>
      </c>
      <c r="G164" s="1">
        <f>STDEV('ID-01'!C171,'ID-02'!C171,'ID-03'!D171,'ID-07'!B171,'ID-08'!D171,'ID-11'!D171,'ID-18'!F171,'ID-24'!F171,'ID-29'!G171,'ID-31'!B171,'ID-33'!F171,'ID-34'!G171,'ID-36'!F171,'ID-39'!G171,'ID-40'!G171,'ID-44'!E171,'ID-45'!G171,'ID-50'!B171,'ID-53'!D171,'ID-54'!C171,'ID-57'!F171,'ID-59'!E171,'ID-70'!D171,'ID-71'!F171)</f>
        <v>1597.4224719298777</v>
      </c>
      <c r="H164" s="1">
        <f>STDEV('ID-03'!E171,'ID-11'!E171,'ID-13'!E171,'ID-15'!E171,'ID-16'!E171,'ID-18'!G171,'ID-24'!G171,'ID-29'!H171,'ID-30'!F171,'ID-31'!C171,'ID-33'!G171,'ID-34'!H171,'ID-40'!H171,'ID-44'!F171,'ID-45'!H171,'ID-54'!D171,'ID-57'!G171,'ID-59'!F171,'ID-70'!E171,'ID-71'!G171)</f>
        <v>1075.726817623236</v>
      </c>
      <c r="I164" s="1">
        <f>STDEV('ID-12'!C171,'ID-18'!H171,'ID-24'!H171,'ID-29'!I171,'ID-40'!I171,'ID-44'!G171,'ID-45'!I171,'ID-59'!G171)</f>
        <v>1087.7753338391203</v>
      </c>
      <c r="J164" s="1">
        <f>STDEV('ID-31'!D171,'ID-40'!J171,'ID-44'!H171,'ID-45'!J171,'ID-57'!H171)</f>
        <v>882.09853706772356</v>
      </c>
      <c r="K164" s="1">
        <f>STDEV('ID-26'!E171,'ID-31'!E171,'ID-34'!I171,'ID-36'!G171,'ID-40'!K171,'ID-44'!I171,'ID-57'!I171)</f>
        <v>1843.564568325412</v>
      </c>
    </row>
    <row r="165" spans="1:11" x14ac:dyDescent="0.25">
      <c r="A165" s="1">
        <v>20.125</v>
      </c>
      <c r="B165" s="1">
        <f>STDEV('ID-11'!B172,'ID-13'!B172,'ID-14'!B172,'ID-15'!B172,'ID-24'!B172,'ID-26'!B172,'ID-29'!B172,'ID-30'!B172,'ID-32'!B172,'ID-33'!B172,'ID-34'!B172,'ID-37'!B172,'ID-38'!B172,'ID-39'!B172,'ID-40'!B172,'ID-44'!B172,'ID-45'!B172,'ID-53'!B172,'ID-57'!B172,'ID-59'!B172,'ID-70'!B172,'ID-71'!B172)</f>
        <v>929.58219571152404</v>
      </c>
      <c r="C165" s="1">
        <f>STDEV('ID-08'!B172,'ID-09'!B172,'ID-11'!C172,'ID-14'!C172,'ID-18'!B172,'ID-24'!C172,'ID-26'!C172,'ID-29'!C172,'ID-30'!C172,'ID-34'!C172,'ID-36'!B172,'ID-38'!C172,'ID-39'!C172,'ID-40'!C172,'ID-44'!C172,'ID-45'!C172,'ID-57'!C172,'ID-59'!C172)</f>
        <v>472.59584751849684</v>
      </c>
      <c r="D165" s="1">
        <f>STDEV('ID-13'!C172,'ID-14'!D172,'ID-15'!C172,'ID-16'!B172,'ID-18'!C172,'ID-26'!D172,'ID-29'!D172,'ID-30'!D172,'ID-33'!C172,'ID-34'!D172,'ID-36'!C172,'ID-37'!C172,'ID-38'!D172,'ID-39'!D172,'ID-40'!D172,'ID-45'!D172,'ID-59'!D172,'ID-71'!C172)</f>
        <v>1004.4679497505</v>
      </c>
      <c r="E165" s="1">
        <f>STDEV('ID-03'!B172,'ID-09'!C172,'ID-13'!D172,'ID-15'!D172,'ID-16'!C172,'ID-18'!D172,'ID-24'!D172,'ID-29'!E172,'ID-30'!E172,'ID-33'!D172,'ID-34'!E172,'ID-36'!D172,'ID-38'!E172,'ID-39'!E172,'ID-40'!E172,'ID-44'!D172,'ID-45'!E172,'ID-57'!D172,'ID-70'!C172,'ID-71'!D172)</f>
        <v>1123.9974593071336</v>
      </c>
      <c r="F165" s="1">
        <f>STDEV('ID-01'!B172,'ID-02'!B172,'ID-03'!C172,'ID-06'!B172,'ID-08'!C172,'ID-09'!D172,'ID-12'!B172,'ID-16'!D172,'ID-18'!E172,'ID-24'!E172,'ID-29'!F172,'ID-33'!E172,'ID-34'!F172,'ID-36'!E172,'ID-38'!F172,'ID-39'!F172,'ID-40'!F172,'ID-45'!F172,'ID-53'!C172,'ID-54'!B172,'ID-57'!E172,'ID-71'!E172)</f>
        <v>2314.1387089159221</v>
      </c>
      <c r="G165" s="1">
        <f>STDEV('ID-01'!C172,'ID-02'!C172,'ID-03'!D172,'ID-07'!B172,'ID-08'!D172,'ID-11'!D172,'ID-18'!F172,'ID-24'!F172,'ID-29'!G172,'ID-31'!B172,'ID-33'!F172,'ID-34'!G172,'ID-36'!F172,'ID-39'!G172,'ID-40'!G172,'ID-44'!E172,'ID-45'!G172,'ID-50'!B172,'ID-53'!D172,'ID-54'!C172,'ID-57'!F172,'ID-59'!E172,'ID-70'!D172,'ID-71'!F172)</f>
        <v>1596.9197174523902</v>
      </c>
      <c r="H165" s="1">
        <f>STDEV('ID-03'!E172,'ID-11'!E172,'ID-13'!E172,'ID-15'!E172,'ID-16'!E172,'ID-18'!G172,'ID-24'!G172,'ID-29'!H172,'ID-30'!F172,'ID-31'!C172,'ID-33'!G172,'ID-34'!H172,'ID-40'!H172,'ID-44'!F172,'ID-45'!H172,'ID-54'!D172,'ID-57'!G172,'ID-59'!F172,'ID-70'!E172,'ID-71'!G172)</f>
        <v>1076.3072355524689</v>
      </c>
      <c r="I165" s="1">
        <f>STDEV('ID-12'!C172,'ID-18'!H172,'ID-24'!H172,'ID-29'!I172,'ID-40'!I172,'ID-44'!G172,'ID-45'!I172,'ID-59'!G172)</f>
        <v>1067.1848376762573</v>
      </c>
      <c r="J165" s="1">
        <f>STDEV('ID-31'!D172,'ID-40'!J172,'ID-44'!H172,'ID-45'!J172,'ID-57'!H172)</f>
        <v>878.93713583923682</v>
      </c>
      <c r="K165" s="1">
        <f>STDEV('ID-26'!E172,'ID-31'!E172,'ID-34'!I172,'ID-36'!G172,'ID-40'!K172,'ID-44'!I172,'ID-57'!I172)</f>
        <v>1834.3790159907016</v>
      </c>
    </row>
    <row r="166" spans="1:11" x14ac:dyDescent="0.25">
      <c r="A166" s="1">
        <v>20.25</v>
      </c>
      <c r="B166" s="1">
        <f>STDEV('ID-11'!B173,'ID-13'!B173,'ID-14'!B173,'ID-15'!B173,'ID-24'!B173,'ID-26'!B173,'ID-29'!B173,'ID-30'!B173,'ID-32'!B173,'ID-33'!B173,'ID-34'!B173,'ID-37'!B173,'ID-38'!B173,'ID-39'!B173,'ID-40'!B173,'ID-44'!B173,'ID-45'!B173,'ID-53'!B173,'ID-57'!B173,'ID-59'!B173,'ID-70'!B173,'ID-71'!B173)</f>
        <v>926.02143249579672</v>
      </c>
      <c r="C166" s="1">
        <f>STDEV('ID-08'!B173,'ID-09'!B173,'ID-11'!C173,'ID-14'!C173,'ID-18'!B173,'ID-24'!C173,'ID-26'!C173,'ID-29'!C173,'ID-30'!C173,'ID-34'!C173,'ID-36'!B173,'ID-38'!C173,'ID-39'!C173,'ID-40'!C173,'ID-44'!C173,'ID-45'!C173,'ID-57'!C173,'ID-59'!C173)</f>
        <v>460.98696006748389</v>
      </c>
      <c r="D166" s="1">
        <f>STDEV('ID-13'!C173,'ID-14'!D173,'ID-15'!C173,'ID-16'!B173,'ID-18'!C173,'ID-26'!D173,'ID-29'!D173,'ID-30'!D173,'ID-33'!C173,'ID-34'!D173,'ID-36'!C173,'ID-37'!C173,'ID-38'!D173,'ID-39'!D173,'ID-40'!D173,'ID-45'!D173,'ID-59'!D173,'ID-71'!C173)</f>
        <v>1012.9233259229891</v>
      </c>
      <c r="E166" s="1">
        <f>STDEV('ID-03'!B173,'ID-09'!C173,'ID-13'!D173,'ID-15'!D173,'ID-16'!C173,'ID-18'!D173,'ID-24'!D173,'ID-29'!E173,'ID-30'!E173,'ID-33'!D173,'ID-34'!E173,'ID-36'!D173,'ID-38'!E173,'ID-39'!E173,'ID-40'!E173,'ID-44'!D173,'ID-45'!E173,'ID-57'!D173,'ID-70'!C173,'ID-71'!D173)</f>
        <v>1140.5858730531402</v>
      </c>
      <c r="F166" s="1">
        <f>STDEV('ID-01'!B173,'ID-02'!B173,'ID-03'!C173,'ID-06'!B173,'ID-08'!C173,'ID-09'!D173,'ID-12'!B173,'ID-16'!D173,'ID-18'!E173,'ID-24'!E173,'ID-29'!F173,'ID-33'!E173,'ID-34'!F173,'ID-36'!E173,'ID-38'!F173,'ID-39'!F173,'ID-40'!F173,'ID-45'!F173,'ID-53'!C173,'ID-54'!B173,'ID-57'!E173,'ID-71'!E173)</f>
        <v>2349.8303027234961</v>
      </c>
      <c r="G166" s="1">
        <f>STDEV('ID-01'!C173,'ID-02'!C173,'ID-03'!D173,'ID-07'!B173,'ID-08'!D173,'ID-11'!D173,'ID-18'!F173,'ID-24'!F173,'ID-29'!G173,'ID-31'!B173,'ID-33'!F173,'ID-34'!G173,'ID-36'!F173,'ID-39'!G173,'ID-40'!G173,'ID-44'!E173,'ID-45'!G173,'ID-50'!B173,'ID-53'!D173,'ID-54'!C173,'ID-57'!F173,'ID-59'!E173,'ID-70'!D173,'ID-71'!F173)</f>
        <v>1592.1443425514587</v>
      </c>
      <c r="H166" s="1">
        <f>STDEV('ID-03'!E173,'ID-11'!E173,'ID-13'!E173,'ID-15'!E173,'ID-16'!E173,'ID-18'!G173,'ID-24'!G173,'ID-29'!H173,'ID-30'!F173,'ID-31'!C173,'ID-33'!G173,'ID-34'!H173,'ID-40'!H173,'ID-44'!F173,'ID-45'!H173,'ID-54'!D173,'ID-57'!G173,'ID-59'!F173,'ID-70'!E173,'ID-71'!G173)</f>
        <v>1081.1880145078042</v>
      </c>
      <c r="I166" s="1">
        <f>STDEV('ID-12'!C173,'ID-18'!H173,'ID-24'!H173,'ID-29'!I173,'ID-40'!I173,'ID-44'!G173,'ID-45'!I173,'ID-59'!G173)</f>
        <v>1068.1329155925853</v>
      </c>
      <c r="J166" s="1">
        <f>STDEV('ID-31'!D173,'ID-40'!J173,'ID-44'!H173,'ID-45'!J173,'ID-57'!H173)</f>
        <v>880.75097480381385</v>
      </c>
      <c r="K166" s="1">
        <f>STDEV('ID-26'!E173,'ID-31'!E173,'ID-34'!I173,'ID-36'!G173,'ID-40'!K173,'ID-44'!I173,'ID-57'!I173)</f>
        <v>1853.5338833774076</v>
      </c>
    </row>
    <row r="167" spans="1:11" x14ac:dyDescent="0.25">
      <c r="A167" s="1">
        <v>20.375</v>
      </c>
      <c r="B167" s="1">
        <f>STDEV('ID-11'!B174,'ID-13'!B174,'ID-14'!B174,'ID-15'!B174,'ID-24'!B174,'ID-26'!B174,'ID-29'!B174,'ID-30'!B174,'ID-32'!B174,'ID-33'!B174,'ID-34'!B174,'ID-37'!B174,'ID-38'!B174,'ID-39'!B174,'ID-40'!B174,'ID-44'!B174,'ID-45'!B174,'ID-53'!B174,'ID-57'!B174,'ID-59'!B174,'ID-70'!B174,'ID-71'!B174)</f>
        <v>925.31082473373317</v>
      </c>
      <c r="C167" s="1">
        <f>STDEV('ID-08'!B174,'ID-09'!B174,'ID-11'!C174,'ID-14'!C174,'ID-18'!B174,'ID-24'!C174,'ID-26'!C174,'ID-29'!C174,'ID-30'!C174,'ID-34'!C174,'ID-36'!B174,'ID-38'!C174,'ID-39'!C174,'ID-40'!C174,'ID-44'!C174,'ID-45'!C174,'ID-57'!C174,'ID-59'!C174)</f>
        <v>468.02921316304497</v>
      </c>
      <c r="D167" s="1">
        <f>STDEV('ID-13'!C174,'ID-14'!D174,'ID-15'!C174,'ID-16'!B174,'ID-18'!C174,'ID-26'!D174,'ID-29'!D174,'ID-30'!D174,'ID-33'!C174,'ID-34'!D174,'ID-36'!C174,'ID-37'!C174,'ID-38'!D174,'ID-39'!D174,'ID-40'!D174,'ID-45'!D174,'ID-59'!D174,'ID-71'!C174)</f>
        <v>1002.7863979520207</v>
      </c>
      <c r="E167" s="1">
        <f>STDEV('ID-03'!B174,'ID-09'!C174,'ID-13'!D174,'ID-15'!D174,'ID-16'!C174,'ID-18'!D174,'ID-24'!D174,'ID-29'!E174,'ID-30'!E174,'ID-33'!D174,'ID-34'!E174,'ID-36'!D174,'ID-38'!E174,'ID-39'!E174,'ID-40'!E174,'ID-44'!D174,'ID-45'!E174,'ID-57'!D174,'ID-70'!C174,'ID-71'!D174)</f>
        <v>1166.16323484695</v>
      </c>
      <c r="F167" s="1">
        <f>STDEV('ID-01'!B174,'ID-02'!B174,'ID-03'!C174,'ID-06'!B174,'ID-08'!C174,'ID-09'!D174,'ID-12'!B174,'ID-16'!D174,'ID-18'!E174,'ID-24'!E174,'ID-29'!F174,'ID-33'!E174,'ID-34'!F174,'ID-36'!E174,'ID-38'!F174,'ID-39'!F174,'ID-40'!F174,'ID-45'!F174,'ID-53'!C174,'ID-54'!B174,'ID-57'!E174,'ID-71'!E174)</f>
        <v>2448.3790678381815</v>
      </c>
      <c r="G167" s="1">
        <f>STDEV('ID-01'!C174,'ID-02'!C174,'ID-03'!D174,'ID-07'!B174,'ID-08'!D174,'ID-11'!D174,'ID-18'!F174,'ID-24'!F174,'ID-29'!G174,'ID-31'!B174,'ID-33'!F174,'ID-34'!G174,'ID-36'!F174,'ID-39'!G174,'ID-40'!G174,'ID-44'!E174,'ID-45'!G174,'ID-50'!B174,'ID-53'!D174,'ID-54'!C174,'ID-57'!F174,'ID-59'!E174,'ID-70'!D174,'ID-71'!F174)</f>
        <v>1585.3512875967926</v>
      </c>
      <c r="H167" s="1">
        <f>STDEV('ID-03'!E174,'ID-11'!E174,'ID-13'!E174,'ID-15'!E174,'ID-16'!E174,'ID-18'!G174,'ID-24'!G174,'ID-29'!H174,'ID-30'!F174,'ID-31'!C174,'ID-33'!G174,'ID-34'!H174,'ID-40'!H174,'ID-44'!F174,'ID-45'!H174,'ID-54'!D174,'ID-57'!G174,'ID-59'!F174,'ID-70'!E174,'ID-71'!G174)</f>
        <v>1087.8651320313895</v>
      </c>
      <c r="I167" s="1">
        <f>STDEV('ID-12'!C174,'ID-18'!H174,'ID-24'!H174,'ID-29'!I174,'ID-40'!I174,'ID-44'!G174,'ID-45'!I174,'ID-59'!G174)</f>
        <v>1062.3415485705784</v>
      </c>
      <c r="J167" s="1">
        <f>STDEV('ID-31'!D174,'ID-40'!J174,'ID-44'!H174,'ID-45'!J174,'ID-57'!H174)</f>
        <v>880.39867829924026</v>
      </c>
      <c r="K167" s="1">
        <f>STDEV('ID-26'!E174,'ID-31'!E174,'ID-34'!I174,'ID-36'!G174,'ID-40'!K174,'ID-44'!I174,'ID-57'!I174)</f>
        <v>1869.4105167392197</v>
      </c>
    </row>
    <row r="168" spans="1:11" x14ac:dyDescent="0.25">
      <c r="A168" s="1">
        <v>20.5</v>
      </c>
      <c r="B168" s="1">
        <f>STDEV('ID-11'!B175,'ID-13'!B175,'ID-14'!B175,'ID-15'!B175,'ID-24'!B175,'ID-26'!B175,'ID-29'!B175,'ID-30'!B175,'ID-32'!B175,'ID-33'!B175,'ID-34'!B175,'ID-37'!B175,'ID-38'!B175,'ID-39'!B175,'ID-40'!B175,'ID-44'!B175,'ID-45'!B175,'ID-53'!B175,'ID-57'!B175,'ID-59'!B175,'ID-70'!B175,'ID-71'!B175)</f>
        <v>924.68488102648291</v>
      </c>
      <c r="C168" s="1">
        <f>STDEV('ID-08'!B175,'ID-09'!B175,'ID-11'!C175,'ID-14'!C175,'ID-18'!B175,'ID-24'!C175,'ID-26'!C175,'ID-29'!C175,'ID-30'!C175,'ID-34'!C175,'ID-36'!B175,'ID-38'!C175,'ID-39'!C175,'ID-40'!C175,'ID-44'!C175,'ID-45'!C175,'ID-57'!C175,'ID-59'!C175)</f>
        <v>467.8877844258401</v>
      </c>
      <c r="D168" s="1">
        <f>STDEV('ID-13'!C175,'ID-14'!D175,'ID-15'!C175,'ID-16'!B175,'ID-18'!C175,'ID-26'!D175,'ID-29'!D175,'ID-30'!D175,'ID-33'!C175,'ID-34'!D175,'ID-36'!C175,'ID-37'!C175,'ID-38'!D175,'ID-39'!D175,'ID-40'!D175,'ID-45'!D175,'ID-59'!D175,'ID-71'!C175)</f>
        <v>986.04317643273043</v>
      </c>
      <c r="E168" s="1">
        <f>STDEV('ID-03'!B175,'ID-09'!C175,'ID-13'!D175,'ID-15'!D175,'ID-16'!C175,'ID-18'!D175,'ID-24'!D175,'ID-29'!E175,'ID-30'!E175,'ID-33'!D175,'ID-34'!E175,'ID-36'!D175,'ID-38'!E175,'ID-39'!E175,'ID-40'!E175,'ID-44'!D175,'ID-45'!E175,'ID-57'!D175,'ID-70'!C175,'ID-71'!D175)</f>
        <v>1165.5211603007376</v>
      </c>
      <c r="F168" s="1">
        <f>STDEV('ID-01'!B175,'ID-02'!B175,'ID-03'!C175,'ID-06'!B175,'ID-08'!C175,'ID-09'!D175,'ID-12'!B175,'ID-16'!D175,'ID-18'!E175,'ID-24'!E175,'ID-29'!F175,'ID-33'!E175,'ID-34'!F175,'ID-36'!E175,'ID-38'!F175,'ID-39'!F175,'ID-40'!F175,'ID-45'!F175,'ID-53'!C175,'ID-54'!B175,'ID-57'!E175,'ID-71'!E175)</f>
        <v>2500.3323754050407</v>
      </c>
      <c r="G168" s="1">
        <f>STDEV('ID-01'!C175,'ID-02'!C175,'ID-03'!D175,'ID-07'!B175,'ID-08'!D175,'ID-11'!D175,'ID-18'!F175,'ID-24'!F175,'ID-29'!G175,'ID-31'!B175,'ID-33'!F175,'ID-34'!G175,'ID-36'!F175,'ID-39'!G175,'ID-40'!G175,'ID-44'!E175,'ID-45'!G175,'ID-50'!B175,'ID-53'!D175,'ID-54'!C175,'ID-57'!F175,'ID-59'!E175,'ID-70'!D175,'ID-71'!F175)</f>
        <v>1584.196839486583</v>
      </c>
      <c r="H168" s="1">
        <f>STDEV('ID-03'!E175,'ID-11'!E175,'ID-13'!E175,'ID-15'!E175,'ID-16'!E175,'ID-18'!G175,'ID-24'!G175,'ID-29'!H175,'ID-30'!F175,'ID-31'!C175,'ID-33'!G175,'ID-34'!H175,'ID-40'!H175,'ID-44'!F175,'ID-45'!H175,'ID-54'!D175,'ID-57'!G175,'ID-59'!F175,'ID-70'!E175,'ID-71'!G175)</f>
        <v>1089.7793756126907</v>
      </c>
      <c r="I168" s="1">
        <f>STDEV('ID-12'!C175,'ID-18'!H175,'ID-24'!H175,'ID-29'!I175,'ID-40'!I175,'ID-44'!G175,'ID-45'!I175,'ID-59'!G175)</f>
        <v>1056.1653206703825</v>
      </c>
      <c r="J168" s="1">
        <f>STDEV('ID-31'!D175,'ID-40'!J175,'ID-44'!H175,'ID-45'!J175,'ID-57'!H175)</f>
        <v>879.61227796874641</v>
      </c>
      <c r="K168" s="1">
        <f>STDEV('ID-26'!E175,'ID-31'!E175,'ID-34'!I175,'ID-36'!G175,'ID-40'!K175,'ID-44'!I175,'ID-57'!I175)</f>
        <v>1888.6613318222685</v>
      </c>
    </row>
    <row r="169" spans="1:11" x14ac:dyDescent="0.25">
      <c r="A169" s="1">
        <v>20.625</v>
      </c>
      <c r="B169" s="1">
        <f>STDEV('ID-11'!B176,'ID-13'!B176,'ID-14'!B176,'ID-15'!B176,'ID-24'!B176,'ID-26'!B176,'ID-29'!B176,'ID-30'!B176,'ID-32'!B176,'ID-33'!B176,'ID-34'!B176,'ID-37'!B176,'ID-38'!B176,'ID-39'!B176,'ID-40'!B176,'ID-44'!B176,'ID-45'!B176,'ID-53'!B176,'ID-57'!B176,'ID-59'!B176,'ID-70'!B176,'ID-71'!B176)</f>
        <v>925.09895717183849</v>
      </c>
      <c r="C169" s="1">
        <f>STDEV('ID-08'!B176,'ID-09'!B176,'ID-11'!C176,'ID-14'!C176,'ID-18'!B176,'ID-24'!C176,'ID-26'!C176,'ID-29'!C176,'ID-30'!C176,'ID-34'!C176,'ID-36'!B176,'ID-38'!C176,'ID-39'!C176,'ID-40'!C176,'ID-44'!C176,'ID-45'!C176,'ID-57'!C176,'ID-59'!C176)</f>
        <v>461.08658927626908</v>
      </c>
      <c r="D169" s="1">
        <f>STDEV('ID-13'!C176,'ID-14'!D176,'ID-15'!C176,'ID-16'!B176,'ID-18'!C176,'ID-26'!D176,'ID-29'!D176,'ID-30'!D176,'ID-33'!C176,'ID-34'!D176,'ID-36'!C176,'ID-37'!C176,'ID-38'!D176,'ID-39'!D176,'ID-40'!D176,'ID-45'!D176,'ID-59'!D176,'ID-71'!C176)</f>
        <v>977.03545083731524</v>
      </c>
      <c r="E169" s="1">
        <f>STDEV('ID-03'!B176,'ID-09'!C176,'ID-13'!D176,'ID-15'!D176,'ID-16'!C176,'ID-18'!D176,'ID-24'!D176,'ID-29'!E176,'ID-30'!E176,'ID-33'!D176,'ID-34'!E176,'ID-36'!D176,'ID-38'!E176,'ID-39'!E176,'ID-40'!E176,'ID-44'!D176,'ID-45'!E176,'ID-57'!D176,'ID-70'!C176,'ID-71'!D176)</f>
        <v>1150.8862514615917</v>
      </c>
      <c r="F169" s="1">
        <f>STDEV('ID-01'!B176,'ID-02'!B176,'ID-03'!C176,'ID-06'!B176,'ID-08'!C176,'ID-09'!D176,'ID-12'!B176,'ID-16'!D176,'ID-18'!E176,'ID-24'!E176,'ID-29'!F176,'ID-33'!E176,'ID-34'!F176,'ID-36'!E176,'ID-38'!F176,'ID-39'!F176,'ID-40'!F176,'ID-45'!F176,'ID-53'!C176,'ID-54'!B176,'ID-57'!E176,'ID-71'!E176)</f>
        <v>2561.7050909961654</v>
      </c>
      <c r="G169" s="1">
        <f>STDEV('ID-01'!C176,'ID-02'!C176,'ID-03'!D176,'ID-07'!B176,'ID-08'!D176,'ID-11'!D176,'ID-18'!F176,'ID-24'!F176,'ID-29'!G176,'ID-31'!B176,'ID-33'!F176,'ID-34'!G176,'ID-36'!F176,'ID-39'!G176,'ID-40'!G176,'ID-44'!E176,'ID-45'!G176,'ID-50'!B176,'ID-53'!D176,'ID-54'!C176,'ID-57'!F176,'ID-59'!E176,'ID-70'!D176,'ID-71'!F176)</f>
        <v>1578.4174686469767</v>
      </c>
      <c r="H169" s="1">
        <f>STDEV('ID-03'!E176,'ID-11'!E176,'ID-13'!E176,'ID-15'!E176,'ID-16'!E176,'ID-18'!G176,'ID-24'!G176,'ID-29'!H176,'ID-30'!F176,'ID-31'!C176,'ID-33'!G176,'ID-34'!H176,'ID-40'!H176,'ID-44'!F176,'ID-45'!H176,'ID-54'!D176,'ID-57'!G176,'ID-59'!F176,'ID-70'!E176,'ID-71'!G176)</f>
        <v>1096.655110715109</v>
      </c>
      <c r="I169" s="1">
        <f>STDEV('ID-12'!C176,'ID-18'!H176,'ID-24'!H176,'ID-29'!I176,'ID-40'!I176,'ID-44'!G176,'ID-45'!I176,'ID-59'!G176)</f>
        <v>1044.752434374712</v>
      </c>
      <c r="J169" s="1">
        <f>STDEV('ID-31'!D176,'ID-40'!J176,'ID-44'!H176,'ID-45'!J176,'ID-57'!H176)</f>
        <v>873.78616437480002</v>
      </c>
      <c r="K169" s="1">
        <f>STDEV('ID-26'!E176,'ID-31'!E176,'ID-34'!I176,'ID-36'!G176,'ID-40'!K176,'ID-44'!I176,'ID-57'!I176)</f>
        <v>1873.6328861362417</v>
      </c>
    </row>
    <row r="170" spans="1:11" x14ac:dyDescent="0.25">
      <c r="A170" s="1">
        <v>20.75</v>
      </c>
      <c r="B170" s="1">
        <f>STDEV('ID-11'!B177,'ID-13'!B177,'ID-14'!B177,'ID-15'!B177,'ID-24'!B177,'ID-26'!B177,'ID-29'!B177,'ID-30'!B177,'ID-32'!B177,'ID-33'!B177,'ID-34'!B177,'ID-37'!B177,'ID-38'!B177,'ID-39'!B177,'ID-40'!B177,'ID-44'!B177,'ID-45'!B177,'ID-53'!B177,'ID-57'!B177,'ID-59'!B177,'ID-70'!B177,'ID-71'!B177)</f>
        <v>921.80925815425894</v>
      </c>
      <c r="C170" s="1">
        <f>STDEV('ID-08'!B177,'ID-09'!B177,'ID-11'!C177,'ID-14'!C177,'ID-18'!B177,'ID-24'!C177,'ID-26'!C177,'ID-29'!C177,'ID-30'!C177,'ID-34'!C177,'ID-36'!B177,'ID-38'!C177,'ID-39'!C177,'ID-40'!C177,'ID-44'!C177,'ID-45'!C177,'ID-57'!C177,'ID-59'!C177)</f>
        <v>470.81018792462777</v>
      </c>
      <c r="D170" s="1">
        <f>STDEV('ID-13'!C177,'ID-14'!D177,'ID-15'!C177,'ID-16'!B177,'ID-18'!C177,'ID-26'!D177,'ID-29'!D177,'ID-30'!D177,'ID-33'!C177,'ID-34'!D177,'ID-36'!C177,'ID-37'!C177,'ID-38'!D177,'ID-39'!D177,'ID-40'!D177,'ID-45'!D177,'ID-59'!D177,'ID-71'!C177)</f>
        <v>989.87890273617688</v>
      </c>
      <c r="E170" s="1">
        <f>STDEV('ID-03'!B177,'ID-09'!C177,'ID-13'!D177,'ID-15'!D177,'ID-16'!C177,'ID-18'!D177,'ID-24'!D177,'ID-29'!E177,'ID-30'!E177,'ID-33'!D177,'ID-34'!E177,'ID-36'!D177,'ID-38'!E177,'ID-39'!E177,'ID-40'!E177,'ID-44'!D177,'ID-45'!E177,'ID-57'!D177,'ID-70'!C177,'ID-71'!D177)</f>
        <v>1155.0612270201934</v>
      </c>
      <c r="F170" s="1">
        <f>STDEV('ID-01'!B177,'ID-02'!B177,'ID-03'!C177,'ID-06'!B177,'ID-08'!C177,'ID-09'!D177,'ID-12'!B177,'ID-16'!D177,'ID-18'!E177,'ID-24'!E177,'ID-29'!F177,'ID-33'!E177,'ID-34'!F177,'ID-36'!E177,'ID-38'!F177,'ID-39'!F177,'ID-40'!F177,'ID-45'!F177,'ID-53'!C177,'ID-54'!B177,'ID-57'!E177,'ID-71'!E177)</f>
        <v>2556.7643958218691</v>
      </c>
      <c r="G170" s="1">
        <f>STDEV('ID-01'!C177,'ID-02'!C177,'ID-03'!D177,'ID-07'!B177,'ID-08'!D177,'ID-11'!D177,'ID-18'!F177,'ID-24'!F177,'ID-29'!G177,'ID-31'!B177,'ID-33'!F177,'ID-34'!G177,'ID-36'!F177,'ID-39'!G177,'ID-40'!G177,'ID-44'!E177,'ID-45'!G177,'ID-50'!B177,'ID-53'!D177,'ID-54'!C177,'ID-57'!F177,'ID-59'!E177,'ID-70'!D177,'ID-71'!F177)</f>
        <v>1584.2345930713652</v>
      </c>
      <c r="H170" s="1">
        <f>STDEV('ID-03'!E177,'ID-11'!E177,'ID-13'!E177,'ID-15'!E177,'ID-16'!E177,'ID-18'!G177,'ID-24'!G177,'ID-29'!H177,'ID-30'!F177,'ID-31'!C177,'ID-33'!G177,'ID-34'!H177,'ID-40'!H177,'ID-44'!F177,'ID-45'!H177,'ID-54'!D177,'ID-57'!G177,'ID-59'!F177,'ID-70'!E177,'ID-71'!G177)</f>
        <v>1094.2576534707432</v>
      </c>
      <c r="I170" s="1">
        <f>STDEV('ID-12'!C177,'ID-18'!H177,'ID-24'!H177,'ID-29'!I177,'ID-40'!I177,'ID-44'!G177,'ID-45'!I177,'ID-59'!G177)</f>
        <v>1031.0144570895109</v>
      </c>
      <c r="J170" s="1">
        <f>STDEV('ID-31'!D177,'ID-40'!J177,'ID-44'!H177,'ID-45'!J177,'ID-57'!H177)</f>
        <v>861.82939709441678</v>
      </c>
      <c r="K170" s="1">
        <f>STDEV('ID-26'!E177,'ID-31'!E177,'ID-34'!I177,'ID-36'!G177,'ID-40'!K177,'ID-44'!I177,'ID-57'!I177)</f>
        <v>1886.1883626908732</v>
      </c>
    </row>
    <row r="171" spans="1:11" x14ac:dyDescent="0.25">
      <c r="A171" s="1">
        <v>20.875</v>
      </c>
      <c r="B171" s="1">
        <f>STDEV('ID-11'!B178,'ID-13'!B178,'ID-14'!B178,'ID-15'!B178,'ID-24'!B178,'ID-26'!B178,'ID-29'!B178,'ID-30'!B178,'ID-32'!B178,'ID-33'!B178,'ID-34'!B178,'ID-37'!B178,'ID-38'!B178,'ID-39'!B178,'ID-40'!B178,'ID-44'!B178,'ID-45'!B178,'ID-53'!B178,'ID-57'!B178,'ID-59'!B178,'ID-70'!B178,'ID-71'!B178)</f>
        <v>914.1357113742697</v>
      </c>
      <c r="C171" s="1">
        <f>STDEV('ID-08'!B178,'ID-09'!B178,'ID-11'!C178,'ID-14'!C178,'ID-18'!B178,'ID-24'!C178,'ID-26'!C178,'ID-29'!C178,'ID-30'!C178,'ID-34'!C178,'ID-36'!B178,'ID-38'!C178,'ID-39'!C178,'ID-40'!C178,'ID-44'!C178,'ID-45'!C178,'ID-57'!C178,'ID-59'!C178)</f>
        <v>477.28449953778056</v>
      </c>
      <c r="D171" s="1">
        <f>STDEV('ID-13'!C178,'ID-14'!D178,'ID-15'!C178,'ID-16'!B178,'ID-18'!C178,'ID-26'!D178,'ID-29'!D178,'ID-30'!D178,'ID-33'!C178,'ID-34'!D178,'ID-36'!C178,'ID-37'!C178,'ID-38'!D178,'ID-39'!D178,'ID-40'!D178,'ID-45'!D178,'ID-59'!D178,'ID-71'!C178)</f>
        <v>996.93989809537902</v>
      </c>
      <c r="E171" s="1">
        <f>STDEV('ID-03'!B178,'ID-09'!C178,'ID-13'!D178,'ID-15'!D178,'ID-16'!C178,'ID-18'!D178,'ID-24'!D178,'ID-29'!E178,'ID-30'!E178,'ID-33'!D178,'ID-34'!E178,'ID-36'!D178,'ID-38'!E178,'ID-39'!E178,'ID-40'!E178,'ID-44'!D178,'ID-45'!E178,'ID-57'!D178,'ID-70'!C178,'ID-71'!D178)</f>
        <v>1161.4342002136041</v>
      </c>
      <c r="F171" s="1">
        <f>STDEV('ID-01'!B178,'ID-02'!B178,'ID-03'!C178,'ID-06'!B178,'ID-08'!C178,'ID-09'!D178,'ID-12'!B178,'ID-16'!D178,'ID-18'!E178,'ID-24'!E178,'ID-29'!F178,'ID-33'!E178,'ID-34'!F178,'ID-36'!E178,'ID-38'!F178,'ID-39'!F178,'ID-40'!F178,'ID-45'!F178,'ID-53'!C178,'ID-54'!B178,'ID-57'!E178,'ID-71'!E178)</f>
        <v>2573.197521472071</v>
      </c>
      <c r="G171" s="1">
        <f>STDEV('ID-01'!C178,'ID-02'!C178,'ID-03'!D178,'ID-07'!B178,'ID-08'!D178,'ID-11'!D178,'ID-18'!F178,'ID-24'!F178,'ID-29'!G178,'ID-31'!B178,'ID-33'!F178,'ID-34'!G178,'ID-36'!F178,'ID-39'!G178,'ID-40'!G178,'ID-44'!E178,'ID-45'!G178,'ID-50'!B178,'ID-53'!D178,'ID-54'!C178,'ID-57'!F178,'ID-59'!E178,'ID-70'!D178,'ID-71'!F178)</f>
        <v>1595.8989592034839</v>
      </c>
      <c r="H171" s="1">
        <f>STDEV('ID-03'!E178,'ID-11'!E178,'ID-13'!E178,'ID-15'!E178,'ID-16'!E178,'ID-18'!G178,'ID-24'!G178,'ID-29'!H178,'ID-30'!F178,'ID-31'!C178,'ID-33'!G178,'ID-34'!H178,'ID-40'!H178,'ID-44'!F178,'ID-45'!H178,'ID-54'!D178,'ID-57'!G178,'ID-59'!F178,'ID-70'!E178,'ID-71'!G178)</f>
        <v>1100.9508363647399</v>
      </c>
      <c r="I171" s="1">
        <f>STDEV('ID-12'!C178,'ID-18'!H178,'ID-24'!H178,'ID-29'!I178,'ID-40'!I178,'ID-44'!G178,'ID-45'!I178,'ID-59'!G178)</f>
        <v>1017.3533965922018</v>
      </c>
      <c r="J171" s="1">
        <f>STDEV('ID-31'!D178,'ID-40'!J178,'ID-44'!H178,'ID-45'!J178,'ID-57'!H178)</f>
        <v>870.03953591196614</v>
      </c>
      <c r="K171" s="1">
        <f>STDEV('ID-26'!E178,'ID-31'!E178,'ID-34'!I178,'ID-36'!G178,'ID-40'!K178,'ID-44'!I178,'ID-57'!I178)</f>
        <v>1900.6414179606916</v>
      </c>
    </row>
    <row r="172" spans="1:11" x14ac:dyDescent="0.25">
      <c r="A172" s="1">
        <v>21</v>
      </c>
      <c r="B172" s="1">
        <f>STDEV('ID-11'!B179,'ID-13'!B179,'ID-14'!B179,'ID-15'!B179,'ID-24'!B179,'ID-26'!B179,'ID-29'!B179,'ID-30'!B179,'ID-32'!B179,'ID-33'!B179,'ID-34'!B179,'ID-37'!B179,'ID-38'!B179,'ID-39'!B179,'ID-40'!B179,'ID-44'!B179,'ID-45'!B179,'ID-53'!B179,'ID-57'!B179,'ID-59'!B179,'ID-70'!B179,'ID-71'!B179)</f>
        <v>909.77027794691048</v>
      </c>
      <c r="C172" s="1">
        <f>STDEV('ID-08'!B179,'ID-09'!B179,'ID-11'!C179,'ID-14'!C179,'ID-18'!B179,'ID-24'!C179,'ID-26'!C179,'ID-29'!C179,'ID-30'!C179,'ID-34'!C179,'ID-36'!B179,'ID-38'!C179,'ID-39'!C179,'ID-40'!C179,'ID-44'!C179,'ID-45'!C179,'ID-57'!C179,'ID-59'!C179)</f>
        <v>486.13517497706096</v>
      </c>
      <c r="D172" s="1">
        <f>STDEV('ID-13'!C179,'ID-14'!D179,'ID-15'!C179,'ID-16'!B179,'ID-18'!C179,'ID-26'!D179,'ID-29'!D179,'ID-30'!D179,'ID-33'!C179,'ID-34'!D179,'ID-36'!C179,'ID-37'!C179,'ID-38'!D179,'ID-39'!D179,'ID-40'!D179,'ID-45'!D179,'ID-59'!D179,'ID-71'!C179)</f>
        <v>1010.70882647289</v>
      </c>
      <c r="E172" s="1">
        <f>STDEV('ID-03'!B179,'ID-09'!C179,'ID-13'!D179,'ID-15'!D179,'ID-16'!C179,'ID-18'!D179,'ID-24'!D179,'ID-29'!E179,'ID-30'!E179,'ID-33'!D179,'ID-34'!E179,'ID-36'!D179,'ID-38'!E179,'ID-39'!E179,'ID-40'!E179,'ID-44'!D179,'ID-45'!E179,'ID-57'!D179,'ID-70'!C179,'ID-71'!D179)</f>
        <v>1132.2420908608799</v>
      </c>
      <c r="F172" s="1">
        <f>STDEV('ID-01'!B179,'ID-02'!B179,'ID-03'!C179,'ID-06'!B179,'ID-08'!C179,'ID-09'!D179,'ID-12'!B179,'ID-16'!D179,'ID-18'!E179,'ID-24'!E179,'ID-29'!F179,'ID-33'!E179,'ID-34'!F179,'ID-36'!E179,'ID-38'!F179,'ID-39'!F179,'ID-40'!F179,'ID-45'!F179,'ID-53'!C179,'ID-54'!B179,'ID-57'!E179,'ID-71'!E179)</f>
        <v>2583.443634270453</v>
      </c>
      <c r="G172" s="1">
        <f>STDEV('ID-01'!C179,'ID-02'!C179,'ID-03'!D179,'ID-07'!B179,'ID-08'!D179,'ID-11'!D179,'ID-18'!F179,'ID-24'!F179,'ID-29'!G179,'ID-31'!B179,'ID-33'!F179,'ID-34'!G179,'ID-36'!F179,'ID-39'!G179,'ID-40'!G179,'ID-44'!E179,'ID-45'!G179,'ID-50'!B179,'ID-53'!D179,'ID-54'!C179,'ID-57'!F179,'ID-59'!E179,'ID-70'!D179,'ID-71'!F179)</f>
        <v>1588.5308526342958</v>
      </c>
      <c r="H172" s="1">
        <f>STDEV('ID-03'!E179,'ID-11'!E179,'ID-13'!E179,'ID-15'!E179,'ID-16'!E179,'ID-18'!G179,'ID-24'!G179,'ID-29'!H179,'ID-30'!F179,'ID-31'!C179,'ID-33'!G179,'ID-34'!H179,'ID-40'!H179,'ID-44'!F179,'ID-45'!H179,'ID-54'!D179,'ID-57'!G179,'ID-59'!F179,'ID-70'!E179,'ID-71'!G179)</f>
        <v>1102.5887624310008</v>
      </c>
      <c r="I172" s="1">
        <f>STDEV('ID-12'!C179,'ID-18'!H179,'ID-24'!H179,'ID-29'!I179,'ID-40'!I179,'ID-44'!G179,'ID-45'!I179,'ID-59'!G179)</f>
        <v>1010.2003035986781</v>
      </c>
      <c r="J172" s="1">
        <f>STDEV('ID-31'!D179,'ID-40'!J179,'ID-44'!H179,'ID-45'!J179,'ID-57'!H179)</f>
        <v>862.94183844369263</v>
      </c>
      <c r="K172" s="1">
        <f>STDEV('ID-26'!E179,'ID-31'!E179,'ID-34'!I179,'ID-36'!G179,'ID-40'!K179,'ID-44'!I179,'ID-57'!I179)</f>
        <v>1885.2696181747574</v>
      </c>
    </row>
    <row r="173" spans="1:11" x14ac:dyDescent="0.25">
      <c r="A173" s="1">
        <v>21.125</v>
      </c>
      <c r="B173" s="1">
        <f>STDEV('ID-11'!B180,'ID-13'!B180,'ID-14'!B180,'ID-15'!B180,'ID-24'!B180,'ID-26'!B180,'ID-29'!B180,'ID-30'!B180,'ID-32'!B180,'ID-33'!B180,'ID-34'!B180,'ID-37'!B180,'ID-38'!B180,'ID-39'!B180,'ID-40'!B180,'ID-44'!B180,'ID-45'!B180,'ID-53'!B180,'ID-57'!B180,'ID-59'!B180,'ID-70'!B180,'ID-71'!B180)</f>
        <v>911.64272106907015</v>
      </c>
      <c r="C173" s="1">
        <f>STDEV('ID-08'!B180,'ID-09'!B180,'ID-11'!C180,'ID-14'!C180,'ID-18'!B180,'ID-24'!C180,'ID-26'!C180,'ID-29'!C180,'ID-30'!C180,'ID-34'!C180,'ID-36'!B180,'ID-38'!C180,'ID-39'!C180,'ID-40'!C180,'ID-44'!C180,'ID-45'!C180,'ID-57'!C180,'ID-59'!C180)</f>
        <v>500.51585712256724</v>
      </c>
      <c r="D173" s="1">
        <f>STDEV('ID-13'!C180,'ID-14'!D180,'ID-15'!C180,'ID-16'!B180,'ID-18'!C180,'ID-26'!D180,'ID-29'!D180,'ID-30'!D180,'ID-33'!C180,'ID-34'!D180,'ID-36'!C180,'ID-37'!C180,'ID-38'!D180,'ID-39'!D180,'ID-40'!D180,'ID-45'!D180,'ID-59'!D180,'ID-71'!C180)</f>
        <v>999.63023824914421</v>
      </c>
      <c r="E173" s="1">
        <f>STDEV('ID-03'!B180,'ID-09'!C180,'ID-13'!D180,'ID-15'!D180,'ID-16'!C180,'ID-18'!D180,'ID-24'!D180,'ID-29'!E180,'ID-30'!E180,'ID-33'!D180,'ID-34'!E180,'ID-36'!D180,'ID-38'!E180,'ID-39'!E180,'ID-40'!E180,'ID-44'!D180,'ID-45'!E180,'ID-57'!D180,'ID-70'!C180,'ID-71'!D180)</f>
        <v>1139.039521335982</v>
      </c>
      <c r="F173" s="1">
        <f>STDEV('ID-01'!B180,'ID-02'!B180,'ID-03'!C180,'ID-06'!B180,'ID-08'!C180,'ID-09'!D180,'ID-12'!B180,'ID-16'!D180,'ID-18'!E180,'ID-24'!E180,'ID-29'!F180,'ID-33'!E180,'ID-34'!F180,'ID-36'!E180,'ID-38'!F180,'ID-39'!F180,'ID-40'!F180,'ID-45'!F180,'ID-53'!C180,'ID-54'!B180,'ID-57'!E180,'ID-71'!E180)</f>
        <v>2596.5523392085433</v>
      </c>
      <c r="G173" s="1">
        <f>STDEV('ID-01'!C180,'ID-02'!C180,'ID-03'!D180,'ID-07'!B180,'ID-08'!D180,'ID-11'!D180,'ID-18'!F180,'ID-24'!F180,'ID-29'!G180,'ID-31'!B180,'ID-33'!F180,'ID-34'!G180,'ID-36'!F180,'ID-39'!G180,'ID-40'!G180,'ID-44'!E180,'ID-45'!G180,'ID-50'!B180,'ID-53'!D180,'ID-54'!C180,'ID-57'!F180,'ID-59'!E180,'ID-70'!D180,'ID-71'!F180)</f>
        <v>1587.2227136019958</v>
      </c>
      <c r="H173" s="1">
        <f>STDEV('ID-03'!E180,'ID-11'!E180,'ID-13'!E180,'ID-15'!E180,'ID-16'!E180,'ID-18'!G180,'ID-24'!G180,'ID-29'!H180,'ID-30'!F180,'ID-31'!C180,'ID-33'!G180,'ID-34'!H180,'ID-40'!H180,'ID-44'!F180,'ID-45'!H180,'ID-54'!D180,'ID-57'!G180,'ID-59'!F180,'ID-70'!E180,'ID-71'!G180)</f>
        <v>1097.8738528893145</v>
      </c>
      <c r="I173" s="1">
        <f>STDEV('ID-12'!C180,'ID-18'!H180,'ID-24'!H180,'ID-29'!I180,'ID-40'!I180,'ID-44'!G180,'ID-45'!I180,'ID-59'!G180)</f>
        <v>1010.3179975171206</v>
      </c>
      <c r="J173" s="1">
        <f>STDEV('ID-31'!D180,'ID-40'!J180,'ID-44'!H180,'ID-45'!J180,'ID-57'!H180)</f>
        <v>850.09699199164379</v>
      </c>
      <c r="K173" s="1">
        <f>STDEV('ID-26'!E180,'ID-31'!E180,'ID-34'!I180,'ID-36'!G180,'ID-40'!K180,'ID-44'!I180,'ID-57'!I180)</f>
        <v>1912.2346958849469</v>
      </c>
    </row>
    <row r="174" spans="1:11" x14ac:dyDescent="0.25">
      <c r="A174" s="1">
        <v>21.25</v>
      </c>
      <c r="B174" s="1">
        <f>STDEV('ID-11'!B181,'ID-13'!B181,'ID-14'!B181,'ID-15'!B181,'ID-24'!B181,'ID-26'!B181,'ID-29'!B181,'ID-30'!B181,'ID-32'!B181,'ID-33'!B181,'ID-34'!B181,'ID-37'!B181,'ID-38'!B181,'ID-39'!B181,'ID-40'!B181,'ID-44'!B181,'ID-45'!B181,'ID-53'!B181,'ID-57'!B181,'ID-59'!B181,'ID-70'!B181,'ID-71'!B181)</f>
        <v>907.70464027144681</v>
      </c>
      <c r="C174" s="1">
        <f>STDEV('ID-08'!B181,'ID-09'!B181,'ID-11'!C181,'ID-14'!C181,'ID-18'!B181,'ID-24'!C181,'ID-26'!C181,'ID-29'!C181,'ID-30'!C181,'ID-34'!C181,'ID-36'!B181,'ID-38'!C181,'ID-39'!C181,'ID-40'!C181,'ID-44'!C181,'ID-45'!C181,'ID-57'!C181,'ID-59'!C181)</f>
        <v>491.03602140190441</v>
      </c>
      <c r="D174" s="1">
        <f>STDEV('ID-13'!C181,'ID-14'!D181,'ID-15'!C181,'ID-16'!B181,'ID-18'!C181,'ID-26'!D181,'ID-29'!D181,'ID-30'!D181,'ID-33'!C181,'ID-34'!D181,'ID-36'!C181,'ID-37'!C181,'ID-38'!D181,'ID-39'!D181,'ID-40'!D181,'ID-45'!D181,'ID-59'!D181,'ID-71'!C181)</f>
        <v>996.27174512016006</v>
      </c>
      <c r="E174" s="1">
        <f>STDEV('ID-03'!B181,'ID-09'!C181,'ID-13'!D181,'ID-15'!D181,'ID-16'!C181,'ID-18'!D181,'ID-24'!D181,'ID-29'!E181,'ID-30'!E181,'ID-33'!D181,'ID-34'!E181,'ID-36'!D181,'ID-38'!E181,'ID-39'!E181,'ID-40'!E181,'ID-44'!D181,'ID-45'!E181,'ID-57'!D181,'ID-70'!C181,'ID-71'!D181)</f>
        <v>1135.6578958645662</v>
      </c>
      <c r="F174" s="1">
        <f>STDEV('ID-01'!B181,'ID-02'!B181,'ID-03'!C181,'ID-06'!B181,'ID-08'!C181,'ID-09'!D181,'ID-12'!B181,'ID-16'!D181,'ID-18'!E181,'ID-24'!E181,'ID-29'!F181,'ID-33'!E181,'ID-34'!F181,'ID-36'!E181,'ID-38'!F181,'ID-39'!F181,'ID-40'!F181,'ID-45'!F181,'ID-53'!C181,'ID-54'!B181,'ID-57'!E181,'ID-71'!E181)</f>
        <v>2605.5647095967661</v>
      </c>
      <c r="G174" s="1">
        <f>STDEV('ID-01'!C181,'ID-02'!C181,'ID-03'!D181,'ID-07'!B181,'ID-08'!D181,'ID-11'!D181,'ID-18'!F181,'ID-24'!F181,'ID-29'!G181,'ID-31'!B181,'ID-33'!F181,'ID-34'!G181,'ID-36'!F181,'ID-39'!G181,'ID-40'!G181,'ID-44'!E181,'ID-45'!G181,'ID-50'!B181,'ID-53'!D181,'ID-54'!C181,'ID-57'!F181,'ID-59'!E181,'ID-70'!D181,'ID-71'!F181)</f>
        <v>1582.4579334913208</v>
      </c>
      <c r="H174" s="1">
        <f>STDEV('ID-03'!E181,'ID-11'!E181,'ID-13'!E181,'ID-15'!E181,'ID-16'!E181,'ID-18'!G181,'ID-24'!G181,'ID-29'!H181,'ID-30'!F181,'ID-31'!C181,'ID-33'!G181,'ID-34'!H181,'ID-40'!H181,'ID-44'!F181,'ID-45'!H181,'ID-54'!D181,'ID-57'!G181,'ID-59'!F181,'ID-70'!E181,'ID-71'!G181)</f>
        <v>1090.5316349049983</v>
      </c>
      <c r="I174" s="1">
        <f>STDEV('ID-12'!C181,'ID-18'!H181,'ID-24'!H181,'ID-29'!I181,'ID-40'!I181,'ID-44'!G181,'ID-45'!I181,'ID-59'!G181)</f>
        <v>1027.4814561778724</v>
      </c>
      <c r="J174" s="1">
        <f>STDEV('ID-31'!D181,'ID-40'!J181,'ID-44'!H181,'ID-45'!J181,'ID-57'!H181)</f>
        <v>873.66244699007484</v>
      </c>
      <c r="K174" s="1">
        <f>STDEV('ID-26'!E181,'ID-31'!E181,'ID-34'!I181,'ID-36'!G181,'ID-40'!K181,'ID-44'!I181,'ID-57'!I181)</f>
        <v>1924.9046086451945</v>
      </c>
    </row>
    <row r="175" spans="1:11" x14ac:dyDescent="0.25">
      <c r="A175" s="1">
        <v>21.375</v>
      </c>
      <c r="B175" s="1">
        <f>STDEV('ID-11'!B182,'ID-13'!B182,'ID-14'!B182,'ID-15'!B182,'ID-24'!B182,'ID-26'!B182,'ID-29'!B182,'ID-30'!B182,'ID-32'!B182,'ID-33'!B182,'ID-34'!B182,'ID-37'!B182,'ID-38'!B182,'ID-39'!B182,'ID-40'!B182,'ID-44'!B182,'ID-45'!B182,'ID-53'!B182,'ID-57'!B182,'ID-59'!B182,'ID-70'!B182,'ID-71'!B182)</f>
        <v>902.86033053443896</v>
      </c>
      <c r="C175" s="1">
        <f>STDEV('ID-08'!B182,'ID-09'!B182,'ID-11'!C182,'ID-14'!C182,'ID-18'!B182,'ID-24'!C182,'ID-26'!C182,'ID-29'!C182,'ID-30'!C182,'ID-34'!C182,'ID-36'!B182,'ID-38'!C182,'ID-39'!C182,'ID-40'!C182,'ID-44'!C182,'ID-45'!C182,'ID-57'!C182,'ID-59'!C182)</f>
        <v>504.15576694655925</v>
      </c>
      <c r="D175" s="1">
        <f>STDEV('ID-13'!C182,'ID-14'!D182,'ID-15'!C182,'ID-16'!B182,'ID-18'!C182,'ID-26'!D182,'ID-29'!D182,'ID-30'!D182,'ID-33'!C182,'ID-34'!D182,'ID-36'!C182,'ID-37'!C182,'ID-38'!D182,'ID-39'!D182,'ID-40'!D182,'ID-45'!D182,'ID-59'!D182,'ID-71'!C182)</f>
        <v>973.63124982418447</v>
      </c>
      <c r="E175" s="1">
        <f>STDEV('ID-03'!B182,'ID-09'!C182,'ID-13'!D182,'ID-15'!D182,'ID-16'!C182,'ID-18'!D182,'ID-24'!D182,'ID-29'!E182,'ID-30'!E182,'ID-33'!D182,'ID-34'!E182,'ID-36'!D182,'ID-38'!E182,'ID-39'!E182,'ID-40'!E182,'ID-44'!D182,'ID-45'!E182,'ID-57'!D182,'ID-70'!C182,'ID-71'!D182)</f>
        <v>1143.0374177288281</v>
      </c>
      <c r="F175" s="1">
        <f>STDEV('ID-01'!B182,'ID-02'!B182,'ID-03'!C182,'ID-06'!B182,'ID-08'!C182,'ID-09'!D182,'ID-12'!B182,'ID-16'!D182,'ID-18'!E182,'ID-24'!E182,'ID-29'!F182,'ID-33'!E182,'ID-34'!F182,'ID-36'!E182,'ID-38'!F182,'ID-39'!F182,'ID-40'!F182,'ID-45'!F182,'ID-53'!C182,'ID-54'!B182,'ID-57'!E182,'ID-71'!E182)</f>
        <v>2574.5833377364411</v>
      </c>
      <c r="G175" s="1">
        <f>STDEV('ID-01'!C182,'ID-02'!C182,'ID-03'!D182,'ID-07'!B182,'ID-08'!D182,'ID-11'!D182,'ID-18'!F182,'ID-24'!F182,'ID-29'!G182,'ID-31'!B182,'ID-33'!F182,'ID-34'!G182,'ID-36'!F182,'ID-39'!G182,'ID-40'!G182,'ID-44'!E182,'ID-45'!G182,'ID-50'!B182,'ID-53'!D182,'ID-54'!C182,'ID-57'!F182,'ID-59'!E182,'ID-70'!D182,'ID-71'!F182)</f>
        <v>1582.865120848307</v>
      </c>
      <c r="H175" s="1">
        <f>STDEV('ID-03'!E182,'ID-11'!E182,'ID-13'!E182,'ID-15'!E182,'ID-16'!E182,'ID-18'!G182,'ID-24'!G182,'ID-29'!H182,'ID-30'!F182,'ID-31'!C182,'ID-33'!G182,'ID-34'!H182,'ID-40'!H182,'ID-44'!F182,'ID-45'!H182,'ID-54'!D182,'ID-57'!G182,'ID-59'!F182,'ID-70'!E182,'ID-71'!G182)</f>
        <v>1090.2032166589945</v>
      </c>
      <c r="I175" s="1">
        <f>STDEV('ID-12'!C182,'ID-18'!H182,'ID-24'!H182,'ID-29'!I182,'ID-40'!I182,'ID-44'!G182,'ID-45'!I182,'ID-59'!G182)</f>
        <v>1070.9499142465463</v>
      </c>
      <c r="J175" s="1">
        <f>STDEV('ID-31'!D182,'ID-40'!J182,'ID-44'!H182,'ID-45'!J182,'ID-57'!H182)</f>
        <v>880.81094853695856</v>
      </c>
      <c r="K175" s="1">
        <f>STDEV('ID-26'!E182,'ID-31'!E182,'ID-34'!I182,'ID-36'!G182,'ID-40'!K182,'ID-44'!I182,'ID-57'!I182)</f>
        <v>1914.6774603109191</v>
      </c>
    </row>
    <row r="176" spans="1:11" x14ac:dyDescent="0.25">
      <c r="A176" s="1">
        <v>21.5</v>
      </c>
      <c r="B176" s="1">
        <f>STDEV('ID-11'!B183,'ID-13'!B183,'ID-14'!B183,'ID-15'!B183,'ID-24'!B183,'ID-26'!B183,'ID-29'!B183,'ID-30'!B183,'ID-32'!B183,'ID-33'!B183,'ID-34'!B183,'ID-37'!B183,'ID-38'!B183,'ID-39'!B183,'ID-40'!B183,'ID-44'!B183,'ID-45'!B183,'ID-53'!B183,'ID-57'!B183,'ID-59'!B183,'ID-70'!B183,'ID-71'!B183)</f>
        <v>904.09245508359743</v>
      </c>
      <c r="C176" s="1">
        <f>STDEV('ID-08'!B183,'ID-09'!B183,'ID-11'!C183,'ID-14'!C183,'ID-18'!B183,'ID-24'!C183,'ID-26'!C183,'ID-29'!C183,'ID-30'!C183,'ID-34'!C183,'ID-36'!B183,'ID-38'!C183,'ID-39'!C183,'ID-40'!C183,'ID-44'!C183,'ID-45'!C183,'ID-57'!C183,'ID-59'!C183)</f>
        <v>499.69458868887983</v>
      </c>
      <c r="D176" s="1">
        <f>STDEV('ID-13'!C183,'ID-14'!D183,'ID-15'!C183,'ID-16'!B183,'ID-18'!C183,'ID-26'!D183,'ID-29'!D183,'ID-30'!D183,'ID-33'!C183,'ID-34'!D183,'ID-36'!C183,'ID-37'!C183,'ID-38'!D183,'ID-39'!D183,'ID-40'!D183,'ID-45'!D183,'ID-59'!D183,'ID-71'!C183)</f>
        <v>962.98720528488468</v>
      </c>
      <c r="E176" s="1">
        <f>STDEV('ID-03'!B183,'ID-09'!C183,'ID-13'!D183,'ID-15'!D183,'ID-16'!C183,'ID-18'!D183,'ID-24'!D183,'ID-29'!E183,'ID-30'!E183,'ID-33'!D183,'ID-34'!E183,'ID-36'!D183,'ID-38'!E183,'ID-39'!E183,'ID-40'!E183,'ID-44'!D183,'ID-45'!E183,'ID-57'!D183,'ID-70'!C183,'ID-71'!D183)</f>
        <v>1126.9117359429429</v>
      </c>
      <c r="F176" s="1">
        <f>STDEV('ID-01'!B183,'ID-02'!B183,'ID-03'!C183,'ID-06'!B183,'ID-08'!C183,'ID-09'!D183,'ID-12'!B183,'ID-16'!D183,'ID-18'!E183,'ID-24'!E183,'ID-29'!F183,'ID-33'!E183,'ID-34'!F183,'ID-36'!E183,'ID-38'!F183,'ID-39'!F183,'ID-40'!F183,'ID-45'!F183,'ID-53'!C183,'ID-54'!B183,'ID-57'!E183,'ID-71'!E183)</f>
        <v>2578.8104876741004</v>
      </c>
      <c r="G176" s="1">
        <f>STDEV('ID-01'!C183,'ID-02'!C183,'ID-03'!D183,'ID-07'!B183,'ID-08'!D183,'ID-11'!D183,'ID-18'!F183,'ID-24'!F183,'ID-29'!G183,'ID-31'!B183,'ID-33'!F183,'ID-34'!G183,'ID-36'!F183,'ID-39'!G183,'ID-40'!G183,'ID-44'!E183,'ID-45'!G183,'ID-50'!B183,'ID-53'!D183,'ID-54'!C183,'ID-57'!F183,'ID-59'!E183,'ID-70'!D183,'ID-71'!F183)</f>
        <v>1582.371962671454</v>
      </c>
      <c r="H176" s="1">
        <f>STDEV('ID-03'!E183,'ID-11'!E183,'ID-13'!E183,'ID-15'!E183,'ID-16'!E183,'ID-18'!G183,'ID-24'!G183,'ID-29'!H183,'ID-30'!F183,'ID-31'!C183,'ID-33'!G183,'ID-34'!H183,'ID-40'!H183,'ID-44'!F183,'ID-45'!H183,'ID-54'!D183,'ID-57'!G183,'ID-59'!F183,'ID-70'!E183,'ID-71'!G183)</f>
        <v>1086.1797355831075</v>
      </c>
      <c r="I176" s="1">
        <f>STDEV('ID-12'!C183,'ID-18'!H183,'ID-24'!H183,'ID-29'!I183,'ID-40'!I183,'ID-44'!G183,'ID-45'!I183,'ID-59'!G183)</f>
        <v>1068.9987003218614</v>
      </c>
      <c r="J176" s="1">
        <f>STDEV('ID-31'!D183,'ID-40'!J183,'ID-44'!H183,'ID-45'!J183,'ID-57'!H183)</f>
        <v>876.00470236553303</v>
      </c>
      <c r="K176" s="1">
        <f>STDEV('ID-26'!E183,'ID-31'!E183,'ID-34'!I183,'ID-36'!G183,'ID-40'!K183,'ID-44'!I183,'ID-57'!I183)</f>
        <v>1887.1694133753306</v>
      </c>
    </row>
    <row r="177" spans="1:11" x14ac:dyDescent="0.25">
      <c r="A177" s="1">
        <v>21.625</v>
      </c>
      <c r="B177" s="1">
        <f>STDEV('ID-11'!B184,'ID-13'!B184,'ID-14'!B184,'ID-15'!B184,'ID-24'!B184,'ID-26'!B184,'ID-29'!B184,'ID-30'!B184,'ID-32'!B184,'ID-33'!B184,'ID-34'!B184,'ID-37'!B184,'ID-38'!B184,'ID-39'!B184,'ID-40'!B184,'ID-44'!B184,'ID-45'!B184,'ID-53'!B184,'ID-57'!B184,'ID-59'!B184,'ID-70'!B184,'ID-71'!B184)</f>
        <v>894.49899023914691</v>
      </c>
      <c r="C177" s="1">
        <f>STDEV('ID-08'!B184,'ID-09'!B184,'ID-11'!C184,'ID-14'!C184,'ID-18'!B184,'ID-24'!C184,'ID-26'!C184,'ID-29'!C184,'ID-30'!C184,'ID-34'!C184,'ID-36'!B184,'ID-38'!C184,'ID-39'!C184,'ID-40'!C184,'ID-44'!C184,'ID-45'!C184,'ID-57'!C184,'ID-59'!C184)</f>
        <v>494.96790358589971</v>
      </c>
      <c r="D177" s="1">
        <f>STDEV('ID-13'!C184,'ID-14'!D184,'ID-15'!C184,'ID-16'!B184,'ID-18'!C184,'ID-26'!D184,'ID-29'!D184,'ID-30'!D184,'ID-33'!C184,'ID-34'!D184,'ID-36'!C184,'ID-37'!C184,'ID-38'!D184,'ID-39'!D184,'ID-40'!D184,'ID-45'!D184,'ID-59'!D184,'ID-71'!C184)</f>
        <v>968.77231318655902</v>
      </c>
      <c r="E177" s="1">
        <f>STDEV('ID-03'!B184,'ID-09'!C184,'ID-13'!D184,'ID-15'!D184,'ID-16'!C184,'ID-18'!D184,'ID-24'!D184,'ID-29'!E184,'ID-30'!E184,'ID-33'!D184,'ID-34'!E184,'ID-36'!D184,'ID-38'!E184,'ID-39'!E184,'ID-40'!E184,'ID-44'!D184,'ID-45'!E184,'ID-57'!D184,'ID-70'!C184,'ID-71'!D184)</f>
        <v>1115.6120342958689</v>
      </c>
      <c r="F177" s="1">
        <f>STDEV('ID-01'!B184,'ID-02'!B184,'ID-03'!C184,'ID-06'!B184,'ID-08'!C184,'ID-09'!D184,'ID-12'!B184,'ID-16'!D184,'ID-18'!E184,'ID-24'!E184,'ID-29'!F184,'ID-33'!E184,'ID-34'!F184,'ID-36'!E184,'ID-38'!F184,'ID-39'!F184,'ID-40'!F184,'ID-45'!F184,'ID-53'!C184,'ID-54'!B184,'ID-57'!E184,'ID-71'!E184)</f>
        <v>2569.6295292811369</v>
      </c>
      <c r="G177" s="1">
        <f>STDEV('ID-01'!C184,'ID-02'!C184,'ID-03'!D184,'ID-07'!B184,'ID-08'!D184,'ID-11'!D184,'ID-18'!F184,'ID-24'!F184,'ID-29'!G184,'ID-31'!B184,'ID-33'!F184,'ID-34'!G184,'ID-36'!F184,'ID-39'!G184,'ID-40'!G184,'ID-44'!E184,'ID-45'!G184,'ID-50'!B184,'ID-53'!D184,'ID-54'!C184,'ID-57'!F184,'ID-59'!E184,'ID-70'!D184,'ID-71'!F184)</f>
        <v>1584.4251189320216</v>
      </c>
      <c r="H177" s="1">
        <f>STDEV('ID-03'!E184,'ID-11'!E184,'ID-13'!E184,'ID-15'!E184,'ID-16'!E184,'ID-18'!G184,'ID-24'!G184,'ID-29'!H184,'ID-30'!F184,'ID-31'!C184,'ID-33'!G184,'ID-34'!H184,'ID-40'!H184,'ID-44'!F184,'ID-45'!H184,'ID-54'!D184,'ID-57'!G184,'ID-59'!F184,'ID-70'!E184,'ID-71'!G184)</f>
        <v>1069.5959339389949</v>
      </c>
      <c r="I177" s="1">
        <f>STDEV('ID-12'!C184,'ID-18'!H184,'ID-24'!H184,'ID-29'!I184,'ID-40'!I184,'ID-44'!G184,'ID-45'!I184,'ID-59'!G184)</f>
        <v>1139.2725797741502</v>
      </c>
      <c r="J177" s="1">
        <f>STDEV('ID-31'!D184,'ID-40'!J184,'ID-44'!H184,'ID-45'!J184,'ID-57'!H184)</f>
        <v>864.63068523270363</v>
      </c>
      <c r="K177" s="1">
        <f>STDEV('ID-26'!E184,'ID-31'!E184,'ID-34'!I184,'ID-36'!G184,'ID-40'!K184,'ID-44'!I184,'ID-57'!I184)</f>
        <v>1867.1066793656194</v>
      </c>
    </row>
    <row r="178" spans="1:11" x14ac:dyDescent="0.25">
      <c r="A178" s="1">
        <v>21.75</v>
      </c>
      <c r="B178" s="1">
        <f>STDEV('ID-11'!B185,'ID-13'!B185,'ID-14'!B185,'ID-15'!B185,'ID-24'!B185,'ID-26'!B185,'ID-29'!B185,'ID-30'!B185,'ID-32'!B185,'ID-33'!B185,'ID-34'!B185,'ID-37'!B185,'ID-38'!B185,'ID-39'!B185,'ID-40'!B185,'ID-44'!B185,'ID-45'!B185,'ID-53'!B185,'ID-57'!B185,'ID-59'!B185,'ID-70'!B185,'ID-71'!B185)</f>
        <v>894.33317105276046</v>
      </c>
      <c r="C178" s="1">
        <f>STDEV('ID-08'!B185,'ID-09'!B185,'ID-11'!C185,'ID-14'!C185,'ID-18'!B185,'ID-24'!C185,'ID-26'!C185,'ID-29'!C185,'ID-30'!C185,'ID-34'!C185,'ID-36'!B185,'ID-38'!C185,'ID-39'!C185,'ID-40'!C185,'ID-44'!C185,'ID-45'!C185,'ID-57'!C185,'ID-59'!C185)</f>
        <v>508.80431204530419</v>
      </c>
      <c r="D178" s="1">
        <f>STDEV('ID-13'!C185,'ID-14'!D185,'ID-15'!C185,'ID-16'!B185,'ID-18'!C185,'ID-26'!D185,'ID-29'!D185,'ID-30'!D185,'ID-33'!C185,'ID-34'!D185,'ID-36'!C185,'ID-37'!C185,'ID-38'!D185,'ID-39'!D185,'ID-40'!D185,'ID-45'!D185,'ID-59'!D185,'ID-71'!C185)</f>
        <v>972.20912726621793</v>
      </c>
      <c r="E178" s="1">
        <f>STDEV('ID-03'!B185,'ID-09'!C185,'ID-13'!D185,'ID-15'!D185,'ID-16'!C185,'ID-18'!D185,'ID-24'!D185,'ID-29'!E185,'ID-30'!E185,'ID-33'!D185,'ID-34'!E185,'ID-36'!D185,'ID-38'!E185,'ID-39'!E185,'ID-40'!E185,'ID-44'!D185,'ID-45'!E185,'ID-57'!D185,'ID-70'!C185,'ID-71'!D185)</f>
        <v>1120.1112096085769</v>
      </c>
      <c r="F178" s="1">
        <f>STDEV('ID-01'!B185,'ID-02'!B185,'ID-03'!C185,'ID-06'!B185,'ID-08'!C185,'ID-09'!D185,'ID-12'!B185,'ID-16'!D185,'ID-18'!E185,'ID-24'!E185,'ID-29'!F185,'ID-33'!E185,'ID-34'!F185,'ID-36'!E185,'ID-38'!F185,'ID-39'!F185,'ID-40'!F185,'ID-45'!F185,'ID-53'!C185,'ID-54'!B185,'ID-57'!E185,'ID-71'!E185)</f>
        <v>2580.2385516604381</v>
      </c>
      <c r="G178" s="1">
        <f>STDEV('ID-01'!C185,'ID-02'!C185,'ID-03'!D185,'ID-07'!B185,'ID-08'!D185,'ID-11'!D185,'ID-18'!F185,'ID-24'!F185,'ID-29'!G185,'ID-31'!B185,'ID-33'!F185,'ID-34'!G185,'ID-36'!F185,'ID-39'!G185,'ID-40'!G185,'ID-44'!E185,'ID-45'!G185,'ID-50'!B185,'ID-53'!D185,'ID-54'!C185,'ID-57'!F185,'ID-59'!E185,'ID-70'!D185,'ID-71'!F185)</f>
        <v>1584.1390562512918</v>
      </c>
      <c r="H178" s="1">
        <f>STDEV('ID-03'!E185,'ID-11'!E185,'ID-13'!E185,'ID-15'!E185,'ID-16'!E185,'ID-18'!G185,'ID-24'!G185,'ID-29'!H185,'ID-30'!F185,'ID-31'!C185,'ID-33'!G185,'ID-34'!H185,'ID-40'!H185,'ID-44'!F185,'ID-45'!H185,'ID-54'!D185,'ID-57'!G185,'ID-59'!F185,'ID-70'!E185,'ID-71'!G185)</f>
        <v>1085.2132309371943</v>
      </c>
      <c r="I178" s="1">
        <f>STDEV('ID-12'!C185,'ID-18'!H185,'ID-24'!H185,'ID-29'!I185,'ID-40'!I185,'ID-44'!G185,'ID-45'!I185,'ID-59'!G185)</f>
        <v>1137.4063382437075</v>
      </c>
      <c r="J178" s="1">
        <f>STDEV('ID-31'!D185,'ID-40'!J185,'ID-44'!H185,'ID-45'!J185,'ID-57'!H185)</f>
        <v>853.60997685546522</v>
      </c>
      <c r="K178" s="1">
        <f>STDEV('ID-26'!E185,'ID-31'!E185,'ID-34'!I185,'ID-36'!G185,'ID-40'!K185,'ID-44'!I185,'ID-57'!I185)</f>
        <v>1877.302276166562</v>
      </c>
    </row>
    <row r="179" spans="1:11" x14ac:dyDescent="0.25">
      <c r="A179" s="1">
        <v>21.875</v>
      </c>
      <c r="B179" s="1">
        <f>STDEV('ID-11'!B186,'ID-13'!B186,'ID-14'!B186,'ID-15'!B186,'ID-24'!B186,'ID-26'!B186,'ID-29'!B186,'ID-30'!B186,'ID-32'!B186,'ID-33'!B186,'ID-34'!B186,'ID-37'!B186,'ID-38'!B186,'ID-39'!B186,'ID-40'!B186,'ID-44'!B186,'ID-45'!B186,'ID-53'!B186,'ID-57'!B186,'ID-59'!B186,'ID-70'!B186,'ID-71'!B186)</f>
        <v>889.00391374434923</v>
      </c>
      <c r="C179" s="1">
        <f>STDEV('ID-08'!B186,'ID-09'!B186,'ID-11'!C186,'ID-14'!C186,'ID-18'!B186,'ID-24'!C186,'ID-26'!C186,'ID-29'!C186,'ID-30'!C186,'ID-34'!C186,'ID-36'!B186,'ID-38'!C186,'ID-39'!C186,'ID-40'!C186,'ID-44'!C186,'ID-45'!C186,'ID-57'!C186,'ID-59'!C186)</f>
        <v>514.21418198335959</v>
      </c>
      <c r="D179" s="1">
        <f>STDEV('ID-13'!C186,'ID-14'!D186,'ID-15'!C186,'ID-16'!B186,'ID-18'!C186,'ID-26'!D186,'ID-29'!D186,'ID-30'!D186,'ID-33'!C186,'ID-34'!D186,'ID-36'!C186,'ID-37'!C186,'ID-38'!D186,'ID-39'!D186,'ID-40'!D186,'ID-45'!D186,'ID-59'!D186,'ID-71'!C186)</f>
        <v>954.52715257681302</v>
      </c>
      <c r="E179" s="1">
        <f>STDEV('ID-03'!B186,'ID-09'!C186,'ID-13'!D186,'ID-15'!D186,'ID-16'!C186,'ID-18'!D186,'ID-24'!D186,'ID-29'!E186,'ID-30'!E186,'ID-33'!D186,'ID-34'!E186,'ID-36'!D186,'ID-38'!E186,'ID-39'!E186,'ID-40'!E186,'ID-44'!D186,'ID-45'!E186,'ID-57'!D186,'ID-70'!C186,'ID-71'!D186)</f>
        <v>1121.8717858390673</v>
      </c>
      <c r="F179" s="1">
        <f>STDEV('ID-01'!B186,'ID-02'!B186,'ID-03'!C186,'ID-06'!B186,'ID-08'!C186,'ID-09'!D186,'ID-12'!B186,'ID-16'!D186,'ID-18'!E186,'ID-24'!E186,'ID-29'!F186,'ID-33'!E186,'ID-34'!F186,'ID-36'!E186,'ID-38'!F186,'ID-39'!F186,'ID-40'!F186,'ID-45'!F186,'ID-53'!C186,'ID-54'!B186,'ID-57'!E186,'ID-71'!E186)</f>
        <v>2565.276737725947</v>
      </c>
      <c r="G179" s="1">
        <f>STDEV('ID-01'!C186,'ID-02'!C186,'ID-03'!D186,'ID-07'!B186,'ID-08'!D186,'ID-11'!D186,'ID-18'!F186,'ID-24'!F186,'ID-29'!G186,'ID-31'!B186,'ID-33'!F186,'ID-34'!G186,'ID-36'!F186,'ID-39'!G186,'ID-40'!G186,'ID-44'!E186,'ID-45'!G186,'ID-50'!B186,'ID-53'!D186,'ID-54'!C186,'ID-57'!F186,'ID-59'!E186,'ID-70'!D186,'ID-71'!F186)</f>
        <v>1599.7690458292595</v>
      </c>
      <c r="H179" s="1">
        <f>STDEV('ID-03'!E186,'ID-11'!E186,'ID-13'!E186,'ID-15'!E186,'ID-16'!E186,'ID-18'!G186,'ID-24'!G186,'ID-29'!H186,'ID-30'!F186,'ID-31'!C186,'ID-33'!G186,'ID-34'!H186,'ID-40'!H186,'ID-44'!F186,'ID-45'!H186,'ID-54'!D186,'ID-57'!G186,'ID-59'!F186,'ID-70'!E186,'ID-71'!G186)</f>
        <v>1092.4358588968776</v>
      </c>
      <c r="I179" s="1">
        <f>STDEV('ID-12'!C186,'ID-18'!H186,'ID-24'!H186,'ID-29'!I186,'ID-40'!I186,'ID-44'!G186,'ID-45'!I186,'ID-59'!G186)</f>
        <v>1130.6255652995073</v>
      </c>
      <c r="J179" s="1">
        <f>STDEV('ID-31'!D186,'ID-40'!J186,'ID-44'!H186,'ID-45'!J186,'ID-57'!H186)</f>
        <v>885.01013909581798</v>
      </c>
      <c r="K179" s="1">
        <f>STDEV('ID-26'!E186,'ID-31'!E186,'ID-34'!I186,'ID-36'!G186,'ID-40'!K186,'ID-44'!I186,'ID-57'!I186)</f>
        <v>1849.8961707188485</v>
      </c>
    </row>
    <row r="180" spans="1:11" x14ac:dyDescent="0.25">
      <c r="A180" s="1">
        <v>22</v>
      </c>
      <c r="B180" s="1">
        <f>STDEV('ID-11'!B187,'ID-13'!B187,'ID-14'!B187,'ID-15'!B187,'ID-24'!B187,'ID-26'!B187,'ID-29'!B187,'ID-30'!B187,'ID-32'!B187,'ID-33'!B187,'ID-34'!B187,'ID-37'!B187,'ID-38'!B187,'ID-39'!B187,'ID-40'!B187,'ID-44'!B187,'ID-45'!B187,'ID-53'!B187,'ID-57'!B187,'ID-59'!B187,'ID-70'!B187,'ID-71'!B187)</f>
        <v>885.13231867647391</v>
      </c>
      <c r="C180" s="1">
        <f>STDEV('ID-08'!B187,'ID-09'!B187,'ID-11'!C187,'ID-14'!C187,'ID-18'!B187,'ID-24'!C187,'ID-26'!C187,'ID-29'!C187,'ID-30'!C187,'ID-34'!C187,'ID-36'!B187,'ID-38'!C187,'ID-39'!C187,'ID-40'!C187,'ID-44'!C187,'ID-45'!C187,'ID-57'!C187,'ID-59'!C187)</f>
        <v>509.25087326506747</v>
      </c>
      <c r="D180" s="1">
        <f>STDEV('ID-13'!C187,'ID-14'!D187,'ID-15'!C187,'ID-16'!B187,'ID-18'!C187,'ID-26'!D187,'ID-29'!D187,'ID-30'!D187,'ID-33'!C187,'ID-34'!D187,'ID-36'!C187,'ID-37'!C187,'ID-38'!D187,'ID-39'!D187,'ID-40'!D187,'ID-45'!D187,'ID-59'!D187,'ID-71'!C187)</f>
        <v>954.43220532142936</v>
      </c>
      <c r="E180" s="1">
        <f>STDEV('ID-03'!B187,'ID-09'!C187,'ID-13'!D187,'ID-15'!D187,'ID-16'!C187,'ID-18'!D187,'ID-24'!D187,'ID-29'!E187,'ID-30'!E187,'ID-33'!D187,'ID-34'!E187,'ID-36'!D187,'ID-38'!E187,'ID-39'!E187,'ID-40'!E187,'ID-44'!D187,'ID-45'!E187,'ID-57'!D187,'ID-70'!C187,'ID-71'!D187)</f>
        <v>1115.1153329970543</v>
      </c>
      <c r="F180" s="1">
        <f>STDEV('ID-01'!B187,'ID-02'!B187,'ID-03'!C187,'ID-06'!B187,'ID-08'!C187,'ID-09'!D187,'ID-12'!B187,'ID-16'!D187,'ID-18'!E187,'ID-24'!E187,'ID-29'!F187,'ID-33'!E187,'ID-34'!F187,'ID-36'!E187,'ID-38'!F187,'ID-39'!F187,'ID-40'!F187,'ID-45'!F187,'ID-53'!C187,'ID-54'!B187,'ID-57'!E187,'ID-71'!E187)</f>
        <v>2552.8897635465182</v>
      </c>
      <c r="G180" s="1">
        <f>STDEV('ID-01'!C187,'ID-02'!C187,'ID-03'!D187,'ID-07'!B187,'ID-08'!D187,'ID-11'!D187,'ID-18'!F187,'ID-24'!F187,'ID-29'!G187,'ID-31'!B187,'ID-33'!F187,'ID-34'!G187,'ID-36'!F187,'ID-39'!G187,'ID-40'!G187,'ID-44'!E187,'ID-45'!G187,'ID-50'!B187,'ID-53'!D187,'ID-54'!C187,'ID-57'!F187,'ID-59'!E187,'ID-70'!D187,'ID-71'!F187)</f>
        <v>1606.9696225716307</v>
      </c>
      <c r="H180" s="1">
        <f>STDEV('ID-03'!E187,'ID-11'!E187,'ID-13'!E187,'ID-15'!E187,'ID-16'!E187,'ID-18'!G187,'ID-24'!G187,'ID-29'!H187,'ID-30'!F187,'ID-31'!C187,'ID-33'!G187,'ID-34'!H187,'ID-40'!H187,'ID-44'!F187,'ID-45'!H187,'ID-54'!D187,'ID-57'!G187,'ID-59'!F187,'ID-70'!E187,'ID-71'!G187)</f>
        <v>1086.4483058567059</v>
      </c>
      <c r="I180" s="1">
        <f>STDEV('ID-12'!C187,'ID-18'!H187,'ID-24'!H187,'ID-29'!I187,'ID-40'!I187,'ID-44'!G187,'ID-45'!I187,'ID-59'!G187)</f>
        <v>1127.6580930970752</v>
      </c>
      <c r="J180" s="1">
        <f>STDEV('ID-31'!D187,'ID-40'!J187,'ID-44'!H187,'ID-45'!J187,'ID-57'!H187)</f>
        <v>911.90686585737728</v>
      </c>
      <c r="K180" s="1">
        <f>STDEV('ID-26'!E187,'ID-31'!E187,'ID-34'!I187,'ID-36'!G187,'ID-40'!K187,'ID-44'!I187,'ID-57'!I187)</f>
        <v>1803.7279649905274</v>
      </c>
    </row>
    <row r="181" spans="1:11" x14ac:dyDescent="0.25">
      <c r="A181" s="1">
        <v>22.125</v>
      </c>
      <c r="B181" s="1">
        <f>STDEV('ID-11'!B188,'ID-13'!B188,'ID-14'!B188,'ID-15'!B188,'ID-24'!B188,'ID-26'!B188,'ID-29'!B188,'ID-30'!B188,'ID-32'!B188,'ID-33'!B188,'ID-34'!B188,'ID-37'!B188,'ID-38'!B188,'ID-39'!B188,'ID-40'!B188,'ID-44'!B188,'ID-45'!B188,'ID-53'!B188,'ID-57'!B188,'ID-59'!B188,'ID-70'!B188,'ID-71'!B188)</f>
        <v>886.39842975980298</v>
      </c>
      <c r="C181" s="1">
        <f>STDEV('ID-08'!B188,'ID-09'!B188,'ID-11'!C188,'ID-14'!C188,'ID-18'!B188,'ID-24'!C188,'ID-26'!C188,'ID-29'!C188,'ID-30'!C188,'ID-34'!C188,'ID-36'!B188,'ID-38'!C188,'ID-39'!C188,'ID-40'!C188,'ID-44'!C188,'ID-45'!C188,'ID-57'!C188,'ID-59'!C188)</f>
        <v>510.80239752207285</v>
      </c>
      <c r="D181" s="1">
        <f>STDEV('ID-13'!C188,'ID-14'!D188,'ID-15'!C188,'ID-16'!B188,'ID-18'!C188,'ID-26'!D188,'ID-29'!D188,'ID-30'!D188,'ID-33'!C188,'ID-34'!D188,'ID-36'!C188,'ID-37'!C188,'ID-38'!D188,'ID-39'!D188,'ID-40'!D188,'ID-45'!D188,'ID-59'!D188,'ID-71'!C188)</f>
        <v>962.5263275004437</v>
      </c>
      <c r="E181" s="1">
        <f>STDEV('ID-03'!B188,'ID-09'!C188,'ID-13'!D188,'ID-15'!D188,'ID-16'!C188,'ID-18'!D188,'ID-24'!D188,'ID-29'!E188,'ID-30'!E188,'ID-33'!D188,'ID-34'!E188,'ID-36'!D188,'ID-38'!E188,'ID-39'!E188,'ID-40'!E188,'ID-44'!D188,'ID-45'!E188,'ID-57'!D188,'ID-70'!C188,'ID-71'!D188)</f>
        <v>1109.1168929025732</v>
      </c>
      <c r="F181" s="1">
        <f>STDEV('ID-01'!B188,'ID-02'!B188,'ID-03'!C188,'ID-06'!B188,'ID-08'!C188,'ID-09'!D188,'ID-12'!B188,'ID-16'!D188,'ID-18'!E188,'ID-24'!E188,'ID-29'!F188,'ID-33'!E188,'ID-34'!F188,'ID-36'!E188,'ID-38'!F188,'ID-39'!F188,'ID-40'!F188,'ID-45'!F188,'ID-53'!C188,'ID-54'!B188,'ID-57'!E188,'ID-71'!E188)</f>
        <v>2528.7834434080432</v>
      </c>
      <c r="G181" s="1">
        <f>STDEV('ID-01'!C188,'ID-02'!C188,'ID-03'!D188,'ID-07'!B188,'ID-08'!D188,'ID-11'!D188,'ID-18'!F188,'ID-24'!F188,'ID-29'!G188,'ID-31'!B188,'ID-33'!F188,'ID-34'!G188,'ID-36'!F188,'ID-39'!G188,'ID-40'!G188,'ID-44'!E188,'ID-45'!G188,'ID-50'!B188,'ID-53'!D188,'ID-54'!C188,'ID-57'!F188,'ID-59'!E188,'ID-70'!D188,'ID-71'!F188)</f>
        <v>1604.1926347843453</v>
      </c>
      <c r="H181" s="1">
        <f>STDEV('ID-03'!E188,'ID-11'!E188,'ID-13'!E188,'ID-15'!E188,'ID-16'!E188,'ID-18'!G188,'ID-24'!G188,'ID-29'!H188,'ID-30'!F188,'ID-31'!C188,'ID-33'!G188,'ID-34'!H188,'ID-40'!H188,'ID-44'!F188,'ID-45'!H188,'ID-54'!D188,'ID-57'!G188,'ID-59'!F188,'ID-70'!E188,'ID-71'!G188)</f>
        <v>1082.413048039527</v>
      </c>
      <c r="I181" s="1">
        <f>STDEV('ID-12'!C188,'ID-18'!H188,'ID-24'!H188,'ID-29'!I188,'ID-40'!I188,'ID-44'!G188,'ID-45'!I188,'ID-59'!G188)</f>
        <v>1129.2054461690252</v>
      </c>
      <c r="J181" s="1">
        <f>STDEV('ID-31'!D188,'ID-40'!J188,'ID-44'!H188,'ID-45'!J188,'ID-57'!H188)</f>
        <v>946.82015808785525</v>
      </c>
      <c r="K181" s="1">
        <f>STDEV('ID-26'!E188,'ID-31'!E188,'ID-34'!I188,'ID-36'!G188,'ID-40'!K188,'ID-44'!I188,'ID-57'!I188)</f>
        <v>1816.1929451008186</v>
      </c>
    </row>
    <row r="182" spans="1:11" x14ac:dyDescent="0.25">
      <c r="A182" s="1">
        <v>22.25</v>
      </c>
      <c r="B182" s="1">
        <f>STDEV('ID-11'!B189,'ID-13'!B189,'ID-14'!B189,'ID-15'!B189,'ID-24'!B189,'ID-26'!B189,'ID-29'!B189,'ID-30'!B189,'ID-32'!B189,'ID-33'!B189,'ID-34'!B189,'ID-37'!B189,'ID-38'!B189,'ID-39'!B189,'ID-40'!B189,'ID-44'!B189,'ID-45'!B189,'ID-53'!B189,'ID-57'!B189,'ID-59'!B189,'ID-70'!B189,'ID-71'!B189)</f>
        <v>881.72486214766514</v>
      </c>
      <c r="C182" s="1">
        <f>STDEV('ID-08'!B189,'ID-09'!B189,'ID-11'!C189,'ID-14'!C189,'ID-18'!B189,'ID-24'!C189,'ID-26'!C189,'ID-29'!C189,'ID-30'!C189,'ID-34'!C189,'ID-36'!B189,'ID-38'!C189,'ID-39'!C189,'ID-40'!C189,'ID-44'!C189,'ID-45'!C189,'ID-57'!C189,'ID-59'!C189)</f>
        <v>520.39594485874397</v>
      </c>
      <c r="D182" s="1">
        <f>STDEV('ID-13'!C189,'ID-14'!D189,'ID-15'!C189,'ID-16'!B189,'ID-18'!C189,'ID-26'!D189,'ID-29'!D189,'ID-30'!D189,'ID-33'!C189,'ID-34'!D189,'ID-36'!C189,'ID-37'!C189,'ID-38'!D189,'ID-39'!D189,'ID-40'!D189,'ID-45'!D189,'ID-59'!D189,'ID-71'!C189)</f>
        <v>959.55473153086621</v>
      </c>
      <c r="E182" s="1">
        <f>STDEV('ID-03'!B189,'ID-09'!C189,'ID-13'!D189,'ID-15'!D189,'ID-16'!C189,'ID-18'!D189,'ID-24'!D189,'ID-29'!E189,'ID-30'!E189,'ID-33'!D189,'ID-34'!E189,'ID-36'!D189,'ID-38'!E189,'ID-39'!E189,'ID-40'!E189,'ID-44'!D189,'ID-45'!E189,'ID-57'!D189,'ID-70'!C189,'ID-71'!D189)</f>
        <v>1099.499601261715</v>
      </c>
      <c r="F182" s="1">
        <f>STDEV('ID-01'!B189,'ID-02'!B189,'ID-03'!C189,'ID-06'!B189,'ID-08'!C189,'ID-09'!D189,'ID-12'!B189,'ID-16'!D189,'ID-18'!E189,'ID-24'!E189,'ID-29'!F189,'ID-33'!E189,'ID-34'!F189,'ID-36'!E189,'ID-38'!F189,'ID-39'!F189,'ID-40'!F189,'ID-45'!F189,'ID-53'!C189,'ID-54'!B189,'ID-57'!E189,'ID-71'!E189)</f>
        <v>2501.0867468293663</v>
      </c>
      <c r="G182" s="1">
        <f>STDEV('ID-01'!C189,'ID-02'!C189,'ID-03'!D189,'ID-07'!B189,'ID-08'!D189,'ID-11'!D189,'ID-18'!F189,'ID-24'!F189,'ID-29'!G189,'ID-31'!B189,'ID-33'!F189,'ID-34'!G189,'ID-36'!F189,'ID-39'!G189,'ID-40'!G189,'ID-44'!E189,'ID-45'!G189,'ID-50'!B189,'ID-53'!D189,'ID-54'!C189,'ID-57'!F189,'ID-59'!E189,'ID-70'!D189,'ID-71'!F189)</f>
        <v>1597.8546122652374</v>
      </c>
      <c r="H182" s="1">
        <f>STDEV('ID-03'!E189,'ID-11'!E189,'ID-13'!E189,'ID-15'!E189,'ID-16'!E189,'ID-18'!G189,'ID-24'!G189,'ID-29'!H189,'ID-30'!F189,'ID-31'!C189,'ID-33'!G189,'ID-34'!H189,'ID-40'!H189,'ID-44'!F189,'ID-45'!H189,'ID-54'!D189,'ID-57'!G189,'ID-59'!F189,'ID-70'!E189,'ID-71'!G189)</f>
        <v>1074.446177906367</v>
      </c>
      <c r="I182" s="1">
        <f>STDEV('ID-12'!C189,'ID-18'!H189,'ID-24'!H189,'ID-29'!I189,'ID-40'!I189,'ID-44'!G189,'ID-45'!I189,'ID-59'!G189)</f>
        <v>1145.4118331997465</v>
      </c>
      <c r="J182" s="1">
        <f>STDEV('ID-31'!D189,'ID-40'!J189,'ID-44'!H189,'ID-45'!J189,'ID-57'!H189)</f>
        <v>915.72119322165645</v>
      </c>
      <c r="K182" s="1">
        <f>STDEV('ID-26'!E189,'ID-31'!E189,'ID-34'!I189,'ID-36'!G189,'ID-40'!K189,'ID-44'!I189,'ID-57'!I189)</f>
        <v>1833.6923539889692</v>
      </c>
    </row>
    <row r="183" spans="1:11" x14ac:dyDescent="0.25">
      <c r="A183" s="1">
        <v>22.375</v>
      </c>
      <c r="B183" s="1">
        <f>STDEV('ID-11'!B190,'ID-13'!B190,'ID-14'!B190,'ID-15'!B190,'ID-24'!B190,'ID-26'!B190,'ID-29'!B190,'ID-30'!B190,'ID-32'!B190,'ID-33'!B190,'ID-34'!B190,'ID-37'!B190,'ID-38'!B190,'ID-39'!B190,'ID-40'!B190,'ID-44'!B190,'ID-45'!B190,'ID-53'!B190,'ID-57'!B190,'ID-59'!B190,'ID-70'!B190,'ID-71'!B190)</f>
        <v>886.87869519478056</v>
      </c>
      <c r="C183" s="1">
        <f>STDEV('ID-08'!B190,'ID-09'!B190,'ID-11'!C190,'ID-14'!C190,'ID-18'!B190,'ID-24'!C190,'ID-26'!C190,'ID-29'!C190,'ID-30'!C190,'ID-34'!C190,'ID-36'!B190,'ID-38'!C190,'ID-39'!C190,'ID-40'!C190,'ID-44'!C190,'ID-45'!C190,'ID-57'!C190,'ID-59'!C190)</f>
        <v>527.1283217823584</v>
      </c>
      <c r="D183" s="1">
        <f>STDEV('ID-13'!C190,'ID-14'!D190,'ID-15'!C190,'ID-16'!B190,'ID-18'!C190,'ID-26'!D190,'ID-29'!D190,'ID-30'!D190,'ID-33'!C190,'ID-34'!D190,'ID-36'!C190,'ID-37'!C190,'ID-38'!D190,'ID-39'!D190,'ID-40'!D190,'ID-45'!D190,'ID-59'!D190,'ID-71'!C190)</f>
        <v>955.5990768321534</v>
      </c>
      <c r="E183" s="1">
        <f>STDEV('ID-03'!B190,'ID-09'!C190,'ID-13'!D190,'ID-15'!D190,'ID-16'!C190,'ID-18'!D190,'ID-24'!D190,'ID-29'!E190,'ID-30'!E190,'ID-33'!D190,'ID-34'!E190,'ID-36'!D190,'ID-38'!E190,'ID-39'!E190,'ID-40'!E190,'ID-44'!D190,'ID-45'!E190,'ID-57'!D190,'ID-70'!C190,'ID-71'!D190)</f>
        <v>1123.9141138302916</v>
      </c>
      <c r="F183" s="1">
        <f>STDEV('ID-01'!B190,'ID-02'!B190,'ID-03'!C190,'ID-06'!B190,'ID-08'!C190,'ID-09'!D190,'ID-12'!B190,'ID-16'!D190,'ID-18'!E190,'ID-24'!E190,'ID-29'!F190,'ID-33'!E190,'ID-34'!F190,'ID-36'!E190,'ID-38'!F190,'ID-39'!F190,'ID-40'!F190,'ID-45'!F190,'ID-53'!C190,'ID-54'!B190,'ID-57'!E190,'ID-71'!E190)</f>
        <v>2523.4478955649383</v>
      </c>
      <c r="G183" s="1">
        <f>STDEV('ID-01'!C190,'ID-02'!C190,'ID-03'!D190,'ID-07'!B190,'ID-08'!D190,'ID-11'!D190,'ID-18'!F190,'ID-24'!F190,'ID-29'!G190,'ID-31'!B190,'ID-33'!F190,'ID-34'!G190,'ID-36'!F190,'ID-39'!G190,'ID-40'!G190,'ID-44'!E190,'ID-45'!G190,'ID-50'!B190,'ID-53'!D190,'ID-54'!C190,'ID-57'!F190,'ID-59'!E190,'ID-70'!D190,'ID-71'!F190)</f>
        <v>1580.0537979104304</v>
      </c>
      <c r="H183" s="1">
        <f>STDEV('ID-03'!E190,'ID-11'!E190,'ID-13'!E190,'ID-15'!E190,'ID-16'!E190,'ID-18'!G190,'ID-24'!G190,'ID-29'!H190,'ID-30'!F190,'ID-31'!C190,'ID-33'!G190,'ID-34'!H190,'ID-40'!H190,'ID-44'!F190,'ID-45'!H190,'ID-54'!D190,'ID-57'!G190,'ID-59'!F190,'ID-70'!E190,'ID-71'!G190)</f>
        <v>1071.0970537042454</v>
      </c>
      <c r="I183" s="1">
        <f>STDEV('ID-12'!C190,'ID-18'!H190,'ID-24'!H190,'ID-29'!I190,'ID-40'!I190,'ID-44'!G190,'ID-45'!I190,'ID-59'!G190)</f>
        <v>1157.285435719346</v>
      </c>
      <c r="J183" s="1">
        <f>STDEV('ID-31'!D190,'ID-40'!J190,'ID-44'!H190,'ID-45'!J190,'ID-57'!H190)</f>
        <v>923.5678021933968</v>
      </c>
      <c r="K183" s="1">
        <f>STDEV('ID-26'!E190,'ID-31'!E190,'ID-34'!I190,'ID-36'!G190,'ID-40'!K190,'ID-44'!I190,'ID-57'!I190)</f>
        <v>1818.968116522316</v>
      </c>
    </row>
    <row r="184" spans="1:11" x14ac:dyDescent="0.25">
      <c r="A184" s="1">
        <v>22.5</v>
      </c>
      <c r="B184" s="1">
        <f>STDEV('ID-11'!B191,'ID-13'!B191,'ID-14'!B191,'ID-15'!B191,'ID-24'!B191,'ID-26'!B191,'ID-29'!B191,'ID-30'!B191,'ID-32'!B191,'ID-33'!B191,'ID-34'!B191,'ID-37'!B191,'ID-38'!B191,'ID-39'!B191,'ID-40'!B191,'ID-44'!B191,'ID-45'!B191,'ID-53'!B191,'ID-57'!B191,'ID-59'!B191,'ID-70'!B191,'ID-71'!B191)</f>
        <v>894.15532727972095</v>
      </c>
      <c r="C184" s="1">
        <f>STDEV('ID-08'!B191,'ID-09'!B191,'ID-11'!C191,'ID-14'!C191,'ID-18'!B191,'ID-24'!C191,'ID-26'!C191,'ID-29'!C191,'ID-30'!C191,'ID-34'!C191,'ID-36'!B191,'ID-38'!C191,'ID-39'!C191,'ID-40'!C191,'ID-44'!C191,'ID-45'!C191,'ID-57'!C191,'ID-59'!C191)</f>
        <v>529.61269366791157</v>
      </c>
      <c r="D184" s="1">
        <f>STDEV('ID-13'!C191,'ID-14'!D191,'ID-15'!C191,'ID-16'!B191,'ID-18'!C191,'ID-26'!D191,'ID-29'!D191,'ID-30'!D191,'ID-33'!C191,'ID-34'!D191,'ID-36'!C191,'ID-37'!C191,'ID-38'!D191,'ID-39'!D191,'ID-40'!D191,'ID-45'!D191,'ID-59'!D191,'ID-71'!C191)</f>
        <v>975.38894019006614</v>
      </c>
      <c r="E184" s="1">
        <f>STDEV('ID-03'!B191,'ID-09'!C191,'ID-13'!D191,'ID-15'!D191,'ID-16'!C191,'ID-18'!D191,'ID-24'!D191,'ID-29'!E191,'ID-30'!E191,'ID-33'!D191,'ID-34'!E191,'ID-36'!D191,'ID-38'!E191,'ID-39'!E191,'ID-40'!E191,'ID-44'!D191,'ID-45'!E191,'ID-57'!D191,'ID-70'!C191,'ID-71'!D191)</f>
        <v>1098.4502995512091</v>
      </c>
      <c r="F184" s="1">
        <f>STDEV('ID-01'!B191,'ID-02'!B191,'ID-03'!C191,'ID-06'!B191,'ID-08'!C191,'ID-09'!D191,'ID-12'!B191,'ID-16'!D191,'ID-18'!E191,'ID-24'!E191,'ID-29'!F191,'ID-33'!E191,'ID-34'!F191,'ID-36'!E191,'ID-38'!F191,'ID-39'!F191,'ID-40'!F191,'ID-45'!F191,'ID-53'!C191,'ID-54'!B191,'ID-57'!E191,'ID-71'!E191)</f>
        <v>2531.4717272928747</v>
      </c>
      <c r="G184" s="1">
        <f>STDEV('ID-01'!C191,'ID-02'!C191,'ID-03'!D191,'ID-07'!B191,'ID-08'!D191,'ID-11'!D191,'ID-18'!F191,'ID-24'!F191,'ID-29'!G191,'ID-31'!B191,'ID-33'!F191,'ID-34'!G191,'ID-36'!F191,'ID-39'!G191,'ID-40'!G191,'ID-44'!E191,'ID-45'!G191,'ID-50'!B191,'ID-53'!D191,'ID-54'!C191,'ID-57'!F191,'ID-59'!E191,'ID-70'!D191,'ID-71'!F191)</f>
        <v>1573.0252495774607</v>
      </c>
      <c r="H184" s="1">
        <f>STDEV('ID-03'!E191,'ID-11'!E191,'ID-13'!E191,'ID-15'!E191,'ID-16'!E191,'ID-18'!G191,'ID-24'!G191,'ID-29'!H191,'ID-30'!F191,'ID-31'!C191,'ID-33'!G191,'ID-34'!H191,'ID-40'!H191,'ID-44'!F191,'ID-45'!H191,'ID-54'!D191,'ID-57'!G191,'ID-59'!F191,'ID-70'!E191,'ID-71'!G191)</f>
        <v>1064.6040539646892</v>
      </c>
      <c r="I184" s="1">
        <f>STDEV('ID-12'!C191,'ID-18'!H191,'ID-24'!H191,'ID-29'!I191,'ID-40'!I191,'ID-44'!G191,'ID-45'!I191,'ID-59'!G191)</f>
        <v>1134.902298718054</v>
      </c>
      <c r="J184" s="1">
        <f>STDEV('ID-31'!D191,'ID-40'!J191,'ID-44'!H191,'ID-45'!J191,'ID-57'!H191)</f>
        <v>931.88377937926828</v>
      </c>
      <c r="K184" s="1">
        <f>STDEV('ID-26'!E191,'ID-31'!E191,'ID-34'!I191,'ID-36'!G191,'ID-40'!K191,'ID-44'!I191,'ID-57'!I191)</f>
        <v>1807.1805193684986</v>
      </c>
    </row>
    <row r="185" spans="1:11" x14ac:dyDescent="0.25">
      <c r="A185" s="1">
        <v>22.625</v>
      </c>
      <c r="B185" s="1">
        <f>STDEV('ID-11'!B192,'ID-13'!B192,'ID-14'!B192,'ID-15'!B192,'ID-24'!B192,'ID-26'!B192,'ID-29'!B192,'ID-30'!B192,'ID-32'!B192,'ID-33'!B192,'ID-34'!B192,'ID-37'!B192,'ID-38'!B192,'ID-39'!B192,'ID-40'!B192,'ID-44'!B192,'ID-45'!B192,'ID-53'!B192,'ID-57'!B192,'ID-59'!B192,'ID-70'!B192,'ID-71'!B192)</f>
        <v>908.15668095788453</v>
      </c>
      <c r="C185" s="1">
        <f>STDEV('ID-08'!B192,'ID-09'!B192,'ID-11'!C192,'ID-14'!C192,'ID-18'!B192,'ID-24'!C192,'ID-26'!C192,'ID-29'!C192,'ID-30'!C192,'ID-34'!C192,'ID-36'!B192,'ID-38'!C192,'ID-39'!C192,'ID-40'!C192,'ID-44'!C192,'ID-45'!C192,'ID-57'!C192,'ID-59'!C192)</f>
        <v>543.41389291281394</v>
      </c>
      <c r="D185" s="1">
        <f>STDEV('ID-13'!C192,'ID-14'!D192,'ID-15'!C192,'ID-16'!B192,'ID-18'!C192,'ID-26'!D192,'ID-29'!D192,'ID-30'!D192,'ID-33'!C192,'ID-34'!D192,'ID-36'!C192,'ID-37'!C192,'ID-38'!D192,'ID-39'!D192,'ID-40'!D192,'ID-45'!D192,'ID-59'!D192,'ID-71'!C192)</f>
        <v>963.65741594948781</v>
      </c>
      <c r="E185" s="1">
        <f>STDEV('ID-03'!B192,'ID-09'!C192,'ID-13'!D192,'ID-15'!D192,'ID-16'!C192,'ID-18'!D192,'ID-24'!D192,'ID-29'!E192,'ID-30'!E192,'ID-33'!D192,'ID-34'!E192,'ID-36'!D192,'ID-38'!E192,'ID-39'!E192,'ID-40'!E192,'ID-44'!D192,'ID-45'!E192,'ID-57'!D192,'ID-70'!C192,'ID-71'!D192)</f>
        <v>1108.7834286016875</v>
      </c>
      <c r="F185" s="1">
        <f>STDEV('ID-01'!B192,'ID-02'!B192,'ID-03'!C192,'ID-06'!B192,'ID-08'!C192,'ID-09'!D192,'ID-12'!B192,'ID-16'!D192,'ID-18'!E192,'ID-24'!E192,'ID-29'!F192,'ID-33'!E192,'ID-34'!F192,'ID-36'!E192,'ID-38'!F192,'ID-39'!F192,'ID-40'!F192,'ID-45'!F192,'ID-53'!C192,'ID-54'!B192,'ID-57'!E192,'ID-71'!E192)</f>
        <v>2531.079670550494</v>
      </c>
      <c r="G185" s="1">
        <f>STDEV('ID-01'!C192,'ID-02'!C192,'ID-03'!D192,'ID-07'!B192,'ID-08'!D192,'ID-11'!D192,'ID-18'!F192,'ID-24'!F192,'ID-29'!G192,'ID-31'!B192,'ID-33'!F192,'ID-34'!G192,'ID-36'!F192,'ID-39'!G192,'ID-40'!G192,'ID-44'!E192,'ID-45'!G192,'ID-50'!B192,'ID-53'!D192,'ID-54'!C192,'ID-57'!F192,'ID-59'!E192,'ID-70'!D192,'ID-71'!F192)</f>
        <v>1571.5236019470335</v>
      </c>
      <c r="H185" s="1">
        <f>STDEV('ID-03'!E192,'ID-11'!E192,'ID-13'!E192,'ID-15'!E192,'ID-16'!E192,'ID-18'!G192,'ID-24'!G192,'ID-29'!H192,'ID-30'!F192,'ID-31'!C192,'ID-33'!G192,'ID-34'!H192,'ID-40'!H192,'ID-44'!F192,'ID-45'!H192,'ID-54'!D192,'ID-57'!G192,'ID-59'!F192,'ID-70'!E192,'ID-71'!G192)</f>
        <v>1056.3765782588678</v>
      </c>
      <c r="I185" s="1">
        <f>STDEV('ID-12'!C192,'ID-18'!H192,'ID-24'!H192,'ID-29'!I192,'ID-40'!I192,'ID-44'!G192,'ID-45'!I192,'ID-59'!G192)</f>
        <v>1120.9107278165125</v>
      </c>
      <c r="J185" s="1">
        <f>STDEV('ID-31'!D192,'ID-40'!J192,'ID-44'!H192,'ID-45'!J192,'ID-57'!H192)</f>
        <v>952.34916985687983</v>
      </c>
      <c r="K185" s="1">
        <f>STDEV('ID-26'!E192,'ID-31'!E192,'ID-34'!I192,'ID-36'!G192,'ID-40'!K192,'ID-44'!I192,'ID-57'!I192)</f>
        <v>1814.3274078458855</v>
      </c>
    </row>
    <row r="186" spans="1:11" x14ac:dyDescent="0.25">
      <c r="A186" s="1">
        <v>22.75</v>
      </c>
      <c r="B186" s="1">
        <f>STDEV('ID-11'!B193,'ID-13'!B193,'ID-14'!B193,'ID-15'!B193,'ID-24'!B193,'ID-26'!B193,'ID-29'!B193,'ID-30'!B193,'ID-32'!B193,'ID-33'!B193,'ID-34'!B193,'ID-37'!B193,'ID-38'!B193,'ID-39'!B193,'ID-40'!B193,'ID-44'!B193,'ID-45'!B193,'ID-53'!B193,'ID-57'!B193,'ID-59'!B193,'ID-70'!B193,'ID-71'!B193)</f>
        <v>915.85349040925735</v>
      </c>
      <c r="C186" s="1">
        <f>STDEV('ID-08'!B193,'ID-09'!B193,'ID-11'!C193,'ID-14'!C193,'ID-18'!B193,'ID-24'!C193,'ID-26'!C193,'ID-29'!C193,'ID-30'!C193,'ID-34'!C193,'ID-36'!B193,'ID-38'!C193,'ID-39'!C193,'ID-40'!C193,'ID-44'!C193,'ID-45'!C193,'ID-57'!C193,'ID-59'!C193)</f>
        <v>548.65376971493072</v>
      </c>
      <c r="D186" s="1">
        <f>STDEV('ID-13'!C193,'ID-14'!D193,'ID-15'!C193,'ID-16'!B193,'ID-18'!C193,'ID-26'!D193,'ID-29'!D193,'ID-30'!D193,'ID-33'!C193,'ID-34'!D193,'ID-36'!C193,'ID-37'!C193,'ID-38'!D193,'ID-39'!D193,'ID-40'!D193,'ID-45'!D193,'ID-59'!D193,'ID-71'!C193)</f>
        <v>972.52500717111457</v>
      </c>
      <c r="E186" s="1">
        <f>STDEV('ID-03'!B193,'ID-09'!C193,'ID-13'!D193,'ID-15'!D193,'ID-16'!C193,'ID-18'!D193,'ID-24'!D193,'ID-29'!E193,'ID-30'!E193,'ID-33'!D193,'ID-34'!E193,'ID-36'!D193,'ID-38'!E193,'ID-39'!E193,'ID-40'!E193,'ID-44'!D193,'ID-45'!E193,'ID-57'!D193,'ID-70'!C193,'ID-71'!D193)</f>
        <v>1084.4327655853006</v>
      </c>
      <c r="F186" s="1">
        <f>STDEV('ID-01'!B193,'ID-02'!B193,'ID-03'!C193,'ID-06'!B193,'ID-08'!C193,'ID-09'!D193,'ID-12'!B193,'ID-16'!D193,'ID-18'!E193,'ID-24'!E193,'ID-29'!F193,'ID-33'!E193,'ID-34'!F193,'ID-36'!E193,'ID-38'!F193,'ID-39'!F193,'ID-40'!F193,'ID-45'!F193,'ID-53'!C193,'ID-54'!B193,'ID-57'!E193,'ID-71'!E193)</f>
        <v>2522.6556853102834</v>
      </c>
      <c r="G186" s="1">
        <f>STDEV('ID-01'!C193,'ID-02'!C193,'ID-03'!D193,'ID-07'!B193,'ID-08'!D193,'ID-11'!D193,'ID-18'!F193,'ID-24'!F193,'ID-29'!G193,'ID-31'!B193,'ID-33'!F193,'ID-34'!G193,'ID-36'!F193,'ID-39'!G193,'ID-40'!G193,'ID-44'!E193,'ID-45'!G193,'ID-50'!B193,'ID-53'!D193,'ID-54'!C193,'ID-57'!F193,'ID-59'!E193,'ID-70'!D193,'ID-71'!F193)</f>
        <v>1564.6110173759957</v>
      </c>
      <c r="H186" s="1">
        <f>STDEV('ID-03'!E193,'ID-11'!E193,'ID-13'!E193,'ID-15'!E193,'ID-16'!E193,'ID-18'!G193,'ID-24'!G193,'ID-29'!H193,'ID-30'!F193,'ID-31'!C193,'ID-33'!G193,'ID-34'!H193,'ID-40'!H193,'ID-44'!F193,'ID-45'!H193,'ID-54'!D193,'ID-57'!G193,'ID-59'!F193,'ID-70'!E193,'ID-71'!G193)</f>
        <v>1049.4844762469354</v>
      </c>
      <c r="I186" s="1">
        <f>STDEV('ID-12'!C193,'ID-18'!H193,'ID-24'!H193,'ID-29'!I193,'ID-40'!I193,'ID-44'!G193,'ID-45'!I193,'ID-59'!G193)</f>
        <v>1120.2648098575894</v>
      </c>
      <c r="J186" s="1">
        <f>STDEV('ID-31'!D193,'ID-40'!J193,'ID-44'!H193,'ID-45'!J193,'ID-57'!H193)</f>
        <v>960.12841330573042</v>
      </c>
      <c r="K186" s="1">
        <f>STDEV('ID-26'!E193,'ID-31'!E193,'ID-34'!I193,'ID-36'!G193,'ID-40'!K193,'ID-44'!I193,'ID-57'!I193)</f>
        <v>1846.2219636954424</v>
      </c>
    </row>
    <row r="187" spans="1:11" x14ac:dyDescent="0.25">
      <c r="A187" s="1">
        <v>22.875</v>
      </c>
      <c r="B187" s="1">
        <f>STDEV('ID-11'!B194,'ID-13'!B194,'ID-14'!B194,'ID-15'!B194,'ID-24'!B194,'ID-26'!B194,'ID-29'!B194,'ID-30'!B194,'ID-32'!B194,'ID-33'!B194,'ID-34'!B194,'ID-37'!B194,'ID-38'!B194,'ID-39'!B194,'ID-40'!B194,'ID-44'!B194,'ID-45'!B194,'ID-53'!B194,'ID-57'!B194,'ID-59'!B194,'ID-70'!B194,'ID-71'!B194)</f>
        <v>921.40767356998185</v>
      </c>
      <c r="C187" s="1">
        <f>STDEV('ID-08'!B194,'ID-09'!B194,'ID-11'!C194,'ID-14'!C194,'ID-18'!B194,'ID-24'!C194,'ID-26'!C194,'ID-29'!C194,'ID-30'!C194,'ID-34'!C194,'ID-36'!B194,'ID-38'!C194,'ID-39'!C194,'ID-40'!C194,'ID-44'!C194,'ID-45'!C194,'ID-57'!C194,'ID-59'!C194)</f>
        <v>532.33643925902049</v>
      </c>
      <c r="D187" s="1">
        <f>STDEV('ID-13'!C194,'ID-14'!D194,'ID-15'!C194,'ID-16'!B194,'ID-18'!C194,'ID-26'!D194,'ID-29'!D194,'ID-30'!D194,'ID-33'!C194,'ID-34'!D194,'ID-36'!C194,'ID-37'!C194,'ID-38'!D194,'ID-39'!D194,'ID-40'!D194,'ID-45'!D194,'ID-59'!D194,'ID-71'!C194)</f>
        <v>971.71414579951772</v>
      </c>
      <c r="E187" s="1">
        <f>STDEV('ID-03'!B194,'ID-09'!C194,'ID-13'!D194,'ID-15'!D194,'ID-16'!C194,'ID-18'!D194,'ID-24'!D194,'ID-29'!E194,'ID-30'!E194,'ID-33'!D194,'ID-34'!E194,'ID-36'!D194,'ID-38'!E194,'ID-39'!E194,'ID-40'!E194,'ID-44'!D194,'ID-45'!E194,'ID-57'!D194,'ID-70'!C194,'ID-71'!D194)</f>
        <v>1067.5023197320791</v>
      </c>
      <c r="F187" s="1">
        <f>STDEV('ID-01'!B194,'ID-02'!B194,'ID-03'!C194,'ID-06'!B194,'ID-08'!C194,'ID-09'!D194,'ID-12'!B194,'ID-16'!D194,'ID-18'!E194,'ID-24'!E194,'ID-29'!F194,'ID-33'!E194,'ID-34'!F194,'ID-36'!E194,'ID-38'!F194,'ID-39'!F194,'ID-40'!F194,'ID-45'!F194,'ID-53'!C194,'ID-54'!B194,'ID-57'!E194,'ID-71'!E194)</f>
        <v>2527.3147434301882</v>
      </c>
      <c r="G187" s="1">
        <f>STDEV('ID-01'!C194,'ID-02'!C194,'ID-03'!D194,'ID-07'!B194,'ID-08'!D194,'ID-11'!D194,'ID-18'!F194,'ID-24'!F194,'ID-29'!G194,'ID-31'!B194,'ID-33'!F194,'ID-34'!G194,'ID-36'!F194,'ID-39'!G194,'ID-40'!G194,'ID-44'!E194,'ID-45'!G194,'ID-50'!B194,'ID-53'!D194,'ID-54'!C194,'ID-57'!F194,'ID-59'!E194,'ID-70'!D194,'ID-71'!F194)</f>
        <v>1563.4008315971448</v>
      </c>
      <c r="H187" s="1">
        <f>STDEV('ID-03'!E194,'ID-11'!E194,'ID-13'!E194,'ID-15'!E194,'ID-16'!E194,'ID-18'!G194,'ID-24'!G194,'ID-29'!H194,'ID-30'!F194,'ID-31'!C194,'ID-33'!G194,'ID-34'!H194,'ID-40'!H194,'ID-44'!F194,'ID-45'!H194,'ID-54'!D194,'ID-57'!G194,'ID-59'!F194,'ID-70'!E194,'ID-71'!G194)</f>
        <v>1049.6157755159791</v>
      </c>
      <c r="I187" s="1">
        <f>STDEV('ID-12'!C194,'ID-18'!H194,'ID-24'!H194,'ID-29'!I194,'ID-40'!I194,'ID-44'!G194,'ID-45'!I194,'ID-59'!G194)</f>
        <v>1113.9801336074729</v>
      </c>
      <c r="J187" s="1">
        <f>STDEV('ID-31'!D194,'ID-40'!J194,'ID-44'!H194,'ID-45'!J194,'ID-57'!H194)</f>
        <v>962.13151784578156</v>
      </c>
      <c r="K187" s="1">
        <f>STDEV('ID-26'!E194,'ID-31'!E194,'ID-34'!I194,'ID-36'!G194,'ID-40'!K194,'ID-44'!I194,'ID-57'!I194)</f>
        <v>1833.2600669639592</v>
      </c>
    </row>
    <row r="188" spans="1:11" x14ac:dyDescent="0.25">
      <c r="A188" s="1">
        <v>23</v>
      </c>
      <c r="B188" s="1">
        <f>STDEV('ID-11'!B195,'ID-13'!B195,'ID-14'!B195,'ID-15'!B195,'ID-24'!B195,'ID-26'!B195,'ID-29'!B195,'ID-30'!B195,'ID-32'!B195,'ID-33'!B195,'ID-34'!B195,'ID-37'!B195,'ID-38'!B195,'ID-39'!B195,'ID-40'!B195,'ID-44'!B195,'ID-45'!B195,'ID-53'!B195,'ID-57'!B195,'ID-59'!B195,'ID-70'!B195,'ID-71'!B195)</f>
        <v>923.88384640352251</v>
      </c>
      <c r="C188" s="1">
        <f>STDEV('ID-08'!B195,'ID-09'!B195,'ID-11'!C195,'ID-14'!C195,'ID-18'!B195,'ID-24'!C195,'ID-26'!C195,'ID-29'!C195,'ID-30'!C195,'ID-34'!C195,'ID-36'!B195,'ID-38'!C195,'ID-39'!C195,'ID-40'!C195,'ID-44'!C195,'ID-45'!C195,'ID-57'!C195,'ID-59'!C195)</f>
        <v>519.51134539461145</v>
      </c>
      <c r="D188" s="1">
        <f>STDEV('ID-13'!C195,'ID-14'!D195,'ID-15'!C195,'ID-16'!B195,'ID-18'!C195,'ID-26'!D195,'ID-29'!D195,'ID-30'!D195,'ID-33'!C195,'ID-34'!D195,'ID-36'!C195,'ID-37'!C195,'ID-38'!D195,'ID-39'!D195,'ID-40'!D195,'ID-45'!D195,'ID-59'!D195,'ID-71'!C195)</f>
        <v>954.72576671426452</v>
      </c>
      <c r="E188" s="1">
        <f>STDEV('ID-03'!B195,'ID-09'!C195,'ID-13'!D195,'ID-15'!D195,'ID-16'!C195,'ID-18'!D195,'ID-24'!D195,'ID-29'!E195,'ID-30'!E195,'ID-33'!D195,'ID-34'!E195,'ID-36'!D195,'ID-38'!E195,'ID-39'!E195,'ID-40'!E195,'ID-44'!D195,'ID-45'!E195,'ID-57'!D195,'ID-70'!C195,'ID-71'!D195)</f>
        <v>1079.5870348513477</v>
      </c>
      <c r="F188" s="1">
        <f>STDEV('ID-01'!B195,'ID-02'!B195,'ID-03'!C195,'ID-06'!B195,'ID-08'!C195,'ID-09'!D195,'ID-12'!B195,'ID-16'!D195,'ID-18'!E195,'ID-24'!E195,'ID-29'!F195,'ID-33'!E195,'ID-34'!F195,'ID-36'!E195,'ID-38'!F195,'ID-39'!F195,'ID-40'!F195,'ID-45'!F195,'ID-53'!C195,'ID-54'!B195,'ID-57'!E195,'ID-71'!E195)</f>
        <v>2496.5014049724959</v>
      </c>
      <c r="G188" s="1">
        <f>STDEV('ID-01'!C195,'ID-02'!C195,'ID-03'!D195,'ID-07'!B195,'ID-08'!D195,'ID-11'!D195,'ID-18'!F195,'ID-24'!F195,'ID-29'!G195,'ID-31'!B195,'ID-33'!F195,'ID-34'!G195,'ID-36'!F195,'ID-39'!G195,'ID-40'!G195,'ID-44'!E195,'ID-45'!G195,'ID-50'!B195,'ID-53'!D195,'ID-54'!C195,'ID-57'!F195,'ID-59'!E195,'ID-70'!D195,'ID-71'!F195)</f>
        <v>1736.751501195906</v>
      </c>
      <c r="H188" s="1">
        <f>STDEV('ID-03'!E195,'ID-11'!E195,'ID-13'!E195,'ID-15'!E195,'ID-16'!E195,'ID-18'!G195,'ID-24'!G195,'ID-29'!H195,'ID-30'!F195,'ID-31'!C195,'ID-33'!G195,'ID-34'!H195,'ID-40'!H195,'ID-44'!F195,'ID-45'!H195,'ID-54'!D195,'ID-57'!G195,'ID-59'!F195,'ID-70'!E195,'ID-71'!G195)</f>
        <v>1043.997159517688</v>
      </c>
      <c r="I188" s="1">
        <f>STDEV('ID-12'!C195,'ID-18'!H195,'ID-24'!H195,'ID-29'!I195,'ID-40'!I195,'ID-44'!G195,'ID-45'!I195,'ID-59'!G195)</f>
        <v>1115.8401118587283</v>
      </c>
      <c r="J188" s="1">
        <f>STDEV('ID-31'!D195,'ID-40'!J195,'ID-44'!H195,'ID-45'!J195,'ID-57'!H195)</f>
        <v>964.59310508822091</v>
      </c>
      <c r="K188" s="1">
        <f>STDEV('ID-26'!E195,'ID-31'!E195,'ID-34'!I195,'ID-36'!G195,'ID-40'!K195,'ID-44'!I195,'ID-57'!I195)</f>
        <v>1815.5760300723582</v>
      </c>
    </row>
    <row r="189" spans="1:11" x14ac:dyDescent="0.25">
      <c r="A189" s="1">
        <v>23.125</v>
      </c>
      <c r="B189" s="1">
        <f>STDEV('ID-11'!B196,'ID-13'!B196,'ID-14'!B196,'ID-15'!B196,'ID-24'!B196,'ID-26'!B196,'ID-29'!B196,'ID-30'!B196,'ID-32'!B196,'ID-33'!B196,'ID-34'!B196,'ID-37'!B196,'ID-38'!B196,'ID-39'!B196,'ID-40'!B196,'ID-44'!B196,'ID-45'!B196,'ID-53'!B196,'ID-57'!B196,'ID-59'!B196,'ID-70'!B196,'ID-71'!B196)</f>
        <v>932.60360865630412</v>
      </c>
      <c r="C189" s="1">
        <f>STDEV('ID-08'!B196,'ID-09'!B196,'ID-11'!C196,'ID-14'!C196,'ID-18'!B196,'ID-24'!C196,'ID-26'!C196,'ID-29'!C196,'ID-30'!C196,'ID-34'!C196,'ID-36'!B196,'ID-38'!C196,'ID-39'!C196,'ID-40'!C196,'ID-44'!C196,'ID-45'!C196,'ID-57'!C196,'ID-59'!C196)</f>
        <v>515.77057525627788</v>
      </c>
      <c r="D189" s="1">
        <f>STDEV('ID-13'!C196,'ID-14'!D196,'ID-15'!C196,'ID-16'!B196,'ID-18'!C196,'ID-26'!D196,'ID-29'!D196,'ID-30'!D196,'ID-33'!C196,'ID-34'!D196,'ID-36'!C196,'ID-37'!C196,'ID-38'!D196,'ID-39'!D196,'ID-40'!D196,'ID-45'!D196,'ID-59'!D196,'ID-71'!C196)</f>
        <v>936.69168269813508</v>
      </c>
      <c r="E189" s="1">
        <f>STDEV('ID-03'!B196,'ID-09'!C196,'ID-13'!D196,'ID-15'!D196,'ID-16'!C196,'ID-18'!D196,'ID-24'!D196,'ID-29'!E196,'ID-30'!E196,'ID-33'!D196,'ID-34'!E196,'ID-36'!D196,'ID-38'!E196,'ID-39'!E196,'ID-40'!E196,'ID-44'!D196,'ID-45'!E196,'ID-57'!D196,'ID-70'!C196,'ID-71'!D196)</f>
        <v>1083.799615609649</v>
      </c>
      <c r="F189" s="1">
        <f>STDEV('ID-01'!B196,'ID-02'!B196,'ID-03'!C196,'ID-06'!B196,'ID-08'!C196,'ID-09'!D196,'ID-12'!B196,'ID-16'!D196,'ID-18'!E196,'ID-24'!E196,'ID-29'!F196,'ID-33'!E196,'ID-34'!F196,'ID-36'!E196,'ID-38'!F196,'ID-39'!F196,'ID-40'!F196,'ID-45'!F196,'ID-53'!C196,'ID-54'!B196,'ID-57'!E196,'ID-71'!E196)</f>
        <v>2478.3574294835371</v>
      </c>
      <c r="G189" s="1">
        <f>STDEV('ID-01'!C196,'ID-02'!C196,'ID-03'!D196,'ID-07'!B196,'ID-08'!D196,'ID-11'!D196,'ID-18'!F196,'ID-24'!F196,'ID-29'!G196,'ID-31'!B196,'ID-33'!F196,'ID-34'!G196,'ID-36'!F196,'ID-39'!G196,'ID-40'!G196,'ID-44'!E196,'ID-45'!G196,'ID-50'!B196,'ID-53'!D196,'ID-54'!C196,'ID-57'!F196,'ID-59'!E196,'ID-70'!D196,'ID-71'!F196)</f>
        <v>1742.7439137595068</v>
      </c>
      <c r="H189" s="1">
        <f>STDEV('ID-03'!E196,'ID-11'!E196,'ID-13'!E196,'ID-15'!E196,'ID-16'!E196,'ID-18'!G196,'ID-24'!G196,'ID-29'!H196,'ID-30'!F196,'ID-31'!C196,'ID-33'!G196,'ID-34'!H196,'ID-40'!H196,'ID-44'!F196,'ID-45'!H196,'ID-54'!D196,'ID-57'!G196,'ID-59'!F196,'ID-70'!E196,'ID-71'!G196)</f>
        <v>1038.2468638350269</v>
      </c>
      <c r="I189" s="1">
        <f>STDEV('ID-12'!C196,'ID-18'!H196,'ID-24'!H196,'ID-29'!I196,'ID-40'!I196,'ID-44'!G196,'ID-45'!I196,'ID-59'!G196)</f>
        <v>1117.1443206834713</v>
      </c>
      <c r="J189" s="1">
        <f>STDEV('ID-31'!D196,'ID-40'!J196,'ID-44'!H196,'ID-45'!J196,'ID-57'!H196)</f>
        <v>972.55254658291153</v>
      </c>
      <c r="K189" s="1">
        <f>STDEV('ID-26'!E196,'ID-31'!E196,'ID-34'!I196,'ID-36'!G196,'ID-40'!K196,'ID-44'!I196,'ID-57'!I196)</f>
        <v>1801.4910958485857</v>
      </c>
    </row>
    <row r="190" spans="1:11" x14ac:dyDescent="0.25">
      <c r="A190" s="1">
        <v>23.25</v>
      </c>
      <c r="B190" s="1">
        <f>STDEV('ID-11'!B197,'ID-13'!B197,'ID-14'!B197,'ID-15'!B197,'ID-24'!B197,'ID-26'!B197,'ID-29'!B197,'ID-30'!B197,'ID-32'!B197,'ID-33'!B197,'ID-34'!B197,'ID-37'!B197,'ID-38'!B197,'ID-39'!B197,'ID-40'!B197,'ID-44'!B197,'ID-45'!B197,'ID-53'!B197,'ID-57'!B197,'ID-59'!B197,'ID-70'!B197,'ID-71'!B197)</f>
        <v>926.00166478369977</v>
      </c>
      <c r="C190" s="1">
        <f>STDEV('ID-08'!B197,'ID-09'!B197,'ID-11'!C197,'ID-14'!C197,'ID-18'!B197,'ID-24'!C197,'ID-26'!C197,'ID-29'!C197,'ID-30'!C197,'ID-34'!C197,'ID-36'!B197,'ID-38'!C197,'ID-39'!C197,'ID-40'!C197,'ID-44'!C197,'ID-45'!C197,'ID-57'!C197,'ID-59'!C197)</f>
        <v>511.20205895379348</v>
      </c>
      <c r="D190" s="1">
        <f>STDEV('ID-13'!C197,'ID-14'!D197,'ID-15'!C197,'ID-16'!B197,'ID-18'!C197,'ID-26'!D197,'ID-29'!D197,'ID-30'!D197,'ID-33'!C197,'ID-34'!D197,'ID-36'!C197,'ID-37'!C197,'ID-38'!D197,'ID-39'!D197,'ID-40'!D197,'ID-45'!D197,'ID-59'!D197,'ID-71'!C197)</f>
        <v>947.03592117183211</v>
      </c>
      <c r="E190" s="1">
        <f>STDEV('ID-03'!B197,'ID-09'!C197,'ID-13'!D197,'ID-15'!D197,'ID-16'!C197,'ID-18'!D197,'ID-24'!D197,'ID-29'!E197,'ID-30'!E197,'ID-33'!D197,'ID-34'!E197,'ID-36'!D197,'ID-38'!E197,'ID-39'!E197,'ID-40'!E197,'ID-44'!D197,'ID-45'!E197,'ID-57'!D197,'ID-70'!C197,'ID-71'!D197)</f>
        <v>1063.034202201987</v>
      </c>
      <c r="F190" s="1">
        <f>STDEV('ID-01'!B197,'ID-02'!B197,'ID-03'!C197,'ID-06'!B197,'ID-08'!C197,'ID-09'!D197,'ID-12'!B197,'ID-16'!D197,'ID-18'!E197,'ID-24'!E197,'ID-29'!F197,'ID-33'!E197,'ID-34'!F197,'ID-36'!E197,'ID-38'!F197,'ID-39'!F197,'ID-40'!F197,'ID-45'!F197,'ID-53'!C197,'ID-54'!B197,'ID-57'!E197,'ID-71'!E197)</f>
        <v>2459.4100538797106</v>
      </c>
      <c r="G190" s="1">
        <f>STDEV('ID-01'!C197,'ID-02'!C197,'ID-03'!D197,'ID-07'!B197,'ID-08'!D197,'ID-11'!D197,'ID-18'!F197,'ID-24'!F197,'ID-29'!G197,'ID-31'!B197,'ID-33'!F197,'ID-34'!G197,'ID-36'!F197,'ID-39'!G197,'ID-40'!G197,'ID-44'!E197,'ID-45'!G197,'ID-50'!B197,'ID-53'!D197,'ID-54'!C197,'ID-57'!F197,'ID-59'!E197,'ID-70'!D197,'ID-71'!F197)</f>
        <v>1768.471659607791</v>
      </c>
      <c r="H190" s="1">
        <f>STDEV('ID-03'!E197,'ID-11'!E197,'ID-13'!E197,'ID-15'!E197,'ID-16'!E197,'ID-18'!G197,'ID-24'!G197,'ID-29'!H197,'ID-30'!F197,'ID-31'!C197,'ID-33'!G197,'ID-34'!H197,'ID-40'!H197,'ID-44'!F197,'ID-45'!H197,'ID-54'!D197,'ID-57'!G197,'ID-59'!F197,'ID-70'!E197,'ID-71'!G197)</f>
        <v>1036.6949484631527</v>
      </c>
      <c r="I190" s="1">
        <f>STDEV('ID-12'!C197,'ID-18'!H197,'ID-24'!H197,'ID-29'!I197,'ID-40'!I197,'ID-44'!G197,'ID-45'!I197,'ID-59'!G197)</f>
        <v>1114.6555547932237</v>
      </c>
      <c r="J190" s="1">
        <f>STDEV('ID-31'!D197,'ID-40'!J197,'ID-44'!H197,'ID-45'!J197,'ID-57'!H197)</f>
        <v>967.35344317341639</v>
      </c>
      <c r="K190" s="1">
        <f>STDEV('ID-26'!E197,'ID-31'!E197,'ID-34'!I197,'ID-36'!G197,'ID-40'!K197,'ID-44'!I197,'ID-57'!I197)</f>
        <v>1816.6154454398622</v>
      </c>
    </row>
    <row r="191" spans="1:11" x14ac:dyDescent="0.25">
      <c r="A191" s="1">
        <v>23.375</v>
      </c>
      <c r="B191" s="1">
        <f>STDEV('ID-11'!B198,'ID-13'!B198,'ID-14'!B198,'ID-15'!B198,'ID-24'!B198,'ID-26'!B198,'ID-29'!B198,'ID-30'!B198,'ID-32'!B198,'ID-33'!B198,'ID-34'!B198,'ID-37'!B198,'ID-38'!B198,'ID-39'!B198,'ID-40'!B198,'ID-44'!B198,'ID-45'!B198,'ID-53'!B198,'ID-57'!B198,'ID-59'!B198,'ID-70'!B198,'ID-71'!B198)</f>
        <v>914.35687934293878</v>
      </c>
      <c r="C191" s="1">
        <f>STDEV('ID-08'!B198,'ID-09'!B198,'ID-11'!C198,'ID-14'!C198,'ID-18'!B198,'ID-24'!C198,'ID-26'!C198,'ID-29'!C198,'ID-30'!C198,'ID-34'!C198,'ID-36'!B198,'ID-38'!C198,'ID-39'!C198,'ID-40'!C198,'ID-44'!C198,'ID-45'!C198,'ID-57'!C198,'ID-59'!C198)</f>
        <v>518.30015256634567</v>
      </c>
      <c r="D191" s="1">
        <f>STDEV('ID-13'!C198,'ID-14'!D198,'ID-15'!C198,'ID-16'!B198,'ID-18'!C198,'ID-26'!D198,'ID-29'!D198,'ID-30'!D198,'ID-33'!C198,'ID-34'!D198,'ID-36'!C198,'ID-37'!C198,'ID-38'!D198,'ID-39'!D198,'ID-40'!D198,'ID-45'!D198,'ID-59'!D198,'ID-71'!C198)</f>
        <v>953.37268264379668</v>
      </c>
      <c r="E191" s="1">
        <f>STDEV('ID-03'!B198,'ID-09'!C198,'ID-13'!D198,'ID-15'!D198,'ID-16'!C198,'ID-18'!D198,'ID-24'!D198,'ID-29'!E198,'ID-30'!E198,'ID-33'!D198,'ID-34'!E198,'ID-36'!D198,'ID-38'!E198,'ID-39'!E198,'ID-40'!E198,'ID-44'!D198,'ID-45'!E198,'ID-57'!D198,'ID-70'!C198,'ID-71'!D198)</f>
        <v>1059.9062722723124</v>
      </c>
      <c r="F191" s="1">
        <f>STDEV('ID-01'!B198,'ID-02'!B198,'ID-03'!C198,'ID-06'!B198,'ID-08'!C198,'ID-09'!D198,'ID-12'!B198,'ID-16'!D198,'ID-18'!E198,'ID-24'!E198,'ID-29'!F198,'ID-33'!E198,'ID-34'!F198,'ID-36'!E198,'ID-38'!F198,'ID-39'!F198,'ID-40'!F198,'ID-45'!F198,'ID-53'!C198,'ID-54'!B198,'ID-57'!E198,'ID-71'!E198)</f>
        <v>2405.6211212627791</v>
      </c>
      <c r="G191" s="1">
        <f>STDEV('ID-01'!C198,'ID-02'!C198,'ID-03'!D198,'ID-07'!B198,'ID-08'!D198,'ID-11'!D198,'ID-18'!F198,'ID-24'!F198,'ID-29'!G198,'ID-31'!B198,'ID-33'!F198,'ID-34'!G198,'ID-36'!F198,'ID-39'!G198,'ID-40'!G198,'ID-44'!E198,'ID-45'!G198,'ID-50'!B198,'ID-53'!D198,'ID-54'!C198,'ID-57'!F198,'ID-59'!E198,'ID-70'!D198,'ID-71'!F198)</f>
        <v>1803.221858302421</v>
      </c>
      <c r="H191" s="1">
        <f>STDEV('ID-03'!E198,'ID-11'!E198,'ID-13'!E198,'ID-15'!E198,'ID-16'!E198,'ID-18'!G198,'ID-24'!G198,'ID-29'!H198,'ID-30'!F198,'ID-31'!C198,'ID-33'!G198,'ID-34'!H198,'ID-40'!H198,'ID-44'!F198,'ID-45'!H198,'ID-54'!D198,'ID-57'!G198,'ID-59'!F198,'ID-70'!E198,'ID-71'!G198)</f>
        <v>1039.225493093101</v>
      </c>
      <c r="I191" s="1">
        <f>STDEV('ID-12'!C198,'ID-18'!H198,'ID-24'!H198,'ID-29'!I198,'ID-40'!I198,'ID-44'!G198,'ID-45'!I198,'ID-59'!G198)</f>
        <v>1108.6449114294539</v>
      </c>
      <c r="J191" s="1">
        <f>STDEV('ID-31'!D198,'ID-40'!J198,'ID-44'!H198,'ID-45'!J198,'ID-57'!H198)</f>
        <v>966.8644269905717</v>
      </c>
      <c r="K191" s="1">
        <f>STDEV('ID-26'!E198,'ID-31'!E198,'ID-34'!I198,'ID-36'!G198,'ID-40'!K198,'ID-44'!I198,'ID-57'!I198)</f>
        <v>1821.2271444069459</v>
      </c>
    </row>
    <row r="192" spans="1:11" x14ac:dyDescent="0.25">
      <c r="A192" s="1">
        <v>23.5</v>
      </c>
      <c r="B192" s="1">
        <f>STDEV('ID-11'!B199,'ID-13'!B199,'ID-14'!B199,'ID-15'!B199,'ID-24'!B199,'ID-26'!B199,'ID-29'!B199,'ID-30'!B199,'ID-32'!B199,'ID-33'!B199,'ID-34'!B199,'ID-37'!B199,'ID-38'!B199,'ID-39'!B199,'ID-40'!B199,'ID-44'!B199,'ID-45'!B199,'ID-53'!B199,'ID-57'!B199,'ID-59'!B199,'ID-70'!B199,'ID-71'!B199)</f>
        <v>921.46524330255068</v>
      </c>
      <c r="C192" s="1">
        <f>STDEV('ID-08'!B199,'ID-09'!B199,'ID-11'!C199,'ID-14'!C199,'ID-18'!B199,'ID-24'!C199,'ID-26'!C199,'ID-29'!C199,'ID-30'!C199,'ID-34'!C199,'ID-36'!B199,'ID-38'!C199,'ID-39'!C199,'ID-40'!C199,'ID-44'!C199,'ID-45'!C199,'ID-57'!C199,'ID-59'!C199)</f>
        <v>504.78234088847182</v>
      </c>
      <c r="D192" s="1">
        <f>STDEV('ID-13'!C199,'ID-14'!D199,'ID-15'!C199,'ID-16'!B199,'ID-18'!C199,'ID-26'!D199,'ID-29'!D199,'ID-30'!D199,'ID-33'!C199,'ID-34'!D199,'ID-36'!C199,'ID-37'!C199,'ID-38'!D199,'ID-39'!D199,'ID-40'!D199,'ID-45'!D199,'ID-59'!D199,'ID-71'!C199)</f>
        <v>964.97698443386651</v>
      </c>
      <c r="E192" s="1">
        <f>STDEV('ID-03'!B199,'ID-09'!C199,'ID-13'!D199,'ID-15'!D199,'ID-16'!C199,'ID-18'!D199,'ID-24'!D199,'ID-29'!E199,'ID-30'!E199,'ID-33'!D199,'ID-34'!E199,'ID-36'!D199,'ID-38'!E199,'ID-39'!E199,'ID-40'!E199,'ID-44'!D199,'ID-45'!E199,'ID-57'!D199,'ID-70'!C199,'ID-71'!D199)</f>
        <v>1081.0825014173024</v>
      </c>
      <c r="F192" s="1">
        <f>STDEV('ID-01'!B199,'ID-02'!B199,'ID-03'!C199,'ID-06'!B199,'ID-08'!C199,'ID-09'!D199,'ID-12'!B199,'ID-16'!D199,'ID-18'!E199,'ID-24'!E199,'ID-29'!F199,'ID-33'!E199,'ID-34'!F199,'ID-36'!E199,'ID-38'!F199,'ID-39'!F199,'ID-40'!F199,'ID-45'!F199,'ID-53'!C199,'ID-54'!B199,'ID-57'!E199,'ID-71'!E199)</f>
        <v>2395.939120887097</v>
      </c>
      <c r="G192" s="1">
        <f>STDEV('ID-01'!C199,'ID-02'!C199,'ID-03'!D199,'ID-07'!B199,'ID-08'!D199,'ID-11'!D199,'ID-18'!F199,'ID-24'!F199,'ID-29'!G199,'ID-31'!B199,'ID-33'!F199,'ID-34'!G199,'ID-36'!F199,'ID-39'!G199,'ID-40'!G199,'ID-44'!E199,'ID-45'!G199,'ID-50'!B199,'ID-53'!D199,'ID-54'!C199,'ID-57'!F199,'ID-59'!E199,'ID-70'!D199,'ID-71'!F199)</f>
        <v>1835.6415025521535</v>
      </c>
      <c r="H192" s="1">
        <f>STDEV('ID-03'!E199,'ID-11'!E199,'ID-13'!E199,'ID-15'!E199,'ID-16'!E199,'ID-18'!G199,'ID-24'!G199,'ID-29'!H199,'ID-30'!F199,'ID-31'!C199,'ID-33'!G199,'ID-34'!H199,'ID-40'!H199,'ID-44'!F199,'ID-45'!H199,'ID-54'!D199,'ID-57'!G199,'ID-59'!F199,'ID-70'!E199,'ID-71'!G199)</f>
        <v>1037.0345889219709</v>
      </c>
      <c r="I192" s="1">
        <f>STDEV('ID-12'!C199,'ID-18'!H199,'ID-24'!H199,'ID-29'!I199,'ID-40'!I199,'ID-44'!G199,'ID-45'!I199,'ID-59'!G199)</f>
        <v>1097.2046069033208</v>
      </c>
      <c r="J192" s="1">
        <f>STDEV('ID-31'!D199,'ID-40'!J199,'ID-44'!H199,'ID-45'!J199,'ID-57'!H199)</f>
        <v>957.79814103725198</v>
      </c>
      <c r="K192" s="1">
        <f>STDEV('ID-26'!E199,'ID-31'!E199,'ID-34'!I199,'ID-36'!G199,'ID-40'!K199,'ID-44'!I199,'ID-57'!I199)</f>
        <v>1803.7319410556349</v>
      </c>
    </row>
    <row r="193" spans="1:11" x14ac:dyDescent="0.25">
      <c r="A193" s="1">
        <v>23.625</v>
      </c>
      <c r="B193" s="1">
        <f>STDEV('ID-11'!B200,'ID-13'!B200,'ID-14'!B200,'ID-15'!B200,'ID-24'!B200,'ID-26'!B200,'ID-29'!B200,'ID-30'!B200,'ID-32'!B200,'ID-33'!B200,'ID-34'!B200,'ID-37'!B200,'ID-38'!B200,'ID-39'!B200,'ID-40'!B200,'ID-44'!B200,'ID-45'!B200,'ID-53'!B200,'ID-57'!B200,'ID-59'!B200,'ID-70'!B200,'ID-71'!B200)</f>
        <v>911.14020898539286</v>
      </c>
      <c r="C193" s="1">
        <f>STDEV('ID-08'!B200,'ID-09'!B200,'ID-11'!C200,'ID-14'!C200,'ID-18'!B200,'ID-24'!C200,'ID-26'!C200,'ID-29'!C200,'ID-30'!C200,'ID-34'!C200,'ID-36'!B200,'ID-38'!C200,'ID-39'!C200,'ID-40'!C200,'ID-44'!C200,'ID-45'!C200,'ID-57'!C200,'ID-59'!C200)</f>
        <v>495.43182497904309</v>
      </c>
      <c r="D193" s="1">
        <f>STDEV('ID-13'!C200,'ID-14'!D200,'ID-15'!C200,'ID-16'!B200,'ID-18'!C200,'ID-26'!D200,'ID-29'!D200,'ID-30'!D200,'ID-33'!C200,'ID-34'!D200,'ID-36'!C200,'ID-37'!C200,'ID-38'!D200,'ID-39'!D200,'ID-40'!D200,'ID-45'!D200,'ID-59'!D200,'ID-71'!C200)</f>
        <v>947.62577159699015</v>
      </c>
      <c r="E193" s="1">
        <f>STDEV('ID-03'!B200,'ID-09'!C200,'ID-13'!D200,'ID-15'!D200,'ID-16'!C200,'ID-18'!D200,'ID-24'!D200,'ID-29'!E200,'ID-30'!E200,'ID-33'!D200,'ID-34'!E200,'ID-36'!D200,'ID-38'!E200,'ID-39'!E200,'ID-40'!E200,'ID-44'!D200,'ID-45'!E200,'ID-57'!D200,'ID-70'!C200,'ID-71'!D200)</f>
        <v>1099.2988305779606</v>
      </c>
      <c r="F193" s="1">
        <f>STDEV('ID-01'!B200,'ID-02'!B200,'ID-03'!C200,'ID-06'!B200,'ID-08'!C200,'ID-09'!D200,'ID-12'!B200,'ID-16'!D200,'ID-18'!E200,'ID-24'!E200,'ID-29'!F200,'ID-33'!E200,'ID-34'!F200,'ID-36'!E200,'ID-38'!F200,'ID-39'!F200,'ID-40'!F200,'ID-45'!F200,'ID-53'!C200,'ID-54'!B200,'ID-57'!E200,'ID-71'!E200)</f>
        <v>2377.9280138379745</v>
      </c>
      <c r="G193" s="1">
        <f>STDEV('ID-01'!C200,'ID-02'!C200,'ID-03'!D200,'ID-07'!B200,'ID-08'!D200,'ID-11'!D200,'ID-18'!F200,'ID-24'!F200,'ID-29'!G200,'ID-31'!B200,'ID-33'!F200,'ID-34'!G200,'ID-36'!F200,'ID-39'!G200,'ID-40'!G200,'ID-44'!E200,'ID-45'!G200,'ID-50'!B200,'ID-53'!D200,'ID-54'!C200,'ID-57'!F200,'ID-59'!E200,'ID-70'!D200,'ID-71'!F200)</f>
        <v>1866.4551200775481</v>
      </c>
      <c r="H193" s="1">
        <f>STDEV('ID-03'!E200,'ID-11'!E200,'ID-13'!E200,'ID-15'!E200,'ID-16'!E200,'ID-18'!G200,'ID-24'!G200,'ID-29'!H200,'ID-30'!F200,'ID-31'!C200,'ID-33'!G200,'ID-34'!H200,'ID-40'!H200,'ID-44'!F200,'ID-45'!H200,'ID-54'!D200,'ID-57'!G200,'ID-59'!F200,'ID-70'!E200,'ID-71'!G200)</f>
        <v>1040.5380569906552</v>
      </c>
      <c r="I193" s="1">
        <f>STDEV('ID-12'!C200,'ID-18'!H200,'ID-24'!H200,'ID-29'!I200,'ID-40'!I200,'ID-44'!G200,'ID-45'!I200,'ID-59'!G200)</f>
        <v>1094.7911776649698</v>
      </c>
      <c r="J193" s="1">
        <f>STDEV('ID-31'!D200,'ID-40'!J200,'ID-44'!H200,'ID-45'!J200,'ID-57'!H200)</f>
        <v>952.24983611845107</v>
      </c>
      <c r="K193" s="1">
        <f>STDEV('ID-26'!E200,'ID-31'!E200,'ID-34'!I200,'ID-36'!G200,'ID-40'!K200,'ID-44'!I200,'ID-57'!I200)</f>
        <v>1806.6453282479138</v>
      </c>
    </row>
    <row r="194" spans="1:11" x14ac:dyDescent="0.25">
      <c r="A194" s="1">
        <v>23.75</v>
      </c>
      <c r="B194" s="1">
        <f>STDEV('ID-11'!B201,'ID-13'!B201,'ID-14'!B201,'ID-15'!B201,'ID-24'!B201,'ID-26'!B201,'ID-29'!B201,'ID-30'!B201,'ID-32'!B201,'ID-33'!B201,'ID-34'!B201,'ID-37'!B201,'ID-38'!B201,'ID-39'!B201,'ID-40'!B201,'ID-44'!B201,'ID-45'!B201,'ID-53'!B201,'ID-57'!B201,'ID-59'!B201,'ID-70'!B201,'ID-71'!B201)</f>
        <v>900.35744728347242</v>
      </c>
      <c r="C194" s="1">
        <f>STDEV('ID-08'!B201,'ID-09'!B201,'ID-11'!C201,'ID-14'!C201,'ID-18'!B201,'ID-24'!C201,'ID-26'!C201,'ID-29'!C201,'ID-30'!C201,'ID-34'!C201,'ID-36'!B201,'ID-38'!C201,'ID-39'!C201,'ID-40'!C201,'ID-44'!C201,'ID-45'!C201,'ID-57'!C201,'ID-59'!C201)</f>
        <v>487.86820559680513</v>
      </c>
      <c r="D194" s="1">
        <f>STDEV('ID-13'!C201,'ID-14'!D201,'ID-15'!C201,'ID-16'!B201,'ID-18'!C201,'ID-26'!D201,'ID-29'!D201,'ID-30'!D201,'ID-33'!C201,'ID-34'!D201,'ID-36'!C201,'ID-37'!C201,'ID-38'!D201,'ID-39'!D201,'ID-40'!D201,'ID-45'!D201,'ID-59'!D201,'ID-71'!C201)</f>
        <v>966.91817720341214</v>
      </c>
      <c r="E194" s="1">
        <f>STDEV('ID-03'!B201,'ID-09'!C201,'ID-13'!D201,'ID-15'!D201,'ID-16'!C201,'ID-18'!D201,'ID-24'!D201,'ID-29'!E201,'ID-30'!E201,'ID-33'!D201,'ID-34'!E201,'ID-36'!D201,'ID-38'!E201,'ID-39'!E201,'ID-40'!E201,'ID-44'!D201,'ID-45'!E201,'ID-57'!D201,'ID-70'!C201,'ID-71'!D201)</f>
        <v>1127.2828189148086</v>
      </c>
      <c r="F194" s="1">
        <f>STDEV('ID-01'!B201,'ID-02'!B201,'ID-03'!C201,'ID-06'!B201,'ID-08'!C201,'ID-09'!D201,'ID-12'!B201,'ID-16'!D201,'ID-18'!E201,'ID-24'!E201,'ID-29'!F201,'ID-33'!E201,'ID-34'!F201,'ID-36'!E201,'ID-38'!F201,'ID-39'!F201,'ID-40'!F201,'ID-45'!F201,'ID-53'!C201,'ID-54'!B201,'ID-57'!E201,'ID-71'!E201)</f>
        <v>2371.896387168355</v>
      </c>
      <c r="G194" s="1">
        <f>STDEV('ID-01'!C201,'ID-02'!C201,'ID-03'!D201,'ID-07'!B201,'ID-08'!D201,'ID-11'!D201,'ID-18'!F201,'ID-24'!F201,'ID-29'!G201,'ID-31'!B201,'ID-33'!F201,'ID-34'!G201,'ID-36'!F201,'ID-39'!G201,'ID-40'!G201,'ID-44'!E201,'ID-45'!G201,'ID-50'!B201,'ID-53'!D201,'ID-54'!C201,'ID-57'!F201,'ID-59'!E201,'ID-70'!D201,'ID-71'!F201)</f>
        <v>1918.6268723156174</v>
      </c>
      <c r="H194" s="1">
        <f>STDEV('ID-03'!E201,'ID-11'!E201,'ID-13'!E201,'ID-15'!E201,'ID-16'!E201,'ID-18'!G201,'ID-24'!G201,'ID-29'!H201,'ID-30'!F201,'ID-31'!C201,'ID-33'!G201,'ID-34'!H201,'ID-40'!H201,'ID-44'!F201,'ID-45'!H201,'ID-54'!D201,'ID-57'!G201,'ID-59'!F201,'ID-70'!E201,'ID-71'!G201)</f>
        <v>1029.5713837313558</v>
      </c>
      <c r="I194" s="1">
        <f>STDEV('ID-12'!C201,'ID-18'!H201,'ID-24'!H201,'ID-29'!I201,'ID-40'!I201,'ID-44'!G201,'ID-45'!I201,'ID-59'!G201)</f>
        <v>1104.4729632858423</v>
      </c>
      <c r="J194" s="1">
        <f>STDEV('ID-31'!D201,'ID-40'!J201,'ID-44'!H201,'ID-45'!J201,'ID-57'!H201)</f>
        <v>967.90659757696721</v>
      </c>
      <c r="K194" s="1">
        <f>STDEV('ID-26'!E201,'ID-31'!E201,'ID-34'!I201,'ID-36'!G201,'ID-40'!K201,'ID-44'!I201,'ID-57'!I201)</f>
        <v>1730.904222690355</v>
      </c>
    </row>
    <row r="195" spans="1:11" x14ac:dyDescent="0.25">
      <c r="A195" s="1">
        <v>23.875</v>
      </c>
      <c r="B195" s="1">
        <f>STDEV('ID-11'!B202,'ID-13'!B202,'ID-14'!B202,'ID-15'!B202,'ID-24'!B202,'ID-26'!B202,'ID-29'!B202,'ID-30'!B202,'ID-32'!B202,'ID-33'!B202,'ID-34'!B202,'ID-37'!B202,'ID-38'!B202,'ID-39'!B202,'ID-40'!B202,'ID-44'!B202,'ID-45'!B202,'ID-53'!B202,'ID-57'!B202,'ID-59'!B202,'ID-70'!B202,'ID-71'!B202)</f>
        <v>890.54755222142308</v>
      </c>
      <c r="C195" s="1">
        <f>STDEV('ID-08'!B202,'ID-09'!B202,'ID-11'!C202,'ID-14'!C202,'ID-18'!B202,'ID-24'!C202,'ID-26'!C202,'ID-29'!C202,'ID-30'!C202,'ID-34'!C202,'ID-36'!B202,'ID-38'!C202,'ID-39'!C202,'ID-40'!C202,'ID-44'!C202,'ID-45'!C202,'ID-57'!C202,'ID-59'!C202)</f>
        <v>473.20271451249749</v>
      </c>
      <c r="D195" s="1">
        <f>STDEV('ID-13'!C202,'ID-14'!D202,'ID-15'!C202,'ID-16'!B202,'ID-18'!C202,'ID-26'!D202,'ID-29'!D202,'ID-30'!D202,'ID-33'!C202,'ID-34'!D202,'ID-36'!C202,'ID-37'!C202,'ID-38'!D202,'ID-39'!D202,'ID-40'!D202,'ID-45'!D202,'ID-59'!D202,'ID-71'!C202)</f>
        <v>954.47512643636082</v>
      </c>
      <c r="E195" s="1">
        <f>STDEV('ID-03'!B202,'ID-09'!C202,'ID-13'!D202,'ID-15'!D202,'ID-16'!C202,'ID-18'!D202,'ID-24'!D202,'ID-29'!E202,'ID-30'!E202,'ID-33'!D202,'ID-34'!E202,'ID-36'!D202,'ID-38'!E202,'ID-39'!E202,'ID-40'!E202,'ID-44'!D202,'ID-45'!E202,'ID-57'!D202,'ID-70'!C202,'ID-71'!D202)</f>
        <v>1138.1925686588907</v>
      </c>
      <c r="F195" s="1">
        <f>STDEV('ID-01'!B202,'ID-02'!B202,'ID-03'!C202,'ID-06'!B202,'ID-08'!C202,'ID-09'!D202,'ID-12'!B202,'ID-16'!D202,'ID-18'!E202,'ID-24'!E202,'ID-29'!F202,'ID-33'!E202,'ID-34'!F202,'ID-36'!E202,'ID-38'!F202,'ID-39'!F202,'ID-40'!F202,'ID-45'!F202,'ID-53'!C202,'ID-54'!B202,'ID-57'!E202,'ID-71'!E202)</f>
        <v>2374.6343084323098</v>
      </c>
      <c r="G195" s="1">
        <f>STDEV('ID-01'!C202,'ID-02'!C202,'ID-03'!D202,'ID-07'!B202,'ID-08'!D202,'ID-11'!D202,'ID-18'!F202,'ID-24'!F202,'ID-29'!G202,'ID-31'!B202,'ID-33'!F202,'ID-34'!G202,'ID-36'!F202,'ID-39'!G202,'ID-40'!G202,'ID-44'!E202,'ID-45'!G202,'ID-50'!B202,'ID-53'!D202,'ID-54'!C202,'ID-57'!F202,'ID-59'!E202,'ID-70'!D202,'ID-71'!F202)</f>
        <v>1921.9729376824266</v>
      </c>
      <c r="H195" s="1">
        <f>STDEV('ID-03'!E202,'ID-11'!E202,'ID-13'!E202,'ID-15'!E202,'ID-16'!E202,'ID-18'!G202,'ID-24'!G202,'ID-29'!H202,'ID-30'!F202,'ID-31'!C202,'ID-33'!G202,'ID-34'!H202,'ID-40'!H202,'ID-44'!F202,'ID-45'!H202,'ID-54'!D202,'ID-57'!G202,'ID-59'!F202,'ID-70'!E202,'ID-71'!G202)</f>
        <v>1029.0148618840326</v>
      </c>
      <c r="I195" s="1">
        <f>STDEV('ID-12'!C202,'ID-18'!H202,'ID-24'!H202,'ID-29'!I202,'ID-40'!I202,'ID-44'!G202,'ID-45'!I202,'ID-59'!G202)</f>
        <v>1106.6931131563681</v>
      </c>
      <c r="J195" s="1">
        <f>STDEV('ID-31'!D202,'ID-40'!J202,'ID-44'!H202,'ID-45'!J202,'ID-57'!H202)</f>
        <v>964.05162825443915</v>
      </c>
      <c r="K195" s="1">
        <f>STDEV('ID-26'!E202,'ID-31'!E202,'ID-34'!I202,'ID-36'!G202,'ID-40'!K202,'ID-44'!I202,'ID-57'!I202)</f>
        <v>1679.4140752944593</v>
      </c>
    </row>
    <row r="196" spans="1:11" x14ac:dyDescent="0.25">
      <c r="A196" s="1">
        <v>24</v>
      </c>
      <c r="B196" s="1">
        <f>STDEV('ID-11'!B203,'ID-13'!B203,'ID-14'!B203,'ID-15'!B203,'ID-24'!B203,'ID-26'!B203,'ID-29'!B203,'ID-30'!B203,'ID-32'!B203,'ID-33'!B203,'ID-34'!B203,'ID-37'!B203,'ID-38'!B203,'ID-39'!B203,'ID-40'!B203,'ID-44'!B203,'ID-45'!B203,'ID-53'!B203,'ID-57'!B203,'ID-59'!B203,'ID-70'!B203,'ID-71'!B203)</f>
        <v>889.00223118922247</v>
      </c>
      <c r="C196" s="1">
        <f>STDEV('ID-08'!B203,'ID-09'!B203,'ID-11'!C203,'ID-14'!C203,'ID-18'!B203,'ID-24'!C203,'ID-26'!C203,'ID-29'!C203,'ID-30'!C203,'ID-34'!C203,'ID-36'!B203,'ID-38'!C203,'ID-39'!C203,'ID-40'!C203,'ID-44'!C203,'ID-45'!C203,'ID-57'!C203,'ID-59'!C203)</f>
        <v>459.07487672206406</v>
      </c>
      <c r="D196" s="1">
        <f>STDEV('ID-13'!C203,'ID-14'!D203,'ID-15'!C203,'ID-16'!B203,'ID-18'!C203,'ID-26'!D203,'ID-29'!D203,'ID-30'!D203,'ID-33'!C203,'ID-34'!D203,'ID-36'!C203,'ID-37'!C203,'ID-38'!D203,'ID-39'!D203,'ID-40'!D203,'ID-45'!D203,'ID-59'!D203,'ID-71'!C203)</f>
        <v>941.4776098876257</v>
      </c>
      <c r="E196" s="1">
        <f>STDEV('ID-03'!B203,'ID-09'!C203,'ID-13'!D203,'ID-15'!D203,'ID-16'!C203,'ID-18'!D203,'ID-24'!D203,'ID-29'!E203,'ID-30'!E203,'ID-33'!D203,'ID-34'!E203,'ID-36'!D203,'ID-38'!E203,'ID-39'!E203,'ID-40'!E203,'ID-44'!D203,'ID-45'!E203,'ID-57'!D203,'ID-70'!C203,'ID-71'!D203)</f>
        <v>1173.1611910466204</v>
      </c>
      <c r="F196" s="1">
        <f>STDEV('ID-01'!B203,'ID-02'!B203,'ID-03'!C203,'ID-06'!B203,'ID-08'!C203,'ID-09'!D203,'ID-12'!B203,'ID-16'!D203,'ID-18'!E203,'ID-24'!E203,'ID-29'!F203,'ID-33'!E203,'ID-34'!F203,'ID-36'!E203,'ID-38'!F203,'ID-39'!F203,'ID-40'!F203,'ID-45'!F203,'ID-53'!C203,'ID-54'!B203,'ID-57'!E203,'ID-71'!E203)</f>
        <v>2371.2189545231913</v>
      </c>
      <c r="G196" s="1">
        <f>STDEV('ID-01'!C203,'ID-02'!C203,'ID-03'!D203,'ID-07'!B203,'ID-08'!D203,'ID-11'!D203,'ID-18'!F203,'ID-24'!F203,'ID-29'!G203,'ID-31'!B203,'ID-33'!F203,'ID-34'!G203,'ID-36'!F203,'ID-39'!G203,'ID-40'!G203,'ID-44'!E203,'ID-45'!G203,'ID-50'!B203,'ID-53'!D203,'ID-54'!C203,'ID-57'!F203,'ID-59'!E203,'ID-70'!D203,'ID-71'!F203)</f>
        <v>1923.5697974728012</v>
      </c>
      <c r="H196" s="1">
        <f>STDEV('ID-03'!E203,'ID-11'!E203,'ID-13'!E203,'ID-15'!E203,'ID-16'!E203,'ID-18'!G203,'ID-24'!G203,'ID-29'!H203,'ID-30'!F203,'ID-31'!C203,'ID-33'!G203,'ID-34'!H203,'ID-40'!H203,'ID-44'!F203,'ID-45'!H203,'ID-54'!D203,'ID-57'!G203,'ID-59'!F203,'ID-70'!E203,'ID-71'!G203)</f>
        <v>1043.6625130301945</v>
      </c>
      <c r="I196" s="1">
        <f>STDEV('ID-12'!C203,'ID-18'!H203,'ID-24'!H203,'ID-29'!I203,'ID-40'!I203,'ID-44'!G203,'ID-45'!I203,'ID-59'!G203)</f>
        <v>1138.2954420001874</v>
      </c>
      <c r="J196" s="1">
        <f>STDEV('ID-31'!D203,'ID-40'!J203,'ID-44'!H203,'ID-45'!J203,'ID-57'!H203)</f>
        <v>959.37126855039946</v>
      </c>
      <c r="K196" s="1">
        <f>STDEV('ID-26'!E203,'ID-31'!E203,'ID-34'!I203,'ID-36'!G203,'ID-40'!K203,'ID-44'!I203,'ID-57'!I203)</f>
        <v>1592.4546460941203</v>
      </c>
    </row>
    <row r="197" spans="1:11" x14ac:dyDescent="0.25">
      <c r="A197" s="1">
        <v>24.125</v>
      </c>
      <c r="B197" s="1">
        <f>STDEV('ID-11'!B204,'ID-13'!B204,'ID-14'!B204,'ID-15'!B204,'ID-24'!B204,'ID-26'!B204,'ID-29'!B204,'ID-30'!B204,'ID-32'!B204,'ID-33'!B204,'ID-34'!B204,'ID-37'!B204,'ID-38'!B204,'ID-39'!B204,'ID-40'!B204,'ID-44'!B204,'ID-45'!B204,'ID-53'!B204,'ID-57'!B204,'ID-59'!B204,'ID-70'!B204,'ID-71'!B204)</f>
        <v>893.3048678943652</v>
      </c>
      <c r="C197" s="1">
        <f>STDEV('ID-08'!B204,'ID-09'!B204,'ID-11'!C204,'ID-14'!C204,'ID-18'!B204,'ID-24'!C204,'ID-26'!C204,'ID-29'!C204,'ID-30'!C204,'ID-34'!C204,'ID-36'!B204,'ID-38'!C204,'ID-39'!C204,'ID-40'!C204,'ID-44'!C204,'ID-45'!C204,'ID-57'!C204,'ID-59'!C204)</f>
        <v>449.41734836433221</v>
      </c>
      <c r="D197" s="1">
        <f>STDEV('ID-13'!C204,'ID-14'!D204,'ID-15'!C204,'ID-16'!B204,'ID-18'!C204,'ID-26'!D204,'ID-29'!D204,'ID-30'!D204,'ID-33'!C204,'ID-34'!D204,'ID-36'!C204,'ID-37'!C204,'ID-38'!D204,'ID-39'!D204,'ID-40'!D204,'ID-45'!D204,'ID-59'!D204,'ID-71'!C204)</f>
        <v>929.84989475836585</v>
      </c>
      <c r="E197" s="1">
        <f>STDEV('ID-03'!B204,'ID-09'!C204,'ID-13'!D204,'ID-15'!D204,'ID-16'!C204,'ID-18'!D204,'ID-24'!D204,'ID-29'!E204,'ID-30'!E204,'ID-33'!D204,'ID-34'!E204,'ID-36'!D204,'ID-38'!E204,'ID-39'!E204,'ID-40'!E204,'ID-44'!D204,'ID-45'!E204,'ID-57'!D204,'ID-70'!C204,'ID-71'!D204)</f>
        <v>1169.3025999556783</v>
      </c>
      <c r="F197" s="1">
        <f>STDEV('ID-01'!B204,'ID-02'!B204,'ID-03'!C204,'ID-06'!B204,'ID-08'!C204,'ID-09'!D204,'ID-12'!B204,'ID-16'!D204,'ID-18'!E204,'ID-24'!E204,'ID-29'!F204,'ID-33'!E204,'ID-34'!F204,'ID-36'!E204,'ID-38'!F204,'ID-39'!F204,'ID-40'!F204,'ID-45'!F204,'ID-53'!C204,'ID-54'!B204,'ID-57'!E204,'ID-71'!E204)</f>
        <v>2365.0763673985502</v>
      </c>
      <c r="G197" s="1">
        <f>STDEV('ID-01'!C204,'ID-02'!C204,'ID-03'!D204,'ID-07'!B204,'ID-08'!D204,'ID-11'!D204,'ID-18'!F204,'ID-24'!F204,'ID-29'!G204,'ID-31'!B204,'ID-33'!F204,'ID-34'!G204,'ID-36'!F204,'ID-39'!G204,'ID-40'!G204,'ID-44'!E204,'ID-45'!G204,'ID-50'!B204,'ID-53'!D204,'ID-54'!C204,'ID-57'!F204,'ID-59'!E204,'ID-70'!D204,'ID-71'!F204)</f>
        <v>1925.1353510643607</v>
      </c>
      <c r="H197" s="1">
        <f>STDEV('ID-03'!E204,'ID-11'!E204,'ID-13'!E204,'ID-15'!E204,'ID-16'!E204,'ID-18'!G204,'ID-24'!G204,'ID-29'!H204,'ID-30'!F204,'ID-31'!C204,'ID-33'!G204,'ID-34'!H204,'ID-40'!H204,'ID-44'!F204,'ID-45'!H204,'ID-54'!D204,'ID-57'!G204,'ID-59'!F204,'ID-70'!E204,'ID-71'!G204)</f>
        <v>1055.0055659094335</v>
      </c>
      <c r="I197" s="1">
        <f>STDEV('ID-12'!C204,'ID-18'!H204,'ID-24'!H204,'ID-29'!I204,'ID-40'!I204,'ID-44'!G204,'ID-45'!I204,'ID-59'!G204)</f>
        <v>1137.6722329877873</v>
      </c>
      <c r="J197" s="1">
        <f>STDEV('ID-31'!D204,'ID-40'!J204,'ID-44'!H204,'ID-45'!J204,'ID-57'!H204)</f>
        <v>961.58656635598254</v>
      </c>
      <c r="K197" s="1">
        <f>STDEV('ID-26'!E204,'ID-31'!E204,'ID-34'!I204,'ID-36'!G204,'ID-40'!K204,'ID-44'!I204,'ID-57'!I204)</f>
        <v>1603.0115437055613</v>
      </c>
    </row>
    <row r="198" spans="1:11" x14ac:dyDescent="0.25">
      <c r="A198" s="1">
        <v>24.25</v>
      </c>
      <c r="B198" s="1">
        <f>STDEV('ID-11'!B205,'ID-13'!B205,'ID-14'!B205,'ID-15'!B205,'ID-24'!B205,'ID-26'!B205,'ID-29'!B205,'ID-30'!B205,'ID-32'!B205,'ID-33'!B205,'ID-34'!B205,'ID-37'!B205,'ID-38'!B205,'ID-39'!B205,'ID-40'!B205,'ID-44'!B205,'ID-45'!B205,'ID-53'!B205,'ID-57'!B205,'ID-59'!B205,'ID-70'!B205,'ID-71'!B205)</f>
        <v>891.51348602644964</v>
      </c>
      <c r="C198" s="1">
        <f>STDEV('ID-08'!B205,'ID-09'!B205,'ID-11'!C205,'ID-14'!C205,'ID-18'!B205,'ID-24'!C205,'ID-26'!C205,'ID-29'!C205,'ID-30'!C205,'ID-34'!C205,'ID-36'!B205,'ID-38'!C205,'ID-39'!C205,'ID-40'!C205,'ID-44'!C205,'ID-45'!C205,'ID-57'!C205,'ID-59'!C205)</f>
        <v>453.57161142394807</v>
      </c>
      <c r="D198" s="1">
        <f>STDEV('ID-13'!C205,'ID-14'!D205,'ID-15'!C205,'ID-16'!B205,'ID-18'!C205,'ID-26'!D205,'ID-29'!D205,'ID-30'!D205,'ID-33'!C205,'ID-34'!D205,'ID-36'!C205,'ID-37'!C205,'ID-38'!D205,'ID-39'!D205,'ID-40'!D205,'ID-45'!D205,'ID-59'!D205,'ID-71'!C205)</f>
        <v>940.22953892397163</v>
      </c>
      <c r="E198" s="1">
        <f>STDEV('ID-03'!B205,'ID-09'!C205,'ID-13'!D205,'ID-15'!D205,'ID-16'!C205,'ID-18'!D205,'ID-24'!D205,'ID-29'!E205,'ID-30'!E205,'ID-33'!D205,'ID-34'!E205,'ID-36'!D205,'ID-38'!E205,'ID-39'!E205,'ID-40'!E205,'ID-44'!D205,'ID-45'!E205,'ID-57'!D205,'ID-70'!C205,'ID-71'!D205)</f>
        <v>1209.5828007307966</v>
      </c>
      <c r="F198" s="1">
        <f>STDEV('ID-01'!B205,'ID-02'!B205,'ID-03'!C205,'ID-06'!B205,'ID-08'!C205,'ID-09'!D205,'ID-12'!B205,'ID-16'!D205,'ID-18'!E205,'ID-24'!E205,'ID-29'!F205,'ID-33'!E205,'ID-34'!F205,'ID-36'!E205,'ID-38'!F205,'ID-39'!F205,'ID-40'!F205,'ID-45'!F205,'ID-53'!C205,'ID-54'!B205,'ID-57'!E205,'ID-71'!E205)</f>
        <v>2369.0432609726759</v>
      </c>
      <c r="G198" s="1">
        <f>STDEV('ID-01'!C205,'ID-02'!C205,'ID-03'!D205,'ID-07'!B205,'ID-08'!D205,'ID-11'!D205,'ID-18'!F205,'ID-24'!F205,'ID-29'!G205,'ID-31'!B205,'ID-33'!F205,'ID-34'!G205,'ID-36'!F205,'ID-39'!G205,'ID-40'!G205,'ID-44'!E205,'ID-45'!G205,'ID-50'!B205,'ID-53'!D205,'ID-54'!C205,'ID-57'!F205,'ID-59'!E205,'ID-70'!D205,'ID-71'!F205)</f>
        <v>1939.9568372757442</v>
      </c>
      <c r="H198" s="1">
        <f>STDEV('ID-03'!E205,'ID-11'!E205,'ID-13'!E205,'ID-15'!E205,'ID-16'!E205,'ID-18'!G205,'ID-24'!G205,'ID-29'!H205,'ID-30'!F205,'ID-31'!C205,'ID-33'!G205,'ID-34'!H205,'ID-40'!H205,'ID-44'!F205,'ID-45'!H205,'ID-54'!D205,'ID-57'!G205,'ID-59'!F205,'ID-70'!E205,'ID-71'!G205)</f>
        <v>1061.6895710955757</v>
      </c>
      <c r="I198" s="1">
        <f>STDEV('ID-12'!C205,'ID-18'!H205,'ID-24'!H205,'ID-29'!I205,'ID-40'!I205,'ID-44'!G205,'ID-45'!I205,'ID-59'!G205)</f>
        <v>1185.3456111842336</v>
      </c>
      <c r="J198" s="1">
        <f>STDEV('ID-31'!D205,'ID-40'!J205,'ID-44'!H205,'ID-45'!J205,'ID-57'!H205)</f>
        <v>954.35773224609432</v>
      </c>
      <c r="K198" s="1">
        <f>STDEV('ID-26'!E205,'ID-31'!E205,'ID-34'!I205,'ID-36'!G205,'ID-40'!K205,'ID-44'!I205,'ID-57'!I205)</f>
        <v>1672.8541350060441</v>
      </c>
    </row>
    <row r="199" spans="1:11" x14ac:dyDescent="0.25">
      <c r="A199" s="1">
        <v>24.375</v>
      </c>
      <c r="B199" s="1">
        <f>STDEV('ID-11'!B206,'ID-13'!B206,'ID-14'!B206,'ID-15'!B206,'ID-24'!B206,'ID-26'!B206,'ID-29'!B206,'ID-30'!B206,'ID-32'!B206,'ID-33'!B206,'ID-34'!B206,'ID-37'!B206,'ID-38'!B206,'ID-39'!B206,'ID-40'!B206,'ID-44'!B206,'ID-45'!B206,'ID-53'!B206,'ID-57'!B206,'ID-59'!B206,'ID-70'!B206,'ID-71'!B206)</f>
        <v>885.74182582318281</v>
      </c>
      <c r="C199" s="1">
        <f>STDEV('ID-08'!B206,'ID-09'!B206,'ID-11'!C206,'ID-14'!C206,'ID-18'!B206,'ID-24'!C206,'ID-26'!C206,'ID-29'!C206,'ID-30'!C206,'ID-34'!C206,'ID-36'!B206,'ID-38'!C206,'ID-39'!C206,'ID-40'!C206,'ID-44'!C206,'ID-45'!C206,'ID-57'!C206,'ID-59'!C206)</f>
        <v>450.40786524075077</v>
      </c>
      <c r="D199" s="1">
        <f>STDEV('ID-13'!C206,'ID-14'!D206,'ID-15'!C206,'ID-16'!B206,'ID-18'!C206,'ID-26'!D206,'ID-29'!D206,'ID-30'!D206,'ID-33'!C206,'ID-34'!D206,'ID-36'!C206,'ID-37'!C206,'ID-38'!D206,'ID-39'!D206,'ID-40'!D206,'ID-45'!D206,'ID-59'!D206,'ID-71'!C206)</f>
        <v>940.25053510382554</v>
      </c>
      <c r="E199" s="1">
        <f>STDEV('ID-03'!B206,'ID-09'!C206,'ID-13'!D206,'ID-15'!D206,'ID-16'!C206,'ID-18'!D206,'ID-24'!D206,'ID-29'!E206,'ID-30'!E206,'ID-33'!D206,'ID-34'!E206,'ID-36'!D206,'ID-38'!E206,'ID-39'!E206,'ID-40'!E206,'ID-44'!D206,'ID-45'!E206,'ID-57'!D206,'ID-70'!C206,'ID-71'!D206)</f>
        <v>1205.699462429402</v>
      </c>
      <c r="F199" s="1">
        <f>STDEV('ID-01'!B206,'ID-02'!B206,'ID-03'!C206,'ID-06'!B206,'ID-08'!C206,'ID-09'!D206,'ID-12'!B206,'ID-16'!D206,'ID-18'!E206,'ID-24'!E206,'ID-29'!F206,'ID-33'!E206,'ID-34'!F206,'ID-36'!E206,'ID-38'!F206,'ID-39'!F206,'ID-40'!F206,'ID-45'!F206,'ID-53'!C206,'ID-54'!B206,'ID-57'!E206,'ID-71'!E206)</f>
        <v>2362.3815152450261</v>
      </c>
      <c r="G199" s="1">
        <f>STDEV('ID-01'!C206,'ID-02'!C206,'ID-03'!D206,'ID-07'!B206,'ID-08'!D206,'ID-11'!D206,'ID-18'!F206,'ID-24'!F206,'ID-29'!G206,'ID-31'!B206,'ID-33'!F206,'ID-34'!G206,'ID-36'!F206,'ID-39'!G206,'ID-40'!G206,'ID-44'!E206,'ID-45'!G206,'ID-50'!B206,'ID-53'!D206,'ID-54'!C206,'ID-57'!F206,'ID-59'!E206,'ID-70'!D206,'ID-71'!F206)</f>
        <v>1947.9597881466441</v>
      </c>
      <c r="H199" s="1">
        <f>STDEV('ID-03'!E206,'ID-11'!E206,'ID-13'!E206,'ID-15'!E206,'ID-16'!E206,'ID-18'!G206,'ID-24'!G206,'ID-29'!H206,'ID-30'!F206,'ID-31'!C206,'ID-33'!G206,'ID-34'!H206,'ID-40'!H206,'ID-44'!F206,'ID-45'!H206,'ID-54'!D206,'ID-57'!G206,'ID-59'!F206,'ID-70'!E206,'ID-71'!G206)</f>
        <v>1056.2503857925233</v>
      </c>
      <c r="I199" s="1">
        <f>STDEV('ID-12'!C206,'ID-18'!H206,'ID-24'!H206,'ID-29'!I206,'ID-40'!I206,'ID-44'!G206,'ID-45'!I206,'ID-59'!G206)</f>
        <v>1202.616124013173</v>
      </c>
      <c r="J199" s="1">
        <f>STDEV('ID-31'!D206,'ID-40'!J206,'ID-44'!H206,'ID-45'!J206,'ID-57'!H206)</f>
        <v>984.83491300292519</v>
      </c>
      <c r="K199" s="1">
        <f>STDEV('ID-26'!E206,'ID-31'!E206,'ID-34'!I206,'ID-36'!G206,'ID-40'!K206,'ID-44'!I206,'ID-57'!I206)</f>
        <v>1718.4776095131213</v>
      </c>
    </row>
    <row r="200" spans="1:11" x14ac:dyDescent="0.25">
      <c r="A200" s="1">
        <v>24.5</v>
      </c>
      <c r="B200" s="1">
        <f>STDEV('ID-11'!B207,'ID-13'!B207,'ID-14'!B207,'ID-15'!B207,'ID-24'!B207,'ID-26'!B207,'ID-29'!B207,'ID-30'!B207,'ID-32'!B207,'ID-33'!B207,'ID-34'!B207,'ID-37'!B207,'ID-38'!B207,'ID-39'!B207,'ID-40'!B207,'ID-44'!B207,'ID-45'!B207,'ID-53'!B207,'ID-57'!B207,'ID-59'!B207,'ID-70'!B207,'ID-71'!B207)</f>
        <v>878.87965264915772</v>
      </c>
      <c r="C200" s="1">
        <f>STDEV('ID-08'!B207,'ID-09'!B207,'ID-11'!C207,'ID-14'!C207,'ID-18'!B207,'ID-24'!C207,'ID-26'!C207,'ID-29'!C207,'ID-30'!C207,'ID-34'!C207,'ID-36'!B207,'ID-38'!C207,'ID-39'!C207,'ID-40'!C207,'ID-44'!C207,'ID-45'!C207,'ID-57'!C207,'ID-59'!C207)</f>
        <v>456.52273273194083</v>
      </c>
      <c r="D200" s="1">
        <f>STDEV('ID-13'!C207,'ID-14'!D207,'ID-15'!C207,'ID-16'!B207,'ID-18'!C207,'ID-26'!D207,'ID-29'!D207,'ID-30'!D207,'ID-33'!C207,'ID-34'!D207,'ID-36'!C207,'ID-37'!C207,'ID-38'!D207,'ID-39'!D207,'ID-40'!D207,'ID-45'!D207,'ID-59'!D207,'ID-71'!C207)</f>
        <v>938.39583145183963</v>
      </c>
      <c r="E200" s="1">
        <f>STDEV('ID-03'!B207,'ID-09'!C207,'ID-13'!D207,'ID-15'!D207,'ID-16'!C207,'ID-18'!D207,'ID-24'!D207,'ID-29'!E207,'ID-30'!E207,'ID-33'!D207,'ID-34'!E207,'ID-36'!D207,'ID-38'!E207,'ID-39'!E207,'ID-40'!E207,'ID-44'!D207,'ID-45'!E207,'ID-57'!D207,'ID-70'!C207,'ID-71'!D207)</f>
        <v>1208.3962257002097</v>
      </c>
      <c r="F200" s="1">
        <f>STDEV('ID-01'!B207,'ID-02'!B207,'ID-03'!C207,'ID-06'!B207,'ID-08'!C207,'ID-09'!D207,'ID-12'!B207,'ID-16'!D207,'ID-18'!E207,'ID-24'!E207,'ID-29'!F207,'ID-33'!E207,'ID-34'!F207,'ID-36'!E207,'ID-38'!F207,'ID-39'!F207,'ID-40'!F207,'ID-45'!F207,'ID-53'!C207,'ID-54'!B207,'ID-57'!E207,'ID-71'!E207)</f>
        <v>2346.715141180593</v>
      </c>
      <c r="G200" s="1">
        <f>STDEV('ID-01'!C207,'ID-02'!C207,'ID-03'!D207,'ID-07'!B207,'ID-08'!D207,'ID-11'!D207,'ID-18'!F207,'ID-24'!F207,'ID-29'!G207,'ID-31'!B207,'ID-33'!F207,'ID-34'!G207,'ID-36'!F207,'ID-39'!G207,'ID-40'!G207,'ID-44'!E207,'ID-45'!G207,'ID-50'!B207,'ID-53'!D207,'ID-54'!C207,'ID-57'!F207,'ID-59'!E207,'ID-70'!D207,'ID-71'!F207)</f>
        <v>1958.6444474559216</v>
      </c>
      <c r="H200" s="1">
        <f>STDEV('ID-03'!E207,'ID-11'!E207,'ID-13'!E207,'ID-15'!E207,'ID-16'!E207,'ID-18'!G207,'ID-24'!G207,'ID-29'!H207,'ID-30'!F207,'ID-31'!C207,'ID-33'!G207,'ID-34'!H207,'ID-40'!H207,'ID-44'!F207,'ID-45'!H207,'ID-54'!D207,'ID-57'!G207,'ID-59'!F207,'ID-70'!E207,'ID-71'!G207)</f>
        <v>1050.4208439925421</v>
      </c>
      <c r="I200" s="1">
        <f>STDEV('ID-12'!C207,'ID-18'!H207,'ID-24'!H207,'ID-29'!I207,'ID-40'!I207,'ID-44'!G207,'ID-45'!I207,'ID-59'!G207)</f>
        <v>1216.7014429461781</v>
      </c>
      <c r="J200" s="1">
        <f>STDEV('ID-31'!D207,'ID-40'!J207,'ID-44'!H207,'ID-45'!J207,'ID-57'!H207)</f>
        <v>1010.0431625028775</v>
      </c>
      <c r="K200" s="1">
        <f>STDEV('ID-26'!E207,'ID-31'!E207,'ID-34'!I207,'ID-36'!G207,'ID-40'!K207,'ID-44'!I207,'ID-57'!I207)</f>
        <v>1725.9959711528993</v>
      </c>
    </row>
    <row r="201" spans="1:11" x14ac:dyDescent="0.25">
      <c r="A201" s="1">
        <v>24.625</v>
      </c>
      <c r="B201" s="1">
        <f>STDEV('ID-11'!B208,'ID-13'!B208,'ID-14'!B208,'ID-15'!B208,'ID-24'!B208,'ID-26'!B208,'ID-29'!B208,'ID-30'!B208,'ID-32'!B208,'ID-33'!B208,'ID-34'!B208,'ID-37'!B208,'ID-38'!B208,'ID-39'!B208,'ID-40'!B208,'ID-44'!B208,'ID-45'!B208,'ID-53'!B208,'ID-57'!B208,'ID-59'!B208,'ID-70'!B208,'ID-71'!B208)</f>
        <v>871.83628239746906</v>
      </c>
      <c r="C201" s="1">
        <f>STDEV('ID-08'!B208,'ID-09'!B208,'ID-11'!C208,'ID-14'!C208,'ID-18'!B208,'ID-24'!C208,'ID-26'!C208,'ID-29'!C208,'ID-30'!C208,'ID-34'!C208,'ID-36'!B208,'ID-38'!C208,'ID-39'!C208,'ID-40'!C208,'ID-44'!C208,'ID-45'!C208,'ID-57'!C208,'ID-59'!C208)</f>
        <v>468.38923228624287</v>
      </c>
      <c r="D201" s="1">
        <f>STDEV('ID-13'!C208,'ID-14'!D208,'ID-15'!C208,'ID-16'!B208,'ID-18'!C208,'ID-26'!D208,'ID-29'!D208,'ID-30'!D208,'ID-33'!C208,'ID-34'!D208,'ID-36'!C208,'ID-37'!C208,'ID-38'!D208,'ID-39'!D208,'ID-40'!D208,'ID-45'!D208,'ID-59'!D208,'ID-71'!C208)</f>
        <v>940.74369180416522</v>
      </c>
      <c r="E201" s="1">
        <f>STDEV('ID-03'!B208,'ID-09'!C208,'ID-13'!D208,'ID-15'!D208,'ID-16'!C208,'ID-18'!D208,'ID-24'!D208,'ID-29'!E208,'ID-30'!E208,'ID-33'!D208,'ID-34'!E208,'ID-36'!D208,'ID-38'!E208,'ID-39'!E208,'ID-40'!E208,'ID-44'!D208,'ID-45'!E208,'ID-57'!D208,'ID-70'!C208,'ID-71'!D208)</f>
        <v>1215.7740784700807</v>
      </c>
      <c r="F201" s="1">
        <f>STDEV('ID-01'!B208,'ID-02'!B208,'ID-03'!C208,'ID-06'!B208,'ID-08'!C208,'ID-09'!D208,'ID-12'!B208,'ID-16'!D208,'ID-18'!E208,'ID-24'!E208,'ID-29'!F208,'ID-33'!E208,'ID-34'!F208,'ID-36'!E208,'ID-38'!F208,'ID-39'!F208,'ID-40'!F208,'ID-45'!F208,'ID-53'!C208,'ID-54'!B208,'ID-57'!E208,'ID-71'!E208)</f>
        <v>2313.7932291230418</v>
      </c>
      <c r="G201" s="1">
        <f>STDEV('ID-01'!C208,'ID-02'!C208,'ID-03'!D208,'ID-07'!B208,'ID-08'!D208,'ID-11'!D208,'ID-18'!F208,'ID-24'!F208,'ID-29'!G208,'ID-31'!B208,'ID-33'!F208,'ID-34'!G208,'ID-36'!F208,'ID-39'!G208,'ID-40'!G208,'ID-44'!E208,'ID-45'!G208,'ID-50'!B208,'ID-53'!D208,'ID-54'!C208,'ID-57'!F208,'ID-59'!E208,'ID-70'!D208,'ID-71'!F208)</f>
        <v>1962.1856709965862</v>
      </c>
      <c r="H201" s="1">
        <f>STDEV('ID-03'!E208,'ID-11'!E208,'ID-13'!E208,'ID-15'!E208,'ID-16'!E208,'ID-18'!G208,'ID-24'!G208,'ID-29'!H208,'ID-30'!F208,'ID-31'!C208,'ID-33'!G208,'ID-34'!H208,'ID-40'!H208,'ID-44'!F208,'ID-45'!H208,'ID-54'!D208,'ID-57'!G208,'ID-59'!F208,'ID-70'!E208,'ID-71'!G208)</f>
        <v>1045.7168758048861</v>
      </c>
      <c r="I201" s="1">
        <f>STDEV('ID-12'!C208,'ID-18'!H208,'ID-24'!H208,'ID-29'!I208,'ID-40'!I208,'ID-44'!G208,'ID-45'!I208,'ID-59'!G208)</f>
        <v>1234.8908531029801</v>
      </c>
      <c r="J201" s="1">
        <f>STDEV('ID-31'!D208,'ID-40'!J208,'ID-44'!H208,'ID-45'!J208,'ID-57'!H208)</f>
        <v>1059.8062523959754</v>
      </c>
      <c r="K201" s="1">
        <f>STDEV('ID-26'!E208,'ID-31'!E208,'ID-34'!I208,'ID-36'!G208,'ID-40'!K208,'ID-44'!I208,'ID-57'!I208)</f>
        <v>1742.6377709541102</v>
      </c>
    </row>
    <row r="202" spans="1:11" x14ac:dyDescent="0.25">
      <c r="A202" s="1">
        <v>24.75</v>
      </c>
      <c r="B202" s="1">
        <f>STDEV('ID-11'!B209,'ID-13'!B209,'ID-14'!B209,'ID-15'!B209,'ID-24'!B209,'ID-26'!B209,'ID-29'!B209,'ID-30'!B209,'ID-32'!B209,'ID-33'!B209,'ID-34'!B209,'ID-37'!B209,'ID-38'!B209,'ID-39'!B209,'ID-40'!B209,'ID-44'!B209,'ID-45'!B209,'ID-53'!B209,'ID-57'!B209,'ID-59'!B209,'ID-70'!B209,'ID-71'!B209)</f>
        <v>867.73114913580457</v>
      </c>
      <c r="C202" s="1">
        <f>STDEV('ID-08'!B209,'ID-09'!B209,'ID-11'!C209,'ID-14'!C209,'ID-18'!B209,'ID-24'!C209,'ID-26'!C209,'ID-29'!C209,'ID-30'!C209,'ID-34'!C209,'ID-36'!B209,'ID-38'!C209,'ID-39'!C209,'ID-40'!C209,'ID-44'!C209,'ID-45'!C209,'ID-57'!C209,'ID-59'!C209)</f>
        <v>492.9982225957736</v>
      </c>
      <c r="D202" s="1">
        <f>STDEV('ID-13'!C209,'ID-14'!D209,'ID-15'!C209,'ID-16'!B209,'ID-18'!C209,'ID-26'!D209,'ID-29'!D209,'ID-30'!D209,'ID-33'!C209,'ID-34'!D209,'ID-36'!C209,'ID-37'!C209,'ID-38'!D209,'ID-39'!D209,'ID-40'!D209,'ID-45'!D209,'ID-59'!D209,'ID-71'!C209)</f>
        <v>941.6266031178219</v>
      </c>
      <c r="E202" s="1">
        <f>STDEV('ID-03'!B209,'ID-09'!C209,'ID-13'!D209,'ID-15'!D209,'ID-16'!C209,'ID-18'!D209,'ID-24'!D209,'ID-29'!E209,'ID-30'!E209,'ID-33'!D209,'ID-34'!E209,'ID-36'!D209,'ID-38'!E209,'ID-39'!E209,'ID-40'!E209,'ID-44'!D209,'ID-45'!E209,'ID-57'!D209,'ID-70'!C209,'ID-71'!D209)</f>
        <v>1211.3160756888424</v>
      </c>
      <c r="F202" s="1">
        <f>STDEV('ID-01'!B209,'ID-02'!B209,'ID-03'!C209,'ID-06'!B209,'ID-08'!C209,'ID-09'!D209,'ID-12'!B209,'ID-16'!D209,'ID-18'!E209,'ID-24'!E209,'ID-29'!F209,'ID-33'!E209,'ID-34'!F209,'ID-36'!E209,'ID-38'!F209,'ID-39'!F209,'ID-40'!F209,'ID-45'!F209,'ID-53'!C209,'ID-54'!B209,'ID-57'!E209,'ID-71'!E209)</f>
        <v>2302.7336786288251</v>
      </c>
      <c r="G202" s="1">
        <f>STDEV('ID-01'!C209,'ID-02'!C209,'ID-03'!D209,'ID-07'!B209,'ID-08'!D209,'ID-11'!D209,'ID-18'!F209,'ID-24'!F209,'ID-29'!G209,'ID-31'!B209,'ID-33'!F209,'ID-34'!G209,'ID-36'!F209,'ID-39'!G209,'ID-40'!G209,'ID-44'!E209,'ID-45'!G209,'ID-50'!B209,'ID-53'!D209,'ID-54'!C209,'ID-57'!F209,'ID-59'!E209,'ID-70'!D209,'ID-71'!F209)</f>
        <v>1964.6922646181895</v>
      </c>
      <c r="H202" s="1">
        <f>STDEV('ID-03'!E209,'ID-11'!E209,'ID-13'!E209,'ID-15'!E209,'ID-16'!E209,'ID-18'!G209,'ID-24'!G209,'ID-29'!H209,'ID-30'!F209,'ID-31'!C209,'ID-33'!G209,'ID-34'!H209,'ID-40'!H209,'ID-44'!F209,'ID-45'!H209,'ID-54'!D209,'ID-57'!G209,'ID-59'!F209,'ID-70'!E209,'ID-71'!G209)</f>
        <v>1058.0633435749501</v>
      </c>
      <c r="I202" s="1">
        <f>STDEV('ID-12'!C209,'ID-18'!H209,'ID-24'!H209,'ID-29'!I209,'ID-40'!I209,'ID-44'!G209,'ID-45'!I209,'ID-59'!G209)</f>
        <v>1197.4896065950802</v>
      </c>
      <c r="J202" s="1">
        <f>STDEV('ID-31'!D209,'ID-40'!J209,'ID-44'!H209,'ID-45'!J209,'ID-57'!H209)</f>
        <v>1055.1293520597076</v>
      </c>
      <c r="K202" s="1">
        <f>STDEV('ID-26'!E209,'ID-31'!E209,'ID-34'!I209,'ID-36'!G209,'ID-40'!K209,'ID-44'!I209,'ID-57'!I209)</f>
        <v>1749.4574934146665</v>
      </c>
    </row>
    <row r="203" spans="1:11" x14ac:dyDescent="0.25">
      <c r="A203" s="1">
        <v>24.875</v>
      </c>
      <c r="B203" s="1">
        <f>STDEV('ID-11'!B210,'ID-13'!B210,'ID-14'!B210,'ID-15'!B210,'ID-24'!B210,'ID-26'!B210,'ID-29'!B210,'ID-30'!B210,'ID-32'!B210,'ID-33'!B210,'ID-34'!B210,'ID-37'!B210,'ID-38'!B210,'ID-39'!B210,'ID-40'!B210,'ID-44'!B210,'ID-45'!B210,'ID-53'!B210,'ID-57'!B210,'ID-59'!B210,'ID-70'!B210,'ID-71'!B210)</f>
        <v>860.6964013898064</v>
      </c>
      <c r="C203" s="1">
        <f>STDEV('ID-08'!B210,'ID-09'!B210,'ID-11'!C210,'ID-14'!C210,'ID-18'!B210,'ID-24'!C210,'ID-26'!C210,'ID-29'!C210,'ID-30'!C210,'ID-34'!C210,'ID-36'!B210,'ID-38'!C210,'ID-39'!C210,'ID-40'!C210,'ID-44'!C210,'ID-45'!C210,'ID-57'!C210,'ID-59'!C210)</f>
        <v>495.62188524564033</v>
      </c>
      <c r="D203" s="1">
        <f>STDEV('ID-13'!C210,'ID-14'!D210,'ID-15'!C210,'ID-16'!B210,'ID-18'!C210,'ID-26'!D210,'ID-29'!D210,'ID-30'!D210,'ID-33'!C210,'ID-34'!D210,'ID-36'!C210,'ID-37'!C210,'ID-38'!D210,'ID-39'!D210,'ID-40'!D210,'ID-45'!D210,'ID-59'!D210,'ID-71'!C210)</f>
        <v>940.32050356231093</v>
      </c>
      <c r="E203" s="1">
        <f>STDEV('ID-03'!B210,'ID-09'!C210,'ID-13'!D210,'ID-15'!D210,'ID-16'!C210,'ID-18'!D210,'ID-24'!D210,'ID-29'!E210,'ID-30'!E210,'ID-33'!D210,'ID-34'!E210,'ID-36'!D210,'ID-38'!E210,'ID-39'!E210,'ID-40'!E210,'ID-44'!D210,'ID-45'!E210,'ID-57'!D210,'ID-70'!C210,'ID-71'!D210)</f>
        <v>1179.8862762657573</v>
      </c>
      <c r="F203" s="1">
        <f>STDEV('ID-01'!B210,'ID-02'!B210,'ID-03'!C210,'ID-06'!B210,'ID-08'!C210,'ID-09'!D210,'ID-12'!B210,'ID-16'!D210,'ID-18'!E210,'ID-24'!E210,'ID-29'!F210,'ID-33'!E210,'ID-34'!F210,'ID-36'!E210,'ID-38'!F210,'ID-39'!F210,'ID-40'!F210,'ID-45'!F210,'ID-53'!C210,'ID-54'!B210,'ID-57'!E210,'ID-71'!E210)</f>
        <v>2287.2831285806969</v>
      </c>
      <c r="G203" s="1">
        <f>STDEV('ID-01'!C210,'ID-02'!C210,'ID-03'!D210,'ID-07'!B210,'ID-08'!D210,'ID-11'!D210,'ID-18'!F210,'ID-24'!F210,'ID-29'!G210,'ID-31'!B210,'ID-33'!F210,'ID-34'!G210,'ID-36'!F210,'ID-39'!G210,'ID-40'!G210,'ID-44'!E210,'ID-45'!G210,'ID-50'!B210,'ID-53'!D210,'ID-54'!C210,'ID-57'!F210,'ID-59'!E210,'ID-70'!D210,'ID-71'!F210)</f>
        <v>1968.6315525626974</v>
      </c>
      <c r="H203" s="1">
        <f>STDEV('ID-03'!E210,'ID-11'!E210,'ID-13'!E210,'ID-15'!E210,'ID-16'!E210,'ID-18'!G210,'ID-24'!G210,'ID-29'!H210,'ID-30'!F210,'ID-31'!C210,'ID-33'!G210,'ID-34'!H210,'ID-40'!H210,'ID-44'!F210,'ID-45'!H210,'ID-54'!D210,'ID-57'!G210,'ID-59'!F210,'ID-70'!E210,'ID-71'!G210)</f>
        <v>1066.1839018146029</v>
      </c>
      <c r="I203" s="1">
        <f>STDEV('ID-12'!C210,'ID-18'!H210,'ID-24'!H210,'ID-29'!I210,'ID-40'!I210,'ID-44'!G210,'ID-45'!I210,'ID-59'!G210)</f>
        <v>1184.843106442145</v>
      </c>
      <c r="J203" s="1">
        <f>STDEV('ID-31'!D210,'ID-40'!J210,'ID-44'!H210,'ID-45'!J210,'ID-57'!H210)</f>
        <v>1059.8813636260086</v>
      </c>
      <c r="K203" s="1">
        <f>STDEV('ID-26'!E210,'ID-31'!E210,'ID-34'!I210,'ID-36'!G210,'ID-40'!K210,'ID-44'!I210,'ID-57'!I210)</f>
        <v>1755.0329085289568</v>
      </c>
    </row>
    <row r="204" spans="1:11" x14ac:dyDescent="0.25">
      <c r="A204" s="1">
        <v>25</v>
      </c>
      <c r="B204" s="1">
        <f>STDEV('ID-11'!B211,'ID-13'!B211,'ID-14'!B211,'ID-15'!B211,'ID-24'!B211,'ID-26'!B211,'ID-29'!B211,'ID-30'!B211,'ID-32'!B211,'ID-33'!B211,'ID-34'!B211,'ID-37'!B211,'ID-38'!B211,'ID-39'!B211,'ID-40'!B211,'ID-44'!B211,'ID-45'!B211,'ID-53'!B211,'ID-57'!B211,'ID-59'!B211,'ID-70'!B211,'ID-71'!B211)</f>
        <v>866.99225721870187</v>
      </c>
      <c r="C204" s="1">
        <f>STDEV('ID-08'!B211,'ID-09'!B211,'ID-11'!C211,'ID-14'!C211,'ID-18'!B211,'ID-24'!C211,'ID-26'!C211,'ID-29'!C211,'ID-30'!C211,'ID-34'!C211,'ID-36'!B211,'ID-38'!C211,'ID-39'!C211,'ID-40'!C211,'ID-44'!C211,'ID-45'!C211,'ID-57'!C211,'ID-59'!C211)</f>
        <v>507.07553635438899</v>
      </c>
      <c r="D204" s="1">
        <f>STDEV('ID-13'!C211,'ID-14'!D211,'ID-15'!C211,'ID-16'!B211,'ID-18'!C211,'ID-26'!D211,'ID-29'!D211,'ID-30'!D211,'ID-33'!C211,'ID-34'!D211,'ID-36'!C211,'ID-37'!C211,'ID-38'!D211,'ID-39'!D211,'ID-40'!D211,'ID-45'!D211,'ID-59'!D211,'ID-71'!C211)</f>
        <v>933.11644135488928</v>
      </c>
      <c r="E204" s="1">
        <f>STDEV('ID-03'!B211,'ID-09'!C211,'ID-13'!D211,'ID-15'!D211,'ID-16'!C211,'ID-18'!D211,'ID-24'!D211,'ID-29'!E211,'ID-30'!E211,'ID-33'!D211,'ID-34'!E211,'ID-36'!D211,'ID-38'!E211,'ID-39'!E211,'ID-40'!E211,'ID-44'!D211,'ID-45'!E211,'ID-57'!D211,'ID-70'!C211,'ID-71'!D211)</f>
        <v>1187.317152515365</v>
      </c>
      <c r="F204" s="1">
        <f>STDEV('ID-01'!B211,'ID-02'!B211,'ID-03'!C211,'ID-06'!B211,'ID-08'!C211,'ID-09'!D211,'ID-12'!B211,'ID-16'!D211,'ID-18'!E211,'ID-24'!E211,'ID-29'!F211,'ID-33'!E211,'ID-34'!F211,'ID-36'!E211,'ID-38'!F211,'ID-39'!F211,'ID-40'!F211,'ID-45'!F211,'ID-53'!C211,'ID-54'!B211,'ID-57'!E211,'ID-71'!E211)</f>
        <v>2283.0994206087662</v>
      </c>
      <c r="G204" s="1">
        <f>STDEV('ID-01'!C211,'ID-02'!C211,'ID-03'!D211,'ID-07'!B211,'ID-08'!D211,'ID-11'!D211,'ID-18'!F211,'ID-24'!F211,'ID-29'!G211,'ID-31'!B211,'ID-33'!F211,'ID-34'!G211,'ID-36'!F211,'ID-39'!G211,'ID-40'!G211,'ID-44'!E211,'ID-45'!G211,'ID-50'!B211,'ID-53'!D211,'ID-54'!C211,'ID-57'!F211,'ID-59'!E211,'ID-70'!D211,'ID-71'!F211)</f>
        <v>1979.4420444286466</v>
      </c>
      <c r="H204" s="1">
        <f>STDEV('ID-03'!E211,'ID-11'!E211,'ID-13'!E211,'ID-15'!E211,'ID-16'!E211,'ID-18'!G211,'ID-24'!G211,'ID-29'!H211,'ID-30'!F211,'ID-31'!C211,'ID-33'!G211,'ID-34'!H211,'ID-40'!H211,'ID-44'!F211,'ID-45'!H211,'ID-54'!D211,'ID-57'!G211,'ID-59'!F211,'ID-70'!E211,'ID-71'!G211)</f>
        <v>1063.0307899347345</v>
      </c>
      <c r="I204" s="1">
        <f>STDEV('ID-12'!C211,'ID-18'!H211,'ID-24'!H211,'ID-29'!I211,'ID-40'!I211,'ID-44'!G211,'ID-45'!I211,'ID-59'!G211)</f>
        <v>1165.3840476383534</v>
      </c>
      <c r="J204" s="1">
        <f>STDEV('ID-31'!D211,'ID-40'!J211,'ID-44'!H211,'ID-45'!J211,'ID-57'!H211)</f>
        <v>1055.4625682423825</v>
      </c>
      <c r="K204" s="1">
        <f>STDEV('ID-26'!E211,'ID-31'!E211,'ID-34'!I211,'ID-36'!G211,'ID-40'!K211,'ID-44'!I211,'ID-57'!I211)</f>
        <v>1767.8537595745079</v>
      </c>
    </row>
    <row r="205" spans="1:11" x14ac:dyDescent="0.25">
      <c r="A205" s="1">
        <v>25.125</v>
      </c>
      <c r="B205" s="1">
        <f>STDEV('ID-11'!B212,'ID-13'!B212,'ID-14'!B212,'ID-15'!B212,'ID-24'!B212,'ID-26'!B212,'ID-29'!B212,'ID-30'!B212,'ID-32'!B212,'ID-33'!B212,'ID-34'!B212,'ID-37'!B212,'ID-38'!B212,'ID-39'!B212,'ID-40'!B212,'ID-44'!B212,'ID-45'!B212,'ID-53'!B212,'ID-57'!B212,'ID-59'!B212,'ID-70'!B212,'ID-71'!B212)</f>
        <v>870.88317746494886</v>
      </c>
      <c r="C205" s="1">
        <f>STDEV('ID-08'!B212,'ID-09'!B212,'ID-11'!C212,'ID-14'!C212,'ID-18'!B212,'ID-24'!C212,'ID-26'!C212,'ID-29'!C212,'ID-30'!C212,'ID-34'!C212,'ID-36'!B212,'ID-38'!C212,'ID-39'!C212,'ID-40'!C212,'ID-44'!C212,'ID-45'!C212,'ID-57'!C212,'ID-59'!C212)</f>
        <v>512.3991022921507</v>
      </c>
      <c r="D205" s="1">
        <f>STDEV('ID-13'!C212,'ID-14'!D212,'ID-15'!C212,'ID-16'!B212,'ID-18'!C212,'ID-26'!D212,'ID-29'!D212,'ID-30'!D212,'ID-33'!C212,'ID-34'!D212,'ID-36'!C212,'ID-37'!C212,'ID-38'!D212,'ID-39'!D212,'ID-40'!D212,'ID-45'!D212,'ID-59'!D212,'ID-71'!C212)</f>
        <v>934.0698960856829</v>
      </c>
      <c r="E205" s="1">
        <f>STDEV('ID-03'!B212,'ID-09'!C212,'ID-13'!D212,'ID-15'!D212,'ID-16'!C212,'ID-18'!D212,'ID-24'!D212,'ID-29'!E212,'ID-30'!E212,'ID-33'!D212,'ID-34'!E212,'ID-36'!D212,'ID-38'!E212,'ID-39'!E212,'ID-40'!E212,'ID-44'!D212,'ID-45'!E212,'ID-57'!D212,'ID-70'!C212,'ID-71'!D212)</f>
        <v>1187.4493796252873</v>
      </c>
      <c r="F205" s="1">
        <f>STDEV('ID-01'!B212,'ID-02'!B212,'ID-03'!C212,'ID-06'!B212,'ID-08'!C212,'ID-09'!D212,'ID-12'!B212,'ID-16'!D212,'ID-18'!E212,'ID-24'!E212,'ID-29'!F212,'ID-33'!E212,'ID-34'!F212,'ID-36'!E212,'ID-38'!F212,'ID-39'!F212,'ID-40'!F212,'ID-45'!F212,'ID-53'!C212,'ID-54'!B212,'ID-57'!E212,'ID-71'!E212)</f>
        <v>2252.4232514492192</v>
      </c>
      <c r="G205" s="1">
        <f>STDEV('ID-01'!C212,'ID-02'!C212,'ID-03'!D212,'ID-07'!B212,'ID-08'!D212,'ID-11'!D212,'ID-18'!F212,'ID-24'!F212,'ID-29'!G212,'ID-31'!B212,'ID-33'!F212,'ID-34'!G212,'ID-36'!F212,'ID-39'!G212,'ID-40'!G212,'ID-44'!E212,'ID-45'!G212,'ID-50'!B212,'ID-53'!D212,'ID-54'!C212,'ID-57'!F212,'ID-59'!E212,'ID-70'!D212,'ID-71'!F212)</f>
        <v>1974.7600793544079</v>
      </c>
      <c r="H205" s="1">
        <f>STDEV('ID-03'!E212,'ID-11'!E212,'ID-13'!E212,'ID-15'!E212,'ID-16'!E212,'ID-18'!G212,'ID-24'!G212,'ID-29'!H212,'ID-30'!F212,'ID-31'!C212,'ID-33'!G212,'ID-34'!H212,'ID-40'!H212,'ID-44'!F212,'ID-45'!H212,'ID-54'!D212,'ID-57'!G212,'ID-59'!F212,'ID-70'!E212,'ID-71'!G212)</f>
        <v>1053.5789390389205</v>
      </c>
      <c r="I205" s="1">
        <f>STDEV('ID-12'!C212,'ID-18'!H212,'ID-24'!H212,'ID-29'!I212,'ID-40'!I212,'ID-44'!G212,'ID-45'!I212,'ID-59'!G212)</f>
        <v>1142.0982421661809</v>
      </c>
      <c r="J205" s="1">
        <f>STDEV('ID-31'!D212,'ID-40'!J212,'ID-44'!H212,'ID-45'!J212,'ID-57'!H212)</f>
        <v>1062.2729440361634</v>
      </c>
      <c r="K205" s="1">
        <f>STDEV('ID-26'!E212,'ID-31'!E212,'ID-34'!I212,'ID-36'!G212,'ID-40'!K212,'ID-44'!I212,'ID-57'!I212)</f>
        <v>1782.4925532572829</v>
      </c>
    </row>
    <row r="206" spans="1:11" x14ac:dyDescent="0.25">
      <c r="A206" s="1">
        <v>25.25</v>
      </c>
      <c r="B206" s="1">
        <f>STDEV('ID-11'!B213,'ID-13'!B213,'ID-14'!B213,'ID-15'!B213,'ID-24'!B213,'ID-26'!B213,'ID-29'!B213,'ID-30'!B213,'ID-32'!B213,'ID-33'!B213,'ID-34'!B213,'ID-37'!B213,'ID-38'!B213,'ID-39'!B213,'ID-40'!B213,'ID-44'!B213,'ID-45'!B213,'ID-53'!B213,'ID-57'!B213,'ID-59'!B213,'ID-70'!B213,'ID-71'!B213)</f>
        <v>885.20401493259214</v>
      </c>
      <c r="C206" s="1">
        <f>STDEV('ID-08'!B213,'ID-09'!B213,'ID-11'!C213,'ID-14'!C213,'ID-18'!B213,'ID-24'!C213,'ID-26'!C213,'ID-29'!C213,'ID-30'!C213,'ID-34'!C213,'ID-36'!B213,'ID-38'!C213,'ID-39'!C213,'ID-40'!C213,'ID-44'!C213,'ID-45'!C213,'ID-57'!C213,'ID-59'!C213)</f>
        <v>514.2598547527017</v>
      </c>
      <c r="D206" s="1">
        <f>STDEV('ID-13'!C213,'ID-14'!D213,'ID-15'!C213,'ID-16'!B213,'ID-18'!C213,'ID-26'!D213,'ID-29'!D213,'ID-30'!D213,'ID-33'!C213,'ID-34'!D213,'ID-36'!C213,'ID-37'!C213,'ID-38'!D213,'ID-39'!D213,'ID-40'!D213,'ID-45'!D213,'ID-59'!D213,'ID-71'!C213)</f>
        <v>933.13957891025325</v>
      </c>
      <c r="E206" s="1">
        <f>STDEV('ID-03'!B213,'ID-09'!C213,'ID-13'!D213,'ID-15'!D213,'ID-16'!C213,'ID-18'!D213,'ID-24'!D213,'ID-29'!E213,'ID-30'!E213,'ID-33'!D213,'ID-34'!E213,'ID-36'!D213,'ID-38'!E213,'ID-39'!E213,'ID-40'!E213,'ID-44'!D213,'ID-45'!E213,'ID-57'!D213,'ID-70'!C213,'ID-71'!D213)</f>
        <v>1184.5563108454387</v>
      </c>
      <c r="F206" s="1">
        <f>STDEV('ID-01'!B213,'ID-02'!B213,'ID-03'!C213,'ID-06'!B213,'ID-08'!C213,'ID-09'!D213,'ID-12'!B213,'ID-16'!D213,'ID-18'!E213,'ID-24'!E213,'ID-29'!F213,'ID-33'!E213,'ID-34'!F213,'ID-36'!E213,'ID-38'!F213,'ID-39'!F213,'ID-40'!F213,'ID-45'!F213,'ID-53'!C213,'ID-54'!B213,'ID-57'!E213,'ID-71'!E213)</f>
        <v>2197.8443988712329</v>
      </c>
      <c r="G206" s="1">
        <f>STDEV('ID-01'!C213,'ID-02'!C213,'ID-03'!D213,'ID-07'!B213,'ID-08'!D213,'ID-11'!D213,'ID-18'!F213,'ID-24'!F213,'ID-29'!G213,'ID-31'!B213,'ID-33'!F213,'ID-34'!G213,'ID-36'!F213,'ID-39'!G213,'ID-40'!G213,'ID-44'!E213,'ID-45'!G213,'ID-50'!B213,'ID-53'!D213,'ID-54'!C213,'ID-57'!F213,'ID-59'!E213,'ID-70'!D213,'ID-71'!F213)</f>
        <v>1973.3751453463681</v>
      </c>
      <c r="H206" s="1">
        <f>STDEV('ID-03'!E213,'ID-11'!E213,'ID-13'!E213,'ID-15'!E213,'ID-16'!E213,'ID-18'!G213,'ID-24'!G213,'ID-29'!H213,'ID-30'!F213,'ID-31'!C213,'ID-33'!G213,'ID-34'!H213,'ID-40'!H213,'ID-44'!F213,'ID-45'!H213,'ID-54'!D213,'ID-57'!G213,'ID-59'!F213,'ID-70'!E213,'ID-71'!G213)</f>
        <v>1046.7141131799124</v>
      </c>
      <c r="I206" s="1">
        <f>STDEV('ID-12'!C213,'ID-18'!H213,'ID-24'!H213,'ID-29'!I213,'ID-40'!I213,'ID-44'!G213,'ID-45'!I213,'ID-59'!G213)</f>
        <v>1118.6173046127892</v>
      </c>
      <c r="J206" s="1">
        <f>STDEV('ID-31'!D213,'ID-40'!J213,'ID-44'!H213,'ID-45'!J213,'ID-57'!H213)</f>
        <v>1079.7865732346563</v>
      </c>
      <c r="K206" s="1">
        <f>STDEV('ID-26'!E213,'ID-31'!E213,'ID-34'!I213,'ID-36'!G213,'ID-40'!K213,'ID-44'!I213,'ID-57'!I213)</f>
        <v>1723.8819968443472</v>
      </c>
    </row>
    <row r="207" spans="1:11" x14ac:dyDescent="0.25">
      <c r="A207" s="1">
        <v>25.375</v>
      </c>
      <c r="B207" s="1">
        <f>STDEV('ID-11'!B214,'ID-13'!B214,'ID-14'!B214,'ID-15'!B214,'ID-24'!B214,'ID-26'!B214,'ID-29'!B214,'ID-30'!B214,'ID-32'!B214,'ID-33'!B214,'ID-34'!B214,'ID-37'!B214,'ID-38'!B214,'ID-39'!B214,'ID-40'!B214,'ID-44'!B214,'ID-45'!B214,'ID-53'!B214,'ID-57'!B214,'ID-59'!B214,'ID-70'!B214,'ID-71'!B214)</f>
        <v>889.70952675113188</v>
      </c>
      <c r="C207" s="1">
        <f>STDEV('ID-08'!B214,'ID-09'!B214,'ID-11'!C214,'ID-14'!C214,'ID-18'!B214,'ID-24'!C214,'ID-26'!C214,'ID-29'!C214,'ID-30'!C214,'ID-34'!C214,'ID-36'!B214,'ID-38'!C214,'ID-39'!C214,'ID-40'!C214,'ID-44'!C214,'ID-45'!C214,'ID-57'!C214,'ID-59'!C214)</f>
        <v>517.92168862926485</v>
      </c>
      <c r="D207" s="1">
        <f>STDEV('ID-13'!C214,'ID-14'!D214,'ID-15'!C214,'ID-16'!B214,'ID-18'!C214,'ID-26'!D214,'ID-29'!D214,'ID-30'!D214,'ID-33'!C214,'ID-34'!D214,'ID-36'!C214,'ID-37'!C214,'ID-38'!D214,'ID-39'!D214,'ID-40'!D214,'ID-45'!D214,'ID-59'!D214,'ID-71'!C214)</f>
        <v>922.11082637611435</v>
      </c>
      <c r="E207" s="1">
        <f>STDEV('ID-03'!B214,'ID-09'!C214,'ID-13'!D214,'ID-15'!D214,'ID-16'!C214,'ID-18'!D214,'ID-24'!D214,'ID-29'!E214,'ID-30'!E214,'ID-33'!D214,'ID-34'!E214,'ID-36'!D214,'ID-38'!E214,'ID-39'!E214,'ID-40'!E214,'ID-44'!D214,'ID-45'!E214,'ID-57'!D214,'ID-70'!C214,'ID-71'!D214)</f>
        <v>1198.6948289026936</v>
      </c>
      <c r="F207" s="1">
        <f>STDEV('ID-01'!B214,'ID-02'!B214,'ID-03'!C214,'ID-06'!B214,'ID-08'!C214,'ID-09'!D214,'ID-12'!B214,'ID-16'!D214,'ID-18'!E214,'ID-24'!E214,'ID-29'!F214,'ID-33'!E214,'ID-34'!F214,'ID-36'!E214,'ID-38'!F214,'ID-39'!F214,'ID-40'!F214,'ID-45'!F214,'ID-53'!C214,'ID-54'!B214,'ID-57'!E214,'ID-71'!E214)</f>
        <v>2133.1109857430802</v>
      </c>
      <c r="G207" s="1">
        <f>STDEV('ID-01'!C214,'ID-02'!C214,'ID-03'!D214,'ID-07'!B214,'ID-08'!D214,'ID-11'!D214,'ID-18'!F214,'ID-24'!F214,'ID-29'!G214,'ID-31'!B214,'ID-33'!F214,'ID-34'!G214,'ID-36'!F214,'ID-39'!G214,'ID-40'!G214,'ID-44'!E214,'ID-45'!G214,'ID-50'!B214,'ID-53'!D214,'ID-54'!C214,'ID-57'!F214,'ID-59'!E214,'ID-70'!D214,'ID-71'!F214)</f>
        <v>1978.6442492325989</v>
      </c>
      <c r="H207" s="1">
        <f>STDEV('ID-03'!E214,'ID-11'!E214,'ID-13'!E214,'ID-15'!E214,'ID-16'!E214,'ID-18'!G214,'ID-24'!G214,'ID-29'!H214,'ID-30'!F214,'ID-31'!C214,'ID-33'!G214,'ID-34'!H214,'ID-40'!H214,'ID-44'!F214,'ID-45'!H214,'ID-54'!D214,'ID-57'!G214,'ID-59'!F214,'ID-70'!E214,'ID-71'!G214)</f>
        <v>1035.7358430127681</v>
      </c>
      <c r="I207" s="1">
        <f>STDEV('ID-12'!C214,'ID-18'!H214,'ID-24'!H214,'ID-29'!I214,'ID-40'!I214,'ID-44'!G214,'ID-45'!I214,'ID-59'!G214)</f>
        <v>1141.7930358129536</v>
      </c>
      <c r="J207" s="1">
        <f>STDEV('ID-31'!D214,'ID-40'!J214,'ID-44'!H214,'ID-45'!J214,'ID-57'!H214)</f>
        <v>1071.0260941573852</v>
      </c>
      <c r="K207" s="1">
        <f>STDEV('ID-26'!E214,'ID-31'!E214,'ID-34'!I214,'ID-36'!G214,'ID-40'!K214,'ID-44'!I214,'ID-57'!I214)</f>
        <v>1722.2062205666746</v>
      </c>
    </row>
    <row r="208" spans="1:11" x14ac:dyDescent="0.25">
      <c r="A208" s="1">
        <v>25.5</v>
      </c>
      <c r="B208" s="1">
        <f>STDEV('ID-11'!B215,'ID-13'!B215,'ID-14'!B215,'ID-15'!B215,'ID-24'!B215,'ID-26'!B215,'ID-29'!B215,'ID-30'!B215,'ID-32'!B215,'ID-33'!B215,'ID-34'!B215,'ID-37'!B215,'ID-38'!B215,'ID-39'!B215,'ID-40'!B215,'ID-44'!B215,'ID-45'!B215,'ID-53'!B215,'ID-57'!B215,'ID-59'!B215,'ID-70'!B215,'ID-71'!B215)</f>
        <v>894.39505769258324</v>
      </c>
      <c r="C208" s="1">
        <f>STDEV('ID-08'!B215,'ID-09'!B215,'ID-11'!C215,'ID-14'!C215,'ID-18'!B215,'ID-24'!C215,'ID-26'!C215,'ID-29'!C215,'ID-30'!C215,'ID-34'!C215,'ID-36'!B215,'ID-38'!C215,'ID-39'!C215,'ID-40'!C215,'ID-44'!C215,'ID-45'!C215,'ID-57'!C215,'ID-59'!C215)</f>
        <v>526.64830024843923</v>
      </c>
      <c r="D208" s="1">
        <f>STDEV('ID-13'!C215,'ID-14'!D215,'ID-15'!C215,'ID-16'!B215,'ID-18'!C215,'ID-26'!D215,'ID-29'!D215,'ID-30'!D215,'ID-33'!C215,'ID-34'!D215,'ID-36'!C215,'ID-37'!C215,'ID-38'!D215,'ID-39'!D215,'ID-40'!D215,'ID-45'!D215,'ID-59'!D215,'ID-71'!C215)</f>
        <v>919.21347817477715</v>
      </c>
      <c r="E208" s="1">
        <f>STDEV('ID-03'!B215,'ID-09'!C215,'ID-13'!D215,'ID-15'!D215,'ID-16'!C215,'ID-18'!D215,'ID-24'!D215,'ID-29'!E215,'ID-30'!E215,'ID-33'!D215,'ID-34'!E215,'ID-36'!D215,'ID-38'!E215,'ID-39'!E215,'ID-40'!E215,'ID-44'!D215,'ID-45'!E215,'ID-57'!D215,'ID-70'!C215,'ID-71'!D215)</f>
        <v>1216.2842103332491</v>
      </c>
      <c r="F208" s="1">
        <f>STDEV('ID-01'!B215,'ID-02'!B215,'ID-03'!C215,'ID-06'!B215,'ID-08'!C215,'ID-09'!D215,'ID-12'!B215,'ID-16'!D215,'ID-18'!E215,'ID-24'!E215,'ID-29'!F215,'ID-33'!E215,'ID-34'!F215,'ID-36'!E215,'ID-38'!F215,'ID-39'!F215,'ID-40'!F215,'ID-45'!F215,'ID-53'!C215,'ID-54'!B215,'ID-57'!E215,'ID-71'!E215)</f>
        <v>2132.7980289361926</v>
      </c>
      <c r="G208" s="1">
        <f>STDEV('ID-01'!C215,'ID-02'!C215,'ID-03'!D215,'ID-07'!B215,'ID-08'!D215,'ID-11'!D215,'ID-18'!F215,'ID-24'!F215,'ID-29'!G215,'ID-31'!B215,'ID-33'!F215,'ID-34'!G215,'ID-36'!F215,'ID-39'!G215,'ID-40'!G215,'ID-44'!E215,'ID-45'!G215,'ID-50'!B215,'ID-53'!D215,'ID-54'!C215,'ID-57'!F215,'ID-59'!E215,'ID-70'!D215,'ID-71'!F215)</f>
        <v>1979.8439244994679</v>
      </c>
      <c r="H208" s="1">
        <f>STDEV('ID-03'!E215,'ID-11'!E215,'ID-13'!E215,'ID-15'!E215,'ID-16'!E215,'ID-18'!G215,'ID-24'!G215,'ID-29'!H215,'ID-30'!F215,'ID-31'!C215,'ID-33'!G215,'ID-34'!H215,'ID-40'!H215,'ID-44'!F215,'ID-45'!H215,'ID-54'!D215,'ID-57'!G215,'ID-59'!F215,'ID-70'!E215,'ID-71'!G215)</f>
        <v>1030.1994119692533</v>
      </c>
      <c r="I208" s="1">
        <f>STDEV('ID-12'!C215,'ID-18'!H215,'ID-24'!H215,'ID-29'!I215,'ID-40'!I215,'ID-44'!G215,'ID-45'!I215,'ID-59'!G215)</f>
        <v>1128.9235605696233</v>
      </c>
      <c r="J208" s="1">
        <f>STDEV('ID-31'!D215,'ID-40'!J215,'ID-44'!H215,'ID-45'!J215,'ID-57'!H215)</f>
        <v>1071.9018794319636</v>
      </c>
      <c r="K208" s="1">
        <f>STDEV('ID-26'!E215,'ID-31'!E215,'ID-34'!I215,'ID-36'!G215,'ID-40'!K215,'ID-44'!I215,'ID-57'!I215)</f>
        <v>1728.3073173738628</v>
      </c>
    </row>
    <row r="209" spans="1:11" x14ac:dyDescent="0.25">
      <c r="A209" s="1">
        <v>25.625</v>
      </c>
      <c r="B209" s="1">
        <f>STDEV('ID-11'!B216,'ID-13'!B216,'ID-14'!B216,'ID-15'!B216,'ID-24'!B216,'ID-26'!B216,'ID-29'!B216,'ID-30'!B216,'ID-32'!B216,'ID-33'!B216,'ID-34'!B216,'ID-37'!B216,'ID-38'!B216,'ID-39'!B216,'ID-40'!B216,'ID-44'!B216,'ID-45'!B216,'ID-53'!B216,'ID-57'!B216,'ID-59'!B216,'ID-70'!B216,'ID-71'!B216)</f>
        <v>895.53588456953594</v>
      </c>
      <c r="C209" s="1">
        <f>STDEV('ID-08'!B216,'ID-09'!B216,'ID-11'!C216,'ID-14'!C216,'ID-18'!B216,'ID-24'!C216,'ID-26'!C216,'ID-29'!C216,'ID-30'!C216,'ID-34'!C216,'ID-36'!B216,'ID-38'!C216,'ID-39'!C216,'ID-40'!C216,'ID-44'!C216,'ID-45'!C216,'ID-57'!C216,'ID-59'!C216)</f>
        <v>513.18239044229881</v>
      </c>
      <c r="D209" s="1">
        <f>STDEV('ID-13'!C216,'ID-14'!D216,'ID-15'!C216,'ID-16'!B216,'ID-18'!C216,'ID-26'!D216,'ID-29'!D216,'ID-30'!D216,'ID-33'!C216,'ID-34'!D216,'ID-36'!C216,'ID-37'!C216,'ID-38'!D216,'ID-39'!D216,'ID-40'!D216,'ID-45'!D216,'ID-59'!D216,'ID-71'!C216)</f>
        <v>921.53267626124159</v>
      </c>
      <c r="E209" s="1">
        <f>STDEV('ID-03'!B216,'ID-09'!C216,'ID-13'!D216,'ID-15'!D216,'ID-16'!C216,'ID-18'!D216,'ID-24'!D216,'ID-29'!E216,'ID-30'!E216,'ID-33'!D216,'ID-34'!E216,'ID-36'!D216,'ID-38'!E216,'ID-39'!E216,'ID-40'!E216,'ID-44'!D216,'ID-45'!E216,'ID-57'!D216,'ID-70'!C216,'ID-71'!D216)</f>
        <v>1216.8777049084056</v>
      </c>
      <c r="F209" s="1">
        <f>STDEV('ID-01'!B216,'ID-02'!B216,'ID-03'!C216,'ID-06'!B216,'ID-08'!C216,'ID-09'!D216,'ID-12'!B216,'ID-16'!D216,'ID-18'!E216,'ID-24'!E216,'ID-29'!F216,'ID-33'!E216,'ID-34'!F216,'ID-36'!E216,'ID-38'!F216,'ID-39'!F216,'ID-40'!F216,'ID-45'!F216,'ID-53'!C216,'ID-54'!B216,'ID-57'!E216,'ID-71'!E216)</f>
        <v>2112.1793163422449</v>
      </c>
      <c r="G209" s="1">
        <f>STDEV('ID-01'!C216,'ID-02'!C216,'ID-03'!D216,'ID-07'!B216,'ID-08'!D216,'ID-11'!D216,'ID-18'!F216,'ID-24'!F216,'ID-29'!G216,'ID-31'!B216,'ID-33'!F216,'ID-34'!G216,'ID-36'!F216,'ID-39'!G216,'ID-40'!G216,'ID-44'!E216,'ID-45'!G216,'ID-50'!B216,'ID-53'!D216,'ID-54'!C216,'ID-57'!F216,'ID-59'!E216,'ID-70'!D216,'ID-71'!F216)</f>
        <v>2003.0086082997054</v>
      </c>
      <c r="H209" s="1">
        <f>STDEV('ID-03'!E216,'ID-11'!E216,'ID-13'!E216,'ID-15'!E216,'ID-16'!E216,'ID-18'!G216,'ID-24'!G216,'ID-29'!H216,'ID-30'!F216,'ID-31'!C216,'ID-33'!G216,'ID-34'!H216,'ID-40'!H216,'ID-44'!F216,'ID-45'!H216,'ID-54'!D216,'ID-57'!G216,'ID-59'!F216,'ID-70'!E216,'ID-71'!G216)</f>
        <v>1021.9902421581796</v>
      </c>
      <c r="I209" s="1">
        <f>STDEV('ID-12'!C216,'ID-18'!H216,'ID-24'!H216,'ID-29'!I216,'ID-40'!I216,'ID-44'!G216,'ID-45'!I216,'ID-59'!G216)</f>
        <v>1138.2356079944998</v>
      </c>
      <c r="J209" s="1">
        <f>STDEV('ID-31'!D216,'ID-40'!J216,'ID-44'!H216,'ID-45'!J216,'ID-57'!H216)</f>
        <v>1090.6623132969414</v>
      </c>
      <c r="K209" s="1">
        <f>STDEV('ID-26'!E216,'ID-31'!E216,'ID-34'!I216,'ID-36'!G216,'ID-40'!K216,'ID-44'!I216,'ID-57'!I216)</f>
        <v>1715.2196939389592</v>
      </c>
    </row>
    <row r="210" spans="1:11" x14ac:dyDescent="0.25">
      <c r="A210" s="1">
        <v>25.75</v>
      </c>
      <c r="B210" s="1">
        <f>STDEV('ID-11'!B217,'ID-13'!B217,'ID-14'!B217,'ID-15'!B217,'ID-24'!B217,'ID-26'!B217,'ID-29'!B217,'ID-30'!B217,'ID-32'!B217,'ID-33'!B217,'ID-34'!B217,'ID-37'!B217,'ID-38'!B217,'ID-39'!B217,'ID-40'!B217,'ID-44'!B217,'ID-45'!B217,'ID-53'!B217,'ID-57'!B217,'ID-59'!B217,'ID-70'!B217,'ID-71'!B217)</f>
        <v>896.40062446512025</v>
      </c>
      <c r="C210" s="1">
        <f>STDEV('ID-08'!B217,'ID-09'!B217,'ID-11'!C217,'ID-14'!C217,'ID-18'!B217,'ID-24'!C217,'ID-26'!C217,'ID-29'!C217,'ID-30'!C217,'ID-34'!C217,'ID-36'!B217,'ID-38'!C217,'ID-39'!C217,'ID-40'!C217,'ID-44'!C217,'ID-45'!C217,'ID-57'!C217,'ID-59'!C217)</f>
        <v>513.15224395108339</v>
      </c>
      <c r="D210" s="1">
        <f>STDEV('ID-13'!C217,'ID-14'!D217,'ID-15'!C217,'ID-16'!B217,'ID-18'!C217,'ID-26'!D217,'ID-29'!D217,'ID-30'!D217,'ID-33'!C217,'ID-34'!D217,'ID-36'!C217,'ID-37'!C217,'ID-38'!D217,'ID-39'!D217,'ID-40'!D217,'ID-45'!D217,'ID-59'!D217,'ID-71'!C217)</f>
        <v>929.08827616233259</v>
      </c>
      <c r="E210" s="1">
        <f>STDEV('ID-03'!B217,'ID-09'!C217,'ID-13'!D217,'ID-15'!D217,'ID-16'!C217,'ID-18'!D217,'ID-24'!D217,'ID-29'!E217,'ID-30'!E217,'ID-33'!D217,'ID-34'!E217,'ID-36'!D217,'ID-38'!E217,'ID-39'!E217,'ID-40'!E217,'ID-44'!D217,'ID-45'!E217,'ID-57'!D217,'ID-70'!C217,'ID-71'!D217)</f>
        <v>1204.2501911496317</v>
      </c>
      <c r="F210" s="1">
        <f>STDEV('ID-01'!B217,'ID-02'!B217,'ID-03'!C217,'ID-06'!B217,'ID-08'!C217,'ID-09'!D217,'ID-12'!B217,'ID-16'!D217,'ID-18'!E217,'ID-24'!E217,'ID-29'!F217,'ID-33'!E217,'ID-34'!F217,'ID-36'!E217,'ID-38'!F217,'ID-39'!F217,'ID-40'!F217,'ID-45'!F217,'ID-53'!C217,'ID-54'!B217,'ID-57'!E217,'ID-71'!E217)</f>
        <v>2085.1702973605534</v>
      </c>
      <c r="G210" s="1">
        <f>STDEV('ID-01'!C217,'ID-02'!C217,'ID-03'!D217,'ID-07'!B217,'ID-08'!D217,'ID-11'!D217,'ID-18'!F217,'ID-24'!F217,'ID-29'!G217,'ID-31'!B217,'ID-33'!F217,'ID-34'!G217,'ID-36'!F217,'ID-39'!G217,'ID-40'!G217,'ID-44'!E217,'ID-45'!G217,'ID-50'!B217,'ID-53'!D217,'ID-54'!C217,'ID-57'!F217,'ID-59'!E217,'ID-70'!D217,'ID-71'!F217)</f>
        <v>2013.63411442244</v>
      </c>
      <c r="H210" s="1">
        <f>STDEV('ID-03'!E217,'ID-11'!E217,'ID-13'!E217,'ID-15'!E217,'ID-16'!E217,'ID-18'!G217,'ID-24'!G217,'ID-29'!H217,'ID-30'!F217,'ID-31'!C217,'ID-33'!G217,'ID-34'!H217,'ID-40'!H217,'ID-44'!F217,'ID-45'!H217,'ID-54'!D217,'ID-57'!G217,'ID-59'!F217,'ID-70'!E217,'ID-71'!G217)</f>
        <v>1016.6167556084948</v>
      </c>
      <c r="I210" s="1">
        <f>STDEV('ID-12'!C217,'ID-18'!H217,'ID-24'!H217,'ID-29'!I217,'ID-40'!I217,'ID-44'!G217,'ID-45'!I217,'ID-59'!G217)</f>
        <v>1153.0383657303407</v>
      </c>
      <c r="J210" s="1">
        <f>STDEV('ID-31'!D217,'ID-40'!J217,'ID-44'!H217,'ID-45'!J217,'ID-57'!H217)</f>
        <v>1059.9396527000599</v>
      </c>
      <c r="K210" s="1">
        <f>STDEV('ID-26'!E217,'ID-31'!E217,'ID-34'!I217,'ID-36'!G217,'ID-40'!K217,'ID-44'!I217,'ID-57'!I217)</f>
        <v>1716.203676403589</v>
      </c>
    </row>
    <row r="211" spans="1:11" x14ac:dyDescent="0.25">
      <c r="A211" s="1">
        <v>25.875</v>
      </c>
      <c r="B211" s="1">
        <f>STDEV('ID-11'!B218,'ID-13'!B218,'ID-14'!B218,'ID-15'!B218,'ID-24'!B218,'ID-26'!B218,'ID-29'!B218,'ID-30'!B218,'ID-32'!B218,'ID-33'!B218,'ID-34'!B218,'ID-37'!B218,'ID-38'!B218,'ID-39'!B218,'ID-40'!B218,'ID-44'!B218,'ID-45'!B218,'ID-53'!B218,'ID-57'!B218,'ID-59'!B218,'ID-70'!B218,'ID-71'!B218)</f>
        <v>894.90690088187057</v>
      </c>
      <c r="C211" s="1">
        <f>STDEV('ID-08'!B218,'ID-09'!B218,'ID-11'!C218,'ID-14'!C218,'ID-18'!B218,'ID-24'!C218,'ID-26'!C218,'ID-29'!C218,'ID-30'!C218,'ID-34'!C218,'ID-36'!B218,'ID-38'!C218,'ID-39'!C218,'ID-40'!C218,'ID-44'!C218,'ID-45'!C218,'ID-57'!C218,'ID-59'!C218)</f>
        <v>514.66892067335141</v>
      </c>
      <c r="D211" s="1">
        <f>STDEV('ID-13'!C218,'ID-14'!D218,'ID-15'!C218,'ID-16'!B218,'ID-18'!C218,'ID-26'!D218,'ID-29'!D218,'ID-30'!D218,'ID-33'!C218,'ID-34'!D218,'ID-36'!C218,'ID-37'!C218,'ID-38'!D218,'ID-39'!D218,'ID-40'!D218,'ID-45'!D218,'ID-59'!D218,'ID-71'!C218)</f>
        <v>927.64221869525727</v>
      </c>
      <c r="E211" s="1">
        <f>STDEV('ID-03'!B218,'ID-09'!C218,'ID-13'!D218,'ID-15'!D218,'ID-16'!C218,'ID-18'!D218,'ID-24'!D218,'ID-29'!E218,'ID-30'!E218,'ID-33'!D218,'ID-34'!E218,'ID-36'!D218,'ID-38'!E218,'ID-39'!E218,'ID-40'!E218,'ID-44'!D218,'ID-45'!E218,'ID-57'!D218,'ID-70'!C218,'ID-71'!D218)</f>
        <v>1210.6870855535929</v>
      </c>
      <c r="F211" s="1">
        <f>STDEV('ID-01'!B218,'ID-02'!B218,'ID-03'!C218,'ID-06'!B218,'ID-08'!C218,'ID-09'!D218,'ID-12'!B218,'ID-16'!D218,'ID-18'!E218,'ID-24'!E218,'ID-29'!F218,'ID-33'!E218,'ID-34'!F218,'ID-36'!E218,'ID-38'!F218,'ID-39'!F218,'ID-40'!F218,'ID-45'!F218,'ID-53'!C218,'ID-54'!B218,'ID-57'!E218,'ID-71'!E218)</f>
        <v>2069.1913676861072</v>
      </c>
      <c r="G211" s="1">
        <f>STDEV('ID-01'!C218,'ID-02'!C218,'ID-03'!D218,'ID-07'!B218,'ID-08'!D218,'ID-11'!D218,'ID-18'!F218,'ID-24'!F218,'ID-29'!G218,'ID-31'!B218,'ID-33'!F218,'ID-34'!G218,'ID-36'!F218,'ID-39'!G218,'ID-40'!G218,'ID-44'!E218,'ID-45'!G218,'ID-50'!B218,'ID-53'!D218,'ID-54'!C218,'ID-57'!F218,'ID-59'!E218,'ID-70'!D218,'ID-71'!F218)</f>
        <v>2010.2111277421666</v>
      </c>
      <c r="H211" s="1">
        <f>STDEV('ID-03'!E218,'ID-11'!E218,'ID-13'!E218,'ID-15'!E218,'ID-16'!E218,'ID-18'!G218,'ID-24'!G218,'ID-29'!H218,'ID-30'!F218,'ID-31'!C218,'ID-33'!G218,'ID-34'!H218,'ID-40'!H218,'ID-44'!F218,'ID-45'!H218,'ID-54'!D218,'ID-57'!G218,'ID-59'!F218,'ID-70'!E218,'ID-71'!G218)</f>
        <v>1009.3788828285088</v>
      </c>
      <c r="I211" s="1">
        <f>STDEV('ID-12'!C218,'ID-18'!H218,'ID-24'!H218,'ID-29'!I218,'ID-40'!I218,'ID-44'!G218,'ID-45'!I218,'ID-59'!G218)</f>
        <v>1164.7187282656048</v>
      </c>
      <c r="J211" s="1">
        <f>STDEV('ID-31'!D218,'ID-40'!J218,'ID-44'!H218,'ID-45'!J218,'ID-57'!H218)</f>
        <v>1056.3564587167273</v>
      </c>
      <c r="K211" s="1">
        <f>STDEV('ID-26'!E218,'ID-31'!E218,'ID-34'!I218,'ID-36'!G218,'ID-40'!K218,'ID-44'!I218,'ID-57'!I218)</f>
        <v>1729.5077442672734</v>
      </c>
    </row>
    <row r="212" spans="1:11" x14ac:dyDescent="0.25">
      <c r="A212" s="1">
        <v>26</v>
      </c>
      <c r="B212" s="1">
        <f>STDEV('ID-11'!B219,'ID-13'!B219,'ID-14'!B219,'ID-15'!B219,'ID-24'!B219,'ID-26'!B219,'ID-29'!B219,'ID-30'!B219,'ID-32'!B219,'ID-33'!B219,'ID-34'!B219,'ID-37'!B219,'ID-38'!B219,'ID-39'!B219,'ID-40'!B219,'ID-44'!B219,'ID-45'!B219,'ID-53'!B219,'ID-57'!B219,'ID-59'!B219,'ID-70'!B219,'ID-71'!B219)</f>
        <v>897.20279097188904</v>
      </c>
      <c r="C212" s="1">
        <f>STDEV('ID-08'!B219,'ID-09'!B219,'ID-11'!C219,'ID-14'!C219,'ID-18'!B219,'ID-24'!C219,'ID-26'!C219,'ID-29'!C219,'ID-30'!C219,'ID-34'!C219,'ID-36'!B219,'ID-38'!C219,'ID-39'!C219,'ID-40'!C219,'ID-44'!C219,'ID-45'!C219,'ID-57'!C219,'ID-59'!C219)</f>
        <v>506.05835801553144</v>
      </c>
      <c r="D212" s="1">
        <f>STDEV('ID-13'!C219,'ID-14'!D219,'ID-15'!C219,'ID-16'!B219,'ID-18'!C219,'ID-26'!D219,'ID-29'!D219,'ID-30'!D219,'ID-33'!C219,'ID-34'!D219,'ID-36'!C219,'ID-37'!C219,'ID-38'!D219,'ID-39'!D219,'ID-40'!D219,'ID-45'!D219,'ID-59'!D219,'ID-71'!C219)</f>
        <v>918.0279927034195</v>
      </c>
      <c r="E212" s="1">
        <f>STDEV('ID-03'!B219,'ID-09'!C219,'ID-13'!D219,'ID-15'!D219,'ID-16'!C219,'ID-18'!D219,'ID-24'!D219,'ID-29'!E219,'ID-30'!E219,'ID-33'!D219,'ID-34'!E219,'ID-36'!D219,'ID-38'!E219,'ID-39'!E219,'ID-40'!E219,'ID-44'!D219,'ID-45'!E219,'ID-57'!D219,'ID-70'!C219,'ID-71'!D219)</f>
        <v>1268.7841912328772</v>
      </c>
      <c r="F212" s="1">
        <f>STDEV('ID-01'!B219,'ID-02'!B219,'ID-03'!C219,'ID-06'!B219,'ID-08'!C219,'ID-09'!D219,'ID-12'!B219,'ID-16'!D219,'ID-18'!E219,'ID-24'!E219,'ID-29'!F219,'ID-33'!E219,'ID-34'!F219,'ID-36'!E219,'ID-38'!F219,'ID-39'!F219,'ID-40'!F219,'ID-45'!F219,'ID-53'!C219,'ID-54'!B219,'ID-57'!E219,'ID-71'!E219)</f>
        <v>2063.8622721371275</v>
      </c>
      <c r="G212" s="1">
        <f>STDEV('ID-01'!C219,'ID-02'!C219,'ID-03'!D219,'ID-07'!B219,'ID-08'!D219,'ID-11'!D219,'ID-18'!F219,'ID-24'!F219,'ID-29'!G219,'ID-31'!B219,'ID-33'!F219,'ID-34'!G219,'ID-36'!F219,'ID-39'!G219,'ID-40'!G219,'ID-44'!E219,'ID-45'!G219,'ID-50'!B219,'ID-53'!D219,'ID-54'!C219,'ID-57'!F219,'ID-59'!E219,'ID-70'!D219,'ID-71'!F219)</f>
        <v>2011.0714183176287</v>
      </c>
      <c r="H212" s="1">
        <f>STDEV('ID-03'!E219,'ID-11'!E219,'ID-13'!E219,'ID-15'!E219,'ID-16'!E219,'ID-18'!G219,'ID-24'!G219,'ID-29'!H219,'ID-30'!F219,'ID-31'!C219,'ID-33'!G219,'ID-34'!H219,'ID-40'!H219,'ID-44'!F219,'ID-45'!H219,'ID-54'!D219,'ID-57'!G219,'ID-59'!F219,'ID-70'!E219,'ID-71'!G219)</f>
        <v>1004.7316117513082</v>
      </c>
      <c r="I212" s="1">
        <f>STDEV('ID-12'!C219,'ID-18'!H219,'ID-24'!H219,'ID-29'!I219,'ID-40'!I219,'ID-44'!G219,'ID-45'!I219,'ID-59'!G219)</f>
        <v>1156.1059633465536</v>
      </c>
      <c r="J212" s="1">
        <f>STDEV('ID-31'!D219,'ID-40'!J219,'ID-44'!H219,'ID-45'!J219,'ID-57'!H219)</f>
        <v>1034.3322808605294</v>
      </c>
      <c r="K212" s="1">
        <f>STDEV('ID-26'!E219,'ID-31'!E219,'ID-34'!I219,'ID-36'!G219,'ID-40'!K219,'ID-44'!I219,'ID-57'!I219)</f>
        <v>1713.5715128299057</v>
      </c>
    </row>
    <row r="213" spans="1:11" x14ac:dyDescent="0.25">
      <c r="A213" s="1">
        <v>26.125</v>
      </c>
      <c r="B213" s="1">
        <f>STDEV('ID-11'!B220,'ID-13'!B220,'ID-14'!B220,'ID-15'!B220,'ID-24'!B220,'ID-26'!B220,'ID-29'!B220,'ID-30'!B220,'ID-32'!B220,'ID-33'!B220,'ID-34'!B220,'ID-37'!B220,'ID-38'!B220,'ID-39'!B220,'ID-40'!B220,'ID-44'!B220,'ID-45'!B220,'ID-53'!B220,'ID-57'!B220,'ID-59'!B220,'ID-70'!B220,'ID-71'!B220)</f>
        <v>890.58077608939232</v>
      </c>
      <c r="C213" s="1">
        <f>STDEV('ID-08'!B220,'ID-09'!B220,'ID-11'!C220,'ID-14'!C220,'ID-18'!B220,'ID-24'!C220,'ID-26'!C220,'ID-29'!C220,'ID-30'!C220,'ID-34'!C220,'ID-36'!B220,'ID-38'!C220,'ID-39'!C220,'ID-40'!C220,'ID-44'!C220,'ID-45'!C220,'ID-57'!C220,'ID-59'!C220)</f>
        <v>494.93588406089407</v>
      </c>
      <c r="D213" s="1">
        <f>STDEV('ID-13'!C220,'ID-14'!D220,'ID-15'!C220,'ID-16'!B220,'ID-18'!C220,'ID-26'!D220,'ID-29'!D220,'ID-30'!D220,'ID-33'!C220,'ID-34'!D220,'ID-36'!C220,'ID-37'!C220,'ID-38'!D220,'ID-39'!D220,'ID-40'!D220,'ID-45'!D220,'ID-59'!D220,'ID-71'!C220)</f>
        <v>935.62557919015933</v>
      </c>
      <c r="E213" s="1">
        <f>STDEV('ID-03'!B220,'ID-09'!C220,'ID-13'!D220,'ID-15'!D220,'ID-16'!C220,'ID-18'!D220,'ID-24'!D220,'ID-29'!E220,'ID-30'!E220,'ID-33'!D220,'ID-34'!E220,'ID-36'!D220,'ID-38'!E220,'ID-39'!E220,'ID-40'!E220,'ID-44'!D220,'ID-45'!E220,'ID-57'!D220,'ID-70'!C220,'ID-71'!D220)</f>
        <v>1268.137936128998</v>
      </c>
      <c r="F213" s="1">
        <f>STDEV('ID-01'!B220,'ID-02'!B220,'ID-03'!C220,'ID-06'!B220,'ID-08'!C220,'ID-09'!D220,'ID-12'!B220,'ID-16'!D220,'ID-18'!E220,'ID-24'!E220,'ID-29'!F220,'ID-33'!E220,'ID-34'!F220,'ID-36'!E220,'ID-38'!F220,'ID-39'!F220,'ID-40'!F220,'ID-45'!F220,'ID-53'!C220,'ID-54'!B220,'ID-57'!E220,'ID-71'!E220)</f>
        <v>2078.2736251707574</v>
      </c>
      <c r="G213" s="1">
        <f>STDEV('ID-01'!C220,'ID-02'!C220,'ID-03'!D220,'ID-07'!B220,'ID-08'!D220,'ID-11'!D220,'ID-18'!F220,'ID-24'!F220,'ID-29'!G220,'ID-31'!B220,'ID-33'!F220,'ID-34'!G220,'ID-36'!F220,'ID-39'!G220,'ID-40'!G220,'ID-44'!E220,'ID-45'!G220,'ID-50'!B220,'ID-53'!D220,'ID-54'!C220,'ID-57'!F220,'ID-59'!E220,'ID-70'!D220,'ID-71'!F220)</f>
        <v>2024.6846325241961</v>
      </c>
      <c r="H213" s="1">
        <f>STDEV('ID-03'!E220,'ID-11'!E220,'ID-13'!E220,'ID-15'!E220,'ID-16'!E220,'ID-18'!G220,'ID-24'!G220,'ID-29'!H220,'ID-30'!F220,'ID-31'!C220,'ID-33'!G220,'ID-34'!H220,'ID-40'!H220,'ID-44'!F220,'ID-45'!H220,'ID-54'!D220,'ID-57'!G220,'ID-59'!F220,'ID-70'!E220,'ID-71'!G220)</f>
        <v>1008.1974674430444</v>
      </c>
      <c r="I213" s="1">
        <f>STDEV('ID-12'!C220,'ID-18'!H220,'ID-24'!H220,'ID-29'!I220,'ID-40'!I220,'ID-44'!G220,'ID-45'!I220,'ID-59'!G220)</f>
        <v>1158.176909784687</v>
      </c>
      <c r="J213" s="1">
        <f>STDEV('ID-31'!D220,'ID-40'!J220,'ID-44'!H220,'ID-45'!J220,'ID-57'!H220)</f>
        <v>1018.8575793680321</v>
      </c>
      <c r="K213" s="1">
        <f>STDEV('ID-26'!E220,'ID-31'!E220,'ID-34'!I220,'ID-36'!G220,'ID-40'!K220,'ID-44'!I220,'ID-57'!I220)</f>
        <v>1709.8068282910117</v>
      </c>
    </row>
    <row r="214" spans="1:11" x14ac:dyDescent="0.25">
      <c r="A214" s="1">
        <v>26.25</v>
      </c>
      <c r="B214" s="1">
        <f>STDEV('ID-11'!B221,'ID-13'!B221,'ID-14'!B221,'ID-15'!B221,'ID-24'!B221,'ID-26'!B221,'ID-29'!B221,'ID-30'!B221,'ID-32'!B221,'ID-33'!B221,'ID-34'!B221,'ID-37'!B221,'ID-38'!B221,'ID-39'!B221,'ID-40'!B221,'ID-44'!B221,'ID-45'!B221,'ID-53'!B221,'ID-57'!B221,'ID-59'!B221,'ID-70'!B221,'ID-71'!B221)</f>
        <v>886.07178924003131</v>
      </c>
      <c r="C214" s="1">
        <f>STDEV('ID-08'!B221,'ID-09'!B221,'ID-11'!C221,'ID-14'!C221,'ID-18'!B221,'ID-24'!C221,'ID-26'!C221,'ID-29'!C221,'ID-30'!C221,'ID-34'!C221,'ID-36'!B221,'ID-38'!C221,'ID-39'!C221,'ID-40'!C221,'ID-44'!C221,'ID-45'!C221,'ID-57'!C221,'ID-59'!C221)</f>
        <v>483.08374206406489</v>
      </c>
      <c r="D214" s="1">
        <f>STDEV('ID-13'!C221,'ID-14'!D221,'ID-15'!C221,'ID-16'!B221,'ID-18'!C221,'ID-26'!D221,'ID-29'!D221,'ID-30'!D221,'ID-33'!C221,'ID-34'!D221,'ID-36'!C221,'ID-37'!C221,'ID-38'!D221,'ID-39'!D221,'ID-40'!D221,'ID-45'!D221,'ID-59'!D221,'ID-71'!C221)</f>
        <v>932.79540710264928</v>
      </c>
      <c r="E214" s="1">
        <f>STDEV('ID-03'!B221,'ID-09'!C221,'ID-13'!D221,'ID-15'!D221,'ID-16'!C221,'ID-18'!D221,'ID-24'!D221,'ID-29'!E221,'ID-30'!E221,'ID-33'!D221,'ID-34'!E221,'ID-36'!D221,'ID-38'!E221,'ID-39'!E221,'ID-40'!E221,'ID-44'!D221,'ID-45'!E221,'ID-57'!D221,'ID-70'!C221,'ID-71'!D221)</f>
        <v>1269.4312473007526</v>
      </c>
      <c r="F214" s="1">
        <f>STDEV('ID-01'!B221,'ID-02'!B221,'ID-03'!C221,'ID-06'!B221,'ID-08'!C221,'ID-09'!D221,'ID-12'!B221,'ID-16'!D221,'ID-18'!E221,'ID-24'!E221,'ID-29'!F221,'ID-33'!E221,'ID-34'!F221,'ID-36'!E221,'ID-38'!F221,'ID-39'!F221,'ID-40'!F221,'ID-45'!F221,'ID-53'!C221,'ID-54'!B221,'ID-57'!E221,'ID-71'!E221)</f>
        <v>2117.4635506263844</v>
      </c>
      <c r="G214" s="1">
        <f>STDEV('ID-01'!C221,'ID-02'!C221,'ID-03'!D221,'ID-07'!B221,'ID-08'!D221,'ID-11'!D221,'ID-18'!F221,'ID-24'!F221,'ID-29'!G221,'ID-31'!B221,'ID-33'!F221,'ID-34'!G221,'ID-36'!F221,'ID-39'!G221,'ID-40'!G221,'ID-44'!E221,'ID-45'!G221,'ID-50'!B221,'ID-53'!D221,'ID-54'!C221,'ID-57'!F221,'ID-59'!E221,'ID-70'!D221,'ID-71'!F221)</f>
        <v>2025.1039941306569</v>
      </c>
      <c r="H214" s="1">
        <f>STDEV('ID-03'!E221,'ID-11'!E221,'ID-13'!E221,'ID-15'!E221,'ID-16'!E221,'ID-18'!G221,'ID-24'!G221,'ID-29'!H221,'ID-30'!F221,'ID-31'!C221,'ID-33'!G221,'ID-34'!H221,'ID-40'!H221,'ID-44'!F221,'ID-45'!H221,'ID-54'!D221,'ID-57'!G221,'ID-59'!F221,'ID-70'!E221,'ID-71'!G221)</f>
        <v>1026.0475524795536</v>
      </c>
      <c r="I214" s="1">
        <f>STDEV('ID-12'!C221,'ID-18'!H221,'ID-24'!H221,'ID-29'!I221,'ID-40'!I221,'ID-44'!G221,'ID-45'!I221,'ID-59'!G221)</f>
        <v>1137.6334812454088</v>
      </c>
      <c r="J214" s="1">
        <f>STDEV('ID-31'!D221,'ID-40'!J221,'ID-44'!H221,'ID-45'!J221,'ID-57'!H221)</f>
        <v>1008.3319432991609</v>
      </c>
      <c r="K214" s="1">
        <f>STDEV('ID-26'!E221,'ID-31'!E221,'ID-34'!I221,'ID-36'!G221,'ID-40'!K221,'ID-44'!I221,'ID-57'!I221)</f>
        <v>1734.7825249925791</v>
      </c>
    </row>
    <row r="215" spans="1:11" x14ac:dyDescent="0.25">
      <c r="A215" s="1">
        <v>26.375</v>
      </c>
      <c r="B215" s="1">
        <f>STDEV('ID-11'!B222,'ID-13'!B222,'ID-14'!B222,'ID-15'!B222,'ID-24'!B222,'ID-26'!B222,'ID-29'!B222,'ID-30'!B222,'ID-32'!B222,'ID-33'!B222,'ID-34'!B222,'ID-37'!B222,'ID-38'!B222,'ID-39'!B222,'ID-40'!B222,'ID-44'!B222,'ID-45'!B222,'ID-53'!B222,'ID-57'!B222,'ID-59'!B222,'ID-70'!B222,'ID-71'!B222)</f>
        <v>877.90395626468103</v>
      </c>
      <c r="C215" s="1">
        <f>STDEV('ID-08'!B222,'ID-09'!B222,'ID-11'!C222,'ID-14'!C222,'ID-18'!B222,'ID-24'!C222,'ID-26'!C222,'ID-29'!C222,'ID-30'!C222,'ID-34'!C222,'ID-36'!B222,'ID-38'!C222,'ID-39'!C222,'ID-40'!C222,'ID-44'!C222,'ID-45'!C222,'ID-57'!C222,'ID-59'!C222)</f>
        <v>480.61930057503332</v>
      </c>
      <c r="D215" s="1">
        <f>STDEV('ID-13'!C222,'ID-14'!D222,'ID-15'!C222,'ID-16'!B222,'ID-18'!C222,'ID-26'!D222,'ID-29'!D222,'ID-30'!D222,'ID-33'!C222,'ID-34'!D222,'ID-36'!C222,'ID-37'!C222,'ID-38'!D222,'ID-39'!D222,'ID-40'!D222,'ID-45'!D222,'ID-59'!D222,'ID-71'!C222)</f>
        <v>919.819813182384</v>
      </c>
      <c r="E215" s="1">
        <f>STDEV('ID-03'!B222,'ID-09'!C222,'ID-13'!D222,'ID-15'!D222,'ID-16'!C222,'ID-18'!D222,'ID-24'!D222,'ID-29'!E222,'ID-30'!E222,'ID-33'!D222,'ID-34'!E222,'ID-36'!D222,'ID-38'!E222,'ID-39'!E222,'ID-40'!E222,'ID-44'!D222,'ID-45'!E222,'ID-57'!D222,'ID-70'!C222,'ID-71'!D222)</f>
        <v>1250.0423958234883</v>
      </c>
      <c r="F215" s="1">
        <f>STDEV('ID-01'!B222,'ID-02'!B222,'ID-03'!C222,'ID-06'!B222,'ID-08'!C222,'ID-09'!D222,'ID-12'!B222,'ID-16'!D222,'ID-18'!E222,'ID-24'!E222,'ID-29'!F222,'ID-33'!E222,'ID-34'!F222,'ID-36'!E222,'ID-38'!F222,'ID-39'!F222,'ID-40'!F222,'ID-45'!F222,'ID-53'!C222,'ID-54'!B222,'ID-57'!E222,'ID-71'!E222)</f>
        <v>2111.4069083035747</v>
      </c>
      <c r="G215" s="1">
        <f>STDEV('ID-01'!C222,'ID-02'!C222,'ID-03'!D222,'ID-07'!B222,'ID-08'!D222,'ID-11'!D222,'ID-18'!F222,'ID-24'!F222,'ID-29'!G222,'ID-31'!B222,'ID-33'!F222,'ID-34'!G222,'ID-36'!F222,'ID-39'!G222,'ID-40'!G222,'ID-44'!E222,'ID-45'!G222,'ID-50'!B222,'ID-53'!D222,'ID-54'!C222,'ID-57'!F222,'ID-59'!E222,'ID-70'!D222,'ID-71'!F222)</f>
        <v>2028.3815095607999</v>
      </c>
      <c r="H215" s="1">
        <f>STDEV('ID-03'!E222,'ID-11'!E222,'ID-13'!E222,'ID-15'!E222,'ID-16'!E222,'ID-18'!G222,'ID-24'!G222,'ID-29'!H222,'ID-30'!F222,'ID-31'!C222,'ID-33'!G222,'ID-34'!H222,'ID-40'!H222,'ID-44'!F222,'ID-45'!H222,'ID-54'!D222,'ID-57'!G222,'ID-59'!F222,'ID-70'!E222,'ID-71'!G222)</f>
        <v>1026.4007713402734</v>
      </c>
      <c r="I215" s="1">
        <f>STDEV('ID-12'!C222,'ID-18'!H222,'ID-24'!H222,'ID-29'!I222,'ID-40'!I222,'ID-44'!G222,'ID-45'!I222,'ID-59'!G222)</f>
        <v>1163.8199738263286</v>
      </c>
      <c r="J215" s="1">
        <f>STDEV('ID-31'!D222,'ID-40'!J222,'ID-44'!H222,'ID-45'!J222,'ID-57'!H222)</f>
        <v>1014.5706029907348</v>
      </c>
      <c r="K215" s="1">
        <f>STDEV('ID-26'!E222,'ID-31'!E222,'ID-34'!I222,'ID-36'!G222,'ID-40'!K222,'ID-44'!I222,'ID-57'!I222)</f>
        <v>1753.23212047641</v>
      </c>
    </row>
    <row r="216" spans="1:11" x14ac:dyDescent="0.25">
      <c r="A216" s="1">
        <v>26.5</v>
      </c>
      <c r="B216" s="1">
        <f>STDEV('ID-11'!B223,'ID-13'!B223,'ID-14'!B223,'ID-15'!B223,'ID-24'!B223,'ID-26'!B223,'ID-29'!B223,'ID-30'!B223,'ID-32'!B223,'ID-33'!B223,'ID-34'!B223,'ID-37'!B223,'ID-38'!B223,'ID-39'!B223,'ID-40'!B223,'ID-44'!B223,'ID-45'!B223,'ID-53'!B223,'ID-57'!B223,'ID-59'!B223,'ID-70'!B223,'ID-71'!B223)</f>
        <v>872.10196259773011</v>
      </c>
      <c r="C216" s="1">
        <f>STDEV('ID-08'!B223,'ID-09'!B223,'ID-11'!C223,'ID-14'!C223,'ID-18'!B223,'ID-24'!C223,'ID-26'!C223,'ID-29'!C223,'ID-30'!C223,'ID-34'!C223,'ID-36'!B223,'ID-38'!C223,'ID-39'!C223,'ID-40'!C223,'ID-44'!C223,'ID-45'!C223,'ID-57'!C223,'ID-59'!C223)</f>
        <v>477.75025561162994</v>
      </c>
      <c r="D216" s="1">
        <f>STDEV('ID-13'!C223,'ID-14'!D223,'ID-15'!C223,'ID-16'!B223,'ID-18'!C223,'ID-26'!D223,'ID-29'!D223,'ID-30'!D223,'ID-33'!C223,'ID-34'!D223,'ID-36'!C223,'ID-37'!C223,'ID-38'!D223,'ID-39'!D223,'ID-40'!D223,'ID-45'!D223,'ID-59'!D223,'ID-71'!C223)</f>
        <v>929.80036187445342</v>
      </c>
      <c r="E216" s="1">
        <f>STDEV('ID-03'!B223,'ID-09'!C223,'ID-13'!D223,'ID-15'!D223,'ID-16'!C223,'ID-18'!D223,'ID-24'!D223,'ID-29'!E223,'ID-30'!E223,'ID-33'!D223,'ID-34'!E223,'ID-36'!D223,'ID-38'!E223,'ID-39'!E223,'ID-40'!E223,'ID-44'!D223,'ID-45'!E223,'ID-57'!D223,'ID-70'!C223,'ID-71'!D223)</f>
        <v>1223.2637519199741</v>
      </c>
      <c r="F216" s="1">
        <f>STDEV('ID-01'!B223,'ID-02'!B223,'ID-03'!C223,'ID-06'!B223,'ID-08'!C223,'ID-09'!D223,'ID-12'!B223,'ID-16'!D223,'ID-18'!E223,'ID-24'!E223,'ID-29'!F223,'ID-33'!E223,'ID-34'!F223,'ID-36'!E223,'ID-38'!F223,'ID-39'!F223,'ID-40'!F223,'ID-45'!F223,'ID-53'!C223,'ID-54'!B223,'ID-57'!E223,'ID-71'!E223)</f>
        <v>2115.813065540874</v>
      </c>
      <c r="G216" s="1">
        <f>STDEV('ID-01'!C223,'ID-02'!C223,'ID-03'!D223,'ID-07'!B223,'ID-08'!D223,'ID-11'!D223,'ID-18'!F223,'ID-24'!F223,'ID-29'!G223,'ID-31'!B223,'ID-33'!F223,'ID-34'!G223,'ID-36'!F223,'ID-39'!G223,'ID-40'!G223,'ID-44'!E223,'ID-45'!G223,'ID-50'!B223,'ID-53'!D223,'ID-54'!C223,'ID-57'!F223,'ID-59'!E223,'ID-70'!D223,'ID-71'!F223)</f>
        <v>2016.8177302765273</v>
      </c>
      <c r="H216" s="1">
        <f>STDEV('ID-03'!E223,'ID-11'!E223,'ID-13'!E223,'ID-15'!E223,'ID-16'!E223,'ID-18'!G223,'ID-24'!G223,'ID-29'!H223,'ID-30'!F223,'ID-31'!C223,'ID-33'!G223,'ID-34'!H223,'ID-40'!H223,'ID-44'!F223,'ID-45'!H223,'ID-54'!D223,'ID-57'!G223,'ID-59'!F223,'ID-70'!E223,'ID-71'!G223)</f>
        <v>1020.3643954517859</v>
      </c>
      <c r="I216" s="1">
        <f>STDEV('ID-12'!C223,'ID-18'!H223,'ID-24'!H223,'ID-29'!I223,'ID-40'!I223,'ID-44'!G223,'ID-45'!I223,'ID-59'!G223)</f>
        <v>1132.5130959413959</v>
      </c>
      <c r="J216" s="1">
        <f>STDEV('ID-31'!D223,'ID-40'!J223,'ID-44'!H223,'ID-45'!J223,'ID-57'!H223)</f>
        <v>993.89612938705375</v>
      </c>
      <c r="K216" s="1">
        <f>STDEV('ID-26'!E223,'ID-31'!E223,'ID-34'!I223,'ID-36'!G223,'ID-40'!K223,'ID-44'!I223,'ID-57'!I223)</f>
        <v>1741.867418185733</v>
      </c>
    </row>
    <row r="217" spans="1:11" x14ac:dyDescent="0.25">
      <c r="A217" s="1">
        <v>26.625</v>
      </c>
      <c r="B217" s="1">
        <f>STDEV('ID-11'!B224,'ID-13'!B224,'ID-14'!B224,'ID-15'!B224,'ID-24'!B224,'ID-26'!B224,'ID-29'!B224,'ID-30'!B224,'ID-32'!B224,'ID-33'!B224,'ID-34'!B224,'ID-37'!B224,'ID-38'!B224,'ID-39'!B224,'ID-40'!B224,'ID-44'!B224,'ID-45'!B224,'ID-53'!B224,'ID-57'!B224,'ID-59'!B224,'ID-70'!B224,'ID-71'!B224)</f>
        <v>858.1209143957542</v>
      </c>
      <c r="C217" s="1">
        <f>STDEV('ID-08'!B224,'ID-09'!B224,'ID-11'!C224,'ID-14'!C224,'ID-18'!B224,'ID-24'!C224,'ID-26'!C224,'ID-29'!C224,'ID-30'!C224,'ID-34'!C224,'ID-36'!B224,'ID-38'!C224,'ID-39'!C224,'ID-40'!C224,'ID-44'!C224,'ID-45'!C224,'ID-57'!C224,'ID-59'!C224)</f>
        <v>472.65199424688115</v>
      </c>
      <c r="D217" s="1">
        <f>STDEV('ID-13'!C224,'ID-14'!D224,'ID-15'!C224,'ID-16'!B224,'ID-18'!C224,'ID-26'!D224,'ID-29'!D224,'ID-30'!D224,'ID-33'!C224,'ID-34'!D224,'ID-36'!C224,'ID-37'!C224,'ID-38'!D224,'ID-39'!D224,'ID-40'!D224,'ID-45'!D224,'ID-59'!D224,'ID-71'!C224)</f>
        <v>929.31466019818356</v>
      </c>
      <c r="E217" s="1">
        <f>STDEV('ID-03'!B224,'ID-09'!C224,'ID-13'!D224,'ID-15'!D224,'ID-16'!C224,'ID-18'!D224,'ID-24'!D224,'ID-29'!E224,'ID-30'!E224,'ID-33'!D224,'ID-34'!E224,'ID-36'!D224,'ID-38'!E224,'ID-39'!E224,'ID-40'!E224,'ID-44'!D224,'ID-45'!E224,'ID-57'!D224,'ID-70'!C224,'ID-71'!D224)</f>
        <v>1208.1208760928662</v>
      </c>
      <c r="F217" s="1">
        <f>STDEV('ID-01'!B224,'ID-02'!B224,'ID-03'!C224,'ID-06'!B224,'ID-08'!C224,'ID-09'!D224,'ID-12'!B224,'ID-16'!D224,'ID-18'!E224,'ID-24'!E224,'ID-29'!F224,'ID-33'!E224,'ID-34'!F224,'ID-36'!E224,'ID-38'!F224,'ID-39'!F224,'ID-40'!F224,'ID-45'!F224,'ID-53'!C224,'ID-54'!B224,'ID-57'!E224,'ID-71'!E224)</f>
        <v>2139.5265062523345</v>
      </c>
      <c r="G217" s="1">
        <f>STDEV('ID-01'!C224,'ID-02'!C224,'ID-03'!D224,'ID-07'!B224,'ID-08'!D224,'ID-11'!D224,'ID-18'!F224,'ID-24'!F224,'ID-29'!G224,'ID-31'!B224,'ID-33'!F224,'ID-34'!G224,'ID-36'!F224,'ID-39'!G224,'ID-40'!G224,'ID-44'!E224,'ID-45'!G224,'ID-50'!B224,'ID-53'!D224,'ID-54'!C224,'ID-57'!F224,'ID-59'!E224,'ID-70'!D224,'ID-71'!F224)</f>
        <v>2013.097875251362</v>
      </c>
      <c r="H217" s="1">
        <f>STDEV('ID-03'!E224,'ID-11'!E224,'ID-13'!E224,'ID-15'!E224,'ID-16'!E224,'ID-18'!G224,'ID-24'!G224,'ID-29'!H224,'ID-30'!F224,'ID-31'!C224,'ID-33'!G224,'ID-34'!H224,'ID-40'!H224,'ID-44'!F224,'ID-45'!H224,'ID-54'!D224,'ID-57'!G224,'ID-59'!F224,'ID-70'!E224,'ID-71'!G224)</f>
        <v>1026.9095112314312</v>
      </c>
      <c r="I217" s="1">
        <f>STDEV('ID-12'!C224,'ID-18'!H224,'ID-24'!H224,'ID-29'!I224,'ID-40'!I224,'ID-44'!G224,'ID-45'!I224,'ID-59'!G224)</f>
        <v>1166.3143733895786</v>
      </c>
      <c r="J217" s="1">
        <f>STDEV('ID-31'!D224,'ID-40'!J224,'ID-44'!H224,'ID-45'!J224,'ID-57'!H224)</f>
        <v>1023.1719726227363</v>
      </c>
      <c r="K217" s="1">
        <f>STDEV('ID-26'!E224,'ID-31'!E224,'ID-34'!I224,'ID-36'!G224,'ID-40'!K224,'ID-44'!I224,'ID-57'!I224)</f>
        <v>1754.8174132800716</v>
      </c>
    </row>
    <row r="218" spans="1:11" x14ac:dyDescent="0.25">
      <c r="A218" s="1">
        <v>26.75</v>
      </c>
      <c r="B218" s="1">
        <f>STDEV('ID-11'!B225,'ID-13'!B225,'ID-14'!B225,'ID-15'!B225,'ID-24'!B225,'ID-26'!B225,'ID-29'!B225,'ID-30'!B225,'ID-32'!B225,'ID-33'!B225,'ID-34'!B225,'ID-37'!B225,'ID-38'!B225,'ID-39'!B225,'ID-40'!B225,'ID-44'!B225,'ID-45'!B225,'ID-53'!B225,'ID-57'!B225,'ID-59'!B225,'ID-70'!B225,'ID-71'!B225)</f>
        <v>848.33928661263656</v>
      </c>
      <c r="C218" s="1">
        <f>STDEV('ID-08'!B225,'ID-09'!B225,'ID-11'!C225,'ID-14'!C225,'ID-18'!B225,'ID-24'!C225,'ID-26'!C225,'ID-29'!C225,'ID-30'!C225,'ID-34'!C225,'ID-36'!B225,'ID-38'!C225,'ID-39'!C225,'ID-40'!C225,'ID-44'!C225,'ID-45'!C225,'ID-57'!C225,'ID-59'!C225)</f>
        <v>478.58418871031506</v>
      </c>
      <c r="D218" s="1">
        <f>STDEV('ID-13'!C225,'ID-14'!D225,'ID-15'!C225,'ID-16'!B225,'ID-18'!C225,'ID-26'!D225,'ID-29'!D225,'ID-30'!D225,'ID-33'!C225,'ID-34'!D225,'ID-36'!C225,'ID-37'!C225,'ID-38'!D225,'ID-39'!D225,'ID-40'!D225,'ID-45'!D225,'ID-59'!D225,'ID-71'!C225)</f>
        <v>930.37948991519727</v>
      </c>
      <c r="E218" s="1">
        <f>STDEV('ID-03'!B225,'ID-09'!C225,'ID-13'!D225,'ID-15'!D225,'ID-16'!C225,'ID-18'!D225,'ID-24'!D225,'ID-29'!E225,'ID-30'!E225,'ID-33'!D225,'ID-34'!E225,'ID-36'!D225,'ID-38'!E225,'ID-39'!E225,'ID-40'!E225,'ID-44'!D225,'ID-45'!E225,'ID-57'!D225,'ID-70'!C225,'ID-71'!D225)</f>
        <v>1219.2612648949857</v>
      </c>
      <c r="F218" s="1">
        <f>STDEV('ID-01'!B225,'ID-02'!B225,'ID-03'!C225,'ID-06'!B225,'ID-08'!C225,'ID-09'!D225,'ID-12'!B225,'ID-16'!D225,'ID-18'!E225,'ID-24'!E225,'ID-29'!F225,'ID-33'!E225,'ID-34'!F225,'ID-36'!E225,'ID-38'!F225,'ID-39'!F225,'ID-40'!F225,'ID-45'!F225,'ID-53'!C225,'ID-54'!B225,'ID-57'!E225,'ID-71'!E225)</f>
        <v>2119.6984096132201</v>
      </c>
      <c r="G218" s="1">
        <f>STDEV('ID-01'!C225,'ID-02'!C225,'ID-03'!D225,'ID-07'!B225,'ID-08'!D225,'ID-11'!D225,'ID-18'!F225,'ID-24'!F225,'ID-29'!G225,'ID-31'!B225,'ID-33'!F225,'ID-34'!G225,'ID-36'!F225,'ID-39'!G225,'ID-40'!G225,'ID-44'!E225,'ID-45'!G225,'ID-50'!B225,'ID-53'!D225,'ID-54'!C225,'ID-57'!F225,'ID-59'!E225,'ID-70'!D225,'ID-71'!F225)</f>
        <v>1998.938250809073</v>
      </c>
      <c r="H218" s="1">
        <f>STDEV('ID-03'!E225,'ID-11'!E225,'ID-13'!E225,'ID-15'!E225,'ID-16'!E225,'ID-18'!G225,'ID-24'!G225,'ID-29'!H225,'ID-30'!F225,'ID-31'!C225,'ID-33'!G225,'ID-34'!H225,'ID-40'!H225,'ID-44'!F225,'ID-45'!H225,'ID-54'!D225,'ID-57'!G225,'ID-59'!F225,'ID-70'!E225,'ID-71'!G225)</f>
        <v>1028.684957676159</v>
      </c>
      <c r="I218" s="1">
        <f>STDEV('ID-12'!C225,'ID-18'!H225,'ID-24'!H225,'ID-29'!I225,'ID-40'!I225,'ID-44'!G225,'ID-45'!I225,'ID-59'!G225)</f>
        <v>1166.1445012212343</v>
      </c>
      <c r="J218" s="1">
        <f>STDEV('ID-31'!D225,'ID-40'!J225,'ID-44'!H225,'ID-45'!J225,'ID-57'!H225)</f>
        <v>1006.1035331060033</v>
      </c>
      <c r="K218" s="1">
        <f>STDEV('ID-26'!E225,'ID-31'!E225,'ID-34'!I225,'ID-36'!G225,'ID-40'!K225,'ID-44'!I225,'ID-57'!I225)</f>
        <v>1717.1878325938076</v>
      </c>
    </row>
    <row r="219" spans="1:11" x14ac:dyDescent="0.25">
      <c r="A219" s="1">
        <v>26.875</v>
      </c>
      <c r="B219" s="1">
        <f>STDEV('ID-11'!B226,'ID-13'!B226,'ID-14'!B226,'ID-15'!B226,'ID-24'!B226,'ID-26'!B226,'ID-29'!B226,'ID-30'!B226,'ID-32'!B226,'ID-33'!B226,'ID-34'!B226,'ID-37'!B226,'ID-38'!B226,'ID-39'!B226,'ID-40'!B226,'ID-44'!B226,'ID-45'!B226,'ID-53'!B226,'ID-57'!B226,'ID-59'!B226,'ID-70'!B226,'ID-71'!B226)</f>
        <v>833.36329802857335</v>
      </c>
      <c r="C219" s="1">
        <f>STDEV('ID-08'!B226,'ID-09'!B226,'ID-11'!C226,'ID-14'!C226,'ID-18'!B226,'ID-24'!C226,'ID-26'!C226,'ID-29'!C226,'ID-30'!C226,'ID-34'!C226,'ID-36'!B226,'ID-38'!C226,'ID-39'!C226,'ID-40'!C226,'ID-44'!C226,'ID-45'!C226,'ID-57'!C226,'ID-59'!C226)</f>
        <v>478.44507036265981</v>
      </c>
      <c r="D219" s="1">
        <f>STDEV('ID-13'!C226,'ID-14'!D226,'ID-15'!C226,'ID-16'!B226,'ID-18'!C226,'ID-26'!D226,'ID-29'!D226,'ID-30'!D226,'ID-33'!C226,'ID-34'!D226,'ID-36'!C226,'ID-37'!C226,'ID-38'!D226,'ID-39'!D226,'ID-40'!D226,'ID-45'!D226,'ID-59'!D226,'ID-71'!C226)</f>
        <v>938.5176952723383</v>
      </c>
      <c r="E219" s="1">
        <f>STDEV('ID-03'!B226,'ID-09'!C226,'ID-13'!D226,'ID-15'!D226,'ID-16'!C226,'ID-18'!D226,'ID-24'!D226,'ID-29'!E226,'ID-30'!E226,'ID-33'!D226,'ID-34'!E226,'ID-36'!D226,'ID-38'!E226,'ID-39'!E226,'ID-40'!E226,'ID-44'!D226,'ID-45'!E226,'ID-57'!D226,'ID-70'!C226,'ID-71'!D226)</f>
        <v>1169.7927800144341</v>
      </c>
      <c r="F219" s="1">
        <f>STDEV('ID-01'!B226,'ID-02'!B226,'ID-03'!C226,'ID-06'!B226,'ID-08'!C226,'ID-09'!D226,'ID-12'!B226,'ID-16'!D226,'ID-18'!E226,'ID-24'!E226,'ID-29'!F226,'ID-33'!E226,'ID-34'!F226,'ID-36'!E226,'ID-38'!F226,'ID-39'!F226,'ID-40'!F226,'ID-45'!F226,'ID-53'!C226,'ID-54'!B226,'ID-57'!E226,'ID-71'!E226)</f>
        <v>2115.5329896235539</v>
      </c>
      <c r="G219" s="1">
        <f>STDEV('ID-01'!C226,'ID-02'!C226,'ID-03'!D226,'ID-07'!B226,'ID-08'!D226,'ID-11'!D226,'ID-18'!F226,'ID-24'!F226,'ID-29'!G226,'ID-31'!B226,'ID-33'!F226,'ID-34'!G226,'ID-36'!F226,'ID-39'!G226,'ID-40'!G226,'ID-44'!E226,'ID-45'!G226,'ID-50'!B226,'ID-53'!D226,'ID-54'!C226,'ID-57'!F226,'ID-59'!E226,'ID-70'!D226,'ID-71'!F226)</f>
        <v>1996.644481937017</v>
      </c>
      <c r="H219" s="1">
        <f>STDEV('ID-03'!E226,'ID-11'!E226,'ID-13'!E226,'ID-15'!E226,'ID-16'!E226,'ID-18'!G226,'ID-24'!G226,'ID-29'!H226,'ID-30'!F226,'ID-31'!C226,'ID-33'!G226,'ID-34'!H226,'ID-40'!H226,'ID-44'!F226,'ID-45'!H226,'ID-54'!D226,'ID-57'!G226,'ID-59'!F226,'ID-70'!E226,'ID-71'!G226)</f>
        <v>1028.955312514234</v>
      </c>
      <c r="I219" s="1">
        <f>STDEV('ID-12'!C226,'ID-18'!H226,'ID-24'!H226,'ID-29'!I226,'ID-40'!I226,'ID-44'!G226,'ID-45'!I226,'ID-59'!G226)</f>
        <v>1165.9512349504564</v>
      </c>
      <c r="J219" s="1">
        <f>STDEV('ID-31'!D226,'ID-40'!J226,'ID-44'!H226,'ID-45'!J226,'ID-57'!H226)</f>
        <v>1016.412594225349</v>
      </c>
      <c r="K219" s="1">
        <f>STDEV('ID-26'!E226,'ID-31'!E226,'ID-34'!I226,'ID-36'!G226,'ID-40'!K226,'ID-44'!I226,'ID-57'!I226)</f>
        <v>1738.0529055552827</v>
      </c>
    </row>
    <row r="220" spans="1:11" x14ac:dyDescent="0.25">
      <c r="A220" s="1">
        <v>27</v>
      </c>
      <c r="B220" s="1">
        <f>STDEV('ID-11'!B227,'ID-13'!B227,'ID-14'!B227,'ID-15'!B227,'ID-24'!B227,'ID-26'!B227,'ID-29'!B227,'ID-30'!B227,'ID-32'!B227,'ID-33'!B227,'ID-34'!B227,'ID-37'!B227,'ID-38'!B227,'ID-39'!B227,'ID-40'!B227,'ID-44'!B227,'ID-45'!B227,'ID-53'!B227,'ID-57'!B227,'ID-59'!B227,'ID-70'!B227,'ID-71'!B227)</f>
        <v>825.33878579009195</v>
      </c>
      <c r="C220" s="1">
        <f>STDEV('ID-08'!B227,'ID-09'!B227,'ID-11'!C227,'ID-14'!C227,'ID-18'!B227,'ID-24'!C227,'ID-26'!C227,'ID-29'!C227,'ID-30'!C227,'ID-34'!C227,'ID-36'!B227,'ID-38'!C227,'ID-39'!C227,'ID-40'!C227,'ID-44'!C227,'ID-45'!C227,'ID-57'!C227,'ID-59'!C227)</f>
        <v>474.52179512242208</v>
      </c>
      <c r="D220" s="1">
        <f>STDEV('ID-13'!C227,'ID-14'!D227,'ID-15'!C227,'ID-16'!B227,'ID-18'!C227,'ID-26'!D227,'ID-29'!D227,'ID-30'!D227,'ID-33'!C227,'ID-34'!D227,'ID-36'!C227,'ID-37'!C227,'ID-38'!D227,'ID-39'!D227,'ID-40'!D227,'ID-45'!D227,'ID-59'!D227,'ID-71'!C227)</f>
        <v>933.26757553550817</v>
      </c>
      <c r="E220" s="1">
        <f>STDEV('ID-03'!B227,'ID-09'!C227,'ID-13'!D227,'ID-15'!D227,'ID-16'!C227,'ID-18'!D227,'ID-24'!D227,'ID-29'!E227,'ID-30'!E227,'ID-33'!D227,'ID-34'!E227,'ID-36'!D227,'ID-38'!E227,'ID-39'!E227,'ID-40'!E227,'ID-44'!D227,'ID-45'!E227,'ID-57'!D227,'ID-70'!C227,'ID-71'!D227)</f>
        <v>1144.5070103517749</v>
      </c>
      <c r="F220" s="1">
        <f>STDEV('ID-01'!B227,'ID-02'!B227,'ID-03'!C227,'ID-06'!B227,'ID-08'!C227,'ID-09'!D227,'ID-12'!B227,'ID-16'!D227,'ID-18'!E227,'ID-24'!E227,'ID-29'!F227,'ID-33'!E227,'ID-34'!F227,'ID-36'!E227,'ID-38'!F227,'ID-39'!F227,'ID-40'!F227,'ID-45'!F227,'ID-53'!C227,'ID-54'!B227,'ID-57'!E227,'ID-71'!E227)</f>
        <v>2107.3937450806643</v>
      </c>
      <c r="G220" s="1">
        <f>STDEV('ID-01'!C227,'ID-02'!C227,'ID-03'!D227,'ID-07'!B227,'ID-08'!D227,'ID-11'!D227,'ID-18'!F227,'ID-24'!F227,'ID-29'!G227,'ID-31'!B227,'ID-33'!F227,'ID-34'!G227,'ID-36'!F227,'ID-39'!G227,'ID-40'!G227,'ID-44'!E227,'ID-45'!G227,'ID-50'!B227,'ID-53'!D227,'ID-54'!C227,'ID-57'!F227,'ID-59'!E227,'ID-70'!D227,'ID-71'!F227)</f>
        <v>1989.4647183143406</v>
      </c>
      <c r="H220" s="1">
        <f>STDEV('ID-03'!E227,'ID-11'!E227,'ID-13'!E227,'ID-15'!E227,'ID-16'!E227,'ID-18'!G227,'ID-24'!G227,'ID-29'!H227,'ID-30'!F227,'ID-31'!C227,'ID-33'!G227,'ID-34'!H227,'ID-40'!H227,'ID-44'!F227,'ID-45'!H227,'ID-54'!D227,'ID-57'!G227,'ID-59'!F227,'ID-70'!E227,'ID-71'!G227)</f>
        <v>1031.7605221272236</v>
      </c>
      <c r="I220" s="1">
        <f>STDEV('ID-12'!C227,'ID-18'!H227,'ID-24'!H227,'ID-29'!I227,'ID-40'!I227,'ID-44'!G227,'ID-45'!I227,'ID-59'!G227)</f>
        <v>1167.4616641672278</v>
      </c>
      <c r="J220" s="1">
        <f>STDEV('ID-31'!D227,'ID-40'!J227,'ID-44'!H227,'ID-45'!J227,'ID-57'!H227)</f>
        <v>1002.6284051629721</v>
      </c>
      <c r="K220" s="1">
        <f>STDEV('ID-26'!E227,'ID-31'!E227,'ID-34'!I227,'ID-36'!G227,'ID-40'!K227,'ID-44'!I227,'ID-57'!I227)</f>
        <v>1752.8194505888214</v>
      </c>
    </row>
    <row r="221" spans="1:11" x14ac:dyDescent="0.25">
      <c r="A221" s="1">
        <v>27.125</v>
      </c>
      <c r="B221" s="1">
        <f>STDEV('ID-11'!B228,'ID-13'!B228,'ID-14'!B228,'ID-15'!B228,'ID-24'!B228,'ID-26'!B228,'ID-29'!B228,'ID-30'!B228,'ID-32'!B228,'ID-33'!B228,'ID-34'!B228,'ID-37'!B228,'ID-38'!B228,'ID-39'!B228,'ID-40'!B228,'ID-44'!B228,'ID-45'!B228,'ID-53'!B228,'ID-57'!B228,'ID-59'!B228,'ID-70'!B228,'ID-71'!B228)</f>
        <v>829.79180837606054</v>
      </c>
      <c r="C221" s="1">
        <f>STDEV('ID-08'!B228,'ID-09'!B228,'ID-11'!C228,'ID-14'!C228,'ID-18'!B228,'ID-24'!C228,'ID-26'!C228,'ID-29'!C228,'ID-30'!C228,'ID-34'!C228,'ID-36'!B228,'ID-38'!C228,'ID-39'!C228,'ID-40'!C228,'ID-44'!C228,'ID-45'!C228,'ID-57'!C228,'ID-59'!C228)</f>
        <v>456.29084226073741</v>
      </c>
      <c r="D221" s="1">
        <f>STDEV('ID-13'!C228,'ID-14'!D228,'ID-15'!C228,'ID-16'!B228,'ID-18'!C228,'ID-26'!D228,'ID-29'!D228,'ID-30'!D228,'ID-33'!C228,'ID-34'!D228,'ID-36'!C228,'ID-37'!C228,'ID-38'!D228,'ID-39'!D228,'ID-40'!D228,'ID-45'!D228,'ID-59'!D228,'ID-71'!C228)</f>
        <v>915.32623824526763</v>
      </c>
      <c r="E221" s="1">
        <f>STDEV('ID-03'!B228,'ID-09'!C228,'ID-13'!D228,'ID-15'!D228,'ID-16'!C228,'ID-18'!D228,'ID-24'!D228,'ID-29'!E228,'ID-30'!E228,'ID-33'!D228,'ID-34'!E228,'ID-36'!D228,'ID-38'!E228,'ID-39'!E228,'ID-40'!E228,'ID-44'!D228,'ID-45'!E228,'ID-57'!D228,'ID-70'!C228,'ID-71'!D228)</f>
        <v>1127.0201244933326</v>
      </c>
      <c r="F221" s="1">
        <f>STDEV('ID-01'!B228,'ID-02'!B228,'ID-03'!C228,'ID-06'!B228,'ID-08'!C228,'ID-09'!D228,'ID-12'!B228,'ID-16'!D228,'ID-18'!E228,'ID-24'!E228,'ID-29'!F228,'ID-33'!E228,'ID-34'!F228,'ID-36'!E228,'ID-38'!F228,'ID-39'!F228,'ID-40'!F228,'ID-45'!F228,'ID-53'!C228,'ID-54'!B228,'ID-57'!E228,'ID-71'!E228)</f>
        <v>2103.0611112673305</v>
      </c>
      <c r="G221" s="1">
        <f>STDEV('ID-01'!C228,'ID-02'!C228,'ID-03'!D228,'ID-07'!B228,'ID-08'!D228,'ID-11'!D228,'ID-18'!F228,'ID-24'!F228,'ID-29'!G228,'ID-31'!B228,'ID-33'!F228,'ID-34'!G228,'ID-36'!F228,'ID-39'!G228,'ID-40'!G228,'ID-44'!E228,'ID-45'!G228,'ID-50'!B228,'ID-53'!D228,'ID-54'!C228,'ID-57'!F228,'ID-59'!E228,'ID-70'!D228,'ID-71'!F228)</f>
        <v>1989.6681663468994</v>
      </c>
      <c r="H221" s="1">
        <f>STDEV('ID-03'!E228,'ID-11'!E228,'ID-13'!E228,'ID-15'!E228,'ID-16'!E228,'ID-18'!G228,'ID-24'!G228,'ID-29'!H228,'ID-30'!F228,'ID-31'!C228,'ID-33'!G228,'ID-34'!H228,'ID-40'!H228,'ID-44'!F228,'ID-45'!H228,'ID-54'!D228,'ID-57'!G228,'ID-59'!F228,'ID-70'!E228,'ID-71'!G228)</f>
        <v>1026.5163681253432</v>
      </c>
      <c r="I221" s="1">
        <f>STDEV('ID-12'!C228,'ID-18'!H228,'ID-24'!H228,'ID-29'!I228,'ID-40'!I228,'ID-44'!G228,'ID-45'!I228,'ID-59'!G228)</f>
        <v>1166.7044964735367</v>
      </c>
      <c r="J221" s="1">
        <f>STDEV('ID-31'!D228,'ID-40'!J228,'ID-44'!H228,'ID-45'!J228,'ID-57'!H228)</f>
        <v>1005.7919271908004</v>
      </c>
      <c r="K221" s="1">
        <f>STDEV('ID-26'!E228,'ID-31'!E228,'ID-34'!I228,'ID-36'!G228,'ID-40'!K228,'ID-44'!I228,'ID-57'!I228)</f>
        <v>1747.3415261613511</v>
      </c>
    </row>
    <row r="222" spans="1:11" x14ac:dyDescent="0.25">
      <c r="A222" s="1">
        <v>27.25</v>
      </c>
      <c r="B222" s="1">
        <f>STDEV('ID-11'!B229,'ID-13'!B229,'ID-14'!B229,'ID-15'!B229,'ID-24'!B229,'ID-26'!B229,'ID-29'!B229,'ID-30'!B229,'ID-32'!B229,'ID-33'!B229,'ID-34'!B229,'ID-37'!B229,'ID-38'!B229,'ID-39'!B229,'ID-40'!B229,'ID-44'!B229,'ID-45'!B229,'ID-53'!B229,'ID-57'!B229,'ID-59'!B229,'ID-70'!B229,'ID-71'!B229)</f>
        <v>833.28641679819214</v>
      </c>
      <c r="C222" s="1">
        <f>STDEV('ID-08'!B229,'ID-09'!B229,'ID-11'!C229,'ID-14'!C229,'ID-18'!B229,'ID-24'!C229,'ID-26'!C229,'ID-29'!C229,'ID-30'!C229,'ID-34'!C229,'ID-36'!B229,'ID-38'!C229,'ID-39'!C229,'ID-40'!C229,'ID-44'!C229,'ID-45'!C229,'ID-57'!C229,'ID-59'!C229)</f>
        <v>461.33962778620412</v>
      </c>
      <c r="D222" s="1">
        <f>STDEV('ID-13'!C229,'ID-14'!D229,'ID-15'!C229,'ID-16'!B229,'ID-18'!C229,'ID-26'!D229,'ID-29'!D229,'ID-30'!D229,'ID-33'!C229,'ID-34'!D229,'ID-36'!C229,'ID-37'!C229,'ID-38'!D229,'ID-39'!D229,'ID-40'!D229,'ID-45'!D229,'ID-59'!D229,'ID-71'!C229)</f>
        <v>891.00067125117414</v>
      </c>
      <c r="E222" s="1">
        <f>STDEV('ID-03'!B229,'ID-09'!C229,'ID-13'!D229,'ID-15'!D229,'ID-16'!C229,'ID-18'!D229,'ID-24'!D229,'ID-29'!E229,'ID-30'!E229,'ID-33'!D229,'ID-34'!E229,'ID-36'!D229,'ID-38'!E229,'ID-39'!E229,'ID-40'!E229,'ID-44'!D229,'ID-45'!E229,'ID-57'!D229,'ID-70'!C229,'ID-71'!D229)</f>
        <v>1149.9830439239934</v>
      </c>
      <c r="F222" s="1">
        <f>STDEV('ID-01'!B229,'ID-02'!B229,'ID-03'!C229,'ID-06'!B229,'ID-08'!C229,'ID-09'!D229,'ID-12'!B229,'ID-16'!D229,'ID-18'!E229,'ID-24'!E229,'ID-29'!F229,'ID-33'!E229,'ID-34'!F229,'ID-36'!E229,'ID-38'!F229,'ID-39'!F229,'ID-40'!F229,'ID-45'!F229,'ID-53'!C229,'ID-54'!B229,'ID-57'!E229,'ID-71'!E229)</f>
        <v>2102.6137069089841</v>
      </c>
      <c r="G222" s="1">
        <f>STDEV('ID-01'!C229,'ID-02'!C229,'ID-03'!D229,'ID-07'!B229,'ID-08'!D229,'ID-11'!D229,'ID-18'!F229,'ID-24'!F229,'ID-29'!G229,'ID-31'!B229,'ID-33'!F229,'ID-34'!G229,'ID-36'!F229,'ID-39'!G229,'ID-40'!G229,'ID-44'!E229,'ID-45'!G229,'ID-50'!B229,'ID-53'!D229,'ID-54'!C229,'ID-57'!F229,'ID-59'!E229,'ID-70'!D229,'ID-71'!F229)</f>
        <v>1984.9758032439609</v>
      </c>
      <c r="H222" s="1">
        <f>STDEV('ID-03'!E229,'ID-11'!E229,'ID-13'!E229,'ID-15'!E229,'ID-16'!E229,'ID-18'!G229,'ID-24'!G229,'ID-29'!H229,'ID-30'!F229,'ID-31'!C229,'ID-33'!G229,'ID-34'!H229,'ID-40'!H229,'ID-44'!F229,'ID-45'!H229,'ID-54'!D229,'ID-57'!G229,'ID-59'!F229,'ID-70'!E229,'ID-71'!G229)</f>
        <v>1021.1509995448646</v>
      </c>
      <c r="I222" s="1">
        <f>STDEV('ID-12'!C229,'ID-18'!H229,'ID-24'!H229,'ID-29'!I229,'ID-40'!I229,'ID-44'!G229,'ID-45'!I229,'ID-59'!G229)</f>
        <v>1170.9541471314401</v>
      </c>
      <c r="J222" s="1">
        <f>STDEV('ID-31'!D229,'ID-40'!J229,'ID-44'!H229,'ID-45'!J229,'ID-57'!H229)</f>
        <v>1032.3551755155852</v>
      </c>
      <c r="K222" s="1">
        <f>STDEV('ID-26'!E229,'ID-31'!E229,'ID-34'!I229,'ID-36'!G229,'ID-40'!K229,'ID-44'!I229,'ID-57'!I229)</f>
        <v>1713.2540751054421</v>
      </c>
    </row>
    <row r="223" spans="1:11" x14ac:dyDescent="0.25">
      <c r="A223" s="1">
        <v>27.375</v>
      </c>
      <c r="B223" s="1">
        <f>STDEV('ID-11'!B230,'ID-13'!B230,'ID-14'!B230,'ID-15'!B230,'ID-24'!B230,'ID-26'!B230,'ID-29'!B230,'ID-30'!B230,'ID-32'!B230,'ID-33'!B230,'ID-34'!B230,'ID-37'!B230,'ID-38'!B230,'ID-39'!B230,'ID-40'!B230,'ID-44'!B230,'ID-45'!B230,'ID-53'!B230,'ID-57'!B230,'ID-59'!B230,'ID-70'!B230,'ID-71'!B230)</f>
        <v>839.60015538239668</v>
      </c>
      <c r="C223" s="1">
        <f>STDEV('ID-08'!B230,'ID-09'!B230,'ID-11'!C230,'ID-14'!C230,'ID-18'!B230,'ID-24'!C230,'ID-26'!C230,'ID-29'!C230,'ID-30'!C230,'ID-34'!C230,'ID-36'!B230,'ID-38'!C230,'ID-39'!C230,'ID-40'!C230,'ID-44'!C230,'ID-45'!C230,'ID-57'!C230,'ID-59'!C230)</f>
        <v>457.74002062874757</v>
      </c>
      <c r="D223" s="1">
        <f>STDEV('ID-13'!C230,'ID-14'!D230,'ID-15'!C230,'ID-16'!B230,'ID-18'!C230,'ID-26'!D230,'ID-29'!D230,'ID-30'!D230,'ID-33'!C230,'ID-34'!D230,'ID-36'!C230,'ID-37'!C230,'ID-38'!D230,'ID-39'!D230,'ID-40'!D230,'ID-45'!D230,'ID-59'!D230,'ID-71'!C230)</f>
        <v>888.076063931406</v>
      </c>
      <c r="E223" s="1">
        <f>STDEV('ID-03'!B230,'ID-09'!C230,'ID-13'!D230,'ID-15'!D230,'ID-16'!C230,'ID-18'!D230,'ID-24'!D230,'ID-29'!E230,'ID-30'!E230,'ID-33'!D230,'ID-34'!E230,'ID-36'!D230,'ID-38'!E230,'ID-39'!E230,'ID-40'!E230,'ID-44'!D230,'ID-45'!E230,'ID-57'!D230,'ID-70'!C230,'ID-71'!D230)</f>
        <v>1164.4069109126146</v>
      </c>
      <c r="F223" s="1">
        <f>STDEV('ID-01'!B230,'ID-02'!B230,'ID-03'!C230,'ID-06'!B230,'ID-08'!C230,'ID-09'!D230,'ID-12'!B230,'ID-16'!D230,'ID-18'!E230,'ID-24'!E230,'ID-29'!F230,'ID-33'!E230,'ID-34'!F230,'ID-36'!E230,'ID-38'!F230,'ID-39'!F230,'ID-40'!F230,'ID-45'!F230,'ID-53'!C230,'ID-54'!B230,'ID-57'!E230,'ID-71'!E230)</f>
        <v>2095.0583285470716</v>
      </c>
      <c r="G223" s="1">
        <f>STDEV('ID-01'!C230,'ID-02'!C230,'ID-03'!D230,'ID-07'!B230,'ID-08'!D230,'ID-11'!D230,'ID-18'!F230,'ID-24'!F230,'ID-29'!G230,'ID-31'!B230,'ID-33'!F230,'ID-34'!G230,'ID-36'!F230,'ID-39'!G230,'ID-40'!G230,'ID-44'!E230,'ID-45'!G230,'ID-50'!B230,'ID-53'!D230,'ID-54'!C230,'ID-57'!F230,'ID-59'!E230,'ID-70'!D230,'ID-71'!F230)</f>
        <v>1996.4617443485558</v>
      </c>
      <c r="H223" s="1">
        <f>STDEV('ID-03'!E230,'ID-11'!E230,'ID-13'!E230,'ID-15'!E230,'ID-16'!E230,'ID-18'!G230,'ID-24'!G230,'ID-29'!H230,'ID-30'!F230,'ID-31'!C230,'ID-33'!G230,'ID-34'!H230,'ID-40'!H230,'ID-44'!F230,'ID-45'!H230,'ID-54'!D230,'ID-57'!G230,'ID-59'!F230,'ID-70'!E230,'ID-71'!G230)</f>
        <v>1023.2389964336039</v>
      </c>
      <c r="I223" s="1">
        <f>STDEV('ID-12'!C230,'ID-18'!H230,'ID-24'!H230,'ID-29'!I230,'ID-40'!I230,'ID-44'!G230,'ID-45'!I230,'ID-59'!G230)</f>
        <v>1170.1149155980197</v>
      </c>
      <c r="J223" s="1">
        <f>STDEV('ID-31'!D230,'ID-40'!J230,'ID-44'!H230,'ID-45'!J230,'ID-57'!H230)</f>
        <v>1050.4219245129743</v>
      </c>
      <c r="K223" s="1">
        <f>STDEV('ID-26'!E230,'ID-31'!E230,'ID-34'!I230,'ID-36'!G230,'ID-40'!K230,'ID-44'!I230,'ID-57'!I230)</f>
        <v>1690.3622256564995</v>
      </c>
    </row>
    <row r="224" spans="1:11" x14ac:dyDescent="0.25">
      <c r="A224" s="1">
        <v>27.5</v>
      </c>
      <c r="B224" s="1">
        <f>STDEV('ID-11'!B231,'ID-13'!B231,'ID-14'!B231,'ID-15'!B231,'ID-24'!B231,'ID-26'!B231,'ID-29'!B231,'ID-30'!B231,'ID-32'!B231,'ID-33'!B231,'ID-34'!B231,'ID-37'!B231,'ID-38'!B231,'ID-39'!B231,'ID-40'!B231,'ID-44'!B231,'ID-45'!B231,'ID-53'!B231,'ID-57'!B231,'ID-59'!B231,'ID-70'!B231,'ID-71'!B231)</f>
        <v>827.23688288013102</v>
      </c>
      <c r="C224" s="1">
        <f>STDEV('ID-08'!B231,'ID-09'!B231,'ID-11'!C231,'ID-14'!C231,'ID-18'!B231,'ID-24'!C231,'ID-26'!C231,'ID-29'!C231,'ID-30'!C231,'ID-34'!C231,'ID-36'!B231,'ID-38'!C231,'ID-39'!C231,'ID-40'!C231,'ID-44'!C231,'ID-45'!C231,'ID-57'!C231,'ID-59'!C231)</f>
        <v>452.57559177023404</v>
      </c>
      <c r="D224" s="1">
        <f>STDEV('ID-13'!C231,'ID-14'!D231,'ID-15'!C231,'ID-16'!B231,'ID-18'!C231,'ID-26'!D231,'ID-29'!D231,'ID-30'!D231,'ID-33'!C231,'ID-34'!D231,'ID-36'!C231,'ID-37'!C231,'ID-38'!D231,'ID-39'!D231,'ID-40'!D231,'ID-45'!D231,'ID-59'!D231,'ID-71'!C231)</f>
        <v>892.32638469970948</v>
      </c>
      <c r="E224" s="1">
        <f>STDEV('ID-03'!B231,'ID-09'!C231,'ID-13'!D231,'ID-15'!D231,'ID-16'!C231,'ID-18'!D231,'ID-24'!D231,'ID-29'!E231,'ID-30'!E231,'ID-33'!D231,'ID-34'!E231,'ID-36'!D231,'ID-38'!E231,'ID-39'!E231,'ID-40'!E231,'ID-44'!D231,'ID-45'!E231,'ID-57'!D231,'ID-70'!C231,'ID-71'!D231)</f>
        <v>1167.6855536484102</v>
      </c>
      <c r="F224" s="1">
        <f>STDEV('ID-01'!B231,'ID-02'!B231,'ID-03'!C231,'ID-06'!B231,'ID-08'!C231,'ID-09'!D231,'ID-12'!B231,'ID-16'!D231,'ID-18'!E231,'ID-24'!E231,'ID-29'!F231,'ID-33'!E231,'ID-34'!F231,'ID-36'!E231,'ID-38'!F231,'ID-39'!F231,'ID-40'!F231,'ID-45'!F231,'ID-53'!C231,'ID-54'!B231,'ID-57'!E231,'ID-71'!E231)</f>
        <v>2232.4143164661509</v>
      </c>
      <c r="G224" s="1">
        <f>STDEV('ID-01'!C231,'ID-02'!C231,'ID-03'!D231,'ID-07'!B231,'ID-08'!D231,'ID-11'!D231,'ID-18'!F231,'ID-24'!F231,'ID-29'!G231,'ID-31'!B231,'ID-33'!F231,'ID-34'!G231,'ID-36'!F231,'ID-39'!G231,'ID-40'!G231,'ID-44'!E231,'ID-45'!G231,'ID-50'!B231,'ID-53'!D231,'ID-54'!C231,'ID-57'!F231,'ID-59'!E231,'ID-70'!D231,'ID-71'!F231)</f>
        <v>1997.6107753190608</v>
      </c>
      <c r="H224" s="1">
        <f>STDEV('ID-03'!E231,'ID-11'!E231,'ID-13'!E231,'ID-15'!E231,'ID-16'!E231,'ID-18'!G231,'ID-24'!G231,'ID-29'!H231,'ID-30'!F231,'ID-31'!C231,'ID-33'!G231,'ID-34'!H231,'ID-40'!H231,'ID-44'!F231,'ID-45'!H231,'ID-54'!D231,'ID-57'!G231,'ID-59'!F231,'ID-70'!E231,'ID-71'!G231)</f>
        <v>1020.5885736007103</v>
      </c>
      <c r="I224" s="1">
        <f>STDEV('ID-12'!C231,'ID-18'!H231,'ID-24'!H231,'ID-29'!I231,'ID-40'!I231,'ID-44'!G231,'ID-45'!I231,'ID-59'!G231)</f>
        <v>1143.0654394960713</v>
      </c>
      <c r="J224" s="1">
        <f>STDEV('ID-31'!D231,'ID-40'!J231,'ID-44'!H231,'ID-45'!J231,'ID-57'!H231)</f>
        <v>1043.1702437713473</v>
      </c>
      <c r="K224" s="1">
        <f>STDEV('ID-26'!E231,'ID-31'!E231,'ID-34'!I231,'ID-36'!G231,'ID-40'!K231,'ID-44'!I231,'ID-57'!I231)</f>
        <v>1683.9564926916403</v>
      </c>
    </row>
    <row r="225" spans="1:11" x14ac:dyDescent="0.25">
      <c r="A225" s="1">
        <v>27.625</v>
      </c>
      <c r="B225" s="1">
        <f>STDEV('ID-11'!B232,'ID-13'!B232,'ID-14'!B232,'ID-15'!B232,'ID-24'!B232,'ID-26'!B232,'ID-29'!B232,'ID-30'!B232,'ID-32'!B232,'ID-33'!B232,'ID-34'!B232,'ID-37'!B232,'ID-38'!B232,'ID-39'!B232,'ID-40'!B232,'ID-44'!B232,'ID-45'!B232,'ID-53'!B232,'ID-57'!B232,'ID-59'!B232,'ID-70'!B232,'ID-71'!B232)</f>
        <v>807.69626396452554</v>
      </c>
      <c r="C225" s="1">
        <f>STDEV('ID-08'!B232,'ID-09'!B232,'ID-11'!C232,'ID-14'!C232,'ID-18'!B232,'ID-24'!C232,'ID-26'!C232,'ID-29'!C232,'ID-30'!C232,'ID-34'!C232,'ID-36'!B232,'ID-38'!C232,'ID-39'!C232,'ID-40'!C232,'ID-44'!C232,'ID-45'!C232,'ID-57'!C232,'ID-59'!C232)</f>
        <v>453.77258205917707</v>
      </c>
      <c r="D225" s="1">
        <f>STDEV('ID-13'!C232,'ID-14'!D232,'ID-15'!C232,'ID-16'!B232,'ID-18'!C232,'ID-26'!D232,'ID-29'!D232,'ID-30'!D232,'ID-33'!C232,'ID-34'!D232,'ID-36'!C232,'ID-37'!C232,'ID-38'!D232,'ID-39'!D232,'ID-40'!D232,'ID-45'!D232,'ID-59'!D232,'ID-71'!C232)</f>
        <v>913.00596378881869</v>
      </c>
      <c r="E225" s="1">
        <f>STDEV('ID-03'!B232,'ID-09'!C232,'ID-13'!D232,'ID-15'!D232,'ID-16'!C232,'ID-18'!D232,'ID-24'!D232,'ID-29'!E232,'ID-30'!E232,'ID-33'!D232,'ID-34'!E232,'ID-36'!D232,'ID-38'!E232,'ID-39'!E232,'ID-40'!E232,'ID-44'!D232,'ID-45'!E232,'ID-57'!D232,'ID-70'!C232,'ID-71'!D232)</f>
        <v>1162.8166304519036</v>
      </c>
      <c r="F225" s="1">
        <f>STDEV('ID-01'!B232,'ID-02'!B232,'ID-03'!C232,'ID-06'!B232,'ID-08'!C232,'ID-09'!D232,'ID-12'!B232,'ID-16'!D232,'ID-18'!E232,'ID-24'!E232,'ID-29'!F232,'ID-33'!E232,'ID-34'!F232,'ID-36'!E232,'ID-38'!F232,'ID-39'!F232,'ID-40'!F232,'ID-45'!F232,'ID-53'!C232,'ID-54'!B232,'ID-57'!E232,'ID-71'!E232)</f>
        <v>2241.9742775794816</v>
      </c>
      <c r="G225" s="1">
        <f>STDEV('ID-01'!C232,'ID-02'!C232,'ID-03'!D232,'ID-07'!B232,'ID-08'!D232,'ID-11'!D232,'ID-18'!F232,'ID-24'!F232,'ID-29'!G232,'ID-31'!B232,'ID-33'!F232,'ID-34'!G232,'ID-36'!F232,'ID-39'!G232,'ID-40'!G232,'ID-44'!E232,'ID-45'!G232,'ID-50'!B232,'ID-53'!D232,'ID-54'!C232,'ID-57'!F232,'ID-59'!E232,'ID-70'!D232,'ID-71'!F232)</f>
        <v>1989.046767716156</v>
      </c>
      <c r="H225" s="1">
        <f>STDEV('ID-03'!E232,'ID-11'!E232,'ID-13'!E232,'ID-15'!E232,'ID-16'!E232,'ID-18'!G232,'ID-24'!G232,'ID-29'!H232,'ID-30'!F232,'ID-31'!C232,'ID-33'!G232,'ID-34'!H232,'ID-40'!H232,'ID-44'!F232,'ID-45'!H232,'ID-54'!D232,'ID-57'!G232,'ID-59'!F232,'ID-70'!E232,'ID-71'!G232)</f>
        <v>1024.8262031102333</v>
      </c>
      <c r="I225" s="1">
        <f>STDEV('ID-12'!C232,'ID-18'!H232,'ID-24'!H232,'ID-29'!I232,'ID-40'!I232,'ID-44'!G232,'ID-45'!I232,'ID-59'!G232)</f>
        <v>1148.5671059027807</v>
      </c>
      <c r="J225" s="1">
        <f>STDEV('ID-31'!D232,'ID-40'!J232,'ID-44'!H232,'ID-45'!J232,'ID-57'!H232)</f>
        <v>1044.5874527677008</v>
      </c>
      <c r="K225" s="1">
        <f>STDEV('ID-26'!E232,'ID-31'!E232,'ID-34'!I232,'ID-36'!G232,'ID-40'!K232,'ID-44'!I232,'ID-57'!I232)</f>
        <v>1688.6830872062105</v>
      </c>
    </row>
    <row r="226" spans="1:11" x14ac:dyDescent="0.25">
      <c r="A226" s="1">
        <v>27.75</v>
      </c>
      <c r="B226" s="1">
        <f>STDEV('ID-11'!B233,'ID-13'!B233,'ID-14'!B233,'ID-15'!B233,'ID-24'!B233,'ID-26'!B233,'ID-29'!B233,'ID-30'!B233,'ID-32'!B233,'ID-33'!B233,'ID-34'!B233,'ID-37'!B233,'ID-38'!B233,'ID-39'!B233,'ID-40'!B233,'ID-44'!B233,'ID-45'!B233,'ID-53'!B233,'ID-57'!B233,'ID-59'!B233,'ID-70'!B233,'ID-71'!B233)</f>
        <v>808.70706234522618</v>
      </c>
      <c r="C226" s="1">
        <f>STDEV('ID-08'!B233,'ID-09'!B233,'ID-11'!C233,'ID-14'!C233,'ID-18'!B233,'ID-24'!C233,'ID-26'!C233,'ID-29'!C233,'ID-30'!C233,'ID-34'!C233,'ID-36'!B233,'ID-38'!C233,'ID-39'!C233,'ID-40'!C233,'ID-44'!C233,'ID-45'!C233,'ID-57'!C233,'ID-59'!C233)</f>
        <v>467.79425951813681</v>
      </c>
      <c r="D226" s="1">
        <f>STDEV('ID-13'!C233,'ID-14'!D233,'ID-15'!C233,'ID-16'!B233,'ID-18'!C233,'ID-26'!D233,'ID-29'!D233,'ID-30'!D233,'ID-33'!C233,'ID-34'!D233,'ID-36'!C233,'ID-37'!C233,'ID-38'!D233,'ID-39'!D233,'ID-40'!D233,'ID-45'!D233,'ID-59'!D233,'ID-71'!C233)</f>
        <v>917.87123967460263</v>
      </c>
      <c r="E226" s="1">
        <f>STDEV('ID-03'!B233,'ID-09'!C233,'ID-13'!D233,'ID-15'!D233,'ID-16'!C233,'ID-18'!D233,'ID-24'!D233,'ID-29'!E233,'ID-30'!E233,'ID-33'!D233,'ID-34'!E233,'ID-36'!D233,'ID-38'!E233,'ID-39'!E233,'ID-40'!E233,'ID-44'!D233,'ID-45'!E233,'ID-57'!D233,'ID-70'!C233,'ID-71'!D233)</f>
        <v>1193.7820048588103</v>
      </c>
      <c r="F226" s="1">
        <f>STDEV('ID-01'!B233,'ID-02'!B233,'ID-03'!C233,'ID-06'!B233,'ID-08'!C233,'ID-09'!D233,'ID-12'!B233,'ID-16'!D233,'ID-18'!E233,'ID-24'!E233,'ID-29'!F233,'ID-33'!E233,'ID-34'!F233,'ID-36'!E233,'ID-38'!F233,'ID-39'!F233,'ID-40'!F233,'ID-45'!F233,'ID-53'!C233,'ID-54'!B233,'ID-57'!E233,'ID-71'!E233)</f>
        <v>2248.9156466613913</v>
      </c>
      <c r="G226" s="1">
        <f>STDEV('ID-01'!C233,'ID-02'!C233,'ID-03'!D233,'ID-07'!B233,'ID-08'!D233,'ID-11'!D233,'ID-18'!F233,'ID-24'!F233,'ID-29'!G233,'ID-31'!B233,'ID-33'!F233,'ID-34'!G233,'ID-36'!F233,'ID-39'!G233,'ID-40'!G233,'ID-44'!E233,'ID-45'!G233,'ID-50'!B233,'ID-53'!D233,'ID-54'!C233,'ID-57'!F233,'ID-59'!E233,'ID-70'!D233,'ID-71'!F233)</f>
        <v>1976.0770722353309</v>
      </c>
      <c r="H226" s="1">
        <f>STDEV('ID-03'!E233,'ID-11'!E233,'ID-13'!E233,'ID-15'!E233,'ID-16'!E233,'ID-18'!G233,'ID-24'!G233,'ID-29'!H233,'ID-30'!F233,'ID-31'!C233,'ID-33'!G233,'ID-34'!H233,'ID-40'!H233,'ID-44'!F233,'ID-45'!H233,'ID-54'!D233,'ID-57'!G233,'ID-59'!F233,'ID-70'!E233,'ID-71'!G233)</f>
        <v>1015.5864804128162</v>
      </c>
      <c r="I226" s="1">
        <f>STDEV('ID-12'!C233,'ID-18'!H233,'ID-24'!H233,'ID-29'!I233,'ID-40'!I233,'ID-44'!G233,'ID-45'!I233,'ID-59'!G233)</f>
        <v>1150.0793052287152</v>
      </c>
      <c r="J226" s="1">
        <f>STDEV('ID-31'!D233,'ID-40'!J233,'ID-44'!H233,'ID-45'!J233,'ID-57'!H233)</f>
        <v>1060.8295772232298</v>
      </c>
      <c r="K226" s="1">
        <f>STDEV('ID-26'!E233,'ID-31'!E233,'ID-34'!I233,'ID-36'!G233,'ID-40'!K233,'ID-44'!I233,'ID-57'!I233)</f>
        <v>1678.1804559978157</v>
      </c>
    </row>
    <row r="227" spans="1:11" x14ac:dyDescent="0.25">
      <c r="A227" s="1">
        <v>27.875</v>
      </c>
      <c r="B227" s="1">
        <f>STDEV('ID-11'!B234,'ID-13'!B234,'ID-14'!B234,'ID-15'!B234,'ID-24'!B234,'ID-26'!B234,'ID-29'!B234,'ID-30'!B234,'ID-32'!B234,'ID-33'!B234,'ID-34'!B234,'ID-37'!B234,'ID-38'!B234,'ID-39'!B234,'ID-40'!B234,'ID-44'!B234,'ID-45'!B234,'ID-53'!B234,'ID-57'!B234,'ID-59'!B234,'ID-70'!B234,'ID-71'!B234)</f>
        <v>819.89326550999692</v>
      </c>
      <c r="C227" s="1">
        <f>STDEV('ID-08'!B234,'ID-09'!B234,'ID-11'!C234,'ID-14'!C234,'ID-18'!B234,'ID-24'!C234,'ID-26'!C234,'ID-29'!C234,'ID-30'!C234,'ID-34'!C234,'ID-36'!B234,'ID-38'!C234,'ID-39'!C234,'ID-40'!C234,'ID-44'!C234,'ID-45'!C234,'ID-57'!C234,'ID-59'!C234)</f>
        <v>482.39937303768539</v>
      </c>
      <c r="D227" s="1">
        <f>STDEV('ID-13'!C234,'ID-14'!D234,'ID-15'!C234,'ID-16'!B234,'ID-18'!C234,'ID-26'!D234,'ID-29'!D234,'ID-30'!D234,'ID-33'!C234,'ID-34'!D234,'ID-36'!C234,'ID-37'!C234,'ID-38'!D234,'ID-39'!D234,'ID-40'!D234,'ID-45'!D234,'ID-59'!D234,'ID-71'!C234)</f>
        <v>923.60633311891399</v>
      </c>
      <c r="E227" s="1">
        <f>STDEV('ID-03'!B234,'ID-09'!C234,'ID-13'!D234,'ID-15'!D234,'ID-16'!C234,'ID-18'!D234,'ID-24'!D234,'ID-29'!E234,'ID-30'!E234,'ID-33'!D234,'ID-34'!E234,'ID-36'!D234,'ID-38'!E234,'ID-39'!E234,'ID-40'!E234,'ID-44'!D234,'ID-45'!E234,'ID-57'!D234,'ID-70'!C234,'ID-71'!D234)</f>
        <v>1191.9550388985679</v>
      </c>
      <c r="F227" s="1">
        <f>STDEV('ID-01'!B234,'ID-02'!B234,'ID-03'!C234,'ID-06'!B234,'ID-08'!C234,'ID-09'!D234,'ID-12'!B234,'ID-16'!D234,'ID-18'!E234,'ID-24'!E234,'ID-29'!F234,'ID-33'!E234,'ID-34'!F234,'ID-36'!E234,'ID-38'!F234,'ID-39'!F234,'ID-40'!F234,'ID-45'!F234,'ID-53'!C234,'ID-54'!B234,'ID-57'!E234,'ID-71'!E234)</f>
        <v>2261.1572440012987</v>
      </c>
      <c r="G227" s="1">
        <f>STDEV('ID-01'!C234,'ID-02'!C234,'ID-03'!D234,'ID-07'!B234,'ID-08'!D234,'ID-11'!D234,'ID-18'!F234,'ID-24'!F234,'ID-29'!G234,'ID-31'!B234,'ID-33'!F234,'ID-34'!G234,'ID-36'!F234,'ID-39'!G234,'ID-40'!G234,'ID-44'!E234,'ID-45'!G234,'ID-50'!B234,'ID-53'!D234,'ID-54'!C234,'ID-57'!F234,'ID-59'!E234,'ID-70'!D234,'ID-71'!F234)</f>
        <v>1982.2043318524827</v>
      </c>
      <c r="H227" s="1">
        <f>STDEV('ID-03'!E234,'ID-11'!E234,'ID-13'!E234,'ID-15'!E234,'ID-16'!E234,'ID-18'!G234,'ID-24'!G234,'ID-29'!H234,'ID-30'!F234,'ID-31'!C234,'ID-33'!G234,'ID-34'!H234,'ID-40'!H234,'ID-44'!F234,'ID-45'!H234,'ID-54'!D234,'ID-57'!G234,'ID-59'!F234,'ID-70'!E234,'ID-71'!G234)</f>
        <v>1007.4378133682437</v>
      </c>
      <c r="I227" s="1">
        <f>STDEV('ID-12'!C234,'ID-18'!H234,'ID-24'!H234,'ID-29'!I234,'ID-40'!I234,'ID-44'!G234,'ID-45'!I234,'ID-59'!G234)</f>
        <v>1139.8594684165857</v>
      </c>
      <c r="J227" s="1">
        <f>STDEV('ID-31'!D234,'ID-40'!J234,'ID-44'!H234,'ID-45'!J234,'ID-57'!H234)</f>
        <v>1044.5768772215126</v>
      </c>
      <c r="K227" s="1">
        <f>STDEV('ID-26'!E234,'ID-31'!E234,'ID-34'!I234,'ID-36'!G234,'ID-40'!K234,'ID-44'!I234,'ID-57'!I234)</f>
        <v>1724.1654679181645</v>
      </c>
    </row>
    <row r="228" spans="1:11" x14ac:dyDescent="0.25">
      <c r="A228" s="1">
        <v>28</v>
      </c>
      <c r="B228" s="1">
        <f>STDEV('ID-11'!B235,'ID-13'!B235,'ID-14'!B235,'ID-15'!B235,'ID-24'!B235,'ID-26'!B235,'ID-29'!B235,'ID-30'!B235,'ID-32'!B235,'ID-33'!B235,'ID-34'!B235,'ID-37'!B235,'ID-38'!B235,'ID-39'!B235,'ID-40'!B235,'ID-44'!B235,'ID-45'!B235,'ID-53'!B235,'ID-57'!B235,'ID-59'!B235,'ID-70'!B235,'ID-71'!B235)</f>
        <v>811.53245421337192</v>
      </c>
      <c r="C228" s="1">
        <f>STDEV('ID-08'!B235,'ID-09'!B235,'ID-11'!C235,'ID-14'!C235,'ID-18'!B235,'ID-24'!C235,'ID-26'!C235,'ID-29'!C235,'ID-30'!C235,'ID-34'!C235,'ID-36'!B235,'ID-38'!C235,'ID-39'!C235,'ID-40'!C235,'ID-44'!C235,'ID-45'!C235,'ID-57'!C235,'ID-59'!C235)</f>
        <v>475.63065608723286</v>
      </c>
      <c r="D228" s="1">
        <f>STDEV('ID-13'!C235,'ID-14'!D235,'ID-15'!C235,'ID-16'!B235,'ID-18'!C235,'ID-26'!D235,'ID-29'!D235,'ID-30'!D235,'ID-33'!C235,'ID-34'!D235,'ID-36'!C235,'ID-37'!C235,'ID-38'!D235,'ID-39'!D235,'ID-40'!D235,'ID-45'!D235,'ID-59'!D235,'ID-71'!C235)</f>
        <v>961.8629367872918</v>
      </c>
      <c r="E228" s="1">
        <f>STDEV('ID-03'!B235,'ID-09'!C235,'ID-13'!D235,'ID-15'!D235,'ID-16'!C235,'ID-18'!D235,'ID-24'!D235,'ID-29'!E235,'ID-30'!E235,'ID-33'!D235,'ID-34'!E235,'ID-36'!D235,'ID-38'!E235,'ID-39'!E235,'ID-40'!E235,'ID-44'!D235,'ID-45'!E235,'ID-57'!D235,'ID-70'!C235,'ID-71'!D235)</f>
        <v>1200.5093039994276</v>
      </c>
      <c r="F228" s="1">
        <f>STDEV('ID-01'!B235,'ID-02'!B235,'ID-03'!C235,'ID-06'!B235,'ID-08'!C235,'ID-09'!D235,'ID-12'!B235,'ID-16'!D235,'ID-18'!E235,'ID-24'!E235,'ID-29'!F235,'ID-33'!E235,'ID-34'!F235,'ID-36'!E235,'ID-38'!F235,'ID-39'!F235,'ID-40'!F235,'ID-45'!F235,'ID-53'!C235,'ID-54'!B235,'ID-57'!E235,'ID-71'!E235)</f>
        <v>2273.3332142973918</v>
      </c>
      <c r="G228" s="1">
        <f>STDEV('ID-01'!C235,'ID-02'!C235,'ID-03'!D235,'ID-07'!B235,'ID-08'!D235,'ID-11'!D235,'ID-18'!F235,'ID-24'!F235,'ID-29'!G235,'ID-31'!B235,'ID-33'!F235,'ID-34'!G235,'ID-36'!F235,'ID-39'!G235,'ID-40'!G235,'ID-44'!E235,'ID-45'!G235,'ID-50'!B235,'ID-53'!D235,'ID-54'!C235,'ID-57'!F235,'ID-59'!E235,'ID-70'!D235,'ID-71'!F235)</f>
        <v>1982.454727293137</v>
      </c>
      <c r="H228" s="1">
        <f>STDEV('ID-03'!E235,'ID-11'!E235,'ID-13'!E235,'ID-15'!E235,'ID-16'!E235,'ID-18'!G235,'ID-24'!G235,'ID-29'!H235,'ID-30'!F235,'ID-31'!C235,'ID-33'!G235,'ID-34'!H235,'ID-40'!H235,'ID-44'!F235,'ID-45'!H235,'ID-54'!D235,'ID-57'!G235,'ID-59'!F235,'ID-70'!E235,'ID-71'!G235)</f>
        <v>1011.9504040083158</v>
      </c>
      <c r="I228" s="1">
        <f>STDEV('ID-12'!C235,'ID-18'!H235,'ID-24'!H235,'ID-29'!I235,'ID-40'!I235,'ID-44'!G235,'ID-45'!I235,'ID-59'!G235)</f>
        <v>1132.7705854815626</v>
      </c>
      <c r="J228" s="1">
        <f>STDEV('ID-31'!D235,'ID-40'!J235,'ID-44'!H235,'ID-45'!J235,'ID-57'!H235)</f>
        <v>1059.5609098517068</v>
      </c>
      <c r="K228" s="1">
        <f>STDEV('ID-26'!E235,'ID-31'!E235,'ID-34'!I235,'ID-36'!G235,'ID-40'!K235,'ID-44'!I235,'ID-57'!I235)</f>
        <v>1713.4161878110663</v>
      </c>
    </row>
    <row r="229" spans="1:11" x14ac:dyDescent="0.25">
      <c r="A229" s="1">
        <v>28.125</v>
      </c>
      <c r="B229" s="1">
        <f>STDEV('ID-11'!B236,'ID-13'!B236,'ID-14'!B236,'ID-15'!B236,'ID-24'!B236,'ID-26'!B236,'ID-29'!B236,'ID-30'!B236,'ID-32'!B236,'ID-33'!B236,'ID-34'!B236,'ID-37'!B236,'ID-38'!B236,'ID-39'!B236,'ID-40'!B236,'ID-44'!B236,'ID-45'!B236,'ID-53'!B236,'ID-57'!B236,'ID-59'!B236,'ID-70'!B236,'ID-71'!B236)</f>
        <v>810.63814381009013</v>
      </c>
      <c r="C229" s="1">
        <f>STDEV('ID-08'!B236,'ID-09'!B236,'ID-11'!C236,'ID-14'!C236,'ID-18'!B236,'ID-24'!C236,'ID-26'!C236,'ID-29'!C236,'ID-30'!C236,'ID-34'!C236,'ID-36'!B236,'ID-38'!C236,'ID-39'!C236,'ID-40'!C236,'ID-44'!C236,'ID-45'!C236,'ID-57'!C236,'ID-59'!C236)</f>
        <v>684.0911597078225</v>
      </c>
      <c r="D229" s="1">
        <f>STDEV('ID-13'!C236,'ID-14'!D236,'ID-15'!C236,'ID-16'!B236,'ID-18'!C236,'ID-26'!D236,'ID-29'!D236,'ID-30'!D236,'ID-33'!C236,'ID-34'!D236,'ID-36'!C236,'ID-37'!C236,'ID-38'!D236,'ID-39'!D236,'ID-40'!D236,'ID-45'!D236,'ID-59'!D236,'ID-71'!C236)</f>
        <v>951.62535928778595</v>
      </c>
      <c r="E229" s="1">
        <f>STDEV('ID-03'!B236,'ID-09'!C236,'ID-13'!D236,'ID-15'!D236,'ID-16'!C236,'ID-18'!D236,'ID-24'!D236,'ID-29'!E236,'ID-30'!E236,'ID-33'!D236,'ID-34'!E236,'ID-36'!D236,'ID-38'!E236,'ID-39'!E236,'ID-40'!E236,'ID-44'!D236,'ID-45'!E236,'ID-57'!D236,'ID-70'!C236,'ID-71'!D236)</f>
        <v>1196.2188705224119</v>
      </c>
      <c r="F229" s="1">
        <f>STDEV('ID-01'!B236,'ID-02'!B236,'ID-03'!C236,'ID-06'!B236,'ID-08'!C236,'ID-09'!D236,'ID-12'!B236,'ID-16'!D236,'ID-18'!E236,'ID-24'!E236,'ID-29'!F236,'ID-33'!E236,'ID-34'!F236,'ID-36'!E236,'ID-38'!F236,'ID-39'!F236,'ID-40'!F236,'ID-45'!F236,'ID-53'!C236,'ID-54'!B236,'ID-57'!E236,'ID-71'!E236)</f>
        <v>2281.1472953242833</v>
      </c>
      <c r="G229" s="1">
        <f>STDEV('ID-01'!C236,'ID-02'!C236,'ID-03'!D236,'ID-07'!B236,'ID-08'!D236,'ID-11'!D236,'ID-18'!F236,'ID-24'!F236,'ID-29'!G236,'ID-31'!B236,'ID-33'!F236,'ID-34'!G236,'ID-36'!F236,'ID-39'!G236,'ID-40'!G236,'ID-44'!E236,'ID-45'!G236,'ID-50'!B236,'ID-53'!D236,'ID-54'!C236,'ID-57'!F236,'ID-59'!E236,'ID-70'!D236,'ID-71'!F236)</f>
        <v>1987.665169588794</v>
      </c>
      <c r="H229" s="1">
        <f>STDEV('ID-03'!E236,'ID-11'!E236,'ID-13'!E236,'ID-15'!E236,'ID-16'!E236,'ID-18'!G236,'ID-24'!G236,'ID-29'!H236,'ID-30'!F236,'ID-31'!C236,'ID-33'!G236,'ID-34'!H236,'ID-40'!H236,'ID-44'!F236,'ID-45'!H236,'ID-54'!D236,'ID-57'!G236,'ID-59'!F236,'ID-70'!E236,'ID-71'!G236)</f>
        <v>1007.9357783112963</v>
      </c>
      <c r="I229" s="1">
        <f>STDEV('ID-12'!C236,'ID-18'!H236,'ID-24'!H236,'ID-29'!I236,'ID-40'!I236,'ID-44'!G236,'ID-45'!I236,'ID-59'!G236)</f>
        <v>1129.0774959591727</v>
      </c>
      <c r="J229" s="1">
        <f>STDEV('ID-31'!D236,'ID-40'!J236,'ID-44'!H236,'ID-45'!J236,'ID-57'!H236)</f>
        <v>1063.8621168792467</v>
      </c>
      <c r="K229" s="1">
        <f>STDEV('ID-26'!E236,'ID-31'!E236,'ID-34'!I236,'ID-36'!G236,'ID-40'!K236,'ID-44'!I236,'ID-57'!I236)</f>
        <v>1718.371919474851</v>
      </c>
    </row>
    <row r="230" spans="1:11" x14ac:dyDescent="0.25">
      <c r="A230" s="1">
        <v>28.25</v>
      </c>
      <c r="B230" s="1">
        <f>STDEV('ID-11'!B237,'ID-13'!B237,'ID-14'!B237,'ID-15'!B237,'ID-24'!B237,'ID-26'!B237,'ID-29'!B237,'ID-30'!B237,'ID-32'!B237,'ID-33'!B237,'ID-34'!B237,'ID-37'!B237,'ID-38'!B237,'ID-39'!B237,'ID-40'!B237,'ID-44'!B237,'ID-45'!B237,'ID-53'!B237,'ID-57'!B237,'ID-59'!B237,'ID-70'!B237,'ID-71'!B237)</f>
        <v>807.74281867035802</v>
      </c>
      <c r="C230" s="1">
        <f>STDEV('ID-08'!B237,'ID-09'!B237,'ID-11'!C237,'ID-14'!C237,'ID-18'!B237,'ID-24'!C237,'ID-26'!C237,'ID-29'!C237,'ID-30'!C237,'ID-34'!C237,'ID-36'!B237,'ID-38'!C237,'ID-39'!C237,'ID-40'!C237,'ID-44'!C237,'ID-45'!C237,'ID-57'!C237,'ID-59'!C237)</f>
        <v>685.98796353463092</v>
      </c>
      <c r="D230" s="1">
        <f>STDEV('ID-13'!C237,'ID-14'!D237,'ID-15'!C237,'ID-16'!B237,'ID-18'!C237,'ID-26'!D237,'ID-29'!D237,'ID-30'!D237,'ID-33'!C237,'ID-34'!D237,'ID-36'!C237,'ID-37'!C237,'ID-38'!D237,'ID-39'!D237,'ID-40'!D237,'ID-45'!D237,'ID-59'!D237,'ID-71'!C237)</f>
        <v>936.43550653652414</v>
      </c>
      <c r="E230" s="1">
        <f>STDEV('ID-03'!B237,'ID-09'!C237,'ID-13'!D237,'ID-15'!D237,'ID-16'!C237,'ID-18'!D237,'ID-24'!D237,'ID-29'!E237,'ID-30'!E237,'ID-33'!D237,'ID-34'!E237,'ID-36'!D237,'ID-38'!E237,'ID-39'!E237,'ID-40'!E237,'ID-44'!D237,'ID-45'!E237,'ID-57'!D237,'ID-70'!C237,'ID-71'!D237)</f>
        <v>1235.1279495371398</v>
      </c>
      <c r="F230" s="1">
        <f>STDEV('ID-01'!B237,'ID-02'!B237,'ID-03'!C237,'ID-06'!B237,'ID-08'!C237,'ID-09'!D237,'ID-12'!B237,'ID-16'!D237,'ID-18'!E237,'ID-24'!E237,'ID-29'!F237,'ID-33'!E237,'ID-34'!F237,'ID-36'!E237,'ID-38'!F237,'ID-39'!F237,'ID-40'!F237,'ID-45'!F237,'ID-53'!C237,'ID-54'!B237,'ID-57'!E237,'ID-71'!E237)</f>
        <v>2274.9612501374354</v>
      </c>
      <c r="G230" s="1">
        <f>STDEV('ID-01'!C237,'ID-02'!C237,'ID-03'!D237,'ID-07'!B237,'ID-08'!D237,'ID-11'!D237,'ID-18'!F237,'ID-24'!F237,'ID-29'!G237,'ID-31'!B237,'ID-33'!F237,'ID-34'!G237,'ID-36'!F237,'ID-39'!G237,'ID-40'!G237,'ID-44'!E237,'ID-45'!G237,'ID-50'!B237,'ID-53'!D237,'ID-54'!C237,'ID-57'!F237,'ID-59'!E237,'ID-70'!D237,'ID-71'!F237)</f>
        <v>1985.3228358175986</v>
      </c>
      <c r="H230" s="1">
        <f>STDEV('ID-03'!E237,'ID-11'!E237,'ID-13'!E237,'ID-15'!E237,'ID-16'!E237,'ID-18'!G237,'ID-24'!G237,'ID-29'!H237,'ID-30'!F237,'ID-31'!C237,'ID-33'!G237,'ID-34'!H237,'ID-40'!H237,'ID-44'!F237,'ID-45'!H237,'ID-54'!D237,'ID-57'!G237,'ID-59'!F237,'ID-70'!E237,'ID-71'!G237)</f>
        <v>1009.6539734556468</v>
      </c>
      <c r="I230" s="1">
        <f>STDEV('ID-12'!C237,'ID-18'!H237,'ID-24'!H237,'ID-29'!I237,'ID-40'!I237,'ID-44'!G237,'ID-45'!I237,'ID-59'!G237)</f>
        <v>1112.04822732909</v>
      </c>
      <c r="J230" s="1">
        <f>STDEV('ID-31'!D237,'ID-40'!J237,'ID-44'!H237,'ID-45'!J237,'ID-57'!H237)</f>
        <v>1055.3577895808066</v>
      </c>
      <c r="K230" s="1">
        <f>STDEV('ID-26'!E237,'ID-31'!E237,'ID-34'!I237,'ID-36'!G237,'ID-40'!K237,'ID-44'!I237,'ID-57'!I237)</f>
        <v>1730.0310055220023</v>
      </c>
    </row>
    <row r="231" spans="1:11" x14ac:dyDescent="0.25">
      <c r="A231" s="1">
        <v>28.375</v>
      </c>
      <c r="B231" s="1">
        <f>STDEV('ID-11'!B238,'ID-13'!B238,'ID-14'!B238,'ID-15'!B238,'ID-24'!B238,'ID-26'!B238,'ID-29'!B238,'ID-30'!B238,'ID-32'!B238,'ID-33'!B238,'ID-34'!B238,'ID-37'!B238,'ID-38'!B238,'ID-39'!B238,'ID-40'!B238,'ID-44'!B238,'ID-45'!B238,'ID-53'!B238,'ID-57'!B238,'ID-59'!B238,'ID-70'!B238,'ID-71'!B238)</f>
        <v>809.16019895531861</v>
      </c>
      <c r="C231" s="1">
        <f>STDEV('ID-08'!B238,'ID-09'!B238,'ID-11'!C238,'ID-14'!C238,'ID-18'!B238,'ID-24'!C238,'ID-26'!C238,'ID-29'!C238,'ID-30'!C238,'ID-34'!C238,'ID-36'!B238,'ID-38'!C238,'ID-39'!C238,'ID-40'!C238,'ID-44'!C238,'ID-45'!C238,'ID-57'!C238,'ID-59'!C238)</f>
        <v>703.16060323741124</v>
      </c>
      <c r="D231" s="1">
        <f>STDEV('ID-13'!C238,'ID-14'!D238,'ID-15'!C238,'ID-16'!B238,'ID-18'!C238,'ID-26'!D238,'ID-29'!D238,'ID-30'!D238,'ID-33'!C238,'ID-34'!D238,'ID-36'!C238,'ID-37'!C238,'ID-38'!D238,'ID-39'!D238,'ID-40'!D238,'ID-45'!D238,'ID-59'!D238,'ID-71'!C238)</f>
        <v>935.06155301581441</v>
      </c>
      <c r="E231" s="1">
        <f>STDEV('ID-03'!B238,'ID-09'!C238,'ID-13'!D238,'ID-15'!D238,'ID-16'!C238,'ID-18'!D238,'ID-24'!D238,'ID-29'!E238,'ID-30'!E238,'ID-33'!D238,'ID-34'!E238,'ID-36'!D238,'ID-38'!E238,'ID-39'!E238,'ID-40'!E238,'ID-44'!D238,'ID-45'!E238,'ID-57'!D238,'ID-70'!C238,'ID-71'!D238)</f>
        <v>1227.4191708665996</v>
      </c>
      <c r="F231" s="1">
        <f>STDEV('ID-01'!B238,'ID-02'!B238,'ID-03'!C238,'ID-06'!B238,'ID-08'!C238,'ID-09'!D238,'ID-12'!B238,'ID-16'!D238,'ID-18'!E238,'ID-24'!E238,'ID-29'!F238,'ID-33'!E238,'ID-34'!F238,'ID-36'!E238,'ID-38'!F238,'ID-39'!F238,'ID-40'!F238,'ID-45'!F238,'ID-53'!C238,'ID-54'!B238,'ID-57'!E238,'ID-71'!E238)</f>
        <v>2249.6448456881226</v>
      </c>
      <c r="G231" s="1">
        <f>STDEV('ID-01'!C238,'ID-02'!C238,'ID-03'!D238,'ID-07'!B238,'ID-08'!D238,'ID-11'!D238,'ID-18'!F238,'ID-24'!F238,'ID-29'!G238,'ID-31'!B238,'ID-33'!F238,'ID-34'!G238,'ID-36'!F238,'ID-39'!G238,'ID-40'!G238,'ID-44'!E238,'ID-45'!G238,'ID-50'!B238,'ID-53'!D238,'ID-54'!C238,'ID-57'!F238,'ID-59'!E238,'ID-70'!D238,'ID-71'!F238)</f>
        <v>1979.5616528394469</v>
      </c>
      <c r="H231" s="1">
        <f>STDEV('ID-03'!E238,'ID-11'!E238,'ID-13'!E238,'ID-15'!E238,'ID-16'!E238,'ID-18'!G238,'ID-24'!G238,'ID-29'!H238,'ID-30'!F238,'ID-31'!C238,'ID-33'!G238,'ID-34'!H238,'ID-40'!H238,'ID-44'!F238,'ID-45'!H238,'ID-54'!D238,'ID-57'!G238,'ID-59'!F238,'ID-70'!E238,'ID-71'!G238)</f>
        <v>1009.0066461285181</v>
      </c>
      <c r="I231" s="1">
        <f>STDEV('ID-12'!C238,'ID-18'!H238,'ID-24'!H238,'ID-29'!I238,'ID-40'!I238,'ID-44'!G238,'ID-45'!I238,'ID-59'!G238)</f>
        <v>1116.3185677073404</v>
      </c>
      <c r="J231" s="1">
        <f>STDEV('ID-31'!D238,'ID-40'!J238,'ID-44'!H238,'ID-45'!J238,'ID-57'!H238)</f>
        <v>1040.5842501405523</v>
      </c>
      <c r="K231" s="1">
        <f>STDEV('ID-26'!E238,'ID-31'!E238,'ID-34'!I238,'ID-36'!G238,'ID-40'!K238,'ID-44'!I238,'ID-57'!I238)</f>
        <v>1726.9400267807569</v>
      </c>
    </row>
    <row r="232" spans="1:11" x14ac:dyDescent="0.25">
      <c r="A232" s="1">
        <v>28.5</v>
      </c>
      <c r="B232" s="1">
        <f>STDEV('ID-11'!B239,'ID-13'!B239,'ID-14'!B239,'ID-15'!B239,'ID-24'!B239,'ID-26'!B239,'ID-29'!B239,'ID-30'!B239,'ID-32'!B239,'ID-33'!B239,'ID-34'!B239,'ID-37'!B239,'ID-38'!B239,'ID-39'!B239,'ID-40'!B239,'ID-44'!B239,'ID-45'!B239,'ID-53'!B239,'ID-57'!B239,'ID-59'!B239,'ID-70'!B239,'ID-71'!B239)</f>
        <v>806.48164244904228</v>
      </c>
      <c r="C232" s="1">
        <f>STDEV('ID-08'!B239,'ID-09'!B239,'ID-11'!C239,'ID-14'!C239,'ID-18'!B239,'ID-24'!C239,'ID-26'!C239,'ID-29'!C239,'ID-30'!C239,'ID-34'!C239,'ID-36'!B239,'ID-38'!C239,'ID-39'!C239,'ID-40'!C239,'ID-44'!C239,'ID-45'!C239,'ID-57'!C239,'ID-59'!C239)</f>
        <v>726.1913057641982</v>
      </c>
      <c r="D232" s="1">
        <f>STDEV('ID-13'!C239,'ID-14'!D239,'ID-15'!C239,'ID-16'!B239,'ID-18'!C239,'ID-26'!D239,'ID-29'!D239,'ID-30'!D239,'ID-33'!C239,'ID-34'!D239,'ID-36'!C239,'ID-37'!C239,'ID-38'!D239,'ID-39'!D239,'ID-40'!D239,'ID-45'!D239,'ID-59'!D239,'ID-71'!C239)</f>
        <v>931.88072923356185</v>
      </c>
      <c r="E232" s="1">
        <f>STDEV('ID-03'!B239,'ID-09'!C239,'ID-13'!D239,'ID-15'!D239,'ID-16'!C239,'ID-18'!D239,'ID-24'!D239,'ID-29'!E239,'ID-30'!E239,'ID-33'!D239,'ID-34'!E239,'ID-36'!D239,'ID-38'!E239,'ID-39'!E239,'ID-40'!E239,'ID-44'!D239,'ID-45'!E239,'ID-57'!D239,'ID-70'!C239,'ID-71'!D239)</f>
        <v>1264.5864124154764</v>
      </c>
      <c r="F232" s="1">
        <f>STDEV('ID-01'!B239,'ID-02'!B239,'ID-03'!C239,'ID-06'!B239,'ID-08'!C239,'ID-09'!D239,'ID-12'!B239,'ID-16'!D239,'ID-18'!E239,'ID-24'!E239,'ID-29'!F239,'ID-33'!E239,'ID-34'!F239,'ID-36'!E239,'ID-38'!F239,'ID-39'!F239,'ID-40'!F239,'ID-45'!F239,'ID-53'!C239,'ID-54'!B239,'ID-57'!E239,'ID-71'!E239)</f>
        <v>2228.0999744560277</v>
      </c>
      <c r="G232" s="1">
        <f>STDEV('ID-01'!C239,'ID-02'!C239,'ID-03'!D239,'ID-07'!B239,'ID-08'!D239,'ID-11'!D239,'ID-18'!F239,'ID-24'!F239,'ID-29'!G239,'ID-31'!B239,'ID-33'!F239,'ID-34'!G239,'ID-36'!F239,'ID-39'!G239,'ID-40'!G239,'ID-44'!E239,'ID-45'!G239,'ID-50'!B239,'ID-53'!D239,'ID-54'!C239,'ID-57'!F239,'ID-59'!E239,'ID-70'!D239,'ID-71'!F239)</f>
        <v>1977.6186339308531</v>
      </c>
      <c r="H232" s="1">
        <f>STDEV('ID-03'!E239,'ID-11'!E239,'ID-13'!E239,'ID-15'!E239,'ID-16'!E239,'ID-18'!G239,'ID-24'!G239,'ID-29'!H239,'ID-30'!F239,'ID-31'!C239,'ID-33'!G239,'ID-34'!H239,'ID-40'!H239,'ID-44'!F239,'ID-45'!H239,'ID-54'!D239,'ID-57'!G239,'ID-59'!F239,'ID-70'!E239,'ID-71'!G239)</f>
        <v>1005.4399042705965</v>
      </c>
      <c r="I232" s="1">
        <f>STDEV('ID-12'!C239,'ID-18'!H239,'ID-24'!H239,'ID-29'!I239,'ID-40'!I239,'ID-44'!G239,'ID-45'!I239,'ID-59'!G239)</f>
        <v>1110.9099496682793</v>
      </c>
      <c r="J232" s="1">
        <f>STDEV('ID-31'!D239,'ID-40'!J239,'ID-44'!H239,'ID-45'!J239,'ID-57'!H239)</f>
        <v>1038.0959495221443</v>
      </c>
      <c r="K232" s="1">
        <f>STDEV('ID-26'!E239,'ID-31'!E239,'ID-34'!I239,'ID-36'!G239,'ID-40'!K239,'ID-44'!I239,'ID-57'!I239)</f>
        <v>1746.3797141097971</v>
      </c>
    </row>
    <row r="233" spans="1:11" x14ac:dyDescent="0.25">
      <c r="A233" s="1">
        <v>28.625</v>
      </c>
      <c r="B233" s="1">
        <f>STDEV('ID-11'!B240,'ID-13'!B240,'ID-14'!B240,'ID-15'!B240,'ID-24'!B240,'ID-26'!B240,'ID-29'!B240,'ID-30'!B240,'ID-32'!B240,'ID-33'!B240,'ID-34'!B240,'ID-37'!B240,'ID-38'!B240,'ID-39'!B240,'ID-40'!B240,'ID-44'!B240,'ID-45'!B240,'ID-53'!B240,'ID-57'!B240,'ID-59'!B240,'ID-70'!B240,'ID-71'!B240)</f>
        <v>813.93817985902899</v>
      </c>
      <c r="C233" s="1">
        <f>STDEV('ID-08'!B240,'ID-09'!B240,'ID-11'!C240,'ID-14'!C240,'ID-18'!B240,'ID-24'!C240,'ID-26'!C240,'ID-29'!C240,'ID-30'!C240,'ID-34'!C240,'ID-36'!B240,'ID-38'!C240,'ID-39'!C240,'ID-40'!C240,'ID-44'!C240,'ID-45'!C240,'ID-57'!C240,'ID-59'!C240)</f>
        <v>728.50300243393986</v>
      </c>
      <c r="D233" s="1">
        <f>STDEV('ID-13'!C240,'ID-14'!D240,'ID-15'!C240,'ID-16'!B240,'ID-18'!C240,'ID-26'!D240,'ID-29'!D240,'ID-30'!D240,'ID-33'!C240,'ID-34'!D240,'ID-36'!C240,'ID-37'!C240,'ID-38'!D240,'ID-39'!D240,'ID-40'!D240,'ID-45'!D240,'ID-59'!D240,'ID-71'!C240)</f>
        <v>936.72900702981303</v>
      </c>
      <c r="E233" s="1">
        <f>STDEV('ID-03'!B240,'ID-09'!C240,'ID-13'!D240,'ID-15'!D240,'ID-16'!C240,'ID-18'!D240,'ID-24'!D240,'ID-29'!E240,'ID-30'!E240,'ID-33'!D240,'ID-34'!E240,'ID-36'!D240,'ID-38'!E240,'ID-39'!E240,'ID-40'!E240,'ID-44'!D240,'ID-45'!E240,'ID-57'!D240,'ID-70'!C240,'ID-71'!D240)</f>
        <v>1277.4775494133646</v>
      </c>
      <c r="F233" s="1">
        <f>STDEV('ID-01'!B240,'ID-02'!B240,'ID-03'!C240,'ID-06'!B240,'ID-08'!C240,'ID-09'!D240,'ID-12'!B240,'ID-16'!D240,'ID-18'!E240,'ID-24'!E240,'ID-29'!F240,'ID-33'!E240,'ID-34'!F240,'ID-36'!E240,'ID-38'!F240,'ID-39'!F240,'ID-40'!F240,'ID-45'!F240,'ID-53'!C240,'ID-54'!B240,'ID-57'!E240,'ID-71'!E240)</f>
        <v>2204.8294038955714</v>
      </c>
      <c r="G233" s="1">
        <f>STDEV('ID-01'!C240,'ID-02'!C240,'ID-03'!D240,'ID-07'!B240,'ID-08'!D240,'ID-11'!D240,'ID-18'!F240,'ID-24'!F240,'ID-29'!G240,'ID-31'!B240,'ID-33'!F240,'ID-34'!G240,'ID-36'!F240,'ID-39'!G240,'ID-40'!G240,'ID-44'!E240,'ID-45'!G240,'ID-50'!B240,'ID-53'!D240,'ID-54'!C240,'ID-57'!F240,'ID-59'!E240,'ID-70'!D240,'ID-71'!F240)</f>
        <v>1972.9000388421725</v>
      </c>
      <c r="H233" s="1">
        <f>STDEV('ID-03'!E240,'ID-11'!E240,'ID-13'!E240,'ID-15'!E240,'ID-16'!E240,'ID-18'!G240,'ID-24'!G240,'ID-29'!H240,'ID-30'!F240,'ID-31'!C240,'ID-33'!G240,'ID-34'!H240,'ID-40'!H240,'ID-44'!F240,'ID-45'!H240,'ID-54'!D240,'ID-57'!G240,'ID-59'!F240,'ID-70'!E240,'ID-71'!G240)</f>
        <v>997.89686951583178</v>
      </c>
      <c r="I233" s="1">
        <f>STDEV('ID-12'!C240,'ID-18'!H240,'ID-24'!H240,'ID-29'!I240,'ID-40'!I240,'ID-44'!G240,'ID-45'!I240,'ID-59'!G240)</f>
        <v>1097.8698817150887</v>
      </c>
      <c r="J233" s="1">
        <f>STDEV('ID-31'!D240,'ID-40'!J240,'ID-44'!H240,'ID-45'!J240,'ID-57'!H240)</f>
        <v>1012.3053450919105</v>
      </c>
      <c r="K233" s="1">
        <f>STDEV('ID-26'!E240,'ID-31'!E240,'ID-34'!I240,'ID-36'!G240,'ID-40'!K240,'ID-44'!I240,'ID-57'!I240)</f>
        <v>1766.7939839380074</v>
      </c>
    </row>
    <row r="234" spans="1:11" x14ac:dyDescent="0.25">
      <c r="A234" s="1">
        <v>28.75</v>
      </c>
      <c r="B234" s="1">
        <f>STDEV('ID-11'!B241,'ID-13'!B241,'ID-14'!B241,'ID-15'!B241,'ID-24'!B241,'ID-26'!B241,'ID-29'!B241,'ID-30'!B241,'ID-32'!B241,'ID-33'!B241,'ID-34'!B241,'ID-37'!B241,'ID-38'!B241,'ID-39'!B241,'ID-40'!B241,'ID-44'!B241,'ID-45'!B241,'ID-53'!B241,'ID-57'!B241,'ID-59'!B241,'ID-70'!B241,'ID-71'!B241)</f>
        <v>822.93926882888479</v>
      </c>
      <c r="C234" s="1">
        <f>STDEV('ID-08'!B241,'ID-09'!B241,'ID-11'!C241,'ID-14'!C241,'ID-18'!B241,'ID-24'!C241,'ID-26'!C241,'ID-29'!C241,'ID-30'!C241,'ID-34'!C241,'ID-36'!B241,'ID-38'!C241,'ID-39'!C241,'ID-40'!C241,'ID-44'!C241,'ID-45'!C241,'ID-57'!C241,'ID-59'!C241)</f>
        <v>721.4972159917811</v>
      </c>
      <c r="D234" s="1">
        <f>STDEV('ID-13'!C241,'ID-14'!D241,'ID-15'!C241,'ID-16'!B241,'ID-18'!C241,'ID-26'!D241,'ID-29'!D241,'ID-30'!D241,'ID-33'!C241,'ID-34'!D241,'ID-36'!C241,'ID-37'!C241,'ID-38'!D241,'ID-39'!D241,'ID-40'!D241,'ID-45'!D241,'ID-59'!D241,'ID-71'!C241)</f>
        <v>937.23307649638707</v>
      </c>
      <c r="E234" s="1">
        <f>STDEV('ID-03'!B241,'ID-09'!C241,'ID-13'!D241,'ID-15'!D241,'ID-16'!C241,'ID-18'!D241,'ID-24'!D241,'ID-29'!E241,'ID-30'!E241,'ID-33'!D241,'ID-34'!E241,'ID-36'!D241,'ID-38'!E241,'ID-39'!E241,'ID-40'!E241,'ID-44'!D241,'ID-45'!E241,'ID-57'!D241,'ID-70'!C241,'ID-71'!D241)</f>
        <v>1260.8195650639241</v>
      </c>
      <c r="F234" s="1">
        <f>STDEV('ID-01'!B241,'ID-02'!B241,'ID-03'!C241,'ID-06'!B241,'ID-08'!C241,'ID-09'!D241,'ID-12'!B241,'ID-16'!D241,'ID-18'!E241,'ID-24'!E241,'ID-29'!F241,'ID-33'!E241,'ID-34'!F241,'ID-36'!E241,'ID-38'!F241,'ID-39'!F241,'ID-40'!F241,'ID-45'!F241,'ID-53'!C241,'ID-54'!B241,'ID-57'!E241,'ID-71'!E241)</f>
        <v>2202.5597909169478</v>
      </c>
      <c r="G234" s="1">
        <f>STDEV('ID-01'!C241,'ID-02'!C241,'ID-03'!D241,'ID-07'!B241,'ID-08'!D241,'ID-11'!D241,'ID-18'!F241,'ID-24'!F241,'ID-29'!G241,'ID-31'!B241,'ID-33'!F241,'ID-34'!G241,'ID-36'!F241,'ID-39'!G241,'ID-40'!G241,'ID-44'!E241,'ID-45'!G241,'ID-50'!B241,'ID-53'!D241,'ID-54'!C241,'ID-57'!F241,'ID-59'!E241,'ID-70'!D241,'ID-71'!F241)</f>
        <v>1986.738410304021</v>
      </c>
      <c r="H234" s="1">
        <f>STDEV('ID-03'!E241,'ID-11'!E241,'ID-13'!E241,'ID-15'!E241,'ID-16'!E241,'ID-18'!G241,'ID-24'!G241,'ID-29'!H241,'ID-30'!F241,'ID-31'!C241,'ID-33'!G241,'ID-34'!H241,'ID-40'!H241,'ID-44'!F241,'ID-45'!H241,'ID-54'!D241,'ID-57'!G241,'ID-59'!F241,'ID-70'!E241,'ID-71'!G241)</f>
        <v>988.83018051851036</v>
      </c>
      <c r="I234" s="1">
        <f>STDEV('ID-12'!C241,'ID-18'!H241,'ID-24'!H241,'ID-29'!I241,'ID-40'!I241,'ID-44'!G241,'ID-45'!I241,'ID-59'!G241)</f>
        <v>1102.8937005105636</v>
      </c>
      <c r="J234" s="1">
        <f>STDEV('ID-31'!D241,'ID-40'!J241,'ID-44'!H241,'ID-45'!J241,'ID-57'!H241)</f>
        <v>997.94052277264018</v>
      </c>
      <c r="K234" s="1">
        <f>STDEV('ID-26'!E241,'ID-31'!E241,'ID-34'!I241,'ID-36'!G241,'ID-40'!K241,'ID-44'!I241,'ID-57'!I241)</f>
        <v>1756.2659638732241</v>
      </c>
    </row>
    <row r="235" spans="1:11" x14ac:dyDescent="0.25">
      <c r="A235" s="1">
        <v>28.875</v>
      </c>
      <c r="B235" s="1">
        <f>STDEV('ID-11'!B242,'ID-13'!B242,'ID-14'!B242,'ID-15'!B242,'ID-24'!B242,'ID-26'!B242,'ID-29'!B242,'ID-30'!B242,'ID-32'!B242,'ID-33'!B242,'ID-34'!B242,'ID-37'!B242,'ID-38'!B242,'ID-39'!B242,'ID-40'!B242,'ID-44'!B242,'ID-45'!B242,'ID-53'!B242,'ID-57'!B242,'ID-59'!B242,'ID-70'!B242,'ID-71'!B242)</f>
        <v>827.37617683773192</v>
      </c>
      <c r="C235" s="1">
        <f>STDEV('ID-08'!B242,'ID-09'!B242,'ID-11'!C242,'ID-14'!C242,'ID-18'!B242,'ID-24'!C242,'ID-26'!C242,'ID-29'!C242,'ID-30'!C242,'ID-34'!C242,'ID-36'!B242,'ID-38'!C242,'ID-39'!C242,'ID-40'!C242,'ID-44'!C242,'ID-45'!C242,'ID-57'!C242,'ID-59'!C242)</f>
        <v>728.8845165076084</v>
      </c>
      <c r="D235" s="1">
        <f>STDEV('ID-13'!C242,'ID-14'!D242,'ID-15'!C242,'ID-16'!B242,'ID-18'!C242,'ID-26'!D242,'ID-29'!D242,'ID-30'!D242,'ID-33'!C242,'ID-34'!D242,'ID-36'!C242,'ID-37'!C242,'ID-38'!D242,'ID-39'!D242,'ID-40'!D242,'ID-45'!D242,'ID-59'!D242,'ID-71'!C242)</f>
        <v>927.06482288414577</v>
      </c>
      <c r="E235" s="1">
        <f>STDEV('ID-03'!B242,'ID-09'!C242,'ID-13'!D242,'ID-15'!D242,'ID-16'!C242,'ID-18'!D242,'ID-24'!D242,'ID-29'!E242,'ID-30'!E242,'ID-33'!D242,'ID-34'!E242,'ID-36'!D242,'ID-38'!E242,'ID-39'!E242,'ID-40'!E242,'ID-44'!D242,'ID-45'!E242,'ID-57'!D242,'ID-70'!C242,'ID-71'!D242)</f>
        <v>1260.5576862403477</v>
      </c>
      <c r="F235" s="1">
        <f>STDEV('ID-01'!B242,'ID-02'!B242,'ID-03'!C242,'ID-06'!B242,'ID-08'!C242,'ID-09'!D242,'ID-12'!B242,'ID-16'!D242,'ID-18'!E242,'ID-24'!E242,'ID-29'!F242,'ID-33'!E242,'ID-34'!F242,'ID-36'!E242,'ID-38'!F242,'ID-39'!F242,'ID-40'!F242,'ID-45'!F242,'ID-53'!C242,'ID-54'!B242,'ID-57'!E242,'ID-71'!E242)</f>
        <v>2210.1380524265332</v>
      </c>
      <c r="G235" s="1">
        <f>STDEV('ID-01'!C242,'ID-02'!C242,'ID-03'!D242,'ID-07'!B242,'ID-08'!D242,'ID-11'!D242,'ID-18'!F242,'ID-24'!F242,'ID-29'!G242,'ID-31'!B242,'ID-33'!F242,'ID-34'!G242,'ID-36'!F242,'ID-39'!G242,'ID-40'!G242,'ID-44'!E242,'ID-45'!G242,'ID-50'!B242,'ID-53'!D242,'ID-54'!C242,'ID-57'!F242,'ID-59'!E242,'ID-70'!D242,'ID-71'!F242)</f>
        <v>1977.5795735216375</v>
      </c>
      <c r="H235" s="1">
        <f>STDEV('ID-03'!E242,'ID-11'!E242,'ID-13'!E242,'ID-15'!E242,'ID-16'!E242,'ID-18'!G242,'ID-24'!G242,'ID-29'!H242,'ID-30'!F242,'ID-31'!C242,'ID-33'!G242,'ID-34'!H242,'ID-40'!H242,'ID-44'!F242,'ID-45'!H242,'ID-54'!D242,'ID-57'!G242,'ID-59'!F242,'ID-70'!E242,'ID-71'!G242)</f>
        <v>979.42482942355844</v>
      </c>
      <c r="I235" s="1">
        <f>STDEV('ID-12'!C242,'ID-18'!H242,'ID-24'!H242,'ID-29'!I242,'ID-40'!I242,'ID-44'!G242,'ID-45'!I242,'ID-59'!G242)</f>
        <v>1108.5801021933771</v>
      </c>
      <c r="J235" s="1">
        <f>STDEV('ID-31'!D242,'ID-40'!J242,'ID-44'!H242,'ID-45'!J242,'ID-57'!H242)</f>
        <v>986.54481628768019</v>
      </c>
      <c r="K235" s="1">
        <f>STDEV('ID-26'!E242,'ID-31'!E242,'ID-34'!I242,'ID-36'!G242,'ID-40'!K242,'ID-44'!I242,'ID-57'!I242)</f>
        <v>1759.6553891028425</v>
      </c>
    </row>
    <row r="236" spans="1:11" x14ac:dyDescent="0.25">
      <c r="A236" s="1">
        <v>29</v>
      </c>
      <c r="B236" s="1">
        <f>STDEV('ID-11'!B243,'ID-13'!B243,'ID-14'!B243,'ID-15'!B243,'ID-24'!B243,'ID-26'!B243,'ID-29'!B243,'ID-30'!B243,'ID-32'!B243,'ID-33'!B243,'ID-34'!B243,'ID-37'!B243,'ID-38'!B243,'ID-39'!B243,'ID-40'!B243,'ID-44'!B243,'ID-45'!B243,'ID-53'!B243,'ID-57'!B243,'ID-59'!B243,'ID-70'!B243,'ID-71'!B243)</f>
        <v>825.30231142223931</v>
      </c>
      <c r="C236" s="1">
        <f>STDEV('ID-08'!B243,'ID-09'!B243,'ID-11'!C243,'ID-14'!C243,'ID-18'!B243,'ID-24'!C243,'ID-26'!C243,'ID-29'!C243,'ID-30'!C243,'ID-34'!C243,'ID-36'!B243,'ID-38'!C243,'ID-39'!C243,'ID-40'!C243,'ID-44'!C243,'ID-45'!C243,'ID-57'!C243,'ID-59'!C243)</f>
        <v>722.33509567514159</v>
      </c>
      <c r="D236" s="1">
        <f>STDEV('ID-13'!C243,'ID-14'!D243,'ID-15'!C243,'ID-16'!B243,'ID-18'!C243,'ID-26'!D243,'ID-29'!D243,'ID-30'!D243,'ID-33'!C243,'ID-34'!D243,'ID-36'!C243,'ID-37'!C243,'ID-38'!D243,'ID-39'!D243,'ID-40'!D243,'ID-45'!D243,'ID-59'!D243,'ID-71'!C243)</f>
        <v>919.9723410448986</v>
      </c>
      <c r="E236" s="1">
        <f>STDEV('ID-03'!B243,'ID-09'!C243,'ID-13'!D243,'ID-15'!D243,'ID-16'!C243,'ID-18'!D243,'ID-24'!D243,'ID-29'!E243,'ID-30'!E243,'ID-33'!D243,'ID-34'!E243,'ID-36'!D243,'ID-38'!E243,'ID-39'!E243,'ID-40'!E243,'ID-44'!D243,'ID-45'!E243,'ID-57'!D243,'ID-70'!C243,'ID-71'!D243)</f>
        <v>1243.2123870122218</v>
      </c>
      <c r="F236" s="1">
        <f>STDEV('ID-01'!B243,'ID-02'!B243,'ID-03'!C243,'ID-06'!B243,'ID-08'!C243,'ID-09'!D243,'ID-12'!B243,'ID-16'!D243,'ID-18'!E243,'ID-24'!E243,'ID-29'!F243,'ID-33'!E243,'ID-34'!F243,'ID-36'!E243,'ID-38'!F243,'ID-39'!F243,'ID-40'!F243,'ID-45'!F243,'ID-53'!C243,'ID-54'!B243,'ID-57'!E243,'ID-71'!E243)</f>
        <v>2206.6405304897276</v>
      </c>
      <c r="G236" s="1">
        <f>STDEV('ID-01'!C243,'ID-02'!C243,'ID-03'!D243,'ID-07'!B243,'ID-08'!D243,'ID-11'!D243,'ID-18'!F243,'ID-24'!F243,'ID-29'!G243,'ID-31'!B243,'ID-33'!F243,'ID-34'!G243,'ID-36'!F243,'ID-39'!G243,'ID-40'!G243,'ID-44'!E243,'ID-45'!G243,'ID-50'!B243,'ID-53'!D243,'ID-54'!C243,'ID-57'!F243,'ID-59'!E243,'ID-70'!D243,'ID-71'!F243)</f>
        <v>1971.7213641893657</v>
      </c>
      <c r="H236" s="1">
        <f>STDEV('ID-03'!E243,'ID-11'!E243,'ID-13'!E243,'ID-15'!E243,'ID-16'!E243,'ID-18'!G243,'ID-24'!G243,'ID-29'!H243,'ID-30'!F243,'ID-31'!C243,'ID-33'!G243,'ID-34'!H243,'ID-40'!H243,'ID-44'!F243,'ID-45'!H243,'ID-54'!D243,'ID-57'!G243,'ID-59'!F243,'ID-70'!E243,'ID-71'!G243)</f>
        <v>964.68199071539891</v>
      </c>
      <c r="I236" s="1">
        <f>STDEV('ID-12'!C243,'ID-18'!H243,'ID-24'!H243,'ID-29'!I243,'ID-40'!I243,'ID-44'!G243,'ID-45'!I243,'ID-59'!G243)</f>
        <v>1110.555649049558</v>
      </c>
      <c r="J236" s="1">
        <f>STDEV('ID-31'!D243,'ID-40'!J243,'ID-44'!H243,'ID-45'!J243,'ID-57'!H243)</f>
        <v>966.03938328817298</v>
      </c>
      <c r="K236" s="1">
        <f>STDEV('ID-26'!E243,'ID-31'!E243,'ID-34'!I243,'ID-36'!G243,'ID-40'!K243,'ID-44'!I243,'ID-57'!I243)</f>
        <v>1767.1719422894403</v>
      </c>
    </row>
    <row r="237" spans="1:11" x14ac:dyDescent="0.25">
      <c r="A237" s="1">
        <v>29.125</v>
      </c>
      <c r="B237" s="1">
        <f>STDEV('ID-11'!B244,'ID-13'!B244,'ID-14'!B244,'ID-15'!B244,'ID-24'!B244,'ID-26'!B244,'ID-29'!B244,'ID-30'!B244,'ID-32'!B244,'ID-33'!B244,'ID-34'!B244,'ID-37'!B244,'ID-38'!B244,'ID-39'!B244,'ID-40'!B244,'ID-44'!B244,'ID-45'!B244,'ID-53'!B244,'ID-57'!B244,'ID-59'!B244,'ID-70'!B244,'ID-71'!B244)</f>
        <v>825.10643966195573</v>
      </c>
      <c r="C237" s="1">
        <f>STDEV('ID-08'!B244,'ID-09'!B244,'ID-11'!C244,'ID-14'!C244,'ID-18'!B244,'ID-24'!C244,'ID-26'!C244,'ID-29'!C244,'ID-30'!C244,'ID-34'!C244,'ID-36'!B244,'ID-38'!C244,'ID-39'!C244,'ID-40'!C244,'ID-44'!C244,'ID-45'!C244,'ID-57'!C244,'ID-59'!C244)</f>
        <v>706.29879100862024</v>
      </c>
      <c r="D237" s="1">
        <f>STDEV('ID-13'!C244,'ID-14'!D244,'ID-15'!C244,'ID-16'!B244,'ID-18'!C244,'ID-26'!D244,'ID-29'!D244,'ID-30'!D244,'ID-33'!C244,'ID-34'!D244,'ID-36'!C244,'ID-37'!C244,'ID-38'!D244,'ID-39'!D244,'ID-40'!D244,'ID-45'!D244,'ID-59'!D244,'ID-71'!C244)</f>
        <v>922.97338317765332</v>
      </c>
      <c r="E237" s="1">
        <f>STDEV('ID-03'!B244,'ID-09'!C244,'ID-13'!D244,'ID-15'!D244,'ID-16'!C244,'ID-18'!D244,'ID-24'!D244,'ID-29'!E244,'ID-30'!E244,'ID-33'!D244,'ID-34'!E244,'ID-36'!D244,'ID-38'!E244,'ID-39'!E244,'ID-40'!E244,'ID-44'!D244,'ID-45'!E244,'ID-57'!D244,'ID-70'!C244,'ID-71'!D244)</f>
        <v>1221.1294729905171</v>
      </c>
      <c r="F237" s="1">
        <f>STDEV('ID-01'!B244,'ID-02'!B244,'ID-03'!C244,'ID-06'!B244,'ID-08'!C244,'ID-09'!D244,'ID-12'!B244,'ID-16'!D244,'ID-18'!E244,'ID-24'!E244,'ID-29'!F244,'ID-33'!E244,'ID-34'!F244,'ID-36'!E244,'ID-38'!F244,'ID-39'!F244,'ID-40'!F244,'ID-45'!F244,'ID-53'!C244,'ID-54'!B244,'ID-57'!E244,'ID-71'!E244)</f>
        <v>2208.8650254457179</v>
      </c>
      <c r="G237" s="1">
        <f>STDEV('ID-01'!C244,'ID-02'!C244,'ID-03'!D244,'ID-07'!B244,'ID-08'!D244,'ID-11'!D244,'ID-18'!F244,'ID-24'!F244,'ID-29'!G244,'ID-31'!B244,'ID-33'!F244,'ID-34'!G244,'ID-36'!F244,'ID-39'!G244,'ID-40'!G244,'ID-44'!E244,'ID-45'!G244,'ID-50'!B244,'ID-53'!D244,'ID-54'!C244,'ID-57'!F244,'ID-59'!E244,'ID-70'!D244,'ID-71'!F244)</f>
        <v>1971.8557649932375</v>
      </c>
      <c r="H237" s="1">
        <f>STDEV('ID-03'!E244,'ID-11'!E244,'ID-13'!E244,'ID-15'!E244,'ID-16'!E244,'ID-18'!G244,'ID-24'!G244,'ID-29'!H244,'ID-30'!F244,'ID-31'!C244,'ID-33'!G244,'ID-34'!H244,'ID-40'!H244,'ID-44'!F244,'ID-45'!H244,'ID-54'!D244,'ID-57'!G244,'ID-59'!F244,'ID-70'!E244,'ID-71'!G244)</f>
        <v>955.07043933268835</v>
      </c>
      <c r="I237" s="1">
        <f>STDEV('ID-12'!C244,'ID-18'!H244,'ID-24'!H244,'ID-29'!I244,'ID-40'!I244,'ID-44'!G244,'ID-45'!I244,'ID-59'!G244)</f>
        <v>1111.7292119057736</v>
      </c>
      <c r="J237" s="1">
        <f>STDEV('ID-31'!D244,'ID-40'!J244,'ID-44'!H244,'ID-45'!J244,'ID-57'!H244)</f>
        <v>968.7356606131782</v>
      </c>
      <c r="K237" s="1">
        <f>STDEV('ID-26'!E244,'ID-31'!E244,'ID-34'!I244,'ID-36'!G244,'ID-40'!K244,'ID-44'!I244,'ID-57'!I244)</f>
        <v>1809.715186615832</v>
      </c>
    </row>
    <row r="238" spans="1:11" x14ac:dyDescent="0.25">
      <c r="A238" s="1">
        <v>29.25</v>
      </c>
      <c r="B238" s="1">
        <f>STDEV('ID-11'!B245,'ID-13'!B245,'ID-14'!B245,'ID-15'!B245,'ID-24'!B245,'ID-26'!B245,'ID-29'!B245,'ID-30'!B245,'ID-32'!B245,'ID-33'!B245,'ID-34'!B245,'ID-37'!B245,'ID-38'!B245,'ID-39'!B245,'ID-40'!B245,'ID-44'!B245,'ID-45'!B245,'ID-53'!B245,'ID-57'!B245,'ID-59'!B245,'ID-70'!B245,'ID-71'!B245)</f>
        <v>825.00115623573095</v>
      </c>
      <c r="C238" s="1">
        <f>STDEV('ID-08'!B245,'ID-09'!B245,'ID-11'!C245,'ID-14'!C245,'ID-18'!B245,'ID-24'!C245,'ID-26'!C245,'ID-29'!C245,'ID-30'!C245,'ID-34'!C245,'ID-36'!B245,'ID-38'!C245,'ID-39'!C245,'ID-40'!C245,'ID-44'!C245,'ID-45'!C245,'ID-57'!C245,'ID-59'!C245)</f>
        <v>685.40269699962619</v>
      </c>
      <c r="D238" s="1">
        <f>STDEV('ID-13'!C245,'ID-14'!D245,'ID-15'!C245,'ID-16'!B245,'ID-18'!C245,'ID-26'!D245,'ID-29'!D245,'ID-30'!D245,'ID-33'!C245,'ID-34'!D245,'ID-36'!C245,'ID-37'!C245,'ID-38'!D245,'ID-39'!D245,'ID-40'!D245,'ID-45'!D245,'ID-59'!D245,'ID-71'!C245)</f>
        <v>917.28533387857442</v>
      </c>
      <c r="E238" s="1">
        <f>STDEV('ID-03'!B245,'ID-09'!C245,'ID-13'!D245,'ID-15'!D245,'ID-16'!C245,'ID-18'!D245,'ID-24'!D245,'ID-29'!E245,'ID-30'!E245,'ID-33'!D245,'ID-34'!E245,'ID-36'!D245,'ID-38'!E245,'ID-39'!E245,'ID-40'!E245,'ID-44'!D245,'ID-45'!E245,'ID-57'!D245,'ID-70'!C245,'ID-71'!D245)</f>
        <v>1177.7129096647961</v>
      </c>
      <c r="F238" s="1">
        <f>STDEV('ID-01'!B245,'ID-02'!B245,'ID-03'!C245,'ID-06'!B245,'ID-08'!C245,'ID-09'!D245,'ID-12'!B245,'ID-16'!D245,'ID-18'!E245,'ID-24'!E245,'ID-29'!F245,'ID-33'!E245,'ID-34'!F245,'ID-36'!E245,'ID-38'!F245,'ID-39'!F245,'ID-40'!F245,'ID-45'!F245,'ID-53'!C245,'ID-54'!B245,'ID-57'!E245,'ID-71'!E245)</f>
        <v>2208.5868912344376</v>
      </c>
      <c r="G238" s="1">
        <f>STDEV('ID-01'!C245,'ID-02'!C245,'ID-03'!D245,'ID-07'!B245,'ID-08'!D245,'ID-11'!D245,'ID-18'!F245,'ID-24'!F245,'ID-29'!G245,'ID-31'!B245,'ID-33'!F245,'ID-34'!G245,'ID-36'!F245,'ID-39'!G245,'ID-40'!G245,'ID-44'!E245,'ID-45'!G245,'ID-50'!B245,'ID-53'!D245,'ID-54'!C245,'ID-57'!F245,'ID-59'!E245,'ID-70'!D245,'ID-71'!F245)</f>
        <v>1967.3075046121357</v>
      </c>
      <c r="H238" s="1">
        <f>STDEV('ID-03'!E245,'ID-11'!E245,'ID-13'!E245,'ID-15'!E245,'ID-16'!E245,'ID-18'!G245,'ID-24'!G245,'ID-29'!H245,'ID-30'!F245,'ID-31'!C245,'ID-33'!G245,'ID-34'!H245,'ID-40'!H245,'ID-44'!F245,'ID-45'!H245,'ID-54'!D245,'ID-57'!G245,'ID-59'!F245,'ID-70'!E245,'ID-71'!G245)</f>
        <v>947.01840535525241</v>
      </c>
      <c r="I238" s="1">
        <f>STDEV('ID-12'!C245,'ID-18'!H245,'ID-24'!H245,'ID-29'!I245,'ID-40'!I245,'ID-44'!G245,'ID-45'!I245,'ID-59'!G245)</f>
        <v>1135.797636143081</v>
      </c>
      <c r="J238" s="1">
        <f>STDEV('ID-31'!D245,'ID-40'!J245,'ID-44'!H245,'ID-45'!J245,'ID-57'!H245)</f>
        <v>976.41240312338914</v>
      </c>
      <c r="K238" s="1">
        <f>STDEV('ID-26'!E245,'ID-31'!E245,'ID-34'!I245,'ID-36'!G245,'ID-40'!K245,'ID-44'!I245,'ID-57'!I245)</f>
        <v>1807.6508317788123</v>
      </c>
    </row>
    <row r="239" spans="1:11" x14ac:dyDescent="0.25">
      <c r="A239" s="1">
        <v>29.375</v>
      </c>
      <c r="B239" s="1">
        <f>STDEV('ID-11'!B246,'ID-13'!B246,'ID-14'!B246,'ID-15'!B246,'ID-24'!B246,'ID-26'!B246,'ID-29'!B246,'ID-30'!B246,'ID-32'!B246,'ID-33'!B246,'ID-34'!B246,'ID-37'!B246,'ID-38'!B246,'ID-39'!B246,'ID-40'!B246,'ID-44'!B246,'ID-45'!B246,'ID-53'!B246,'ID-57'!B246,'ID-59'!B246,'ID-70'!B246,'ID-71'!B246)</f>
        <v>822.27607745893727</v>
      </c>
      <c r="C239" s="1">
        <f>STDEV('ID-08'!B246,'ID-09'!B246,'ID-11'!C246,'ID-14'!C246,'ID-18'!B246,'ID-24'!C246,'ID-26'!C246,'ID-29'!C246,'ID-30'!C246,'ID-34'!C246,'ID-36'!B246,'ID-38'!C246,'ID-39'!C246,'ID-40'!C246,'ID-44'!C246,'ID-45'!C246,'ID-57'!C246,'ID-59'!C246)</f>
        <v>723.86257007585573</v>
      </c>
      <c r="D239" s="1">
        <f>STDEV('ID-13'!C246,'ID-14'!D246,'ID-15'!C246,'ID-16'!B246,'ID-18'!C246,'ID-26'!D246,'ID-29'!D246,'ID-30'!D246,'ID-33'!C246,'ID-34'!D246,'ID-36'!C246,'ID-37'!C246,'ID-38'!D246,'ID-39'!D246,'ID-40'!D246,'ID-45'!D246,'ID-59'!D246,'ID-71'!C246)</f>
        <v>911.56227754619442</v>
      </c>
      <c r="E239" s="1">
        <f>STDEV('ID-03'!B246,'ID-09'!C246,'ID-13'!D246,'ID-15'!D246,'ID-16'!C246,'ID-18'!D246,'ID-24'!D246,'ID-29'!E246,'ID-30'!E246,'ID-33'!D246,'ID-34'!E246,'ID-36'!D246,'ID-38'!E246,'ID-39'!E246,'ID-40'!E246,'ID-44'!D246,'ID-45'!E246,'ID-57'!D246,'ID-70'!C246,'ID-71'!D246)</f>
        <v>1144.0562474905769</v>
      </c>
      <c r="F239" s="1">
        <f>STDEV('ID-01'!B246,'ID-02'!B246,'ID-03'!C246,'ID-06'!B246,'ID-08'!C246,'ID-09'!D246,'ID-12'!B246,'ID-16'!D246,'ID-18'!E246,'ID-24'!E246,'ID-29'!F246,'ID-33'!E246,'ID-34'!F246,'ID-36'!E246,'ID-38'!F246,'ID-39'!F246,'ID-40'!F246,'ID-45'!F246,'ID-53'!C246,'ID-54'!B246,'ID-57'!E246,'ID-71'!E246)</f>
        <v>2211.1946907322858</v>
      </c>
      <c r="G239" s="1">
        <f>STDEV('ID-01'!C246,'ID-02'!C246,'ID-03'!D246,'ID-07'!B246,'ID-08'!D246,'ID-11'!D246,'ID-18'!F246,'ID-24'!F246,'ID-29'!G246,'ID-31'!B246,'ID-33'!F246,'ID-34'!G246,'ID-36'!F246,'ID-39'!G246,'ID-40'!G246,'ID-44'!E246,'ID-45'!G246,'ID-50'!B246,'ID-53'!D246,'ID-54'!C246,'ID-57'!F246,'ID-59'!E246,'ID-70'!D246,'ID-71'!F246)</f>
        <v>1950.2607810557433</v>
      </c>
      <c r="H239" s="1">
        <f>STDEV('ID-03'!E246,'ID-11'!E246,'ID-13'!E246,'ID-15'!E246,'ID-16'!E246,'ID-18'!G246,'ID-24'!G246,'ID-29'!H246,'ID-30'!F246,'ID-31'!C246,'ID-33'!G246,'ID-34'!H246,'ID-40'!H246,'ID-44'!F246,'ID-45'!H246,'ID-54'!D246,'ID-57'!G246,'ID-59'!F246,'ID-70'!E246,'ID-71'!G246)</f>
        <v>943.74847969462962</v>
      </c>
      <c r="I239" s="1">
        <f>STDEV('ID-12'!C246,'ID-18'!H246,'ID-24'!H246,'ID-29'!I246,'ID-40'!I246,'ID-44'!G246,'ID-45'!I246,'ID-59'!G246)</f>
        <v>1154.4198922442736</v>
      </c>
      <c r="J239" s="1">
        <f>STDEV('ID-31'!D246,'ID-40'!J246,'ID-44'!H246,'ID-45'!J246,'ID-57'!H246)</f>
        <v>995.09764947849601</v>
      </c>
      <c r="K239" s="1">
        <f>STDEV('ID-26'!E246,'ID-31'!E246,'ID-34'!I246,'ID-36'!G246,'ID-40'!K246,'ID-44'!I246,'ID-57'!I246)</f>
        <v>1802.5208299739606</v>
      </c>
    </row>
    <row r="240" spans="1:11" x14ac:dyDescent="0.25">
      <c r="A240" s="1">
        <v>29.5</v>
      </c>
      <c r="B240" s="1">
        <f>STDEV('ID-11'!B247,'ID-13'!B247,'ID-14'!B247,'ID-15'!B247,'ID-24'!B247,'ID-26'!B247,'ID-29'!B247,'ID-30'!B247,'ID-32'!B247,'ID-33'!B247,'ID-34'!B247,'ID-37'!B247,'ID-38'!B247,'ID-39'!B247,'ID-40'!B247,'ID-44'!B247,'ID-45'!B247,'ID-53'!B247,'ID-57'!B247,'ID-59'!B247,'ID-70'!B247,'ID-71'!B247)</f>
        <v>834.6506024197497</v>
      </c>
      <c r="C240" s="1">
        <f>STDEV('ID-08'!B247,'ID-09'!B247,'ID-11'!C247,'ID-14'!C247,'ID-18'!B247,'ID-24'!C247,'ID-26'!C247,'ID-29'!C247,'ID-30'!C247,'ID-34'!C247,'ID-36'!B247,'ID-38'!C247,'ID-39'!C247,'ID-40'!C247,'ID-44'!C247,'ID-45'!C247,'ID-57'!C247,'ID-59'!C247)</f>
        <v>724.20409861937026</v>
      </c>
      <c r="D240" s="1">
        <f>STDEV('ID-13'!C247,'ID-14'!D247,'ID-15'!C247,'ID-16'!B247,'ID-18'!C247,'ID-26'!D247,'ID-29'!D247,'ID-30'!D247,'ID-33'!C247,'ID-34'!D247,'ID-36'!C247,'ID-37'!C247,'ID-38'!D247,'ID-39'!D247,'ID-40'!D247,'ID-45'!D247,'ID-59'!D247,'ID-71'!C247)</f>
        <v>924.25442416810085</v>
      </c>
      <c r="E240" s="1">
        <f>STDEV('ID-03'!B247,'ID-09'!C247,'ID-13'!D247,'ID-15'!D247,'ID-16'!C247,'ID-18'!D247,'ID-24'!D247,'ID-29'!E247,'ID-30'!E247,'ID-33'!D247,'ID-34'!E247,'ID-36'!D247,'ID-38'!E247,'ID-39'!E247,'ID-40'!E247,'ID-44'!D247,'ID-45'!E247,'ID-57'!D247,'ID-70'!C247,'ID-71'!D247)</f>
        <v>1134.8210209020685</v>
      </c>
      <c r="F240" s="1">
        <f>STDEV('ID-01'!B247,'ID-02'!B247,'ID-03'!C247,'ID-06'!B247,'ID-08'!C247,'ID-09'!D247,'ID-12'!B247,'ID-16'!D247,'ID-18'!E247,'ID-24'!E247,'ID-29'!F247,'ID-33'!E247,'ID-34'!F247,'ID-36'!E247,'ID-38'!F247,'ID-39'!F247,'ID-40'!F247,'ID-45'!F247,'ID-53'!C247,'ID-54'!B247,'ID-57'!E247,'ID-71'!E247)</f>
        <v>2204.6381906445636</v>
      </c>
      <c r="G240" s="1">
        <f>STDEV('ID-01'!C247,'ID-02'!C247,'ID-03'!D247,'ID-07'!B247,'ID-08'!D247,'ID-11'!D247,'ID-18'!F247,'ID-24'!F247,'ID-29'!G247,'ID-31'!B247,'ID-33'!F247,'ID-34'!G247,'ID-36'!F247,'ID-39'!G247,'ID-40'!G247,'ID-44'!E247,'ID-45'!G247,'ID-50'!B247,'ID-53'!D247,'ID-54'!C247,'ID-57'!F247,'ID-59'!E247,'ID-70'!D247,'ID-71'!F247)</f>
        <v>1946.6610748935609</v>
      </c>
      <c r="H240" s="1">
        <f>STDEV('ID-03'!E247,'ID-11'!E247,'ID-13'!E247,'ID-15'!E247,'ID-16'!E247,'ID-18'!G247,'ID-24'!G247,'ID-29'!H247,'ID-30'!F247,'ID-31'!C247,'ID-33'!G247,'ID-34'!H247,'ID-40'!H247,'ID-44'!F247,'ID-45'!H247,'ID-54'!D247,'ID-57'!G247,'ID-59'!F247,'ID-70'!E247,'ID-71'!G247)</f>
        <v>957.79809272090108</v>
      </c>
      <c r="I240" s="1">
        <f>STDEV('ID-12'!C247,'ID-18'!H247,'ID-24'!H247,'ID-29'!I247,'ID-40'!I247,'ID-44'!G247,'ID-45'!I247,'ID-59'!G247)</f>
        <v>1139.8139716130665</v>
      </c>
      <c r="J240" s="1">
        <f>STDEV('ID-31'!D247,'ID-40'!J247,'ID-44'!H247,'ID-45'!J247,'ID-57'!H247)</f>
        <v>1002.5833068991038</v>
      </c>
      <c r="K240" s="1">
        <f>STDEV('ID-26'!E247,'ID-31'!E247,'ID-34'!I247,'ID-36'!G247,'ID-40'!K247,'ID-44'!I247,'ID-57'!I247)</f>
        <v>1812.7837978521161</v>
      </c>
    </row>
    <row r="241" spans="1:11" x14ac:dyDescent="0.25">
      <c r="A241" s="1">
        <v>29.625</v>
      </c>
      <c r="B241" s="1">
        <f>STDEV('ID-11'!B248,'ID-13'!B248,'ID-14'!B248,'ID-15'!B248,'ID-24'!B248,'ID-26'!B248,'ID-29'!B248,'ID-30'!B248,'ID-32'!B248,'ID-33'!B248,'ID-34'!B248,'ID-37'!B248,'ID-38'!B248,'ID-39'!B248,'ID-40'!B248,'ID-44'!B248,'ID-45'!B248,'ID-53'!B248,'ID-57'!B248,'ID-59'!B248,'ID-70'!B248,'ID-71'!B248)</f>
        <v>838.80560212100477</v>
      </c>
      <c r="C241" s="1">
        <f>STDEV('ID-08'!B248,'ID-09'!B248,'ID-11'!C248,'ID-14'!C248,'ID-18'!B248,'ID-24'!C248,'ID-26'!C248,'ID-29'!C248,'ID-30'!C248,'ID-34'!C248,'ID-36'!B248,'ID-38'!C248,'ID-39'!C248,'ID-40'!C248,'ID-44'!C248,'ID-45'!C248,'ID-57'!C248,'ID-59'!C248)</f>
        <v>716.31658364443422</v>
      </c>
      <c r="D241" s="1">
        <f>STDEV('ID-13'!C248,'ID-14'!D248,'ID-15'!C248,'ID-16'!B248,'ID-18'!C248,'ID-26'!D248,'ID-29'!D248,'ID-30'!D248,'ID-33'!C248,'ID-34'!D248,'ID-36'!C248,'ID-37'!C248,'ID-38'!D248,'ID-39'!D248,'ID-40'!D248,'ID-45'!D248,'ID-59'!D248,'ID-71'!C248)</f>
        <v>928.46406084759565</v>
      </c>
      <c r="E241" s="1">
        <f>STDEV('ID-03'!B248,'ID-09'!C248,'ID-13'!D248,'ID-15'!D248,'ID-16'!C248,'ID-18'!D248,'ID-24'!D248,'ID-29'!E248,'ID-30'!E248,'ID-33'!D248,'ID-34'!E248,'ID-36'!D248,'ID-38'!E248,'ID-39'!E248,'ID-40'!E248,'ID-44'!D248,'ID-45'!E248,'ID-57'!D248,'ID-70'!C248,'ID-71'!D248)</f>
        <v>1141.4468261261482</v>
      </c>
      <c r="F241" s="1">
        <f>STDEV('ID-01'!B248,'ID-02'!B248,'ID-03'!C248,'ID-06'!B248,'ID-08'!C248,'ID-09'!D248,'ID-12'!B248,'ID-16'!D248,'ID-18'!E248,'ID-24'!E248,'ID-29'!F248,'ID-33'!E248,'ID-34'!F248,'ID-36'!E248,'ID-38'!F248,'ID-39'!F248,'ID-40'!F248,'ID-45'!F248,'ID-53'!C248,'ID-54'!B248,'ID-57'!E248,'ID-71'!E248)</f>
        <v>2193.7552411252864</v>
      </c>
      <c r="G241" s="1">
        <f>STDEV('ID-01'!C248,'ID-02'!C248,'ID-03'!D248,'ID-07'!B248,'ID-08'!D248,'ID-11'!D248,'ID-18'!F248,'ID-24'!F248,'ID-29'!G248,'ID-31'!B248,'ID-33'!F248,'ID-34'!G248,'ID-36'!F248,'ID-39'!G248,'ID-40'!G248,'ID-44'!E248,'ID-45'!G248,'ID-50'!B248,'ID-53'!D248,'ID-54'!C248,'ID-57'!F248,'ID-59'!E248,'ID-70'!D248,'ID-71'!F248)</f>
        <v>1945.2658517312643</v>
      </c>
      <c r="H241" s="1">
        <f>STDEV('ID-03'!E248,'ID-11'!E248,'ID-13'!E248,'ID-15'!E248,'ID-16'!E248,'ID-18'!G248,'ID-24'!G248,'ID-29'!H248,'ID-30'!F248,'ID-31'!C248,'ID-33'!G248,'ID-34'!H248,'ID-40'!H248,'ID-44'!F248,'ID-45'!H248,'ID-54'!D248,'ID-57'!G248,'ID-59'!F248,'ID-70'!E248,'ID-71'!G248)</f>
        <v>951.55517513818552</v>
      </c>
      <c r="I241" s="1">
        <f>STDEV('ID-12'!C248,'ID-18'!H248,'ID-24'!H248,'ID-29'!I248,'ID-40'!I248,'ID-44'!G248,'ID-45'!I248,'ID-59'!G248)</f>
        <v>1145.9327318952132</v>
      </c>
      <c r="J241" s="1">
        <f>STDEV('ID-31'!D248,'ID-40'!J248,'ID-44'!H248,'ID-45'!J248,'ID-57'!H248)</f>
        <v>1053.8765280989123</v>
      </c>
      <c r="K241" s="1">
        <f>STDEV('ID-26'!E248,'ID-31'!E248,'ID-34'!I248,'ID-36'!G248,'ID-40'!K248,'ID-44'!I248,'ID-57'!I248)</f>
        <v>1836.5341879542277</v>
      </c>
    </row>
    <row r="242" spans="1:11" x14ac:dyDescent="0.25">
      <c r="A242" s="1">
        <v>29.75</v>
      </c>
      <c r="B242" s="1">
        <f>STDEV('ID-11'!B249,'ID-13'!B249,'ID-14'!B249,'ID-15'!B249,'ID-24'!B249,'ID-26'!B249,'ID-29'!B249,'ID-30'!B249,'ID-32'!B249,'ID-33'!B249,'ID-34'!B249,'ID-37'!B249,'ID-38'!B249,'ID-39'!B249,'ID-40'!B249,'ID-44'!B249,'ID-45'!B249,'ID-53'!B249,'ID-57'!B249,'ID-59'!B249,'ID-70'!B249,'ID-71'!B249)</f>
        <v>853.3340141273527</v>
      </c>
      <c r="C242" s="1">
        <f>STDEV('ID-08'!B249,'ID-09'!B249,'ID-11'!C249,'ID-14'!C249,'ID-18'!B249,'ID-24'!C249,'ID-26'!C249,'ID-29'!C249,'ID-30'!C249,'ID-34'!C249,'ID-36'!B249,'ID-38'!C249,'ID-39'!C249,'ID-40'!C249,'ID-44'!C249,'ID-45'!C249,'ID-57'!C249,'ID-59'!C249)</f>
        <v>717.85997907287015</v>
      </c>
      <c r="D242" s="1">
        <f>STDEV('ID-13'!C249,'ID-14'!D249,'ID-15'!C249,'ID-16'!B249,'ID-18'!C249,'ID-26'!D249,'ID-29'!D249,'ID-30'!D249,'ID-33'!C249,'ID-34'!D249,'ID-36'!C249,'ID-37'!C249,'ID-38'!D249,'ID-39'!D249,'ID-40'!D249,'ID-45'!D249,'ID-59'!D249,'ID-71'!C249)</f>
        <v>917.58221509937403</v>
      </c>
      <c r="E242" s="1">
        <f>STDEV('ID-03'!B249,'ID-09'!C249,'ID-13'!D249,'ID-15'!D249,'ID-16'!C249,'ID-18'!D249,'ID-24'!D249,'ID-29'!E249,'ID-30'!E249,'ID-33'!D249,'ID-34'!E249,'ID-36'!D249,'ID-38'!E249,'ID-39'!E249,'ID-40'!E249,'ID-44'!D249,'ID-45'!E249,'ID-57'!D249,'ID-70'!C249,'ID-71'!D249)</f>
        <v>1113.7509333864712</v>
      </c>
      <c r="F242" s="1">
        <f>STDEV('ID-01'!B249,'ID-02'!B249,'ID-03'!C249,'ID-06'!B249,'ID-08'!C249,'ID-09'!D249,'ID-12'!B249,'ID-16'!D249,'ID-18'!E249,'ID-24'!E249,'ID-29'!F249,'ID-33'!E249,'ID-34'!F249,'ID-36'!E249,'ID-38'!F249,'ID-39'!F249,'ID-40'!F249,'ID-45'!F249,'ID-53'!C249,'ID-54'!B249,'ID-57'!E249,'ID-71'!E249)</f>
        <v>2200.9124926903828</v>
      </c>
      <c r="G242" s="1">
        <f>STDEV('ID-01'!C249,'ID-02'!C249,'ID-03'!D249,'ID-07'!B249,'ID-08'!D249,'ID-11'!D249,'ID-18'!F249,'ID-24'!F249,'ID-29'!G249,'ID-31'!B249,'ID-33'!F249,'ID-34'!G249,'ID-36'!F249,'ID-39'!G249,'ID-40'!G249,'ID-44'!E249,'ID-45'!G249,'ID-50'!B249,'ID-53'!D249,'ID-54'!C249,'ID-57'!F249,'ID-59'!E249,'ID-70'!D249,'ID-71'!F249)</f>
        <v>1951.3041922997656</v>
      </c>
      <c r="H242" s="1">
        <f>STDEV('ID-03'!E249,'ID-11'!E249,'ID-13'!E249,'ID-15'!E249,'ID-16'!E249,'ID-18'!G249,'ID-24'!G249,'ID-29'!H249,'ID-30'!F249,'ID-31'!C249,'ID-33'!G249,'ID-34'!H249,'ID-40'!H249,'ID-44'!F249,'ID-45'!H249,'ID-54'!D249,'ID-57'!G249,'ID-59'!F249,'ID-70'!E249,'ID-71'!G249)</f>
        <v>943.68774184460176</v>
      </c>
      <c r="I242" s="1">
        <f>STDEV('ID-12'!C249,'ID-18'!H249,'ID-24'!H249,'ID-29'!I249,'ID-40'!I249,'ID-44'!G249,'ID-45'!I249,'ID-59'!G249)</f>
        <v>1157.126905230454</v>
      </c>
      <c r="J242" s="1">
        <f>STDEV('ID-31'!D249,'ID-40'!J249,'ID-44'!H249,'ID-45'!J249,'ID-57'!H249)</f>
        <v>1087.4059673824836</v>
      </c>
      <c r="K242" s="1">
        <f>STDEV('ID-26'!E249,'ID-31'!E249,'ID-34'!I249,'ID-36'!G249,'ID-40'!K249,'ID-44'!I249,'ID-57'!I249)</f>
        <v>1823.3299978974546</v>
      </c>
    </row>
    <row r="243" spans="1:11" x14ac:dyDescent="0.25">
      <c r="A243" s="1">
        <v>29.875</v>
      </c>
      <c r="B243" s="1">
        <f>STDEV('ID-11'!B250,'ID-13'!B250,'ID-14'!B250,'ID-15'!B250,'ID-24'!B250,'ID-26'!B250,'ID-29'!B250,'ID-30'!B250,'ID-32'!B250,'ID-33'!B250,'ID-34'!B250,'ID-37'!B250,'ID-38'!B250,'ID-39'!B250,'ID-40'!B250,'ID-44'!B250,'ID-45'!B250,'ID-53'!B250,'ID-57'!B250,'ID-59'!B250,'ID-70'!B250,'ID-71'!B250)</f>
        <v>857.25164829109895</v>
      </c>
      <c r="C243" s="1">
        <f>STDEV('ID-08'!B250,'ID-09'!B250,'ID-11'!C250,'ID-14'!C250,'ID-18'!B250,'ID-24'!C250,'ID-26'!C250,'ID-29'!C250,'ID-30'!C250,'ID-34'!C250,'ID-36'!B250,'ID-38'!C250,'ID-39'!C250,'ID-40'!C250,'ID-44'!C250,'ID-45'!C250,'ID-57'!C250,'ID-59'!C250)</f>
        <v>751.73032366342898</v>
      </c>
      <c r="D243" s="1">
        <f>STDEV('ID-13'!C250,'ID-14'!D250,'ID-15'!C250,'ID-16'!B250,'ID-18'!C250,'ID-26'!D250,'ID-29'!D250,'ID-30'!D250,'ID-33'!C250,'ID-34'!D250,'ID-36'!C250,'ID-37'!C250,'ID-38'!D250,'ID-39'!D250,'ID-40'!D250,'ID-45'!D250,'ID-59'!D250,'ID-71'!C250)</f>
        <v>909.32545294828503</v>
      </c>
      <c r="E243" s="1">
        <f>STDEV('ID-03'!B250,'ID-09'!C250,'ID-13'!D250,'ID-15'!D250,'ID-16'!C250,'ID-18'!D250,'ID-24'!D250,'ID-29'!E250,'ID-30'!E250,'ID-33'!D250,'ID-34'!E250,'ID-36'!D250,'ID-38'!E250,'ID-39'!E250,'ID-40'!E250,'ID-44'!D250,'ID-45'!E250,'ID-57'!D250,'ID-70'!C250,'ID-71'!D250)</f>
        <v>1112.8165828871647</v>
      </c>
      <c r="F243" s="1">
        <f>STDEV('ID-01'!B250,'ID-02'!B250,'ID-03'!C250,'ID-06'!B250,'ID-08'!C250,'ID-09'!D250,'ID-12'!B250,'ID-16'!D250,'ID-18'!E250,'ID-24'!E250,'ID-29'!F250,'ID-33'!E250,'ID-34'!F250,'ID-36'!E250,'ID-38'!F250,'ID-39'!F250,'ID-40'!F250,'ID-45'!F250,'ID-53'!C250,'ID-54'!B250,'ID-57'!E250,'ID-71'!E250)</f>
        <v>2181.6408153122807</v>
      </c>
      <c r="G243" s="1">
        <f>STDEV('ID-01'!C250,'ID-02'!C250,'ID-03'!D250,'ID-07'!B250,'ID-08'!D250,'ID-11'!D250,'ID-18'!F250,'ID-24'!F250,'ID-29'!G250,'ID-31'!B250,'ID-33'!F250,'ID-34'!G250,'ID-36'!F250,'ID-39'!G250,'ID-40'!G250,'ID-44'!E250,'ID-45'!G250,'ID-50'!B250,'ID-53'!D250,'ID-54'!C250,'ID-57'!F250,'ID-59'!E250,'ID-70'!D250,'ID-71'!F250)</f>
        <v>1942.1608347599299</v>
      </c>
      <c r="H243" s="1">
        <f>STDEV('ID-03'!E250,'ID-11'!E250,'ID-13'!E250,'ID-15'!E250,'ID-16'!E250,'ID-18'!G250,'ID-24'!G250,'ID-29'!H250,'ID-30'!F250,'ID-31'!C250,'ID-33'!G250,'ID-34'!H250,'ID-40'!H250,'ID-44'!F250,'ID-45'!H250,'ID-54'!D250,'ID-57'!G250,'ID-59'!F250,'ID-70'!E250,'ID-71'!G250)</f>
        <v>937.65294586441928</v>
      </c>
      <c r="I243" s="1">
        <f>STDEV('ID-12'!C250,'ID-18'!H250,'ID-24'!H250,'ID-29'!I250,'ID-40'!I250,'ID-44'!G250,'ID-45'!I250,'ID-59'!G250)</f>
        <v>1162.4987109170941</v>
      </c>
      <c r="J243" s="1">
        <f>STDEV('ID-31'!D250,'ID-40'!J250,'ID-44'!H250,'ID-45'!J250,'ID-57'!H250)</f>
        <v>1092.5289331942392</v>
      </c>
      <c r="K243" s="1">
        <f>STDEV('ID-26'!E250,'ID-31'!E250,'ID-34'!I250,'ID-36'!G250,'ID-40'!K250,'ID-44'!I250,'ID-57'!I250)</f>
        <v>1813.2217661419281</v>
      </c>
    </row>
    <row r="244" spans="1:11" ht="15.75" thickBot="1" x14ac:dyDescent="0.3">
      <c r="A244" s="72">
        <v>30</v>
      </c>
      <c r="B244" s="1">
        <f>STDEV('ID-11'!B251,'ID-13'!B251,'ID-14'!B251,'ID-15'!B251,'ID-24'!B251,'ID-26'!B251,'ID-29'!B251,'ID-30'!B251,'ID-32'!B251,'ID-33'!B251,'ID-34'!B251,'ID-37'!B251,'ID-38'!B251,'ID-39'!B251,'ID-40'!B251,'ID-44'!B251,'ID-45'!B251,'ID-53'!B251,'ID-57'!B251,'ID-59'!B251,'ID-70'!B251,'ID-71'!B251)</f>
        <v>864.94840438043184</v>
      </c>
      <c r="C244" s="1">
        <f>STDEV('ID-08'!B251,'ID-09'!B251,'ID-11'!C251,'ID-14'!C251,'ID-18'!B251,'ID-24'!C251,'ID-26'!C251,'ID-29'!C251,'ID-30'!C251,'ID-34'!C251,'ID-36'!B251,'ID-38'!C251,'ID-39'!C251,'ID-40'!C251,'ID-44'!C251,'ID-45'!C251,'ID-57'!C251,'ID-59'!C251)</f>
        <v>808.80385020958011</v>
      </c>
      <c r="D244" s="1">
        <f>STDEV('ID-13'!C251,'ID-14'!D251,'ID-15'!C251,'ID-16'!B251,'ID-18'!C251,'ID-26'!D251,'ID-29'!D251,'ID-30'!D251,'ID-33'!C251,'ID-34'!D251,'ID-36'!C251,'ID-37'!C251,'ID-38'!D251,'ID-39'!D251,'ID-40'!D251,'ID-45'!D251,'ID-59'!D251,'ID-71'!C251)</f>
        <v>883.29538261298342</v>
      </c>
      <c r="E244" s="1">
        <f>STDEV('ID-03'!B251,'ID-09'!C251,'ID-13'!D251,'ID-15'!D251,'ID-16'!C251,'ID-18'!D251,'ID-24'!D251,'ID-29'!E251,'ID-30'!E251,'ID-33'!D251,'ID-34'!E251,'ID-36'!D251,'ID-38'!E251,'ID-39'!E251,'ID-40'!E251,'ID-44'!D251,'ID-45'!E251,'ID-57'!D251,'ID-70'!C251,'ID-71'!D251)</f>
        <v>1092.7950003178241</v>
      </c>
      <c r="F244" s="1">
        <f>STDEV('ID-01'!B251,'ID-02'!B251,'ID-03'!C251,'ID-06'!B251,'ID-08'!C251,'ID-09'!D251,'ID-12'!B251,'ID-16'!D251,'ID-18'!E251,'ID-24'!E251,'ID-29'!F251,'ID-33'!E251,'ID-34'!F251,'ID-36'!E251,'ID-38'!F251,'ID-39'!F251,'ID-40'!F251,'ID-45'!F251,'ID-53'!C251,'ID-54'!B251,'ID-57'!E251,'ID-71'!E251)</f>
        <v>2176.0610498528681</v>
      </c>
      <c r="G244" s="1">
        <f>STDEV('ID-01'!C251,'ID-02'!C251,'ID-03'!D251,'ID-07'!B251,'ID-08'!D251,'ID-11'!D251,'ID-18'!F251,'ID-24'!F251,'ID-29'!G251,'ID-31'!B251,'ID-33'!F251,'ID-34'!G251,'ID-36'!F251,'ID-39'!G251,'ID-40'!G251,'ID-44'!E251,'ID-45'!G251,'ID-50'!B251,'ID-53'!D251,'ID-54'!C251,'ID-57'!F251,'ID-59'!E251,'ID-70'!D251,'ID-71'!F251)</f>
        <v>1937.5651926086666</v>
      </c>
      <c r="H244" s="1">
        <f>STDEV('ID-03'!E251,'ID-11'!E251,'ID-13'!E251,'ID-15'!E251,'ID-16'!E251,'ID-18'!G251,'ID-24'!G251,'ID-29'!H251,'ID-30'!F251,'ID-31'!C251,'ID-33'!G251,'ID-34'!H251,'ID-40'!H251,'ID-44'!F251,'ID-45'!H251,'ID-54'!D251,'ID-57'!G251,'ID-59'!F251,'ID-70'!E251,'ID-71'!G251)</f>
        <v>941.41372529341925</v>
      </c>
      <c r="I244" s="1">
        <f>STDEV('ID-12'!C251,'ID-18'!H251,'ID-24'!H251,'ID-29'!I251,'ID-40'!I251,'ID-44'!G251,'ID-45'!I251,'ID-59'!G251)</f>
        <v>1085.3912631408459</v>
      </c>
      <c r="J244" s="1">
        <f>STDEV('ID-31'!D251,'ID-40'!J251,'ID-44'!H251,'ID-45'!J251,'ID-57'!H251)</f>
        <v>1099.0405140052908</v>
      </c>
      <c r="K244" s="1">
        <f>STDEV('ID-26'!E251,'ID-31'!E251,'ID-34'!I251,'ID-36'!G251,'ID-40'!K251,'ID-44'!I251,'ID-57'!I251)</f>
        <v>1790.11791384255</v>
      </c>
    </row>
    <row r="245" spans="1:11" ht="35.25" thickBot="1" x14ac:dyDescent="0.3">
      <c r="A245" s="73" t="s">
        <v>438</v>
      </c>
      <c r="B245" s="74">
        <f>AVERAGE(B4:B244)</f>
        <v>1038.5911807798993</v>
      </c>
      <c r="C245" s="74">
        <f t="shared" ref="C245:K245" si="0">AVERAGE(C4:C244)</f>
        <v>483.05359192855832</v>
      </c>
      <c r="D245" s="74">
        <f t="shared" si="0"/>
        <v>997.51175042106217</v>
      </c>
      <c r="E245" s="74">
        <f t="shared" si="0"/>
        <v>1266.0849080700468</v>
      </c>
      <c r="F245" s="74">
        <f t="shared" si="0"/>
        <v>2170.749644456756</v>
      </c>
      <c r="G245" s="74">
        <f t="shared" si="0"/>
        <v>1807.2605793570028</v>
      </c>
      <c r="H245" s="74">
        <f t="shared" si="0"/>
        <v>1111.824409328701</v>
      </c>
      <c r="I245" s="74">
        <f t="shared" si="0"/>
        <v>1299.7500020007762</v>
      </c>
      <c r="J245" s="74">
        <f t="shared" si="0"/>
        <v>1099.6103691173328</v>
      </c>
      <c r="K245" s="75">
        <f t="shared" si="0"/>
        <v>1965.6688778234095</v>
      </c>
    </row>
  </sheetData>
  <mergeCells count="3">
    <mergeCell ref="A1:A2"/>
    <mergeCell ref="B1:K1"/>
    <mergeCell ref="B3:K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5"/>
  <sheetViews>
    <sheetView workbookViewId="0">
      <selection activeCell="N9" sqref="N9"/>
    </sheetView>
  </sheetViews>
  <sheetFormatPr defaultRowHeight="15" x14ac:dyDescent="0.25"/>
  <cols>
    <col min="1" max="11" width="9.42578125" customWidth="1"/>
  </cols>
  <sheetData>
    <row r="1" spans="1:11" x14ac:dyDescent="0.25">
      <c r="A1" s="80" t="s">
        <v>246</v>
      </c>
      <c r="B1" s="78" t="s">
        <v>443</v>
      </c>
      <c r="C1" s="78"/>
      <c r="D1" s="78"/>
      <c r="E1" s="78"/>
      <c r="F1" s="78"/>
      <c r="G1" s="78"/>
      <c r="H1" s="78"/>
      <c r="I1" s="78"/>
      <c r="J1" s="78"/>
      <c r="K1" s="78"/>
    </row>
    <row r="2" spans="1:11" ht="75" x14ac:dyDescent="0.25">
      <c r="A2" s="81"/>
      <c r="B2" s="68" t="s">
        <v>276</v>
      </c>
      <c r="C2" s="68" t="s">
        <v>268</v>
      </c>
      <c r="D2" s="68" t="s">
        <v>283</v>
      </c>
      <c r="E2" s="68" t="s">
        <v>259</v>
      </c>
      <c r="F2" s="68" t="s">
        <v>260</v>
      </c>
      <c r="G2" s="68" t="s">
        <v>261</v>
      </c>
      <c r="H2" s="68" t="s">
        <v>264</v>
      </c>
      <c r="I2" s="68" t="s">
        <v>357</v>
      </c>
      <c r="J2" s="68" t="s">
        <v>437</v>
      </c>
      <c r="K2" s="68" t="s">
        <v>410</v>
      </c>
    </row>
    <row r="3" spans="1:11" x14ac:dyDescent="0.25">
      <c r="A3" s="27"/>
      <c r="B3" s="82"/>
      <c r="C3" s="82"/>
      <c r="D3" s="82"/>
      <c r="E3" s="82"/>
      <c r="F3" s="82"/>
      <c r="G3" s="82"/>
      <c r="H3" s="82"/>
      <c r="I3" s="82"/>
      <c r="J3" s="82"/>
      <c r="K3" s="82"/>
    </row>
    <row r="4" spans="1:11" x14ac:dyDescent="0.25">
      <c r="A4" s="1">
        <v>0</v>
      </c>
      <c r="B4" s="1">
        <f>STDEV('ID-11'!B11,'ID-13'!B11,'ID-14'!B11,'ID-15'!B11,'ID-24'!B11,'ID-26'!B11,'ID-29'!B11,'ID-30'!B11,'ID-32'!B11,'ID-33'!B11,'ID-34'!B11,'ID-37'!B11,'ID-38'!B11,'ID-39'!B11,'ID-40'!B11,'ID-44'!B11,'ID-45'!B11,'ID-53'!B11,'ID-57'!B11,'ID-59'!B11,'ID-70'!B11,'ID-71'!B11)/SQRT('Sample size'!$A$4)</f>
        <v>292.880175560211</v>
      </c>
      <c r="C4" s="1">
        <f>STDEV('ID-08'!B11,'ID-09'!B11,'ID-11'!C11,'ID-14'!C11,'ID-18'!B11,'ID-24'!C11,'ID-26'!C11,'ID-29'!C11,'ID-30'!C11,'ID-34'!C11,'ID-36'!B11,'ID-38'!C11,'ID-39'!C11,'ID-40'!C11,'ID-44'!C11,'ID-45'!C11,'ID-57'!C11,'ID-59'!C11)/SQRT('Sample size'!$B$4)</f>
        <v>112.37948898768445</v>
      </c>
      <c r="D4" s="1">
        <f>STDEV('ID-13'!C11,'ID-14'!D11,'ID-15'!C11,'ID-16'!B11,'ID-18'!C11,'ID-26'!D11,'ID-29'!D11,'ID-30'!D11,'ID-33'!C11,'ID-34'!D11,'ID-36'!C11,'ID-37'!C11,'ID-38'!D11,'ID-39'!D11,'ID-40'!D11,'ID-45'!D11,'ID-59'!D11,'ID-71'!C11)/SQRT('Sample size'!$C$4)</f>
        <v>254.91651305232287</v>
      </c>
      <c r="E4" s="1">
        <f>STDEV('ID-03'!B11,'ID-09'!C11,'ID-13'!D11,'ID-15'!D11,'ID-16'!C11,'ID-18'!D11,'ID-24'!D11,'ID-29'!E11,'ID-30'!E11,'ID-33'!D11,'ID-34'!E11,'ID-36'!D11,'ID-38'!E11,'ID-39'!E11,'ID-40'!E11,'ID-44'!D11,'ID-45'!E11,'ID-57'!D11,'ID-70'!C11,'ID-71'!D11)/SQRT('Sample size'!$D$4)</f>
        <v>353.06333344753568</v>
      </c>
      <c r="F4" s="1">
        <f>STDEV('ID-01'!B11,'ID-02'!B11,'ID-03'!C11,'ID-06'!B11,'ID-08'!C11,'ID-09'!D11,'ID-12'!B11,'ID-16'!D11,'ID-18'!E11,'ID-24'!E11,'ID-29'!F11,'ID-33'!E11,'ID-34'!F11,'ID-36'!E11,'ID-38'!F11,'ID-39'!F11,'ID-40'!F11,'ID-45'!F11,'ID-53'!C11,'ID-54'!B11,'ID-57'!E11,'ID-71'!E11)/SQRT('Sample size'!$E$4)</f>
        <v>465.97491896879075</v>
      </c>
      <c r="G4" s="1">
        <f>STDEV('ID-01'!C11,'ID-02'!C11,'ID-03'!D11,'ID-07'!B11,'ID-08'!D11,'ID-11'!D11,'ID-18'!F11,'ID-24'!F11,'ID-29'!G11,'ID-31'!B11,'ID-33'!F11,'ID-34'!G11,'ID-36'!F11,'ID-39'!G11,'ID-40'!G11,'ID-44'!E11,'ID-45'!G11,'ID-50'!B11,'ID-53'!D11,'ID-54'!C11,'ID-57'!F11,'ID-59'!E11,'ID-70'!D11,'ID-71'!F11)/SQRT('Sample size'!$F$4)</f>
        <v>374.19848592716079</v>
      </c>
      <c r="H4" s="1">
        <f>STDEV('ID-03'!E11,'ID-11'!E11,'ID-13'!E11,'ID-15'!E11,'ID-16'!E11,'ID-18'!G11,'ID-24'!G11,'ID-29'!H11,'ID-30'!F11,'ID-31'!C11,'ID-33'!G11,'ID-34'!H11,'ID-40'!H11,'ID-44'!F11,'ID-45'!H11,'ID-54'!D11,'ID-57'!G11,'ID-59'!F11,'ID-70'!E11,'ID-71'!G11)/SQRT('Sample size'!$G$4)</f>
        <v>257.96909909590869</v>
      </c>
      <c r="I4" s="1">
        <f>STDEV('ID-12'!C11,'ID-18'!H11,'ID-24'!H11,'ID-29'!I11,'ID-40'!I11,'ID-44'!G11,'ID-45'!I11,'ID-59'!G11)/SQRT('Sample size'!$H$4)</f>
        <v>544.07652974101143</v>
      </c>
      <c r="J4" s="1">
        <f>STDEV('ID-31'!D11,'ID-40'!J11,'ID-44'!H11,'ID-45'!J11,'ID-57'!H11)/SQRT('Sample size'!$I$4)</f>
        <v>691.57229482107437</v>
      </c>
      <c r="K4" s="1">
        <f>STDEV('ID-26'!E11,'ID-31'!E11,'ID-34'!I11,'ID-36'!G11,'ID-40'!K11,'ID-44'!I11,'ID-57'!I11)/SQRT('Sample size'!$J$4)</f>
        <v>991.20371072277749</v>
      </c>
    </row>
    <row r="5" spans="1:11" x14ac:dyDescent="0.25">
      <c r="A5" s="1">
        <v>0.125</v>
      </c>
      <c r="B5" s="1">
        <f>STDEV('ID-11'!B12,'ID-13'!B12,'ID-14'!B12,'ID-15'!B12,'ID-24'!B12,'ID-26'!B12,'ID-29'!B12,'ID-30'!B12,'ID-32'!B12,'ID-33'!B12,'ID-34'!B12,'ID-37'!B12,'ID-38'!B12,'ID-39'!B12,'ID-40'!B12,'ID-44'!B12,'ID-45'!B12,'ID-53'!B12,'ID-57'!B12,'ID-59'!B12,'ID-70'!B12,'ID-71'!B12)/SQRT('Sample size'!$A$4)</f>
        <v>293.26718842643407</v>
      </c>
      <c r="C5" s="1">
        <f>STDEV('ID-08'!B12,'ID-09'!B12,'ID-11'!C12,'ID-14'!C12,'ID-18'!B12,'ID-24'!C12,'ID-26'!C12,'ID-29'!C12,'ID-30'!C12,'ID-34'!C12,'ID-36'!B12,'ID-38'!C12,'ID-39'!C12,'ID-40'!C12,'ID-44'!C12,'ID-45'!C12,'ID-57'!C12,'ID-59'!C12)/SQRT('Sample size'!$B$4)</f>
        <v>111.82993238395012</v>
      </c>
      <c r="D5" s="1">
        <f>STDEV('ID-13'!C12,'ID-14'!D12,'ID-15'!C12,'ID-16'!B12,'ID-18'!C12,'ID-26'!D12,'ID-29'!D12,'ID-30'!D12,'ID-33'!C12,'ID-34'!D12,'ID-36'!C12,'ID-37'!C12,'ID-38'!D12,'ID-39'!D12,'ID-40'!D12,'ID-45'!D12,'ID-59'!D12,'ID-71'!C12)/SQRT('Sample size'!$C$4)</f>
        <v>246.55039181449652</v>
      </c>
      <c r="E5" s="1">
        <f>STDEV('ID-03'!B12,'ID-09'!C12,'ID-13'!D12,'ID-15'!D12,'ID-16'!C12,'ID-18'!D12,'ID-24'!D12,'ID-29'!E12,'ID-30'!E12,'ID-33'!D12,'ID-34'!E12,'ID-36'!D12,'ID-38'!E12,'ID-39'!E12,'ID-40'!E12,'ID-44'!D12,'ID-45'!E12,'ID-57'!D12,'ID-70'!C12,'ID-71'!D12)/SQRT('Sample size'!$D$4)</f>
        <v>354.24818878494244</v>
      </c>
      <c r="F5" s="1">
        <f>STDEV('ID-01'!B12,'ID-02'!B12,'ID-03'!C12,'ID-06'!B12,'ID-08'!C12,'ID-09'!D12,'ID-12'!B12,'ID-16'!D12,'ID-18'!E12,'ID-24'!E12,'ID-29'!F12,'ID-33'!E12,'ID-34'!F12,'ID-36'!E12,'ID-38'!F12,'ID-39'!F12,'ID-40'!F12,'ID-45'!F12,'ID-53'!C12,'ID-54'!B12,'ID-57'!E12,'ID-71'!E12)/SQRT('Sample size'!$E$4)</f>
        <v>465.07357419373983</v>
      </c>
      <c r="G5" s="1">
        <f>STDEV('ID-01'!C12,'ID-02'!C12,'ID-03'!D12,'ID-07'!B12,'ID-08'!D12,'ID-11'!D12,'ID-18'!F12,'ID-24'!F12,'ID-29'!G12,'ID-31'!B12,'ID-33'!F12,'ID-34'!G12,'ID-36'!F12,'ID-39'!G12,'ID-40'!G12,'ID-44'!E12,'ID-45'!G12,'ID-50'!B12,'ID-53'!D12,'ID-54'!C12,'ID-57'!F12,'ID-59'!E12,'ID-70'!D12,'ID-71'!F12)/SQRT('Sample size'!$F$4)</f>
        <v>374.60106614463319</v>
      </c>
      <c r="H5" s="1">
        <f>STDEV('ID-03'!E12,'ID-11'!E12,'ID-13'!E12,'ID-15'!E12,'ID-16'!E12,'ID-18'!G12,'ID-24'!G12,'ID-29'!H12,'ID-30'!F12,'ID-31'!C12,'ID-33'!G12,'ID-34'!H12,'ID-40'!H12,'ID-44'!F12,'ID-45'!H12,'ID-54'!D12,'ID-57'!G12,'ID-59'!F12,'ID-70'!E12,'ID-71'!G12)/SQRT('Sample size'!$G$4)</f>
        <v>256.13991153637392</v>
      </c>
      <c r="I5" s="1">
        <f>STDEV('ID-12'!C12,'ID-18'!H12,'ID-24'!H12,'ID-29'!I12,'ID-40'!I12,'ID-44'!G12,'ID-45'!I12,'ID-59'!G12)/SQRT('Sample size'!$H$4)</f>
        <v>541.53546922635439</v>
      </c>
      <c r="J5" s="1">
        <f>STDEV('ID-31'!D12,'ID-40'!J12,'ID-44'!H12,'ID-45'!J12,'ID-57'!H12)/SQRT('Sample size'!$I$4)</f>
        <v>688.27776877686392</v>
      </c>
      <c r="K5" s="1">
        <f>STDEV('ID-26'!E12,'ID-31'!E12,'ID-34'!I12,'ID-36'!G12,'ID-40'!K12,'ID-44'!I12,'ID-57'!I12)/SQRT('Sample size'!$J$4)</f>
        <v>989.51786303981828</v>
      </c>
    </row>
    <row r="6" spans="1:11" x14ac:dyDescent="0.25">
      <c r="A6" s="1">
        <v>0.25</v>
      </c>
      <c r="B6" s="1">
        <f>STDEV('ID-11'!B13,'ID-13'!B13,'ID-14'!B13,'ID-15'!B13,'ID-24'!B13,'ID-26'!B13,'ID-29'!B13,'ID-30'!B13,'ID-32'!B13,'ID-33'!B13,'ID-34'!B13,'ID-37'!B13,'ID-38'!B13,'ID-39'!B13,'ID-40'!B13,'ID-44'!B13,'ID-45'!B13,'ID-53'!B13,'ID-57'!B13,'ID-59'!B13,'ID-70'!B13,'ID-71'!B13)/SQRT('Sample size'!$A$4)</f>
        <v>291.64250940109775</v>
      </c>
      <c r="C6" s="1">
        <f>STDEV('ID-08'!B13,'ID-09'!B13,'ID-11'!C13,'ID-14'!C13,'ID-18'!B13,'ID-24'!C13,'ID-26'!C13,'ID-29'!C13,'ID-30'!C13,'ID-34'!C13,'ID-36'!B13,'ID-38'!C13,'ID-39'!C13,'ID-40'!C13,'ID-44'!C13,'ID-45'!C13,'ID-57'!C13,'ID-59'!C13)/SQRT('Sample size'!$B$4)</f>
        <v>112.92823957627077</v>
      </c>
      <c r="D6" s="1">
        <f>STDEV('ID-13'!C13,'ID-14'!D13,'ID-15'!C13,'ID-16'!B13,'ID-18'!C13,'ID-26'!D13,'ID-29'!D13,'ID-30'!D13,'ID-33'!C13,'ID-34'!D13,'ID-36'!C13,'ID-37'!C13,'ID-38'!D13,'ID-39'!D13,'ID-40'!D13,'ID-45'!D13,'ID-59'!D13,'ID-71'!C13)/SQRT('Sample size'!$C$4)</f>
        <v>240.52714522830021</v>
      </c>
      <c r="E6" s="1">
        <f>STDEV('ID-03'!B13,'ID-09'!C13,'ID-13'!D13,'ID-15'!D13,'ID-16'!C13,'ID-18'!D13,'ID-24'!D13,'ID-29'!E13,'ID-30'!E13,'ID-33'!D13,'ID-34'!E13,'ID-36'!D13,'ID-38'!E13,'ID-39'!E13,'ID-40'!E13,'ID-44'!D13,'ID-45'!E13,'ID-57'!D13,'ID-70'!C13,'ID-71'!D13)/SQRT('Sample size'!$D$4)</f>
        <v>346.94976999667011</v>
      </c>
      <c r="F6" s="1">
        <f>STDEV('ID-01'!B13,'ID-02'!B13,'ID-03'!C13,'ID-06'!B13,'ID-08'!C13,'ID-09'!D13,'ID-12'!B13,'ID-16'!D13,'ID-18'!E13,'ID-24'!E13,'ID-29'!F13,'ID-33'!E13,'ID-34'!F13,'ID-36'!E13,'ID-38'!F13,'ID-39'!F13,'ID-40'!F13,'ID-45'!F13,'ID-53'!C13,'ID-54'!B13,'ID-57'!E13,'ID-71'!E13)/SQRT('Sample size'!$E$4)</f>
        <v>465.3631924456916</v>
      </c>
      <c r="G6" s="1">
        <f>STDEV('ID-01'!C13,'ID-02'!C13,'ID-03'!D13,'ID-07'!B13,'ID-08'!D13,'ID-11'!D13,'ID-18'!F13,'ID-24'!F13,'ID-29'!G13,'ID-31'!B13,'ID-33'!F13,'ID-34'!G13,'ID-36'!F13,'ID-39'!G13,'ID-40'!G13,'ID-44'!E13,'ID-45'!G13,'ID-50'!B13,'ID-53'!D13,'ID-54'!C13,'ID-57'!F13,'ID-59'!E13,'ID-70'!D13,'ID-71'!F13)/SQRT('Sample size'!$F$4)</f>
        <v>379.10122455346652</v>
      </c>
      <c r="H6" s="1">
        <f>STDEV('ID-03'!E13,'ID-11'!E13,'ID-13'!E13,'ID-15'!E13,'ID-16'!E13,'ID-18'!G13,'ID-24'!G13,'ID-29'!H13,'ID-30'!F13,'ID-31'!C13,'ID-33'!G13,'ID-34'!H13,'ID-40'!H13,'ID-44'!F13,'ID-45'!H13,'ID-54'!D13,'ID-57'!G13,'ID-59'!F13,'ID-70'!E13,'ID-71'!G13)/SQRT('Sample size'!$G$4)</f>
        <v>253.55852359223709</v>
      </c>
      <c r="I6" s="1">
        <f>STDEV('ID-12'!C13,'ID-18'!H13,'ID-24'!H13,'ID-29'!I13,'ID-40'!I13,'ID-44'!G13,'ID-45'!I13,'ID-59'!G13)/SQRT('Sample size'!$H$4)</f>
        <v>533.4388534969396</v>
      </c>
      <c r="J6" s="1">
        <f>STDEV('ID-31'!D13,'ID-40'!J13,'ID-44'!H13,'ID-45'!J13,'ID-57'!H13)/SQRT('Sample size'!$I$4)</f>
        <v>681.75629906778227</v>
      </c>
      <c r="K6" s="1">
        <f>STDEV('ID-26'!E13,'ID-31'!E13,'ID-34'!I13,'ID-36'!G13,'ID-40'!K13,'ID-44'!I13,'ID-57'!I13)/SQRT('Sample size'!$J$4)</f>
        <v>990.88969839837046</v>
      </c>
    </row>
    <row r="7" spans="1:11" x14ac:dyDescent="0.25">
      <c r="A7" s="1">
        <v>0.375</v>
      </c>
      <c r="B7" s="1">
        <f>STDEV('ID-11'!B14,'ID-13'!B14,'ID-14'!B14,'ID-15'!B14,'ID-24'!B14,'ID-26'!B14,'ID-29'!B14,'ID-30'!B14,'ID-32'!B14,'ID-33'!B14,'ID-34'!B14,'ID-37'!B14,'ID-38'!B14,'ID-39'!B14,'ID-40'!B14,'ID-44'!B14,'ID-45'!B14,'ID-53'!B14,'ID-57'!B14,'ID-59'!B14,'ID-70'!B14,'ID-71'!B14)/SQRT('Sample size'!$A$4)</f>
        <v>292.18602562714887</v>
      </c>
      <c r="C7" s="1">
        <f>STDEV('ID-08'!B14,'ID-09'!B14,'ID-11'!C14,'ID-14'!C14,'ID-18'!B14,'ID-24'!C14,'ID-26'!C14,'ID-29'!C14,'ID-30'!C14,'ID-34'!C14,'ID-36'!B14,'ID-38'!C14,'ID-39'!C14,'ID-40'!C14,'ID-44'!C14,'ID-45'!C14,'ID-57'!C14,'ID-59'!C14)/SQRT('Sample size'!$B$4)</f>
        <v>110.1460171960592</v>
      </c>
      <c r="D7" s="1">
        <f>STDEV('ID-13'!C14,'ID-14'!D14,'ID-15'!C14,'ID-16'!B14,'ID-18'!C14,'ID-26'!D14,'ID-29'!D14,'ID-30'!D14,'ID-33'!C14,'ID-34'!D14,'ID-36'!C14,'ID-37'!C14,'ID-38'!D14,'ID-39'!D14,'ID-40'!D14,'ID-45'!D14,'ID-59'!D14,'ID-71'!C14)/SQRT('Sample size'!$C$4)</f>
        <v>239.70081936607511</v>
      </c>
      <c r="E7" s="1">
        <f>STDEV('ID-03'!B14,'ID-09'!C14,'ID-13'!D14,'ID-15'!D14,'ID-16'!C14,'ID-18'!D14,'ID-24'!D14,'ID-29'!E14,'ID-30'!E14,'ID-33'!D14,'ID-34'!E14,'ID-36'!D14,'ID-38'!E14,'ID-39'!E14,'ID-40'!E14,'ID-44'!D14,'ID-45'!E14,'ID-57'!D14,'ID-70'!C14,'ID-71'!D14)/SQRT('Sample size'!$D$4)</f>
        <v>356.38566289968668</v>
      </c>
      <c r="F7" s="1">
        <f>STDEV('ID-01'!B14,'ID-02'!B14,'ID-03'!C14,'ID-06'!B14,'ID-08'!C14,'ID-09'!D14,'ID-12'!B14,'ID-16'!D14,'ID-18'!E14,'ID-24'!E14,'ID-29'!F14,'ID-33'!E14,'ID-34'!F14,'ID-36'!E14,'ID-38'!F14,'ID-39'!F14,'ID-40'!F14,'ID-45'!F14,'ID-53'!C14,'ID-54'!B14,'ID-57'!E14,'ID-71'!E14)/SQRT('Sample size'!$E$4)</f>
        <v>460.57018264087782</v>
      </c>
      <c r="G7" s="1">
        <f>STDEV('ID-01'!C14,'ID-02'!C14,'ID-03'!D14,'ID-07'!B14,'ID-08'!D14,'ID-11'!D14,'ID-18'!F14,'ID-24'!F14,'ID-29'!G14,'ID-31'!B14,'ID-33'!F14,'ID-34'!G14,'ID-36'!F14,'ID-39'!G14,'ID-40'!G14,'ID-44'!E14,'ID-45'!G14,'ID-50'!B14,'ID-53'!D14,'ID-54'!C14,'ID-57'!F14,'ID-59'!E14,'ID-70'!D14,'ID-71'!F14)/SQRT('Sample size'!$F$4)</f>
        <v>380.61517685272037</v>
      </c>
      <c r="H7" s="1">
        <f>STDEV('ID-03'!E14,'ID-11'!E14,'ID-13'!E14,'ID-15'!E14,'ID-16'!E14,'ID-18'!G14,'ID-24'!G14,'ID-29'!H14,'ID-30'!F14,'ID-31'!C14,'ID-33'!G14,'ID-34'!H14,'ID-40'!H14,'ID-44'!F14,'ID-45'!H14,'ID-54'!D14,'ID-57'!G14,'ID-59'!F14,'ID-70'!E14,'ID-71'!G14)/SQRT('Sample size'!$G$4)</f>
        <v>255.89624542358953</v>
      </c>
      <c r="I7" s="1">
        <f>STDEV('ID-12'!C14,'ID-18'!H14,'ID-24'!H14,'ID-29'!I14,'ID-40'!I14,'ID-44'!G14,'ID-45'!I14,'ID-59'!G14)/SQRT('Sample size'!$H$4)</f>
        <v>533.57259164114248</v>
      </c>
      <c r="J7" s="1">
        <f>STDEV('ID-31'!D14,'ID-40'!J14,'ID-44'!H14,'ID-45'!J14,'ID-57'!H14)/SQRT('Sample size'!$I$4)</f>
        <v>677.56675590386567</v>
      </c>
      <c r="K7" s="1">
        <f>STDEV('ID-26'!E14,'ID-31'!E14,'ID-34'!I14,'ID-36'!G14,'ID-40'!K14,'ID-44'!I14,'ID-57'!I14)/SQRT('Sample size'!$J$4)</f>
        <v>1007.625420960911</v>
      </c>
    </row>
    <row r="8" spans="1:11" x14ac:dyDescent="0.25">
      <c r="A8" s="1">
        <v>0.5</v>
      </c>
      <c r="B8" s="1">
        <f>STDEV('ID-11'!B15,'ID-13'!B15,'ID-14'!B15,'ID-15'!B15,'ID-24'!B15,'ID-26'!B15,'ID-29'!B15,'ID-30'!B15,'ID-32'!B15,'ID-33'!B15,'ID-34'!B15,'ID-37'!B15,'ID-38'!B15,'ID-39'!B15,'ID-40'!B15,'ID-44'!B15,'ID-45'!B15,'ID-53'!B15,'ID-57'!B15,'ID-59'!B15,'ID-70'!B15,'ID-71'!B15)/SQRT('Sample size'!$A$4)</f>
        <v>291.49345844135144</v>
      </c>
      <c r="C8" s="1">
        <f>STDEV('ID-08'!B15,'ID-09'!B15,'ID-11'!C15,'ID-14'!C15,'ID-18'!B15,'ID-24'!C15,'ID-26'!C15,'ID-29'!C15,'ID-30'!C15,'ID-34'!C15,'ID-36'!B15,'ID-38'!C15,'ID-39'!C15,'ID-40'!C15,'ID-44'!C15,'ID-45'!C15,'ID-57'!C15,'ID-59'!C15)/SQRT('Sample size'!$B$4)</f>
        <v>109.41640656630049</v>
      </c>
      <c r="D8" s="1">
        <f>STDEV('ID-13'!C15,'ID-14'!D15,'ID-15'!C15,'ID-16'!B15,'ID-18'!C15,'ID-26'!D15,'ID-29'!D15,'ID-30'!D15,'ID-33'!C15,'ID-34'!D15,'ID-36'!C15,'ID-37'!C15,'ID-38'!D15,'ID-39'!D15,'ID-40'!D15,'ID-45'!D15,'ID-59'!D15,'ID-71'!C15)/SQRT('Sample size'!$C$4)</f>
        <v>239.92462026587015</v>
      </c>
      <c r="E8" s="1">
        <f>STDEV('ID-03'!B15,'ID-09'!C15,'ID-13'!D15,'ID-15'!D15,'ID-16'!C15,'ID-18'!D15,'ID-24'!D15,'ID-29'!E15,'ID-30'!E15,'ID-33'!D15,'ID-34'!E15,'ID-36'!D15,'ID-38'!E15,'ID-39'!E15,'ID-40'!E15,'ID-44'!D15,'ID-45'!E15,'ID-57'!D15,'ID-70'!C15,'ID-71'!D15)/SQRT('Sample size'!$D$4)</f>
        <v>360.59873839279697</v>
      </c>
      <c r="F8" s="1">
        <f>STDEV('ID-01'!B15,'ID-02'!B15,'ID-03'!C15,'ID-06'!B15,'ID-08'!C15,'ID-09'!D15,'ID-12'!B15,'ID-16'!D15,'ID-18'!E15,'ID-24'!E15,'ID-29'!F15,'ID-33'!E15,'ID-34'!F15,'ID-36'!E15,'ID-38'!F15,'ID-39'!F15,'ID-40'!F15,'ID-45'!F15,'ID-53'!C15,'ID-54'!B15,'ID-57'!E15,'ID-71'!E15)/SQRT('Sample size'!$E$4)</f>
        <v>458.67950909160845</v>
      </c>
      <c r="G8" s="1">
        <f>STDEV('ID-01'!C15,'ID-02'!C15,'ID-03'!D15,'ID-07'!B15,'ID-08'!D15,'ID-11'!D15,'ID-18'!F15,'ID-24'!F15,'ID-29'!G15,'ID-31'!B15,'ID-33'!F15,'ID-34'!G15,'ID-36'!F15,'ID-39'!G15,'ID-40'!G15,'ID-44'!E15,'ID-45'!G15,'ID-50'!B15,'ID-53'!D15,'ID-54'!C15,'ID-57'!F15,'ID-59'!E15,'ID-70'!D15,'ID-71'!F15)/SQRT('Sample size'!$F$4)</f>
        <v>380.80122998834878</v>
      </c>
      <c r="H8" s="1">
        <f>STDEV('ID-03'!E15,'ID-11'!E15,'ID-13'!E15,'ID-15'!E15,'ID-16'!E15,'ID-18'!G15,'ID-24'!G15,'ID-29'!H15,'ID-30'!F15,'ID-31'!C15,'ID-33'!G15,'ID-34'!H15,'ID-40'!H15,'ID-44'!F15,'ID-45'!H15,'ID-54'!D15,'ID-57'!G15,'ID-59'!F15,'ID-70'!E15,'ID-71'!G15)/SQRT('Sample size'!$G$4)</f>
        <v>255.2726516911772</v>
      </c>
      <c r="I8" s="1">
        <f>STDEV('ID-12'!C15,'ID-18'!H15,'ID-24'!H15,'ID-29'!I15,'ID-40'!I15,'ID-44'!G15,'ID-45'!I15,'ID-59'!G15)/SQRT('Sample size'!$H$4)</f>
        <v>533.16425746872392</v>
      </c>
      <c r="J8" s="1">
        <f>STDEV('ID-31'!D15,'ID-40'!J15,'ID-44'!H15,'ID-45'!J15,'ID-57'!H15)/SQRT('Sample size'!$I$4)</f>
        <v>666.58781072344732</v>
      </c>
      <c r="K8" s="1">
        <f>STDEV('ID-26'!E15,'ID-31'!E15,'ID-34'!I15,'ID-36'!G15,'ID-40'!K15,'ID-44'!I15,'ID-57'!I15)/SQRT('Sample size'!$J$4)</f>
        <v>1003.0176691180171</v>
      </c>
    </row>
    <row r="9" spans="1:11" x14ac:dyDescent="0.25">
      <c r="A9" s="1">
        <v>0.625</v>
      </c>
      <c r="B9" s="1">
        <f>STDEV('ID-11'!B16,'ID-13'!B16,'ID-14'!B16,'ID-15'!B16,'ID-24'!B16,'ID-26'!B16,'ID-29'!B16,'ID-30'!B16,'ID-32'!B16,'ID-33'!B16,'ID-34'!B16,'ID-37'!B16,'ID-38'!B16,'ID-39'!B16,'ID-40'!B16,'ID-44'!B16,'ID-45'!B16,'ID-53'!B16,'ID-57'!B16,'ID-59'!B16,'ID-70'!B16,'ID-71'!B16)/SQRT('Sample size'!$A$4)</f>
        <v>290.08953824439953</v>
      </c>
      <c r="C9" s="1">
        <f>STDEV('ID-08'!B16,'ID-09'!B16,'ID-11'!C16,'ID-14'!C16,'ID-18'!B16,'ID-24'!C16,'ID-26'!C16,'ID-29'!C16,'ID-30'!C16,'ID-34'!C16,'ID-36'!B16,'ID-38'!C16,'ID-39'!C16,'ID-40'!C16,'ID-44'!C16,'ID-45'!C16,'ID-57'!C16,'ID-59'!C16)/SQRT('Sample size'!$B$4)</f>
        <v>110.75938198259855</v>
      </c>
      <c r="D9" s="1">
        <f>STDEV('ID-13'!C16,'ID-14'!D16,'ID-15'!C16,'ID-16'!B16,'ID-18'!C16,'ID-26'!D16,'ID-29'!D16,'ID-30'!D16,'ID-33'!C16,'ID-34'!D16,'ID-36'!C16,'ID-37'!C16,'ID-38'!D16,'ID-39'!D16,'ID-40'!D16,'ID-45'!D16,'ID-59'!D16,'ID-71'!C16)/SQRT('Sample size'!$C$4)</f>
        <v>234.53429403241444</v>
      </c>
      <c r="E9" s="1">
        <f>STDEV('ID-03'!B16,'ID-09'!C16,'ID-13'!D16,'ID-15'!D16,'ID-16'!C16,'ID-18'!D16,'ID-24'!D16,'ID-29'!E16,'ID-30'!E16,'ID-33'!D16,'ID-34'!E16,'ID-36'!D16,'ID-38'!E16,'ID-39'!E16,'ID-40'!E16,'ID-44'!D16,'ID-45'!E16,'ID-57'!D16,'ID-70'!C16,'ID-71'!D16)/SQRT('Sample size'!$D$4)</f>
        <v>365.78529353184973</v>
      </c>
      <c r="F9" s="1">
        <f>STDEV('ID-01'!B16,'ID-02'!B16,'ID-03'!C16,'ID-06'!B16,'ID-08'!C16,'ID-09'!D16,'ID-12'!B16,'ID-16'!D16,'ID-18'!E16,'ID-24'!E16,'ID-29'!F16,'ID-33'!E16,'ID-34'!F16,'ID-36'!E16,'ID-38'!F16,'ID-39'!F16,'ID-40'!F16,'ID-45'!F16,'ID-53'!C16,'ID-54'!B16,'ID-57'!E16,'ID-71'!E16)/SQRT('Sample size'!$E$4)</f>
        <v>460.61814003684907</v>
      </c>
      <c r="G9" s="1">
        <f>STDEV('ID-01'!C16,'ID-02'!C16,'ID-03'!D16,'ID-07'!B16,'ID-08'!D16,'ID-11'!D16,'ID-18'!F16,'ID-24'!F16,'ID-29'!G16,'ID-31'!B16,'ID-33'!F16,'ID-34'!G16,'ID-36'!F16,'ID-39'!G16,'ID-40'!G16,'ID-44'!E16,'ID-45'!G16,'ID-50'!B16,'ID-53'!D16,'ID-54'!C16,'ID-57'!F16,'ID-59'!E16,'ID-70'!D16,'ID-71'!F16)/SQRT('Sample size'!$F$4)</f>
        <v>381.68092829025215</v>
      </c>
      <c r="H9" s="1">
        <f>STDEV('ID-03'!E16,'ID-11'!E16,'ID-13'!E16,'ID-15'!E16,'ID-16'!E16,'ID-18'!G16,'ID-24'!G16,'ID-29'!H16,'ID-30'!F16,'ID-31'!C16,'ID-33'!G16,'ID-34'!H16,'ID-40'!H16,'ID-44'!F16,'ID-45'!H16,'ID-54'!D16,'ID-57'!G16,'ID-59'!F16,'ID-70'!E16,'ID-71'!G16)/SQRT('Sample size'!$G$4)</f>
        <v>255.94609214361191</v>
      </c>
      <c r="I9" s="1">
        <f>STDEV('ID-12'!C16,'ID-18'!H16,'ID-24'!H16,'ID-29'!I16,'ID-40'!I16,'ID-44'!G16,'ID-45'!I16,'ID-59'!G16)/SQRT('Sample size'!$H$4)</f>
        <v>540.13656813204568</v>
      </c>
      <c r="J9" s="1">
        <f>STDEV('ID-31'!D16,'ID-40'!J16,'ID-44'!H16,'ID-45'!J16,'ID-57'!H16)/SQRT('Sample size'!$I$4)</f>
        <v>661.50055147958074</v>
      </c>
      <c r="K9" s="1">
        <f>STDEV('ID-26'!E16,'ID-31'!E16,'ID-34'!I16,'ID-36'!G16,'ID-40'!K16,'ID-44'!I16,'ID-57'!I16)/SQRT('Sample size'!$J$4)</f>
        <v>998.73520166090191</v>
      </c>
    </row>
    <row r="10" spans="1:11" x14ac:dyDescent="0.25">
      <c r="A10" s="1">
        <v>0.75</v>
      </c>
      <c r="B10" s="1">
        <f>STDEV('ID-11'!B17,'ID-13'!B17,'ID-14'!B17,'ID-15'!B17,'ID-24'!B17,'ID-26'!B17,'ID-29'!B17,'ID-30'!B17,'ID-32'!B17,'ID-33'!B17,'ID-34'!B17,'ID-37'!B17,'ID-38'!B17,'ID-39'!B17,'ID-40'!B17,'ID-44'!B17,'ID-45'!B17,'ID-53'!B17,'ID-57'!B17,'ID-59'!B17,'ID-70'!B17,'ID-71'!B17)/SQRT('Sample size'!$A$4)</f>
        <v>289.84351583061471</v>
      </c>
      <c r="C10" s="1">
        <f>STDEV('ID-08'!B17,'ID-09'!B17,'ID-11'!C17,'ID-14'!C17,'ID-18'!B17,'ID-24'!C17,'ID-26'!C17,'ID-29'!C17,'ID-30'!C17,'ID-34'!C17,'ID-36'!B17,'ID-38'!C17,'ID-39'!C17,'ID-40'!C17,'ID-44'!C17,'ID-45'!C17,'ID-57'!C17,'ID-59'!C17)/SQRT('Sample size'!$B$4)</f>
        <v>111.32550566086258</v>
      </c>
      <c r="D10" s="1">
        <f>STDEV('ID-13'!C17,'ID-14'!D17,'ID-15'!C17,'ID-16'!B17,'ID-18'!C17,'ID-26'!D17,'ID-29'!D17,'ID-30'!D17,'ID-33'!C17,'ID-34'!D17,'ID-36'!C17,'ID-37'!C17,'ID-38'!D17,'ID-39'!D17,'ID-40'!D17,'ID-45'!D17,'ID-59'!D17,'ID-71'!C17)/SQRT('Sample size'!$C$4)</f>
        <v>235.30283904057868</v>
      </c>
      <c r="E10" s="1">
        <f>STDEV('ID-03'!B17,'ID-09'!C17,'ID-13'!D17,'ID-15'!D17,'ID-16'!C17,'ID-18'!D17,'ID-24'!D17,'ID-29'!E17,'ID-30'!E17,'ID-33'!D17,'ID-34'!E17,'ID-36'!D17,'ID-38'!E17,'ID-39'!E17,'ID-40'!E17,'ID-44'!D17,'ID-45'!E17,'ID-57'!D17,'ID-70'!C17,'ID-71'!D17)/SQRT('Sample size'!$D$4)</f>
        <v>386.15230143288977</v>
      </c>
      <c r="F10" s="1">
        <f>STDEV('ID-01'!B17,'ID-02'!B17,'ID-03'!C17,'ID-06'!B17,'ID-08'!C17,'ID-09'!D17,'ID-12'!B17,'ID-16'!D17,'ID-18'!E17,'ID-24'!E17,'ID-29'!F17,'ID-33'!E17,'ID-34'!F17,'ID-36'!E17,'ID-38'!F17,'ID-39'!F17,'ID-40'!F17,'ID-45'!F17,'ID-53'!C17,'ID-54'!B17,'ID-57'!E17,'ID-71'!E17)/SQRT('Sample size'!$E$4)</f>
        <v>460.10902132786765</v>
      </c>
      <c r="G10" s="1">
        <f>STDEV('ID-01'!C17,'ID-02'!C17,'ID-03'!D17,'ID-07'!B17,'ID-08'!D17,'ID-11'!D17,'ID-18'!F17,'ID-24'!F17,'ID-29'!G17,'ID-31'!B17,'ID-33'!F17,'ID-34'!G17,'ID-36'!F17,'ID-39'!G17,'ID-40'!G17,'ID-44'!E17,'ID-45'!G17,'ID-50'!B17,'ID-53'!D17,'ID-54'!C17,'ID-57'!F17,'ID-59'!E17,'ID-70'!D17,'ID-71'!F17)/SQRT('Sample size'!$F$4)</f>
        <v>380.87116223498219</v>
      </c>
      <c r="H10" s="1">
        <f>STDEV('ID-03'!E17,'ID-11'!E17,'ID-13'!E17,'ID-15'!E17,'ID-16'!E17,'ID-18'!G17,'ID-24'!G17,'ID-29'!H17,'ID-30'!F17,'ID-31'!C17,'ID-33'!G17,'ID-34'!H17,'ID-40'!H17,'ID-44'!F17,'ID-45'!H17,'ID-54'!D17,'ID-57'!G17,'ID-59'!F17,'ID-70'!E17,'ID-71'!G17)/SQRT('Sample size'!$G$4)</f>
        <v>256.21427587040927</v>
      </c>
      <c r="I10" s="1">
        <f>STDEV('ID-12'!C17,'ID-18'!H17,'ID-24'!H17,'ID-29'!I17,'ID-40'!I17,'ID-44'!G17,'ID-45'!I17,'ID-59'!G17)/SQRT('Sample size'!$H$4)</f>
        <v>552.06416964049947</v>
      </c>
      <c r="J10" s="1">
        <f>STDEV('ID-31'!D17,'ID-40'!J17,'ID-44'!H17,'ID-45'!J17,'ID-57'!H17)/SQRT('Sample size'!$I$4)</f>
        <v>656.45627817629986</v>
      </c>
      <c r="K10" s="1">
        <f>STDEV('ID-26'!E17,'ID-31'!E17,'ID-34'!I17,'ID-36'!G17,'ID-40'!K17,'ID-44'!I17,'ID-57'!I17)/SQRT('Sample size'!$J$4)</f>
        <v>1000.2903981116352</v>
      </c>
    </row>
    <row r="11" spans="1:11" x14ac:dyDescent="0.25">
      <c r="A11" s="1">
        <v>0.875</v>
      </c>
      <c r="B11" s="1">
        <f>STDEV('ID-11'!B18,'ID-13'!B18,'ID-14'!B18,'ID-15'!B18,'ID-24'!B18,'ID-26'!B18,'ID-29'!B18,'ID-30'!B18,'ID-32'!B18,'ID-33'!B18,'ID-34'!B18,'ID-37'!B18,'ID-38'!B18,'ID-39'!B18,'ID-40'!B18,'ID-44'!B18,'ID-45'!B18,'ID-53'!B18,'ID-57'!B18,'ID-59'!B18,'ID-70'!B18,'ID-71'!B18)/SQRT('Sample size'!$A$4)</f>
        <v>289.21918516301218</v>
      </c>
      <c r="C11" s="1">
        <f>STDEV('ID-08'!B18,'ID-09'!B18,'ID-11'!C18,'ID-14'!C18,'ID-18'!B18,'ID-24'!C18,'ID-26'!C18,'ID-29'!C18,'ID-30'!C18,'ID-34'!C18,'ID-36'!B18,'ID-38'!C18,'ID-39'!C18,'ID-40'!C18,'ID-44'!C18,'ID-45'!C18,'ID-57'!C18,'ID-59'!C18)/SQRT('Sample size'!$B$4)</f>
        <v>112.68998369586295</v>
      </c>
      <c r="D11" s="1">
        <f>STDEV('ID-13'!C18,'ID-14'!D18,'ID-15'!C18,'ID-16'!B18,'ID-18'!C18,'ID-26'!D18,'ID-29'!D18,'ID-30'!D18,'ID-33'!C18,'ID-34'!D18,'ID-36'!C18,'ID-37'!C18,'ID-38'!D18,'ID-39'!D18,'ID-40'!D18,'ID-45'!D18,'ID-59'!D18,'ID-71'!C18)/SQRT('Sample size'!$C$4)</f>
        <v>230.01089901790249</v>
      </c>
      <c r="E11" s="1">
        <f>STDEV('ID-03'!B18,'ID-09'!C18,'ID-13'!D18,'ID-15'!D18,'ID-16'!C18,'ID-18'!D18,'ID-24'!D18,'ID-29'!E18,'ID-30'!E18,'ID-33'!D18,'ID-34'!E18,'ID-36'!D18,'ID-38'!E18,'ID-39'!E18,'ID-40'!E18,'ID-44'!D18,'ID-45'!E18,'ID-57'!D18,'ID-70'!C18,'ID-71'!D18)/SQRT('Sample size'!$D$4)</f>
        <v>378.14462533840691</v>
      </c>
      <c r="F11" s="1">
        <f>STDEV('ID-01'!B18,'ID-02'!B18,'ID-03'!C18,'ID-06'!B18,'ID-08'!C18,'ID-09'!D18,'ID-12'!B18,'ID-16'!D18,'ID-18'!E18,'ID-24'!E18,'ID-29'!F18,'ID-33'!E18,'ID-34'!F18,'ID-36'!E18,'ID-38'!F18,'ID-39'!F18,'ID-40'!F18,'ID-45'!F18,'ID-53'!C18,'ID-54'!B18,'ID-57'!E18,'ID-71'!E18)/SQRT('Sample size'!$E$4)</f>
        <v>460.00504438340693</v>
      </c>
      <c r="G11" s="1">
        <f>STDEV('ID-01'!C18,'ID-02'!C18,'ID-03'!D18,'ID-07'!B18,'ID-08'!D18,'ID-11'!D18,'ID-18'!F18,'ID-24'!F18,'ID-29'!G18,'ID-31'!B18,'ID-33'!F18,'ID-34'!G18,'ID-36'!F18,'ID-39'!G18,'ID-40'!G18,'ID-44'!E18,'ID-45'!G18,'ID-50'!B18,'ID-53'!D18,'ID-54'!C18,'ID-57'!F18,'ID-59'!E18,'ID-70'!D18,'ID-71'!F18)/SQRT('Sample size'!$F$4)</f>
        <v>381.83524047768117</v>
      </c>
      <c r="H11" s="1">
        <f>STDEV('ID-03'!E18,'ID-11'!E18,'ID-13'!E18,'ID-15'!E18,'ID-16'!E18,'ID-18'!G18,'ID-24'!G18,'ID-29'!H18,'ID-30'!F18,'ID-31'!C18,'ID-33'!G18,'ID-34'!H18,'ID-40'!H18,'ID-44'!F18,'ID-45'!H18,'ID-54'!D18,'ID-57'!G18,'ID-59'!F18,'ID-70'!E18,'ID-71'!G18)/SQRT('Sample size'!$G$4)</f>
        <v>258.50510957872223</v>
      </c>
      <c r="I11" s="1">
        <f>STDEV('ID-12'!C18,'ID-18'!H18,'ID-24'!H18,'ID-29'!I18,'ID-40'!I18,'ID-44'!G18,'ID-45'!I18,'ID-59'!G18)/SQRT('Sample size'!$H$4)</f>
        <v>550.8448365293325</v>
      </c>
      <c r="J11" s="1">
        <f>STDEV('ID-31'!D18,'ID-40'!J18,'ID-44'!H18,'ID-45'!J18,'ID-57'!H18)/SQRT('Sample size'!$I$4)</f>
        <v>648.39667419277055</v>
      </c>
      <c r="K11" s="1">
        <f>STDEV('ID-26'!E18,'ID-31'!E18,'ID-34'!I18,'ID-36'!G18,'ID-40'!K18,'ID-44'!I18,'ID-57'!I18)/SQRT('Sample size'!$J$4)</f>
        <v>990.69435914265421</v>
      </c>
    </row>
    <row r="12" spans="1:11" x14ac:dyDescent="0.25">
      <c r="A12" s="1">
        <v>1</v>
      </c>
      <c r="B12" s="1">
        <f>STDEV('ID-11'!B19,'ID-13'!B19,'ID-14'!B19,'ID-15'!B19,'ID-24'!B19,'ID-26'!B19,'ID-29'!B19,'ID-30'!B19,'ID-32'!B19,'ID-33'!B19,'ID-34'!B19,'ID-37'!B19,'ID-38'!B19,'ID-39'!B19,'ID-40'!B19,'ID-44'!B19,'ID-45'!B19,'ID-53'!B19,'ID-57'!B19,'ID-59'!B19,'ID-70'!B19,'ID-71'!B19)/SQRT('Sample size'!$A$4)</f>
        <v>288.91089749365472</v>
      </c>
      <c r="C12" s="1">
        <f>STDEV('ID-08'!B19,'ID-09'!B19,'ID-11'!C19,'ID-14'!C19,'ID-18'!B19,'ID-24'!C19,'ID-26'!C19,'ID-29'!C19,'ID-30'!C19,'ID-34'!C19,'ID-36'!B19,'ID-38'!C19,'ID-39'!C19,'ID-40'!C19,'ID-44'!C19,'ID-45'!C19,'ID-57'!C19,'ID-59'!C19)/SQRT('Sample size'!$B$4)</f>
        <v>115.45216402049566</v>
      </c>
      <c r="D12" s="1">
        <f>STDEV('ID-13'!C19,'ID-14'!D19,'ID-15'!C19,'ID-16'!B19,'ID-18'!C19,'ID-26'!D19,'ID-29'!D19,'ID-30'!D19,'ID-33'!C19,'ID-34'!D19,'ID-36'!C19,'ID-37'!C19,'ID-38'!D19,'ID-39'!D19,'ID-40'!D19,'ID-45'!D19,'ID-59'!D19,'ID-71'!C19)/SQRT('Sample size'!$C$4)</f>
        <v>234.1808711295871</v>
      </c>
      <c r="E12" s="1">
        <f>STDEV('ID-03'!B19,'ID-09'!C19,'ID-13'!D19,'ID-15'!D19,'ID-16'!C19,'ID-18'!D19,'ID-24'!D19,'ID-29'!E19,'ID-30'!E19,'ID-33'!D19,'ID-34'!E19,'ID-36'!D19,'ID-38'!E19,'ID-39'!E19,'ID-40'!E19,'ID-44'!D19,'ID-45'!E19,'ID-57'!D19,'ID-70'!C19,'ID-71'!D19)/SQRT('Sample size'!$D$4)</f>
        <v>383.71616813218418</v>
      </c>
      <c r="F12" s="1">
        <f>STDEV('ID-01'!B19,'ID-02'!B19,'ID-03'!C19,'ID-06'!B19,'ID-08'!C19,'ID-09'!D19,'ID-12'!B19,'ID-16'!D19,'ID-18'!E19,'ID-24'!E19,'ID-29'!F19,'ID-33'!E19,'ID-34'!F19,'ID-36'!E19,'ID-38'!F19,'ID-39'!F19,'ID-40'!F19,'ID-45'!F19,'ID-53'!C19,'ID-54'!B19,'ID-57'!E19,'ID-71'!E19)/SQRT('Sample size'!$E$4)</f>
        <v>458.90951189074656</v>
      </c>
      <c r="G12" s="1">
        <f>STDEV('ID-01'!C19,'ID-02'!C19,'ID-03'!D19,'ID-07'!B19,'ID-08'!D19,'ID-11'!D19,'ID-18'!F19,'ID-24'!F19,'ID-29'!G19,'ID-31'!B19,'ID-33'!F19,'ID-34'!G19,'ID-36'!F19,'ID-39'!G19,'ID-40'!G19,'ID-44'!E19,'ID-45'!G19,'ID-50'!B19,'ID-53'!D19,'ID-54'!C19,'ID-57'!F19,'ID-59'!E19,'ID-70'!D19,'ID-71'!F19)/SQRT('Sample size'!$F$4)</f>
        <v>385.55172296487746</v>
      </c>
      <c r="H12" s="1">
        <f>STDEV('ID-03'!E19,'ID-11'!E19,'ID-13'!E19,'ID-15'!E19,'ID-16'!E19,'ID-18'!G19,'ID-24'!G19,'ID-29'!H19,'ID-30'!F19,'ID-31'!C19,'ID-33'!G19,'ID-34'!H19,'ID-40'!H19,'ID-44'!F19,'ID-45'!H19,'ID-54'!D19,'ID-57'!G19,'ID-59'!F19,'ID-70'!E19,'ID-71'!G19)/SQRT('Sample size'!$G$4)</f>
        <v>260.75361917823653</v>
      </c>
      <c r="I12" s="1">
        <f>STDEV('ID-12'!C19,'ID-18'!H19,'ID-24'!H19,'ID-29'!I19,'ID-40'!I19,'ID-44'!G19,'ID-45'!I19,'ID-59'!G19)/SQRT('Sample size'!$H$4)</f>
        <v>553.31138536311084</v>
      </c>
      <c r="J12" s="1">
        <f>STDEV('ID-31'!D19,'ID-40'!J19,'ID-44'!H19,'ID-45'!J19,'ID-57'!H19)/SQRT('Sample size'!$I$4)</f>
        <v>630.34413025366018</v>
      </c>
      <c r="K12" s="1">
        <f>STDEV('ID-26'!E19,'ID-31'!E19,'ID-34'!I19,'ID-36'!G19,'ID-40'!K19,'ID-44'!I19,'ID-57'!I19)/SQRT('Sample size'!$J$4)</f>
        <v>980.52022345765272</v>
      </c>
    </row>
    <row r="13" spans="1:11" x14ac:dyDescent="0.25">
      <c r="A13" s="1">
        <v>1.125</v>
      </c>
      <c r="B13" s="1">
        <f>STDEV('ID-11'!B20,'ID-13'!B20,'ID-14'!B20,'ID-15'!B20,'ID-24'!B20,'ID-26'!B20,'ID-29'!B20,'ID-30'!B20,'ID-32'!B20,'ID-33'!B20,'ID-34'!B20,'ID-37'!B20,'ID-38'!B20,'ID-39'!B20,'ID-40'!B20,'ID-44'!B20,'ID-45'!B20,'ID-53'!B20,'ID-57'!B20,'ID-59'!B20,'ID-70'!B20,'ID-71'!B20)/SQRT('Sample size'!$A$4)</f>
        <v>289.53153768312575</v>
      </c>
      <c r="C13" s="1">
        <f>STDEV('ID-08'!B20,'ID-09'!B20,'ID-11'!C20,'ID-14'!C20,'ID-18'!B20,'ID-24'!C20,'ID-26'!C20,'ID-29'!C20,'ID-30'!C20,'ID-34'!C20,'ID-36'!B20,'ID-38'!C20,'ID-39'!C20,'ID-40'!C20,'ID-44'!C20,'ID-45'!C20,'ID-57'!C20,'ID-59'!C20)/SQRT('Sample size'!$B$4)</f>
        <v>118.16167729875424</v>
      </c>
      <c r="D13" s="1">
        <f>STDEV('ID-13'!C20,'ID-14'!D20,'ID-15'!C20,'ID-16'!B20,'ID-18'!C20,'ID-26'!D20,'ID-29'!D20,'ID-30'!D20,'ID-33'!C20,'ID-34'!D20,'ID-36'!C20,'ID-37'!C20,'ID-38'!D20,'ID-39'!D20,'ID-40'!D20,'ID-45'!D20,'ID-59'!D20,'ID-71'!C20)/SQRT('Sample size'!$C$4)</f>
        <v>232.83768798088221</v>
      </c>
      <c r="E13" s="1">
        <f>STDEV('ID-03'!B20,'ID-09'!C20,'ID-13'!D20,'ID-15'!D20,'ID-16'!C20,'ID-18'!D20,'ID-24'!D20,'ID-29'!E20,'ID-30'!E20,'ID-33'!D20,'ID-34'!E20,'ID-36'!D20,'ID-38'!E20,'ID-39'!E20,'ID-40'!E20,'ID-44'!D20,'ID-45'!E20,'ID-57'!D20,'ID-70'!C20,'ID-71'!D20)/SQRT('Sample size'!$D$4)</f>
        <v>377.82940344131663</v>
      </c>
      <c r="F13" s="1">
        <f>STDEV('ID-01'!B20,'ID-02'!B20,'ID-03'!C20,'ID-06'!B20,'ID-08'!C20,'ID-09'!D20,'ID-12'!B20,'ID-16'!D20,'ID-18'!E20,'ID-24'!E20,'ID-29'!F20,'ID-33'!E20,'ID-34'!F20,'ID-36'!E20,'ID-38'!F20,'ID-39'!F20,'ID-40'!F20,'ID-45'!F20,'ID-53'!C20,'ID-54'!B20,'ID-57'!E20,'ID-71'!E20)/SQRT('Sample size'!$E$4)</f>
        <v>463.73118090412351</v>
      </c>
      <c r="G13" s="1">
        <f>STDEV('ID-01'!C20,'ID-02'!C20,'ID-03'!D20,'ID-07'!B20,'ID-08'!D20,'ID-11'!D20,'ID-18'!F20,'ID-24'!F20,'ID-29'!G20,'ID-31'!B20,'ID-33'!F20,'ID-34'!G20,'ID-36'!F20,'ID-39'!G20,'ID-40'!G20,'ID-44'!E20,'ID-45'!G20,'ID-50'!B20,'ID-53'!D20,'ID-54'!C20,'ID-57'!F20,'ID-59'!E20,'ID-70'!D20,'ID-71'!F20)/SQRT('Sample size'!$F$4)</f>
        <v>386.30636182581964</v>
      </c>
      <c r="H13" s="1">
        <f>STDEV('ID-03'!E20,'ID-11'!E20,'ID-13'!E20,'ID-15'!E20,'ID-16'!E20,'ID-18'!G20,'ID-24'!G20,'ID-29'!H20,'ID-30'!F20,'ID-31'!C20,'ID-33'!G20,'ID-34'!H20,'ID-40'!H20,'ID-44'!F20,'ID-45'!H20,'ID-54'!D20,'ID-57'!G20,'ID-59'!F20,'ID-70'!E20,'ID-71'!G20)/SQRT('Sample size'!$G$4)</f>
        <v>260.20829566255696</v>
      </c>
      <c r="I13" s="1">
        <f>STDEV('ID-12'!C20,'ID-18'!H20,'ID-24'!H20,'ID-29'!I20,'ID-40'!I20,'ID-44'!G20,'ID-45'!I20,'ID-59'!G20)/SQRT('Sample size'!$H$4)</f>
        <v>553.86159738549088</v>
      </c>
      <c r="J13" s="1">
        <f>STDEV('ID-31'!D20,'ID-40'!J20,'ID-44'!H20,'ID-45'!J20,'ID-57'!H20)/SQRT('Sample size'!$I$4)</f>
        <v>628.68499715588041</v>
      </c>
      <c r="K13" s="1">
        <f>STDEV('ID-26'!E20,'ID-31'!E20,'ID-34'!I20,'ID-36'!G20,'ID-40'!K20,'ID-44'!I20,'ID-57'!I20)/SQRT('Sample size'!$J$4)</f>
        <v>982.54893069887669</v>
      </c>
    </row>
    <row r="14" spans="1:11" x14ac:dyDescent="0.25">
      <c r="A14" s="1">
        <v>1.25</v>
      </c>
      <c r="B14" s="1">
        <f>STDEV('ID-11'!B21,'ID-13'!B21,'ID-14'!B21,'ID-15'!B21,'ID-24'!B21,'ID-26'!B21,'ID-29'!B21,'ID-30'!B21,'ID-32'!B21,'ID-33'!B21,'ID-34'!B21,'ID-37'!B21,'ID-38'!B21,'ID-39'!B21,'ID-40'!B21,'ID-44'!B21,'ID-45'!B21,'ID-53'!B21,'ID-57'!B21,'ID-59'!B21,'ID-70'!B21,'ID-71'!B21)/SQRT('Sample size'!$A$4)</f>
        <v>289.53498885972783</v>
      </c>
      <c r="C14" s="1">
        <f>STDEV('ID-08'!B21,'ID-09'!B21,'ID-11'!C21,'ID-14'!C21,'ID-18'!B21,'ID-24'!C21,'ID-26'!C21,'ID-29'!C21,'ID-30'!C21,'ID-34'!C21,'ID-36'!B21,'ID-38'!C21,'ID-39'!C21,'ID-40'!C21,'ID-44'!C21,'ID-45'!C21,'ID-57'!C21,'ID-59'!C21)/SQRT('Sample size'!$B$4)</f>
        <v>118.1331352848958</v>
      </c>
      <c r="D14" s="1">
        <f>STDEV('ID-13'!C21,'ID-14'!D21,'ID-15'!C21,'ID-16'!B21,'ID-18'!C21,'ID-26'!D21,'ID-29'!D21,'ID-30'!D21,'ID-33'!C21,'ID-34'!D21,'ID-36'!C21,'ID-37'!C21,'ID-38'!D21,'ID-39'!D21,'ID-40'!D21,'ID-45'!D21,'ID-59'!D21,'ID-71'!C21)/SQRT('Sample size'!$C$4)</f>
        <v>232.62310176716602</v>
      </c>
      <c r="E14" s="1">
        <f>STDEV('ID-03'!B21,'ID-09'!C21,'ID-13'!D21,'ID-15'!D21,'ID-16'!C21,'ID-18'!D21,'ID-24'!D21,'ID-29'!E21,'ID-30'!E21,'ID-33'!D21,'ID-34'!E21,'ID-36'!D21,'ID-38'!E21,'ID-39'!E21,'ID-40'!E21,'ID-44'!D21,'ID-45'!E21,'ID-57'!D21,'ID-70'!C21,'ID-71'!D21)/SQRT('Sample size'!$D$4)</f>
        <v>363.22804223588946</v>
      </c>
      <c r="F14" s="1">
        <f>STDEV('ID-01'!B21,'ID-02'!B21,'ID-03'!C21,'ID-06'!B21,'ID-08'!C21,'ID-09'!D21,'ID-12'!B21,'ID-16'!D21,'ID-18'!E21,'ID-24'!E21,'ID-29'!F21,'ID-33'!E21,'ID-34'!F21,'ID-36'!E21,'ID-38'!F21,'ID-39'!F21,'ID-40'!F21,'ID-45'!F21,'ID-53'!C21,'ID-54'!B21,'ID-57'!E21,'ID-71'!E21)/SQRT('Sample size'!$E$4)</f>
        <v>463.75374775597282</v>
      </c>
      <c r="G14" s="1">
        <f>STDEV('ID-01'!C21,'ID-02'!C21,'ID-03'!D21,'ID-07'!B21,'ID-08'!D21,'ID-11'!D21,'ID-18'!F21,'ID-24'!F21,'ID-29'!G21,'ID-31'!B21,'ID-33'!F21,'ID-34'!G21,'ID-36'!F21,'ID-39'!G21,'ID-40'!G21,'ID-44'!E21,'ID-45'!G21,'ID-50'!B21,'ID-53'!D21,'ID-54'!C21,'ID-57'!F21,'ID-59'!E21,'ID-70'!D21,'ID-71'!F21)/SQRT('Sample size'!$F$4)</f>
        <v>385.83613334468185</v>
      </c>
      <c r="H14" s="1">
        <f>STDEV('ID-03'!E21,'ID-11'!E21,'ID-13'!E21,'ID-15'!E21,'ID-16'!E21,'ID-18'!G21,'ID-24'!G21,'ID-29'!H21,'ID-30'!F21,'ID-31'!C21,'ID-33'!G21,'ID-34'!H21,'ID-40'!H21,'ID-44'!F21,'ID-45'!H21,'ID-54'!D21,'ID-57'!G21,'ID-59'!F21,'ID-70'!E21,'ID-71'!G21)/SQRT('Sample size'!$G$4)</f>
        <v>261.11882239183342</v>
      </c>
      <c r="I14" s="1">
        <f>STDEV('ID-12'!C21,'ID-18'!H21,'ID-24'!H21,'ID-29'!I21,'ID-40'!I21,'ID-44'!G21,'ID-45'!I21,'ID-59'!G21)/SQRT('Sample size'!$H$4)</f>
        <v>535.15391988233944</v>
      </c>
      <c r="J14" s="1">
        <f>STDEV('ID-31'!D21,'ID-40'!J21,'ID-44'!H21,'ID-45'!J21,'ID-57'!H21)/SQRT('Sample size'!$I$4)</f>
        <v>630.28645938093666</v>
      </c>
      <c r="K14" s="1">
        <f>STDEV('ID-26'!E21,'ID-31'!E21,'ID-34'!I21,'ID-36'!G21,'ID-40'!K21,'ID-44'!I21,'ID-57'!I21)/SQRT('Sample size'!$J$4)</f>
        <v>985.89199376364718</v>
      </c>
    </row>
    <row r="15" spans="1:11" x14ac:dyDescent="0.25">
      <c r="A15" s="1">
        <v>1.375</v>
      </c>
      <c r="B15" s="1">
        <f>STDEV('ID-11'!B22,'ID-13'!B22,'ID-14'!B22,'ID-15'!B22,'ID-24'!B22,'ID-26'!B22,'ID-29'!B22,'ID-30'!B22,'ID-32'!B22,'ID-33'!B22,'ID-34'!B22,'ID-37'!B22,'ID-38'!B22,'ID-39'!B22,'ID-40'!B22,'ID-44'!B22,'ID-45'!B22,'ID-53'!B22,'ID-57'!B22,'ID-59'!B22,'ID-70'!B22,'ID-71'!B22)/SQRT('Sample size'!$A$4)</f>
        <v>290.68330995562962</v>
      </c>
      <c r="C15" s="1">
        <f>STDEV('ID-08'!B22,'ID-09'!B22,'ID-11'!C22,'ID-14'!C22,'ID-18'!B22,'ID-24'!C22,'ID-26'!C22,'ID-29'!C22,'ID-30'!C22,'ID-34'!C22,'ID-36'!B22,'ID-38'!C22,'ID-39'!C22,'ID-40'!C22,'ID-44'!C22,'ID-45'!C22,'ID-57'!C22,'ID-59'!C22)/SQRT('Sample size'!$B$4)</f>
        <v>121.86501795083448</v>
      </c>
      <c r="D15" s="1">
        <f>STDEV('ID-13'!C22,'ID-14'!D22,'ID-15'!C22,'ID-16'!B22,'ID-18'!C22,'ID-26'!D22,'ID-29'!D22,'ID-30'!D22,'ID-33'!C22,'ID-34'!D22,'ID-36'!C22,'ID-37'!C22,'ID-38'!D22,'ID-39'!D22,'ID-40'!D22,'ID-45'!D22,'ID-59'!D22,'ID-71'!C22)/SQRT('Sample size'!$C$4)</f>
        <v>239.78774429826584</v>
      </c>
      <c r="E15" s="1">
        <f>STDEV('ID-03'!B22,'ID-09'!C22,'ID-13'!D22,'ID-15'!D22,'ID-16'!C22,'ID-18'!D22,'ID-24'!D22,'ID-29'!E22,'ID-30'!E22,'ID-33'!D22,'ID-34'!E22,'ID-36'!D22,'ID-38'!E22,'ID-39'!E22,'ID-40'!E22,'ID-44'!D22,'ID-45'!E22,'ID-57'!D22,'ID-70'!C22,'ID-71'!D22)/SQRT('Sample size'!$D$4)</f>
        <v>355.05068865383782</v>
      </c>
      <c r="F15" s="1">
        <f>STDEV('ID-01'!B22,'ID-02'!B22,'ID-03'!C22,'ID-06'!B22,'ID-08'!C22,'ID-09'!D22,'ID-12'!B22,'ID-16'!D22,'ID-18'!E22,'ID-24'!E22,'ID-29'!F22,'ID-33'!E22,'ID-34'!F22,'ID-36'!E22,'ID-38'!F22,'ID-39'!F22,'ID-40'!F22,'ID-45'!F22,'ID-53'!C22,'ID-54'!B22,'ID-57'!E22,'ID-71'!E22)/SQRT('Sample size'!$E$4)</f>
        <v>463.22175422061088</v>
      </c>
      <c r="G15" s="1">
        <f>STDEV('ID-01'!C22,'ID-02'!C22,'ID-03'!D22,'ID-07'!B22,'ID-08'!D22,'ID-11'!D22,'ID-18'!F22,'ID-24'!F22,'ID-29'!G22,'ID-31'!B22,'ID-33'!F22,'ID-34'!G22,'ID-36'!F22,'ID-39'!G22,'ID-40'!G22,'ID-44'!E22,'ID-45'!G22,'ID-50'!B22,'ID-53'!D22,'ID-54'!C22,'ID-57'!F22,'ID-59'!E22,'ID-70'!D22,'ID-71'!F22)/SQRT('Sample size'!$F$4)</f>
        <v>384.97223253888927</v>
      </c>
      <c r="H15" s="1">
        <f>STDEV('ID-03'!E22,'ID-11'!E22,'ID-13'!E22,'ID-15'!E22,'ID-16'!E22,'ID-18'!G22,'ID-24'!G22,'ID-29'!H22,'ID-30'!F22,'ID-31'!C22,'ID-33'!G22,'ID-34'!H22,'ID-40'!H22,'ID-44'!F22,'ID-45'!H22,'ID-54'!D22,'ID-57'!G22,'ID-59'!F22,'ID-70'!E22,'ID-71'!G22)/SQRT('Sample size'!$G$4)</f>
        <v>259.50475699060809</v>
      </c>
      <c r="I15" s="1">
        <f>STDEV('ID-12'!C22,'ID-18'!H22,'ID-24'!H22,'ID-29'!I22,'ID-40'!I22,'ID-44'!G22,'ID-45'!I22,'ID-59'!G22)/SQRT('Sample size'!$H$4)</f>
        <v>537.51841368732971</v>
      </c>
      <c r="J15" s="1">
        <f>STDEV('ID-31'!D22,'ID-40'!J22,'ID-44'!H22,'ID-45'!J22,'ID-57'!H22)/SQRT('Sample size'!$I$4)</f>
        <v>642.21798936847438</v>
      </c>
      <c r="K15" s="1">
        <f>STDEV('ID-26'!E22,'ID-31'!E22,'ID-34'!I22,'ID-36'!G22,'ID-40'!K22,'ID-44'!I22,'ID-57'!I22)/SQRT('Sample size'!$J$4)</f>
        <v>990.161699418328</v>
      </c>
    </row>
    <row r="16" spans="1:11" x14ac:dyDescent="0.25">
      <c r="A16" s="1">
        <v>1.5</v>
      </c>
      <c r="B16" s="1">
        <f>STDEV('ID-11'!B23,'ID-13'!B23,'ID-14'!B23,'ID-15'!B23,'ID-24'!B23,'ID-26'!B23,'ID-29'!B23,'ID-30'!B23,'ID-32'!B23,'ID-33'!B23,'ID-34'!B23,'ID-37'!B23,'ID-38'!B23,'ID-39'!B23,'ID-40'!B23,'ID-44'!B23,'ID-45'!B23,'ID-53'!B23,'ID-57'!B23,'ID-59'!B23,'ID-70'!B23,'ID-71'!B23)/SQRT('Sample size'!$A$4)</f>
        <v>291.33546921037447</v>
      </c>
      <c r="C16" s="1">
        <f>STDEV('ID-08'!B23,'ID-09'!B23,'ID-11'!C23,'ID-14'!C23,'ID-18'!B23,'ID-24'!C23,'ID-26'!C23,'ID-29'!C23,'ID-30'!C23,'ID-34'!C23,'ID-36'!B23,'ID-38'!C23,'ID-39'!C23,'ID-40'!C23,'ID-44'!C23,'ID-45'!C23,'ID-57'!C23,'ID-59'!C23)/SQRT('Sample size'!$B$4)</f>
        <v>121.91461137679866</v>
      </c>
      <c r="D16" s="1">
        <f>STDEV('ID-13'!C23,'ID-14'!D23,'ID-15'!C23,'ID-16'!B23,'ID-18'!C23,'ID-26'!D23,'ID-29'!D23,'ID-30'!D23,'ID-33'!C23,'ID-34'!D23,'ID-36'!C23,'ID-37'!C23,'ID-38'!D23,'ID-39'!D23,'ID-40'!D23,'ID-45'!D23,'ID-59'!D23,'ID-71'!C23)/SQRT('Sample size'!$C$4)</f>
        <v>242.8029122503298</v>
      </c>
      <c r="E16" s="1">
        <f>STDEV('ID-03'!B23,'ID-09'!C23,'ID-13'!D23,'ID-15'!D23,'ID-16'!C23,'ID-18'!D23,'ID-24'!D23,'ID-29'!E23,'ID-30'!E23,'ID-33'!D23,'ID-34'!E23,'ID-36'!D23,'ID-38'!E23,'ID-39'!E23,'ID-40'!E23,'ID-44'!D23,'ID-45'!E23,'ID-57'!D23,'ID-70'!C23,'ID-71'!D23)/SQRT('Sample size'!$D$4)</f>
        <v>346.23025431985451</v>
      </c>
      <c r="F16" s="1">
        <f>STDEV('ID-01'!B23,'ID-02'!B23,'ID-03'!C23,'ID-06'!B23,'ID-08'!C23,'ID-09'!D23,'ID-12'!B23,'ID-16'!D23,'ID-18'!E23,'ID-24'!E23,'ID-29'!F23,'ID-33'!E23,'ID-34'!F23,'ID-36'!E23,'ID-38'!F23,'ID-39'!F23,'ID-40'!F23,'ID-45'!F23,'ID-53'!C23,'ID-54'!B23,'ID-57'!E23,'ID-71'!E23)/SQRT('Sample size'!$E$4)</f>
        <v>462.90039468430939</v>
      </c>
      <c r="G16" s="1">
        <f>STDEV('ID-01'!C23,'ID-02'!C23,'ID-03'!D23,'ID-07'!B23,'ID-08'!D23,'ID-11'!D23,'ID-18'!F23,'ID-24'!F23,'ID-29'!G23,'ID-31'!B23,'ID-33'!F23,'ID-34'!G23,'ID-36'!F23,'ID-39'!G23,'ID-40'!G23,'ID-44'!E23,'ID-45'!G23,'ID-50'!B23,'ID-53'!D23,'ID-54'!C23,'ID-57'!F23,'ID-59'!E23,'ID-70'!D23,'ID-71'!F23)/SQRT('Sample size'!$F$4)</f>
        <v>386.33136458165234</v>
      </c>
      <c r="H16" s="1">
        <f>STDEV('ID-03'!E23,'ID-11'!E23,'ID-13'!E23,'ID-15'!E23,'ID-16'!E23,'ID-18'!G23,'ID-24'!G23,'ID-29'!H23,'ID-30'!F23,'ID-31'!C23,'ID-33'!G23,'ID-34'!H23,'ID-40'!H23,'ID-44'!F23,'ID-45'!H23,'ID-54'!D23,'ID-57'!G23,'ID-59'!F23,'ID-70'!E23,'ID-71'!G23)/SQRT('Sample size'!$G$4)</f>
        <v>263.56428168715149</v>
      </c>
      <c r="I16" s="1">
        <f>STDEV('ID-12'!C23,'ID-18'!H23,'ID-24'!H23,'ID-29'!I23,'ID-40'!I23,'ID-44'!G23,'ID-45'!I23,'ID-59'!G23)/SQRT('Sample size'!$H$4)</f>
        <v>539.70666106634758</v>
      </c>
      <c r="J16" s="1">
        <f>STDEV('ID-31'!D23,'ID-40'!J23,'ID-44'!H23,'ID-45'!J23,'ID-57'!H23)/SQRT('Sample size'!$I$4)</f>
        <v>644.88107484677528</v>
      </c>
      <c r="K16" s="1">
        <f>STDEV('ID-26'!E23,'ID-31'!E23,'ID-34'!I23,'ID-36'!G23,'ID-40'!K23,'ID-44'!I23,'ID-57'!I23)/SQRT('Sample size'!$J$4)</f>
        <v>1004.9145966656104</v>
      </c>
    </row>
    <row r="17" spans="1:11" x14ac:dyDescent="0.25">
      <c r="A17" s="1">
        <v>1.625</v>
      </c>
      <c r="B17" s="1">
        <f>STDEV('ID-11'!B24,'ID-13'!B24,'ID-14'!B24,'ID-15'!B24,'ID-24'!B24,'ID-26'!B24,'ID-29'!B24,'ID-30'!B24,'ID-32'!B24,'ID-33'!B24,'ID-34'!B24,'ID-37'!B24,'ID-38'!B24,'ID-39'!B24,'ID-40'!B24,'ID-44'!B24,'ID-45'!B24,'ID-53'!B24,'ID-57'!B24,'ID-59'!B24,'ID-70'!B24,'ID-71'!B24)/SQRT('Sample size'!$A$4)</f>
        <v>289.83599675783029</v>
      </c>
      <c r="C17" s="1">
        <f>STDEV('ID-08'!B24,'ID-09'!B24,'ID-11'!C24,'ID-14'!C24,'ID-18'!B24,'ID-24'!C24,'ID-26'!C24,'ID-29'!C24,'ID-30'!C24,'ID-34'!C24,'ID-36'!B24,'ID-38'!C24,'ID-39'!C24,'ID-40'!C24,'ID-44'!C24,'ID-45'!C24,'ID-57'!C24,'ID-59'!C24)/SQRT('Sample size'!$B$4)</f>
        <v>118.02923955942582</v>
      </c>
      <c r="D17" s="1">
        <f>STDEV('ID-13'!C24,'ID-14'!D24,'ID-15'!C24,'ID-16'!B24,'ID-18'!C24,'ID-26'!D24,'ID-29'!D24,'ID-30'!D24,'ID-33'!C24,'ID-34'!D24,'ID-36'!C24,'ID-37'!C24,'ID-38'!D24,'ID-39'!D24,'ID-40'!D24,'ID-45'!D24,'ID-59'!D24,'ID-71'!C24)/SQRT('Sample size'!$C$4)</f>
        <v>243.48869108787528</v>
      </c>
      <c r="E17" s="1">
        <f>STDEV('ID-03'!B24,'ID-09'!C24,'ID-13'!D24,'ID-15'!D24,'ID-16'!C24,'ID-18'!D24,'ID-24'!D24,'ID-29'!E24,'ID-30'!E24,'ID-33'!D24,'ID-34'!E24,'ID-36'!D24,'ID-38'!E24,'ID-39'!E24,'ID-40'!E24,'ID-44'!D24,'ID-45'!E24,'ID-57'!D24,'ID-70'!C24,'ID-71'!D24)/SQRT('Sample size'!$D$4)</f>
        <v>341.77701098849332</v>
      </c>
      <c r="F17" s="1">
        <f>STDEV('ID-01'!B24,'ID-02'!B24,'ID-03'!C24,'ID-06'!B24,'ID-08'!C24,'ID-09'!D24,'ID-12'!B24,'ID-16'!D24,'ID-18'!E24,'ID-24'!E24,'ID-29'!F24,'ID-33'!E24,'ID-34'!F24,'ID-36'!E24,'ID-38'!F24,'ID-39'!F24,'ID-40'!F24,'ID-45'!F24,'ID-53'!C24,'ID-54'!B24,'ID-57'!E24,'ID-71'!E24)/SQRT('Sample size'!$E$4)</f>
        <v>461.25525112203178</v>
      </c>
      <c r="G17" s="1">
        <f>STDEV('ID-01'!C24,'ID-02'!C24,'ID-03'!D24,'ID-07'!B24,'ID-08'!D24,'ID-11'!D24,'ID-18'!F24,'ID-24'!F24,'ID-29'!G24,'ID-31'!B24,'ID-33'!F24,'ID-34'!G24,'ID-36'!F24,'ID-39'!G24,'ID-40'!G24,'ID-44'!E24,'ID-45'!G24,'ID-50'!B24,'ID-53'!D24,'ID-54'!C24,'ID-57'!F24,'ID-59'!E24,'ID-70'!D24,'ID-71'!F24)/SQRT('Sample size'!$F$4)</f>
        <v>387.91159003413594</v>
      </c>
      <c r="H17" s="1">
        <f>STDEV('ID-03'!E24,'ID-11'!E24,'ID-13'!E24,'ID-15'!E24,'ID-16'!E24,'ID-18'!G24,'ID-24'!G24,'ID-29'!H24,'ID-30'!F24,'ID-31'!C24,'ID-33'!G24,'ID-34'!H24,'ID-40'!H24,'ID-44'!F24,'ID-45'!H24,'ID-54'!D24,'ID-57'!G24,'ID-59'!F24,'ID-70'!E24,'ID-71'!G24)/SQRT('Sample size'!$G$4)</f>
        <v>263.04462334037464</v>
      </c>
      <c r="I17" s="1">
        <f>STDEV('ID-12'!C24,'ID-18'!H24,'ID-24'!H24,'ID-29'!I24,'ID-40'!I24,'ID-44'!G24,'ID-45'!I24,'ID-59'!G24)/SQRT('Sample size'!$H$4)</f>
        <v>553.91326029536572</v>
      </c>
      <c r="J17" s="1">
        <f>STDEV('ID-31'!D24,'ID-40'!J24,'ID-44'!H24,'ID-45'!J24,'ID-57'!H24)/SQRT('Sample size'!$I$4)</f>
        <v>617.46642184024654</v>
      </c>
      <c r="K17" s="1">
        <f>STDEV('ID-26'!E24,'ID-31'!E24,'ID-34'!I24,'ID-36'!G24,'ID-40'!K24,'ID-44'!I24,'ID-57'!I24)/SQRT('Sample size'!$J$4)</f>
        <v>1013.0063159593441</v>
      </c>
    </row>
    <row r="18" spans="1:11" x14ac:dyDescent="0.25">
      <c r="A18" s="1">
        <v>1.75</v>
      </c>
      <c r="B18" s="1">
        <f>STDEV('ID-11'!B25,'ID-13'!B25,'ID-14'!B25,'ID-15'!B25,'ID-24'!B25,'ID-26'!B25,'ID-29'!B25,'ID-30'!B25,'ID-32'!B25,'ID-33'!B25,'ID-34'!B25,'ID-37'!B25,'ID-38'!B25,'ID-39'!B25,'ID-40'!B25,'ID-44'!B25,'ID-45'!B25,'ID-53'!B25,'ID-57'!B25,'ID-59'!B25,'ID-70'!B25,'ID-71'!B25)/SQRT('Sample size'!$A$4)</f>
        <v>288.53574758520438</v>
      </c>
      <c r="C18" s="1">
        <f>STDEV('ID-08'!B25,'ID-09'!B25,'ID-11'!C25,'ID-14'!C25,'ID-18'!B25,'ID-24'!C25,'ID-26'!C25,'ID-29'!C25,'ID-30'!C25,'ID-34'!C25,'ID-36'!B25,'ID-38'!C25,'ID-39'!C25,'ID-40'!C25,'ID-44'!C25,'ID-45'!C25,'ID-57'!C25,'ID-59'!C25)/SQRT('Sample size'!$B$4)</f>
        <v>117.05600853994197</v>
      </c>
      <c r="D18" s="1">
        <f>STDEV('ID-13'!C25,'ID-14'!D25,'ID-15'!C25,'ID-16'!B25,'ID-18'!C25,'ID-26'!D25,'ID-29'!D25,'ID-30'!D25,'ID-33'!C25,'ID-34'!D25,'ID-36'!C25,'ID-37'!C25,'ID-38'!D25,'ID-39'!D25,'ID-40'!D25,'ID-45'!D25,'ID-59'!D25,'ID-71'!C25)/SQRT('Sample size'!$C$4)</f>
        <v>244.47945222184393</v>
      </c>
      <c r="E18" s="1">
        <f>STDEV('ID-03'!B25,'ID-09'!C25,'ID-13'!D25,'ID-15'!D25,'ID-16'!C25,'ID-18'!D25,'ID-24'!D25,'ID-29'!E25,'ID-30'!E25,'ID-33'!D25,'ID-34'!E25,'ID-36'!D25,'ID-38'!E25,'ID-39'!E25,'ID-40'!E25,'ID-44'!D25,'ID-45'!E25,'ID-57'!D25,'ID-70'!C25,'ID-71'!D25)/SQRT('Sample size'!$D$4)</f>
        <v>331.8656016120222</v>
      </c>
      <c r="F18" s="1">
        <f>STDEV('ID-01'!B25,'ID-02'!B25,'ID-03'!C25,'ID-06'!B25,'ID-08'!C25,'ID-09'!D25,'ID-12'!B25,'ID-16'!D25,'ID-18'!E25,'ID-24'!E25,'ID-29'!F25,'ID-33'!E25,'ID-34'!F25,'ID-36'!E25,'ID-38'!F25,'ID-39'!F25,'ID-40'!F25,'ID-45'!F25,'ID-53'!C25,'ID-54'!B25,'ID-57'!E25,'ID-71'!E25)/SQRT('Sample size'!$E$4)</f>
        <v>459.16157785647766</v>
      </c>
      <c r="G18" s="1">
        <f>STDEV('ID-01'!C25,'ID-02'!C25,'ID-03'!D25,'ID-07'!B25,'ID-08'!D25,'ID-11'!D25,'ID-18'!F25,'ID-24'!F25,'ID-29'!G25,'ID-31'!B25,'ID-33'!F25,'ID-34'!G25,'ID-36'!F25,'ID-39'!G25,'ID-40'!G25,'ID-44'!E25,'ID-45'!G25,'ID-50'!B25,'ID-53'!D25,'ID-54'!C25,'ID-57'!F25,'ID-59'!E25,'ID-70'!D25,'ID-71'!F25)/SQRT('Sample size'!$F$4)</f>
        <v>385.74827050628755</v>
      </c>
      <c r="H18" s="1">
        <f>STDEV('ID-03'!E25,'ID-11'!E25,'ID-13'!E25,'ID-15'!E25,'ID-16'!E25,'ID-18'!G25,'ID-24'!G25,'ID-29'!H25,'ID-30'!F25,'ID-31'!C25,'ID-33'!G25,'ID-34'!H25,'ID-40'!H25,'ID-44'!F25,'ID-45'!H25,'ID-54'!D25,'ID-57'!G25,'ID-59'!F25,'ID-70'!E25,'ID-71'!G25)/SQRT('Sample size'!$G$4)</f>
        <v>260.08510684487203</v>
      </c>
      <c r="I18" s="1">
        <f>STDEV('ID-12'!C25,'ID-18'!H25,'ID-24'!H25,'ID-29'!I25,'ID-40'!I25,'ID-44'!G25,'ID-45'!I25,'ID-59'!G25)/SQRT('Sample size'!$H$4)</f>
        <v>556.03233120676941</v>
      </c>
      <c r="J18" s="1">
        <f>STDEV('ID-31'!D25,'ID-40'!J25,'ID-44'!H25,'ID-45'!J25,'ID-57'!H25)/SQRT('Sample size'!$I$4)</f>
        <v>614.89423149707682</v>
      </c>
      <c r="K18" s="1">
        <f>STDEV('ID-26'!E25,'ID-31'!E25,'ID-34'!I25,'ID-36'!G25,'ID-40'!K25,'ID-44'!I25,'ID-57'!I25)/SQRT('Sample size'!$J$4)</f>
        <v>987.50558747600007</v>
      </c>
    </row>
    <row r="19" spans="1:11" x14ac:dyDescent="0.25">
      <c r="A19" s="1">
        <v>1.875</v>
      </c>
      <c r="B19" s="1">
        <f>STDEV('ID-11'!B26,'ID-13'!B26,'ID-14'!B26,'ID-15'!B26,'ID-24'!B26,'ID-26'!B26,'ID-29'!B26,'ID-30'!B26,'ID-32'!B26,'ID-33'!B26,'ID-34'!B26,'ID-37'!B26,'ID-38'!B26,'ID-39'!B26,'ID-40'!B26,'ID-44'!B26,'ID-45'!B26,'ID-53'!B26,'ID-57'!B26,'ID-59'!B26,'ID-70'!B26,'ID-71'!B26)/SQRT('Sample size'!$A$4)</f>
        <v>288.13477437252783</v>
      </c>
      <c r="C19" s="1">
        <f>STDEV('ID-08'!B26,'ID-09'!B26,'ID-11'!C26,'ID-14'!C26,'ID-18'!B26,'ID-24'!C26,'ID-26'!C26,'ID-29'!C26,'ID-30'!C26,'ID-34'!C26,'ID-36'!B26,'ID-38'!C26,'ID-39'!C26,'ID-40'!C26,'ID-44'!C26,'ID-45'!C26,'ID-57'!C26,'ID-59'!C26)/SQRT('Sample size'!$B$4)</f>
        <v>110.90507386384664</v>
      </c>
      <c r="D19" s="1">
        <f>STDEV('ID-13'!C26,'ID-14'!D26,'ID-15'!C26,'ID-16'!B26,'ID-18'!C26,'ID-26'!D26,'ID-29'!D26,'ID-30'!D26,'ID-33'!C26,'ID-34'!D26,'ID-36'!C26,'ID-37'!C26,'ID-38'!D26,'ID-39'!D26,'ID-40'!D26,'ID-45'!D26,'ID-59'!D26,'ID-71'!C26)/SQRT('Sample size'!$C$4)</f>
        <v>246.22754682462622</v>
      </c>
      <c r="E19" s="1">
        <f>STDEV('ID-03'!B26,'ID-09'!C26,'ID-13'!D26,'ID-15'!D26,'ID-16'!C26,'ID-18'!D26,'ID-24'!D26,'ID-29'!E26,'ID-30'!E26,'ID-33'!D26,'ID-34'!E26,'ID-36'!D26,'ID-38'!E26,'ID-39'!E26,'ID-40'!E26,'ID-44'!D26,'ID-45'!E26,'ID-57'!D26,'ID-70'!C26,'ID-71'!D26)/SQRT('Sample size'!$D$4)</f>
        <v>328.01147440464189</v>
      </c>
      <c r="F19" s="1">
        <f>STDEV('ID-01'!B26,'ID-02'!B26,'ID-03'!C26,'ID-06'!B26,'ID-08'!C26,'ID-09'!D26,'ID-12'!B26,'ID-16'!D26,'ID-18'!E26,'ID-24'!E26,'ID-29'!F26,'ID-33'!E26,'ID-34'!F26,'ID-36'!E26,'ID-38'!F26,'ID-39'!F26,'ID-40'!F26,'ID-45'!F26,'ID-53'!C26,'ID-54'!B26,'ID-57'!E26,'ID-71'!E26)/SQRT('Sample size'!$E$4)</f>
        <v>463.58414455540907</v>
      </c>
      <c r="G19" s="1">
        <f>STDEV('ID-01'!C26,'ID-02'!C26,'ID-03'!D26,'ID-07'!B26,'ID-08'!D26,'ID-11'!D26,'ID-18'!F26,'ID-24'!F26,'ID-29'!G26,'ID-31'!B26,'ID-33'!F26,'ID-34'!G26,'ID-36'!F26,'ID-39'!G26,'ID-40'!G26,'ID-44'!E26,'ID-45'!G26,'ID-50'!B26,'ID-53'!D26,'ID-54'!C26,'ID-57'!F26,'ID-59'!E26,'ID-70'!D26,'ID-71'!F26)/SQRT('Sample size'!$F$4)</f>
        <v>385.44026403483417</v>
      </c>
      <c r="H19" s="1">
        <f>STDEV('ID-03'!E26,'ID-11'!E26,'ID-13'!E26,'ID-15'!E26,'ID-16'!E26,'ID-18'!G26,'ID-24'!G26,'ID-29'!H26,'ID-30'!F26,'ID-31'!C26,'ID-33'!G26,'ID-34'!H26,'ID-40'!H26,'ID-44'!F26,'ID-45'!H26,'ID-54'!D26,'ID-57'!G26,'ID-59'!F26,'ID-70'!E26,'ID-71'!G26)/SQRT('Sample size'!$G$4)</f>
        <v>261.41820596194492</v>
      </c>
      <c r="I19" s="1">
        <f>STDEV('ID-12'!C26,'ID-18'!H26,'ID-24'!H26,'ID-29'!I26,'ID-40'!I26,'ID-44'!G26,'ID-45'!I26,'ID-59'!G26)/SQRT('Sample size'!$H$4)</f>
        <v>556.93876036100346</v>
      </c>
      <c r="J19" s="1">
        <f>STDEV('ID-31'!D26,'ID-40'!J26,'ID-44'!H26,'ID-45'!J26,'ID-57'!H26)/SQRT('Sample size'!$I$4)</f>
        <v>605.45035975406313</v>
      </c>
      <c r="K19" s="1">
        <f>STDEV('ID-26'!E26,'ID-31'!E26,'ID-34'!I26,'ID-36'!G26,'ID-40'!K26,'ID-44'!I26,'ID-57'!I26)/SQRT('Sample size'!$J$4)</f>
        <v>978.17920362411769</v>
      </c>
    </row>
    <row r="20" spans="1:11" x14ac:dyDescent="0.25">
      <c r="A20" s="1">
        <v>2</v>
      </c>
      <c r="B20" s="1">
        <f>STDEV('ID-11'!B27,'ID-13'!B27,'ID-14'!B27,'ID-15'!B27,'ID-24'!B27,'ID-26'!B27,'ID-29'!B27,'ID-30'!B27,'ID-32'!B27,'ID-33'!B27,'ID-34'!B27,'ID-37'!B27,'ID-38'!B27,'ID-39'!B27,'ID-40'!B27,'ID-44'!B27,'ID-45'!B27,'ID-53'!B27,'ID-57'!B27,'ID-59'!B27,'ID-70'!B27,'ID-71'!B27)/SQRT('Sample size'!$A$4)</f>
        <v>286.84078683178876</v>
      </c>
      <c r="C20" s="1">
        <f>STDEV('ID-08'!B27,'ID-09'!B27,'ID-11'!C27,'ID-14'!C27,'ID-18'!B27,'ID-24'!C27,'ID-26'!C27,'ID-29'!C27,'ID-30'!C27,'ID-34'!C27,'ID-36'!B27,'ID-38'!C27,'ID-39'!C27,'ID-40'!C27,'ID-44'!C27,'ID-45'!C27,'ID-57'!C27,'ID-59'!C27)/SQRT('Sample size'!$B$4)</f>
        <v>107.82342999543886</v>
      </c>
      <c r="D20" s="1">
        <f>STDEV('ID-13'!C27,'ID-14'!D27,'ID-15'!C27,'ID-16'!B27,'ID-18'!C27,'ID-26'!D27,'ID-29'!D27,'ID-30'!D27,'ID-33'!C27,'ID-34'!D27,'ID-36'!C27,'ID-37'!C27,'ID-38'!D27,'ID-39'!D27,'ID-40'!D27,'ID-45'!D27,'ID-59'!D27,'ID-71'!C27)/SQRT('Sample size'!$C$4)</f>
        <v>246.24597798868129</v>
      </c>
      <c r="E20" s="1">
        <f>STDEV('ID-03'!B27,'ID-09'!C27,'ID-13'!D27,'ID-15'!D27,'ID-16'!C27,'ID-18'!D27,'ID-24'!D27,'ID-29'!E27,'ID-30'!E27,'ID-33'!D27,'ID-34'!E27,'ID-36'!D27,'ID-38'!E27,'ID-39'!E27,'ID-40'!E27,'ID-44'!D27,'ID-45'!E27,'ID-57'!D27,'ID-70'!C27,'ID-71'!D27)/SQRT('Sample size'!$D$4)</f>
        <v>323.14049666602688</v>
      </c>
      <c r="F20" s="1">
        <f>STDEV('ID-01'!B27,'ID-02'!B27,'ID-03'!C27,'ID-06'!B27,'ID-08'!C27,'ID-09'!D27,'ID-12'!B27,'ID-16'!D27,'ID-18'!E27,'ID-24'!E27,'ID-29'!F27,'ID-33'!E27,'ID-34'!F27,'ID-36'!E27,'ID-38'!F27,'ID-39'!F27,'ID-40'!F27,'ID-45'!F27,'ID-53'!C27,'ID-54'!B27,'ID-57'!E27,'ID-71'!E27)/SQRT('Sample size'!$E$4)</f>
        <v>463.18091588364445</v>
      </c>
      <c r="G20" s="1">
        <f>STDEV('ID-01'!C27,'ID-02'!C27,'ID-03'!D27,'ID-07'!B27,'ID-08'!D27,'ID-11'!D27,'ID-18'!F27,'ID-24'!F27,'ID-29'!G27,'ID-31'!B27,'ID-33'!F27,'ID-34'!G27,'ID-36'!F27,'ID-39'!G27,'ID-40'!G27,'ID-44'!E27,'ID-45'!G27,'ID-50'!B27,'ID-53'!D27,'ID-54'!C27,'ID-57'!F27,'ID-59'!E27,'ID-70'!D27,'ID-71'!F27)/SQRT('Sample size'!$F$4)</f>
        <v>386.18473844150606</v>
      </c>
      <c r="H20" s="1">
        <f>STDEV('ID-03'!E27,'ID-11'!E27,'ID-13'!E27,'ID-15'!E27,'ID-16'!E27,'ID-18'!G27,'ID-24'!G27,'ID-29'!H27,'ID-30'!F27,'ID-31'!C27,'ID-33'!G27,'ID-34'!H27,'ID-40'!H27,'ID-44'!F27,'ID-45'!H27,'ID-54'!D27,'ID-57'!G27,'ID-59'!F27,'ID-70'!E27,'ID-71'!G27)/SQRT('Sample size'!$G$4)</f>
        <v>265.737697006171</v>
      </c>
      <c r="I20" s="1">
        <f>STDEV('ID-12'!C27,'ID-18'!H27,'ID-24'!H27,'ID-29'!I27,'ID-40'!I27,'ID-44'!G27,'ID-45'!I27,'ID-59'!G27)/SQRT('Sample size'!$H$4)</f>
        <v>558.50012705661038</v>
      </c>
      <c r="J20" s="1">
        <f>STDEV('ID-31'!D27,'ID-40'!J27,'ID-44'!H27,'ID-45'!J27,'ID-57'!H27)/SQRT('Sample size'!$I$4)</f>
        <v>606.03359242483634</v>
      </c>
      <c r="K20" s="1">
        <f>STDEV('ID-26'!E27,'ID-31'!E27,'ID-34'!I27,'ID-36'!G27,'ID-40'!K27,'ID-44'!I27,'ID-57'!I27)/SQRT('Sample size'!$J$4)</f>
        <v>990.78229243023213</v>
      </c>
    </row>
    <row r="21" spans="1:11" x14ac:dyDescent="0.25">
      <c r="A21" s="1">
        <v>2.125</v>
      </c>
      <c r="B21" s="1">
        <f>STDEV('ID-11'!B28,'ID-13'!B28,'ID-14'!B28,'ID-15'!B28,'ID-24'!B28,'ID-26'!B28,'ID-29'!B28,'ID-30'!B28,'ID-32'!B28,'ID-33'!B28,'ID-34'!B28,'ID-37'!B28,'ID-38'!B28,'ID-39'!B28,'ID-40'!B28,'ID-44'!B28,'ID-45'!B28,'ID-53'!B28,'ID-57'!B28,'ID-59'!B28,'ID-70'!B28,'ID-71'!B28)/SQRT('Sample size'!$A$4)</f>
        <v>284.5284402156849</v>
      </c>
      <c r="C21" s="1">
        <f>STDEV('ID-08'!B28,'ID-09'!B28,'ID-11'!C28,'ID-14'!C28,'ID-18'!B28,'ID-24'!C28,'ID-26'!C28,'ID-29'!C28,'ID-30'!C28,'ID-34'!C28,'ID-36'!B28,'ID-38'!C28,'ID-39'!C28,'ID-40'!C28,'ID-44'!C28,'ID-45'!C28,'ID-57'!C28,'ID-59'!C28)/SQRT('Sample size'!$B$4)</f>
        <v>105.30099054960455</v>
      </c>
      <c r="D21" s="1">
        <f>STDEV('ID-13'!C28,'ID-14'!D28,'ID-15'!C28,'ID-16'!B28,'ID-18'!C28,'ID-26'!D28,'ID-29'!D28,'ID-30'!D28,'ID-33'!C28,'ID-34'!D28,'ID-36'!C28,'ID-37'!C28,'ID-38'!D28,'ID-39'!D28,'ID-40'!D28,'ID-45'!D28,'ID-59'!D28,'ID-71'!C28)/SQRT('Sample size'!$C$4)</f>
        <v>247.90978110555204</v>
      </c>
      <c r="E21" s="1">
        <f>STDEV('ID-03'!B28,'ID-09'!C28,'ID-13'!D28,'ID-15'!D28,'ID-16'!C28,'ID-18'!D28,'ID-24'!D28,'ID-29'!E28,'ID-30'!E28,'ID-33'!D28,'ID-34'!E28,'ID-36'!D28,'ID-38'!E28,'ID-39'!E28,'ID-40'!E28,'ID-44'!D28,'ID-45'!E28,'ID-57'!D28,'ID-70'!C28,'ID-71'!D28)/SQRT('Sample size'!$D$4)</f>
        <v>333.59251811682572</v>
      </c>
      <c r="F21" s="1">
        <f>STDEV('ID-01'!B28,'ID-02'!B28,'ID-03'!C28,'ID-06'!B28,'ID-08'!C28,'ID-09'!D28,'ID-12'!B28,'ID-16'!D28,'ID-18'!E28,'ID-24'!E28,'ID-29'!F28,'ID-33'!E28,'ID-34'!F28,'ID-36'!E28,'ID-38'!F28,'ID-39'!F28,'ID-40'!F28,'ID-45'!F28,'ID-53'!C28,'ID-54'!B28,'ID-57'!E28,'ID-71'!E28)/SQRT('Sample size'!$E$4)</f>
        <v>464.05766036388934</v>
      </c>
      <c r="G21" s="1">
        <f>STDEV('ID-01'!C28,'ID-02'!C28,'ID-03'!D28,'ID-07'!B28,'ID-08'!D28,'ID-11'!D28,'ID-18'!F28,'ID-24'!F28,'ID-29'!G28,'ID-31'!B28,'ID-33'!F28,'ID-34'!G28,'ID-36'!F28,'ID-39'!G28,'ID-40'!G28,'ID-44'!E28,'ID-45'!G28,'ID-50'!B28,'ID-53'!D28,'ID-54'!C28,'ID-57'!F28,'ID-59'!E28,'ID-70'!D28,'ID-71'!F28)/SQRT('Sample size'!$F$4)</f>
        <v>385.19824471260176</v>
      </c>
      <c r="H21" s="1">
        <f>STDEV('ID-03'!E28,'ID-11'!E28,'ID-13'!E28,'ID-15'!E28,'ID-16'!E28,'ID-18'!G28,'ID-24'!G28,'ID-29'!H28,'ID-30'!F28,'ID-31'!C28,'ID-33'!G28,'ID-34'!H28,'ID-40'!H28,'ID-44'!F28,'ID-45'!H28,'ID-54'!D28,'ID-57'!G28,'ID-59'!F28,'ID-70'!E28,'ID-71'!G28)/SQRT('Sample size'!$G$4)</f>
        <v>265.50305360001539</v>
      </c>
      <c r="I21" s="1">
        <f>STDEV('ID-12'!C28,'ID-18'!H28,'ID-24'!H28,'ID-29'!I28,'ID-40'!I28,'ID-44'!G28,'ID-45'!I28,'ID-59'!G28)/SQRT('Sample size'!$H$4)</f>
        <v>554.56217930675757</v>
      </c>
      <c r="J21" s="1">
        <f>STDEV('ID-31'!D28,'ID-40'!J28,'ID-44'!H28,'ID-45'!J28,'ID-57'!H28)/SQRT('Sample size'!$I$4)</f>
        <v>618.5364790108863</v>
      </c>
      <c r="K21" s="1">
        <f>STDEV('ID-26'!E28,'ID-31'!E28,'ID-34'!I28,'ID-36'!G28,'ID-40'!K28,'ID-44'!I28,'ID-57'!I28)/SQRT('Sample size'!$J$4)</f>
        <v>1009.141146891194</v>
      </c>
    </row>
    <row r="22" spans="1:11" x14ac:dyDescent="0.25">
      <c r="A22" s="1">
        <v>2.25</v>
      </c>
      <c r="B22" s="1">
        <f>STDEV('ID-11'!B29,'ID-13'!B29,'ID-14'!B29,'ID-15'!B29,'ID-24'!B29,'ID-26'!B29,'ID-29'!B29,'ID-30'!B29,'ID-32'!B29,'ID-33'!B29,'ID-34'!B29,'ID-37'!B29,'ID-38'!B29,'ID-39'!B29,'ID-40'!B29,'ID-44'!B29,'ID-45'!B29,'ID-53'!B29,'ID-57'!B29,'ID-59'!B29,'ID-70'!B29,'ID-71'!B29)/SQRT('Sample size'!$A$4)</f>
        <v>284.95764829699561</v>
      </c>
      <c r="C22" s="1">
        <f>STDEV('ID-08'!B29,'ID-09'!B29,'ID-11'!C29,'ID-14'!C29,'ID-18'!B29,'ID-24'!C29,'ID-26'!C29,'ID-29'!C29,'ID-30'!C29,'ID-34'!C29,'ID-36'!B29,'ID-38'!C29,'ID-39'!C29,'ID-40'!C29,'ID-44'!C29,'ID-45'!C29,'ID-57'!C29,'ID-59'!C29)/SQRT('Sample size'!$B$4)</f>
        <v>103.56100617141254</v>
      </c>
      <c r="D22" s="1">
        <f>STDEV('ID-13'!C29,'ID-14'!D29,'ID-15'!C29,'ID-16'!B29,'ID-18'!C29,'ID-26'!D29,'ID-29'!D29,'ID-30'!D29,'ID-33'!C29,'ID-34'!D29,'ID-36'!C29,'ID-37'!C29,'ID-38'!D29,'ID-39'!D29,'ID-40'!D29,'ID-45'!D29,'ID-59'!D29,'ID-71'!C29)/SQRT('Sample size'!$C$4)</f>
        <v>248.20582353963965</v>
      </c>
      <c r="E22" s="1">
        <f>STDEV('ID-03'!B29,'ID-09'!C29,'ID-13'!D29,'ID-15'!D29,'ID-16'!C29,'ID-18'!D29,'ID-24'!D29,'ID-29'!E29,'ID-30'!E29,'ID-33'!D29,'ID-34'!E29,'ID-36'!D29,'ID-38'!E29,'ID-39'!E29,'ID-40'!E29,'ID-44'!D29,'ID-45'!E29,'ID-57'!D29,'ID-70'!C29,'ID-71'!D29)/SQRT('Sample size'!$D$4)</f>
        <v>331.74790890655879</v>
      </c>
      <c r="F22" s="1">
        <f>STDEV('ID-01'!B29,'ID-02'!B29,'ID-03'!C29,'ID-06'!B29,'ID-08'!C29,'ID-09'!D29,'ID-12'!B29,'ID-16'!D29,'ID-18'!E29,'ID-24'!E29,'ID-29'!F29,'ID-33'!E29,'ID-34'!F29,'ID-36'!E29,'ID-38'!F29,'ID-39'!F29,'ID-40'!F29,'ID-45'!F29,'ID-53'!C29,'ID-54'!B29,'ID-57'!E29,'ID-71'!E29)/SQRT('Sample size'!$E$4)</f>
        <v>465.29018145255338</v>
      </c>
      <c r="G22" s="1">
        <f>STDEV('ID-01'!C29,'ID-02'!C29,'ID-03'!D29,'ID-07'!B29,'ID-08'!D29,'ID-11'!D29,'ID-18'!F29,'ID-24'!F29,'ID-29'!G29,'ID-31'!B29,'ID-33'!F29,'ID-34'!G29,'ID-36'!F29,'ID-39'!G29,'ID-40'!G29,'ID-44'!E29,'ID-45'!G29,'ID-50'!B29,'ID-53'!D29,'ID-54'!C29,'ID-57'!F29,'ID-59'!E29,'ID-70'!D29,'ID-71'!F29)/SQRT('Sample size'!$F$4)</f>
        <v>384.70173097335856</v>
      </c>
      <c r="H22" s="1">
        <f>STDEV('ID-03'!E29,'ID-11'!E29,'ID-13'!E29,'ID-15'!E29,'ID-16'!E29,'ID-18'!G29,'ID-24'!G29,'ID-29'!H29,'ID-30'!F29,'ID-31'!C29,'ID-33'!G29,'ID-34'!H29,'ID-40'!H29,'ID-44'!F29,'ID-45'!H29,'ID-54'!D29,'ID-57'!G29,'ID-59'!F29,'ID-70'!E29,'ID-71'!G29)/SQRT('Sample size'!$G$4)</f>
        <v>267.36999789927512</v>
      </c>
      <c r="I22" s="1">
        <f>STDEV('ID-12'!C29,'ID-18'!H29,'ID-24'!H29,'ID-29'!I29,'ID-40'!I29,'ID-44'!G29,'ID-45'!I29,'ID-59'!G29)/SQRT('Sample size'!$H$4)</f>
        <v>553.2858303958302</v>
      </c>
      <c r="J22" s="1">
        <f>STDEV('ID-31'!D29,'ID-40'!J29,'ID-44'!H29,'ID-45'!J29,'ID-57'!H29)/SQRT('Sample size'!$I$4)</f>
        <v>619.21473698140051</v>
      </c>
      <c r="K22" s="1">
        <f>STDEV('ID-26'!E29,'ID-31'!E29,'ID-34'!I29,'ID-36'!G29,'ID-40'!K29,'ID-44'!I29,'ID-57'!I29)/SQRT('Sample size'!$J$4)</f>
        <v>1015.605572988729</v>
      </c>
    </row>
    <row r="23" spans="1:11" x14ac:dyDescent="0.25">
      <c r="A23" s="1">
        <v>2.375</v>
      </c>
      <c r="B23" s="1">
        <f>STDEV('ID-11'!B30,'ID-13'!B30,'ID-14'!B30,'ID-15'!B30,'ID-24'!B30,'ID-26'!B30,'ID-29'!B30,'ID-30'!B30,'ID-32'!B30,'ID-33'!B30,'ID-34'!B30,'ID-37'!B30,'ID-38'!B30,'ID-39'!B30,'ID-40'!B30,'ID-44'!B30,'ID-45'!B30,'ID-53'!B30,'ID-57'!B30,'ID-59'!B30,'ID-70'!B30,'ID-71'!B30)/SQRT('Sample size'!$A$4)</f>
        <v>284.26124191385873</v>
      </c>
      <c r="C23" s="1">
        <f>STDEV('ID-08'!B30,'ID-09'!B30,'ID-11'!C30,'ID-14'!C30,'ID-18'!B30,'ID-24'!C30,'ID-26'!C30,'ID-29'!C30,'ID-30'!C30,'ID-34'!C30,'ID-36'!B30,'ID-38'!C30,'ID-39'!C30,'ID-40'!C30,'ID-44'!C30,'ID-45'!C30,'ID-57'!C30,'ID-59'!C30)/SQRT('Sample size'!$B$4)</f>
        <v>101.81073626975314</v>
      </c>
      <c r="D23" s="1">
        <f>STDEV('ID-13'!C30,'ID-14'!D30,'ID-15'!C30,'ID-16'!B30,'ID-18'!C30,'ID-26'!D30,'ID-29'!D30,'ID-30'!D30,'ID-33'!C30,'ID-34'!D30,'ID-36'!C30,'ID-37'!C30,'ID-38'!D30,'ID-39'!D30,'ID-40'!D30,'ID-45'!D30,'ID-59'!D30,'ID-71'!C30)/SQRT('Sample size'!$C$4)</f>
        <v>249.15229055227712</v>
      </c>
      <c r="E23" s="1">
        <f>STDEV('ID-03'!B30,'ID-09'!C30,'ID-13'!D30,'ID-15'!D30,'ID-16'!C30,'ID-18'!D30,'ID-24'!D30,'ID-29'!E30,'ID-30'!E30,'ID-33'!D30,'ID-34'!E30,'ID-36'!D30,'ID-38'!E30,'ID-39'!E30,'ID-40'!E30,'ID-44'!D30,'ID-45'!E30,'ID-57'!D30,'ID-70'!C30,'ID-71'!D30)/SQRT('Sample size'!$D$4)</f>
        <v>335.51532795333463</v>
      </c>
      <c r="F23" s="1">
        <f>STDEV('ID-01'!B30,'ID-02'!B30,'ID-03'!C30,'ID-06'!B30,'ID-08'!C30,'ID-09'!D30,'ID-12'!B30,'ID-16'!D30,'ID-18'!E30,'ID-24'!E30,'ID-29'!F30,'ID-33'!E30,'ID-34'!F30,'ID-36'!E30,'ID-38'!F30,'ID-39'!F30,'ID-40'!F30,'ID-45'!F30,'ID-53'!C30,'ID-54'!B30,'ID-57'!E30,'ID-71'!E30)/SQRT('Sample size'!$E$4)</f>
        <v>465.20436709925281</v>
      </c>
      <c r="G23" s="1">
        <f>STDEV('ID-01'!C30,'ID-02'!C30,'ID-03'!D30,'ID-07'!B30,'ID-08'!D30,'ID-11'!D30,'ID-18'!F30,'ID-24'!F30,'ID-29'!G30,'ID-31'!B30,'ID-33'!F30,'ID-34'!G30,'ID-36'!F30,'ID-39'!G30,'ID-40'!G30,'ID-44'!E30,'ID-45'!G30,'ID-50'!B30,'ID-53'!D30,'ID-54'!C30,'ID-57'!F30,'ID-59'!E30,'ID-70'!D30,'ID-71'!F30)/SQRT('Sample size'!$F$4)</f>
        <v>385.2043677642726</v>
      </c>
      <c r="H23" s="1">
        <f>STDEV('ID-03'!E30,'ID-11'!E30,'ID-13'!E30,'ID-15'!E30,'ID-16'!E30,'ID-18'!G30,'ID-24'!G30,'ID-29'!H30,'ID-30'!F30,'ID-31'!C30,'ID-33'!G30,'ID-34'!H30,'ID-40'!H30,'ID-44'!F30,'ID-45'!H30,'ID-54'!D30,'ID-57'!G30,'ID-59'!F30,'ID-70'!E30,'ID-71'!G30)/SQRT('Sample size'!$G$4)</f>
        <v>271.58088781952586</v>
      </c>
      <c r="I23" s="1">
        <f>STDEV('ID-12'!C30,'ID-18'!H30,'ID-24'!H30,'ID-29'!I30,'ID-40'!I30,'ID-44'!G30,'ID-45'!I30,'ID-59'!G30)/SQRT('Sample size'!$H$4)</f>
        <v>556.47574640129415</v>
      </c>
      <c r="J23" s="1">
        <f>STDEV('ID-31'!D30,'ID-40'!J30,'ID-44'!H30,'ID-45'!J30,'ID-57'!H30)/SQRT('Sample size'!$I$4)</f>
        <v>617.70140357826631</v>
      </c>
      <c r="K23" s="1">
        <f>STDEV('ID-26'!E30,'ID-31'!E30,'ID-34'!I30,'ID-36'!G30,'ID-40'!K30,'ID-44'!I30,'ID-57'!I30)/SQRT('Sample size'!$J$4)</f>
        <v>1023.0851459303004</v>
      </c>
    </row>
    <row r="24" spans="1:11" x14ac:dyDescent="0.25">
      <c r="A24" s="1">
        <v>2.5</v>
      </c>
      <c r="B24" s="1">
        <f>STDEV('ID-11'!B31,'ID-13'!B31,'ID-14'!B31,'ID-15'!B31,'ID-24'!B31,'ID-26'!B31,'ID-29'!B31,'ID-30'!B31,'ID-32'!B31,'ID-33'!B31,'ID-34'!B31,'ID-37'!B31,'ID-38'!B31,'ID-39'!B31,'ID-40'!B31,'ID-44'!B31,'ID-45'!B31,'ID-53'!B31,'ID-57'!B31,'ID-59'!B31,'ID-70'!B31,'ID-71'!B31)/SQRT('Sample size'!$A$4)</f>
        <v>282.70890891778453</v>
      </c>
      <c r="C24" s="1">
        <f>STDEV('ID-08'!B31,'ID-09'!B31,'ID-11'!C31,'ID-14'!C31,'ID-18'!B31,'ID-24'!C31,'ID-26'!C31,'ID-29'!C31,'ID-30'!C31,'ID-34'!C31,'ID-36'!B31,'ID-38'!C31,'ID-39'!C31,'ID-40'!C31,'ID-44'!C31,'ID-45'!C31,'ID-57'!C31,'ID-59'!C31)/SQRT('Sample size'!$B$4)</f>
        <v>98.442014457020662</v>
      </c>
      <c r="D24" s="1">
        <f>STDEV('ID-13'!C31,'ID-14'!D31,'ID-15'!C31,'ID-16'!B31,'ID-18'!C31,'ID-26'!D31,'ID-29'!D31,'ID-30'!D31,'ID-33'!C31,'ID-34'!D31,'ID-36'!C31,'ID-37'!C31,'ID-38'!D31,'ID-39'!D31,'ID-40'!D31,'ID-45'!D31,'ID-59'!D31,'ID-71'!C31)/SQRT('Sample size'!$C$4)</f>
        <v>249.29909230546659</v>
      </c>
      <c r="E24" s="1">
        <f>STDEV('ID-03'!B31,'ID-09'!C31,'ID-13'!D31,'ID-15'!D31,'ID-16'!C31,'ID-18'!D31,'ID-24'!D31,'ID-29'!E31,'ID-30'!E31,'ID-33'!D31,'ID-34'!E31,'ID-36'!D31,'ID-38'!E31,'ID-39'!E31,'ID-40'!E31,'ID-44'!D31,'ID-45'!E31,'ID-57'!D31,'ID-70'!C31,'ID-71'!D31)/SQRT('Sample size'!$D$4)</f>
        <v>342.20338400850306</v>
      </c>
      <c r="F24" s="1">
        <f>STDEV('ID-01'!B31,'ID-02'!B31,'ID-03'!C31,'ID-06'!B31,'ID-08'!C31,'ID-09'!D31,'ID-12'!B31,'ID-16'!D31,'ID-18'!E31,'ID-24'!E31,'ID-29'!F31,'ID-33'!E31,'ID-34'!F31,'ID-36'!E31,'ID-38'!F31,'ID-39'!F31,'ID-40'!F31,'ID-45'!F31,'ID-53'!C31,'ID-54'!B31,'ID-57'!E31,'ID-71'!E31)/SQRT('Sample size'!$E$4)</f>
        <v>466.50959387386507</v>
      </c>
      <c r="G24" s="1">
        <f>STDEV('ID-01'!C31,'ID-02'!C31,'ID-03'!D31,'ID-07'!B31,'ID-08'!D31,'ID-11'!D31,'ID-18'!F31,'ID-24'!F31,'ID-29'!G31,'ID-31'!B31,'ID-33'!F31,'ID-34'!G31,'ID-36'!F31,'ID-39'!G31,'ID-40'!G31,'ID-44'!E31,'ID-45'!G31,'ID-50'!B31,'ID-53'!D31,'ID-54'!C31,'ID-57'!F31,'ID-59'!E31,'ID-70'!D31,'ID-71'!F31)/SQRT('Sample size'!$F$4)</f>
        <v>385.19251439914291</v>
      </c>
      <c r="H24" s="1">
        <f>STDEV('ID-03'!E31,'ID-11'!E31,'ID-13'!E31,'ID-15'!E31,'ID-16'!E31,'ID-18'!G31,'ID-24'!G31,'ID-29'!H31,'ID-30'!F31,'ID-31'!C31,'ID-33'!G31,'ID-34'!H31,'ID-40'!H31,'ID-44'!F31,'ID-45'!H31,'ID-54'!D31,'ID-57'!G31,'ID-59'!F31,'ID-70'!E31,'ID-71'!G31)/SQRT('Sample size'!$G$4)</f>
        <v>273.85524102652408</v>
      </c>
      <c r="I24" s="1">
        <f>STDEV('ID-12'!C31,'ID-18'!H31,'ID-24'!H31,'ID-29'!I31,'ID-40'!I31,'ID-44'!G31,'ID-45'!I31,'ID-59'!G31)/SQRT('Sample size'!$H$4)</f>
        <v>556.24074767098614</v>
      </c>
      <c r="J24" s="1">
        <f>STDEV('ID-31'!D31,'ID-40'!J31,'ID-44'!H31,'ID-45'!J31,'ID-57'!H31)/SQRT('Sample size'!$I$4)</f>
        <v>615.90346958206646</v>
      </c>
      <c r="K24" s="1">
        <f>STDEV('ID-26'!E31,'ID-31'!E31,'ID-34'!I31,'ID-36'!G31,'ID-40'!K31,'ID-44'!I31,'ID-57'!I31)/SQRT('Sample size'!$J$4)</f>
        <v>1029.953677575317</v>
      </c>
    </row>
    <row r="25" spans="1:11" x14ac:dyDescent="0.25">
      <c r="A25" s="1">
        <v>2.625</v>
      </c>
      <c r="B25" s="1">
        <f>STDEV('ID-11'!B32,'ID-13'!B32,'ID-14'!B32,'ID-15'!B32,'ID-24'!B32,'ID-26'!B32,'ID-29'!B32,'ID-30'!B32,'ID-32'!B32,'ID-33'!B32,'ID-34'!B32,'ID-37'!B32,'ID-38'!B32,'ID-39'!B32,'ID-40'!B32,'ID-44'!B32,'ID-45'!B32,'ID-53'!B32,'ID-57'!B32,'ID-59'!B32,'ID-70'!B32,'ID-71'!B32)/SQRT('Sample size'!$A$4)</f>
        <v>282.11399022987916</v>
      </c>
      <c r="C25" s="1">
        <f>STDEV('ID-08'!B32,'ID-09'!B32,'ID-11'!C32,'ID-14'!C32,'ID-18'!B32,'ID-24'!C32,'ID-26'!C32,'ID-29'!C32,'ID-30'!C32,'ID-34'!C32,'ID-36'!B32,'ID-38'!C32,'ID-39'!C32,'ID-40'!C32,'ID-44'!C32,'ID-45'!C32,'ID-57'!C32,'ID-59'!C32)/SQRT('Sample size'!$B$4)</f>
        <v>98.10708101286491</v>
      </c>
      <c r="D25" s="1">
        <f>STDEV('ID-13'!C32,'ID-14'!D32,'ID-15'!C32,'ID-16'!B32,'ID-18'!C32,'ID-26'!D32,'ID-29'!D32,'ID-30'!D32,'ID-33'!C32,'ID-34'!D32,'ID-36'!C32,'ID-37'!C32,'ID-38'!D32,'ID-39'!D32,'ID-40'!D32,'ID-45'!D32,'ID-59'!D32,'ID-71'!C32)/SQRT('Sample size'!$C$4)</f>
        <v>248.73451486398551</v>
      </c>
      <c r="E25" s="1">
        <f>STDEV('ID-03'!B32,'ID-09'!C32,'ID-13'!D32,'ID-15'!D32,'ID-16'!C32,'ID-18'!D32,'ID-24'!D32,'ID-29'!E32,'ID-30'!E32,'ID-33'!D32,'ID-34'!E32,'ID-36'!D32,'ID-38'!E32,'ID-39'!E32,'ID-40'!E32,'ID-44'!D32,'ID-45'!E32,'ID-57'!D32,'ID-70'!C32,'ID-71'!D32)/SQRT('Sample size'!$D$4)</f>
        <v>343.15653099197232</v>
      </c>
      <c r="F25" s="1">
        <f>STDEV('ID-01'!B32,'ID-02'!B32,'ID-03'!C32,'ID-06'!B32,'ID-08'!C32,'ID-09'!D32,'ID-12'!B32,'ID-16'!D32,'ID-18'!E32,'ID-24'!E32,'ID-29'!F32,'ID-33'!E32,'ID-34'!F32,'ID-36'!E32,'ID-38'!F32,'ID-39'!F32,'ID-40'!F32,'ID-45'!F32,'ID-53'!C32,'ID-54'!B32,'ID-57'!E32,'ID-71'!E32)/SQRT('Sample size'!$E$4)</f>
        <v>465.75116116375261</v>
      </c>
      <c r="G25" s="1">
        <f>STDEV('ID-01'!C32,'ID-02'!C32,'ID-03'!D32,'ID-07'!B32,'ID-08'!D32,'ID-11'!D32,'ID-18'!F32,'ID-24'!F32,'ID-29'!G32,'ID-31'!B32,'ID-33'!F32,'ID-34'!G32,'ID-36'!F32,'ID-39'!G32,'ID-40'!G32,'ID-44'!E32,'ID-45'!G32,'ID-50'!B32,'ID-53'!D32,'ID-54'!C32,'ID-57'!F32,'ID-59'!E32,'ID-70'!D32,'ID-71'!F32)/SQRT('Sample size'!$F$4)</f>
        <v>386.74876904398138</v>
      </c>
      <c r="H25" s="1">
        <f>STDEV('ID-03'!E32,'ID-11'!E32,'ID-13'!E32,'ID-15'!E32,'ID-16'!E32,'ID-18'!G32,'ID-24'!G32,'ID-29'!H32,'ID-30'!F32,'ID-31'!C32,'ID-33'!G32,'ID-34'!H32,'ID-40'!H32,'ID-44'!F32,'ID-45'!H32,'ID-54'!D32,'ID-57'!G32,'ID-59'!F32,'ID-70'!E32,'ID-71'!G32)/SQRT('Sample size'!$G$4)</f>
        <v>276.32289890191095</v>
      </c>
      <c r="I25" s="1">
        <f>STDEV('ID-12'!C32,'ID-18'!H32,'ID-24'!H32,'ID-29'!I32,'ID-40'!I32,'ID-44'!G32,'ID-45'!I32,'ID-59'!G32)/SQRT('Sample size'!$H$4)</f>
        <v>556.36222853418303</v>
      </c>
      <c r="J25" s="1">
        <f>STDEV('ID-31'!D32,'ID-40'!J32,'ID-44'!H32,'ID-45'!J32,'ID-57'!H32)/SQRT('Sample size'!$I$4)</f>
        <v>616.38203320282901</v>
      </c>
      <c r="K25" s="1">
        <f>STDEV('ID-26'!E32,'ID-31'!E32,'ID-34'!I32,'ID-36'!G32,'ID-40'!K32,'ID-44'!I32,'ID-57'!I32)/SQRT('Sample size'!$J$4)</f>
        <v>1029.9068849755174</v>
      </c>
    </row>
    <row r="26" spans="1:11" x14ac:dyDescent="0.25">
      <c r="A26" s="1">
        <v>2.75</v>
      </c>
      <c r="B26" s="1">
        <f>STDEV('ID-11'!B33,'ID-13'!B33,'ID-14'!B33,'ID-15'!B33,'ID-24'!B33,'ID-26'!B33,'ID-29'!B33,'ID-30'!B33,'ID-32'!B33,'ID-33'!B33,'ID-34'!B33,'ID-37'!B33,'ID-38'!B33,'ID-39'!B33,'ID-40'!B33,'ID-44'!B33,'ID-45'!B33,'ID-53'!B33,'ID-57'!B33,'ID-59'!B33,'ID-70'!B33,'ID-71'!B33)/SQRT('Sample size'!$A$4)</f>
        <v>280.95825738834833</v>
      </c>
      <c r="C26" s="1">
        <f>STDEV('ID-08'!B33,'ID-09'!B33,'ID-11'!C33,'ID-14'!C33,'ID-18'!B33,'ID-24'!C33,'ID-26'!C33,'ID-29'!C33,'ID-30'!C33,'ID-34'!C33,'ID-36'!B33,'ID-38'!C33,'ID-39'!C33,'ID-40'!C33,'ID-44'!C33,'ID-45'!C33,'ID-57'!C33,'ID-59'!C33)/SQRT('Sample size'!$B$4)</f>
        <v>95.987737594311994</v>
      </c>
      <c r="D26" s="1">
        <f>STDEV('ID-13'!C33,'ID-14'!D33,'ID-15'!C33,'ID-16'!B33,'ID-18'!C33,'ID-26'!D33,'ID-29'!D33,'ID-30'!D33,'ID-33'!C33,'ID-34'!D33,'ID-36'!C33,'ID-37'!C33,'ID-38'!D33,'ID-39'!D33,'ID-40'!D33,'ID-45'!D33,'ID-59'!D33,'ID-71'!C33)/SQRT('Sample size'!$C$4)</f>
        <v>248.83774235158691</v>
      </c>
      <c r="E26" s="1">
        <f>STDEV('ID-03'!B33,'ID-09'!C33,'ID-13'!D33,'ID-15'!D33,'ID-16'!C33,'ID-18'!D33,'ID-24'!D33,'ID-29'!E33,'ID-30'!E33,'ID-33'!D33,'ID-34'!E33,'ID-36'!D33,'ID-38'!E33,'ID-39'!E33,'ID-40'!E33,'ID-44'!D33,'ID-45'!E33,'ID-57'!D33,'ID-70'!C33,'ID-71'!D33)/SQRT('Sample size'!$D$4)</f>
        <v>334.21644104086317</v>
      </c>
      <c r="F26" s="1">
        <f>STDEV('ID-01'!B33,'ID-02'!B33,'ID-03'!C33,'ID-06'!B33,'ID-08'!C33,'ID-09'!D33,'ID-12'!B33,'ID-16'!D33,'ID-18'!E33,'ID-24'!E33,'ID-29'!F33,'ID-33'!E33,'ID-34'!F33,'ID-36'!E33,'ID-38'!F33,'ID-39'!F33,'ID-40'!F33,'ID-45'!F33,'ID-53'!C33,'ID-54'!B33,'ID-57'!E33,'ID-71'!E33)/SQRT('Sample size'!$E$4)</f>
        <v>464.63457216433648</v>
      </c>
      <c r="G26" s="1">
        <f>STDEV('ID-01'!C33,'ID-02'!C33,'ID-03'!D33,'ID-07'!B33,'ID-08'!D33,'ID-11'!D33,'ID-18'!F33,'ID-24'!F33,'ID-29'!G33,'ID-31'!B33,'ID-33'!F33,'ID-34'!G33,'ID-36'!F33,'ID-39'!G33,'ID-40'!G33,'ID-44'!E33,'ID-45'!G33,'ID-50'!B33,'ID-53'!D33,'ID-54'!C33,'ID-57'!F33,'ID-59'!E33,'ID-70'!D33,'ID-71'!F33)/SQRT('Sample size'!$F$4)</f>
        <v>386.11724143498122</v>
      </c>
      <c r="H26" s="1">
        <f>STDEV('ID-03'!E33,'ID-11'!E33,'ID-13'!E33,'ID-15'!E33,'ID-16'!E33,'ID-18'!G33,'ID-24'!G33,'ID-29'!H33,'ID-30'!F33,'ID-31'!C33,'ID-33'!G33,'ID-34'!H33,'ID-40'!H33,'ID-44'!F33,'ID-45'!H33,'ID-54'!D33,'ID-57'!G33,'ID-59'!F33,'ID-70'!E33,'ID-71'!G33)/SQRT('Sample size'!$G$4)</f>
        <v>274.54999081511096</v>
      </c>
      <c r="I26" s="1">
        <f>STDEV('ID-12'!C33,'ID-18'!H33,'ID-24'!H33,'ID-29'!I33,'ID-40'!I33,'ID-44'!G33,'ID-45'!I33,'ID-59'!G33)/SQRT('Sample size'!$H$4)</f>
        <v>560.01184681948803</v>
      </c>
      <c r="J26" s="1">
        <f>STDEV('ID-31'!D33,'ID-40'!J33,'ID-44'!H33,'ID-45'!J33,'ID-57'!H33)/SQRT('Sample size'!$I$4)</f>
        <v>634.52915012904464</v>
      </c>
      <c r="K26" s="1">
        <f>STDEV('ID-26'!E33,'ID-31'!E33,'ID-34'!I33,'ID-36'!G33,'ID-40'!K33,'ID-44'!I33,'ID-57'!I33)/SQRT('Sample size'!$J$4)</f>
        <v>987.93571338768504</v>
      </c>
    </row>
    <row r="27" spans="1:11" x14ac:dyDescent="0.25">
      <c r="A27" s="1">
        <v>2.875</v>
      </c>
      <c r="B27" s="1">
        <f>STDEV('ID-11'!B34,'ID-13'!B34,'ID-14'!B34,'ID-15'!B34,'ID-24'!B34,'ID-26'!B34,'ID-29'!B34,'ID-30'!B34,'ID-32'!B34,'ID-33'!B34,'ID-34'!B34,'ID-37'!B34,'ID-38'!B34,'ID-39'!B34,'ID-40'!B34,'ID-44'!B34,'ID-45'!B34,'ID-53'!B34,'ID-57'!B34,'ID-59'!B34,'ID-70'!B34,'ID-71'!B34)/SQRT('Sample size'!$A$4)</f>
        <v>279.7256274261793</v>
      </c>
      <c r="C27" s="1">
        <f>STDEV('ID-08'!B34,'ID-09'!B34,'ID-11'!C34,'ID-14'!C34,'ID-18'!B34,'ID-24'!C34,'ID-26'!C34,'ID-29'!C34,'ID-30'!C34,'ID-34'!C34,'ID-36'!B34,'ID-38'!C34,'ID-39'!C34,'ID-40'!C34,'ID-44'!C34,'ID-45'!C34,'ID-57'!C34,'ID-59'!C34)/SQRT('Sample size'!$B$4)</f>
        <v>93.64736678045503</v>
      </c>
      <c r="D27" s="1">
        <f>STDEV('ID-13'!C34,'ID-14'!D34,'ID-15'!C34,'ID-16'!B34,'ID-18'!C34,'ID-26'!D34,'ID-29'!D34,'ID-30'!D34,'ID-33'!C34,'ID-34'!D34,'ID-36'!C34,'ID-37'!C34,'ID-38'!D34,'ID-39'!D34,'ID-40'!D34,'ID-45'!D34,'ID-59'!D34,'ID-71'!C34)/SQRT('Sample size'!$C$4)</f>
        <v>246.19790225123492</v>
      </c>
      <c r="E27" s="1">
        <f>STDEV('ID-03'!B34,'ID-09'!C34,'ID-13'!D34,'ID-15'!D34,'ID-16'!C34,'ID-18'!D34,'ID-24'!D34,'ID-29'!E34,'ID-30'!E34,'ID-33'!D34,'ID-34'!E34,'ID-36'!D34,'ID-38'!E34,'ID-39'!E34,'ID-40'!E34,'ID-44'!D34,'ID-45'!E34,'ID-57'!D34,'ID-70'!C34,'ID-71'!D34)/SQRT('Sample size'!$D$4)</f>
        <v>329.00927949147956</v>
      </c>
      <c r="F27" s="1">
        <f>STDEV('ID-01'!B34,'ID-02'!B34,'ID-03'!C34,'ID-06'!B34,'ID-08'!C34,'ID-09'!D34,'ID-12'!B34,'ID-16'!D34,'ID-18'!E34,'ID-24'!E34,'ID-29'!F34,'ID-33'!E34,'ID-34'!F34,'ID-36'!E34,'ID-38'!F34,'ID-39'!F34,'ID-40'!F34,'ID-45'!F34,'ID-53'!C34,'ID-54'!B34,'ID-57'!E34,'ID-71'!E34)/SQRT('Sample size'!$E$4)</f>
        <v>462.81671831615279</v>
      </c>
      <c r="G27" s="1">
        <f>STDEV('ID-01'!C34,'ID-02'!C34,'ID-03'!D34,'ID-07'!B34,'ID-08'!D34,'ID-11'!D34,'ID-18'!F34,'ID-24'!F34,'ID-29'!G34,'ID-31'!B34,'ID-33'!F34,'ID-34'!G34,'ID-36'!F34,'ID-39'!G34,'ID-40'!G34,'ID-44'!E34,'ID-45'!G34,'ID-50'!B34,'ID-53'!D34,'ID-54'!C34,'ID-57'!F34,'ID-59'!E34,'ID-70'!D34,'ID-71'!F34)/SQRT('Sample size'!$F$4)</f>
        <v>387.36869509469807</v>
      </c>
      <c r="H27" s="1">
        <f>STDEV('ID-03'!E34,'ID-11'!E34,'ID-13'!E34,'ID-15'!E34,'ID-16'!E34,'ID-18'!G34,'ID-24'!G34,'ID-29'!H34,'ID-30'!F34,'ID-31'!C34,'ID-33'!G34,'ID-34'!H34,'ID-40'!H34,'ID-44'!F34,'ID-45'!H34,'ID-54'!D34,'ID-57'!G34,'ID-59'!F34,'ID-70'!E34,'ID-71'!G34)/SQRT('Sample size'!$G$4)</f>
        <v>275.21597081328571</v>
      </c>
      <c r="I27" s="1">
        <f>STDEV('ID-12'!C34,'ID-18'!H34,'ID-24'!H34,'ID-29'!I34,'ID-40'!I34,'ID-44'!G34,'ID-45'!I34,'ID-59'!G34)/SQRT('Sample size'!$H$4)</f>
        <v>563.96527601746038</v>
      </c>
      <c r="J27" s="1">
        <f>STDEV('ID-31'!D34,'ID-40'!J34,'ID-44'!H34,'ID-45'!J34,'ID-57'!H34)/SQRT('Sample size'!$I$4)</f>
        <v>624.11571944766354</v>
      </c>
      <c r="K27" s="1">
        <f>STDEV('ID-26'!E34,'ID-31'!E34,'ID-34'!I34,'ID-36'!G34,'ID-40'!K34,'ID-44'!I34,'ID-57'!I34)/SQRT('Sample size'!$J$4)</f>
        <v>956.17250676596871</v>
      </c>
    </row>
    <row r="28" spans="1:11" x14ac:dyDescent="0.25">
      <c r="A28" s="1">
        <v>3</v>
      </c>
      <c r="B28" s="1">
        <f>STDEV('ID-11'!B35,'ID-13'!B35,'ID-14'!B35,'ID-15'!B35,'ID-24'!B35,'ID-26'!B35,'ID-29'!B35,'ID-30'!B35,'ID-32'!B35,'ID-33'!B35,'ID-34'!B35,'ID-37'!B35,'ID-38'!B35,'ID-39'!B35,'ID-40'!B35,'ID-44'!B35,'ID-45'!B35,'ID-53'!B35,'ID-57'!B35,'ID-59'!B35,'ID-70'!B35,'ID-71'!B35)/SQRT('Sample size'!$A$4)</f>
        <v>277.31797619404199</v>
      </c>
      <c r="C28" s="1">
        <f>STDEV('ID-08'!B35,'ID-09'!B35,'ID-11'!C35,'ID-14'!C35,'ID-18'!B35,'ID-24'!C35,'ID-26'!C35,'ID-29'!C35,'ID-30'!C35,'ID-34'!C35,'ID-36'!B35,'ID-38'!C35,'ID-39'!C35,'ID-40'!C35,'ID-44'!C35,'ID-45'!C35,'ID-57'!C35,'ID-59'!C35)/SQRT('Sample size'!$B$4)</f>
        <v>93.979207423427013</v>
      </c>
      <c r="D28" s="1">
        <f>STDEV('ID-13'!C35,'ID-14'!D35,'ID-15'!C35,'ID-16'!B35,'ID-18'!C35,'ID-26'!D35,'ID-29'!D35,'ID-30'!D35,'ID-33'!C35,'ID-34'!D35,'ID-36'!C35,'ID-37'!C35,'ID-38'!D35,'ID-39'!D35,'ID-40'!D35,'ID-45'!D35,'ID-59'!D35,'ID-71'!C35)/SQRT('Sample size'!$C$4)</f>
        <v>246.34688404007346</v>
      </c>
      <c r="E28" s="1">
        <f>STDEV('ID-03'!B35,'ID-09'!C35,'ID-13'!D35,'ID-15'!D35,'ID-16'!C35,'ID-18'!D35,'ID-24'!D35,'ID-29'!E35,'ID-30'!E35,'ID-33'!D35,'ID-34'!E35,'ID-36'!D35,'ID-38'!E35,'ID-39'!E35,'ID-40'!E35,'ID-44'!D35,'ID-45'!E35,'ID-57'!D35,'ID-70'!C35,'ID-71'!D35)/SQRT('Sample size'!$D$4)</f>
        <v>331.94462511286173</v>
      </c>
      <c r="F28" s="1">
        <f>STDEV('ID-01'!B35,'ID-02'!B35,'ID-03'!C35,'ID-06'!B35,'ID-08'!C35,'ID-09'!D35,'ID-12'!B35,'ID-16'!D35,'ID-18'!E35,'ID-24'!E35,'ID-29'!F35,'ID-33'!E35,'ID-34'!F35,'ID-36'!E35,'ID-38'!F35,'ID-39'!F35,'ID-40'!F35,'ID-45'!F35,'ID-53'!C35,'ID-54'!B35,'ID-57'!E35,'ID-71'!E35)/SQRT('Sample size'!$E$4)</f>
        <v>457.73783720430799</v>
      </c>
      <c r="G28" s="1">
        <f>STDEV('ID-01'!C35,'ID-02'!C35,'ID-03'!D35,'ID-07'!B35,'ID-08'!D35,'ID-11'!D35,'ID-18'!F35,'ID-24'!F35,'ID-29'!G35,'ID-31'!B35,'ID-33'!F35,'ID-34'!G35,'ID-36'!F35,'ID-39'!G35,'ID-40'!G35,'ID-44'!E35,'ID-45'!G35,'ID-50'!B35,'ID-53'!D35,'ID-54'!C35,'ID-57'!F35,'ID-59'!E35,'ID-70'!D35,'ID-71'!F35)/SQRT('Sample size'!$F$4)</f>
        <v>391.96691456790319</v>
      </c>
      <c r="H28" s="1">
        <f>STDEV('ID-03'!E35,'ID-11'!E35,'ID-13'!E35,'ID-15'!E35,'ID-16'!E35,'ID-18'!G35,'ID-24'!G35,'ID-29'!H35,'ID-30'!F35,'ID-31'!C35,'ID-33'!G35,'ID-34'!H35,'ID-40'!H35,'ID-44'!F35,'ID-45'!H35,'ID-54'!D35,'ID-57'!G35,'ID-59'!F35,'ID-70'!E35,'ID-71'!G35)/SQRT('Sample size'!$G$4)</f>
        <v>276.18944172647934</v>
      </c>
      <c r="I28" s="1">
        <f>STDEV('ID-12'!C35,'ID-18'!H35,'ID-24'!H35,'ID-29'!I35,'ID-40'!I35,'ID-44'!G35,'ID-45'!I35,'ID-59'!G35)/SQRT('Sample size'!$H$4)</f>
        <v>571.35262262276638</v>
      </c>
      <c r="J28" s="1">
        <f>STDEV('ID-31'!D35,'ID-40'!J35,'ID-44'!H35,'ID-45'!J35,'ID-57'!H35)/SQRT('Sample size'!$I$4)</f>
        <v>619.62120068002343</v>
      </c>
      <c r="K28" s="1">
        <f>STDEV('ID-26'!E35,'ID-31'!E35,'ID-34'!I35,'ID-36'!G35,'ID-40'!K35,'ID-44'!I35,'ID-57'!I35)/SQRT('Sample size'!$J$4)</f>
        <v>950.88949904379194</v>
      </c>
    </row>
    <row r="29" spans="1:11" x14ac:dyDescent="0.25">
      <c r="A29" s="1">
        <v>3.125</v>
      </c>
      <c r="B29" s="1">
        <f>STDEV('ID-11'!B36,'ID-13'!B36,'ID-14'!B36,'ID-15'!B36,'ID-24'!B36,'ID-26'!B36,'ID-29'!B36,'ID-30'!B36,'ID-32'!B36,'ID-33'!B36,'ID-34'!B36,'ID-37'!B36,'ID-38'!B36,'ID-39'!B36,'ID-40'!B36,'ID-44'!B36,'ID-45'!B36,'ID-53'!B36,'ID-57'!B36,'ID-59'!B36,'ID-70'!B36,'ID-71'!B36)/SQRT('Sample size'!$A$4)</f>
        <v>276.55100429386727</v>
      </c>
      <c r="C29" s="1">
        <f>STDEV('ID-08'!B36,'ID-09'!B36,'ID-11'!C36,'ID-14'!C36,'ID-18'!B36,'ID-24'!C36,'ID-26'!C36,'ID-29'!C36,'ID-30'!C36,'ID-34'!C36,'ID-36'!B36,'ID-38'!C36,'ID-39'!C36,'ID-40'!C36,'ID-44'!C36,'ID-45'!C36,'ID-57'!C36,'ID-59'!C36)/SQRT('Sample size'!$B$4)</f>
        <v>100.24205512346919</v>
      </c>
      <c r="D29" s="1">
        <f>STDEV('ID-13'!C36,'ID-14'!D36,'ID-15'!C36,'ID-16'!B36,'ID-18'!C36,'ID-26'!D36,'ID-29'!D36,'ID-30'!D36,'ID-33'!C36,'ID-34'!D36,'ID-36'!C36,'ID-37'!C36,'ID-38'!D36,'ID-39'!D36,'ID-40'!D36,'ID-45'!D36,'ID-59'!D36,'ID-71'!C36)/SQRT('Sample size'!$C$4)</f>
        <v>257.15226710748266</v>
      </c>
      <c r="E29" s="1">
        <f>STDEV('ID-03'!B36,'ID-09'!C36,'ID-13'!D36,'ID-15'!D36,'ID-16'!C36,'ID-18'!D36,'ID-24'!D36,'ID-29'!E36,'ID-30'!E36,'ID-33'!D36,'ID-34'!E36,'ID-36'!D36,'ID-38'!E36,'ID-39'!E36,'ID-40'!E36,'ID-44'!D36,'ID-45'!E36,'ID-57'!D36,'ID-70'!C36,'ID-71'!D36)/SQRT('Sample size'!$D$4)</f>
        <v>333.00720194962486</v>
      </c>
      <c r="F29" s="1">
        <f>STDEV('ID-01'!B36,'ID-02'!B36,'ID-03'!C36,'ID-06'!B36,'ID-08'!C36,'ID-09'!D36,'ID-12'!B36,'ID-16'!D36,'ID-18'!E36,'ID-24'!E36,'ID-29'!F36,'ID-33'!E36,'ID-34'!F36,'ID-36'!E36,'ID-38'!F36,'ID-39'!F36,'ID-40'!F36,'ID-45'!F36,'ID-53'!C36,'ID-54'!B36,'ID-57'!E36,'ID-71'!E36)/SQRT('Sample size'!$E$4)</f>
        <v>452.12979015909775</v>
      </c>
      <c r="G29" s="1">
        <f>STDEV('ID-01'!C36,'ID-02'!C36,'ID-03'!D36,'ID-07'!B36,'ID-08'!D36,'ID-11'!D36,'ID-18'!F36,'ID-24'!F36,'ID-29'!G36,'ID-31'!B36,'ID-33'!F36,'ID-34'!G36,'ID-36'!F36,'ID-39'!G36,'ID-40'!G36,'ID-44'!E36,'ID-45'!G36,'ID-50'!B36,'ID-53'!D36,'ID-54'!C36,'ID-57'!F36,'ID-59'!E36,'ID-70'!D36,'ID-71'!F36)/SQRT('Sample size'!$F$4)</f>
        <v>391.77392449187943</v>
      </c>
      <c r="H29" s="1">
        <f>STDEV('ID-03'!E36,'ID-11'!E36,'ID-13'!E36,'ID-15'!E36,'ID-16'!E36,'ID-18'!G36,'ID-24'!G36,'ID-29'!H36,'ID-30'!F36,'ID-31'!C36,'ID-33'!G36,'ID-34'!H36,'ID-40'!H36,'ID-44'!F36,'ID-45'!H36,'ID-54'!D36,'ID-57'!G36,'ID-59'!F36,'ID-70'!E36,'ID-71'!G36)/SQRT('Sample size'!$G$4)</f>
        <v>275.89835282839982</v>
      </c>
      <c r="I29" s="1">
        <f>STDEV('ID-12'!C36,'ID-18'!H36,'ID-24'!H36,'ID-29'!I36,'ID-40'!I36,'ID-44'!G36,'ID-45'!I36,'ID-59'!G36)/SQRT('Sample size'!$H$4)</f>
        <v>572.74683385382207</v>
      </c>
      <c r="J29" s="1">
        <f>STDEV('ID-31'!D36,'ID-40'!J36,'ID-44'!H36,'ID-45'!J36,'ID-57'!H36)/SQRT('Sample size'!$I$4)</f>
        <v>609.79531133012176</v>
      </c>
      <c r="K29" s="1">
        <f>STDEV('ID-26'!E36,'ID-31'!E36,'ID-34'!I36,'ID-36'!G36,'ID-40'!K36,'ID-44'!I36,'ID-57'!I36)/SQRT('Sample size'!$J$4)</f>
        <v>921.44048017025671</v>
      </c>
    </row>
    <row r="30" spans="1:11" x14ac:dyDescent="0.25">
      <c r="A30" s="1">
        <v>3.25</v>
      </c>
      <c r="B30" s="1">
        <f>STDEV('ID-11'!B37,'ID-13'!B37,'ID-14'!B37,'ID-15'!B37,'ID-24'!B37,'ID-26'!B37,'ID-29'!B37,'ID-30'!B37,'ID-32'!B37,'ID-33'!B37,'ID-34'!B37,'ID-37'!B37,'ID-38'!B37,'ID-39'!B37,'ID-40'!B37,'ID-44'!B37,'ID-45'!B37,'ID-53'!B37,'ID-57'!B37,'ID-59'!B37,'ID-70'!B37,'ID-71'!B37)/SQRT('Sample size'!$A$4)</f>
        <v>275.37138727587518</v>
      </c>
      <c r="C30" s="1">
        <f>STDEV('ID-08'!B37,'ID-09'!B37,'ID-11'!C37,'ID-14'!C37,'ID-18'!B37,'ID-24'!C37,'ID-26'!C37,'ID-29'!C37,'ID-30'!C37,'ID-34'!C37,'ID-36'!B37,'ID-38'!C37,'ID-39'!C37,'ID-40'!C37,'ID-44'!C37,'ID-45'!C37,'ID-57'!C37,'ID-59'!C37)/SQRT('Sample size'!$B$4)</f>
        <v>100.85416073491294</v>
      </c>
      <c r="D30" s="1">
        <f>STDEV('ID-13'!C37,'ID-14'!D37,'ID-15'!C37,'ID-16'!B37,'ID-18'!C37,'ID-26'!D37,'ID-29'!D37,'ID-30'!D37,'ID-33'!C37,'ID-34'!D37,'ID-36'!C37,'ID-37'!C37,'ID-38'!D37,'ID-39'!D37,'ID-40'!D37,'ID-45'!D37,'ID-59'!D37,'ID-71'!C37)/SQRT('Sample size'!$C$4)</f>
        <v>260.04750826229412</v>
      </c>
      <c r="E30" s="1">
        <f>STDEV('ID-03'!B37,'ID-09'!C37,'ID-13'!D37,'ID-15'!D37,'ID-16'!C37,'ID-18'!D37,'ID-24'!D37,'ID-29'!E37,'ID-30'!E37,'ID-33'!D37,'ID-34'!E37,'ID-36'!D37,'ID-38'!E37,'ID-39'!E37,'ID-40'!E37,'ID-44'!D37,'ID-45'!E37,'ID-57'!D37,'ID-70'!C37,'ID-71'!D37)/SQRT('Sample size'!$D$4)</f>
        <v>337.48218397119285</v>
      </c>
      <c r="F30" s="1">
        <f>STDEV('ID-01'!B37,'ID-02'!B37,'ID-03'!C37,'ID-06'!B37,'ID-08'!C37,'ID-09'!D37,'ID-12'!B37,'ID-16'!D37,'ID-18'!E37,'ID-24'!E37,'ID-29'!F37,'ID-33'!E37,'ID-34'!F37,'ID-36'!E37,'ID-38'!F37,'ID-39'!F37,'ID-40'!F37,'ID-45'!F37,'ID-53'!C37,'ID-54'!B37,'ID-57'!E37,'ID-71'!E37)/SQRT('Sample size'!$E$4)</f>
        <v>451.22489892326718</v>
      </c>
      <c r="G30" s="1">
        <f>STDEV('ID-01'!C37,'ID-02'!C37,'ID-03'!D37,'ID-07'!B37,'ID-08'!D37,'ID-11'!D37,'ID-18'!F37,'ID-24'!F37,'ID-29'!G37,'ID-31'!B37,'ID-33'!F37,'ID-34'!G37,'ID-36'!F37,'ID-39'!G37,'ID-40'!G37,'ID-44'!E37,'ID-45'!G37,'ID-50'!B37,'ID-53'!D37,'ID-54'!C37,'ID-57'!F37,'ID-59'!E37,'ID-70'!D37,'ID-71'!F37)/SQRT('Sample size'!$F$4)</f>
        <v>392.1359066696192</v>
      </c>
      <c r="H30" s="1">
        <f>STDEV('ID-03'!E37,'ID-11'!E37,'ID-13'!E37,'ID-15'!E37,'ID-16'!E37,'ID-18'!G37,'ID-24'!G37,'ID-29'!H37,'ID-30'!F37,'ID-31'!C37,'ID-33'!G37,'ID-34'!H37,'ID-40'!H37,'ID-44'!F37,'ID-45'!H37,'ID-54'!D37,'ID-57'!G37,'ID-59'!F37,'ID-70'!E37,'ID-71'!G37)/SQRT('Sample size'!$G$4)</f>
        <v>276.42932787033953</v>
      </c>
      <c r="I30" s="1">
        <f>STDEV('ID-12'!C37,'ID-18'!H37,'ID-24'!H37,'ID-29'!I37,'ID-40'!I37,'ID-44'!G37,'ID-45'!I37,'ID-59'!G37)/SQRT('Sample size'!$H$4)</f>
        <v>573.45135278935049</v>
      </c>
      <c r="J30" s="1">
        <f>STDEV('ID-31'!D37,'ID-40'!J37,'ID-44'!H37,'ID-45'!J37,'ID-57'!H37)/SQRT('Sample size'!$I$4)</f>
        <v>618.76282197547414</v>
      </c>
      <c r="K30" s="1">
        <f>STDEV('ID-26'!E37,'ID-31'!E37,'ID-34'!I37,'ID-36'!G37,'ID-40'!K37,'ID-44'!I37,'ID-57'!I37)/SQRT('Sample size'!$J$4)</f>
        <v>882.10332873967388</v>
      </c>
    </row>
    <row r="31" spans="1:11" x14ac:dyDescent="0.25">
      <c r="A31" s="1">
        <v>3.375</v>
      </c>
      <c r="B31" s="1">
        <f>STDEV('ID-11'!B38,'ID-13'!B38,'ID-14'!B38,'ID-15'!B38,'ID-24'!B38,'ID-26'!B38,'ID-29'!B38,'ID-30'!B38,'ID-32'!B38,'ID-33'!B38,'ID-34'!B38,'ID-37'!B38,'ID-38'!B38,'ID-39'!B38,'ID-40'!B38,'ID-44'!B38,'ID-45'!B38,'ID-53'!B38,'ID-57'!B38,'ID-59'!B38,'ID-70'!B38,'ID-71'!B38)/SQRT('Sample size'!$A$4)</f>
        <v>273.74023777383292</v>
      </c>
      <c r="C31" s="1">
        <f>STDEV('ID-08'!B38,'ID-09'!B38,'ID-11'!C38,'ID-14'!C38,'ID-18'!B38,'ID-24'!C38,'ID-26'!C38,'ID-29'!C38,'ID-30'!C38,'ID-34'!C38,'ID-36'!B38,'ID-38'!C38,'ID-39'!C38,'ID-40'!C38,'ID-44'!C38,'ID-45'!C38,'ID-57'!C38,'ID-59'!C38)/SQRT('Sample size'!$B$4)</f>
        <v>103.69930722716477</v>
      </c>
      <c r="D31" s="1">
        <f>STDEV('ID-13'!C38,'ID-14'!D38,'ID-15'!C38,'ID-16'!B38,'ID-18'!C38,'ID-26'!D38,'ID-29'!D38,'ID-30'!D38,'ID-33'!C38,'ID-34'!D38,'ID-36'!C38,'ID-37'!C38,'ID-38'!D38,'ID-39'!D38,'ID-40'!D38,'ID-45'!D38,'ID-59'!D38,'ID-71'!C38)/SQRT('Sample size'!$C$4)</f>
        <v>264.65419657986786</v>
      </c>
      <c r="E31" s="1">
        <f>STDEV('ID-03'!B38,'ID-09'!C38,'ID-13'!D38,'ID-15'!D38,'ID-16'!C38,'ID-18'!D38,'ID-24'!D38,'ID-29'!E38,'ID-30'!E38,'ID-33'!D38,'ID-34'!E38,'ID-36'!D38,'ID-38'!E38,'ID-39'!E38,'ID-40'!E38,'ID-44'!D38,'ID-45'!E38,'ID-57'!D38,'ID-70'!C38,'ID-71'!D38)/SQRT('Sample size'!$D$4)</f>
        <v>335.31549631581186</v>
      </c>
      <c r="F31" s="1">
        <f>STDEV('ID-01'!B38,'ID-02'!B38,'ID-03'!C38,'ID-06'!B38,'ID-08'!C38,'ID-09'!D38,'ID-12'!B38,'ID-16'!D38,'ID-18'!E38,'ID-24'!E38,'ID-29'!F38,'ID-33'!E38,'ID-34'!F38,'ID-36'!E38,'ID-38'!F38,'ID-39'!F38,'ID-40'!F38,'ID-45'!F38,'ID-53'!C38,'ID-54'!B38,'ID-57'!E38,'ID-71'!E38)/SQRT('Sample size'!$E$4)</f>
        <v>449.49305027111939</v>
      </c>
      <c r="G31" s="1">
        <f>STDEV('ID-01'!C38,'ID-02'!C38,'ID-03'!D38,'ID-07'!B38,'ID-08'!D38,'ID-11'!D38,'ID-18'!F38,'ID-24'!F38,'ID-29'!G38,'ID-31'!B38,'ID-33'!F38,'ID-34'!G38,'ID-36'!F38,'ID-39'!G38,'ID-40'!G38,'ID-44'!E38,'ID-45'!G38,'ID-50'!B38,'ID-53'!D38,'ID-54'!C38,'ID-57'!F38,'ID-59'!E38,'ID-70'!D38,'ID-71'!F38)/SQRT('Sample size'!$F$4)</f>
        <v>390.58039616958956</v>
      </c>
      <c r="H31" s="1">
        <f>STDEV('ID-03'!E38,'ID-11'!E38,'ID-13'!E38,'ID-15'!E38,'ID-16'!E38,'ID-18'!G38,'ID-24'!G38,'ID-29'!H38,'ID-30'!F38,'ID-31'!C38,'ID-33'!G38,'ID-34'!H38,'ID-40'!H38,'ID-44'!F38,'ID-45'!H38,'ID-54'!D38,'ID-57'!G38,'ID-59'!F38,'ID-70'!E38,'ID-71'!G38)/SQRT('Sample size'!$G$4)</f>
        <v>276.00544835292703</v>
      </c>
      <c r="I31" s="1">
        <f>STDEV('ID-12'!C38,'ID-18'!H38,'ID-24'!H38,'ID-29'!I38,'ID-40'!I38,'ID-44'!G38,'ID-45'!I38,'ID-59'!G38)/SQRT('Sample size'!$H$4)</f>
        <v>568.43915699403783</v>
      </c>
      <c r="J31" s="1">
        <f>STDEV('ID-31'!D38,'ID-40'!J38,'ID-44'!H38,'ID-45'!J38,'ID-57'!H38)/SQRT('Sample size'!$I$4)</f>
        <v>618.07798829370279</v>
      </c>
      <c r="K31" s="1">
        <f>STDEV('ID-26'!E38,'ID-31'!E38,'ID-34'!I38,'ID-36'!G38,'ID-40'!K38,'ID-44'!I38,'ID-57'!I38)/SQRT('Sample size'!$J$4)</f>
        <v>841.18078555642342</v>
      </c>
    </row>
    <row r="32" spans="1:11" x14ac:dyDescent="0.25">
      <c r="A32" s="1">
        <v>3.5</v>
      </c>
      <c r="B32" s="1">
        <f>STDEV('ID-11'!B39,'ID-13'!B39,'ID-14'!B39,'ID-15'!B39,'ID-24'!B39,'ID-26'!B39,'ID-29'!B39,'ID-30'!B39,'ID-32'!B39,'ID-33'!B39,'ID-34'!B39,'ID-37'!B39,'ID-38'!B39,'ID-39'!B39,'ID-40'!B39,'ID-44'!B39,'ID-45'!B39,'ID-53'!B39,'ID-57'!B39,'ID-59'!B39,'ID-70'!B39,'ID-71'!B39)/SQRT('Sample size'!$A$4)</f>
        <v>271.70125521352156</v>
      </c>
      <c r="C32" s="1">
        <f>STDEV('ID-08'!B39,'ID-09'!B39,'ID-11'!C39,'ID-14'!C39,'ID-18'!B39,'ID-24'!C39,'ID-26'!C39,'ID-29'!C39,'ID-30'!C39,'ID-34'!C39,'ID-36'!B39,'ID-38'!C39,'ID-39'!C39,'ID-40'!C39,'ID-44'!C39,'ID-45'!C39,'ID-57'!C39,'ID-59'!C39)/SQRT('Sample size'!$B$4)</f>
        <v>105.34612762382808</v>
      </c>
      <c r="D32" s="1">
        <f>STDEV('ID-13'!C39,'ID-14'!D39,'ID-15'!C39,'ID-16'!B39,'ID-18'!C39,'ID-26'!D39,'ID-29'!D39,'ID-30'!D39,'ID-33'!C39,'ID-34'!D39,'ID-36'!C39,'ID-37'!C39,'ID-38'!D39,'ID-39'!D39,'ID-40'!D39,'ID-45'!D39,'ID-59'!D39,'ID-71'!C39)/SQRT('Sample size'!$C$4)</f>
        <v>272.80492486960202</v>
      </c>
      <c r="E32" s="1">
        <f>STDEV('ID-03'!B39,'ID-09'!C39,'ID-13'!D39,'ID-15'!D39,'ID-16'!C39,'ID-18'!D39,'ID-24'!D39,'ID-29'!E39,'ID-30'!E39,'ID-33'!D39,'ID-34'!E39,'ID-36'!D39,'ID-38'!E39,'ID-39'!E39,'ID-40'!E39,'ID-44'!D39,'ID-45'!E39,'ID-57'!D39,'ID-70'!C39,'ID-71'!D39)/SQRT('Sample size'!$D$4)</f>
        <v>335.63944434027565</v>
      </c>
      <c r="F32" s="1">
        <f>STDEV('ID-01'!B39,'ID-02'!B39,'ID-03'!C39,'ID-06'!B39,'ID-08'!C39,'ID-09'!D39,'ID-12'!B39,'ID-16'!D39,'ID-18'!E39,'ID-24'!E39,'ID-29'!F39,'ID-33'!E39,'ID-34'!F39,'ID-36'!E39,'ID-38'!F39,'ID-39'!F39,'ID-40'!F39,'ID-45'!F39,'ID-53'!C39,'ID-54'!B39,'ID-57'!E39,'ID-71'!E39)/SQRT('Sample size'!$E$4)</f>
        <v>448.95475076803132</v>
      </c>
      <c r="G32" s="1">
        <f>STDEV('ID-01'!C39,'ID-02'!C39,'ID-03'!D39,'ID-07'!B39,'ID-08'!D39,'ID-11'!D39,'ID-18'!F39,'ID-24'!F39,'ID-29'!G39,'ID-31'!B39,'ID-33'!F39,'ID-34'!G39,'ID-36'!F39,'ID-39'!G39,'ID-40'!G39,'ID-44'!E39,'ID-45'!G39,'ID-50'!B39,'ID-53'!D39,'ID-54'!C39,'ID-57'!F39,'ID-59'!E39,'ID-70'!D39,'ID-71'!F39)/SQRT('Sample size'!$F$4)</f>
        <v>388.60201314623419</v>
      </c>
      <c r="H32" s="1">
        <f>STDEV('ID-03'!E39,'ID-11'!E39,'ID-13'!E39,'ID-15'!E39,'ID-16'!E39,'ID-18'!G39,'ID-24'!G39,'ID-29'!H39,'ID-30'!F39,'ID-31'!C39,'ID-33'!G39,'ID-34'!H39,'ID-40'!H39,'ID-44'!F39,'ID-45'!H39,'ID-54'!D39,'ID-57'!G39,'ID-59'!F39,'ID-70'!E39,'ID-71'!G39)/SQRT('Sample size'!$G$4)</f>
        <v>275.83425107805107</v>
      </c>
      <c r="I32" s="1">
        <f>STDEV('ID-12'!C39,'ID-18'!H39,'ID-24'!H39,'ID-29'!I39,'ID-40'!I39,'ID-44'!G39,'ID-45'!I39,'ID-59'!G39)/SQRT('Sample size'!$H$4)</f>
        <v>566.98024346992599</v>
      </c>
      <c r="J32" s="1">
        <f>STDEV('ID-31'!D39,'ID-40'!J39,'ID-44'!H39,'ID-45'!J39,'ID-57'!H39)/SQRT('Sample size'!$I$4)</f>
        <v>623.97135171184118</v>
      </c>
      <c r="K32" s="1">
        <f>STDEV('ID-26'!E39,'ID-31'!E39,'ID-34'!I39,'ID-36'!G39,'ID-40'!K39,'ID-44'!I39,'ID-57'!I39)/SQRT('Sample size'!$J$4)</f>
        <v>806.40071004284448</v>
      </c>
    </row>
    <row r="33" spans="1:11" x14ac:dyDescent="0.25">
      <c r="A33" s="1">
        <v>3.625</v>
      </c>
      <c r="B33" s="1">
        <f>STDEV('ID-11'!B40,'ID-13'!B40,'ID-14'!B40,'ID-15'!B40,'ID-24'!B40,'ID-26'!B40,'ID-29'!B40,'ID-30'!B40,'ID-32'!B40,'ID-33'!B40,'ID-34'!B40,'ID-37'!B40,'ID-38'!B40,'ID-39'!B40,'ID-40'!B40,'ID-44'!B40,'ID-45'!B40,'ID-53'!B40,'ID-57'!B40,'ID-59'!B40,'ID-70'!B40,'ID-71'!B40)/SQRT('Sample size'!$A$4)</f>
        <v>270.83715499174588</v>
      </c>
      <c r="C33" s="1">
        <f>STDEV('ID-08'!B40,'ID-09'!B40,'ID-11'!C40,'ID-14'!C40,'ID-18'!B40,'ID-24'!C40,'ID-26'!C40,'ID-29'!C40,'ID-30'!C40,'ID-34'!C40,'ID-36'!B40,'ID-38'!C40,'ID-39'!C40,'ID-40'!C40,'ID-44'!C40,'ID-45'!C40,'ID-57'!C40,'ID-59'!C40)/SQRT('Sample size'!$B$4)</f>
        <v>109.3689157669038</v>
      </c>
      <c r="D33" s="1">
        <f>STDEV('ID-13'!C40,'ID-14'!D40,'ID-15'!C40,'ID-16'!B40,'ID-18'!C40,'ID-26'!D40,'ID-29'!D40,'ID-30'!D40,'ID-33'!C40,'ID-34'!D40,'ID-36'!C40,'ID-37'!C40,'ID-38'!D40,'ID-39'!D40,'ID-40'!D40,'ID-45'!D40,'ID-59'!D40,'ID-71'!C40)/SQRT('Sample size'!$C$4)</f>
        <v>271.6526768802488</v>
      </c>
      <c r="E33" s="1">
        <f>STDEV('ID-03'!B40,'ID-09'!C40,'ID-13'!D40,'ID-15'!D40,'ID-16'!C40,'ID-18'!D40,'ID-24'!D40,'ID-29'!E40,'ID-30'!E40,'ID-33'!D40,'ID-34'!E40,'ID-36'!D40,'ID-38'!E40,'ID-39'!E40,'ID-40'!E40,'ID-44'!D40,'ID-45'!E40,'ID-57'!D40,'ID-70'!C40,'ID-71'!D40)/SQRT('Sample size'!$D$4)</f>
        <v>331.82735010056825</v>
      </c>
      <c r="F33" s="1">
        <f>STDEV('ID-01'!B40,'ID-02'!B40,'ID-03'!C40,'ID-06'!B40,'ID-08'!C40,'ID-09'!D40,'ID-12'!B40,'ID-16'!D40,'ID-18'!E40,'ID-24'!E40,'ID-29'!F40,'ID-33'!E40,'ID-34'!F40,'ID-36'!E40,'ID-38'!F40,'ID-39'!F40,'ID-40'!F40,'ID-45'!F40,'ID-53'!C40,'ID-54'!B40,'ID-57'!E40,'ID-71'!E40)/SQRT('Sample size'!$E$4)</f>
        <v>446.99998495543861</v>
      </c>
      <c r="G33" s="1">
        <f>STDEV('ID-01'!C40,'ID-02'!C40,'ID-03'!D40,'ID-07'!B40,'ID-08'!D40,'ID-11'!D40,'ID-18'!F40,'ID-24'!F40,'ID-29'!G40,'ID-31'!B40,'ID-33'!F40,'ID-34'!G40,'ID-36'!F40,'ID-39'!G40,'ID-40'!G40,'ID-44'!E40,'ID-45'!G40,'ID-50'!B40,'ID-53'!D40,'ID-54'!C40,'ID-57'!F40,'ID-59'!E40,'ID-70'!D40,'ID-71'!F40)/SQRT('Sample size'!$F$4)</f>
        <v>387.37142229478599</v>
      </c>
      <c r="H33" s="1">
        <f>STDEV('ID-03'!E40,'ID-11'!E40,'ID-13'!E40,'ID-15'!E40,'ID-16'!E40,'ID-18'!G40,'ID-24'!G40,'ID-29'!H40,'ID-30'!F40,'ID-31'!C40,'ID-33'!G40,'ID-34'!H40,'ID-40'!H40,'ID-44'!F40,'ID-45'!H40,'ID-54'!D40,'ID-57'!G40,'ID-59'!F40,'ID-70'!E40,'ID-71'!G40)/SQRT('Sample size'!$G$4)</f>
        <v>275.33282147034555</v>
      </c>
      <c r="I33" s="1">
        <f>STDEV('ID-12'!C40,'ID-18'!H40,'ID-24'!H40,'ID-29'!I40,'ID-40'!I40,'ID-44'!G40,'ID-45'!I40,'ID-59'!G40)/SQRT('Sample size'!$H$4)</f>
        <v>562.66935676760136</v>
      </c>
      <c r="J33" s="1">
        <f>STDEV('ID-31'!D40,'ID-40'!J40,'ID-44'!H40,'ID-45'!J40,'ID-57'!H40)/SQRT('Sample size'!$I$4)</f>
        <v>611.84740938291191</v>
      </c>
      <c r="K33" s="1">
        <f>STDEV('ID-26'!E40,'ID-31'!E40,'ID-34'!I40,'ID-36'!G40,'ID-40'!K40,'ID-44'!I40,'ID-57'!I40)/SQRT('Sample size'!$J$4)</f>
        <v>810.27958596802114</v>
      </c>
    </row>
    <row r="34" spans="1:11" x14ac:dyDescent="0.25">
      <c r="A34" s="1">
        <v>3.75</v>
      </c>
      <c r="B34" s="1">
        <f>STDEV('ID-11'!B41,'ID-13'!B41,'ID-14'!B41,'ID-15'!B41,'ID-24'!B41,'ID-26'!B41,'ID-29'!B41,'ID-30'!B41,'ID-32'!B41,'ID-33'!B41,'ID-34'!B41,'ID-37'!B41,'ID-38'!B41,'ID-39'!B41,'ID-40'!B41,'ID-44'!B41,'ID-45'!B41,'ID-53'!B41,'ID-57'!B41,'ID-59'!B41,'ID-70'!B41,'ID-71'!B41)/SQRT('Sample size'!$A$4)</f>
        <v>268.14581169970194</v>
      </c>
      <c r="C34" s="1">
        <f>STDEV('ID-08'!B41,'ID-09'!B41,'ID-11'!C41,'ID-14'!C41,'ID-18'!B41,'ID-24'!C41,'ID-26'!C41,'ID-29'!C41,'ID-30'!C41,'ID-34'!C41,'ID-36'!B41,'ID-38'!C41,'ID-39'!C41,'ID-40'!C41,'ID-44'!C41,'ID-45'!C41,'ID-57'!C41,'ID-59'!C41)/SQRT('Sample size'!$B$4)</f>
        <v>112.92315989213465</v>
      </c>
      <c r="D34" s="1">
        <f>STDEV('ID-13'!C41,'ID-14'!D41,'ID-15'!C41,'ID-16'!B41,'ID-18'!C41,'ID-26'!D41,'ID-29'!D41,'ID-30'!D41,'ID-33'!C41,'ID-34'!D41,'ID-36'!C41,'ID-37'!C41,'ID-38'!D41,'ID-39'!D41,'ID-40'!D41,'ID-45'!D41,'ID-59'!D41,'ID-71'!C41)/SQRT('Sample size'!$C$4)</f>
        <v>270.10527607225839</v>
      </c>
      <c r="E34" s="1">
        <f>STDEV('ID-03'!B41,'ID-09'!C41,'ID-13'!D41,'ID-15'!D41,'ID-16'!C41,'ID-18'!D41,'ID-24'!D41,'ID-29'!E41,'ID-30'!E41,'ID-33'!D41,'ID-34'!E41,'ID-36'!D41,'ID-38'!E41,'ID-39'!E41,'ID-40'!E41,'ID-44'!D41,'ID-45'!E41,'ID-57'!D41,'ID-70'!C41,'ID-71'!D41)/SQRT('Sample size'!$D$4)</f>
        <v>328.90078113857942</v>
      </c>
      <c r="F34" s="1">
        <f>STDEV('ID-01'!B41,'ID-02'!B41,'ID-03'!C41,'ID-06'!B41,'ID-08'!C41,'ID-09'!D41,'ID-12'!B41,'ID-16'!D41,'ID-18'!E41,'ID-24'!E41,'ID-29'!F41,'ID-33'!E41,'ID-34'!F41,'ID-36'!E41,'ID-38'!F41,'ID-39'!F41,'ID-40'!F41,'ID-45'!F41,'ID-53'!C41,'ID-54'!B41,'ID-57'!E41,'ID-71'!E41)/SQRT('Sample size'!$E$4)</f>
        <v>444.25853582774164</v>
      </c>
      <c r="G34" s="1">
        <f>STDEV('ID-01'!C41,'ID-02'!C41,'ID-03'!D41,'ID-07'!B41,'ID-08'!D41,'ID-11'!D41,'ID-18'!F41,'ID-24'!F41,'ID-29'!G41,'ID-31'!B41,'ID-33'!F41,'ID-34'!G41,'ID-36'!F41,'ID-39'!G41,'ID-40'!G41,'ID-44'!E41,'ID-45'!G41,'ID-50'!B41,'ID-53'!D41,'ID-54'!C41,'ID-57'!F41,'ID-59'!E41,'ID-70'!D41,'ID-71'!F41)/SQRT('Sample size'!$F$4)</f>
        <v>386.35073830022213</v>
      </c>
      <c r="H34" s="1">
        <f>STDEV('ID-03'!E41,'ID-11'!E41,'ID-13'!E41,'ID-15'!E41,'ID-16'!E41,'ID-18'!G41,'ID-24'!G41,'ID-29'!H41,'ID-30'!F41,'ID-31'!C41,'ID-33'!G41,'ID-34'!H41,'ID-40'!H41,'ID-44'!F41,'ID-45'!H41,'ID-54'!D41,'ID-57'!G41,'ID-59'!F41,'ID-70'!E41,'ID-71'!G41)/SQRT('Sample size'!$G$4)</f>
        <v>273.56309249128674</v>
      </c>
      <c r="I34" s="1">
        <f>STDEV('ID-12'!C41,'ID-18'!H41,'ID-24'!H41,'ID-29'!I41,'ID-40'!I41,'ID-44'!G41,'ID-45'!I41,'ID-59'!G41)/SQRT('Sample size'!$H$4)</f>
        <v>555.40822537116946</v>
      </c>
      <c r="J34" s="1">
        <f>STDEV('ID-31'!D41,'ID-40'!J41,'ID-44'!H41,'ID-45'!J41,'ID-57'!H41)/SQRT('Sample size'!$I$4)</f>
        <v>603.24059827168253</v>
      </c>
      <c r="K34" s="1">
        <f>STDEV('ID-26'!E41,'ID-31'!E41,'ID-34'!I41,'ID-36'!G41,'ID-40'!K41,'ID-44'!I41,'ID-57'!I41)/SQRT('Sample size'!$J$4)</f>
        <v>803.99963048126017</v>
      </c>
    </row>
    <row r="35" spans="1:11" x14ac:dyDescent="0.25">
      <c r="A35" s="1">
        <v>3.875</v>
      </c>
      <c r="B35" s="1">
        <f>STDEV('ID-11'!B42,'ID-13'!B42,'ID-14'!B42,'ID-15'!B42,'ID-24'!B42,'ID-26'!B42,'ID-29'!B42,'ID-30'!B42,'ID-32'!B42,'ID-33'!B42,'ID-34'!B42,'ID-37'!B42,'ID-38'!B42,'ID-39'!B42,'ID-40'!B42,'ID-44'!B42,'ID-45'!B42,'ID-53'!B42,'ID-57'!B42,'ID-59'!B42,'ID-70'!B42,'ID-71'!B42)/SQRT('Sample size'!$A$4)</f>
        <v>268.94393948714639</v>
      </c>
      <c r="C35" s="1">
        <f>STDEV('ID-08'!B42,'ID-09'!B42,'ID-11'!C42,'ID-14'!C42,'ID-18'!B42,'ID-24'!C42,'ID-26'!C42,'ID-29'!C42,'ID-30'!C42,'ID-34'!C42,'ID-36'!B42,'ID-38'!C42,'ID-39'!C42,'ID-40'!C42,'ID-44'!C42,'ID-45'!C42,'ID-57'!C42,'ID-59'!C42)/SQRT('Sample size'!$B$4)</f>
        <v>114.57218112757451</v>
      </c>
      <c r="D35" s="1">
        <f>STDEV('ID-13'!C42,'ID-14'!D42,'ID-15'!C42,'ID-16'!B42,'ID-18'!C42,'ID-26'!D42,'ID-29'!D42,'ID-30'!D42,'ID-33'!C42,'ID-34'!D42,'ID-36'!C42,'ID-37'!C42,'ID-38'!D42,'ID-39'!D42,'ID-40'!D42,'ID-45'!D42,'ID-59'!D42,'ID-71'!C42)/SQRT('Sample size'!$C$4)</f>
        <v>276.20072562464577</v>
      </c>
      <c r="E35" s="1">
        <f>STDEV('ID-03'!B42,'ID-09'!C42,'ID-13'!D42,'ID-15'!D42,'ID-16'!C42,'ID-18'!D42,'ID-24'!D42,'ID-29'!E42,'ID-30'!E42,'ID-33'!D42,'ID-34'!E42,'ID-36'!D42,'ID-38'!E42,'ID-39'!E42,'ID-40'!E42,'ID-44'!D42,'ID-45'!E42,'ID-57'!D42,'ID-70'!C42,'ID-71'!D42)/SQRT('Sample size'!$D$4)</f>
        <v>327.90387341978931</v>
      </c>
      <c r="F35" s="1">
        <f>STDEV('ID-01'!B42,'ID-02'!B42,'ID-03'!C42,'ID-06'!B42,'ID-08'!C42,'ID-09'!D42,'ID-12'!B42,'ID-16'!D42,'ID-18'!E42,'ID-24'!E42,'ID-29'!F42,'ID-33'!E42,'ID-34'!F42,'ID-36'!E42,'ID-38'!F42,'ID-39'!F42,'ID-40'!F42,'ID-45'!F42,'ID-53'!C42,'ID-54'!B42,'ID-57'!E42,'ID-71'!E42)/SQRT('Sample size'!$E$4)</f>
        <v>441.21630819027882</v>
      </c>
      <c r="G35" s="1">
        <f>STDEV('ID-01'!C42,'ID-02'!C42,'ID-03'!D42,'ID-07'!B42,'ID-08'!D42,'ID-11'!D42,'ID-18'!F42,'ID-24'!F42,'ID-29'!G42,'ID-31'!B42,'ID-33'!F42,'ID-34'!G42,'ID-36'!F42,'ID-39'!G42,'ID-40'!G42,'ID-44'!E42,'ID-45'!G42,'ID-50'!B42,'ID-53'!D42,'ID-54'!C42,'ID-57'!F42,'ID-59'!E42,'ID-70'!D42,'ID-71'!F42)/SQRT('Sample size'!$F$4)</f>
        <v>385.07571914149503</v>
      </c>
      <c r="H35" s="1">
        <f>STDEV('ID-03'!E42,'ID-11'!E42,'ID-13'!E42,'ID-15'!E42,'ID-16'!E42,'ID-18'!G42,'ID-24'!G42,'ID-29'!H42,'ID-30'!F42,'ID-31'!C42,'ID-33'!G42,'ID-34'!H42,'ID-40'!H42,'ID-44'!F42,'ID-45'!H42,'ID-54'!D42,'ID-57'!G42,'ID-59'!F42,'ID-70'!E42,'ID-71'!G42)/SQRT('Sample size'!$G$4)</f>
        <v>272.1815165381538</v>
      </c>
      <c r="I35" s="1">
        <f>STDEV('ID-12'!C42,'ID-18'!H42,'ID-24'!H42,'ID-29'!I42,'ID-40'!I42,'ID-44'!G42,'ID-45'!I42,'ID-59'!G42)/SQRT('Sample size'!$H$4)</f>
        <v>553.36997382430218</v>
      </c>
      <c r="J35" s="1">
        <f>STDEV('ID-31'!D42,'ID-40'!J42,'ID-44'!H42,'ID-45'!J42,'ID-57'!H42)/SQRT('Sample size'!$I$4)</f>
        <v>584.48246773354253</v>
      </c>
      <c r="K35" s="1">
        <f>STDEV('ID-26'!E42,'ID-31'!E42,'ID-34'!I42,'ID-36'!G42,'ID-40'!K42,'ID-44'!I42,'ID-57'!I42)/SQRT('Sample size'!$J$4)</f>
        <v>803.23229760703123</v>
      </c>
    </row>
    <row r="36" spans="1:11" x14ac:dyDescent="0.25">
      <c r="A36" s="1">
        <v>4</v>
      </c>
      <c r="B36" s="1">
        <f>STDEV('ID-11'!B43,'ID-13'!B43,'ID-14'!B43,'ID-15'!B43,'ID-24'!B43,'ID-26'!B43,'ID-29'!B43,'ID-30'!B43,'ID-32'!B43,'ID-33'!B43,'ID-34'!B43,'ID-37'!B43,'ID-38'!B43,'ID-39'!B43,'ID-40'!B43,'ID-44'!B43,'ID-45'!B43,'ID-53'!B43,'ID-57'!B43,'ID-59'!B43,'ID-70'!B43,'ID-71'!B43)/SQRT('Sample size'!$A$4)</f>
        <v>269.26481227775793</v>
      </c>
      <c r="C36" s="1">
        <f>STDEV('ID-08'!B43,'ID-09'!B43,'ID-11'!C43,'ID-14'!C43,'ID-18'!B43,'ID-24'!C43,'ID-26'!C43,'ID-29'!C43,'ID-30'!C43,'ID-34'!C43,'ID-36'!B43,'ID-38'!C43,'ID-39'!C43,'ID-40'!C43,'ID-44'!C43,'ID-45'!C43,'ID-57'!C43,'ID-59'!C43)/SQRT('Sample size'!$B$4)</f>
        <v>118.54081668193379</v>
      </c>
      <c r="D36" s="1">
        <f>STDEV('ID-13'!C43,'ID-14'!D43,'ID-15'!C43,'ID-16'!B43,'ID-18'!C43,'ID-26'!D43,'ID-29'!D43,'ID-30'!D43,'ID-33'!C43,'ID-34'!D43,'ID-36'!C43,'ID-37'!C43,'ID-38'!D43,'ID-39'!D43,'ID-40'!D43,'ID-45'!D43,'ID-59'!D43,'ID-71'!C43)/SQRT('Sample size'!$C$4)</f>
        <v>272.44262307433792</v>
      </c>
      <c r="E36" s="1">
        <f>STDEV('ID-03'!B43,'ID-09'!C43,'ID-13'!D43,'ID-15'!D43,'ID-16'!C43,'ID-18'!D43,'ID-24'!D43,'ID-29'!E43,'ID-30'!E43,'ID-33'!D43,'ID-34'!E43,'ID-36'!D43,'ID-38'!E43,'ID-39'!E43,'ID-40'!E43,'ID-44'!D43,'ID-45'!E43,'ID-57'!D43,'ID-70'!C43,'ID-71'!D43)/SQRT('Sample size'!$D$4)</f>
        <v>324.90247194727664</v>
      </c>
      <c r="F36" s="1">
        <f>STDEV('ID-01'!B43,'ID-02'!B43,'ID-03'!C43,'ID-06'!B43,'ID-08'!C43,'ID-09'!D43,'ID-12'!B43,'ID-16'!D43,'ID-18'!E43,'ID-24'!E43,'ID-29'!F43,'ID-33'!E43,'ID-34'!F43,'ID-36'!E43,'ID-38'!F43,'ID-39'!F43,'ID-40'!F43,'ID-45'!F43,'ID-53'!C43,'ID-54'!B43,'ID-57'!E43,'ID-71'!E43)/SQRT('Sample size'!$E$4)</f>
        <v>437.53415763083439</v>
      </c>
      <c r="G36" s="1">
        <f>STDEV('ID-01'!C43,'ID-02'!C43,'ID-03'!D43,'ID-07'!B43,'ID-08'!D43,'ID-11'!D43,'ID-18'!F43,'ID-24'!F43,'ID-29'!G43,'ID-31'!B43,'ID-33'!F43,'ID-34'!G43,'ID-36'!F43,'ID-39'!G43,'ID-40'!G43,'ID-44'!E43,'ID-45'!G43,'ID-50'!B43,'ID-53'!D43,'ID-54'!C43,'ID-57'!F43,'ID-59'!E43,'ID-70'!D43,'ID-71'!F43)/SQRT('Sample size'!$F$4)</f>
        <v>384.40366671412238</v>
      </c>
      <c r="H36" s="1">
        <f>STDEV('ID-03'!E43,'ID-11'!E43,'ID-13'!E43,'ID-15'!E43,'ID-16'!E43,'ID-18'!G43,'ID-24'!G43,'ID-29'!H43,'ID-30'!F43,'ID-31'!C43,'ID-33'!G43,'ID-34'!H43,'ID-40'!H43,'ID-44'!F43,'ID-45'!H43,'ID-54'!D43,'ID-57'!G43,'ID-59'!F43,'ID-70'!E43,'ID-71'!G43)/SQRT('Sample size'!$G$4)</f>
        <v>273.95165231470548</v>
      </c>
      <c r="I36" s="1">
        <f>STDEV('ID-12'!C43,'ID-18'!H43,'ID-24'!H43,'ID-29'!I43,'ID-40'!I43,'ID-44'!G43,'ID-45'!I43,'ID-59'!G43)/SQRT('Sample size'!$H$4)</f>
        <v>561.51708862573059</v>
      </c>
      <c r="J36" s="1">
        <f>STDEV('ID-31'!D43,'ID-40'!J43,'ID-44'!H43,'ID-45'!J43,'ID-57'!H43)/SQRT('Sample size'!$I$4)</f>
        <v>582.59917956089146</v>
      </c>
      <c r="K36" s="1">
        <f>STDEV('ID-26'!E43,'ID-31'!E43,'ID-34'!I43,'ID-36'!G43,'ID-40'!K43,'ID-44'!I43,'ID-57'!I43)/SQRT('Sample size'!$J$4)</f>
        <v>798.45446204169912</v>
      </c>
    </row>
    <row r="37" spans="1:11" x14ac:dyDescent="0.25">
      <c r="A37" s="1">
        <v>4.125</v>
      </c>
      <c r="B37" s="1">
        <f>STDEV('ID-11'!B44,'ID-13'!B44,'ID-14'!B44,'ID-15'!B44,'ID-24'!B44,'ID-26'!B44,'ID-29'!B44,'ID-30'!B44,'ID-32'!B44,'ID-33'!B44,'ID-34'!B44,'ID-37'!B44,'ID-38'!B44,'ID-39'!B44,'ID-40'!B44,'ID-44'!B44,'ID-45'!B44,'ID-53'!B44,'ID-57'!B44,'ID-59'!B44,'ID-70'!B44,'ID-71'!B44)/SQRT('Sample size'!$A$4)</f>
        <v>271.02030768131823</v>
      </c>
      <c r="C37" s="1">
        <f>STDEV('ID-08'!B44,'ID-09'!B44,'ID-11'!C44,'ID-14'!C44,'ID-18'!B44,'ID-24'!C44,'ID-26'!C44,'ID-29'!C44,'ID-30'!C44,'ID-34'!C44,'ID-36'!B44,'ID-38'!C44,'ID-39'!C44,'ID-40'!C44,'ID-44'!C44,'ID-45'!C44,'ID-57'!C44,'ID-59'!C44)/SQRT('Sample size'!$B$4)</f>
        <v>123.50340140134182</v>
      </c>
      <c r="D37" s="1">
        <f>STDEV('ID-13'!C44,'ID-14'!D44,'ID-15'!C44,'ID-16'!B44,'ID-18'!C44,'ID-26'!D44,'ID-29'!D44,'ID-30'!D44,'ID-33'!C44,'ID-34'!D44,'ID-36'!C44,'ID-37'!C44,'ID-38'!D44,'ID-39'!D44,'ID-40'!D44,'ID-45'!D44,'ID-59'!D44,'ID-71'!C44)/SQRT('Sample size'!$C$4)</f>
        <v>265.33709796960784</v>
      </c>
      <c r="E37" s="1">
        <f>STDEV('ID-03'!B44,'ID-09'!C44,'ID-13'!D44,'ID-15'!D44,'ID-16'!C44,'ID-18'!D44,'ID-24'!D44,'ID-29'!E44,'ID-30'!E44,'ID-33'!D44,'ID-34'!E44,'ID-36'!D44,'ID-38'!E44,'ID-39'!E44,'ID-40'!E44,'ID-44'!D44,'ID-45'!E44,'ID-57'!D44,'ID-70'!C44,'ID-71'!D44)/SQRT('Sample size'!$D$4)</f>
        <v>326.64661360869513</v>
      </c>
      <c r="F37" s="1">
        <f>STDEV('ID-01'!B44,'ID-02'!B44,'ID-03'!C44,'ID-06'!B44,'ID-08'!C44,'ID-09'!D44,'ID-12'!B44,'ID-16'!D44,'ID-18'!E44,'ID-24'!E44,'ID-29'!F44,'ID-33'!E44,'ID-34'!F44,'ID-36'!E44,'ID-38'!F44,'ID-39'!F44,'ID-40'!F44,'ID-45'!F44,'ID-53'!C44,'ID-54'!B44,'ID-57'!E44,'ID-71'!E44)/SQRT('Sample size'!$E$4)</f>
        <v>431.51164889805779</v>
      </c>
      <c r="G37" s="1">
        <f>STDEV('ID-01'!C44,'ID-02'!C44,'ID-03'!D44,'ID-07'!B44,'ID-08'!D44,'ID-11'!D44,'ID-18'!F44,'ID-24'!F44,'ID-29'!G44,'ID-31'!B44,'ID-33'!F44,'ID-34'!G44,'ID-36'!F44,'ID-39'!G44,'ID-40'!G44,'ID-44'!E44,'ID-45'!G44,'ID-50'!B44,'ID-53'!D44,'ID-54'!C44,'ID-57'!F44,'ID-59'!E44,'ID-70'!D44,'ID-71'!F44)/SQRT('Sample size'!$F$4)</f>
        <v>384.25017085666474</v>
      </c>
      <c r="H37" s="1">
        <f>STDEV('ID-03'!E44,'ID-11'!E44,'ID-13'!E44,'ID-15'!E44,'ID-16'!E44,'ID-18'!G44,'ID-24'!G44,'ID-29'!H44,'ID-30'!F44,'ID-31'!C44,'ID-33'!G44,'ID-34'!H44,'ID-40'!H44,'ID-44'!F44,'ID-45'!H44,'ID-54'!D44,'ID-57'!G44,'ID-59'!F44,'ID-70'!E44,'ID-71'!G44)/SQRT('Sample size'!$G$4)</f>
        <v>273.0896615966916</v>
      </c>
      <c r="I37" s="1">
        <f>STDEV('ID-12'!C44,'ID-18'!H44,'ID-24'!H44,'ID-29'!I44,'ID-40'!I44,'ID-44'!G44,'ID-45'!I44,'ID-59'!G44)/SQRT('Sample size'!$H$4)</f>
        <v>561.4248999247975</v>
      </c>
      <c r="J37" s="1">
        <f>STDEV('ID-31'!D44,'ID-40'!J44,'ID-44'!H44,'ID-45'!J44,'ID-57'!H44)/SQRT('Sample size'!$I$4)</f>
        <v>570.68066155345878</v>
      </c>
      <c r="K37" s="1">
        <f>STDEV('ID-26'!E44,'ID-31'!E44,'ID-34'!I44,'ID-36'!G44,'ID-40'!K44,'ID-44'!I44,'ID-57'!I44)/SQRT('Sample size'!$J$4)</f>
        <v>794.35817757447251</v>
      </c>
    </row>
    <row r="38" spans="1:11" x14ac:dyDescent="0.25">
      <c r="A38" s="1">
        <v>4.25</v>
      </c>
      <c r="B38" s="1">
        <f>STDEV('ID-11'!B45,'ID-13'!B45,'ID-14'!B45,'ID-15'!B45,'ID-24'!B45,'ID-26'!B45,'ID-29'!B45,'ID-30'!B45,'ID-32'!B45,'ID-33'!B45,'ID-34'!B45,'ID-37'!B45,'ID-38'!B45,'ID-39'!B45,'ID-40'!B45,'ID-44'!B45,'ID-45'!B45,'ID-53'!B45,'ID-57'!B45,'ID-59'!B45,'ID-70'!B45,'ID-71'!B45)/SQRT('Sample size'!$A$4)</f>
        <v>272.33657118647602</v>
      </c>
      <c r="C38" s="1">
        <f>STDEV('ID-08'!B45,'ID-09'!B45,'ID-11'!C45,'ID-14'!C45,'ID-18'!B45,'ID-24'!C45,'ID-26'!C45,'ID-29'!C45,'ID-30'!C45,'ID-34'!C45,'ID-36'!B45,'ID-38'!C45,'ID-39'!C45,'ID-40'!C45,'ID-44'!C45,'ID-45'!C45,'ID-57'!C45,'ID-59'!C45)/SQRT('Sample size'!$B$4)</f>
        <v>130.6044301315861</v>
      </c>
      <c r="D38" s="1">
        <f>STDEV('ID-13'!C45,'ID-14'!D45,'ID-15'!C45,'ID-16'!B45,'ID-18'!C45,'ID-26'!D45,'ID-29'!D45,'ID-30'!D45,'ID-33'!C45,'ID-34'!D45,'ID-36'!C45,'ID-37'!C45,'ID-38'!D45,'ID-39'!D45,'ID-40'!D45,'ID-45'!D45,'ID-59'!D45,'ID-71'!C45)/SQRT('Sample size'!$C$4)</f>
        <v>266.13410805850873</v>
      </c>
      <c r="E38" s="1">
        <f>STDEV('ID-03'!B45,'ID-09'!C45,'ID-13'!D45,'ID-15'!D45,'ID-16'!C45,'ID-18'!D45,'ID-24'!D45,'ID-29'!E45,'ID-30'!E45,'ID-33'!D45,'ID-34'!E45,'ID-36'!D45,'ID-38'!E45,'ID-39'!E45,'ID-40'!E45,'ID-44'!D45,'ID-45'!E45,'ID-57'!D45,'ID-70'!C45,'ID-71'!D45)/SQRT('Sample size'!$D$4)</f>
        <v>320.68435285648661</v>
      </c>
      <c r="F38" s="1">
        <f>STDEV('ID-01'!B45,'ID-02'!B45,'ID-03'!C45,'ID-06'!B45,'ID-08'!C45,'ID-09'!D45,'ID-12'!B45,'ID-16'!D45,'ID-18'!E45,'ID-24'!E45,'ID-29'!F45,'ID-33'!E45,'ID-34'!F45,'ID-36'!E45,'ID-38'!F45,'ID-39'!F45,'ID-40'!F45,'ID-45'!F45,'ID-53'!C45,'ID-54'!B45,'ID-57'!E45,'ID-71'!E45)/SQRT('Sample size'!$E$4)</f>
        <v>428.83262850790027</v>
      </c>
      <c r="G38" s="1">
        <f>STDEV('ID-01'!C45,'ID-02'!C45,'ID-03'!D45,'ID-07'!B45,'ID-08'!D45,'ID-11'!D45,'ID-18'!F45,'ID-24'!F45,'ID-29'!G45,'ID-31'!B45,'ID-33'!F45,'ID-34'!G45,'ID-36'!F45,'ID-39'!G45,'ID-40'!G45,'ID-44'!E45,'ID-45'!G45,'ID-50'!B45,'ID-53'!D45,'ID-54'!C45,'ID-57'!F45,'ID-59'!E45,'ID-70'!D45,'ID-71'!F45)/SQRT('Sample size'!$F$4)</f>
        <v>382.93852740649908</v>
      </c>
      <c r="H38" s="1">
        <f>STDEV('ID-03'!E45,'ID-11'!E45,'ID-13'!E45,'ID-15'!E45,'ID-16'!E45,'ID-18'!G45,'ID-24'!G45,'ID-29'!H45,'ID-30'!F45,'ID-31'!C45,'ID-33'!G45,'ID-34'!H45,'ID-40'!H45,'ID-44'!F45,'ID-45'!H45,'ID-54'!D45,'ID-57'!G45,'ID-59'!F45,'ID-70'!E45,'ID-71'!G45)/SQRT('Sample size'!$G$4)</f>
        <v>279.40850331148312</v>
      </c>
      <c r="I38" s="1">
        <f>STDEV('ID-12'!C45,'ID-18'!H45,'ID-24'!H45,'ID-29'!I45,'ID-40'!I45,'ID-44'!G45,'ID-45'!I45,'ID-59'!G45)/SQRT('Sample size'!$H$4)</f>
        <v>554.49707778480149</v>
      </c>
      <c r="J38" s="1">
        <f>STDEV('ID-31'!D45,'ID-40'!J45,'ID-44'!H45,'ID-45'!J45,'ID-57'!H45)/SQRT('Sample size'!$I$4)</f>
        <v>558.90985027380975</v>
      </c>
      <c r="K38" s="1">
        <f>STDEV('ID-26'!E45,'ID-31'!E45,'ID-34'!I45,'ID-36'!G45,'ID-40'!K45,'ID-44'!I45,'ID-57'!I45)/SQRT('Sample size'!$J$4)</f>
        <v>786.03553855540872</v>
      </c>
    </row>
    <row r="39" spans="1:11" x14ac:dyDescent="0.25">
      <c r="A39" s="1">
        <v>4.375</v>
      </c>
      <c r="B39" s="1">
        <f>STDEV('ID-11'!B46,'ID-13'!B46,'ID-14'!B46,'ID-15'!B46,'ID-24'!B46,'ID-26'!B46,'ID-29'!B46,'ID-30'!B46,'ID-32'!B46,'ID-33'!B46,'ID-34'!B46,'ID-37'!B46,'ID-38'!B46,'ID-39'!B46,'ID-40'!B46,'ID-44'!B46,'ID-45'!B46,'ID-53'!B46,'ID-57'!B46,'ID-59'!B46,'ID-70'!B46,'ID-71'!B46)/SQRT('Sample size'!$A$4)</f>
        <v>273.36129709711781</v>
      </c>
      <c r="C39" s="1">
        <f>STDEV('ID-08'!B46,'ID-09'!B46,'ID-11'!C46,'ID-14'!C46,'ID-18'!B46,'ID-24'!C46,'ID-26'!C46,'ID-29'!C46,'ID-30'!C46,'ID-34'!C46,'ID-36'!B46,'ID-38'!C46,'ID-39'!C46,'ID-40'!C46,'ID-44'!C46,'ID-45'!C46,'ID-57'!C46,'ID-59'!C46)/SQRT('Sample size'!$B$4)</f>
        <v>132.43448044356452</v>
      </c>
      <c r="D39" s="1">
        <f>STDEV('ID-13'!C46,'ID-14'!D46,'ID-15'!C46,'ID-16'!B46,'ID-18'!C46,'ID-26'!D46,'ID-29'!D46,'ID-30'!D46,'ID-33'!C46,'ID-34'!D46,'ID-36'!C46,'ID-37'!C46,'ID-38'!D46,'ID-39'!D46,'ID-40'!D46,'ID-45'!D46,'ID-59'!D46,'ID-71'!C46)/SQRT('Sample size'!$C$4)</f>
        <v>267.31670388977017</v>
      </c>
      <c r="E39" s="1">
        <f>STDEV('ID-03'!B46,'ID-09'!C46,'ID-13'!D46,'ID-15'!D46,'ID-16'!C46,'ID-18'!D46,'ID-24'!D46,'ID-29'!E46,'ID-30'!E46,'ID-33'!D46,'ID-34'!E46,'ID-36'!D46,'ID-38'!E46,'ID-39'!E46,'ID-40'!E46,'ID-44'!D46,'ID-45'!E46,'ID-57'!D46,'ID-70'!C46,'ID-71'!D46)/SQRT('Sample size'!$D$4)</f>
        <v>313.97632598318467</v>
      </c>
      <c r="F39" s="1">
        <f>STDEV('ID-01'!B46,'ID-02'!B46,'ID-03'!C46,'ID-06'!B46,'ID-08'!C46,'ID-09'!D46,'ID-12'!B46,'ID-16'!D46,'ID-18'!E46,'ID-24'!E46,'ID-29'!F46,'ID-33'!E46,'ID-34'!F46,'ID-36'!E46,'ID-38'!F46,'ID-39'!F46,'ID-40'!F46,'ID-45'!F46,'ID-53'!C46,'ID-54'!B46,'ID-57'!E46,'ID-71'!E46)/SQRT('Sample size'!$E$4)</f>
        <v>428.39903007837228</v>
      </c>
      <c r="G39" s="1">
        <f>STDEV('ID-01'!C46,'ID-02'!C46,'ID-03'!D46,'ID-07'!B46,'ID-08'!D46,'ID-11'!D46,'ID-18'!F46,'ID-24'!F46,'ID-29'!G46,'ID-31'!B46,'ID-33'!F46,'ID-34'!G46,'ID-36'!F46,'ID-39'!G46,'ID-40'!G46,'ID-44'!E46,'ID-45'!G46,'ID-50'!B46,'ID-53'!D46,'ID-54'!C46,'ID-57'!F46,'ID-59'!E46,'ID-70'!D46,'ID-71'!F46)/SQRT('Sample size'!$F$4)</f>
        <v>385.16256510381595</v>
      </c>
      <c r="H39" s="1">
        <f>STDEV('ID-03'!E46,'ID-11'!E46,'ID-13'!E46,'ID-15'!E46,'ID-16'!E46,'ID-18'!G46,'ID-24'!G46,'ID-29'!H46,'ID-30'!F46,'ID-31'!C46,'ID-33'!G46,'ID-34'!H46,'ID-40'!H46,'ID-44'!F46,'ID-45'!H46,'ID-54'!D46,'ID-57'!G46,'ID-59'!F46,'ID-70'!E46,'ID-71'!G46)/SQRT('Sample size'!$G$4)</f>
        <v>278.8682032577812</v>
      </c>
      <c r="I39" s="1">
        <f>STDEV('ID-12'!C46,'ID-18'!H46,'ID-24'!H46,'ID-29'!I46,'ID-40'!I46,'ID-44'!G46,'ID-45'!I46,'ID-59'!G46)/SQRT('Sample size'!$H$4)</f>
        <v>556.14852508737295</v>
      </c>
      <c r="J39" s="1">
        <f>STDEV('ID-31'!D46,'ID-40'!J46,'ID-44'!H46,'ID-45'!J46,'ID-57'!H46)/SQRT('Sample size'!$I$4)</f>
        <v>556.11605954829827</v>
      </c>
      <c r="K39" s="1">
        <f>STDEV('ID-26'!E46,'ID-31'!E46,'ID-34'!I46,'ID-36'!G46,'ID-40'!K46,'ID-44'!I46,'ID-57'!I46)/SQRT('Sample size'!$J$4)</f>
        <v>796.83513609498686</v>
      </c>
    </row>
    <row r="40" spans="1:11" x14ac:dyDescent="0.25">
      <c r="A40" s="1">
        <v>4.5</v>
      </c>
      <c r="B40" s="1">
        <f>STDEV('ID-11'!B47,'ID-13'!B47,'ID-14'!B47,'ID-15'!B47,'ID-24'!B47,'ID-26'!B47,'ID-29'!B47,'ID-30'!B47,'ID-32'!B47,'ID-33'!B47,'ID-34'!B47,'ID-37'!B47,'ID-38'!B47,'ID-39'!B47,'ID-40'!B47,'ID-44'!B47,'ID-45'!B47,'ID-53'!B47,'ID-57'!B47,'ID-59'!B47,'ID-70'!B47,'ID-71'!B47)/SQRT('Sample size'!$A$4)</f>
        <v>272.47098959940809</v>
      </c>
      <c r="C40" s="1">
        <f>STDEV('ID-08'!B47,'ID-09'!B47,'ID-11'!C47,'ID-14'!C47,'ID-18'!B47,'ID-24'!C47,'ID-26'!C47,'ID-29'!C47,'ID-30'!C47,'ID-34'!C47,'ID-36'!B47,'ID-38'!C47,'ID-39'!C47,'ID-40'!C47,'ID-44'!C47,'ID-45'!C47,'ID-57'!C47,'ID-59'!C47)/SQRT('Sample size'!$B$4)</f>
        <v>132.79616613371152</v>
      </c>
      <c r="D40" s="1">
        <f>STDEV('ID-13'!C47,'ID-14'!D47,'ID-15'!C47,'ID-16'!B47,'ID-18'!C47,'ID-26'!D47,'ID-29'!D47,'ID-30'!D47,'ID-33'!C47,'ID-34'!D47,'ID-36'!C47,'ID-37'!C47,'ID-38'!D47,'ID-39'!D47,'ID-40'!D47,'ID-45'!D47,'ID-59'!D47,'ID-71'!C47)/SQRT('Sample size'!$C$4)</f>
        <v>263.1824900593374</v>
      </c>
      <c r="E40" s="1">
        <f>STDEV('ID-03'!B47,'ID-09'!C47,'ID-13'!D47,'ID-15'!D47,'ID-16'!C47,'ID-18'!D47,'ID-24'!D47,'ID-29'!E47,'ID-30'!E47,'ID-33'!D47,'ID-34'!E47,'ID-36'!D47,'ID-38'!E47,'ID-39'!E47,'ID-40'!E47,'ID-44'!D47,'ID-45'!E47,'ID-57'!D47,'ID-70'!C47,'ID-71'!D47)/SQRT('Sample size'!$D$4)</f>
        <v>313.83973731966319</v>
      </c>
      <c r="F40" s="1">
        <f>STDEV('ID-01'!B47,'ID-02'!B47,'ID-03'!C47,'ID-06'!B47,'ID-08'!C47,'ID-09'!D47,'ID-12'!B47,'ID-16'!D47,'ID-18'!E47,'ID-24'!E47,'ID-29'!F47,'ID-33'!E47,'ID-34'!F47,'ID-36'!E47,'ID-38'!F47,'ID-39'!F47,'ID-40'!F47,'ID-45'!F47,'ID-53'!C47,'ID-54'!B47,'ID-57'!E47,'ID-71'!E47)/SQRT('Sample size'!$E$4)</f>
        <v>427.69772749050333</v>
      </c>
      <c r="G40" s="1">
        <f>STDEV('ID-01'!C47,'ID-02'!C47,'ID-03'!D47,'ID-07'!B47,'ID-08'!D47,'ID-11'!D47,'ID-18'!F47,'ID-24'!F47,'ID-29'!G47,'ID-31'!B47,'ID-33'!F47,'ID-34'!G47,'ID-36'!F47,'ID-39'!G47,'ID-40'!G47,'ID-44'!E47,'ID-45'!G47,'ID-50'!B47,'ID-53'!D47,'ID-54'!C47,'ID-57'!F47,'ID-59'!E47,'ID-70'!D47,'ID-71'!F47)/SQRT('Sample size'!$F$4)</f>
        <v>382.84478474890426</v>
      </c>
      <c r="H40" s="1">
        <f>STDEV('ID-03'!E47,'ID-11'!E47,'ID-13'!E47,'ID-15'!E47,'ID-16'!E47,'ID-18'!G47,'ID-24'!G47,'ID-29'!H47,'ID-30'!F47,'ID-31'!C47,'ID-33'!G47,'ID-34'!H47,'ID-40'!H47,'ID-44'!F47,'ID-45'!H47,'ID-54'!D47,'ID-57'!G47,'ID-59'!F47,'ID-70'!E47,'ID-71'!G47)/SQRT('Sample size'!$G$4)</f>
        <v>278.20319298671654</v>
      </c>
      <c r="I40" s="1">
        <f>STDEV('ID-12'!C47,'ID-18'!H47,'ID-24'!H47,'ID-29'!I47,'ID-40'!I47,'ID-44'!G47,'ID-45'!I47,'ID-59'!G47)/SQRT('Sample size'!$H$4)</f>
        <v>550.36069951573472</v>
      </c>
      <c r="J40" s="1">
        <f>STDEV('ID-31'!D47,'ID-40'!J47,'ID-44'!H47,'ID-45'!J47,'ID-57'!H47)/SQRT('Sample size'!$I$4)</f>
        <v>596.37537760178554</v>
      </c>
      <c r="K40" s="1">
        <f>STDEV('ID-26'!E47,'ID-31'!E47,'ID-34'!I47,'ID-36'!G47,'ID-40'!K47,'ID-44'!I47,'ID-57'!I47)/SQRT('Sample size'!$J$4)</f>
        <v>804.84189268503633</v>
      </c>
    </row>
    <row r="41" spans="1:11" x14ac:dyDescent="0.25">
      <c r="A41" s="1">
        <v>4.625</v>
      </c>
      <c r="B41" s="1">
        <f>STDEV('ID-11'!B48,'ID-13'!B48,'ID-14'!B48,'ID-15'!B48,'ID-24'!B48,'ID-26'!B48,'ID-29'!B48,'ID-30'!B48,'ID-32'!B48,'ID-33'!B48,'ID-34'!B48,'ID-37'!B48,'ID-38'!B48,'ID-39'!B48,'ID-40'!B48,'ID-44'!B48,'ID-45'!B48,'ID-53'!B48,'ID-57'!B48,'ID-59'!B48,'ID-70'!B48,'ID-71'!B48)/SQRT('Sample size'!$A$4)</f>
        <v>272.32707922279297</v>
      </c>
      <c r="C41" s="1">
        <f>STDEV('ID-08'!B48,'ID-09'!B48,'ID-11'!C48,'ID-14'!C48,'ID-18'!B48,'ID-24'!C48,'ID-26'!C48,'ID-29'!C48,'ID-30'!C48,'ID-34'!C48,'ID-36'!B48,'ID-38'!C48,'ID-39'!C48,'ID-40'!C48,'ID-44'!C48,'ID-45'!C48,'ID-57'!C48,'ID-59'!C48)/SQRT('Sample size'!$B$4)</f>
        <v>130.51324052766338</v>
      </c>
      <c r="D41" s="1">
        <f>STDEV('ID-13'!C48,'ID-14'!D48,'ID-15'!C48,'ID-16'!B48,'ID-18'!C48,'ID-26'!D48,'ID-29'!D48,'ID-30'!D48,'ID-33'!C48,'ID-34'!D48,'ID-36'!C48,'ID-37'!C48,'ID-38'!D48,'ID-39'!D48,'ID-40'!D48,'ID-45'!D48,'ID-59'!D48,'ID-71'!C48)/SQRT('Sample size'!$C$4)</f>
        <v>263.12416849477711</v>
      </c>
      <c r="E41" s="1">
        <f>STDEV('ID-03'!B48,'ID-09'!C48,'ID-13'!D48,'ID-15'!D48,'ID-16'!C48,'ID-18'!D48,'ID-24'!D48,'ID-29'!E48,'ID-30'!E48,'ID-33'!D48,'ID-34'!E48,'ID-36'!D48,'ID-38'!E48,'ID-39'!E48,'ID-40'!E48,'ID-44'!D48,'ID-45'!E48,'ID-57'!D48,'ID-70'!C48,'ID-71'!D48)/SQRT('Sample size'!$D$4)</f>
        <v>309.69568016108582</v>
      </c>
      <c r="F41" s="1">
        <f>STDEV('ID-01'!B48,'ID-02'!B48,'ID-03'!C48,'ID-06'!B48,'ID-08'!C48,'ID-09'!D48,'ID-12'!B48,'ID-16'!D48,'ID-18'!E48,'ID-24'!E48,'ID-29'!F48,'ID-33'!E48,'ID-34'!F48,'ID-36'!E48,'ID-38'!F48,'ID-39'!F48,'ID-40'!F48,'ID-45'!F48,'ID-53'!C48,'ID-54'!B48,'ID-57'!E48,'ID-71'!E48)/SQRT('Sample size'!$E$4)</f>
        <v>422.93891773551923</v>
      </c>
      <c r="G41" s="1">
        <f>STDEV('ID-01'!C48,'ID-02'!C48,'ID-03'!D48,'ID-07'!B48,'ID-08'!D48,'ID-11'!D48,'ID-18'!F48,'ID-24'!F48,'ID-29'!G48,'ID-31'!B48,'ID-33'!F48,'ID-34'!G48,'ID-36'!F48,'ID-39'!G48,'ID-40'!G48,'ID-44'!E48,'ID-45'!G48,'ID-50'!B48,'ID-53'!D48,'ID-54'!C48,'ID-57'!F48,'ID-59'!E48,'ID-70'!D48,'ID-71'!F48)/SQRT('Sample size'!$F$4)</f>
        <v>383.81463781762233</v>
      </c>
      <c r="H41" s="1">
        <f>STDEV('ID-03'!E48,'ID-11'!E48,'ID-13'!E48,'ID-15'!E48,'ID-16'!E48,'ID-18'!G48,'ID-24'!G48,'ID-29'!H48,'ID-30'!F48,'ID-31'!C48,'ID-33'!G48,'ID-34'!H48,'ID-40'!H48,'ID-44'!F48,'ID-45'!H48,'ID-54'!D48,'ID-57'!G48,'ID-59'!F48,'ID-70'!E48,'ID-71'!G48)/SQRT('Sample size'!$G$4)</f>
        <v>276.1480203200008</v>
      </c>
      <c r="I41" s="1">
        <f>STDEV('ID-12'!C48,'ID-18'!H48,'ID-24'!H48,'ID-29'!I48,'ID-40'!I48,'ID-44'!G48,'ID-45'!I48,'ID-59'!G48)/SQRT('Sample size'!$H$4)</f>
        <v>548.87022738388373</v>
      </c>
      <c r="J41" s="1">
        <f>STDEV('ID-31'!D48,'ID-40'!J48,'ID-44'!H48,'ID-45'!J48,'ID-57'!H48)/SQRT('Sample size'!$I$4)</f>
        <v>593.33642659066641</v>
      </c>
      <c r="K41" s="1">
        <f>STDEV('ID-26'!E48,'ID-31'!E48,'ID-34'!I48,'ID-36'!G48,'ID-40'!K48,'ID-44'!I48,'ID-57'!I48)/SQRT('Sample size'!$J$4)</f>
        <v>805.61697142141975</v>
      </c>
    </row>
    <row r="42" spans="1:11" x14ac:dyDescent="0.25">
      <c r="A42" s="1">
        <v>4.75</v>
      </c>
      <c r="B42" s="1">
        <f>STDEV('ID-11'!B49,'ID-13'!B49,'ID-14'!B49,'ID-15'!B49,'ID-24'!B49,'ID-26'!B49,'ID-29'!B49,'ID-30'!B49,'ID-32'!B49,'ID-33'!B49,'ID-34'!B49,'ID-37'!B49,'ID-38'!B49,'ID-39'!B49,'ID-40'!B49,'ID-44'!B49,'ID-45'!B49,'ID-53'!B49,'ID-57'!B49,'ID-59'!B49,'ID-70'!B49,'ID-71'!B49)/SQRT('Sample size'!$A$4)</f>
        <v>271.25134872162323</v>
      </c>
      <c r="C42" s="1">
        <f>STDEV('ID-08'!B49,'ID-09'!B49,'ID-11'!C49,'ID-14'!C49,'ID-18'!B49,'ID-24'!C49,'ID-26'!C49,'ID-29'!C49,'ID-30'!C49,'ID-34'!C49,'ID-36'!B49,'ID-38'!C49,'ID-39'!C49,'ID-40'!C49,'ID-44'!C49,'ID-45'!C49,'ID-57'!C49,'ID-59'!C49)/SQRT('Sample size'!$B$4)</f>
        <v>130.95585457928578</v>
      </c>
      <c r="D42" s="1">
        <f>STDEV('ID-13'!C49,'ID-14'!D49,'ID-15'!C49,'ID-16'!B49,'ID-18'!C49,'ID-26'!D49,'ID-29'!D49,'ID-30'!D49,'ID-33'!C49,'ID-34'!D49,'ID-36'!C49,'ID-37'!C49,'ID-38'!D49,'ID-39'!D49,'ID-40'!D49,'ID-45'!D49,'ID-59'!D49,'ID-71'!C49)/SQRT('Sample size'!$C$4)</f>
        <v>262.21239531613907</v>
      </c>
      <c r="E42" s="1">
        <f>STDEV('ID-03'!B49,'ID-09'!C49,'ID-13'!D49,'ID-15'!D49,'ID-16'!C49,'ID-18'!D49,'ID-24'!D49,'ID-29'!E49,'ID-30'!E49,'ID-33'!D49,'ID-34'!E49,'ID-36'!D49,'ID-38'!E49,'ID-39'!E49,'ID-40'!E49,'ID-44'!D49,'ID-45'!E49,'ID-57'!D49,'ID-70'!C49,'ID-71'!D49)/SQRT('Sample size'!$D$4)</f>
        <v>312.38288257167801</v>
      </c>
      <c r="F42" s="1">
        <f>STDEV('ID-01'!B49,'ID-02'!B49,'ID-03'!C49,'ID-06'!B49,'ID-08'!C49,'ID-09'!D49,'ID-12'!B49,'ID-16'!D49,'ID-18'!E49,'ID-24'!E49,'ID-29'!F49,'ID-33'!E49,'ID-34'!F49,'ID-36'!E49,'ID-38'!F49,'ID-39'!F49,'ID-40'!F49,'ID-45'!F49,'ID-53'!C49,'ID-54'!B49,'ID-57'!E49,'ID-71'!E49)/SQRT('Sample size'!$E$4)</f>
        <v>420.56213320457232</v>
      </c>
      <c r="G42" s="1">
        <f>STDEV('ID-01'!C49,'ID-02'!C49,'ID-03'!D49,'ID-07'!B49,'ID-08'!D49,'ID-11'!D49,'ID-18'!F49,'ID-24'!F49,'ID-29'!G49,'ID-31'!B49,'ID-33'!F49,'ID-34'!G49,'ID-36'!F49,'ID-39'!G49,'ID-40'!G49,'ID-44'!E49,'ID-45'!G49,'ID-50'!B49,'ID-53'!D49,'ID-54'!C49,'ID-57'!F49,'ID-59'!E49,'ID-70'!D49,'ID-71'!F49)/SQRT('Sample size'!$F$4)</f>
        <v>382.88495399343054</v>
      </c>
      <c r="H42" s="1">
        <f>STDEV('ID-03'!E49,'ID-11'!E49,'ID-13'!E49,'ID-15'!E49,'ID-16'!E49,'ID-18'!G49,'ID-24'!G49,'ID-29'!H49,'ID-30'!F49,'ID-31'!C49,'ID-33'!G49,'ID-34'!H49,'ID-40'!H49,'ID-44'!F49,'ID-45'!H49,'ID-54'!D49,'ID-57'!G49,'ID-59'!F49,'ID-70'!E49,'ID-71'!G49)/SQRT('Sample size'!$G$4)</f>
        <v>275.26631680810874</v>
      </c>
      <c r="I42" s="1">
        <f>STDEV('ID-12'!C49,'ID-18'!H49,'ID-24'!H49,'ID-29'!I49,'ID-40'!I49,'ID-44'!G49,'ID-45'!I49,'ID-59'!G49)/SQRT('Sample size'!$H$4)</f>
        <v>546.3219572892051</v>
      </c>
      <c r="J42" s="1">
        <f>STDEV('ID-31'!D49,'ID-40'!J49,'ID-44'!H49,'ID-45'!J49,'ID-57'!H49)/SQRT('Sample size'!$I$4)</f>
        <v>593.64756659622367</v>
      </c>
      <c r="K42" s="1">
        <f>STDEV('ID-26'!E49,'ID-31'!E49,'ID-34'!I49,'ID-36'!G49,'ID-40'!K49,'ID-44'!I49,'ID-57'!I49)/SQRT('Sample size'!$J$4)</f>
        <v>803.7356829530512</v>
      </c>
    </row>
    <row r="43" spans="1:11" x14ac:dyDescent="0.25">
      <c r="A43" s="1">
        <v>4.875</v>
      </c>
      <c r="B43" s="1">
        <f>STDEV('ID-11'!B50,'ID-13'!B50,'ID-14'!B50,'ID-15'!B50,'ID-24'!B50,'ID-26'!B50,'ID-29'!B50,'ID-30'!B50,'ID-32'!B50,'ID-33'!B50,'ID-34'!B50,'ID-37'!B50,'ID-38'!B50,'ID-39'!B50,'ID-40'!B50,'ID-44'!B50,'ID-45'!B50,'ID-53'!B50,'ID-57'!B50,'ID-59'!B50,'ID-70'!B50,'ID-71'!B50)/SQRT('Sample size'!$A$4)</f>
        <v>268.2072130506856</v>
      </c>
      <c r="C43" s="1">
        <f>STDEV('ID-08'!B50,'ID-09'!B50,'ID-11'!C50,'ID-14'!C50,'ID-18'!B50,'ID-24'!C50,'ID-26'!C50,'ID-29'!C50,'ID-30'!C50,'ID-34'!C50,'ID-36'!B50,'ID-38'!C50,'ID-39'!C50,'ID-40'!C50,'ID-44'!C50,'ID-45'!C50,'ID-57'!C50,'ID-59'!C50)/SQRT('Sample size'!$B$4)</f>
        <v>131.97208340674922</v>
      </c>
      <c r="D43" s="1">
        <f>STDEV('ID-13'!C50,'ID-14'!D50,'ID-15'!C50,'ID-16'!B50,'ID-18'!C50,'ID-26'!D50,'ID-29'!D50,'ID-30'!D50,'ID-33'!C50,'ID-34'!D50,'ID-36'!C50,'ID-37'!C50,'ID-38'!D50,'ID-39'!D50,'ID-40'!D50,'ID-45'!D50,'ID-59'!D50,'ID-71'!C50)/SQRT('Sample size'!$C$4)</f>
        <v>253.74557564520924</v>
      </c>
      <c r="E43" s="1">
        <f>STDEV('ID-03'!B50,'ID-09'!C50,'ID-13'!D50,'ID-15'!D50,'ID-16'!C50,'ID-18'!D50,'ID-24'!D50,'ID-29'!E50,'ID-30'!E50,'ID-33'!D50,'ID-34'!E50,'ID-36'!D50,'ID-38'!E50,'ID-39'!E50,'ID-40'!E50,'ID-44'!D50,'ID-45'!E50,'ID-57'!D50,'ID-70'!C50,'ID-71'!D50)/SQRT('Sample size'!$D$4)</f>
        <v>316.9363600618118</v>
      </c>
      <c r="F43" s="1">
        <f>STDEV('ID-01'!B50,'ID-02'!B50,'ID-03'!C50,'ID-06'!B50,'ID-08'!C50,'ID-09'!D50,'ID-12'!B50,'ID-16'!D50,'ID-18'!E50,'ID-24'!E50,'ID-29'!F50,'ID-33'!E50,'ID-34'!F50,'ID-36'!E50,'ID-38'!F50,'ID-39'!F50,'ID-40'!F50,'ID-45'!F50,'ID-53'!C50,'ID-54'!B50,'ID-57'!E50,'ID-71'!E50)/SQRT('Sample size'!$E$4)</f>
        <v>420.28372650345682</v>
      </c>
      <c r="G43" s="1">
        <f>STDEV('ID-01'!C50,'ID-02'!C50,'ID-03'!D50,'ID-07'!B50,'ID-08'!D50,'ID-11'!D50,'ID-18'!F50,'ID-24'!F50,'ID-29'!G50,'ID-31'!B50,'ID-33'!F50,'ID-34'!G50,'ID-36'!F50,'ID-39'!G50,'ID-40'!G50,'ID-44'!E50,'ID-45'!G50,'ID-50'!B50,'ID-53'!D50,'ID-54'!C50,'ID-57'!F50,'ID-59'!E50,'ID-70'!D50,'ID-71'!F50)/SQRT('Sample size'!$F$4)</f>
        <v>382.94795631366031</v>
      </c>
      <c r="H43" s="1">
        <f>STDEV('ID-03'!E50,'ID-11'!E50,'ID-13'!E50,'ID-15'!E50,'ID-16'!E50,'ID-18'!G50,'ID-24'!G50,'ID-29'!H50,'ID-30'!F50,'ID-31'!C50,'ID-33'!G50,'ID-34'!H50,'ID-40'!H50,'ID-44'!F50,'ID-45'!H50,'ID-54'!D50,'ID-57'!G50,'ID-59'!F50,'ID-70'!E50,'ID-71'!G50)/SQRT('Sample size'!$G$4)</f>
        <v>277.65565985606628</v>
      </c>
      <c r="I43" s="1">
        <f>STDEV('ID-12'!C50,'ID-18'!H50,'ID-24'!H50,'ID-29'!I50,'ID-40'!I50,'ID-44'!G50,'ID-45'!I50,'ID-59'!G50)/SQRT('Sample size'!$H$4)</f>
        <v>541.21666787107574</v>
      </c>
      <c r="J43" s="1">
        <f>STDEV('ID-31'!D50,'ID-40'!J50,'ID-44'!H50,'ID-45'!J50,'ID-57'!H50)/SQRT('Sample size'!$I$4)</f>
        <v>590.86031138365922</v>
      </c>
      <c r="K43" s="1">
        <f>STDEV('ID-26'!E50,'ID-31'!E50,'ID-34'!I50,'ID-36'!G50,'ID-40'!K50,'ID-44'!I50,'ID-57'!I50)/SQRT('Sample size'!$J$4)</f>
        <v>790.24261618755713</v>
      </c>
    </row>
    <row r="44" spans="1:11" x14ac:dyDescent="0.25">
      <c r="A44" s="1">
        <v>5</v>
      </c>
      <c r="B44" s="1">
        <f>STDEV('ID-11'!B51,'ID-13'!B51,'ID-14'!B51,'ID-15'!B51,'ID-24'!B51,'ID-26'!B51,'ID-29'!B51,'ID-30'!B51,'ID-32'!B51,'ID-33'!B51,'ID-34'!B51,'ID-37'!B51,'ID-38'!B51,'ID-39'!B51,'ID-40'!B51,'ID-44'!B51,'ID-45'!B51,'ID-53'!B51,'ID-57'!B51,'ID-59'!B51,'ID-70'!B51,'ID-71'!B51)/SQRT('Sample size'!$A$4)</f>
        <v>267.28175554875799</v>
      </c>
      <c r="C44" s="1">
        <f>STDEV('ID-08'!B51,'ID-09'!B51,'ID-11'!C51,'ID-14'!C51,'ID-18'!B51,'ID-24'!C51,'ID-26'!C51,'ID-29'!C51,'ID-30'!C51,'ID-34'!C51,'ID-36'!B51,'ID-38'!C51,'ID-39'!C51,'ID-40'!C51,'ID-44'!C51,'ID-45'!C51,'ID-57'!C51,'ID-59'!C51)/SQRT('Sample size'!$B$4)</f>
        <v>126.68324299915291</v>
      </c>
      <c r="D44" s="1">
        <f>STDEV('ID-13'!C51,'ID-14'!D51,'ID-15'!C51,'ID-16'!B51,'ID-18'!C51,'ID-26'!D51,'ID-29'!D51,'ID-30'!D51,'ID-33'!C51,'ID-34'!D51,'ID-36'!C51,'ID-37'!C51,'ID-38'!D51,'ID-39'!D51,'ID-40'!D51,'ID-45'!D51,'ID-59'!D51,'ID-71'!C51)/SQRT('Sample size'!$C$4)</f>
        <v>249.0124081076155</v>
      </c>
      <c r="E44" s="1">
        <f>STDEV('ID-03'!B51,'ID-09'!C51,'ID-13'!D51,'ID-15'!D51,'ID-16'!C51,'ID-18'!D51,'ID-24'!D51,'ID-29'!E51,'ID-30'!E51,'ID-33'!D51,'ID-34'!E51,'ID-36'!D51,'ID-38'!E51,'ID-39'!E51,'ID-40'!E51,'ID-44'!D51,'ID-45'!E51,'ID-57'!D51,'ID-70'!C51,'ID-71'!D51)/SQRT('Sample size'!$D$4)</f>
        <v>314.03375232266876</v>
      </c>
      <c r="F44" s="1">
        <f>STDEV('ID-01'!B51,'ID-02'!B51,'ID-03'!C51,'ID-06'!B51,'ID-08'!C51,'ID-09'!D51,'ID-12'!B51,'ID-16'!D51,'ID-18'!E51,'ID-24'!E51,'ID-29'!F51,'ID-33'!E51,'ID-34'!F51,'ID-36'!E51,'ID-38'!F51,'ID-39'!F51,'ID-40'!F51,'ID-45'!F51,'ID-53'!C51,'ID-54'!B51,'ID-57'!E51,'ID-71'!E51)/SQRT('Sample size'!$E$4)</f>
        <v>415.51888715739295</v>
      </c>
      <c r="G44" s="1">
        <f>STDEV('ID-01'!C51,'ID-02'!C51,'ID-03'!D51,'ID-07'!B51,'ID-08'!D51,'ID-11'!D51,'ID-18'!F51,'ID-24'!F51,'ID-29'!G51,'ID-31'!B51,'ID-33'!F51,'ID-34'!G51,'ID-36'!F51,'ID-39'!G51,'ID-40'!G51,'ID-44'!E51,'ID-45'!G51,'ID-50'!B51,'ID-53'!D51,'ID-54'!C51,'ID-57'!F51,'ID-59'!E51,'ID-70'!D51,'ID-71'!F51)/SQRT('Sample size'!$F$4)</f>
        <v>381.89306592992057</v>
      </c>
      <c r="H44" s="1">
        <f>STDEV('ID-03'!E51,'ID-11'!E51,'ID-13'!E51,'ID-15'!E51,'ID-16'!E51,'ID-18'!G51,'ID-24'!G51,'ID-29'!H51,'ID-30'!F51,'ID-31'!C51,'ID-33'!G51,'ID-34'!H51,'ID-40'!H51,'ID-44'!F51,'ID-45'!H51,'ID-54'!D51,'ID-57'!G51,'ID-59'!F51,'ID-70'!E51,'ID-71'!G51)/SQRT('Sample size'!$G$4)</f>
        <v>278.87149212048934</v>
      </c>
      <c r="I44" s="1">
        <f>STDEV('ID-12'!C51,'ID-18'!H51,'ID-24'!H51,'ID-29'!I51,'ID-40'!I51,'ID-44'!G51,'ID-45'!I51,'ID-59'!G51)/SQRT('Sample size'!$H$4)</f>
        <v>543.1051498123644</v>
      </c>
      <c r="J44" s="1">
        <f>STDEV('ID-31'!D51,'ID-40'!J51,'ID-44'!H51,'ID-45'!J51,'ID-57'!H51)/SQRT('Sample size'!$I$4)</f>
        <v>588.95504215413894</v>
      </c>
      <c r="K44" s="1">
        <f>STDEV('ID-26'!E51,'ID-31'!E51,'ID-34'!I51,'ID-36'!G51,'ID-40'!K51,'ID-44'!I51,'ID-57'!I51)/SQRT('Sample size'!$J$4)</f>
        <v>799.98085396671286</v>
      </c>
    </row>
    <row r="45" spans="1:11" x14ac:dyDescent="0.25">
      <c r="A45" s="1">
        <v>5.125</v>
      </c>
      <c r="B45" s="1">
        <f>STDEV('ID-11'!B52,'ID-13'!B52,'ID-14'!B52,'ID-15'!B52,'ID-24'!B52,'ID-26'!B52,'ID-29'!B52,'ID-30'!B52,'ID-32'!B52,'ID-33'!B52,'ID-34'!B52,'ID-37'!B52,'ID-38'!B52,'ID-39'!B52,'ID-40'!B52,'ID-44'!B52,'ID-45'!B52,'ID-53'!B52,'ID-57'!B52,'ID-59'!B52,'ID-70'!B52,'ID-71'!B52)/SQRT('Sample size'!$A$4)</f>
        <v>266.57876172560685</v>
      </c>
      <c r="C45" s="1">
        <f>STDEV('ID-08'!B52,'ID-09'!B52,'ID-11'!C52,'ID-14'!C52,'ID-18'!B52,'ID-24'!C52,'ID-26'!C52,'ID-29'!C52,'ID-30'!C52,'ID-34'!C52,'ID-36'!B52,'ID-38'!C52,'ID-39'!C52,'ID-40'!C52,'ID-44'!C52,'ID-45'!C52,'ID-57'!C52,'ID-59'!C52)/SQRT('Sample size'!$B$4)</f>
        <v>116.97273824177866</v>
      </c>
      <c r="D45" s="1">
        <f>STDEV('ID-13'!C52,'ID-14'!D52,'ID-15'!C52,'ID-16'!B52,'ID-18'!C52,'ID-26'!D52,'ID-29'!D52,'ID-30'!D52,'ID-33'!C52,'ID-34'!D52,'ID-36'!C52,'ID-37'!C52,'ID-38'!D52,'ID-39'!D52,'ID-40'!D52,'ID-45'!D52,'ID-59'!D52,'ID-71'!C52)/SQRT('Sample size'!$C$4)</f>
        <v>236.07152438286718</v>
      </c>
      <c r="E45" s="1">
        <f>STDEV('ID-03'!B52,'ID-09'!C52,'ID-13'!D52,'ID-15'!D52,'ID-16'!C52,'ID-18'!D52,'ID-24'!D52,'ID-29'!E52,'ID-30'!E52,'ID-33'!D52,'ID-34'!E52,'ID-36'!D52,'ID-38'!E52,'ID-39'!E52,'ID-40'!E52,'ID-44'!D52,'ID-45'!E52,'ID-57'!D52,'ID-70'!C52,'ID-71'!D52)/SQRT('Sample size'!$D$4)</f>
        <v>314.70189339933739</v>
      </c>
      <c r="F45" s="1">
        <f>STDEV('ID-01'!B52,'ID-02'!B52,'ID-03'!C52,'ID-06'!B52,'ID-08'!C52,'ID-09'!D52,'ID-12'!B52,'ID-16'!D52,'ID-18'!E52,'ID-24'!E52,'ID-29'!F52,'ID-33'!E52,'ID-34'!F52,'ID-36'!E52,'ID-38'!F52,'ID-39'!F52,'ID-40'!F52,'ID-45'!F52,'ID-53'!C52,'ID-54'!B52,'ID-57'!E52,'ID-71'!E52)/SQRT('Sample size'!$E$4)</f>
        <v>411.74005803423512</v>
      </c>
      <c r="G45" s="1">
        <f>STDEV('ID-01'!C52,'ID-02'!C52,'ID-03'!D52,'ID-07'!B52,'ID-08'!D52,'ID-11'!D52,'ID-18'!F52,'ID-24'!F52,'ID-29'!G52,'ID-31'!B52,'ID-33'!F52,'ID-34'!G52,'ID-36'!F52,'ID-39'!G52,'ID-40'!G52,'ID-44'!E52,'ID-45'!G52,'ID-50'!B52,'ID-53'!D52,'ID-54'!C52,'ID-57'!F52,'ID-59'!E52,'ID-70'!D52,'ID-71'!F52)/SQRT('Sample size'!$F$4)</f>
        <v>381.81618591629103</v>
      </c>
      <c r="H45" s="1">
        <f>STDEV('ID-03'!E52,'ID-11'!E52,'ID-13'!E52,'ID-15'!E52,'ID-16'!E52,'ID-18'!G52,'ID-24'!G52,'ID-29'!H52,'ID-30'!F52,'ID-31'!C52,'ID-33'!G52,'ID-34'!H52,'ID-40'!H52,'ID-44'!F52,'ID-45'!H52,'ID-54'!D52,'ID-57'!G52,'ID-59'!F52,'ID-70'!E52,'ID-71'!G52)/SQRT('Sample size'!$G$4)</f>
        <v>279.41515579050719</v>
      </c>
      <c r="I45" s="1">
        <f>STDEV('ID-12'!C52,'ID-18'!H52,'ID-24'!H52,'ID-29'!I52,'ID-40'!I52,'ID-44'!G52,'ID-45'!I52,'ID-59'!G52)/SQRT('Sample size'!$H$4)</f>
        <v>544.98495338151406</v>
      </c>
      <c r="J45" s="1">
        <f>STDEV('ID-31'!D52,'ID-40'!J52,'ID-44'!H52,'ID-45'!J52,'ID-57'!H52)/SQRT('Sample size'!$I$4)</f>
        <v>591.45727403403896</v>
      </c>
      <c r="K45" s="1">
        <f>STDEV('ID-26'!E52,'ID-31'!E52,'ID-34'!I52,'ID-36'!G52,'ID-40'!K52,'ID-44'!I52,'ID-57'!I52)/SQRT('Sample size'!$J$4)</f>
        <v>807.71313986695668</v>
      </c>
    </row>
    <row r="46" spans="1:11" x14ac:dyDescent="0.25">
      <c r="A46" s="1">
        <v>5.25</v>
      </c>
      <c r="B46" s="1">
        <f>STDEV('ID-11'!B53,'ID-13'!B53,'ID-14'!B53,'ID-15'!B53,'ID-24'!B53,'ID-26'!B53,'ID-29'!B53,'ID-30'!B53,'ID-32'!B53,'ID-33'!B53,'ID-34'!B53,'ID-37'!B53,'ID-38'!B53,'ID-39'!B53,'ID-40'!B53,'ID-44'!B53,'ID-45'!B53,'ID-53'!B53,'ID-57'!B53,'ID-59'!B53,'ID-70'!B53,'ID-71'!B53)/SQRT('Sample size'!$A$4)</f>
        <v>268.35377589618059</v>
      </c>
      <c r="C46" s="1">
        <f>STDEV('ID-08'!B53,'ID-09'!B53,'ID-11'!C53,'ID-14'!C53,'ID-18'!B53,'ID-24'!C53,'ID-26'!C53,'ID-29'!C53,'ID-30'!C53,'ID-34'!C53,'ID-36'!B53,'ID-38'!C53,'ID-39'!C53,'ID-40'!C53,'ID-44'!C53,'ID-45'!C53,'ID-57'!C53,'ID-59'!C53)/SQRT('Sample size'!$B$4)</f>
        <v>111.5605990244744</v>
      </c>
      <c r="D46" s="1">
        <f>STDEV('ID-13'!C53,'ID-14'!D53,'ID-15'!C53,'ID-16'!B53,'ID-18'!C53,'ID-26'!D53,'ID-29'!D53,'ID-30'!D53,'ID-33'!C53,'ID-34'!D53,'ID-36'!C53,'ID-37'!C53,'ID-38'!D53,'ID-39'!D53,'ID-40'!D53,'ID-45'!D53,'ID-59'!D53,'ID-71'!C53)/SQRT('Sample size'!$C$4)</f>
        <v>232.76432898342168</v>
      </c>
      <c r="E46" s="1">
        <f>STDEV('ID-03'!B53,'ID-09'!C53,'ID-13'!D53,'ID-15'!D53,'ID-16'!C53,'ID-18'!D53,'ID-24'!D53,'ID-29'!E53,'ID-30'!E53,'ID-33'!D53,'ID-34'!E53,'ID-36'!D53,'ID-38'!E53,'ID-39'!E53,'ID-40'!E53,'ID-44'!D53,'ID-45'!E53,'ID-57'!D53,'ID-70'!C53,'ID-71'!D53)/SQRT('Sample size'!$D$4)</f>
        <v>314.28256212213535</v>
      </c>
      <c r="F46" s="1">
        <f>STDEV('ID-01'!B53,'ID-02'!B53,'ID-03'!C53,'ID-06'!B53,'ID-08'!C53,'ID-09'!D53,'ID-12'!B53,'ID-16'!D53,'ID-18'!E53,'ID-24'!E53,'ID-29'!F53,'ID-33'!E53,'ID-34'!F53,'ID-36'!E53,'ID-38'!F53,'ID-39'!F53,'ID-40'!F53,'ID-45'!F53,'ID-53'!C53,'ID-54'!B53,'ID-57'!E53,'ID-71'!E53)/SQRT('Sample size'!$E$4)</f>
        <v>410.34324252117074</v>
      </c>
      <c r="G46" s="1">
        <f>STDEV('ID-01'!C53,'ID-02'!C53,'ID-03'!D53,'ID-07'!B53,'ID-08'!D53,'ID-11'!D53,'ID-18'!F53,'ID-24'!F53,'ID-29'!G53,'ID-31'!B53,'ID-33'!F53,'ID-34'!G53,'ID-36'!F53,'ID-39'!G53,'ID-40'!G53,'ID-44'!E53,'ID-45'!G53,'ID-50'!B53,'ID-53'!D53,'ID-54'!C53,'ID-57'!F53,'ID-59'!E53,'ID-70'!D53,'ID-71'!F53)/SQRT('Sample size'!$F$4)</f>
        <v>381.91196765102279</v>
      </c>
      <c r="H46" s="1">
        <f>STDEV('ID-03'!E53,'ID-11'!E53,'ID-13'!E53,'ID-15'!E53,'ID-16'!E53,'ID-18'!G53,'ID-24'!G53,'ID-29'!H53,'ID-30'!F53,'ID-31'!C53,'ID-33'!G53,'ID-34'!H53,'ID-40'!H53,'ID-44'!F53,'ID-45'!H53,'ID-54'!D53,'ID-57'!G53,'ID-59'!F53,'ID-70'!E53,'ID-71'!G53)/SQRT('Sample size'!$G$4)</f>
        <v>277.92785030527091</v>
      </c>
      <c r="I46" s="1">
        <f>STDEV('ID-12'!C53,'ID-18'!H53,'ID-24'!H53,'ID-29'!I53,'ID-40'!I53,'ID-44'!G53,'ID-45'!I53,'ID-59'!G53)/SQRT('Sample size'!$H$4)</f>
        <v>549.16625150735615</v>
      </c>
      <c r="J46" s="1">
        <f>STDEV('ID-31'!D53,'ID-40'!J53,'ID-44'!H53,'ID-45'!J53,'ID-57'!H53)/SQRT('Sample size'!$I$4)</f>
        <v>586.65443167221986</v>
      </c>
      <c r="K46" s="1">
        <f>STDEV('ID-26'!E53,'ID-31'!E53,'ID-34'!I53,'ID-36'!G53,'ID-40'!K53,'ID-44'!I53,'ID-57'!I53)/SQRT('Sample size'!$J$4)</f>
        <v>792.92133926427755</v>
      </c>
    </row>
    <row r="47" spans="1:11" x14ac:dyDescent="0.25">
      <c r="A47" s="1">
        <v>5.375</v>
      </c>
      <c r="B47" s="1">
        <f>STDEV('ID-11'!B54,'ID-13'!B54,'ID-14'!B54,'ID-15'!B54,'ID-24'!B54,'ID-26'!B54,'ID-29'!B54,'ID-30'!B54,'ID-32'!B54,'ID-33'!B54,'ID-34'!B54,'ID-37'!B54,'ID-38'!B54,'ID-39'!B54,'ID-40'!B54,'ID-44'!B54,'ID-45'!B54,'ID-53'!B54,'ID-57'!B54,'ID-59'!B54,'ID-70'!B54,'ID-71'!B54)/SQRT('Sample size'!$A$4)</f>
        <v>267.43711880125346</v>
      </c>
      <c r="C47" s="1">
        <f>STDEV('ID-08'!B54,'ID-09'!B54,'ID-11'!C54,'ID-14'!C54,'ID-18'!B54,'ID-24'!C54,'ID-26'!C54,'ID-29'!C54,'ID-30'!C54,'ID-34'!C54,'ID-36'!B54,'ID-38'!C54,'ID-39'!C54,'ID-40'!C54,'ID-44'!C54,'ID-45'!C54,'ID-57'!C54,'ID-59'!C54)/SQRT('Sample size'!$B$4)</f>
        <v>106.78630894037263</v>
      </c>
      <c r="D47" s="1">
        <f>STDEV('ID-13'!C54,'ID-14'!D54,'ID-15'!C54,'ID-16'!B54,'ID-18'!C54,'ID-26'!D54,'ID-29'!D54,'ID-30'!D54,'ID-33'!C54,'ID-34'!D54,'ID-36'!C54,'ID-37'!C54,'ID-38'!D54,'ID-39'!D54,'ID-40'!D54,'ID-45'!D54,'ID-59'!D54,'ID-71'!C54)/SQRT('Sample size'!$C$4)</f>
        <v>224.52629107301169</v>
      </c>
      <c r="E47" s="1">
        <f>STDEV('ID-03'!B54,'ID-09'!C54,'ID-13'!D54,'ID-15'!D54,'ID-16'!C54,'ID-18'!D54,'ID-24'!D54,'ID-29'!E54,'ID-30'!E54,'ID-33'!D54,'ID-34'!E54,'ID-36'!D54,'ID-38'!E54,'ID-39'!E54,'ID-40'!E54,'ID-44'!D54,'ID-45'!E54,'ID-57'!D54,'ID-70'!C54,'ID-71'!D54)/SQRT('Sample size'!$D$4)</f>
        <v>321.07282024633304</v>
      </c>
      <c r="F47" s="1">
        <f>STDEV('ID-01'!B54,'ID-02'!B54,'ID-03'!C54,'ID-06'!B54,'ID-08'!C54,'ID-09'!D54,'ID-12'!B54,'ID-16'!D54,'ID-18'!E54,'ID-24'!E54,'ID-29'!F54,'ID-33'!E54,'ID-34'!F54,'ID-36'!E54,'ID-38'!F54,'ID-39'!F54,'ID-40'!F54,'ID-45'!F54,'ID-53'!C54,'ID-54'!B54,'ID-57'!E54,'ID-71'!E54)/SQRT('Sample size'!$E$4)</f>
        <v>409.37889029964026</v>
      </c>
      <c r="G47" s="1">
        <f>STDEV('ID-01'!C54,'ID-02'!C54,'ID-03'!D54,'ID-07'!B54,'ID-08'!D54,'ID-11'!D54,'ID-18'!F54,'ID-24'!F54,'ID-29'!G54,'ID-31'!B54,'ID-33'!F54,'ID-34'!G54,'ID-36'!F54,'ID-39'!G54,'ID-40'!G54,'ID-44'!E54,'ID-45'!G54,'ID-50'!B54,'ID-53'!D54,'ID-54'!C54,'ID-57'!F54,'ID-59'!E54,'ID-70'!D54,'ID-71'!F54)/SQRT('Sample size'!$F$4)</f>
        <v>383.55065087398589</v>
      </c>
      <c r="H47" s="1">
        <f>STDEV('ID-03'!E54,'ID-11'!E54,'ID-13'!E54,'ID-15'!E54,'ID-16'!E54,'ID-18'!G54,'ID-24'!G54,'ID-29'!H54,'ID-30'!F54,'ID-31'!C54,'ID-33'!G54,'ID-34'!H54,'ID-40'!H54,'ID-44'!F54,'ID-45'!H54,'ID-54'!D54,'ID-57'!G54,'ID-59'!F54,'ID-70'!E54,'ID-71'!G54)/SQRT('Sample size'!$G$4)</f>
        <v>278.84837487207392</v>
      </c>
      <c r="I47" s="1">
        <f>STDEV('ID-12'!C54,'ID-18'!H54,'ID-24'!H54,'ID-29'!I54,'ID-40'!I54,'ID-44'!G54,'ID-45'!I54,'ID-59'!G54)/SQRT('Sample size'!$H$4)</f>
        <v>557.72707214453203</v>
      </c>
      <c r="J47" s="1">
        <f>STDEV('ID-31'!D54,'ID-40'!J54,'ID-44'!H54,'ID-45'!J54,'ID-57'!H54)/SQRT('Sample size'!$I$4)</f>
        <v>586.42682778904725</v>
      </c>
      <c r="K47" s="1">
        <f>STDEV('ID-26'!E54,'ID-31'!E54,'ID-34'!I54,'ID-36'!G54,'ID-40'!K54,'ID-44'!I54,'ID-57'!I54)/SQRT('Sample size'!$J$4)</f>
        <v>800.10309999811636</v>
      </c>
    </row>
    <row r="48" spans="1:11" x14ac:dyDescent="0.25">
      <c r="A48" s="1">
        <v>5.5</v>
      </c>
      <c r="B48" s="1">
        <f>STDEV('ID-11'!B55,'ID-13'!B55,'ID-14'!B55,'ID-15'!B55,'ID-24'!B55,'ID-26'!B55,'ID-29'!B55,'ID-30'!B55,'ID-32'!B55,'ID-33'!B55,'ID-34'!B55,'ID-37'!B55,'ID-38'!B55,'ID-39'!B55,'ID-40'!B55,'ID-44'!B55,'ID-45'!B55,'ID-53'!B55,'ID-57'!B55,'ID-59'!B55,'ID-70'!B55,'ID-71'!B55)/SQRT('Sample size'!$A$4)</f>
        <v>266.16640801548073</v>
      </c>
      <c r="C48" s="1">
        <f>STDEV('ID-08'!B55,'ID-09'!B55,'ID-11'!C55,'ID-14'!C55,'ID-18'!B55,'ID-24'!C55,'ID-26'!C55,'ID-29'!C55,'ID-30'!C55,'ID-34'!C55,'ID-36'!B55,'ID-38'!C55,'ID-39'!C55,'ID-40'!C55,'ID-44'!C55,'ID-45'!C55,'ID-57'!C55,'ID-59'!C55)/SQRT('Sample size'!$B$4)</f>
        <v>110.3512987071562</v>
      </c>
      <c r="D48" s="1">
        <f>STDEV('ID-13'!C55,'ID-14'!D55,'ID-15'!C55,'ID-16'!B55,'ID-18'!C55,'ID-26'!D55,'ID-29'!D55,'ID-30'!D55,'ID-33'!C55,'ID-34'!D55,'ID-36'!C55,'ID-37'!C55,'ID-38'!D55,'ID-39'!D55,'ID-40'!D55,'ID-45'!D55,'ID-59'!D55,'ID-71'!C55)/SQRT('Sample size'!$C$4)</f>
        <v>220.38707594679366</v>
      </c>
      <c r="E48" s="1">
        <f>STDEV('ID-03'!B55,'ID-09'!C55,'ID-13'!D55,'ID-15'!D55,'ID-16'!C55,'ID-18'!D55,'ID-24'!D55,'ID-29'!E55,'ID-30'!E55,'ID-33'!D55,'ID-34'!E55,'ID-36'!D55,'ID-38'!E55,'ID-39'!E55,'ID-40'!E55,'ID-44'!D55,'ID-45'!E55,'ID-57'!D55,'ID-70'!C55,'ID-71'!D55)/SQRT('Sample size'!$D$4)</f>
        <v>321.66108993871916</v>
      </c>
      <c r="F48" s="1">
        <f>STDEV('ID-01'!B55,'ID-02'!B55,'ID-03'!C55,'ID-06'!B55,'ID-08'!C55,'ID-09'!D55,'ID-12'!B55,'ID-16'!D55,'ID-18'!E55,'ID-24'!E55,'ID-29'!F55,'ID-33'!E55,'ID-34'!F55,'ID-36'!E55,'ID-38'!F55,'ID-39'!F55,'ID-40'!F55,'ID-45'!F55,'ID-53'!C55,'ID-54'!B55,'ID-57'!E55,'ID-71'!E55)/SQRT('Sample size'!$E$4)</f>
        <v>408.73197264367656</v>
      </c>
      <c r="G48" s="1">
        <f>STDEV('ID-01'!C55,'ID-02'!C55,'ID-03'!D55,'ID-07'!B55,'ID-08'!D55,'ID-11'!D55,'ID-18'!F55,'ID-24'!F55,'ID-29'!G55,'ID-31'!B55,'ID-33'!F55,'ID-34'!G55,'ID-36'!F55,'ID-39'!G55,'ID-40'!G55,'ID-44'!E55,'ID-45'!G55,'ID-50'!B55,'ID-53'!D55,'ID-54'!C55,'ID-57'!F55,'ID-59'!E55,'ID-70'!D55,'ID-71'!F55)/SQRT('Sample size'!$F$4)</f>
        <v>380.14504296358103</v>
      </c>
      <c r="H48" s="1">
        <f>STDEV('ID-03'!E55,'ID-11'!E55,'ID-13'!E55,'ID-15'!E55,'ID-16'!E55,'ID-18'!G55,'ID-24'!G55,'ID-29'!H55,'ID-30'!F55,'ID-31'!C55,'ID-33'!G55,'ID-34'!H55,'ID-40'!H55,'ID-44'!F55,'ID-45'!H55,'ID-54'!D55,'ID-57'!G55,'ID-59'!F55,'ID-70'!E55,'ID-71'!G55)/SQRT('Sample size'!$G$4)</f>
        <v>278.10233375923434</v>
      </c>
      <c r="I48" s="1">
        <f>STDEV('ID-12'!C55,'ID-18'!H55,'ID-24'!H55,'ID-29'!I55,'ID-40'!I55,'ID-44'!G55,'ID-45'!I55,'ID-59'!G55)/SQRT('Sample size'!$H$4)</f>
        <v>557.2509117151418</v>
      </c>
      <c r="J48" s="1">
        <f>STDEV('ID-31'!D55,'ID-40'!J55,'ID-44'!H55,'ID-45'!J55,'ID-57'!H55)/SQRT('Sample size'!$I$4)</f>
        <v>584.82023906667223</v>
      </c>
      <c r="K48" s="1">
        <f>STDEV('ID-26'!E55,'ID-31'!E55,'ID-34'!I55,'ID-36'!G55,'ID-40'!K55,'ID-44'!I55,'ID-57'!I55)/SQRT('Sample size'!$J$4)</f>
        <v>786.76058034198593</v>
      </c>
    </row>
    <row r="49" spans="1:11" x14ac:dyDescent="0.25">
      <c r="A49" s="1">
        <v>5.625</v>
      </c>
      <c r="B49" s="1">
        <f>STDEV('ID-11'!B56,'ID-13'!B56,'ID-14'!B56,'ID-15'!B56,'ID-24'!B56,'ID-26'!B56,'ID-29'!B56,'ID-30'!B56,'ID-32'!B56,'ID-33'!B56,'ID-34'!B56,'ID-37'!B56,'ID-38'!B56,'ID-39'!B56,'ID-40'!B56,'ID-44'!B56,'ID-45'!B56,'ID-53'!B56,'ID-57'!B56,'ID-59'!B56,'ID-70'!B56,'ID-71'!B56)/SQRT('Sample size'!$A$4)</f>
        <v>263.4076332068704</v>
      </c>
      <c r="C49" s="1">
        <f>STDEV('ID-08'!B56,'ID-09'!B56,'ID-11'!C56,'ID-14'!C56,'ID-18'!B56,'ID-24'!C56,'ID-26'!C56,'ID-29'!C56,'ID-30'!C56,'ID-34'!C56,'ID-36'!B56,'ID-38'!C56,'ID-39'!C56,'ID-40'!C56,'ID-44'!C56,'ID-45'!C56,'ID-57'!C56,'ID-59'!C56)/SQRT('Sample size'!$B$4)</f>
        <v>115.06683937516617</v>
      </c>
      <c r="D49" s="1">
        <f>STDEV('ID-13'!C56,'ID-14'!D56,'ID-15'!C56,'ID-16'!B56,'ID-18'!C56,'ID-26'!D56,'ID-29'!D56,'ID-30'!D56,'ID-33'!C56,'ID-34'!D56,'ID-36'!C56,'ID-37'!C56,'ID-38'!D56,'ID-39'!D56,'ID-40'!D56,'ID-45'!D56,'ID-59'!D56,'ID-71'!C56)/SQRT('Sample size'!$C$4)</f>
        <v>219.03258646708136</v>
      </c>
      <c r="E49" s="1">
        <f>STDEV('ID-03'!B56,'ID-09'!C56,'ID-13'!D56,'ID-15'!D56,'ID-16'!C56,'ID-18'!D56,'ID-24'!D56,'ID-29'!E56,'ID-30'!E56,'ID-33'!D56,'ID-34'!E56,'ID-36'!D56,'ID-38'!E56,'ID-39'!E56,'ID-40'!E56,'ID-44'!D56,'ID-45'!E56,'ID-57'!D56,'ID-70'!C56,'ID-71'!D56)/SQRT('Sample size'!$D$4)</f>
        <v>326.77841796363992</v>
      </c>
      <c r="F49" s="1">
        <f>STDEV('ID-01'!B56,'ID-02'!B56,'ID-03'!C56,'ID-06'!B56,'ID-08'!C56,'ID-09'!D56,'ID-12'!B56,'ID-16'!D56,'ID-18'!E56,'ID-24'!E56,'ID-29'!F56,'ID-33'!E56,'ID-34'!F56,'ID-36'!E56,'ID-38'!F56,'ID-39'!F56,'ID-40'!F56,'ID-45'!F56,'ID-53'!C56,'ID-54'!B56,'ID-57'!E56,'ID-71'!E56)/SQRT('Sample size'!$E$4)</f>
        <v>410.42588269296357</v>
      </c>
      <c r="G49" s="1">
        <f>STDEV('ID-01'!C56,'ID-02'!C56,'ID-03'!D56,'ID-07'!B56,'ID-08'!D56,'ID-11'!D56,'ID-18'!F56,'ID-24'!F56,'ID-29'!G56,'ID-31'!B56,'ID-33'!F56,'ID-34'!G56,'ID-36'!F56,'ID-39'!G56,'ID-40'!G56,'ID-44'!E56,'ID-45'!G56,'ID-50'!B56,'ID-53'!D56,'ID-54'!C56,'ID-57'!F56,'ID-59'!E56,'ID-70'!D56,'ID-71'!F56)/SQRT('Sample size'!$F$4)</f>
        <v>379.87989270828712</v>
      </c>
      <c r="H49" s="1">
        <f>STDEV('ID-03'!E56,'ID-11'!E56,'ID-13'!E56,'ID-15'!E56,'ID-16'!E56,'ID-18'!G56,'ID-24'!G56,'ID-29'!H56,'ID-30'!F56,'ID-31'!C56,'ID-33'!G56,'ID-34'!H56,'ID-40'!H56,'ID-44'!F56,'ID-45'!H56,'ID-54'!D56,'ID-57'!G56,'ID-59'!F56,'ID-70'!E56,'ID-71'!G56)/SQRT('Sample size'!$G$4)</f>
        <v>278.26415870100874</v>
      </c>
      <c r="I49" s="1">
        <f>STDEV('ID-12'!C56,'ID-18'!H56,'ID-24'!H56,'ID-29'!I56,'ID-40'!I56,'ID-44'!G56,'ID-45'!I56,'ID-59'!G56)/SQRT('Sample size'!$H$4)</f>
        <v>551.49533104714396</v>
      </c>
      <c r="J49" s="1">
        <f>STDEV('ID-31'!D56,'ID-40'!J56,'ID-44'!H56,'ID-45'!J56,'ID-57'!H56)/SQRT('Sample size'!$I$4)</f>
        <v>584.2688386774214</v>
      </c>
      <c r="K49" s="1">
        <f>STDEV('ID-26'!E56,'ID-31'!E56,'ID-34'!I56,'ID-36'!G56,'ID-40'!K56,'ID-44'!I56,'ID-57'!I56)/SQRT('Sample size'!$J$4)</f>
        <v>768.03552901761213</v>
      </c>
    </row>
    <row r="50" spans="1:11" x14ac:dyDescent="0.25">
      <c r="A50" s="1">
        <v>5.75</v>
      </c>
      <c r="B50" s="1">
        <f>STDEV('ID-11'!B57,'ID-13'!B57,'ID-14'!B57,'ID-15'!B57,'ID-24'!B57,'ID-26'!B57,'ID-29'!B57,'ID-30'!B57,'ID-32'!B57,'ID-33'!B57,'ID-34'!B57,'ID-37'!B57,'ID-38'!B57,'ID-39'!B57,'ID-40'!B57,'ID-44'!B57,'ID-45'!B57,'ID-53'!B57,'ID-57'!B57,'ID-59'!B57,'ID-70'!B57,'ID-71'!B57)/SQRT('Sample size'!$A$4)</f>
        <v>260.62947040392413</v>
      </c>
      <c r="C50" s="1">
        <f>STDEV('ID-08'!B57,'ID-09'!B57,'ID-11'!C57,'ID-14'!C57,'ID-18'!B57,'ID-24'!C57,'ID-26'!C57,'ID-29'!C57,'ID-30'!C57,'ID-34'!C57,'ID-36'!B57,'ID-38'!C57,'ID-39'!C57,'ID-40'!C57,'ID-44'!C57,'ID-45'!C57,'ID-57'!C57,'ID-59'!C57)/SQRT('Sample size'!$B$4)</f>
        <v>115.02448843328422</v>
      </c>
      <c r="D50" s="1">
        <f>STDEV('ID-13'!C57,'ID-14'!D57,'ID-15'!C57,'ID-16'!B57,'ID-18'!C57,'ID-26'!D57,'ID-29'!D57,'ID-30'!D57,'ID-33'!C57,'ID-34'!D57,'ID-36'!C57,'ID-37'!C57,'ID-38'!D57,'ID-39'!D57,'ID-40'!D57,'ID-45'!D57,'ID-59'!D57,'ID-71'!C57)/SQRT('Sample size'!$C$4)</f>
        <v>219.19339860959604</v>
      </c>
      <c r="E50" s="1">
        <f>STDEV('ID-03'!B57,'ID-09'!C57,'ID-13'!D57,'ID-15'!D57,'ID-16'!C57,'ID-18'!D57,'ID-24'!D57,'ID-29'!E57,'ID-30'!E57,'ID-33'!D57,'ID-34'!E57,'ID-36'!D57,'ID-38'!E57,'ID-39'!E57,'ID-40'!E57,'ID-44'!D57,'ID-45'!E57,'ID-57'!D57,'ID-70'!C57,'ID-71'!D57)/SQRT('Sample size'!$D$4)</f>
        <v>329.42374253183942</v>
      </c>
      <c r="F50" s="1">
        <f>STDEV('ID-01'!B57,'ID-02'!B57,'ID-03'!C57,'ID-06'!B57,'ID-08'!C57,'ID-09'!D57,'ID-12'!B57,'ID-16'!D57,'ID-18'!E57,'ID-24'!E57,'ID-29'!F57,'ID-33'!E57,'ID-34'!F57,'ID-36'!E57,'ID-38'!F57,'ID-39'!F57,'ID-40'!F57,'ID-45'!F57,'ID-53'!C57,'ID-54'!B57,'ID-57'!E57,'ID-71'!E57)/SQRT('Sample size'!$E$4)</f>
        <v>412.61150752313978</v>
      </c>
      <c r="G50" s="1">
        <f>STDEV('ID-01'!C57,'ID-02'!C57,'ID-03'!D57,'ID-07'!B57,'ID-08'!D57,'ID-11'!D57,'ID-18'!F57,'ID-24'!F57,'ID-29'!G57,'ID-31'!B57,'ID-33'!F57,'ID-34'!G57,'ID-36'!F57,'ID-39'!G57,'ID-40'!G57,'ID-44'!E57,'ID-45'!G57,'ID-50'!B57,'ID-53'!D57,'ID-54'!C57,'ID-57'!F57,'ID-59'!E57,'ID-70'!D57,'ID-71'!F57)/SQRT('Sample size'!$F$4)</f>
        <v>379.99692172955986</v>
      </c>
      <c r="H50" s="1">
        <f>STDEV('ID-03'!E57,'ID-11'!E57,'ID-13'!E57,'ID-15'!E57,'ID-16'!E57,'ID-18'!G57,'ID-24'!G57,'ID-29'!H57,'ID-30'!F57,'ID-31'!C57,'ID-33'!G57,'ID-34'!H57,'ID-40'!H57,'ID-44'!F57,'ID-45'!H57,'ID-54'!D57,'ID-57'!G57,'ID-59'!F57,'ID-70'!E57,'ID-71'!G57)/SQRT('Sample size'!$G$4)</f>
        <v>276.36685040545569</v>
      </c>
      <c r="I50" s="1">
        <f>STDEV('ID-12'!C57,'ID-18'!H57,'ID-24'!H57,'ID-29'!I57,'ID-40'!I57,'ID-44'!G57,'ID-45'!I57,'ID-59'!G57)/SQRT('Sample size'!$H$4)</f>
        <v>558.59792132740699</v>
      </c>
      <c r="J50" s="1">
        <f>STDEV('ID-31'!D57,'ID-40'!J57,'ID-44'!H57,'ID-45'!J57,'ID-57'!H57)/SQRT('Sample size'!$I$4)</f>
        <v>592.00781967657838</v>
      </c>
      <c r="K50" s="1">
        <f>STDEV('ID-26'!E57,'ID-31'!E57,'ID-34'!I57,'ID-36'!G57,'ID-40'!K57,'ID-44'!I57,'ID-57'!I57)/SQRT('Sample size'!$J$4)</f>
        <v>760.61767915613518</v>
      </c>
    </row>
    <row r="51" spans="1:11" x14ac:dyDescent="0.25">
      <c r="A51" s="1">
        <v>5.875</v>
      </c>
      <c r="B51" s="1">
        <f>STDEV('ID-11'!B58,'ID-13'!B58,'ID-14'!B58,'ID-15'!B58,'ID-24'!B58,'ID-26'!B58,'ID-29'!B58,'ID-30'!B58,'ID-32'!B58,'ID-33'!B58,'ID-34'!B58,'ID-37'!B58,'ID-38'!B58,'ID-39'!B58,'ID-40'!B58,'ID-44'!B58,'ID-45'!B58,'ID-53'!B58,'ID-57'!B58,'ID-59'!B58,'ID-70'!B58,'ID-71'!B58)/SQRT('Sample size'!$A$4)</f>
        <v>256.10303203946188</v>
      </c>
      <c r="C51" s="1">
        <f>STDEV('ID-08'!B58,'ID-09'!B58,'ID-11'!C58,'ID-14'!C58,'ID-18'!B58,'ID-24'!C58,'ID-26'!C58,'ID-29'!C58,'ID-30'!C58,'ID-34'!C58,'ID-36'!B58,'ID-38'!C58,'ID-39'!C58,'ID-40'!C58,'ID-44'!C58,'ID-45'!C58,'ID-57'!C58,'ID-59'!C58)/SQRT('Sample size'!$B$4)</f>
        <v>120.09413800744457</v>
      </c>
      <c r="D51" s="1">
        <f>STDEV('ID-13'!C58,'ID-14'!D58,'ID-15'!C58,'ID-16'!B58,'ID-18'!C58,'ID-26'!D58,'ID-29'!D58,'ID-30'!D58,'ID-33'!C58,'ID-34'!D58,'ID-36'!C58,'ID-37'!C58,'ID-38'!D58,'ID-39'!D58,'ID-40'!D58,'ID-45'!D58,'ID-59'!D58,'ID-71'!C58)/SQRT('Sample size'!$C$4)</f>
        <v>215.36340618864833</v>
      </c>
      <c r="E51" s="1">
        <f>STDEV('ID-03'!B58,'ID-09'!C58,'ID-13'!D58,'ID-15'!D58,'ID-16'!C58,'ID-18'!D58,'ID-24'!D58,'ID-29'!E58,'ID-30'!E58,'ID-33'!D58,'ID-34'!E58,'ID-36'!D58,'ID-38'!E58,'ID-39'!E58,'ID-40'!E58,'ID-44'!D58,'ID-45'!E58,'ID-57'!D58,'ID-70'!C58,'ID-71'!D58)/SQRT('Sample size'!$D$4)</f>
        <v>325.25932771163804</v>
      </c>
      <c r="F51" s="1">
        <f>STDEV('ID-01'!B58,'ID-02'!B58,'ID-03'!C58,'ID-06'!B58,'ID-08'!C58,'ID-09'!D58,'ID-12'!B58,'ID-16'!D58,'ID-18'!E58,'ID-24'!E58,'ID-29'!F58,'ID-33'!E58,'ID-34'!F58,'ID-36'!E58,'ID-38'!F58,'ID-39'!F58,'ID-40'!F58,'ID-45'!F58,'ID-53'!C58,'ID-54'!B58,'ID-57'!E58,'ID-71'!E58)/SQRT('Sample size'!$E$4)</f>
        <v>423.98056440511095</v>
      </c>
      <c r="G51" s="1">
        <f>STDEV('ID-01'!C58,'ID-02'!C58,'ID-03'!D58,'ID-07'!B58,'ID-08'!D58,'ID-11'!D58,'ID-18'!F58,'ID-24'!F58,'ID-29'!G58,'ID-31'!B58,'ID-33'!F58,'ID-34'!G58,'ID-36'!F58,'ID-39'!G58,'ID-40'!G58,'ID-44'!E58,'ID-45'!G58,'ID-50'!B58,'ID-53'!D58,'ID-54'!C58,'ID-57'!F58,'ID-59'!E58,'ID-70'!D58,'ID-71'!F58)/SQRT('Sample size'!$F$4)</f>
        <v>378.71619844738728</v>
      </c>
      <c r="H51" s="1">
        <f>STDEV('ID-03'!E58,'ID-11'!E58,'ID-13'!E58,'ID-15'!E58,'ID-16'!E58,'ID-18'!G58,'ID-24'!G58,'ID-29'!H58,'ID-30'!F58,'ID-31'!C58,'ID-33'!G58,'ID-34'!H58,'ID-40'!H58,'ID-44'!F58,'ID-45'!H58,'ID-54'!D58,'ID-57'!G58,'ID-59'!F58,'ID-70'!E58,'ID-71'!G58)/SQRT('Sample size'!$G$4)</f>
        <v>275.87040654577197</v>
      </c>
      <c r="I51" s="1">
        <f>STDEV('ID-12'!C58,'ID-18'!H58,'ID-24'!H58,'ID-29'!I58,'ID-40'!I58,'ID-44'!G58,'ID-45'!I58,'ID-59'!G58)/SQRT('Sample size'!$H$4)</f>
        <v>561.54353146689641</v>
      </c>
      <c r="J51" s="1">
        <f>STDEV('ID-31'!D58,'ID-40'!J58,'ID-44'!H58,'ID-45'!J58,'ID-57'!H58)/SQRT('Sample size'!$I$4)</f>
        <v>594.41924928955893</v>
      </c>
      <c r="K51" s="1">
        <f>STDEV('ID-26'!E58,'ID-31'!E58,'ID-34'!I58,'ID-36'!G58,'ID-40'!K58,'ID-44'!I58,'ID-57'!I58)/SQRT('Sample size'!$J$4)</f>
        <v>745.74574644731626</v>
      </c>
    </row>
    <row r="52" spans="1:11" x14ac:dyDescent="0.25">
      <c r="A52" s="1">
        <v>6</v>
      </c>
      <c r="B52" s="1">
        <f>STDEV('ID-11'!B59,'ID-13'!B59,'ID-14'!B59,'ID-15'!B59,'ID-24'!B59,'ID-26'!B59,'ID-29'!B59,'ID-30'!B59,'ID-32'!B59,'ID-33'!B59,'ID-34'!B59,'ID-37'!B59,'ID-38'!B59,'ID-39'!B59,'ID-40'!B59,'ID-44'!B59,'ID-45'!B59,'ID-53'!B59,'ID-57'!B59,'ID-59'!B59,'ID-70'!B59,'ID-71'!B59)/SQRT('Sample size'!$A$4)</f>
        <v>254.33554102029885</v>
      </c>
      <c r="C52" s="1">
        <f>STDEV('ID-08'!B59,'ID-09'!B59,'ID-11'!C59,'ID-14'!C59,'ID-18'!B59,'ID-24'!C59,'ID-26'!C59,'ID-29'!C59,'ID-30'!C59,'ID-34'!C59,'ID-36'!B59,'ID-38'!C59,'ID-39'!C59,'ID-40'!C59,'ID-44'!C59,'ID-45'!C59,'ID-57'!C59,'ID-59'!C59)/SQRT('Sample size'!$B$4)</f>
        <v>121.43565601280415</v>
      </c>
      <c r="D52" s="1">
        <f>STDEV('ID-13'!C59,'ID-14'!D59,'ID-15'!C59,'ID-16'!B59,'ID-18'!C59,'ID-26'!D59,'ID-29'!D59,'ID-30'!D59,'ID-33'!C59,'ID-34'!D59,'ID-36'!C59,'ID-37'!C59,'ID-38'!D59,'ID-39'!D59,'ID-40'!D59,'ID-45'!D59,'ID-59'!D59,'ID-71'!C59)/SQRT('Sample size'!$C$4)</f>
        <v>215.6325744662509</v>
      </c>
      <c r="E52" s="1">
        <f>STDEV('ID-03'!B59,'ID-09'!C59,'ID-13'!D59,'ID-15'!D59,'ID-16'!C59,'ID-18'!D59,'ID-24'!D59,'ID-29'!E59,'ID-30'!E59,'ID-33'!D59,'ID-34'!E59,'ID-36'!D59,'ID-38'!E59,'ID-39'!E59,'ID-40'!E59,'ID-44'!D59,'ID-45'!E59,'ID-57'!D59,'ID-70'!C59,'ID-71'!D59)/SQRT('Sample size'!$D$4)</f>
        <v>326.24700219373693</v>
      </c>
      <c r="F52" s="1">
        <f>STDEV('ID-01'!B59,'ID-02'!B59,'ID-03'!C59,'ID-06'!B59,'ID-08'!C59,'ID-09'!D59,'ID-12'!B59,'ID-16'!D59,'ID-18'!E59,'ID-24'!E59,'ID-29'!F59,'ID-33'!E59,'ID-34'!F59,'ID-36'!E59,'ID-38'!F59,'ID-39'!F59,'ID-40'!F59,'ID-45'!F59,'ID-53'!C59,'ID-54'!B59,'ID-57'!E59,'ID-71'!E59)/SQRT('Sample size'!$E$4)</f>
        <v>421.82004439695817</v>
      </c>
      <c r="G52" s="1">
        <f>STDEV('ID-01'!C59,'ID-02'!C59,'ID-03'!D59,'ID-07'!B59,'ID-08'!D59,'ID-11'!D59,'ID-18'!F59,'ID-24'!F59,'ID-29'!G59,'ID-31'!B59,'ID-33'!F59,'ID-34'!G59,'ID-36'!F59,'ID-39'!G59,'ID-40'!G59,'ID-44'!E59,'ID-45'!G59,'ID-50'!B59,'ID-53'!D59,'ID-54'!C59,'ID-57'!F59,'ID-59'!E59,'ID-70'!D59,'ID-71'!F59)/SQRT('Sample size'!$F$4)</f>
        <v>377.39377512303361</v>
      </c>
      <c r="H52" s="1">
        <f>STDEV('ID-03'!E59,'ID-11'!E59,'ID-13'!E59,'ID-15'!E59,'ID-16'!E59,'ID-18'!G59,'ID-24'!G59,'ID-29'!H59,'ID-30'!F59,'ID-31'!C59,'ID-33'!G59,'ID-34'!H59,'ID-40'!H59,'ID-44'!F59,'ID-45'!H59,'ID-54'!D59,'ID-57'!G59,'ID-59'!F59,'ID-70'!E59,'ID-71'!G59)/SQRT('Sample size'!$G$4)</f>
        <v>273.70726288036519</v>
      </c>
      <c r="I52" s="1">
        <f>STDEV('ID-12'!C59,'ID-18'!H59,'ID-24'!H59,'ID-29'!I59,'ID-40'!I59,'ID-44'!G59,'ID-45'!I59,'ID-59'!G59)/SQRT('Sample size'!$H$4)</f>
        <v>563.91933538438445</v>
      </c>
      <c r="J52" s="1">
        <f>STDEV('ID-31'!D59,'ID-40'!J59,'ID-44'!H59,'ID-45'!J59,'ID-57'!H59)/SQRT('Sample size'!$I$4)</f>
        <v>603.10074696926881</v>
      </c>
      <c r="K52" s="1">
        <f>STDEV('ID-26'!E59,'ID-31'!E59,'ID-34'!I59,'ID-36'!G59,'ID-40'!K59,'ID-44'!I59,'ID-57'!I59)/SQRT('Sample size'!$J$4)</f>
        <v>756.17664211346278</v>
      </c>
    </row>
    <row r="53" spans="1:11" x14ac:dyDescent="0.25">
      <c r="A53" s="1">
        <v>6.125</v>
      </c>
      <c r="B53" s="1">
        <f>STDEV('ID-11'!B60,'ID-13'!B60,'ID-14'!B60,'ID-15'!B60,'ID-24'!B60,'ID-26'!B60,'ID-29'!B60,'ID-30'!B60,'ID-32'!B60,'ID-33'!B60,'ID-34'!B60,'ID-37'!B60,'ID-38'!B60,'ID-39'!B60,'ID-40'!B60,'ID-44'!B60,'ID-45'!B60,'ID-53'!B60,'ID-57'!B60,'ID-59'!B60,'ID-70'!B60,'ID-71'!B60)/SQRT('Sample size'!$A$4)</f>
        <v>254.05917663584941</v>
      </c>
      <c r="C53" s="1">
        <f>STDEV('ID-08'!B60,'ID-09'!B60,'ID-11'!C60,'ID-14'!C60,'ID-18'!B60,'ID-24'!C60,'ID-26'!C60,'ID-29'!C60,'ID-30'!C60,'ID-34'!C60,'ID-36'!B60,'ID-38'!C60,'ID-39'!C60,'ID-40'!C60,'ID-44'!C60,'ID-45'!C60,'ID-57'!C60,'ID-59'!C60)/SQRT('Sample size'!$B$4)</f>
        <v>123.66434392668592</v>
      </c>
      <c r="D53" s="1">
        <f>STDEV('ID-13'!C60,'ID-14'!D60,'ID-15'!C60,'ID-16'!B60,'ID-18'!C60,'ID-26'!D60,'ID-29'!D60,'ID-30'!D60,'ID-33'!C60,'ID-34'!D60,'ID-36'!C60,'ID-37'!C60,'ID-38'!D60,'ID-39'!D60,'ID-40'!D60,'ID-45'!D60,'ID-59'!D60,'ID-71'!C60)/SQRT('Sample size'!$C$4)</f>
        <v>219.28461073148429</v>
      </c>
      <c r="E53" s="1">
        <f>STDEV('ID-03'!B60,'ID-09'!C60,'ID-13'!D60,'ID-15'!D60,'ID-16'!C60,'ID-18'!D60,'ID-24'!D60,'ID-29'!E60,'ID-30'!E60,'ID-33'!D60,'ID-34'!E60,'ID-36'!D60,'ID-38'!E60,'ID-39'!E60,'ID-40'!E60,'ID-44'!D60,'ID-45'!E60,'ID-57'!D60,'ID-70'!C60,'ID-71'!D60)/SQRT('Sample size'!$D$4)</f>
        <v>328.27331815142492</v>
      </c>
      <c r="F53" s="1">
        <f>STDEV('ID-01'!B60,'ID-02'!B60,'ID-03'!C60,'ID-06'!B60,'ID-08'!C60,'ID-09'!D60,'ID-12'!B60,'ID-16'!D60,'ID-18'!E60,'ID-24'!E60,'ID-29'!F60,'ID-33'!E60,'ID-34'!F60,'ID-36'!E60,'ID-38'!F60,'ID-39'!F60,'ID-40'!F60,'ID-45'!F60,'ID-53'!C60,'ID-54'!B60,'ID-57'!E60,'ID-71'!E60)/SQRT('Sample size'!$E$4)</f>
        <v>420.4759489019246</v>
      </c>
      <c r="G53" s="1">
        <f>STDEV('ID-01'!C60,'ID-02'!C60,'ID-03'!D60,'ID-07'!B60,'ID-08'!D60,'ID-11'!D60,'ID-18'!F60,'ID-24'!F60,'ID-29'!G60,'ID-31'!B60,'ID-33'!F60,'ID-34'!G60,'ID-36'!F60,'ID-39'!G60,'ID-40'!G60,'ID-44'!E60,'ID-45'!G60,'ID-50'!B60,'ID-53'!D60,'ID-54'!C60,'ID-57'!F60,'ID-59'!E60,'ID-70'!D60,'ID-71'!F60)/SQRT('Sample size'!$F$4)</f>
        <v>373.9130830086649</v>
      </c>
      <c r="H53" s="1">
        <f>STDEV('ID-03'!E60,'ID-11'!E60,'ID-13'!E60,'ID-15'!E60,'ID-16'!E60,'ID-18'!G60,'ID-24'!G60,'ID-29'!H60,'ID-30'!F60,'ID-31'!C60,'ID-33'!G60,'ID-34'!H60,'ID-40'!H60,'ID-44'!F60,'ID-45'!H60,'ID-54'!D60,'ID-57'!G60,'ID-59'!F60,'ID-70'!E60,'ID-71'!G60)/SQRT('Sample size'!$G$4)</f>
        <v>273.45379528314191</v>
      </c>
      <c r="I53" s="1">
        <f>STDEV('ID-12'!C60,'ID-18'!H60,'ID-24'!H60,'ID-29'!I60,'ID-40'!I60,'ID-44'!G60,'ID-45'!I60,'ID-59'!G60)/SQRT('Sample size'!$H$4)</f>
        <v>563.96688220641101</v>
      </c>
      <c r="J53" s="1">
        <f>STDEV('ID-31'!D60,'ID-40'!J60,'ID-44'!H60,'ID-45'!J60,'ID-57'!H60)/SQRT('Sample size'!$I$4)</f>
        <v>599.22669430679957</v>
      </c>
      <c r="K53" s="1">
        <f>STDEV('ID-26'!E60,'ID-31'!E60,'ID-34'!I60,'ID-36'!G60,'ID-40'!K60,'ID-44'!I60,'ID-57'!I60)/SQRT('Sample size'!$J$4)</f>
        <v>744.78826061587563</v>
      </c>
    </row>
    <row r="54" spans="1:11" x14ac:dyDescent="0.25">
      <c r="A54" s="1">
        <v>6.25</v>
      </c>
      <c r="B54" s="1">
        <f>STDEV('ID-11'!B61,'ID-13'!B61,'ID-14'!B61,'ID-15'!B61,'ID-24'!B61,'ID-26'!B61,'ID-29'!B61,'ID-30'!B61,'ID-32'!B61,'ID-33'!B61,'ID-34'!B61,'ID-37'!B61,'ID-38'!B61,'ID-39'!B61,'ID-40'!B61,'ID-44'!B61,'ID-45'!B61,'ID-53'!B61,'ID-57'!B61,'ID-59'!B61,'ID-70'!B61,'ID-71'!B61)/SQRT('Sample size'!$A$4)</f>
        <v>254.49715603730837</v>
      </c>
      <c r="C54" s="1">
        <f>STDEV('ID-08'!B61,'ID-09'!B61,'ID-11'!C61,'ID-14'!C61,'ID-18'!B61,'ID-24'!C61,'ID-26'!C61,'ID-29'!C61,'ID-30'!C61,'ID-34'!C61,'ID-36'!B61,'ID-38'!C61,'ID-39'!C61,'ID-40'!C61,'ID-44'!C61,'ID-45'!C61,'ID-57'!C61,'ID-59'!C61)/SQRT('Sample size'!$B$4)</f>
        <v>122.92883844756673</v>
      </c>
      <c r="D54" s="1">
        <f>STDEV('ID-13'!C61,'ID-14'!D61,'ID-15'!C61,'ID-16'!B61,'ID-18'!C61,'ID-26'!D61,'ID-29'!D61,'ID-30'!D61,'ID-33'!C61,'ID-34'!D61,'ID-36'!C61,'ID-37'!C61,'ID-38'!D61,'ID-39'!D61,'ID-40'!D61,'ID-45'!D61,'ID-59'!D61,'ID-71'!C61)/SQRT('Sample size'!$C$4)</f>
        <v>220.01743166078907</v>
      </c>
      <c r="E54" s="1">
        <f>STDEV('ID-03'!B61,'ID-09'!C61,'ID-13'!D61,'ID-15'!D61,'ID-16'!C61,'ID-18'!D61,'ID-24'!D61,'ID-29'!E61,'ID-30'!E61,'ID-33'!D61,'ID-34'!E61,'ID-36'!D61,'ID-38'!E61,'ID-39'!E61,'ID-40'!E61,'ID-44'!D61,'ID-45'!E61,'ID-57'!D61,'ID-70'!C61,'ID-71'!D61)/SQRT('Sample size'!$D$4)</f>
        <v>328.73722433813538</v>
      </c>
      <c r="F54" s="1">
        <f>STDEV('ID-01'!B61,'ID-02'!B61,'ID-03'!C61,'ID-06'!B61,'ID-08'!C61,'ID-09'!D61,'ID-12'!B61,'ID-16'!D61,'ID-18'!E61,'ID-24'!E61,'ID-29'!F61,'ID-33'!E61,'ID-34'!F61,'ID-36'!E61,'ID-38'!F61,'ID-39'!F61,'ID-40'!F61,'ID-45'!F61,'ID-53'!C61,'ID-54'!B61,'ID-57'!E61,'ID-71'!E61)/SQRT('Sample size'!$E$4)</f>
        <v>419.92287829771362</v>
      </c>
      <c r="G54" s="1">
        <f>STDEV('ID-01'!C61,'ID-02'!C61,'ID-03'!D61,'ID-07'!B61,'ID-08'!D61,'ID-11'!D61,'ID-18'!F61,'ID-24'!F61,'ID-29'!G61,'ID-31'!B61,'ID-33'!F61,'ID-34'!G61,'ID-36'!F61,'ID-39'!G61,'ID-40'!G61,'ID-44'!E61,'ID-45'!G61,'ID-50'!B61,'ID-53'!D61,'ID-54'!C61,'ID-57'!F61,'ID-59'!E61,'ID-70'!D61,'ID-71'!F61)/SQRT('Sample size'!$F$4)</f>
        <v>370.1032730478737</v>
      </c>
      <c r="H54" s="1">
        <f>STDEV('ID-03'!E61,'ID-11'!E61,'ID-13'!E61,'ID-15'!E61,'ID-16'!E61,'ID-18'!G61,'ID-24'!G61,'ID-29'!H61,'ID-30'!F61,'ID-31'!C61,'ID-33'!G61,'ID-34'!H61,'ID-40'!H61,'ID-44'!F61,'ID-45'!H61,'ID-54'!D61,'ID-57'!G61,'ID-59'!F61,'ID-70'!E61,'ID-71'!G61)/SQRT('Sample size'!$G$4)</f>
        <v>269.55932078068173</v>
      </c>
      <c r="I54" s="1">
        <f>STDEV('ID-12'!C61,'ID-18'!H61,'ID-24'!H61,'ID-29'!I61,'ID-40'!I61,'ID-44'!G61,'ID-45'!I61,'ID-59'!G61)/SQRT('Sample size'!$H$4)</f>
        <v>551.49396061564744</v>
      </c>
      <c r="J54" s="1">
        <f>STDEV('ID-31'!D61,'ID-40'!J61,'ID-44'!H61,'ID-45'!J61,'ID-57'!H61)/SQRT('Sample size'!$I$4)</f>
        <v>603.42376769942155</v>
      </c>
      <c r="K54" s="1">
        <f>STDEV('ID-26'!E61,'ID-31'!E61,'ID-34'!I61,'ID-36'!G61,'ID-40'!K61,'ID-44'!I61,'ID-57'!I61)/SQRT('Sample size'!$J$4)</f>
        <v>738.04195672440812</v>
      </c>
    </row>
    <row r="55" spans="1:11" x14ac:dyDescent="0.25">
      <c r="A55" s="1">
        <v>6.375</v>
      </c>
      <c r="B55" s="1">
        <f>STDEV('ID-11'!B62,'ID-13'!B62,'ID-14'!B62,'ID-15'!B62,'ID-24'!B62,'ID-26'!B62,'ID-29'!B62,'ID-30'!B62,'ID-32'!B62,'ID-33'!B62,'ID-34'!B62,'ID-37'!B62,'ID-38'!B62,'ID-39'!B62,'ID-40'!B62,'ID-44'!B62,'ID-45'!B62,'ID-53'!B62,'ID-57'!B62,'ID-59'!B62,'ID-70'!B62,'ID-71'!B62)/SQRT('Sample size'!$A$4)</f>
        <v>253.02566498246375</v>
      </c>
      <c r="C55" s="1">
        <f>STDEV('ID-08'!B62,'ID-09'!B62,'ID-11'!C62,'ID-14'!C62,'ID-18'!B62,'ID-24'!C62,'ID-26'!C62,'ID-29'!C62,'ID-30'!C62,'ID-34'!C62,'ID-36'!B62,'ID-38'!C62,'ID-39'!C62,'ID-40'!C62,'ID-44'!C62,'ID-45'!C62,'ID-57'!C62,'ID-59'!C62)/SQRT('Sample size'!$B$4)</f>
        <v>124.69477369292339</v>
      </c>
      <c r="D55" s="1">
        <f>STDEV('ID-13'!C62,'ID-14'!D62,'ID-15'!C62,'ID-16'!B62,'ID-18'!C62,'ID-26'!D62,'ID-29'!D62,'ID-30'!D62,'ID-33'!C62,'ID-34'!D62,'ID-36'!C62,'ID-37'!C62,'ID-38'!D62,'ID-39'!D62,'ID-40'!D62,'ID-45'!D62,'ID-59'!D62,'ID-71'!C62)/SQRT('Sample size'!$C$4)</f>
        <v>222.32712475809535</v>
      </c>
      <c r="E55" s="1">
        <f>STDEV('ID-03'!B62,'ID-09'!C62,'ID-13'!D62,'ID-15'!D62,'ID-16'!C62,'ID-18'!D62,'ID-24'!D62,'ID-29'!E62,'ID-30'!E62,'ID-33'!D62,'ID-34'!E62,'ID-36'!D62,'ID-38'!E62,'ID-39'!E62,'ID-40'!E62,'ID-44'!D62,'ID-45'!E62,'ID-57'!D62,'ID-70'!C62,'ID-71'!D62)/SQRT('Sample size'!$D$4)</f>
        <v>327.52388677551005</v>
      </c>
      <c r="F55" s="1">
        <f>STDEV('ID-01'!B62,'ID-02'!B62,'ID-03'!C62,'ID-06'!B62,'ID-08'!C62,'ID-09'!D62,'ID-12'!B62,'ID-16'!D62,'ID-18'!E62,'ID-24'!E62,'ID-29'!F62,'ID-33'!E62,'ID-34'!F62,'ID-36'!E62,'ID-38'!F62,'ID-39'!F62,'ID-40'!F62,'ID-45'!F62,'ID-53'!C62,'ID-54'!B62,'ID-57'!E62,'ID-71'!E62)/SQRT('Sample size'!$E$4)</f>
        <v>414.89307523972838</v>
      </c>
      <c r="G55" s="1">
        <f>STDEV('ID-01'!C62,'ID-02'!C62,'ID-03'!D62,'ID-07'!B62,'ID-08'!D62,'ID-11'!D62,'ID-18'!F62,'ID-24'!F62,'ID-29'!G62,'ID-31'!B62,'ID-33'!F62,'ID-34'!G62,'ID-36'!F62,'ID-39'!G62,'ID-40'!G62,'ID-44'!E62,'ID-45'!G62,'ID-50'!B62,'ID-53'!D62,'ID-54'!C62,'ID-57'!F62,'ID-59'!E62,'ID-70'!D62,'ID-71'!F62)/SQRT('Sample size'!$F$4)</f>
        <v>369.59942773425291</v>
      </c>
      <c r="H55" s="1">
        <f>STDEV('ID-03'!E62,'ID-11'!E62,'ID-13'!E62,'ID-15'!E62,'ID-16'!E62,'ID-18'!G62,'ID-24'!G62,'ID-29'!H62,'ID-30'!F62,'ID-31'!C62,'ID-33'!G62,'ID-34'!H62,'ID-40'!H62,'ID-44'!F62,'ID-45'!H62,'ID-54'!D62,'ID-57'!G62,'ID-59'!F62,'ID-70'!E62,'ID-71'!G62)/SQRT('Sample size'!$G$4)</f>
        <v>266.37035344413056</v>
      </c>
      <c r="I55" s="1">
        <f>STDEV('ID-12'!C62,'ID-18'!H62,'ID-24'!H62,'ID-29'!I62,'ID-40'!I62,'ID-44'!G62,'ID-45'!I62,'ID-59'!G62)/SQRT('Sample size'!$H$4)</f>
        <v>532.7390270559921</v>
      </c>
      <c r="J55" s="1">
        <f>STDEV('ID-31'!D62,'ID-40'!J62,'ID-44'!H62,'ID-45'!J62,'ID-57'!H62)/SQRT('Sample size'!$I$4)</f>
        <v>600.2465371825275</v>
      </c>
      <c r="K55" s="1">
        <f>STDEV('ID-26'!E62,'ID-31'!E62,'ID-34'!I62,'ID-36'!G62,'ID-40'!K62,'ID-44'!I62,'ID-57'!I62)/SQRT('Sample size'!$J$4)</f>
        <v>725.56125684297137</v>
      </c>
    </row>
    <row r="56" spans="1:11" x14ac:dyDescent="0.25">
      <c r="A56" s="1">
        <v>6.5</v>
      </c>
      <c r="B56" s="1">
        <f>STDEV('ID-11'!B63,'ID-13'!B63,'ID-14'!B63,'ID-15'!B63,'ID-24'!B63,'ID-26'!B63,'ID-29'!B63,'ID-30'!B63,'ID-32'!B63,'ID-33'!B63,'ID-34'!B63,'ID-37'!B63,'ID-38'!B63,'ID-39'!B63,'ID-40'!B63,'ID-44'!B63,'ID-45'!B63,'ID-53'!B63,'ID-57'!B63,'ID-59'!B63,'ID-70'!B63,'ID-71'!B63)/SQRT('Sample size'!$A$4)</f>
        <v>249.38174055034389</v>
      </c>
      <c r="C56" s="1">
        <f>STDEV('ID-08'!B63,'ID-09'!B63,'ID-11'!C63,'ID-14'!C63,'ID-18'!B63,'ID-24'!C63,'ID-26'!C63,'ID-29'!C63,'ID-30'!C63,'ID-34'!C63,'ID-36'!B63,'ID-38'!C63,'ID-39'!C63,'ID-40'!C63,'ID-44'!C63,'ID-45'!C63,'ID-57'!C63,'ID-59'!C63)/SQRT('Sample size'!$B$4)</f>
        <v>123.07542484889581</v>
      </c>
      <c r="D56" s="1">
        <f>STDEV('ID-13'!C63,'ID-14'!D63,'ID-15'!C63,'ID-16'!B63,'ID-18'!C63,'ID-26'!D63,'ID-29'!D63,'ID-30'!D63,'ID-33'!C63,'ID-34'!D63,'ID-36'!C63,'ID-37'!C63,'ID-38'!D63,'ID-39'!D63,'ID-40'!D63,'ID-45'!D63,'ID-59'!D63,'ID-71'!C63)/SQRT('Sample size'!$C$4)</f>
        <v>220.01485107223749</v>
      </c>
      <c r="E56" s="1">
        <f>STDEV('ID-03'!B63,'ID-09'!C63,'ID-13'!D63,'ID-15'!D63,'ID-16'!C63,'ID-18'!D63,'ID-24'!D63,'ID-29'!E63,'ID-30'!E63,'ID-33'!D63,'ID-34'!E63,'ID-36'!D63,'ID-38'!E63,'ID-39'!E63,'ID-40'!E63,'ID-44'!D63,'ID-45'!E63,'ID-57'!D63,'ID-70'!C63,'ID-71'!D63)/SQRT('Sample size'!$D$4)</f>
        <v>323.77825979165056</v>
      </c>
      <c r="F56" s="1">
        <f>STDEV('ID-01'!B63,'ID-02'!B63,'ID-03'!C63,'ID-06'!B63,'ID-08'!C63,'ID-09'!D63,'ID-12'!B63,'ID-16'!D63,'ID-18'!E63,'ID-24'!E63,'ID-29'!F63,'ID-33'!E63,'ID-34'!F63,'ID-36'!E63,'ID-38'!F63,'ID-39'!F63,'ID-40'!F63,'ID-45'!F63,'ID-53'!C63,'ID-54'!B63,'ID-57'!E63,'ID-71'!E63)/SQRT('Sample size'!$E$4)</f>
        <v>412.80617404095636</v>
      </c>
      <c r="G56" s="1">
        <f>STDEV('ID-01'!C63,'ID-02'!C63,'ID-03'!D63,'ID-07'!B63,'ID-08'!D63,'ID-11'!D63,'ID-18'!F63,'ID-24'!F63,'ID-29'!G63,'ID-31'!B63,'ID-33'!F63,'ID-34'!G63,'ID-36'!F63,'ID-39'!G63,'ID-40'!G63,'ID-44'!E63,'ID-45'!G63,'ID-50'!B63,'ID-53'!D63,'ID-54'!C63,'ID-57'!F63,'ID-59'!E63,'ID-70'!D63,'ID-71'!F63)/SQRT('Sample size'!$F$4)</f>
        <v>368.28796693988465</v>
      </c>
      <c r="H56" s="1">
        <f>STDEV('ID-03'!E63,'ID-11'!E63,'ID-13'!E63,'ID-15'!E63,'ID-16'!E63,'ID-18'!G63,'ID-24'!G63,'ID-29'!H63,'ID-30'!F63,'ID-31'!C63,'ID-33'!G63,'ID-34'!H63,'ID-40'!H63,'ID-44'!F63,'ID-45'!H63,'ID-54'!D63,'ID-57'!G63,'ID-59'!F63,'ID-70'!E63,'ID-71'!G63)/SQRT('Sample size'!$G$4)</f>
        <v>265.25780382399194</v>
      </c>
      <c r="I56" s="1">
        <f>STDEV('ID-12'!C63,'ID-18'!H63,'ID-24'!H63,'ID-29'!I63,'ID-40'!I63,'ID-44'!G63,'ID-45'!I63,'ID-59'!G63)/SQRT('Sample size'!$H$4)</f>
        <v>525.10762449667016</v>
      </c>
      <c r="J56" s="1">
        <f>STDEV('ID-31'!D63,'ID-40'!J63,'ID-44'!H63,'ID-45'!J63,'ID-57'!H63)/SQRT('Sample size'!$I$4)</f>
        <v>598.22209006926607</v>
      </c>
      <c r="K56" s="1">
        <f>STDEV('ID-26'!E63,'ID-31'!E63,'ID-34'!I63,'ID-36'!G63,'ID-40'!K63,'ID-44'!I63,'ID-57'!I63)/SQRT('Sample size'!$J$4)</f>
        <v>725.08363034881586</v>
      </c>
    </row>
    <row r="57" spans="1:11" x14ac:dyDescent="0.25">
      <c r="A57" s="1">
        <v>6.625</v>
      </c>
      <c r="B57" s="1">
        <f>STDEV('ID-11'!B64,'ID-13'!B64,'ID-14'!B64,'ID-15'!B64,'ID-24'!B64,'ID-26'!B64,'ID-29'!B64,'ID-30'!B64,'ID-32'!B64,'ID-33'!B64,'ID-34'!B64,'ID-37'!B64,'ID-38'!B64,'ID-39'!B64,'ID-40'!B64,'ID-44'!B64,'ID-45'!B64,'ID-53'!B64,'ID-57'!B64,'ID-59'!B64,'ID-70'!B64,'ID-71'!B64)/SQRT('Sample size'!$A$4)</f>
        <v>247.50333680434667</v>
      </c>
      <c r="C57" s="1">
        <f>STDEV('ID-08'!B64,'ID-09'!B64,'ID-11'!C64,'ID-14'!C64,'ID-18'!B64,'ID-24'!C64,'ID-26'!C64,'ID-29'!C64,'ID-30'!C64,'ID-34'!C64,'ID-36'!B64,'ID-38'!C64,'ID-39'!C64,'ID-40'!C64,'ID-44'!C64,'ID-45'!C64,'ID-57'!C64,'ID-59'!C64)/SQRT('Sample size'!$B$4)</f>
        <v>122.74412919341502</v>
      </c>
      <c r="D57" s="1">
        <f>STDEV('ID-13'!C64,'ID-14'!D64,'ID-15'!C64,'ID-16'!B64,'ID-18'!C64,'ID-26'!D64,'ID-29'!D64,'ID-30'!D64,'ID-33'!C64,'ID-34'!D64,'ID-36'!C64,'ID-37'!C64,'ID-38'!D64,'ID-39'!D64,'ID-40'!D64,'ID-45'!D64,'ID-59'!D64,'ID-71'!C64)/SQRT('Sample size'!$C$4)</f>
        <v>221.5425887529687</v>
      </c>
      <c r="E57" s="1">
        <f>STDEV('ID-03'!B64,'ID-09'!C64,'ID-13'!D64,'ID-15'!D64,'ID-16'!C64,'ID-18'!D64,'ID-24'!D64,'ID-29'!E64,'ID-30'!E64,'ID-33'!D64,'ID-34'!E64,'ID-36'!D64,'ID-38'!E64,'ID-39'!E64,'ID-40'!E64,'ID-44'!D64,'ID-45'!E64,'ID-57'!D64,'ID-70'!C64,'ID-71'!D64)/SQRT('Sample size'!$D$4)</f>
        <v>319.032592636902</v>
      </c>
      <c r="F57" s="1">
        <f>STDEV('ID-01'!B64,'ID-02'!B64,'ID-03'!C64,'ID-06'!B64,'ID-08'!C64,'ID-09'!D64,'ID-12'!B64,'ID-16'!D64,'ID-18'!E64,'ID-24'!E64,'ID-29'!F64,'ID-33'!E64,'ID-34'!F64,'ID-36'!E64,'ID-38'!F64,'ID-39'!F64,'ID-40'!F64,'ID-45'!F64,'ID-53'!C64,'ID-54'!B64,'ID-57'!E64,'ID-71'!E64)/SQRT('Sample size'!$E$4)</f>
        <v>409.00139816507402</v>
      </c>
      <c r="G57" s="1">
        <f>STDEV('ID-01'!C64,'ID-02'!C64,'ID-03'!D64,'ID-07'!B64,'ID-08'!D64,'ID-11'!D64,'ID-18'!F64,'ID-24'!F64,'ID-29'!G64,'ID-31'!B64,'ID-33'!F64,'ID-34'!G64,'ID-36'!F64,'ID-39'!G64,'ID-40'!G64,'ID-44'!E64,'ID-45'!G64,'ID-50'!B64,'ID-53'!D64,'ID-54'!C64,'ID-57'!F64,'ID-59'!E64,'ID-70'!D64,'ID-71'!F64)/SQRT('Sample size'!$F$4)</f>
        <v>366.91439457915993</v>
      </c>
      <c r="H57" s="1">
        <f>STDEV('ID-03'!E64,'ID-11'!E64,'ID-13'!E64,'ID-15'!E64,'ID-16'!E64,'ID-18'!G64,'ID-24'!G64,'ID-29'!H64,'ID-30'!F64,'ID-31'!C64,'ID-33'!G64,'ID-34'!H64,'ID-40'!H64,'ID-44'!F64,'ID-45'!H64,'ID-54'!D64,'ID-57'!G64,'ID-59'!F64,'ID-70'!E64,'ID-71'!G64)/SQRT('Sample size'!$G$4)</f>
        <v>263.86603854716151</v>
      </c>
      <c r="I57" s="1">
        <f>STDEV('ID-12'!C64,'ID-18'!H64,'ID-24'!H64,'ID-29'!I64,'ID-40'!I64,'ID-44'!G64,'ID-45'!I64,'ID-59'!G64)/SQRT('Sample size'!$H$4)</f>
        <v>523.06468378563216</v>
      </c>
      <c r="J57" s="1">
        <f>STDEV('ID-31'!D64,'ID-40'!J64,'ID-44'!H64,'ID-45'!J64,'ID-57'!H64)/SQRT('Sample size'!$I$4)</f>
        <v>600.14335367539616</v>
      </c>
      <c r="K57" s="1">
        <f>STDEV('ID-26'!E64,'ID-31'!E64,'ID-34'!I64,'ID-36'!G64,'ID-40'!K64,'ID-44'!I64,'ID-57'!I64)/SQRT('Sample size'!$J$4)</f>
        <v>733.55008200119346</v>
      </c>
    </row>
    <row r="58" spans="1:11" x14ac:dyDescent="0.25">
      <c r="A58" s="1">
        <v>6.75</v>
      </c>
      <c r="B58" s="1">
        <f>STDEV('ID-11'!B65,'ID-13'!B65,'ID-14'!B65,'ID-15'!B65,'ID-24'!B65,'ID-26'!B65,'ID-29'!B65,'ID-30'!B65,'ID-32'!B65,'ID-33'!B65,'ID-34'!B65,'ID-37'!B65,'ID-38'!B65,'ID-39'!B65,'ID-40'!B65,'ID-44'!B65,'ID-45'!B65,'ID-53'!B65,'ID-57'!B65,'ID-59'!B65,'ID-70'!B65,'ID-71'!B65)/SQRT('Sample size'!$A$4)</f>
        <v>244.46182174515192</v>
      </c>
      <c r="C58" s="1">
        <f>STDEV('ID-08'!B65,'ID-09'!B65,'ID-11'!C65,'ID-14'!C65,'ID-18'!B65,'ID-24'!C65,'ID-26'!C65,'ID-29'!C65,'ID-30'!C65,'ID-34'!C65,'ID-36'!B65,'ID-38'!C65,'ID-39'!C65,'ID-40'!C65,'ID-44'!C65,'ID-45'!C65,'ID-57'!C65,'ID-59'!C65)/SQRT('Sample size'!$B$4)</f>
        <v>122.96824120213478</v>
      </c>
      <c r="D58" s="1">
        <f>STDEV('ID-13'!C65,'ID-14'!D65,'ID-15'!C65,'ID-16'!B65,'ID-18'!C65,'ID-26'!D65,'ID-29'!D65,'ID-30'!D65,'ID-33'!C65,'ID-34'!D65,'ID-36'!C65,'ID-37'!C65,'ID-38'!D65,'ID-39'!D65,'ID-40'!D65,'ID-45'!D65,'ID-59'!D65,'ID-71'!C65)/SQRT('Sample size'!$C$4)</f>
        <v>225.54219289891358</v>
      </c>
      <c r="E58" s="1">
        <f>STDEV('ID-03'!B65,'ID-09'!C65,'ID-13'!D65,'ID-15'!D65,'ID-16'!C65,'ID-18'!D65,'ID-24'!D65,'ID-29'!E65,'ID-30'!E65,'ID-33'!D65,'ID-34'!E65,'ID-36'!D65,'ID-38'!E65,'ID-39'!E65,'ID-40'!E65,'ID-44'!D65,'ID-45'!E65,'ID-57'!D65,'ID-70'!C65,'ID-71'!D65)/SQRT('Sample size'!$D$4)</f>
        <v>311.9973486462693</v>
      </c>
      <c r="F58" s="1">
        <f>STDEV('ID-01'!B65,'ID-02'!B65,'ID-03'!C65,'ID-06'!B65,'ID-08'!C65,'ID-09'!D65,'ID-12'!B65,'ID-16'!D65,'ID-18'!E65,'ID-24'!E65,'ID-29'!F65,'ID-33'!E65,'ID-34'!F65,'ID-36'!E65,'ID-38'!F65,'ID-39'!F65,'ID-40'!F65,'ID-45'!F65,'ID-53'!C65,'ID-54'!B65,'ID-57'!E65,'ID-71'!E65)/SQRT('Sample size'!$E$4)</f>
        <v>408.91682484398086</v>
      </c>
      <c r="G58" s="1">
        <f>STDEV('ID-01'!C65,'ID-02'!C65,'ID-03'!D65,'ID-07'!B65,'ID-08'!D65,'ID-11'!D65,'ID-18'!F65,'ID-24'!F65,'ID-29'!G65,'ID-31'!B65,'ID-33'!F65,'ID-34'!G65,'ID-36'!F65,'ID-39'!G65,'ID-40'!G65,'ID-44'!E65,'ID-45'!G65,'ID-50'!B65,'ID-53'!D65,'ID-54'!C65,'ID-57'!F65,'ID-59'!E65,'ID-70'!D65,'ID-71'!F65)/SQRT('Sample size'!$F$4)</f>
        <v>365.47036427609402</v>
      </c>
      <c r="H58" s="1">
        <f>STDEV('ID-03'!E65,'ID-11'!E65,'ID-13'!E65,'ID-15'!E65,'ID-16'!E65,'ID-18'!G65,'ID-24'!G65,'ID-29'!H65,'ID-30'!F65,'ID-31'!C65,'ID-33'!G65,'ID-34'!H65,'ID-40'!H65,'ID-44'!F65,'ID-45'!H65,'ID-54'!D65,'ID-57'!G65,'ID-59'!F65,'ID-70'!E65,'ID-71'!G65)/SQRT('Sample size'!$G$4)</f>
        <v>262.210592415642</v>
      </c>
      <c r="I58" s="1">
        <f>STDEV('ID-12'!C65,'ID-18'!H65,'ID-24'!H65,'ID-29'!I65,'ID-40'!I65,'ID-44'!G65,'ID-45'!I65,'ID-59'!G65)/SQRT('Sample size'!$H$4)</f>
        <v>460.08411436086789</v>
      </c>
      <c r="J58" s="1">
        <f>STDEV('ID-31'!D65,'ID-40'!J65,'ID-44'!H65,'ID-45'!J65,'ID-57'!H65)/SQRT('Sample size'!$I$4)</f>
        <v>590.93945770746416</v>
      </c>
      <c r="K58" s="1">
        <f>STDEV('ID-26'!E65,'ID-31'!E65,'ID-34'!I65,'ID-36'!G65,'ID-40'!K65,'ID-44'!I65,'ID-57'!I65)/SQRT('Sample size'!$J$4)</f>
        <v>718.71424854859015</v>
      </c>
    </row>
    <row r="59" spans="1:11" x14ac:dyDescent="0.25">
      <c r="A59" s="1">
        <v>6.875</v>
      </c>
      <c r="B59" s="1">
        <f>STDEV('ID-11'!B66,'ID-13'!B66,'ID-14'!B66,'ID-15'!B66,'ID-24'!B66,'ID-26'!B66,'ID-29'!B66,'ID-30'!B66,'ID-32'!B66,'ID-33'!B66,'ID-34'!B66,'ID-37'!B66,'ID-38'!B66,'ID-39'!B66,'ID-40'!B66,'ID-44'!B66,'ID-45'!B66,'ID-53'!B66,'ID-57'!B66,'ID-59'!B66,'ID-70'!B66,'ID-71'!B66)/SQRT('Sample size'!$A$4)</f>
        <v>246.28112944861402</v>
      </c>
      <c r="C59" s="1">
        <f>STDEV('ID-08'!B66,'ID-09'!B66,'ID-11'!C66,'ID-14'!C66,'ID-18'!B66,'ID-24'!C66,'ID-26'!C66,'ID-29'!C66,'ID-30'!C66,'ID-34'!C66,'ID-36'!B66,'ID-38'!C66,'ID-39'!C66,'ID-40'!C66,'ID-44'!C66,'ID-45'!C66,'ID-57'!C66,'ID-59'!C66)/SQRT('Sample size'!$B$4)</f>
        <v>120.22238504136133</v>
      </c>
      <c r="D59" s="1">
        <f>STDEV('ID-13'!C66,'ID-14'!D66,'ID-15'!C66,'ID-16'!B66,'ID-18'!C66,'ID-26'!D66,'ID-29'!D66,'ID-30'!D66,'ID-33'!C66,'ID-34'!D66,'ID-36'!C66,'ID-37'!C66,'ID-38'!D66,'ID-39'!D66,'ID-40'!D66,'ID-45'!D66,'ID-59'!D66,'ID-71'!C66)/SQRT('Sample size'!$C$4)</f>
        <v>226.10568214865901</v>
      </c>
      <c r="E59" s="1">
        <f>STDEV('ID-03'!B66,'ID-09'!C66,'ID-13'!D66,'ID-15'!D66,'ID-16'!C66,'ID-18'!D66,'ID-24'!D66,'ID-29'!E66,'ID-30'!E66,'ID-33'!D66,'ID-34'!E66,'ID-36'!D66,'ID-38'!E66,'ID-39'!E66,'ID-40'!E66,'ID-44'!D66,'ID-45'!E66,'ID-57'!D66,'ID-70'!C66,'ID-71'!D66)/SQRT('Sample size'!$D$4)</f>
        <v>317.28507198792471</v>
      </c>
      <c r="F59" s="1">
        <f>STDEV('ID-01'!B66,'ID-02'!B66,'ID-03'!C66,'ID-06'!B66,'ID-08'!C66,'ID-09'!D66,'ID-12'!B66,'ID-16'!D66,'ID-18'!E66,'ID-24'!E66,'ID-29'!F66,'ID-33'!E66,'ID-34'!F66,'ID-36'!E66,'ID-38'!F66,'ID-39'!F66,'ID-40'!F66,'ID-45'!F66,'ID-53'!C66,'ID-54'!B66,'ID-57'!E66,'ID-71'!E66)/SQRT('Sample size'!$E$4)</f>
        <v>407.65982565022136</v>
      </c>
      <c r="G59" s="1">
        <f>STDEV('ID-01'!C66,'ID-02'!C66,'ID-03'!D66,'ID-07'!B66,'ID-08'!D66,'ID-11'!D66,'ID-18'!F66,'ID-24'!F66,'ID-29'!G66,'ID-31'!B66,'ID-33'!F66,'ID-34'!G66,'ID-36'!F66,'ID-39'!G66,'ID-40'!G66,'ID-44'!E66,'ID-45'!G66,'ID-50'!B66,'ID-53'!D66,'ID-54'!C66,'ID-57'!F66,'ID-59'!E66,'ID-70'!D66,'ID-71'!F66)/SQRT('Sample size'!$F$4)</f>
        <v>363.65468518807501</v>
      </c>
      <c r="H59" s="1">
        <f>STDEV('ID-03'!E66,'ID-11'!E66,'ID-13'!E66,'ID-15'!E66,'ID-16'!E66,'ID-18'!G66,'ID-24'!G66,'ID-29'!H66,'ID-30'!F66,'ID-31'!C66,'ID-33'!G66,'ID-34'!H66,'ID-40'!H66,'ID-44'!F66,'ID-45'!H66,'ID-54'!D66,'ID-57'!G66,'ID-59'!F66,'ID-70'!E66,'ID-71'!G66)/SQRT('Sample size'!$G$4)</f>
        <v>263.06547322478127</v>
      </c>
      <c r="I59" s="1">
        <f>STDEV('ID-12'!C66,'ID-18'!H66,'ID-24'!H66,'ID-29'!I66,'ID-40'!I66,'ID-44'!G66,'ID-45'!I66,'ID-59'!G66)/SQRT('Sample size'!$H$4)</f>
        <v>463.94346646731839</v>
      </c>
      <c r="J59" s="1">
        <f>STDEV('ID-31'!D66,'ID-40'!J66,'ID-44'!H66,'ID-45'!J66,'ID-57'!H66)/SQRT('Sample size'!$I$4)</f>
        <v>589.31472835942952</v>
      </c>
      <c r="K59" s="1">
        <f>STDEV('ID-26'!E66,'ID-31'!E66,'ID-34'!I66,'ID-36'!G66,'ID-40'!K66,'ID-44'!I66,'ID-57'!I66)/SQRT('Sample size'!$J$4)</f>
        <v>715.02583436042153</v>
      </c>
    </row>
    <row r="60" spans="1:11" x14ac:dyDescent="0.25">
      <c r="A60" s="1">
        <v>7</v>
      </c>
      <c r="B60" s="1">
        <f>STDEV('ID-11'!B67,'ID-13'!B67,'ID-14'!B67,'ID-15'!B67,'ID-24'!B67,'ID-26'!B67,'ID-29'!B67,'ID-30'!B67,'ID-32'!B67,'ID-33'!B67,'ID-34'!B67,'ID-37'!B67,'ID-38'!B67,'ID-39'!B67,'ID-40'!B67,'ID-44'!B67,'ID-45'!B67,'ID-53'!B67,'ID-57'!B67,'ID-59'!B67,'ID-70'!B67,'ID-71'!B67)/SQRT('Sample size'!$A$4)</f>
        <v>246.30822507209152</v>
      </c>
      <c r="C60" s="1">
        <f>STDEV('ID-08'!B67,'ID-09'!B67,'ID-11'!C67,'ID-14'!C67,'ID-18'!B67,'ID-24'!C67,'ID-26'!C67,'ID-29'!C67,'ID-30'!C67,'ID-34'!C67,'ID-36'!B67,'ID-38'!C67,'ID-39'!C67,'ID-40'!C67,'ID-44'!C67,'ID-45'!C67,'ID-57'!C67,'ID-59'!C67)/SQRT('Sample size'!$B$4)</f>
        <v>117.81531031373223</v>
      </c>
      <c r="D60" s="1">
        <f>STDEV('ID-13'!C67,'ID-14'!D67,'ID-15'!C67,'ID-16'!B67,'ID-18'!C67,'ID-26'!D67,'ID-29'!D67,'ID-30'!D67,'ID-33'!C67,'ID-34'!D67,'ID-36'!C67,'ID-37'!C67,'ID-38'!D67,'ID-39'!D67,'ID-40'!D67,'ID-45'!D67,'ID-59'!D67,'ID-71'!C67)/SQRT('Sample size'!$C$4)</f>
        <v>226.66865053001916</v>
      </c>
      <c r="E60" s="1">
        <f>STDEV('ID-03'!B67,'ID-09'!C67,'ID-13'!D67,'ID-15'!D67,'ID-16'!C67,'ID-18'!D67,'ID-24'!D67,'ID-29'!E67,'ID-30'!E67,'ID-33'!D67,'ID-34'!E67,'ID-36'!D67,'ID-38'!E67,'ID-39'!E67,'ID-40'!E67,'ID-44'!D67,'ID-45'!E67,'ID-57'!D67,'ID-70'!C67,'ID-71'!D67)/SQRT('Sample size'!$D$4)</f>
        <v>316.12381214969963</v>
      </c>
      <c r="F60" s="1">
        <f>STDEV('ID-01'!B67,'ID-02'!B67,'ID-03'!C67,'ID-06'!B67,'ID-08'!C67,'ID-09'!D67,'ID-12'!B67,'ID-16'!D67,'ID-18'!E67,'ID-24'!E67,'ID-29'!F67,'ID-33'!E67,'ID-34'!F67,'ID-36'!E67,'ID-38'!F67,'ID-39'!F67,'ID-40'!F67,'ID-45'!F67,'ID-53'!C67,'ID-54'!B67,'ID-57'!E67,'ID-71'!E67)/SQRT('Sample size'!$E$4)</f>
        <v>407.43211385200516</v>
      </c>
      <c r="G60" s="1">
        <f>STDEV('ID-01'!C67,'ID-02'!C67,'ID-03'!D67,'ID-07'!B67,'ID-08'!D67,'ID-11'!D67,'ID-18'!F67,'ID-24'!F67,'ID-29'!G67,'ID-31'!B67,'ID-33'!F67,'ID-34'!G67,'ID-36'!F67,'ID-39'!G67,'ID-40'!G67,'ID-44'!E67,'ID-45'!G67,'ID-50'!B67,'ID-53'!D67,'ID-54'!C67,'ID-57'!F67,'ID-59'!E67,'ID-70'!D67,'ID-71'!F67)/SQRT('Sample size'!$F$4)</f>
        <v>362.18247198718507</v>
      </c>
      <c r="H60" s="1">
        <f>STDEV('ID-03'!E67,'ID-11'!E67,'ID-13'!E67,'ID-15'!E67,'ID-16'!E67,'ID-18'!G67,'ID-24'!G67,'ID-29'!H67,'ID-30'!F67,'ID-31'!C67,'ID-33'!G67,'ID-34'!H67,'ID-40'!H67,'ID-44'!F67,'ID-45'!H67,'ID-54'!D67,'ID-57'!G67,'ID-59'!F67,'ID-70'!E67,'ID-71'!G67)/SQRT('Sample size'!$G$4)</f>
        <v>263.4946191526318</v>
      </c>
      <c r="I60" s="1">
        <f>STDEV('ID-12'!C67,'ID-18'!H67,'ID-24'!H67,'ID-29'!I67,'ID-40'!I67,'ID-44'!G67,'ID-45'!I67,'ID-59'!G67)/SQRT('Sample size'!$H$4)</f>
        <v>470.97932312007663</v>
      </c>
      <c r="J60" s="1">
        <f>STDEV('ID-31'!D67,'ID-40'!J67,'ID-44'!H67,'ID-45'!J67,'ID-57'!H67)/SQRT('Sample size'!$I$4)</f>
        <v>574.35033577916272</v>
      </c>
      <c r="K60" s="1">
        <f>STDEV('ID-26'!E67,'ID-31'!E67,'ID-34'!I67,'ID-36'!G67,'ID-40'!K67,'ID-44'!I67,'ID-57'!I67)/SQRT('Sample size'!$J$4)</f>
        <v>717.79793999277024</v>
      </c>
    </row>
    <row r="61" spans="1:11" x14ac:dyDescent="0.25">
      <c r="A61" s="1">
        <v>7.125</v>
      </c>
      <c r="B61" s="1">
        <f>STDEV('ID-11'!B68,'ID-13'!B68,'ID-14'!B68,'ID-15'!B68,'ID-24'!B68,'ID-26'!B68,'ID-29'!B68,'ID-30'!B68,'ID-32'!B68,'ID-33'!B68,'ID-34'!B68,'ID-37'!B68,'ID-38'!B68,'ID-39'!B68,'ID-40'!B68,'ID-44'!B68,'ID-45'!B68,'ID-53'!B68,'ID-57'!B68,'ID-59'!B68,'ID-70'!B68,'ID-71'!B68)/SQRT('Sample size'!$A$4)</f>
        <v>246.08225262203314</v>
      </c>
      <c r="C61" s="1">
        <f>STDEV('ID-08'!B68,'ID-09'!B68,'ID-11'!C68,'ID-14'!C68,'ID-18'!B68,'ID-24'!C68,'ID-26'!C68,'ID-29'!C68,'ID-30'!C68,'ID-34'!C68,'ID-36'!B68,'ID-38'!C68,'ID-39'!C68,'ID-40'!C68,'ID-44'!C68,'ID-45'!C68,'ID-57'!C68,'ID-59'!C68)/SQRT('Sample size'!$B$4)</f>
        <v>115.02350467963593</v>
      </c>
      <c r="D61" s="1">
        <f>STDEV('ID-13'!C68,'ID-14'!D68,'ID-15'!C68,'ID-16'!B68,'ID-18'!C68,'ID-26'!D68,'ID-29'!D68,'ID-30'!D68,'ID-33'!C68,'ID-34'!D68,'ID-36'!C68,'ID-37'!C68,'ID-38'!D68,'ID-39'!D68,'ID-40'!D68,'ID-45'!D68,'ID-59'!D68,'ID-71'!C68)/SQRT('Sample size'!$C$4)</f>
        <v>231.61811208220837</v>
      </c>
      <c r="E61" s="1">
        <f>STDEV('ID-03'!B68,'ID-09'!C68,'ID-13'!D68,'ID-15'!D68,'ID-16'!C68,'ID-18'!D68,'ID-24'!D68,'ID-29'!E68,'ID-30'!E68,'ID-33'!D68,'ID-34'!E68,'ID-36'!D68,'ID-38'!E68,'ID-39'!E68,'ID-40'!E68,'ID-44'!D68,'ID-45'!E68,'ID-57'!D68,'ID-70'!C68,'ID-71'!D68)/SQRT('Sample size'!$D$4)</f>
        <v>323.36583405392423</v>
      </c>
      <c r="F61" s="1">
        <f>STDEV('ID-01'!B68,'ID-02'!B68,'ID-03'!C68,'ID-06'!B68,'ID-08'!C68,'ID-09'!D68,'ID-12'!B68,'ID-16'!D68,'ID-18'!E68,'ID-24'!E68,'ID-29'!F68,'ID-33'!E68,'ID-34'!F68,'ID-36'!E68,'ID-38'!F68,'ID-39'!F68,'ID-40'!F68,'ID-45'!F68,'ID-53'!C68,'ID-54'!B68,'ID-57'!E68,'ID-71'!E68)/SQRT('Sample size'!$E$4)</f>
        <v>406.07637606989027</v>
      </c>
      <c r="G61" s="1">
        <f>STDEV('ID-01'!C68,'ID-02'!C68,'ID-03'!D68,'ID-07'!B68,'ID-08'!D68,'ID-11'!D68,'ID-18'!F68,'ID-24'!F68,'ID-29'!G68,'ID-31'!B68,'ID-33'!F68,'ID-34'!G68,'ID-36'!F68,'ID-39'!G68,'ID-40'!G68,'ID-44'!E68,'ID-45'!G68,'ID-50'!B68,'ID-53'!D68,'ID-54'!C68,'ID-57'!F68,'ID-59'!E68,'ID-70'!D68,'ID-71'!F68)/SQRT('Sample size'!$F$4)</f>
        <v>360.89676549845439</v>
      </c>
      <c r="H61" s="1">
        <f>STDEV('ID-03'!E68,'ID-11'!E68,'ID-13'!E68,'ID-15'!E68,'ID-16'!E68,'ID-18'!G68,'ID-24'!G68,'ID-29'!H68,'ID-30'!F68,'ID-31'!C68,'ID-33'!G68,'ID-34'!H68,'ID-40'!H68,'ID-44'!F68,'ID-45'!H68,'ID-54'!D68,'ID-57'!G68,'ID-59'!F68,'ID-70'!E68,'ID-71'!G68)/SQRT('Sample size'!$G$4)</f>
        <v>262.00132829314185</v>
      </c>
      <c r="I61" s="1">
        <f>STDEV('ID-12'!C68,'ID-18'!H68,'ID-24'!H68,'ID-29'!I68,'ID-40'!I68,'ID-44'!G68,'ID-45'!I68,'ID-59'!G68)/SQRT('Sample size'!$H$4)</f>
        <v>468.08977574405299</v>
      </c>
      <c r="J61" s="1">
        <f>STDEV('ID-31'!D68,'ID-40'!J68,'ID-44'!H68,'ID-45'!J68,'ID-57'!H68)/SQRT('Sample size'!$I$4)</f>
        <v>588.00025460246741</v>
      </c>
      <c r="K61" s="1">
        <f>STDEV('ID-26'!E68,'ID-31'!E68,'ID-34'!I68,'ID-36'!G68,'ID-40'!K68,'ID-44'!I68,'ID-57'!I68)/SQRT('Sample size'!$J$4)</f>
        <v>704.66899224474344</v>
      </c>
    </row>
    <row r="62" spans="1:11" x14ac:dyDescent="0.25">
      <c r="A62" s="1">
        <v>7.25</v>
      </c>
      <c r="B62" s="1">
        <f>STDEV('ID-11'!B69,'ID-13'!B69,'ID-14'!B69,'ID-15'!B69,'ID-24'!B69,'ID-26'!B69,'ID-29'!B69,'ID-30'!B69,'ID-32'!B69,'ID-33'!B69,'ID-34'!B69,'ID-37'!B69,'ID-38'!B69,'ID-39'!B69,'ID-40'!B69,'ID-44'!B69,'ID-45'!B69,'ID-53'!B69,'ID-57'!B69,'ID-59'!B69,'ID-70'!B69,'ID-71'!B69)/SQRT('Sample size'!$A$4)</f>
        <v>242.99884282109053</v>
      </c>
      <c r="C62" s="1">
        <f>STDEV('ID-08'!B69,'ID-09'!B69,'ID-11'!C69,'ID-14'!C69,'ID-18'!B69,'ID-24'!C69,'ID-26'!C69,'ID-29'!C69,'ID-30'!C69,'ID-34'!C69,'ID-36'!B69,'ID-38'!C69,'ID-39'!C69,'ID-40'!C69,'ID-44'!C69,'ID-45'!C69,'ID-57'!C69,'ID-59'!C69)/SQRT('Sample size'!$B$4)</f>
        <v>110.10568469084576</v>
      </c>
      <c r="D62" s="1">
        <f>STDEV('ID-13'!C69,'ID-14'!D69,'ID-15'!C69,'ID-16'!B69,'ID-18'!C69,'ID-26'!D69,'ID-29'!D69,'ID-30'!D69,'ID-33'!C69,'ID-34'!D69,'ID-36'!C69,'ID-37'!C69,'ID-38'!D69,'ID-39'!D69,'ID-40'!D69,'ID-45'!D69,'ID-59'!D69,'ID-71'!C69)/SQRT('Sample size'!$C$4)</f>
        <v>230.23094997990037</v>
      </c>
      <c r="E62" s="1">
        <f>STDEV('ID-03'!B69,'ID-09'!C69,'ID-13'!D69,'ID-15'!D69,'ID-16'!C69,'ID-18'!D69,'ID-24'!D69,'ID-29'!E69,'ID-30'!E69,'ID-33'!D69,'ID-34'!E69,'ID-36'!D69,'ID-38'!E69,'ID-39'!E69,'ID-40'!E69,'ID-44'!D69,'ID-45'!E69,'ID-57'!D69,'ID-70'!C69,'ID-71'!D69)/SQRT('Sample size'!$D$4)</f>
        <v>322.12331909310012</v>
      </c>
      <c r="F62" s="1">
        <f>STDEV('ID-01'!B69,'ID-02'!B69,'ID-03'!C69,'ID-06'!B69,'ID-08'!C69,'ID-09'!D69,'ID-12'!B69,'ID-16'!D69,'ID-18'!E69,'ID-24'!E69,'ID-29'!F69,'ID-33'!E69,'ID-34'!F69,'ID-36'!E69,'ID-38'!F69,'ID-39'!F69,'ID-40'!F69,'ID-45'!F69,'ID-53'!C69,'ID-54'!B69,'ID-57'!E69,'ID-71'!E69)/SQRT('Sample size'!$E$4)</f>
        <v>406.37587587514719</v>
      </c>
      <c r="G62" s="1">
        <f>STDEV('ID-01'!C69,'ID-02'!C69,'ID-03'!D69,'ID-07'!B69,'ID-08'!D69,'ID-11'!D69,'ID-18'!F69,'ID-24'!F69,'ID-29'!G69,'ID-31'!B69,'ID-33'!F69,'ID-34'!G69,'ID-36'!F69,'ID-39'!G69,'ID-40'!G69,'ID-44'!E69,'ID-45'!G69,'ID-50'!B69,'ID-53'!D69,'ID-54'!C69,'ID-57'!F69,'ID-59'!E69,'ID-70'!D69,'ID-71'!F69)/SQRT('Sample size'!$F$4)</f>
        <v>359.47115873892665</v>
      </c>
      <c r="H62" s="1">
        <f>STDEV('ID-03'!E69,'ID-11'!E69,'ID-13'!E69,'ID-15'!E69,'ID-16'!E69,'ID-18'!G69,'ID-24'!G69,'ID-29'!H69,'ID-30'!F69,'ID-31'!C69,'ID-33'!G69,'ID-34'!H69,'ID-40'!H69,'ID-44'!F69,'ID-45'!H69,'ID-54'!D69,'ID-57'!G69,'ID-59'!F69,'ID-70'!E69,'ID-71'!G69)/SQRT('Sample size'!$G$4)</f>
        <v>259.88239230183751</v>
      </c>
      <c r="I62" s="1">
        <f>STDEV('ID-12'!C69,'ID-18'!H69,'ID-24'!H69,'ID-29'!I69,'ID-40'!I69,'ID-44'!G69,'ID-45'!I69,'ID-59'!G69)/SQRT('Sample size'!$H$4)</f>
        <v>451.09409589841579</v>
      </c>
      <c r="J62" s="1">
        <f>STDEV('ID-31'!D69,'ID-40'!J69,'ID-44'!H69,'ID-45'!J69,'ID-57'!H69)/SQRT('Sample size'!$I$4)</f>
        <v>611.03441191037541</v>
      </c>
      <c r="K62" s="1">
        <f>STDEV('ID-26'!E69,'ID-31'!E69,'ID-34'!I69,'ID-36'!G69,'ID-40'!K69,'ID-44'!I69,'ID-57'!I69)/SQRT('Sample size'!$J$4)</f>
        <v>684.09380731738804</v>
      </c>
    </row>
    <row r="63" spans="1:11" x14ac:dyDescent="0.25">
      <c r="A63" s="1">
        <v>7.375</v>
      </c>
      <c r="B63" s="1">
        <f>STDEV('ID-11'!B70,'ID-13'!B70,'ID-14'!B70,'ID-15'!B70,'ID-24'!B70,'ID-26'!B70,'ID-29'!B70,'ID-30'!B70,'ID-32'!B70,'ID-33'!B70,'ID-34'!B70,'ID-37'!B70,'ID-38'!B70,'ID-39'!B70,'ID-40'!B70,'ID-44'!B70,'ID-45'!B70,'ID-53'!B70,'ID-57'!B70,'ID-59'!B70,'ID-70'!B70,'ID-71'!B70)/SQRT('Sample size'!$A$4)</f>
        <v>243.28053885379506</v>
      </c>
      <c r="C63" s="1">
        <f>STDEV('ID-08'!B70,'ID-09'!B70,'ID-11'!C70,'ID-14'!C70,'ID-18'!B70,'ID-24'!C70,'ID-26'!C70,'ID-29'!C70,'ID-30'!C70,'ID-34'!C70,'ID-36'!B70,'ID-38'!C70,'ID-39'!C70,'ID-40'!C70,'ID-44'!C70,'ID-45'!C70,'ID-57'!C70,'ID-59'!C70)/SQRT('Sample size'!$B$4)</f>
        <v>109.684216583178</v>
      </c>
      <c r="D63" s="1">
        <f>STDEV('ID-13'!C70,'ID-14'!D70,'ID-15'!C70,'ID-16'!B70,'ID-18'!C70,'ID-26'!D70,'ID-29'!D70,'ID-30'!D70,'ID-33'!C70,'ID-34'!D70,'ID-36'!C70,'ID-37'!C70,'ID-38'!D70,'ID-39'!D70,'ID-40'!D70,'ID-45'!D70,'ID-59'!D70,'ID-71'!C70)/SQRT('Sample size'!$C$4)</f>
        <v>230.7883355847583</v>
      </c>
      <c r="E63" s="1">
        <f>STDEV('ID-03'!B70,'ID-09'!C70,'ID-13'!D70,'ID-15'!D70,'ID-16'!C70,'ID-18'!D70,'ID-24'!D70,'ID-29'!E70,'ID-30'!E70,'ID-33'!D70,'ID-34'!E70,'ID-36'!D70,'ID-38'!E70,'ID-39'!E70,'ID-40'!E70,'ID-44'!D70,'ID-45'!E70,'ID-57'!D70,'ID-70'!C70,'ID-71'!D70)/SQRT('Sample size'!$D$4)</f>
        <v>315.7521043014716</v>
      </c>
      <c r="F63" s="1">
        <f>STDEV('ID-01'!B70,'ID-02'!B70,'ID-03'!C70,'ID-06'!B70,'ID-08'!C70,'ID-09'!D70,'ID-12'!B70,'ID-16'!D70,'ID-18'!E70,'ID-24'!E70,'ID-29'!F70,'ID-33'!E70,'ID-34'!F70,'ID-36'!E70,'ID-38'!F70,'ID-39'!F70,'ID-40'!F70,'ID-45'!F70,'ID-53'!C70,'ID-54'!B70,'ID-57'!E70,'ID-71'!E70)/SQRT('Sample size'!$E$4)</f>
        <v>404.79150435592862</v>
      </c>
      <c r="G63" s="1">
        <f>STDEV('ID-01'!C70,'ID-02'!C70,'ID-03'!D70,'ID-07'!B70,'ID-08'!D70,'ID-11'!D70,'ID-18'!F70,'ID-24'!F70,'ID-29'!G70,'ID-31'!B70,'ID-33'!F70,'ID-34'!G70,'ID-36'!F70,'ID-39'!G70,'ID-40'!G70,'ID-44'!E70,'ID-45'!G70,'ID-50'!B70,'ID-53'!D70,'ID-54'!C70,'ID-57'!F70,'ID-59'!E70,'ID-70'!D70,'ID-71'!F70)/SQRT('Sample size'!$F$4)</f>
        <v>358.90594169424497</v>
      </c>
      <c r="H63" s="1">
        <f>STDEV('ID-03'!E70,'ID-11'!E70,'ID-13'!E70,'ID-15'!E70,'ID-16'!E70,'ID-18'!G70,'ID-24'!G70,'ID-29'!H70,'ID-30'!F70,'ID-31'!C70,'ID-33'!G70,'ID-34'!H70,'ID-40'!H70,'ID-44'!F70,'ID-45'!H70,'ID-54'!D70,'ID-57'!G70,'ID-59'!F70,'ID-70'!E70,'ID-71'!G70)/SQRT('Sample size'!$G$4)</f>
        <v>258.83258017682783</v>
      </c>
      <c r="I63" s="1">
        <f>STDEV('ID-12'!C70,'ID-18'!H70,'ID-24'!H70,'ID-29'!I70,'ID-40'!I70,'ID-44'!G70,'ID-45'!I70,'ID-59'!G70)/SQRT('Sample size'!$H$4)</f>
        <v>448.28248210380826</v>
      </c>
      <c r="J63" s="1">
        <f>STDEV('ID-31'!D70,'ID-40'!J70,'ID-44'!H70,'ID-45'!J70,'ID-57'!H70)/SQRT('Sample size'!$I$4)</f>
        <v>602.85762659321517</v>
      </c>
      <c r="K63" s="1">
        <f>STDEV('ID-26'!E70,'ID-31'!E70,'ID-34'!I70,'ID-36'!G70,'ID-40'!K70,'ID-44'!I70,'ID-57'!I70)/SQRT('Sample size'!$J$4)</f>
        <v>680.66223269722354</v>
      </c>
    </row>
    <row r="64" spans="1:11" x14ac:dyDescent="0.25">
      <c r="A64" s="1">
        <v>7.5</v>
      </c>
      <c r="B64" s="1">
        <f>STDEV('ID-11'!B71,'ID-13'!B71,'ID-14'!B71,'ID-15'!B71,'ID-24'!B71,'ID-26'!B71,'ID-29'!B71,'ID-30'!B71,'ID-32'!B71,'ID-33'!B71,'ID-34'!B71,'ID-37'!B71,'ID-38'!B71,'ID-39'!B71,'ID-40'!B71,'ID-44'!B71,'ID-45'!B71,'ID-53'!B71,'ID-57'!B71,'ID-59'!B71,'ID-70'!B71,'ID-71'!B71)/SQRT('Sample size'!$A$4)</f>
        <v>246.45251111079619</v>
      </c>
      <c r="C64" s="1">
        <f>STDEV('ID-08'!B71,'ID-09'!B71,'ID-11'!C71,'ID-14'!C71,'ID-18'!B71,'ID-24'!C71,'ID-26'!C71,'ID-29'!C71,'ID-30'!C71,'ID-34'!C71,'ID-36'!B71,'ID-38'!C71,'ID-39'!C71,'ID-40'!C71,'ID-44'!C71,'ID-45'!C71,'ID-57'!C71,'ID-59'!C71)/SQRT('Sample size'!$B$4)</f>
        <v>109.10186959772383</v>
      </c>
      <c r="D64" s="1">
        <f>STDEV('ID-13'!C71,'ID-14'!D71,'ID-15'!C71,'ID-16'!B71,'ID-18'!C71,'ID-26'!D71,'ID-29'!D71,'ID-30'!D71,'ID-33'!C71,'ID-34'!D71,'ID-36'!C71,'ID-37'!C71,'ID-38'!D71,'ID-39'!D71,'ID-40'!D71,'ID-45'!D71,'ID-59'!D71,'ID-71'!C71)/SQRT('Sample size'!$C$4)</f>
        <v>230.11271628304672</v>
      </c>
      <c r="E64" s="1">
        <f>STDEV('ID-03'!B71,'ID-09'!C71,'ID-13'!D71,'ID-15'!D71,'ID-16'!C71,'ID-18'!D71,'ID-24'!D71,'ID-29'!E71,'ID-30'!E71,'ID-33'!D71,'ID-34'!E71,'ID-36'!D71,'ID-38'!E71,'ID-39'!E71,'ID-40'!E71,'ID-44'!D71,'ID-45'!E71,'ID-57'!D71,'ID-70'!C71,'ID-71'!D71)/SQRT('Sample size'!$D$4)</f>
        <v>307.20381778754205</v>
      </c>
      <c r="F64" s="1">
        <f>STDEV('ID-01'!B71,'ID-02'!B71,'ID-03'!C71,'ID-06'!B71,'ID-08'!C71,'ID-09'!D71,'ID-12'!B71,'ID-16'!D71,'ID-18'!E71,'ID-24'!E71,'ID-29'!F71,'ID-33'!E71,'ID-34'!F71,'ID-36'!E71,'ID-38'!F71,'ID-39'!F71,'ID-40'!F71,'ID-45'!F71,'ID-53'!C71,'ID-54'!B71,'ID-57'!E71,'ID-71'!E71)/SQRT('Sample size'!$E$4)</f>
        <v>403.30269965768991</v>
      </c>
      <c r="G64" s="1">
        <f>STDEV('ID-01'!C71,'ID-02'!C71,'ID-03'!D71,'ID-07'!B71,'ID-08'!D71,'ID-11'!D71,'ID-18'!F71,'ID-24'!F71,'ID-29'!G71,'ID-31'!B71,'ID-33'!F71,'ID-34'!G71,'ID-36'!F71,'ID-39'!G71,'ID-40'!G71,'ID-44'!E71,'ID-45'!G71,'ID-50'!B71,'ID-53'!D71,'ID-54'!C71,'ID-57'!F71,'ID-59'!E71,'ID-70'!D71,'ID-71'!F71)/SQRT('Sample size'!$F$4)</f>
        <v>359.4758856559539</v>
      </c>
      <c r="H64" s="1">
        <f>STDEV('ID-03'!E71,'ID-11'!E71,'ID-13'!E71,'ID-15'!E71,'ID-16'!E71,'ID-18'!G71,'ID-24'!G71,'ID-29'!H71,'ID-30'!F71,'ID-31'!C71,'ID-33'!G71,'ID-34'!H71,'ID-40'!H71,'ID-44'!F71,'ID-45'!H71,'ID-54'!D71,'ID-57'!G71,'ID-59'!F71,'ID-70'!E71,'ID-71'!G71)/SQRT('Sample size'!$G$4)</f>
        <v>256.1716658565777</v>
      </c>
      <c r="I64" s="1">
        <f>STDEV('ID-12'!C71,'ID-18'!H71,'ID-24'!H71,'ID-29'!I71,'ID-40'!I71,'ID-44'!G71,'ID-45'!I71,'ID-59'!G71)/SQRT('Sample size'!$H$4)</f>
        <v>452.44011619293826</v>
      </c>
      <c r="J64" s="1">
        <f>STDEV('ID-31'!D71,'ID-40'!J71,'ID-44'!H71,'ID-45'!J71,'ID-57'!H71)/SQRT('Sample size'!$I$4)</f>
        <v>590.35699163434174</v>
      </c>
      <c r="K64" s="1">
        <f>STDEV('ID-26'!E71,'ID-31'!E71,'ID-34'!I71,'ID-36'!G71,'ID-40'!K71,'ID-44'!I71,'ID-57'!I71)/SQRT('Sample size'!$J$4)</f>
        <v>683.59331759256668</v>
      </c>
    </row>
    <row r="65" spans="1:11" x14ac:dyDescent="0.25">
      <c r="A65" s="1">
        <v>7.625</v>
      </c>
      <c r="B65" s="1">
        <f>STDEV('ID-11'!B72,'ID-13'!B72,'ID-14'!B72,'ID-15'!B72,'ID-24'!B72,'ID-26'!B72,'ID-29'!B72,'ID-30'!B72,'ID-32'!B72,'ID-33'!B72,'ID-34'!B72,'ID-37'!B72,'ID-38'!B72,'ID-39'!B72,'ID-40'!B72,'ID-44'!B72,'ID-45'!B72,'ID-53'!B72,'ID-57'!B72,'ID-59'!B72,'ID-70'!B72,'ID-71'!B72)/SQRT('Sample size'!$A$4)</f>
        <v>248.0531006993248</v>
      </c>
      <c r="C65" s="1">
        <f>STDEV('ID-08'!B72,'ID-09'!B72,'ID-11'!C72,'ID-14'!C72,'ID-18'!B72,'ID-24'!C72,'ID-26'!C72,'ID-29'!C72,'ID-30'!C72,'ID-34'!C72,'ID-36'!B72,'ID-38'!C72,'ID-39'!C72,'ID-40'!C72,'ID-44'!C72,'ID-45'!C72,'ID-57'!C72,'ID-59'!C72)/SQRT('Sample size'!$B$4)</f>
        <v>108.96724606599702</v>
      </c>
      <c r="D65" s="1">
        <f>STDEV('ID-13'!C72,'ID-14'!D72,'ID-15'!C72,'ID-16'!B72,'ID-18'!C72,'ID-26'!D72,'ID-29'!D72,'ID-30'!D72,'ID-33'!C72,'ID-34'!D72,'ID-36'!C72,'ID-37'!C72,'ID-38'!D72,'ID-39'!D72,'ID-40'!D72,'ID-45'!D72,'ID-59'!D72,'ID-71'!C72)/SQRT('Sample size'!$C$4)</f>
        <v>234.46237323234908</v>
      </c>
      <c r="E65" s="1">
        <f>STDEV('ID-03'!B72,'ID-09'!C72,'ID-13'!D72,'ID-15'!D72,'ID-16'!C72,'ID-18'!D72,'ID-24'!D72,'ID-29'!E72,'ID-30'!E72,'ID-33'!D72,'ID-34'!E72,'ID-36'!D72,'ID-38'!E72,'ID-39'!E72,'ID-40'!E72,'ID-44'!D72,'ID-45'!E72,'ID-57'!D72,'ID-70'!C72,'ID-71'!D72)/SQRT('Sample size'!$D$4)</f>
        <v>305.59391079967304</v>
      </c>
      <c r="F65" s="1">
        <f>STDEV('ID-01'!B72,'ID-02'!B72,'ID-03'!C72,'ID-06'!B72,'ID-08'!C72,'ID-09'!D72,'ID-12'!B72,'ID-16'!D72,'ID-18'!E72,'ID-24'!E72,'ID-29'!F72,'ID-33'!E72,'ID-34'!F72,'ID-36'!E72,'ID-38'!F72,'ID-39'!F72,'ID-40'!F72,'ID-45'!F72,'ID-53'!C72,'ID-54'!B72,'ID-57'!E72,'ID-71'!E72)/SQRT('Sample size'!$E$4)</f>
        <v>403.69272229802033</v>
      </c>
      <c r="G65" s="1">
        <f>STDEV('ID-01'!C72,'ID-02'!C72,'ID-03'!D72,'ID-07'!B72,'ID-08'!D72,'ID-11'!D72,'ID-18'!F72,'ID-24'!F72,'ID-29'!G72,'ID-31'!B72,'ID-33'!F72,'ID-34'!G72,'ID-36'!F72,'ID-39'!G72,'ID-40'!G72,'ID-44'!E72,'ID-45'!G72,'ID-50'!B72,'ID-53'!D72,'ID-54'!C72,'ID-57'!F72,'ID-59'!E72,'ID-70'!D72,'ID-71'!F72)/SQRT('Sample size'!$F$4)</f>
        <v>360.94914494690875</v>
      </c>
      <c r="H65" s="1">
        <f>STDEV('ID-03'!E72,'ID-11'!E72,'ID-13'!E72,'ID-15'!E72,'ID-16'!E72,'ID-18'!G72,'ID-24'!G72,'ID-29'!H72,'ID-30'!F72,'ID-31'!C72,'ID-33'!G72,'ID-34'!H72,'ID-40'!H72,'ID-44'!F72,'ID-45'!H72,'ID-54'!D72,'ID-57'!G72,'ID-59'!F72,'ID-70'!E72,'ID-71'!G72)/SQRT('Sample size'!$G$4)</f>
        <v>257.7769787373407</v>
      </c>
      <c r="I65" s="1">
        <f>STDEV('ID-12'!C72,'ID-18'!H72,'ID-24'!H72,'ID-29'!I72,'ID-40'!I72,'ID-44'!G72,'ID-45'!I72,'ID-59'!G72)/SQRT('Sample size'!$H$4)</f>
        <v>453.27316202732777</v>
      </c>
      <c r="J65" s="1">
        <f>STDEV('ID-31'!D72,'ID-40'!J72,'ID-44'!H72,'ID-45'!J72,'ID-57'!H72)/SQRT('Sample size'!$I$4)</f>
        <v>604.28880537893019</v>
      </c>
      <c r="K65" s="1">
        <f>STDEV('ID-26'!E72,'ID-31'!E72,'ID-34'!I72,'ID-36'!G72,'ID-40'!K72,'ID-44'!I72,'ID-57'!I72)/SQRT('Sample size'!$J$4)</f>
        <v>677.9542205414773</v>
      </c>
    </row>
    <row r="66" spans="1:11" x14ac:dyDescent="0.25">
      <c r="A66" s="1">
        <v>7.75</v>
      </c>
      <c r="B66" s="1">
        <f>STDEV('ID-11'!B73,'ID-13'!B73,'ID-14'!B73,'ID-15'!B73,'ID-24'!B73,'ID-26'!B73,'ID-29'!B73,'ID-30'!B73,'ID-32'!B73,'ID-33'!B73,'ID-34'!B73,'ID-37'!B73,'ID-38'!B73,'ID-39'!B73,'ID-40'!B73,'ID-44'!B73,'ID-45'!B73,'ID-53'!B73,'ID-57'!B73,'ID-59'!B73,'ID-70'!B73,'ID-71'!B73)/SQRT('Sample size'!$A$4)</f>
        <v>251.0433172148841</v>
      </c>
      <c r="C66" s="1">
        <f>STDEV('ID-08'!B73,'ID-09'!B73,'ID-11'!C73,'ID-14'!C73,'ID-18'!B73,'ID-24'!C73,'ID-26'!C73,'ID-29'!C73,'ID-30'!C73,'ID-34'!C73,'ID-36'!B73,'ID-38'!C73,'ID-39'!C73,'ID-40'!C73,'ID-44'!C73,'ID-45'!C73,'ID-57'!C73,'ID-59'!C73)/SQRT('Sample size'!$B$4)</f>
        <v>105.32909204044891</v>
      </c>
      <c r="D66" s="1">
        <f>STDEV('ID-13'!C73,'ID-14'!D73,'ID-15'!C73,'ID-16'!B73,'ID-18'!C73,'ID-26'!D73,'ID-29'!D73,'ID-30'!D73,'ID-33'!C73,'ID-34'!D73,'ID-36'!C73,'ID-37'!C73,'ID-38'!D73,'ID-39'!D73,'ID-40'!D73,'ID-45'!D73,'ID-59'!D73,'ID-71'!C73)/SQRT('Sample size'!$C$4)</f>
        <v>234.7091877277233</v>
      </c>
      <c r="E66" s="1">
        <f>STDEV('ID-03'!B73,'ID-09'!C73,'ID-13'!D73,'ID-15'!D73,'ID-16'!C73,'ID-18'!D73,'ID-24'!D73,'ID-29'!E73,'ID-30'!E73,'ID-33'!D73,'ID-34'!E73,'ID-36'!D73,'ID-38'!E73,'ID-39'!E73,'ID-40'!E73,'ID-44'!D73,'ID-45'!E73,'ID-57'!D73,'ID-70'!C73,'ID-71'!D73)/SQRT('Sample size'!$D$4)</f>
        <v>300.09289866968874</v>
      </c>
      <c r="F66" s="1">
        <f>STDEV('ID-01'!B73,'ID-02'!B73,'ID-03'!C73,'ID-06'!B73,'ID-08'!C73,'ID-09'!D73,'ID-12'!B73,'ID-16'!D73,'ID-18'!E73,'ID-24'!E73,'ID-29'!F73,'ID-33'!E73,'ID-34'!F73,'ID-36'!E73,'ID-38'!F73,'ID-39'!F73,'ID-40'!F73,'ID-45'!F73,'ID-53'!C73,'ID-54'!B73,'ID-57'!E73,'ID-71'!E73)/SQRT('Sample size'!$E$4)</f>
        <v>403.44699895360293</v>
      </c>
      <c r="G66" s="1">
        <f>STDEV('ID-01'!C73,'ID-02'!C73,'ID-03'!D73,'ID-07'!B73,'ID-08'!D73,'ID-11'!D73,'ID-18'!F73,'ID-24'!F73,'ID-29'!G73,'ID-31'!B73,'ID-33'!F73,'ID-34'!G73,'ID-36'!F73,'ID-39'!G73,'ID-40'!G73,'ID-44'!E73,'ID-45'!G73,'ID-50'!B73,'ID-53'!D73,'ID-54'!C73,'ID-57'!F73,'ID-59'!E73,'ID-70'!D73,'ID-71'!F73)/SQRT('Sample size'!$F$4)</f>
        <v>361.50809666472099</v>
      </c>
      <c r="H66" s="1">
        <f>STDEV('ID-03'!E73,'ID-11'!E73,'ID-13'!E73,'ID-15'!E73,'ID-16'!E73,'ID-18'!G73,'ID-24'!G73,'ID-29'!H73,'ID-30'!F73,'ID-31'!C73,'ID-33'!G73,'ID-34'!H73,'ID-40'!H73,'ID-44'!F73,'ID-45'!H73,'ID-54'!D73,'ID-57'!G73,'ID-59'!F73,'ID-70'!E73,'ID-71'!G73)/SQRT('Sample size'!$G$4)</f>
        <v>258.28038938568318</v>
      </c>
      <c r="I66" s="1">
        <f>STDEV('ID-12'!C73,'ID-18'!H73,'ID-24'!H73,'ID-29'!I73,'ID-40'!I73,'ID-44'!G73,'ID-45'!I73,'ID-59'!G73)/SQRT('Sample size'!$H$4)</f>
        <v>451.89270765969121</v>
      </c>
      <c r="J66" s="1">
        <f>STDEV('ID-31'!D73,'ID-40'!J73,'ID-44'!H73,'ID-45'!J73,'ID-57'!H73)/SQRT('Sample size'!$I$4)</f>
        <v>614.43627296491991</v>
      </c>
      <c r="K66" s="1">
        <f>STDEV('ID-26'!E73,'ID-31'!E73,'ID-34'!I73,'ID-36'!G73,'ID-40'!K73,'ID-44'!I73,'ID-57'!I73)/SQRT('Sample size'!$J$4)</f>
        <v>681.21093859280143</v>
      </c>
    </row>
    <row r="67" spans="1:11" x14ac:dyDescent="0.25">
      <c r="A67" s="1">
        <v>7.875</v>
      </c>
      <c r="B67" s="1">
        <f>STDEV('ID-11'!B74,'ID-13'!B74,'ID-14'!B74,'ID-15'!B74,'ID-24'!B74,'ID-26'!B74,'ID-29'!B74,'ID-30'!B74,'ID-32'!B74,'ID-33'!B74,'ID-34'!B74,'ID-37'!B74,'ID-38'!B74,'ID-39'!B74,'ID-40'!B74,'ID-44'!B74,'ID-45'!B74,'ID-53'!B74,'ID-57'!B74,'ID-59'!B74,'ID-70'!B74,'ID-71'!B74)/SQRT('Sample size'!$A$4)</f>
        <v>249.88277148315123</v>
      </c>
      <c r="C67" s="1">
        <f>STDEV('ID-08'!B74,'ID-09'!B74,'ID-11'!C74,'ID-14'!C74,'ID-18'!B74,'ID-24'!C74,'ID-26'!C74,'ID-29'!C74,'ID-30'!C74,'ID-34'!C74,'ID-36'!B74,'ID-38'!C74,'ID-39'!C74,'ID-40'!C74,'ID-44'!C74,'ID-45'!C74,'ID-57'!C74,'ID-59'!C74)/SQRT('Sample size'!$B$4)</f>
        <v>100.37839279407565</v>
      </c>
      <c r="D67" s="1">
        <f>STDEV('ID-13'!C74,'ID-14'!D74,'ID-15'!C74,'ID-16'!B74,'ID-18'!C74,'ID-26'!D74,'ID-29'!D74,'ID-30'!D74,'ID-33'!C74,'ID-34'!D74,'ID-36'!C74,'ID-37'!C74,'ID-38'!D74,'ID-39'!D74,'ID-40'!D74,'ID-45'!D74,'ID-59'!D74,'ID-71'!C74)/SQRT('Sample size'!$C$4)</f>
        <v>236.79895072204994</v>
      </c>
      <c r="E67" s="1">
        <f>STDEV('ID-03'!B74,'ID-09'!C74,'ID-13'!D74,'ID-15'!D74,'ID-16'!C74,'ID-18'!D74,'ID-24'!D74,'ID-29'!E74,'ID-30'!E74,'ID-33'!D74,'ID-34'!E74,'ID-36'!D74,'ID-38'!E74,'ID-39'!E74,'ID-40'!E74,'ID-44'!D74,'ID-45'!E74,'ID-57'!D74,'ID-70'!C74,'ID-71'!D74)/SQRT('Sample size'!$D$4)</f>
        <v>302.99209160770101</v>
      </c>
      <c r="F67" s="1">
        <f>STDEV('ID-01'!B74,'ID-02'!B74,'ID-03'!C74,'ID-06'!B74,'ID-08'!C74,'ID-09'!D74,'ID-12'!B74,'ID-16'!D74,'ID-18'!E74,'ID-24'!E74,'ID-29'!F74,'ID-33'!E74,'ID-34'!F74,'ID-36'!E74,'ID-38'!F74,'ID-39'!F74,'ID-40'!F74,'ID-45'!F74,'ID-53'!C74,'ID-54'!B74,'ID-57'!E74,'ID-71'!E74)/SQRT('Sample size'!$E$4)</f>
        <v>402.47475601710721</v>
      </c>
      <c r="G67" s="1">
        <f>STDEV('ID-01'!C74,'ID-02'!C74,'ID-03'!D74,'ID-07'!B74,'ID-08'!D74,'ID-11'!D74,'ID-18'!F74,'ID-24'!F74,'ID-29'!G74,'ID-31'!B74,'ID-33'!F74,'ID-34'!G74,'ID-36'!F74,'ID-39'!G74,'ID-40'!G74,'ID-44'!E74,'ID-45'!G74,'ID-50'!B74,'ID-53'!D74,'ID-54'!C74,'ID-57'!F74,'ID-59'!E74,'ID-70'!D74,'ID-71'!F74)/SQRT('Sample size'!$F$4)</f>
        <v>361.65936003298697</v>
      </c>
      <c r="H67" s="1">
        <f>STDEV('ID-03'!E74,'ID-11'!E74,'ID-13'!E74,'ID-15'!E74,'ID-16'!E74,'ID-18'!G74,'ID-24'!G74,'ID-29'!H74,'ID-30'!F74,'ID-31'!C74,'ID-33'!G74,'ID-34'!H74,'ID-40'!H74,'ID-44'!F74,'ID-45'!H74,'ID-54'!D74,'ID-57'!G74,'ID-59'!F74,'ID-70'!E74,'ID-71'!G74)/SQRT('Sample size'!$G$4)</f>
        <v>259.1687233041074</v>
      </c>
      <c r="I67" s="1">
        <f>STDEV('ID-12'!C74,'ID-18'!H74,'ID-24'!H74,'ID-29'!I74,'ID-40'!I74,'ID-44'!G74,'ID-45'!I74,'ID-59'!G74)/SQRT('Sample size'!$H$4)</f>
        <v>452.53892982770157</v>
      </c>
      <c r="J67" s="1">
        <f>STDEV('ID-31'!D74,'ID-40'!J74,'ID-44'!H74,'ID-45'!J74,'ID-57'!H74)/SQRT('Sample size'!$I$4)</f>
        <v>617.73085227080617</v>
      </c>
      <c r="K67" s="1">
        <f>STDEV('ID-26'!E74,'ID-31'!E74,'ID-34'!I74,'ID-36'!G74,'ID-40'!K74,'ID-44'!I74,'ID-57'!I74)/SQRT('Sample size'!$J$4)</f>
        <v>707.24292702804655</v>
      </c>
    </row>
    <row r="68" spans="1:11" x14ac:dyDescent="0.25">
      <c r="A68" s="1">
        <v>8</v>
      </c>
      <c r="B68" s="1">
        <f>STDEV('ID-11'!B75,'ID-13'!B75,'ID-14'!B75,'ID-15'!B75,'ID-24'!B75,'ID-26'!B75,'ID-29'!B75,'ID-30'!B75,'ID-32'!B75,'ID-33'!B75,'ID-34'!B75,'ID-37'!B75,'ID-38'!B75,'ID-39'!B75,'ID-40'!B75,'ID-44'!B75,'ID-45'!B75,'ID-53'!B75,'ID-57'!B75,'ID-59'!B75,'ID-70'!B75,'ID-71'!B75)/SQRT('Sample size'!$A$4)</f>
        <v>249.41986711127853</v>
      </c>
      <c r="C68" s="1">
        <f>STDEV('ID-08'!B75,'ID-09'!B75,'ID-11'!C75,'ID-14'!C75,'ID-18'!B75,'ID-24'!C75,'ID-26'!C75,'ID-29'!C75,'ID-30'!C75,'ID-34'!C75,'ID-36'!B75,'ID-38'!C75,'ID-39'!C75,'ID-40'!C75,'ID-44'!C75,'ID-45'!C75,'ID-57'!C75,'ID-59'!C75)/SQRT('Sample size'!$B$4)</f>
        <v>101.424594535248</v>
      </c>
      <c r="D68" s="1">
        <f>STDEV('ID-13'!C75,'ID-14'!D75,'ID-15'!C75,'ID-16'!B75,'ID-18'!C75,'ID-26'!D75,'ID-29'!D75,'ID-30'!D75,'ID-33'!C75,'ID-34'!D75,'ID-36'!C75,'ID-37'!C75,'ID-38'!D75,'ID-39'!D75,'ID-40'!D75,'ID-45'!D75,'ID-59'!D75,'ID-71'!C75)/SQRT('Sample size'!$C$4)</f>
        <v>235.87718773797039</v>
      </c>
      <c r="E68" s="1">
        <f>STDEV('ID-03'!B75,'ID-09'!C75,'ID-13'!D75,'ID-15'!D75,'ID-16'!C75,'ID-18'!D75,'ID-24'!D75,'ID-29'!E75,'ID-30'!E75,'ID-33'!D75,'ID-34'!E75,'ID-36'!D75,'ID-38'!E75,'ID-39'!E75,'ID-40'!E75,'ID-44'!D75,'ID-45'!E75,'ID-57'!D75,'ID-70'!C75,'ID-71'!D75)/SQRT('Sample size'!$D$4)</f>
        <v>297.72141243651896</v>
      </c>
      <c r="F68" s="1">
        <f>STDEV('ID-01'!B75,'ID-02'!B75,'ID-03'!C75,'ID-06'!B75,'ID-08'!C75,'ID-09'!D75,'ID-12'!B75,'ID-16'!D75,'ID-18'!E75,'ID-24'!E75,'ID-29'!F75,'ID-33'!E75,'ID-34'!F75,'ID-36'!E75,'ID-38'!F75,'ID-39'!F75,'ID-40'!F75,'ID-45'!F75,'ID-53'!C75,'ID-54'!B75,'ID-57'!E75,'ID-71'!E75)/SQRT('Sample size'!$E$4)</f>
        <v>401.53077232609036</v>
      </c>
      <c r="G68" s="1">
        <f>STDEV('ID-01'!C75,'ID-02'!C75,'ID-03'!D75,'ID-07'!B75,'ID-08'!D75,'ID-11'!D75,'ID-18'!F75,'ID-24'!F75,'ID-29'!G75,'ID-31'!B75,'ID-33'!F75,'ID-34'!G75,'ID-36'!F75,'ID-39'!G75,'ID-40'!G75,'ID-44'!E75,'ID-45'!G75,'ID-50'!B75,'ID-53'!D75,'ID-54'!C75,'ID-57'!F75,'ID-59'!E75,'ID-70'!D75,'ID-71'!F75)/SQRT('Sample size'!$F$4)</f>
        <v>361.72826647294602</v>
      </c>
      <c r="H68" s="1">
        <f>STDEV('ID-03'!E75,'ID-11'!E75,'ID-13'!E75,'ID-15'!E75,'ID-16'!E75,'ID-18'!G75,'ID-24'!G75,'ID-29'!H75,'ID-30'!F75,'ID-31'!C75,'ID-33'!G75,'ID-34'!H75,'ID-40'!H75,'ID-44'!F75,'ID-45'!H75,'ID-54'!D75,'ID-57'!G75,'ID-59'!F75,'ID-70'!E75,'ID-71'!G75)/SQRT('Sample size'!$G$4)</f>
        <v>261.35799088329554</v>
      </c>
      <c r="I68" s="1">
        <f>STDEV('ID-12'!C75,'ID-18'!H75,'ID-24'!H75,'ID-29'!I75,'ID-40'!I75,'ID-44'!G75,'ID-45'!I75,'ID-59'!G75)/SQRT('Sample size'!$H$4)</f>
        <v>454.67134740165341</v>
      </c>
      <c r="J68" s="1">
        <f>STDEV('ID-31'!D75,'ID-40'!J75,'ID-44'!H75,'ID-45'!J75,'ID-57'!H75)/SQRT('Sample size'!$I$4)</f>
        <v>611.38554758189491</v>
      </c>
      <c r="K68" s="1">
        <f>STDEV('ID-26'!E75,'ID-31'!E75,'ID-34'!I75,'ID-36'!G75,'ID-40'!K75,'ID-44'!I75,'ID-57'!I75)/SQRT('Sample size'!$J$4)</f>
        <v>707.4931517401717</v>
      </c>
    </row>
    <row r="69" spans="1:11" x14ac:dyDescent="0.25">
      <c r="A69" s="1">
        <v>8.125</v>
      </c>
      <c r="B69" s="1">
        <f>STDEV('ID-11'!B76,'ID-13'!B76,'ID-14'!B76,'ID-15'!B76,'ID-24'!B76,'ID-26'!B76,'ID-29'!B76,'ID-30'!B76,'ID-32'!B76,'ID-33'!B76,'ID-34'!B76,'ID-37'!B76,'ID-38'!B76,'ID-39'!B76,'ID-40'!B76,'ID-44'!B76,'ID-45'!B76,'ID-53'!B76,'ID-57'!B76,'ID-59'!B76,'ID-70'!B76,'ID-71'!B76)/SQRT('Sample size'!$A$4)</f>
        <v>246.81760146294181</v>
      </c>
      <c r="C69" s="1">
        <f>STDEV('ID-08'!B76,'ID-09'!B76,'ID-11'!C76,'ID-14'!C76,'ID-18'!B76,'ID-24'!C76,'ID-26'!C76,'ID-29'!C76,'ID-30'!C76,'ID-34'!C76,'ID-36'!B76,'ID-38'!C76,'ID-39'!C76,'ID-40'!C76,'ID-44'!C76,'ID-45'!C76,'ID-57'!C76,'ID-59'!C76)/SQRT('Sample size'!$B$4)</f>
        <v>107.26487473113608</v>
      </c>
      <c r="D69" s="1">
        <f>STDEV('ID-13'!C76,'ID-14'!D76,'ID-15'!C76,'ID-16'!B76,'ID-18'!C76,'ID-26'!D76,'ID-29'!D76,'ID-30'!D76,'ID-33'!C76,'ID-34'!D76,'ID-36'!C76,'ID-37'!C76,'ID-38'!D76,'ID-39'!D76,'ID-40'!D76,'ID-45'!D76,'ID-59'!D76,'ID-71'!C76)/SQRT('Sample size'!$C$4)</f>
        <v>242.01633458596308</v>
      </c>
      <c r="E69" s="1">
        <f>STDEV('ID-03'!B76,'ID-09'!C76,'ID-13'!D76,'ID-15'!D76,'ID-16'!C76,'ID-18'!D76,'ID-24'!D76,'ID-29'!E76,'ID-30'!E76,'ID-33'!D76,'ID-34'!E76,'ID-36'!D76,'ID-38'!E76,'ID-39'!E76,'ID-40'!E76,'ID-44'!D76,'ID-45'!E76,'ID-57'!D76,'ID-70'!C76,'ID-71'!D76)/SQRT('Sample size'!$D$4)</f>
        <v>297.78710152978124</v>
      </c>
      <c r="F69" s="1">
        <f>STDEV('ID-01'!B76,'ID-02'!B76,'ID-03'!C76,'ID-06'!B76,'ID-08'!C76,'ID-09'!D76,'ID-12'!B76,'ID-16'!D76,'ID-18'!E76,'ID-24'!E76,'ID-29'!F76,'ID-33'!E76,'ID-34'!F76,'ID-36'!E76,'ID-38'!F76,'ID-39'!F76,'ID-40'!F76,'ID-45'!F76,'ID-53'!C76,'ID-54'!B76,'ID-57'!E76,'ID-71'!E76)/SQRT('Sample size'!$E$4)</f>
        <v>399.65661087139358</v>
      </c>
      <c r="G69" s="1">
        <f>STDEV('ID-01'!C76,'ID-02'!C76,'ID-03'!D76,'ID-07'!B76,'ID-08'!D76,'ID-11'!D76,'ID-18'!F76,'ID-24'!F76,'ID-29'!G76,'ID-31'!B76,'ID-33'!F76,'ID-34'!G76,'ID-36'!F76,'ID-39'!G76,'ID-40'!G76,'ID-44'!E76,'ID-45'!G76,'ID-50'!B76,'ID-53'!D76,'ID-54'!C76,'ID-57'!F76,'ID-59'!E76,'ID-70'!D76,'ID-71'!F76)/SQRT('Sample size'!$F$4)</f>
        <v>362.46974390522786</v>
      </c>
      <c r="H69" s="1">
        <f>STDEV('ID-03'!E76,'ID-11'!E76,'ID-13'!E76,'ID-15'!E76,'ID-16'!E76,'ID-18'!G76,'ID-24'!G76,'ID-29'!H76,'ID-30'!F76,'ID-31'!C76,'ID-33'!G76,'ID-34'!H76,'ID-40'!H76,'ID-44'!F76,'ID-45'!H76,'ID-54'!D76,'ID-57'!G76,'ID-59'!F76,'ID-70'!E76,'ID-71'!G76)/SQRT('Sample size'!$G$4)</f>
        <v>262.08323426691527</v>
      </c>
      <c r="I69" s="1">
        <f>STDEV('ID-12'!C76,'ID-18'!H76,'ID-24'!H76,'ID-29'!I76,'ID-40'!I76,'ID-44'!G76,'ID-45'!I76,'ID-59'!G76)/SQRT('Sample size'!$H$4)</f>
        <v>457.56468039240832</v>
      </c>
      <c r="J69" s="1">
        <f>STDEV('ID-31'!D76,'ID-40'!J76,'ID-44'!H76,'ID-45'!J76,'ID-57'!H76)/SQRT('Sample size'!$I$4)</f>
        <v>604.51046896787648</v>
      </c>
      <c r="K69" s="1">
        <f>STDEV('ID-26'!E76,'ID-31'!E76,'ID-34'!I76,'ID-36'!G76,'ID-40'!K76,'ID-44'!I76,'ID-57'!I76)/SQRT('Sample size'!$J$4)</f>
        <v>704.77643376429137</v>
      </c>
    </row>
    <row r="70" spans="1:11" x14ac:dyDescent="0.25">
      <c r="A70" s="1">
        <v>8.25</v>
      </c>
      <c r="B70" s="1">
        <f>STDEV('ID-11'!B77,'ID-13'!B77,'ID-14'!B77,'ID-15'!B77,'ID-24'!B77,'ID-26'!B77,'ID-29'!B77,'ID-30'!B77,'ID-32'!B77,'ID-33'!B77,'ID-34'!B77,'ID-37'!B77,'ID-38'!B77,'ID-39'!B77,'ID-40'!B77,'ID-44'!B77,'ID-45'!B77,'ID-53'!B77,'ID-57'!B77,'ID-59'!B77,'ID-70'!B77,'ID-71'!B77)/SQRT('Sample size'!$A$4)</f>
        <v>244.56737812996738</v>
      </c>
      <c r="C70" s="1">
        <f>STDEV('ID-08'!B77,'ID-09'!B77,'ID-11'!C77,'ID-14'!C77,'ID-18'!B77,'ID-24'!C77,'ID-26'!C77,'ID-29'!C77,'ID-30'!C77,'ID-34'!C77,'ID-36'!B77,'ID-38'!C77,'ID-39'!C77,'ID-40'!C77,'ID-44'!C77,'ID-45'!C77,'ID-57'!C77,'ID-59'!C77)/SQRT('Sample size'!$B$4)</f>
        <v>110.63386793718787</v>
      </c>
      <c r="D70" s="1">
        <f>STDEV('ID-13'!C77,'ID-14'!D77,'ID-15'!C77,'ID-16'!B77,'ID-18'!C77,'ID-26'!D77,'ID-29'!D77,'ID-30'!D77,'ID-33'!C77,'ID-34'!D77,'ID-36'!C77,'ID-37'!C77,'ID-38'!D77,'ID-39'!D77,'ID-40'!D77,'ID-45'!D77,'ID-59'!D77,'ID-71'!C77)/SQRT('Sample size'!$C$4)</f>
        <v>243.67265701629611</v>
      </c>
      <c r="E70" s="1">
        <f>STDEV('ID-03'!B77,'ID-09'!C77,'ID-13'!D77,'ID-15'!D77,'ID-16'!C77,'ID-18'!D77,'ID-24'!D77,'ID-29'!E77,'ID-30'!E77,'ID-33'!D77,'ID-34'!E77,'ID-36'!D77,'ID-38'!E77,'ID-39'!E77,'ID-40'!E77,'ID-44'!D77,'ID-45'!E77,'ID-57'!D77,'ID-70'!C77,'ID-71'!D77)/SQRT('Sample size'!$D$4)</f>
        <v>298.94587186016537</v>
      </c>
      <c r="F70" s="1">
        <f>STDEV('ID-01'!B77,'ID-02'!B77,'ID-03'!C77,'ID-06'!B77,'ID-08'!C77,'ID-09'!D77,'ID-12'!B77,'ID-16'!D77,'ID-18'!E77,'ID-24'!E77,'ID-29'!F77,'ID-33'!E77,'ID-34'!F77,'ID-36'!E77,'ID-38'!F77,'ID-39'!F77,'ID-40'!F77,'ID-45'!F77,'ID-53'!C77,'ID-54'!B77,'ID-57'!E77,'ID-71'!E77)/SQRT('Sample size'!$E$4)</f>
        <v>398.66296474159583</v>
      </c>
      <c r="G70" s="1">
        <f>STDEV('ID-01'!C77,'ID-02'!C77,'ID-03'!D77,'ID-07'!B77,'ID-08'!D77,'ID-11'!D77,'ID-18'!F77,'ID-24'!F77,'ID-29'!G77,'ID-31'!B77,'ID-33'!F77,'ID-34'!G77,'ID-36'!F77,'ID-39'!G77,'ID-40'!G77,'ID-44'!E77,'ID-45'!G77,'ID-50'!B77,'ID-53'!D77,'ID-54'!C77,'ID-57'!F77,'ID-59'!E77,'ID-70'!D77,'ID-71'!F77)/SQRT('Sample size'!$F$4)</f>
        <v>361.85440515973852</v>
      </c>
      <c r="H70" s="1">
        <f>STDEV('ID-03'!E77,'ID-11'!E77,'ID-13'!E77,'ID-15'!E77,'ID-16'!E77,'ID-18'!G77,'ID-24'!G77,'ID-29'!H77,'ID-30'!F77,'ID-31'!C77,'ID-33'!G77,'ID-34'!H77,'ID-40'!H77,'ID-44'!F77,'ID-45'!H77,'ID-54'!D77,'ID-57'!G77,'ID-59'!F77,'ID-70'!E77,'ID-71'!G77)/SQRT('Sample size'!$G$4)</f>
        <v>264.17057271770716</v>
      </c>
      <c r="I70" s="1">
        <f>STDEV('ID-12'!C77,'ID-18'!H77,'ID-24'!H77,'ID-29'!I77,'ID-40'!I77,'ID-44'!G77,'ID-45'!I77,'ID-59'!G77)/SQRT('Sample size'!$H$4)</f>
        <v>457.46296431967789</v>
      </c>
      <c r="J70" s="1">
        <f>STDEV('ID-31'!D77,'ID-40'!J77,'ID-44'!H77,'ID-45'!J77,'ID-57'!H77)/SQRT('Sample size'!$I$4)</f>
        <v>610.06859212159236</v>
      </c>
      <c r="K70" s="1">
        <f>STDEV('ID-26'!E77,'ID-31'!E77,'ID-34'!I77,'ID-36'!G77,'ID-40'!K77,'ID-44'!I77,'ID-57'!I77)/SQRT('Sample size'!$J$4)</f>
        <v>692.24269468856903</v>
      </c>
    </row>
    <row r="71" spans="1:11" x14ac:dyDescent="0.25">
      <c r="A71" s="1">
        <v>8.375</v>
      </c>
      <c r="B71" s="1">
        <f>STDEV('ID-11'!B78,'ID-13'!B78,'ID-14'!B78,'ID-15'!B78,'ID-24'!B78,'ID-26'!B78,'ID-29'!B78,'ID-30'!B78,'ID-32'!B78,'ID-33'!B78,'ID-34'!B78,'ID-37'!B78,'ID-38'!B78,'ID-39'!B78,'ID-40'!B78,'ID-44'!B78,'ID-45'!B78,'ID-53'!B78,'ID-57'!B78,'ID-59'!B78,'ID-70'!B78,'ID-71'!B78)/SQRT('Sample size'!$A$4)</f>
        <v>241.87105850269398</v>
      </c>
      <c r="C71" s="1">
        <f>STDEV('ID-08'!B78,'ID-09'!B78,'ID-11'!C78,'ID-14'!C78,'ID-18'!B78,'ID-24'!C78,'ID-26'!C78,'ID-29'!C78,'ID-30'!C78,'ID-34'!C78,'ID-36'!B78,'ID-38'!C78,'ID-39'!C78,'ID-40'!C78,'ID-44'!C78,'ID-45'!C78,'ID-57'!C78,'ID-59'!C78)/SQRT('Sample size'!$B$4)</f>
        <v>111.75262739936221</v>
      </c>
      <c r="D71" s="1">
        <f>STDEV('ID-13'!C78,'ID-14'!D78,'ID-15'!C78,'ID-16'!B78,'ID-18'!C78,'ID-26'!D78,'ID-29'!D78,'ID-30'!D78,'ID-33'!C78,'ID-34'!D78,'ID-36'!C78,'ID-37'!C78,'ID-38'!D78,'ID-39'!D78,'ID-40'!D78,'ID-45'!D78,'ID-59'!D78,'ID-71'!C78)/SQRT('Sample size'!$C$4)</f>
        <v>243.63509696288497</v>
      </c>
      <c r="E71" s="1">
        <f>STDEV('ID-03'!B78,'ID-09'!C78,'ID-13'!D78,'ID-15'!D78,'ID-16'!C78,'ID-18'!D78,'ID-24'!D78,'ID-29'!E78,'ID-30'!E78,'ID-33'!D78,'ID-34'!E78,'ID-36'!D78,'ID-38'!E78,'ID-39'!E78,'ID-40'!E78,'ID-44'!D78,'ID-45'!E78,'ID-57'!D78,'ID-70'!C78,'ID-71'!D78)/SQRT('Sample size'!$D$4)</f>
        <v>291.75486095779252</v>
      </c>
      <c r="F71" s="1">
        <f>STDEV('ID-01'!B78,'ID-02'!B78,'ID-03'!C78,'ID-06'!B78,'ID-08'!C78,'ID-09'!D78,'ID-12'!B78,'ID-16'!D78,'ID-18'!E78,'ID-24'!E78,'ID-29'!F78,'ID-33'!E78,'ID-34'!F78,'ID-36'!E78,'ID-38'!F78,'ID-39'!F78,'ID-40'!F78,'ID-45'!F78,'ID-53'!C78,'ID-54'!B78,'ID-57'!E78,'ID-71'!E78)/SQRT('Sample size'!$E$4)</f>
        <v>398.10438717631962</v>
      </c>
      <c r="G71" s="1">
        <f>STDEV('ID-01'!C78,'ID-02'!C78,'ID-03'!D78,'ID-07'!B78,'ID-08'!D78,'ID-11'!D78,'ID-18'!F78,'ID-24'!F78,'ID-29'!G78,'ID-31'!B78,'ID-33'!F78,'ID-34'!G78,'ID-36'!F78,'ID-39'!G78,'ID-40'!G78,'ID-44'!E78,'ID-45'!G78,'ID-50'!B78,'ID-53'!D78,'ID-54'!C78,'ID-57'!F78,'ID-59'!E78,'ID-70'!D78,'ID-71'!F78)/SQRT('Sample size'!$F$4)</f>
        <v>361.73484773778887</v>
      </c>
      <c r="H71" s="1">
        <f>STDEV('ID-03'!E78,'ID-11'!E78,'ID-13'!E78,'ID-15'!E78,'ID-16'!E78,'ID-18'!G78,'ID-24'!G78,'ID-29'!H78,'ID-30'!F78,'ID-31'!C78,'ID-33'!G78,'ID-34'!H78,'ID-40'!H78,'ID-44'!F78,'ID-45'!H78,'ID-54'!D78,'ID-57'!G78,'ID-59'!F78,'ID-70'!E78,'ID-71'!G78)/SQRT('Sample size'!$G$4)</f>
        <v>267.60185300228119</v>
      </c>
      <c r="I71" s="1">
        <f>STDEV('ID-12'!C78,'ID-18'!H78,'ID-24'!H78,'ID-29'!I78,'ID-40'!I78,'ID-44'!G78,'ID-45'!I78,'ID-59'!G78)/SQRT('Sample size'!$H$4)</f>
        <v>467.4113410281534</v>
      </c>
      <c r="J71" s="1">
        <f>STDEV('ID-31'!D78,'ID-40'!J78,'ID-44'!H78,'ID-45'!J78,'ID-57'!H78)/SQRT('Sample size'!$I$4)</f>
        <v>606.813569614892</v>
      </c>
      <c r="K71" s="1">
        <f>STDEV('ID-26'!E78,'ID-31'!E78,'ID-34'!I78,'ID-36'!G78,'ID-40'!K78,'ID-44'!I78,'ID-57'!I78)/SQRT('Sample size'!$J$4)</f>
        <v>688.53508411932035</v>
      </c>
    </row>
    <row r="72" spans="1:11" x14ac:dyDescent="0.25">
      <c r="A72" s="1">
        <v>8.5</v>
      </c>
      <c r="B72" s="1">
        <f>STDEV('ID-11'!B79,'ID-13'!B79,'ID-14'!B79,'ID-15'!B79,'ID-24'!B79,'ID-26'!B79,'ID-29'!B79,'ID-30'!B79,'ID-32'!B79,'ID-33'!B79,'ID-34'!B79,'ID-37'!B79,'ID-38'!B79,'ID-39'!B79,'ID-40'!B79,'ID-44'!B79,'ID-45'!B79,'ID-53'!B79,'ID-57'!B79,'ID-59'!B79,'ID-70'!B79,'ID-71'!B79)/SQRT('Sample size'!$A$4)</f>
        <v>241.07982980907724</v>
      </c>
      <c r="C72" s="1">
        <f>STDEV('ID-08'!B79,'ID-09'!B79,'ID-11'!C79,'ID-14'!C79,'ID-18'!B79,'ID-24'!C79,'ID-26'!C79,'ID-29'!C79,'ID-30'!C79,'ID-34'!C79,'ID-36'!B79,'ID-38'!C79,'ID-39'!C79,'ID-40'!C79,'ID-44'!C79,'ID-45'!C79,'ID-57'!C79,'ID-59'!C79)/SQRT('Sample size'!$B$4)</f>
        <v>111.5795195406377</v>
      </c>
      <c r="D72" s="1">
        <f>STDEV('ID-13'!C79,'ID-14'!D79,'ID-15'!C79,'ID-16'!B79,'ID-18'!C79,'ID-26'!D79,'ID-29'!D79,'ID-30'!D79,'ID-33'!C79,'ID-34'!D79,'ID-36'!C79,'ID-37'!C79,'ID-38'!D79,'ID-39'!D79,'ID-40'!D79,'ID-45'!D79,'ID-59'!D79,'ID-71'!C79)/SQRT('Sample size'!$C$4)</f>
        <v>242.40409443587541</v>
      </c>
      <c r="E72" s="1">
        <f>STDEV('ID-03'!B79,'ID-09'!C79,'ID-13'!D79,'ID-15'!D79,'ID-16'!C79,'ID-18'!D79,'ID-24'!D79,'ID-29'!E79,'ID-30'!E79,'ID-33'!D79,'ID-34'!E79,'ID-36'!D79,'ID-38'!E79,'ID-39'!E79,'ID-40'!E79,'ID-44'!D79,'ID-45'!E79,'ID-57'!D79,'ID-70'!C79,'ID-71'!D79)/SQRT('Sample size'!$D$4)</f>
        <v>294.50810821676049</v>
      </c>
      <c r="F72" s="1">
        <f>STDEV('ID-01'!B79,'ID-02'!B79,'ID-03'!C79,'ID-06'!B79,'ID-08'!C79,'ID-09'!D79,'ID-12'!B79,'ID-16'!D79,'ID-18'!E79,'ID-24'!E79,'ID-29'!F79,'ID-33'!E79,'ID-34'!F79,'ID-36'!E79,'ID-38'!F79,'ID-39'!F79,'ID-40'!F79,'ID-45'!F79,'ID-53'!C79,'ID-54'!B79,'ID-57'!E79,'ID-71'!E79)/SQRT('Sample size'!$E$4)</f>
        <v>401.96114702806454</v>
      </c>
      <c r="G72" s="1">
        <f>STDEV('ID-01'!C79,'ID-02'!C79,'ID-03'!D79,'ID-07'!B79,'ID-08'!D79,'ID-11'!D79,'ID-18'!F79,'ID-24'!F79,'ID-29'!G79,'ID-31'!B79,'ID-33'!F79,'ID-34'!G79,'ID-36'!F79,'ID-39'!G79,'ID-40'!G79,'ID-44'!E79,'ID-45'!G79,'ID-50'!B79,'ID-53'!D79,'ID-54'!C79,'ID-57'!F79,'ID-59'!E79,'ID-70'!D79,'ID-71'!F79)/SQRT('Sample size'!$F$4)</f>
        <v>363.04159451095347</v>
      </c>
      <c r="H72" s="1">
        <f>STDEV('ID-03'!E79,'ID-11'!E79,'ID-13'!E79,'ID-15'!E79,'ID-16'!E79,'ID-18'!G79,'ID-24'!G79,'ID-29'!H79,'ID-30'!F79,'ID-31'!C79,'ID-33'!G79,'ID-34'!H79,'ID-40'!H79,'ID-44'!F79,'ID-45'!H79,'ID-54'!D79,'ID-57'!G79,'ID-59'!F79,'ID-70'!E79,'ID-71'!G79)/SQRT('Sample size'!$G$4)</f>
        <v>266.27826653200668</v>
      </c>
      <c r="I72" s="1">
        <f>STDEV('ID-12'!C79,'ID-18'!H79,'ID-24'!H79,'ID-29'!I79,'ID-40'!I79,'ID-44'!G79,'ID-45'!I79,'ID-59'!G79)/SQRT('Sample size'!$H$4)</f>
        <v>459.95132286013171</v>
      </c>
      <c r="J72" s="1">
        <f>STDEV('ID-31'!D79,'ID-40'!J79,'ID-44'!H79,'ID-45'!J79,'ID-57'!H79)/SQRT('Sample size'!$I$4)</f>
        <v>591.80671043587711</v>
      </c>
      <c r="K72" s="1">
        <f>STDEV('ID-26'!E79,'ID-31'!E79,'ID-34'!I79,'ID-36'!G79,'ID-40'!K79,'ID-44'!I79,'ID-57'!I79)/SQRT('Sample size'!$J$4)</f>
        <v>689.62561588083634</v>
      </c>
    </row>
    <row r="73" spans="1:11" x14ac:dyDescent="0.25">
      <c r="A73" s="1">
        <v>8.625</v>
      </c>
      <c r="B73" s="1">
        <f>STDEV('ID-11'!B80,'ID-13'!B80,'ID-14'!B80,'ID-15'!B80,'ID-24'!B80,'ID-26'!B80,'ID-29'!B80,'ID-30'!B80,'ID-32'!B80,'ID-33'!B80,'ID-34'!B80,'ID-37'!B80,'ID-38'!B80,'ID-39'!B80,'ID-40'!B80,'ID-44'!B80,'ID-45'!B80,'ID-53'!B80,'ID-57'!B80,'ID-59'!B80,'ID-70'!B80,'ID-71'!B80)/SQRT('Sample size'!$A$4)</f>
        <v>240.1240002516096</v>
      </c>
      <c r="C73" s="1">
        <f>STDEV('ID-08'!B80,'ID-09'!B80,'ID-11'!C80,'ID-14'!C80,'ID-18'!B80,'ID-24'!C80,'ID-26'!C80,'ID-29'!C80,'ID-30'!C80,'ID-34'!C80,'ID-36'!B80,'ID-38'!C80,'ID-39'!C80,'ID-40'!C80,'ID-44'!C80,'ID-45'!C80,'ID-57'!C80,'ID-59'!C80)/SQRT('Sample size'!$B$4)</f>
        <v>111.79207566689171</v>
      </c>
      <c r="D73" s="1">
        <f>STDEV('ID-13'!C80,'ID-14'!D80,'ID-15'!C80,'ID-16'!B80,'ID-18'!C80,'ID-26'!D80,'ID-29'!D80,'ID-30'!D80,'ID-33'!C80,'ID-34'!D80,'ID-36'!C80,'ID-37'!C80,'ID-38'!D80,'ID-39'!D80,'ID-40'!D80,'ID-45'!D80,'ID-59'!D80,'ID-71'!C80)/SQRT('Sample size'!$C$4)</f>
        <v>238.17610248191389</v>
      </c>
      <c r="E73" s="1">
        <f>STDEV('ID-03'!B80,'ID-09'!C80,'ID-13'!D80,'ID-15'!D80,'ID-16'!C80,'ID-18'!D80,'ID-24'!D80,'ID-29'!E80,'ID-30'!E80,'ID-33'!D80,'ID-34'!E80,'ID-36'!D80,'ID-38'!E80,'ID-39'!E80,'ID-40'!E80,'ID-44'!D80,'ID-45'!E80,'ID-57'!D80,'ID-70'!C80,'ID-71'!D80)/SQRT('Sample size'!$D$4)</f>
        <v>303.05023657901228</v>
      </c>
      <c r="F73" s="1">
        <f>STDEV('ID-01'!B80,'ID-02'!B80,'ID-03'!C80,'ID-06'!B80,'ID-08'!C80,'ID-09'!D80,'ID-12'!B80,'ID-16'!D80,'ID-18'!E80,'ID-24'!E80,'ID-29'!F80,'ID-33'!E80,'ID-34'!F80,'ID-36'!E80,'ID-38'!F80,'ID-39'!F80,'ID-40'!F80,'ID-45'!F80,'ID-53'!C80,'ID-54'!B80,'ID-57'!E80,'ID-71'!E80)/SQRT('Sample size'!$E$4)</f>
        <v>409.31534544918111</v>
      </c>
      <c r="G73" s="1">
        <f>STDEV('ID-01'!C80,'ID-02'!C80,'ID-03'!D80,'ID-07'!B80,'ID-08'!D80,'ID-11'!D80,'ID-18'!F80,'ID-24'!F80,'ID-29'!G80,'ID-31'!B80,'ID-33'!F80,'ID-34'!G80,'ID-36'!F80,'ID-39'!G80,'ID-40'!G80,'ID-44'!E80,'ID-45'!G80,'ID-50'!B80,'ID-53'!D80,'ID-54'!C80,'ID-57'!F80,'ID-59'!E80,'ID-70'!D80,'ID-71'!F80)/SQRT('Sample size'!$F$4)</f>
        <v>362.64056376974645</v>
      </c>
      <c r="H73" s="1">
        <f>STDEV('ID-03'!E80,'ID-11'!E80,'ID-13'!E80,'ID-15'!E80,'ID-16'!E80,'ID-18'!G80,'ID-24'!G80,'ID-29'!H80,'ID-30'!F80,'ID-31'!C80,'ID-33'!G80,'ID-34'!H80,'ID-40'!H80,'ID-44'!F80,'ID-45'!H80,'ID-54'!D80,'ID-57'!G80,'ID-59'!F80,'ID-70'!E80,'ID-71'!G80)/SQRT('Sample size'!$G$4)</f>
        <v>266.29142541383499</v>
      </c>
      <c r="I73" s="1">
        <f>STDEV('ID-12'!C80,'ID-18'!H80,'ID-24'!H80,'ID-29'!I80,'ID-40'!I80,'ID-44'!G80,'ID-45'!I80,'ID-59'!G80)/SQRT('Sample size'!$H$4)</f>
        <v>466.46741941223536</v>
      </c>
      <c r="J73" s="1">
        <f>STDEV('ID-31'!D80,'ID-40'!J80,'ID-44'!H80,'ID-45'!J80,'ID-57'!H80)/SQRT('Sample size'!$I$4)</f>
        <v>580.94433808941517</v>
      </c>
      <c r="K73" s="1">
        <f>STDEV('ID-26'!E80,'ID-31'!E80,'ID-34'!I80,'ID-36'!G80,'ID-40'!K80,'ID-44'!I80,'ID-57'!I80)/SQRT('Sample size'!$J$4)</f>
        <v>692.21392739795976</v>
      </c>
    </row>
    <row r="74" spans="1:11" x14ac:dyDescent="0.25">
      <c r="A74" s="1">
        <v>8.75</v>
      </c>
      <c r="B74" s="1">
        <f>STDEV('ID-11'!B81,'ID-13'!B81,'ID-14'!B81,'ID-15'!B81,'ID-24'!B81,'ID-26'!B81,'ID-29'!B81,'ID-30'!B81,'ID-32'!B81,'ID-33'!B81,'ID-34'!B81,'ID-37'!B81,'ID-38'!B81,'ID-39'!B81,'ID-40'!B81,'ID-44'!B81,'ID-45'!B81,'ID-53'!B81,'ID-57'!B81,'ID-59'!B81,'ID-70'!B81,'ID-71'!B81)/SQRT('Sample size'!$A$4)</f>
        <v>239.81182907111105</v>
      </c>
      <c r="C74" s="1">
        <f>STDEV('ID-08'!B81,'ID-09'!B81,'ID-11'!C81,'ID-14'!C81,'ID-18'!B81,'ID-24'!C81,'ID-26'!C81,'ID-29'!C81,'ID-30'!C81,'ID-34'!C81,'ID-36'!B81,'ID-38'!C81,'ID-39'!C81,'ID-40'!C81,'ID-44'!C81,'ID-45'!C81,'ID-57'!C81,'ID-59'!C81)/SQRT('Sample size'!$B$4)</f>
        <v>111.0789674793171</v>
      </c>
      <c r="D74" s="1">
        <f>STDEV('ID-13'!C81,'ID-14'!D81,'ID-15'!C81,'ID-16'!B81,'ID-18'!C81,'ID-26'!D81,'ID-29'!D81,'ID-30'!D81,'ID-33'!C81,'ID-34'!D81,'ID-36'!C81,'ID-37'!C81,'ID-38'!D81,'ID-39'!D81,'ID-40'!D81,'ID-45'!D81,'ID-59'!D81,'ID-71'!C81)/SQRT('Sample size'!$C$4)</f>
        <v>239.76083215731987</v>
      </c>
      <c r="E74" s="1">
        <f>STDEV('ID-03'!B81,'ID-09'!C81,'ID-13'!D81,'ID-15'!D81,'ID-16'!C81,'ID-18'!D81,'ID-24'!D81,'ID-29'!E81,'ID-30'!E81,'ID-33'!D81,'ID-34'!E81,'ID-36'!D81,'ID-38'!E81,'ID-39'!E81,'ID-40'!E81,'ID-44'!D81,'ID-45'!E81,'ID-57'!D81,'ID-70'!C81,'ID-71'!D81)/SQRT('Sample size'!$D$4)</f>
        <v>305.3500739288184</v>
      </c>
      <c r="F74" s="1">
        <f>STDEV('ID-01'!B81,'ID-02'!B81,'ID-03'!C81,'ID-06'!B81,'ID-08'!C81,'ID-09'!D81,'ID-12'!B81,'ID-16'!D81,'ID-18'!E81,'ID-24'!E81,'ID-29'!F81,'ID-33'!E81,'ID-34'!F81,'ID-36'!E81,'ID-38'!F81,'ID-39'!F81,'ID-40'!F81,'ID-45'!F81,'ID-53'!C81,'ID-54'!B81,'ID-57'!E81,'ID-71'!E81)/SQRT('Sample size'!$E$4)</f>
        <v>408.25608260826397</v>
      </c>
      <c r="G74" s="1">
        <f>STDEV('ID-01'!C81,'ID-02'!C81,'ID-03'!D81,'ID-07'!B81,'ID-08'!D81,'ID-11'!D81,'ID-18'!F81,'ID-24'!F81,'ID-29'!G81,'ID-31'!B81,'ID-33'!F81,'ID-34'!G81,'ID-36'!F81,'ID-39'!G81,'ID-40'!G81,'ID-44'!E81,'ID-45'!G81,'ID-50'!B81,'ID-53'!D81,'ID-54'!C81,'ID-57'!F81,'ID-59'!E81,'ID-70'!D81,'ID-71'!F81)/SQRT('Sample size'!$F$4)</f>
        <v>365.16152632692854</v>
      </c>
      <c r="H74" s="1">
        <f>STDEV('ID-03'!E81,'ID-11'!E81,'ID-13'!E81,'ID-15'!E81,'ID-16'!E81,'ID-18'!G81,'ID-24'!G81,'ID-29'!H81,'ID-30'!F81,'ID-31'!C81,'ID-33'!G81,'ID-34'!H81,'ID-40'!H81,'ID-44'!F81,'ID-45'!H81,'ID-54'!D81,'ID-57'!G81,'ID-59'!F81,'ID-70'!E81,'ID-71'!G81)/SQRT('Sample size'!$G$4)</f>
        <v>266.69639554800671</v>
      </c>
      <c r="I74" s="1">
        <f>STDEV('ID-12'!C81,'ID-18'!H81,'ID-24'!H81,'ID-29'!I81,'ID-40'!I81,'ID-44'!G81,'ID-45'!I81,'ID-59'!G81)/SQRT('Sample size'!$H$4)</f>
        <v>472.39492384258136</v>
      </c>
      <c r="J74" s="1">
        <f>STDEV('ID-31'!D81,'ID-40'!J81,'ID-44'!H81,'ID-45'!J81,'ID-57'!H81)/SQRT('Sample size'!$I$4)</f>
        <v>575.22600270029727</v>
      </c>
      <c r="K74" s="1">
        <f>STDEV('ID-26'!E81,'ID-31'!E81,'ID-34'!I81,'ID-36'!G81,'ID-40'!K81,'ID-44'!I81,'ID-57'!I81)/SQRT('Sample size'!$J$4)</f>
        <v>693.09088831110239</v>
      </c>
    </row>
    <row r="75" spans="1:11" x14ac:dyDescent="0.25">
      <c r="A75" s="1">
        <v>8.875</v>
      </c>
      <c r="B75" s="1">
        <f>STDEV('ID-11'!B82,'ID-13'!B82,'ID-14'!B82,'ID-15'!B82,'ID-24'!B82,'ID-26'!B82,'ID-29'!B82,'ID-30'!B82,'ID-32'!B82,'ID-33'!B82,'ID-34'!B82,'ID-37'!B82,'ID-38'!B82,'ID-39'!B82,'ID-40'!B82,'ID-44'!B82,'ID-45'!B82,'ID-53'!B82,'ID-57'!B82,'ID-59'!B82,'ID-70'!B82,'ID-71'!B82)/SQRT('Sample size'!$A$4)</f>
        <v>239.10359013197061</v>
      </c>
      <c r="C75" s="1">
        <f>STDEV('ID-08'!B82,'ID-09'!B82,'ID-11'!C82,'ID-14'!C82,'ID-18'!B82,'ID-24'!C82,'ID-26'!C82,'ID-29'!C82,'ID-30'!C82,'ID-34'!C82,'ID-36'!B82,'ID-38'!C82,'ID-39'!C82,'ID-40'!C82,'ID-44'!C82,'ID-45'!C82,'ID-57'!C82,'ID-59'!C82)/SQRT('Sample size'!$B$4)</f>
        <v>111.57652500083908</v>
      </c>
      <c r="D75" s="1">
        <f>STDEV('ID-13'!C82,'ID-14'!D82,'ID-15'!C82,'ID-16'!B82,'ID-18'!C82,'ID-26'!D82,'ID-29'!D82,'ID-30'!D82,'ID-33'!C82,'ID-34'!D82,'ID-36'!C82,'ID-37'!C82,'ID-38'!D82,'ID-39'!D82,'ID-40'!D82,'ID-45'!D82,'ID-59'!D82,'ID-71'!C82)/SQRT('Sample size'!$C$4)</f>
        <v>234.1117572103459</v>
      </c>
      <c r="E75" s="1">
        <f>STDEV('ID-03'!B82,'ID-09'!C82,'ID-13'!D82,'ID-15'!D82,'ID-16'!C82,'ID-18'!D82,'ID-24'!D82,'ID-29'!E82,'ID-30'!E82,'ID-33'!D82,'ID-34'!E82,'ID-36'!D82,'ID-38'!E82,'ID-39'!E82,'ID-40'!E82,'ID-44'!D82,'ID-45'!E82,'ID-57'!D82,'ID-70'!C82,'ID-71'!D82)/SQRT('Sample size'!$D$4)</f>
        <v>306.35816651951791</v>
      </c>
      <c r="F75" s="1">
        <f>STDEV('ID-01'!B82,'ID-02'!B82,'ID-03'!C82,'ID-06'!B82,'ID-08'!C82,'ID-09'!D82,'ID-12'!B82,'ID-16'!D82,'ID-18'!E82,'ID-24'!E82,'ID-29'!F82,'ID-33'!E82,'ID-34'!F82,'ID-36'!E82,'ID-38'!F82,'ID-39'!F82,'ID-40'!F82,'ID-45'!F82,'ID-53'!C82,'ID-54'!B82,'ID-57'!E82,'ID-71'!E82)/SQRT('Sample size'!$E$4)</f>
        <v>406.47798520337602</v>
      </c>
      <c r="G75" s="1">
        <f>STDEV('ID-01'!C82,'ID-02'!C82,'ID-03'!D82,'ID-07'!B82,'ID-08'!D82,'ID-11'!D82,'ID-18'!F82,'ID-24'!F82,'ID-29'!G82,'ID-31'!B82,'ID-33'!F82,'ID-34'!G82,'ID-36'!F82,'ID-39'!G82,'ID-40'!G82,'ID-44'!E82,'ID-45'!G82,'ID-50'!B82,'ID-53'!D82,'ID-54'!C82,'ID-57'!F82,'ID-59'!E82,'ID-70'!D82,'ID-71'!F82)/SQRT('Sample size'!$F$4)</f>
        <v>365.27662302922653</v>
      </c>
      <c r="H75" s="1">
        <f>STDEV('ID-03'!E82,'ID-11'!E82,'ID-13'!E82,'ID-15'!E82,'ID-16'!E82,'ID-18'!G82,'ID-24'!G82,'ID-29'!H82,'ID-30'!F82,'ID-31'!C82,'ID-33'!G82,'ID-34'!H82,'ID-40'!H82,'ID-44'!F82,'ID-45'!H82,'ID-54'!D82,'ID-57'!G82,'ID-59'!F82,'ID-70'!E82,'ID-71'!G82)/SQRT('Sample size'!$G$4)</f>
        <v>266.88032719916089</v>
      </c>
      <c r="I75" s="1">
        <f>STDEV('ID-12'!C82,'ID-18'!H82,'ID-24'!H82,'ID-29'!I82,'ID-40'!I82,'ID-44'!G82,'ID-45'!I82,'ID-59'!G82)/SQRT('Sample size'!$H$4)</f>
        <v>489.5562041819897</v>
      </c>
      <c r="J75" s="1">
        <f>STDEV('ID-31'!D82,'ID-40'!J82,'ID-44'!H82,'ID-45'!J82,'ID-57'!H82)/SQRT('Sample size'!$I$4)</f>
        <v>565.3932080587482</v>
      </c>
      <c r="K75" s="1">
        <f>STDEV('ID-26'!E82,'ID-31'!E82,'ID-34'!I82,'ID-36'!G82,'ID-40'!K82,'ID-44'!I82,'ID-57'!I82)/SQRT('Sample size'!$J$4)</f>
        <v>694.78525927063697</v>
      </c>
    </row>
    <row r="76" spans="1:11" x14ac:dyDescent="0.25">
      <c r="A76" s="1">
        <v>9</v>
      </c>
      <c r="B76" s="1">
        <f>STDEV('ID-11'!B83,'ID-13'!B83,'ID-14'!B83,'ID-15'!B83,'ID-24'!B83,'ID-26'!B83,'ID-29'!B83,'ID-30'!B83,'ID-32'!B83,'ID-33'!B83,'ID-34'!B83,'ID-37'!B83,'ID-38'!B83,'ID-39'!B83,'ID-40'!B83,'ID-44'!B83,'ID-45'!B83,'ID-53'!B83,'ID-57'!B83,'ID-59'!B83,'ID-70'!B83,'ID-71'!B83)/SQRT('Sample size'!$A$4)</f>
        <v>237.51984034256037</v>
      </c>
      <c r="C76" s="1">
        <f>STDEV('ID-08'!B83,'ID-09'!B83,'ID-11'!C83,'ID-14'!C83,'ID-18'!B83,'ID-24'!C83,'ID-26'!C83,'ID-29'!C83,'ID-30'!C83,'ID-34'!C83,'ID-36'!B83,'ID-38'!C83,'ID-39'!C83,'ID-40'!C83,'ID-44'!C83,'ID-45'!C83,'ID-57'!C83,'ID-59'!C83)/SQRT('Sample size'!$B$4)</f>
        <v>113.28860114509365</v>
      </c>
      <c r="D76" s="1">
        <f>STDEV('ID-13'!C83,'ID-14'!D83,'ID-15'!C83,'ID-16'!B83,'ID-18'!C83,'ID-26'!D83,'ID-29'!D83,'ID-30'!D83,'ID-33'!C83,'ID-34'!D83,'ID-36'!C83,'ID-37'!C83,'ID-38'!D83,'ID-39'!D83,'ID-40'!D83,'ID-45'!D83,'ID-59'!D83,'ID-71'!C83)/SQRT('Sample size'!$C$4)</f>
        <v>231.83663989267416</v>
      </c>
      <c r="E76" s="1">
        <f>STDEV('ID-03'!B83,'ID-09'!C83,'ID-13'!D83,'ID-15'!D83,'ID-16'!C83,'ID-18'!D83,'ID-24'!D83,'ID-29'!E83,'ID-30'!E83,'ID-33'!D83,'ID-34'!E83,'ID-36'!D83,'ID-38'!E83,'ID-39'!E83,'ID-40'!E83,'ID-44'!D83,'ID-45'!E83,'ID-57'!D83,'ID-70'!C83,'ID-71'!D83)/SQRT('Sample size'!$D$4)</f>
        <v>300.1084228063433</v>
      </c>
      <c r="F76" s="1">
        <f>STDEV('ID-01'!B83,'ID-02'!B83,'ID-03'!C83,'ID-06'!B83,'ID-08'!C83,'ID-09'!D83,'ID-12'!B83,'ID-16'!D83,'ID-18'!E83,'ID-24'!E83,'ID-29'!F83,'ID-33'!E83,'ID-34'!F83,'ID-36'!E83,'ID-38'!F83,'ID-39'!F83,'ID-40'!F83,'ID-45'!F83,'ID-53'!C83,'ID-54'!B83,'ID-57'!E83,'ID-71'!E83)/SQRT('Sample size'!$E$4)</f>
        <v>409.14826562454243</v>
      </c>
      <c r="G76" s="1">
        <f>STDEV('ID-01'!C83,'ID-02'!C83,'ID-03'!D83,'ID-07'!B83,'ID-08'!D83,'ID-11'!D83,'ID-18'!F83,'ID-24'!F83,'ID-29'!G83,'ID-31'!B83,'ID-33'!F83,'ID-34'!G83,'ID-36'!F83,'ID-39'!G83,'ID-40'!G83,'ID-44'!E83,'ID-45'!G83,'ID-50'!B83,'ID-53'!D83,'ID-54'!C83,'ID-57'!F83,'ID-59'!E83,'ID-70'!D83,'ID-71'!F83)/SQRT('Sample size'!$F$4)</f>
        <v>365.02903025239027</v>
      </c>
      <c r="H76" s="1">
        <f>STDEV('ID-03'!E83,'ID-11'!E83,'ID-13'!E83,'ID-15'!E83,'ID-16'!E83,'ID-18'!G83,'ID-24'!G83,'ID-29'!H83,'ID-30'!F83,'ID-31'!C83,'ID-33'!G83,'ID-34'!H83,'ID-40'!H83,'ID-44'!F83,'ID-45'!H83,'ID-54'!D83,'ID-57'!G83,'ID-59'!F83,'ID-70'!E83,'ID-71'!G83)/SQRT('Sample size'!$G$4)</f>
        <v>267.89481070536652</v>
      </c>
      <c r="I76" s="1">
        <f>STDEV('ID-12'!C83,'ID-18'!H83,'ID-24'!H83,'ID-29'!I83,'ID-40'!I83,'ID-44'!G83,'ID-45'!I83,'ID-59'!G83)/SQRT('Sample size'!$H$4)</f>
        <v>497.80340665126209</v>
      </c>
      <c r="J76" s="1">
        <f>STDEV('ID-31'!D83,'ID-40'!J83,'ID-44'!H83,'ID-45'!J83,'ID-57'!H83)/SQRT('Sample size'!$I$4)</f>
        <v>563.28022264126116</v>
      </c>
      <c r="K76" s="1">
        <f>STDEV('ID-26'!E83,'ID-31'!E83,'ID-34'!I83,'ID-36'!G83,'ID-40'!K83,'ID-44'!I83,'ID-57'!I83)/SQRT('Sample size'!$J$4)</f>
        <v>694.80667019072132</v>
      </c>
    </row>
    <row r="77" spans="1:11" x14ac:dyDescent="0.25">
      <c r="A77" s="1">
        <v>9.125</v>
      </c>
      <c r="B77" s="1">
        <f>STDEV('ID-11'!B84,'ID-13'!B84,'ID-14'!B84,'ID-15'!B84,'ID-24'!B84,'ID-26'!B84,'ID-29'!B84,'ID-30'!B84,'ID-32'!B84,'ID-33'!B84,'ID-34'!B84,'ID-37'!B84,'ID-38'!B84,'ID-39'!B84,'ID-40'!B84,'ID-44'!B84,'ID-45'!B84,'ID-53'!B84,'ID-57'!B84,'ID-59'!B84,'ID-70'!B84,'ID-71'!B84)/SQRT('Sample size'!$A$4)</f>
        <v>235.68011444221025</v>
      </c>
      <c r="C77" s="1">
        <f>STDEV('ID-08'!B84,'ID-09'!B84,'ID-11'!C84,'ID-14'!C84,'ID-18'!B84,'ID-24'!C84,'ID-26'!C84,'ID-29'!C84,'ID-30'!C84,'ID-34'!C84,'ID-36'!B84,'ID-38'!C84,'ID-39'!C84,'ID-40'!C84,'ID-44'!C84,'ID-45'!C84,'ID-57'!C84,'ID-59'!C84)/SQRT('Sample size'!$B$4)</f>
        <v>112.23043164693743</v>
      </c>
      <c r="D77" s="1">
        <f>STDEV('ID-13'!C84,'ID-14'!D84,'ID-15'!C84,'ID-16'!B84,'ID-18'!C84,'ID-26'!D84,'ID-29'!D84,'ID-30'!D84,'ID-33'!C84,'ID-34'!D84,'ID-36'!C84,'ID-37'!C84,'ID-38'!D84,'ID-39'!D84,'ID-40'!D84,'ID-45'!D84,'ID-59'!D84,'ID-71'!C84)/SQRT('Sample size'!$C$4)</f>
        <v>229.95050316719104</v>
      </c>
      <c r="E77" s="1">
        <f>STDEV('ID-03'!B84,'ID-09'!C84,'ID-13'!D84,'ID-15'!D84,'ID-16'!C84,'ID-18'!D84,'ID-24'!D84,'ID-29'!E84,'ID-30'!E84,'ID-33'!D84,'ID-34'!E84,'ID-36'!D84,'ID-38'!E84,'ID-39'!E84,'ID-40'!E84,'ID-44'!D84,'ID-45'!E84,'ID-57'!D84,'ID-70'!C84,'ID-71'!D84)/SQRT('Sample size'!$D$4)</f>
        <v>302.63769644026763</v>
      </c>
      <c r="F77" s="1">
        <f>STDEV('ID-01'!B84,'ID-02'!B84,'ID-03'!C84,'ID-06'!B84,'ID-08'!C84,'ID-09'!D84,'ID-12'!B84,'ID-16'!D84,'ID-18'!E84,'ID-24'!E84,'ID-29'!F84,'ID-33'!E84,'ID-34'!F84,'ID-36'!E84,'ID-38'!F84,'ID-39'!F84,'ID-40'!F84,'ID-45'!F84,'ID-53'!C84,'ID-54'!B84,'ID-57'!E84,'ID-71'!E84)/SQRT('Sample size'!$E$4)</f>
        <v>409.54292779098648</v>
      </c>
      <c r="G77" s="1">
        <f>STDEV('ID-01'!C84,'ID-02'!C84,'ID-03'!D84,'ID-07'!B84,'ID-08'!D84,'ID-11'!D84,'ID-18'!F84,'ID-24'!F84,'ID-29'!G84,'ID-31'!B84,'ID-33'!F84,'ID-34'!G84,'ID-36'!F84,'ID-39'!G84,'ID-40'!G84,'ID-44'!E84,'ID-45'!G84,'ID-50'!B84,'ID-53'!D84,'ID-54'!C84,'ID-57'!F84,'ID-59'!E84,'ID-70'!D84,'ID-71'!F84)/SQRT('Sample size'!$F$4)</f>
        <v>363.35125754951889</v>
      </c>
      <c r="H77" s="1">
        <f>STDEV('ID-03'!E84,'ID-11'!E84,'ID-13'!E84,'ID-15'!E84,'ID-16'!E84,'ID-18'!G84,'ID-24'!G84,'ID-29'!H84,'ID-30'!F84,'ID-31'!C84,'ID-33'!G84,'ID-34'!H84,'ID-40'!H84,'ID-44'!F84,'ID-45'!H84,'ID-54'!D84,'ID-57'!G84,'ID-59'!F84,'ID-70'!E84,'ID-71'!G84)/SQRT('Sample size'!$G$4)</f>
        <v>267.0554251241557</v>
      </c>
      <c r="I77" s="1">
        <f>STDEV('ID-12'!C84,'ID-18'!H84,'ID-24'!H84,'ID-29'!I84,'ID-40'!I84,'ID-44'!G84,'ID-45'!I84,'ID-59'!G84)/SQRT('Sample size'!$H$4)</f>
        <v>501.16748271532543</v>
      </c>
      <c r="J77" s="1">
        <f>STDEV('ID-31'!D84,'ID-40'!J84,'ID-44'!H84,'ID-45'!J84,'ID-57'!H84)/SQRT('Sample size'!$I$4)</f>
        <v>558.82146979589106</v>
      </c>
      <c r="K77" s="1">
        <f>STDEV('ID-26'!E84,'ID-31'!E84,'ID-34'!I84,'ID-36'!G84,'ID-40'!K84,'ID-44'!I84,'ID-57'!I84)/SQRT('Sample size'!$J$4)</f>
        <v>709.94327117983312</v>
      </c>
    </row>
    <row r="78" spans="1:11" x14ac:dyDescent="0.25">
      <c r="A78" s="1">
        <v>9.25</v>
      </c>
      <c r="B78" s="1">
        <f>STDEV('ID-11'!B85,'ID-13'!B85,'ID-14'!B85,'ID-15'!B85,'ID-24'!B85,'ID-26'!B85,'ID-29'!B85,'ID-30'!B85,'ID-32'!B85,'ID-33'!B85,'ID-34'!B85,'ID-37'!B85,'ID-38'!B85,'ID-39'!B85,'ID-40'!B85,'ID-44'!B85,'ID-45'!B85,'ID-53'!B85,'ID-57'!B85,'ID-59'!B85,'ID-70'!B85,'ID-71'!B85)/SQRT('Sample size'!$A$4)</f>
        <v>233.54562352792811</v>
      </c>
      <c r="C78" s="1">
        <f>STDEV('ID-08'!B85,'ID-09'!B85,'ID-11'!C85,'ID-14'!C85,'ID-18'!B85,'ID-24'!C85,'ID-26'!C85,'ID-29'!C85,'ID-30'!C85,'ID-34'!C85,'ID-36'!B85,'ID-38'!C85,'ID-39'!C85,'ID-40'!C85,'ID-44'!C85,'ID-45'!C85,'ID-57'!C85,'ID-59'!C85)/SQRT('Sample size'!$B$4)</f>
        <v>108.10590848214693</v>
      </c>
      <c r="D78" s="1">
        <f>STDEV('ID-13'!C85,'ID-14'!D85,'ID-15'!C85,'ID-16'!B85,'ID-18'!C85,'ID-26'!D85,'ID-29'!D85,'ID-30'!D85,'ID-33'!C85,'ID-34'!D85,'ID-36'!C85,'ID-37'!C85,'ID-38'!D85,'ID-39'!D85,'ID-40'!D85,'ID-45'!D85,'ID-59'!D85,'ID-71'!C85)/SQRT('Sample size'!$C$4)</f>
        <v>229.29726616406916</v>
      </c>
      <c r="E78" s="1">
        <f>STDEV('ID-03'!B85,'ID-09'!C85,'ID-13'!D85,'ID-15'!D85,'ID-16'!C85,'ID-18'!D85,'ID-24'!D85,'ID-29'!E85,'ID-30'!E85,'ID-33'!D85,'ID-34'!E85,'ID-36'!D85,'ID-38'!E85,'ID-39'!E85,'ID-40'!E85,'ID-44'!D85,'ID-45'!E85,'ID-57'!D85,'ID-70'!C85,'ID-71'!D85)/SQRT('Sample size'!$D$4)</f>
        <v>299.23288133357937</v>
      </c>
      <c r="F78" s="1">
        <f>STDEV('ID-01'!B85,'ID-02'!B85,'ID-03'!C85,'ID-06'!B85,'ID-08'!C85,'ID-09'!D85,'ID-12'!B85,'ID-16'!D85,'ID-18'!E85,'ID-24'!E85,'ID-29'!F85,'ID-33'!E85,'ID-34'!F85,'ID-36'!E85,'ID-38'!F85,'ID-39'!F85,'ID-40'!F85,'ID-45'!F85,'ID-53'!C85,'ID-54'!B85,'ID-57'!E85,'ID-71'!E85)/SQRT('Sample size'!$E$4)</f>
        <v>409.68421790613894</v>
      </c>
      <c r="G78" s="1">
        <f>STDEV('ID-01'!C85,'ID-02'!C85,'ID-03'!D85,'ID-07'!B85,'ID-08'!D85,'ID-11'!D85,'ID-18'!F85,'ID-24'!F85,'ID-29'!G85,'ID-31'!B85,'ID-33'!F85,'ID-34'!G85,'ID-36'!F85,'ID-39'!G85,'ID-40'!G85,'ID-44'!E85,'ID-45'!G85,'ID-50'!B85,'ID-53'!D85,'ID-54'!C85,'ID-57'!F85,'ID-59'!E85,'ID-70'!D85,'ID-71'!F85)/SQRT('Sample size'!$F$4)</f>
        <v>361.99513880202693</v>
      </c>
      <c r="H78" s="1">
        <f>STDEV('ID-03'!E85,'ID-11'!E85,'ID-13'!E85,'ID-15'!E85,'ID-16'!E85,'ID-18'!G85,'ID-24'!G85,'ID-29'!H85,'ID-30'!F85,'ID-31'!C85,'ID-33'!G85,'ID-34'!H85,'ID-40'!H85,'ID-44'!F85,'ID-45'!H85,'ID-54'!D85,'ID-57'!G85,'ID-59'!F85,'ID-70'!E85,'ID-71'!G85)/SQRT('Sample size'!$G$4)</f>
        <v>267.46219431766639</v>
      </c>
      <c r="I78" s="1">
        <f>STDEV('ID-12'!C85,'ID-18'!H85,'ID-24'!H85,'ID-29'!I85,'ID-40'!I85,'ID-44'!G85,'ID-45'!I85,'ID-59'!G85)/SQRT('Sample size'!$H$4)</f>
        <v>501.55383135570702</v>
      </c>
      <c r="J78" s="1">
        <f>STDEV('ID-31'!D85,'ID-40'!J85,'ID-44'!H85,'ID-45'!J85,'ID-57'!H85)/SQRT('Sample size'!$I$4)</f>
        <v>540.72684261854613</v>
      </c>
      <c r="K78" s="1">
        <f>STDEV('ID-26'!E85,'ID-31'!E85,'ID-34'!I85,'ID-36'!G85,'ID-40'!K85,'ID-44'!I85,'ID-57'!I85)/SQRT('Sample size'!$J$4)</f>
        <v>731.3336498119221</v>
      </c>
    </row>
    <row r="79" spans="1:11" x14ac:dyDescent="0.25">
      <c r="A79" s="1">
        <v>9.375</v>
      </c>
      <c r="B79" s="1">
        <f>STDEV('ID-11'!B86,'ID-13'!B86,'ID-14'!B86,'ID-15'!B86,'ID-24'!B86,'ID-26'!B86,'ID-29'!B86,'ID-30'!B86,'ID-32'!B86,'ID-33'!B86,'ID-34'!B86,'ID-37'!B86,'ID-38'!B86,'ID-39'!B86,'ID-40'!B86,'ID-44'!B86,'ID-45'!B86,'ID-53'!B86,'ID-57'!B86,'ID-59'!B86,'ID-70'!B86,'ID-71'!B86)/SQRT('Sample size'!$A$4)</f>
        <v>233.17120881548109</v>
      </c>
      <c r="C79" s="1">
        <f>STDEV('ID-08'!B86,'ID-09'!B86,'ID-11'!C86,'ID-14'!C86,'ID-18'!B86,'ID-24'!C86,'ID-26'!C86,'ID-29'!C86,'ID-30'!C86,'ID-34'!C86,'ID-36'!B86,'ID-38'!C86,'ID-39'!C86,'ID-40'!C86,'ID-44'!C86,'ID-45'!C86,'ID-57'!C86,'ID-59'!C86)/SQRT('Sample size'!$B$4)</f>
        <v>109.57411996636463</v>
      </c>
      <c r="D79" s="1">
        <f>STDEV('ID-13'!C86,'ID-14'!D86,'ID-15'!C86,'ID-16'!B86,'ID-18'!C86,'ID-26'!D86,'ID-29'!D86,'ID-30'!D86,'ID-33'!C86,'ID-34'!D86,'ID-36'!C86,'ID-37'!C86,'ID-38'!D86,'ID-39'!D86,'ID-40'!D86,'ID-45'!D86,'ID-59'!D86,'ID-71'!C86)/SQRT('Sample size'!$C$4)</f>
        <v>230.56467577539493</v>
      </c>
      <c r="E79" s="1">
        <f>STDEV('ID-03'!B86,'ID-09'!C86,'ID-13'!D86,'ID-15'!D86,'ID-16'!C86,'ID-18'!D86,'ID-24'!D86,'ID-29'!E86,'ID-30'!E86,'ID-33'!D86,'ID-34'!E86,'ID-36'!D86,'ID-38'!E86,'ID-39'!E86,'ID-40'!E86,'ID-44'!D86,'ID-45'!E86,'ID-57'!D86,'ID-70'!C86,'ID-71'!D86)/SQRT('Sample size'!$D$4)</f>
        <v>292.26356525081195</v>
      </c>
      <c r="F79" s="1">
        <f>STDEV('ID-01'!B86,'ID-02'!B86,'ID-03'!C86,'ID-06'!B86,'ID-08'!C86,'ID-09'!D86,'ID-12'!B86,'ID-16'!D86,'ID-18'!E86,'ID-24'!E86,'ID-29'!F86,'ID-33'!E86,'ID-34'!F86,'ID-36'!E86,'ID-38'!F86,'ID-39'!F86,'ID-40'!F86,'ID-45'!F86,'ID-53'!C86,'ID-54'!B86,'ID-57'!E86,'ID-71'!E86)/SQRT('Sample size'!$E$4)</f>
        <v>410.78418204022699</v>
      </c>
      <c r="G79" s="1">
        <f>STDEV('ID-01'!C86,'ID-02'!C86,'ID-03'!D86,'ID-07'!B86,'ID-08'!D86,'ID-11'!D86,'ID-18'!F86,'ID-24'!F86,'ID-29'!G86,'ID-31'!B86,'ID-33'!F86,'ID-34'!G86,'ID-36'!F86,'ID-39'!G86,'ID-40'!G86,'ID-44'!E86,'ID-45'!G86,'ID-50'!B86,'ID-53'!D86,'ID-54'!C86,'ID-57'!F86,'ID-59'!E86,'ID-70'!D86,'ID-71'!F86)/SQRT('Sample size'!$F$4)</f>
        <v>361.85779456422438</v>
      </c>
      <c r="H79" s="1">
        <f>STDEV('ID-03'!E86,'ID-11'!E86,'ID-13'!E86,'ID-15'!E86,'ID-16'!E86,'ID-18'!G86,'ID-24'!G86,'ID-29'!H86,'ID-30'!F86,'ID-31'!C86,'ID-33'!G86,'ID-34'!H86,'ID-40'!H86,'ID-44'!F86,'ID-45'!H86,'ID-54'!D86,'ID-57'!G86,'ID-59'!F86,'ID-70'!E86,'ID-71'!G86)/SQRT('Sample size'!$G$4)</f>
        <v>267.04150282394983</v>
      </c>
      <c r="I79" s="1">
        <f>STDEV('ID-12'!C86,'ID-18'!H86,'ID-24'!H86,'ID-29'!I86,'ID-40'!I86,'ID-44'!G86,'ID-45'!I86,'ID-59'!G86)/SQRT('Sample size'!$H$4)</f>
        <v>501.50746099702053</v>
      </c>
      <c r="J79" s="1">
        <f>STDEV('ID-31'!D86,'ID-40'!J86,'ID-44'!H86,'ID-45'!J86,'ID-57'!H86)/SQRT('Sample size'!$I$4)</f>
        <v>528.72049068282206</v>
      </c>
      <c r="K79" s="1">
        <f>STDEV('ID-26'!E86,'ID-31'!E86,'ID-34'!I86,'ID-36'!G86,'ID-40'!K86,'ID-44'!I86,'ID-57'!I86)/SQRT('Sample size'!$J$4)</f>
        <v>725.45993175840954</v>
      </c>
    </row>
    <row r="80" spans="1:11" x14ac:dyDescent="0.25">
      <c r="A80" s="1">
        <v>9.5</v>
      </c>
      <c r="B80" s="1">
        <f>STDEV('ID-11'!B87,'ID-13'!B87,'ID-14'!B87,'ID-15'!B87,'ID-24'!B87,'ID-26'!B87,'ID-29'!B87,'ID-30'!B87,'ID-32'!B87,'ID-33'!B87,'ID-34'!B87,'ID-37'!B87,'ID-38'!B87,'ID-39'!B87,'ID-40'!B87,'ID-44'!B87,'ID-45'!B87,'ID-53'!B87,'ID-57'!B87,'ID-59'!B87,'ID-70'!B87,'ID-71'!B87)/SQRT('Sample size'!$A$4)</f>
        <v>232.43467468934304</v>
      </c>
      <c r="C80" s="1">
        <f>STDEV('ID-08'!B87,'ID-09'!B87,'ID-11'!C87,'ID-14'!C87,'ID-18'!B87,'ID-24'!C87,'ID-26'!C87,'ID-29'!C87,'ID-30'!C87,'ID-34'!C87,'ID-36'!B87,'ID-38'!C87,'ID-39'!C87,'ID-40'!C87,'ID-44'!C87,'ID-45'!C87,'ID-57'!C87,'ID-59'!C87)/SQRT('Sample size'!$B$4)</f>
        <v>110.3963545085026</v>
      </c>
      <c r="D80" s="1">
        <f>STDEV('ID-13'!C87,'ID-14'!D87,'ID-15'!C87,'ID-16'!B87,'ID-18'!C87,'ID-26'!D87,'ID-29'!D87,'ID-30'!D87,'ID-33'!C87,'ID-34'!D87,'ID-36'!C87,'ID-37'!C87,'ID-38'!D87,'ID-39'!D87,'ID-40'!D87,'ID-45'!D87,'ID-59'!D87,'ID-71'!C87)/SQRT('Sample size'!$C$4)</f>
        <v>234.78330541801174</v>
      </c>
      <c r="E80" s="1">
        <f>STDEV('ID-03'!B87,'ID-09'!C87,'ID-13'!D87,'ID-15'!D87,'ID-16'!C87,'ID-18'!D87,'ID-24'!D87,'ID-29'!E87,'ID-30'!E87,'ID-33'!D87,'ID-34'!E87,'ID-36'!D87,'ID-38'!E87,'ID-39'!E87,'ID-40'!E87,'ID-44'!D87,'ID-45'!E87,'ID-57'!D87,'ID-70'!C87,'ID-71'!D87)/SQRT('Sample size'!$D$4)</f>
        <v>284.58607525143685</v>
      </c>
      <c r="F80" s="1">
        <f>STDEV('ID-01'!B87,'ID-02'!B87,'ID-03'!C87,'ID-06'!B87,'ID-08'!C87,'ID-09'!D87,'ID-12'!B87,'ID-16'!D87,'ID-18'!E87,'ID-24'!E87,'ID-29'!F87,'ID-33'!E87,'ID-34'!F87,'ID-36'!E87,'ID-38'!F87,'ID-39'!F87,'ID-40'!F87,'ID-45'!F87,'ID-53'!C87,'ID-54'!B87,'ID-57'!E87,'ID-71'!E87)/SQRT('Sample size'!$E$4)</f>
        <v>412.19896372978155</v>
      </c>
      <c r="G80" s="1">
        <f>STDEV('ID-01'!C87,'ID-02'!C87,'ID-03'!D87,'ID-07'!B87,'ID-08'!D87,'ID-11'!D87,'ID-18'!F87,'ID-24'!F87,'ID-29'!G87,'ID-31'!B87,'ID-33'!F87,'ID-34'!G87,'ID-36'!F87,'ID-39'!G87,'ID-40'!G87,'ID-44'!E87,'ID-45'!G87,'ID-50'!B87,'ID-53'!D87,'ID-54'!C87,'ID-57'!F87,'ID-59'!E87,'ID-70'!D87,'ID-71'!F87)/SQRT('Sample size'!$F$4)</f>
        <v>360.70414680238702</v>
      </c>
      <c r="H80" s="1">
        <f>STDEV('ID-03'!E87,'ID-11'!E87,'ID-13'!E87,'ID-15'!E87,'ID-16'!E87,'ID-18'!G87,'ID-24'!G87,'ID-29'!H87,'ID-30'!F87,'ID-31'!C87,'ID-33'!G87,'ID-34'!H87,'ID-40'!H87,'ID-44'!F87,'ID-45'!H87,'ID-54'!D87,'ID-57'!G87,'ID-59'!F87,'ID-70'!E87,'ID-71'!G87)/SQRT('Sample size'!$G$4)</f>
        <v>266.5845732341956</v>
      </c>
      <c r="I80" s="1">
        <f>STDEV('ID-12'!C87,'ID-18'!H87,'ID-24'!H87,'ID-29'!I87,'ID-40'!I87,'ID-44'!G87,'ID-45'!I87,'ID-59'!G87)/SQRT('Sample size'!$H$4)</f>
        <v>498.03885702577321</v>
      </c>
      <c r="J80" s="1">
        <f>STDEV('ID-31'!D87,'ID-40'!J87,'ID-44'!H87,'ID-45'!J87,'ID-57'!H87)/SQRT('Sample size'!$I$4)</f>
        <v>527.74714980461567</v>
      </c>
      <c r="K80" s="1">
        <f>STDEV('ID-26'!E87,'ID-31'!E87,'ID-34'!I87,'ID-36'!G87,'ID-40'!K87,'ID-44'!I87,'ID-57'!I87)/SQRT('Sample size'!$J$4)</f>
        <v>734.25451281928542</v>
      </c>
    </row>
    <row r="81" spans="1:11" x14ac:dyDescent="0.25">
      <c r="A81" s="1">
        <v>9.625</v>
      </c>
      <c r="B81" s="1">
        <f>STDEV('ID-11'!B88,'ID-13'!B88,'ID-14'!B88,'ID-15'!B88,'ID-24'!B88,'ID-26'!B88,'ID-29'!B88,'ID-30'!B88,'ID-32'!B88,'ID-33'!B88,'ID-34'!B88,'ID-37'!B88,'ID-38'!B88,'ID-39'!B88,'ID-40'!B88,'ID-44'!B88,'ID-45'!B88,'ID-53'!B88,'ID-57'!B88,'ID-59'!B88,'ID-70'!B88,'ID-71'!B88)/SQRT('Sample size'!$A$4)</f>
        <v>231.49013372352022</v>
      </c>
      <c r="C81" s="1">
        <f>STDEV('ID-08'!B88,'ID-09'!B88,'ID-11'!C88,'ID-14'!C88,'ID-18'!B88,'ID-24'!C88,'ID-26'!C88,'ID-29'!C88,'ID-30'!C88,'ID-34'!C88,'ID-36'!B88,'ID-38'!C88,'ID-39'!C88,'ID-40'!C88,'ID-44'!C88,'ID-45'!C88,'ID-57'!C88,'ID-59'!C88)/SQRT('Sample size'!$B$4)</f>
        <v>108.62426369490314</v>
      </c>
      <c r="D81" s="1">
        <f>STDEV('ID-13'!C88,'ID-14'!D88,'ID-15'!C88,'ID-16'!B88,'ID-18'!C88,'ID-26'!D88,'ID-29'!D88,'ID-30'!D88,'ID-33'!C88,'ID-34'!D88,'ID-36'!C88,'ID-37'!C88,'ID-38'!D88,'ID-39'!D88,'ID-40'!D88,'ID-45'!D88,'ID-59'!D88,'ID-71'!C88)/SQRT('Sample size'!$C$4)</f>
        <v>238.14027460604177</v>
      </c>
      <c r="E81" s="1">
        <f>STDEV('ID-03'!B88,'ID-09'!C88,'ID-13'!D88,'ID-15'!D88,'ID-16'!C88,'ID-18'!D88,'ID-24'!D88,'ID-29'!E88,'ID-30'!E88,'ID-33'!D88,'ID-34'!E88,'ID-36'!D88,'ID-38'!E88,'ID-39'!E88,'ID-40'!E88,'ID-44'!D88,'ID-45'!E88,'ID-57'!D88,'ID-70'!C88,'ID-71'!D88)/SQRT('Sample size'!$D$4)</f>
        <v>284.16538495158079</v>
      </c>
      <c r="F81" s="1">
        <f>STDEV('ID-01'!B88,'ID-02'!B88,'ID-03'!C88,'ID-06'!B88,'ID-08'!C88,'ID-09'!D88,'ID-12'!B88,'ID-16'!D88,'ID-18'!E88,'ID-24'!E88,'ID-29'!F88,'ID-33'!E88,'ID-34'!F88,'ID-36'!E88,'ID-38'!F88,'ID-39'!F88,'ID-40'!F88,'ID-45'!F88,'ID-53'!C88,'ID-54'!B88,'ID-57'!E88,'ID-71'!E88)/SQRT('Sample size'!$E$4)</f>
        <v>412.54953116091031</v>
      </c>
      <c r="G81" s="1">
        <f>STDEV('ID-01'!C88,'ID-02'!C88,'ID-03'!D88,'ID-07'!B88,'ID-08'!D88,'ID-11'!D88,'ID-18'!F88,'ID-24'!F88,'ID-29'!G88,'ID-31'!B88,'ID-33'!F88,'ID-34'!G88,'ID-36'!F88,'ID-39'!G88,'ID-40'!G88,'ID-44'!E88,'ID-45'!G88,'ID-50'!B88,'ID-53'!D88,'ID-54'!C88,'ID-57'!F88,'ID-59'!E88,'ID-70'!D88,'ID-71'!F88)/SQRT('Sample size'!$F$4)</f>
        <v>360.32104355665223</v>
      </c>
      <c r="H81" s="1">
        <f>STDEV('ID-03'!E88,'ID-11'!E88,'ID-13'!E88,'ID-15'!E88,'ID-16'!E88,'ID-18'!G88,'ID-24'!G88,'ID-29'!H88,'ID-30'!F88,'ID-31'!C88,'ID-33'!G88,'ID-34'!H88,'ID-40'!H88,'ID-44'!F88,'ID-45'!H88,'ID-54'!D88,'ID-57'!G88,'ID-59'!F88,'ID-70'!E88,'ID-71'!G88)/SQRT('Sample size'!$G$4)</f>
        <v>265.53513581624941</v>
      </c>
      <c r="I81" s="1">
        <f>STDEV('ID-12'!C88,'ID-18'!H88,'ID-24'!H88,'ID-29'!I88,'ID-40'!I88,'ID-44'!G88,'ID-45'!I88,'ID-59'!G88)/SQRT('Sample size'!$H$4)</f>
        <v>495.98409012422223</v>
      </c>
      <c r="J81" s="1">
        <f>STDEV('ID-31'!D88,'ID-40'!J88,'ID-44'!H88,'ID-45'!J88,'ID-57'!H88)/SQRT('Sample size'!$I$4)</f>
        <v>527.99693197002193</v>
      </c>
      <c r="K81" s="1">
        <f>STDEV('ID-26'!E88,'ID-31'!E88,'ID-34'!I88,'ID-36'!G88,'ID-40'!K88,'ID-44'!I88,'ID-57'!I88)/SQRT('Sample size'!$J$4)</f>
        <v>741.2591737280261</v>
      </c>
    </row>
    <row r="82" spans="1:11" x14ac:dyDescent="0.25">
      <c r="A82" s="1">
        <v>9.75</v>
      </c>
      <c r="B82" s="1">
        <f>STDEV('ID-11'!B89,'ID-13'!B89,'ID-14'!B89,'ID-15'!B89,'ID-24'!B89,'ID-26'!B89,'ID-29'!B89,'ID-30'!B89,'ID-32'!B89,'ID-33'!B89,'ID-34'!B89,'ID-37'!B89,'ID-38'!B89,'ID-39'!B89,'ID-40'!B89,'ID-44'!B89,'ID-45'!B89,'ID-53'!B89,'ID-57'!B89,'ID-59'!B89,'ID-70'!B89,'ID-71'!B89)/SQRT('Sample size'!$A$4)</f>
        <v>231.69125923766575</v>
      </c>
      <c r="C82" s="1">
        <f>STDEV('ID-08'!B89,'ID-09'!B89,'ID-11'!C89,'ID-14'!C89,'ID-18'!B89,'ID-24'!C89,'ID-26'!C89,'ID-29'!C89,'ID-30'!C89,'ID-34'!C89,'ID-36'!B89,'ID-38'!C89,'ID-39'!C89,'ID-40'!C89,'ID-44'!C89,'ID-45'!C89,'ID-57'!C89,'ID-59'!C89)/SQRT('Sample size'!$B$4)</f>
        <v>108.63647618057243</v>
      </c>
      <c r="D82" s="1">
        <f>STDEV('ID-13'!C89,'ID-14'!D89,'ID-15'!C89,'ID-16'!B89,'ID-18'!C89,'ID-26'!D89,'ID-29'!D89,'ID-30'!D89,'ID-33'!C89,'ID-34'!D89,'ID-36'!C89,'ID-37'!C89,'ID-38'!D89,'ID-39'!D89,'ID-40'!D89,'ID-45'!D89,'ID-59'!D89,'ID-71'!C89)/SQRT('Sample size'!$C$4)</f>
        <v>235.9999495551298</v>
      </c>
      <c r="E82" s="1">
        <f>STDEV('ID-03'!B89,'ID-09'!C89,'ID-13'!D89,'ID-15'!D89,'ID-16'!C89,'ID-18'!D89,'ID-24'!D89,'ID-29'!E89,'ID-30'!E89,'ID-33'!D89,'ID-34'!E89,'ID-36'!D89,'ID-38'!E89,'ID-39'!E89,'ID-40'!E89,'ID-44'!D89,'ID-45'!E89,'ID-57'!D89,'ID-70'!C89,'ID-71'!D89)/SQRT('Sample size'!$D$4)</f>
        <v>286.08632421669813</v>
      </c>
      <c r="F82" s="1">
        <f>STDEV('ID-01'!B89,'ID-02'!B89,'ID-03'!C89,'ID-06'!B89,'ID-08'!C89,'ID-09'!D89,'ID-12'!B89,'ID-16'!D89,'ID-18'!E89,'ID-24'!E89,'ID-29'!F89,'ID-33'!E89,'ID-34'!F89,'ID-36'!E89,'ID-38'!F89,'ID-39'!F89,'ID-40'!F89,'ID-45'!F89,'ID-53'!C89,'ID-54'!B89,'ID-57'!E89,'ID-71'!E89)/SQRT('Sample size'!$E$4)</f>
        <v>412.19456556318102</v>
      </c>
      <c r="G82" s="1">
        <f>STDEV('ID-01'!C89,'ID-02'!C89,'ID-03'!D89,'ID-07'!B89,'ID-08'!D89,'ID-11'!D89,'ID-18'!F89,'ID-24'!F89,'ID-29'!G89,'ID-31'!B89,'ID-33'!F89,'ID-34'!G89,'ID-36'!F89,'ID-39'!G89,'ID-40'!G89,'ID-44'!E89,'ID-45'!G89,'ID-50'!B89,'ID-53'!D89,'ID-54'!C89,'ID-57'!F89,'ID-59'!E89,'ID-70'!D89,'ID-71'!F89)/SQRT('Sample size'!$F$4)</f>
        <v>361.38445576165799</v>
      </c>
      <c r="H82" s="1">
        <f>STDEV('ID-03'!E89,'ID-11'!E89,'ID-13'!E89,'ID-15'!E89,'ID-16'!E89,'ID-18'!G89,'ID-24'!G89,'ID-29'!H89,'ID-30'!F89,'ID-31'!C89,'ID-33'!G89,'ID-34'!H89,'ID-40'!H89,'ID-44'!F89,'ID-45'!H89,'ID-54'!D89,'ID-57'!G89,'ID-59'!F89,'ID-70'!E89,'ID-71'!G89)/SQRT('Sample size'!$G$4)</f>
        <v>263.76513841808372</v>
      </c>
      <c r="I82" s="1">
        <f>STDEV('ID-12'!C89,'ID-18'!H89,'ID-24'!H89,'ID-29'!I89,'ID-40'!I89,'ID-44'!G89,'ID-45'!I89,'ID-59'!G89)/SQRT('Sample size'!$H$4)</f>
        <v>496.96687282381782</v>
      </c>
      <c r="J82" s="1">
        <f>STDEV('ID-31'!D89,'ID-40'!J89,'ID-44'!H89,'ID-45'!J89,'ID-57'!H89)/SQRT('Sample size'!$I$4)</f>
        <v>511.75363116239208</v>
      </c>
      <c r="K82" s="1">
        <f>STDEV('ID-26'!E89,'ID-31'!E89,'ID-34'!I89,'ID-36'!G89,'ID-40'!K89,'ID-44'!I89,'ID-57'!I89)/SQRT('Sample size'!$J$4)</f>
        <v>741.72877422283602</v>
      </c>
    </row>
    <row r="83" spans="1:11" x14ac:dyDescent="0.25">
      <c r="A83" s="1">
        <v>9.875</v>
      </c>
      <c r="B83" s="1">
        <f>STDEV('ID-11'!B90,'ID-13'!B90,'ID-14'!B90,'ID-15'!B90,'ID-24'!B90,'ID-26'!B90,'ID-29'!B90,'ID-30'!B90,'ID-32'!B90,'ID-33'!B90,'ID-34'!B90,'ID-37'!B90,'ID-38'!B90,'ID-39'!B90,'ID-40'!B90,'ID-44'!B90,'ID-45'!B90,'ID-53'!B90,'ID-57'!B90,'ID-59'!B90,'ID-70'!B90,'ID-71'!B90)/SQRT('Sample size'!$A$4)</f>
        <v>233.40664322190258</v>
      </c>
      <c r="C83" s="1">
        <f>STDEV('ID-08'!B90,'ID-09'!B90,'ID-11'!C90,'ID-14'!C90,'ID-18'!B90,'ID-24'!C90,'ID-26'!C90,'ID-29'!C90,'ID-30'!C90,'ID-34'!C90,'ID-36'!B90,'ID-38'!C90,'ID-39'!C90,'ID-40'!C90,'ID-44'!C90,'ID-45'!C90,'ID-57'!C90,'ID-59'!C90)/SQRT('Sample size'!$B$4)</f>
        <v>104.33357432302898</v>
      </c>
      <c r="D83" s="1">
        <f>STDEV('ID-13'!C90,'ID-14'!D90,'ID-15'!C90,'ID-16'!B90,'ID-18'!C90,'ID-26'!D90,'ID-29'!D90,'ID-30'!D90,'ID-33'!C90,'ID-34'!D90,'ID-36'!C90,'ID-37'!C90,'ID-38'!D90,'ID-39'!D90,'ID-40'!D90,'ID-45'!D90,'ID-59'!D90,'ID-71'!C90)/SQRT('Sample size'!$C$4)</f>
        <v>236.77557042064225</v>
      </c>
      <c r="E83" s="1">
        <f>STDEV('ID-03'!B90,'ID-09'!C90,'ID-13'!D90,'ID-15'!D90,'ID-16'!C90,'ID-18'!D90,'ID-24'!D90,'ID-29'!E90,'ID-30'!E90,'ID-33'!D90,'ID-34'!E90,'ID-36'!D90,'ID-38'!E90,'ID-39'!E90,'ID-40'!E90,'ID-44'!D90,'ID-45'!E90,'ID-57'!D90,'ID-70'!C90,'ID-71'!D90)/SQRT('Sample size'!$D$4)</f>
        <v>286.16440014718859</v>
      </c>
      <c r="F83" s="1">
        <f>STDEV('ID-01'!B90,'ID-02'!B90,'ID-03'!C90,'ID-06'!B90,'ID-08'!C90,'ID-09'!D90,'ID-12'!B90,'ID-16'!D90,'ID-18'!E90,'ID-24'!E90,'ID-29'!F90,'ID-33'!E90,'ID-34'!F90,'ID-36'!E90,'ID-38'!F90,'ID-39'!F90,'ID-40'!F90,'ID-45'!F90,'ID-53'!C90,'ID-54'!B90,'ID-57'!E90,'ID-71'!E90)/SQRT('Sample size'!$E$4)</f>
        <v>411.35308997490745</v>
      </c>
      <c r="G83" s="1">
        <f>STDEV('ID-01'!C90,'ID-02'!C90,'ID-03'!D90,'ID-07'!B90,'ID-08'!D90,'ID-11'!D90,'ID-18'!F90,'ID-24'!F90,'ID-29'!G90,'ID-31'!B90,'ID-33'!F90,'ID-34'!G90,'ID-36'!F90,'ID-39'!G90,'ID-40'!G90,'ID-44'!E90,'ID-45'!G90,'ID-50'!B90,'ID-53'!D90,'ID-54'!C90,'ID-57'!F90,'ID-59'!E90,'ID-70'!D90,'ID-71'!F90)/SQRT('Sample size'!$F$4)</f>
        <v>360.6070515525264</v>
      </c>
      <c r="H83" s="1">
        <f>STDEV('ID-03'!E90,'ID-11'!E90,'ID-13'!E90,'ID-15'!E90,'ID-16'!E90,'ID-18'!G90,'ID-24'!G90,'ID-29'!H90,'ID-30'!F90,'ID-31'!C90,'ID-33'!G90,'ID-34'!H90,'ID-40'!H90,'ID-44'!F90,'ID-45'!H90,'ID-54'!D90,'ID-57'!G90,'ID-59'!F90,'ID-70'!E90,'ID-71'!G90)/SQRT('Sample size'!$G$4)</f>
        <v>264.36838602731802</v>
      </c>
      <c r="I83" s="1">
        <f>STDEV('ID-12'!C90,'ID-18'!H90,'ID-24'!H90,'ID-29'!I90,'ID-40'!I90,'ID-44'!G90,'ID-45'!I90,'ID-59'!G90)/SQRT('Sample size'!$H$4)</f>
        <v>479.89566105349076</v>
      </c>
      <c r="J83" s="1">
        <f>STDEV('ID-31'!D90,'ID-40'!J90,'ID-44'!H90,'ID-45'!J90,'ID-57'!H90)/SQRT('Sample size'!$I$4)</f>
        <v>510.11374877491193</v>
      </c>
      <c r="K83" s="1">
        <f>STDEV('ID-26'!E90,'ID-31'!E90,'ID-34'!I90,'ID-36'!G90,'ID-40'!K90,'ID-44'!I90,'ID-57'!I90)/SQRT('Sample size'!$J$4)</f>
        <v>737.37510144460441</v>
      </c>
    </row>
    <row r="84" spans="1:11" x14ac:dyDescent="0.25">
      <c r="A84" s="1">
        <v>10</v>
      </c>
      <c r="B84" s="1">
        <f>STDEV('ID-11'!B91,'ID-13'!B91,'ID-14'!B91,'ID-15'!B91,'ID-24'!B91,'ID-26'!B91,'ID-29'!B91,'ID-30'!B91,'ID-32'!B91,'ID-33'!B91,'ID-34'!B91,'ID-37'!B91,'ID-38'!B91,'ID-39'!B91,'ID-40'!B91,'ID-44'!B91,'ID-45'!B91,'ID-53'!B91,'ID-57'!B91,'ID-59'!B91,'ID-70'!B91,'ID-71'!B91)/SQRT('Sample size'!$A$4)</f>
        <v>233.74421403813508</v>
      </c>
      <c r="C84" s="1">
        <f>STDEV('ID-08'!B91,'ID-09'!B91,'ID-11'!C91,'ID-14'!C91,'ID-18'!B91,'ID-24'!C91,'ID-26'!C91,'ID-29'!C91,'ID-30'!C91,'ID-34'!C91,'ID-36'!B91,'ID-38'!C91,'ID-39'!C91,'ID-40'!C91,'ID-44'!C91,'ID-45'!C91,'ID-57'!C91,'ID-59'!C91)/SQRT('Sample size'!$B$4)</f>
        <v>100.90558329079811</v>
      </c>
      <c r="D84" s="1">
        <f>STDEV('ID-13'!C91,'ID-14'!D91,'ID-15'!C91,'ID-16'!B91,'ID-18'!C91,'ID-26'!D91,'ID-29'!D91,'ID-30'!D91,'ID-33'!C91,'ID-34'!D91,'ID-36'!C91,'ID-37'!C91,'ID-38'!D91,'ID-39'!D91,'ID-40'!D91,'ID-45'!D91,'ID-59'!D91,'ID-71'!C91)/SQRT('Sample size'!$C$4)</f>
        <v>237.67014062756951</v>
      </c>
      <c r="E84" s="1">
        <f>STDEV('ID-03'!B91,'ID-09'!C91,'ID-13'!D91,'ID-15'!D91,'ID-16'!C91,'ID-18'!D91,'ID-24'!D91,'ID-29'!E91,'ID-30'!E91,'ID-33'!D91,'ID-34'!E91,'ID-36'!D91,'ID-38'!E91,'ID-39'!E91,'ID-40'!E91,'ID-44'!D91,'ID-45'!E91,'ID-57'!D91,'ID-70'!C91,'ID-71'!D91)/SQRT('Sample size'!$D$4)</f>
        <v>288.43712980105045</v>
      </c>
      <c r="F84" s="1">
        <f>STDEV('ID-01'!B91,'ID-02'!B91,'ID-03'!C91,'ID-06'!B91,'ID-08'!C91,'ID-09'!D91,'ID-12'!B91,'ID-16'!D91,'ID-18'!E91,'ID-24'!E91,'ID-29'!F91,'ID-33'!E91,'ID-34'!F91,'ID-36'!E91,'ID-38'!F91,'ID-39'!F91,'ID-40'!F91,'ID-45'!F91,'ID-53'!C91,'ID-54'!B91,'ID-57'!E91,'ID-71'!E91)/SQRT('Sample size'!$E$4)</f>
        <v>411.31961715632497</v>
      </c>
      <c r="G84" s="1">
        <f>STDEV('ID-01'!C91,'ID-02'!C91,'ID-03'!D91,'ID-07'!B91,'ID-08'!D91,'ID-11'!D91,'ID-18'!F91,'ID-24'!F91,'ID-29'!G91,'ID-31'!B91,'ID-33'!F91,'ID-34'!G91,'ID-36'!F91,'ID-39'!G91,'ID-40'!G91,'ID-44'!E91,'ID-45'!G91,'ID-50'!B91,'ID-53'!D91,'ID-54'!C91,'ID-57'!F91,'ID-59'!E91,'ID-70'!D91,'ID-71'!F91)/SQRT('Sample size'!$F$4)</f>
        <v>360.23181120509599</v>
      </c>
      <c r="H84" s="1">
        <f>STDEV('ID-03'!E91,'ID-11'!E91,'ID-13'!E91,'ID-15'!E91,'ID-16'!E91,'ID-18'!G91,'ID-24'!G91,'ID-29'!H91,'ID-30'!F91,'ID-31'!C91,'ID-33'!G91,'ID-34'!H91,'ID-40'!H91,'ID-44'!F91,'ID-45'!H91,'ID-54'!D91,'ID-57'!G91,'ID-59'!F91,'ID-70'!E91,'ID-71'!G91)/SQRT('Sample size'!$G$4)</f>
        <v>267.41866665745914</v>
      </c>
      <c r="I84" s="1">
        <f>STDEV('ID-12'!C91,'ID-18'!H91,'ID-24'!H91,'ID-29'!I91,'ID-40'!I91,'ID-44'!G91,'ID-45'!I91,'ID-59'!G91)/SQRT('Sample size'!$H$4)</f>
        <v>462.13704435455713</v>
      </c>
      <c r="J84" s="1">
        <f>STDEV('ID-31'!D91,'ID-40'!J91,'ID-44'!H91,'ID-45'!J91,'ID-57'!H91)/SQRT('Sample size'!$I$4)</f>
        <v>508.27750442618407</v>
      </c>
      <c r="K84" s="1">
        <f>STDEV('ID-26'!E91,'ID-31'!E91,'ID-34'!I91,'ID-36'!G91,'ID-40'!K91,'ID-44'!I91,'ID-57'!I91)/SQRT('Sample size'!$J$4)</f>
        <v>744.50818480498378</v>
      </c>
    </row>
    <row r="85" spans="1:11" x14ac:dyDescent="0.25">
      <c r="A85" s="1">
        <v>10.125</v>
      </c>
      <c r="B85" s="1">
        <f>STDEV('ID-11'!B92,'ID-13'!B92,'ID-14'!B92,'ID-15'!B92,'ID-24'!B92,'ID-26'!B92,'ID-29'!B92,'ID-30'!B92,'ID-32'!B92,'ID-33'!B92,'ID-34'!B92,'ID-37'!B92,'ID-38'!B92,'ID-39'!B92,'ID-40'!B92,'ID-44'!B92,'ID-45'!B92,'ID-53'!B92,'ID-57'!B92,'ID-59'!B92,'ID-70'!B92,'ID-71'!B92)/SQRT('Sample size'!$A$4)</f>
        <v>235.93305348700906</v>
      </c>
      <c r="C85" s="1">
        <f>STDEV('ID-08'!B92,'ID-09'!B92,'ID-11'!C92,'ID-14'!C92,'ID-18'!B92,'ID-24'!C92,'ID-26'!C92,'ID-29'!C92,'ID-30'!C92,'ID-34'!C92,'ID-36'!B92,'ID-38'!C92,'ID-39'!C92,'ID-40'!C92,'ID-44'!C92,'ID-45'!C92,'ID-57'!C92,'ID-59'!C92)/SQRT('Sample size'!$B$4)</f>
        <v>99.157922947808231</v>
      </c>
      <c r="D85" s="1">
        <f>STDEV('ID-13'!C92,'ID-14'!D92,'ID-15'!C92,'ID-16'!B92,'ID-18'!C92,'ID-26'!D92,'ID-29'!D92,'ID-30'!D92,'ID-33'!C92,'ID-34'!D92,'ID-36'!C92,'ID-37'!C92,'ID-38'!D92,'ID-39'!D92,'ID-40'!D92,'ID-45'!D92,'ID-59'!D92,'ID-71'!C92)/SQRT('Sample size'!$C$4)</f>
        <v>242.29609610985497</v>
      </c>
      <c r="E85" s="1">
        <f>STDEV('ID-03'!B92,'ID-09'!C92,'ID-13'!D92,'ID-15'!D92,'ID-16'!C92,'ID-18'!D92,'ID-24'!D92,'ID-29'!E92,'ID-30'!E92,'ID-33'!D92,'ID-34'!E92,'ID-36'!D92,'ID-38'!E92,'ID-39'!E92,'ID-40'!E92,'ID-44'!D92,'ID-45'!E92,'ID-57'!D92,'ID-70'!C92,'ID-71'!D92)/SQRT('Sample size'!$D$4)</f>
        <v>283.06097958680419</v>
      </c>
      <c r="F85" s="1">
        <f>STDEV('ID-01'!B92,'ID-02'!B92,'ID-03'!C92,'ID-06'!B92,'ID-08'!C92,'ID-09'!D92,'ID-12'!B92,'ID-16'!D92,'ID-18'!E92,'ID-24'!E92,'ID-29'!F92,'ID-33'!E92,'ID-34'!F92,'ID-36'!E92,'ID-38'!F92,'ID-39'!F92,'ID-40'!F92,'ID-45'!F92,'ID-53'!C92,'ID-54'!B92,'ID-57'!E92,'ID-71'!E92)/SQRT('Sample size'!$E$4)</f>
        <v>411.0671024187215</v>
      </c>
      <c r="G85" s="1">
        <f>STDEV('ID-01'!C92,'ID-02'!C92,'ID-03'!D92,'ID-07'!B92,'ID-08'!D92,'ID-11'!D92,'ID-18'!F92,'ID-24'!F92,'ID-29'!G92,'ID-31'!B92,'ID-33'!F92,'ID-34'!G92,'ID-36'!F92,'ID-39'!G92,'ID-40'!G92,'ID-44'!E92,'ID-45'!G92,'ID-50'!B92,'ID-53'!D92,'ID-54'!C92,'ID-57'!F92,'ID-59'!E92,'ID-70'!D92,'ID-71'!F92)/SQRT('Sample size'!$F$4)</f>
        <v>360.12525614797511</v>
      </c>
      <c r="H85" s="1">
        <f>STDEV('ID-03'!E92,'ID-11'!E92,'ID-13'!E92,'ID-15'!E92,'ID-16'!E92,'ID-18'!G92,'ID-24'!G92,'ID-29'!H92,'ID-30'!F92,'ID-31'!C92,'ID-33'!G92,'ID-34'!H92,'ID-40'!H92,'ID-44'!F92,'ID-45'!H92,'ID-54'!D92,'ID-57'!G92,'ID-59'!F92,'ID-70'!E92,'ID-71'!G92)/SQRT('Sample size'!$G$4)</f>
        <v>270.17820312672364</v>
      </c>
      <c r="I85" s="1">
        <f>STDEV('ID-12'!C92,'ID-18'!H92,'ID-24'!H92,'ID-29'!I92,'ID-40'!I92,'ID-44'!G92,'ID-45'!I92,'ID-59'!G92)/SQRT('Sample size'!$H$4)</f>
        <v>461.75674984021157</v>
      </c>
      <c r="J85" s="1">
        <f>STDEV('ID-31'!D92,'ID-40'!J92,'ID-44'!H92,'ID-45'!J92,'ID-57'!H92)/SQRT('Sample size'!$I$4)</f>
        <v>509.54564714147824</v>
      </c>
      <c r="K85" s="1">
        <f>STDEV('ID-26'!E92,'ID-31'!E92,'ID-34'!I92,'ID-36'!G92,'ID-40'!K92,'ID-44'!I92,'ID-57'!I92)/SQRT('Sample size'!$J$4)</f>
        <v>758.90435997127577</v>
      </c>
    </row>
    <row r="86" spans="1:11" x14ac:dyDescent="0.25">
      <c r="A86" s="1">
        <v>10.25</v>
      </c>
      <c r="B86" s="1">
        <f>STDEV('ID-11'!B93,'ID-13'!B93,'ID-14'!B93,'ID-15'!B93,'ID-24'!B93,'ID-26'!B93,'ID-29'!B93,'ID-30'!B93,'ID-32'!B93,'ID-33'!B93,'ID-34'!B93,'ID-37'!B93,'ID-38'!B93,'ID-39'!B93,'ID-40'!B93,'ID-44'!B93,'ID-45'!B93,'ID-53'!B93,'ID-57'!B93,'ID-59'!B93,'ID-70'!B93,'ID-71'!B93)/SQRT('Sample size'!$A$4)</f>
        <v>236.62015977222632</v>
      </c>
      <c r="C86" s="1">
        <f>STDEV('ID-08'!B93,'ID-09'!B93,'ID-11'!C93,'ID-14'!C93,'ID-18'!B93,'ID-24'!C93,'ID-26'!C93,'ID-29'!C93,'ID-30'!C93,'ID-34'!C93,'ID-36'!B93,'ID-38'!C93,'ID-39'!C93,'ID-40'!C93,'ID-44'!C93,'ID-45'!C93,'ID-57'!C93,'ID-59'!C93)/SQRT('Sample size'!$B$4)</f>
        <v>99.602634339733285</v>
      </c>
      <c r="D86" s="1">
        <f>STDEV('ID-13'!C93,'ID-14'!D93,'ID-15'!C93,'ID-16'!B93,'ID-18'!C93,'ID-26'!D93,'ID-29'!D93,'ID-30'!D93,'ID-33'!C93,'ID-34'!D93,'ID-36'!C93,'ID-37'!C93,'ID-38'!D93,'ID-39'!D93,'ID-40'!D93,'ID-45'!D93,'ID-59'!D93,'ID-71'!C93)/SQRT('Sample size'!$C$4)</f>
        <v>243.05406420147816</v>
      </c>
      <c r="E86" s="1">
        <f>STDEV('ID-03'!B93,'ID-09'!C93,'ID-13'!D93,'ID-15'!D93,'ID-16'!C93,'ID-18'!D93,'ID-24'!D93,'ID-29'!E93,'ID-30'!E93,'ID-33'!D93,'ID-34'!E93,'ID-36'!D93,'ID-38'!E93,'ID-39'!E93,'ID-40'!E93,'ID-44'!D93,'ID-45'!E93,'ID-57'!D93,'ID-70'!C93,'ID-71'!D93)/SQRT('Sample size'!$D$4)</f>
        <v>288.05290388989141</v>
      </c>
      <c r="F86" s="1">
        <f>STDEV('ID-01'!B93,'ID-02'!B93,'ID-03'!C93,'ID-06'!B93,'ID-08'!C93,'ID-09'!D93,'ID-12'!B93,'ID-16'!D93,'ID-18'!E93,'ID-24'!E93,'ID-29'!F93,'ID-33'!E93,'ID-34'!F93,'ID-36'!E93,'ID-38'!F93,'ID-39'!F93,'ID-40'!F93,'ID-45'!F93,'ID-53'!C93,'ID-54'!B93,'ID-57'!E93,'ID-71'!E93)/SQRT('Sample size'!$E$4)</f>
        <v>411.90507052469843</v>
      </c>
      <c r="G86" s="1">
        <f>STDEV('ID-01'!C93,'ID-02'!C93,'ID-03'!D93,'ID-07'!B93,'ID-08'!D93,'ID-11'!D93,'ID-18'!F93,'ID-24'!F93,'ID-29'!G93,'ID-31'!B93,'ID-33'!F93,'ID-34'!G93,'ID-36'!F93,'ID-39'!G93,'ID-40'!G93,'ID-44'!E93,'ID-45'!G93,'ID-50'!B93,'ID-53'!D93,'ID-54'!C93,'ID-57'!F93,'ID-59'!E93,'ID-70'!D93,'ID-71'!F93)/SQRT('Sample size'!$F$4)</f>
        <v>359.07002091993058</v>
      </c>
      <c r="H86" s="1">
        <f>STDEV('ID-03'!E93,'ID-11'!E93,'ID-13'!E93,'ID-15'!E93,'ID-16'!E93,'ID-18'!G93,'ID-24'!G93,'ID-29'!H93,'ID-30'!F93,'ID-31'!C93,'ID-33'!G93,'ID-34'!H93,'ID-40'!H93,'ID-44'!F93,'ID-45'!H93,'ID-54'!D93,'ID-57'!G93,'ID-59'!F93,'ID-70'!E93,'ID-71'!G93)/SQRT('Sample size'!$G$4)</f>
        <v>271.6086533438442</v>
      </c>
      <c r="I86" s="1">
        <f>STDEV('ID-12'!C93,'ID-18'!H93,'ID-24'!H93,'ID-29'!I93,'ID-40'!I93,'ID-44'!G93,'ID-45'!I93,'ID-59'!G93)/SQRT('Sample size'!$H$4)</f>
        <v>493.49704949705011</v>
      </c>
      <c r="J86" s="1">
        <f>STDEV('ID-31'!D93,'ID-40'!J93,'ID-44'!H93,'ID-45'!J93,'ID-57'!H93)/SQRT('Sample size'!$I$4)</f>
        <v>510.04200081837172</v>
      </c>
      <c r="K86" s="1">
        <f>STDEV('ID-26'!E93,'ID-31'!E93,'ID-34'!I93,'ID-36'!G93,'ID-40'!K93,'ID-44'!I93,'ID-57'!I93)/SQRT('Sample size'!$J$4)</f>
        <v>761.76753888952135</v>
      </c>
    </row>
    <row r="87" spans="1:11" x14ac:dyDescent="0.25">
      <c r="A87" s="1">
        <v>10.375</v>
      </c>
      <c r="B87" s="1">
        <f>STDEV('ID-11'!B94,'ID-13'!B94,'ID-14'!B94,'ID-15'!B94,'ID-24'!B94,'ID-26'!B94,'ID-29'!B94,'ID-30'!B94,'ID-32'!B94,'ID-33'!B94,'ID-34'!B94,'ID-37'!B94,'ID-38'!B94,'ID-39'!B94,'ID-40'!B94,'ID-44'!B94,'ID-45'!B94,'ID-53'!B94,'ID-57'!B94,'ID-59'!B94,'ID-70'!B94,'ID-71'!B94)/SQRT('Sample size'!$A$4)</f>
        <v>237.61105109678076</v>
      </c>
      <c r="C87" s="1">
        <f>STDEV('ID-08'!B94,'ID-09'!B94,'ID-11'!C94,'ID-14'!C94,'ID-18'!B94,'ID-24'!C94,'ID-26'!C94,'ID-29'!C94,'ID-30'!C94,'ID-34'!C94,'ID-36'!B94,'ID-38'!C94,'ID-39'!C94,'ID-40'!C94,'ID-44'!C94,'ID-45'!C94,'ID-57'!C94,'ID-59'!C94)/SQRT('Sample size'!$B$4)</f>
        <v>102.15545584738683</v>
      </c>
      <c r="D87" s="1">
        <f>STDEV('ID-13'!C94,'ID-14'!D94,'ID-15'!C94,'ID-16'!B94,'ID-18'!C94,'ID-26'!D94,'ID-29'!D94,'ID-30'!D94,'ID-33'!C94,'ID-34'!D94,'ID-36'!C94,'ID-37'!C94,'ID-38'!D94,'ID-39'!D94,'ID-40'!D94,'ID-45'!D94,'ID-59'!D94,'ID-71'!C94)/SQRT('Sample size'!$C$4)</f>
        <v>239.08496667638167</v>
      </c>
      <c r="E87" s="1">
        <f>STDEV('ID-03'!B94,'ID-09'!C94,'ID-13'!D94,'ID-15'!D94,'ID-16'!C94,'ID-18'!D94,'ID-24'!D94,'ID-29'!E94,'ID-30'!E94,'ID-33'!D94,'ID-34'!E94,'ID-36'!D94,'ID-38'!E94,'ID-39'!E94,'ID-40'!E94,'ID-44'!D94,'ID-45'!E94,'ID-57'!D94,'ID-70'!C94,'ID-71'!D94)/SQRT('Sample size'!$D$4)</f>
        <v>290.5459881748676</v>
      </c>
      <c r="F87" s="1">
        <f>STDEV('ID-01'!B94,'ID-02'!B94,'ID-03'!C94,'ID-06'!B94,'ID-08'!C94,'ID-09'!D94,'ID-12'!B94,'ID-16'!D94,'ID-18'!E94,'ID-24'!E94,'ID-29'!F94,'ID-33'!E94,'ID-34'!F94,'ID-36'!E94,'ID-38'!F94,'ID-39'!F94,'ID-40'!F94,'ID-45'!F94,'ID-53'!C94,'ID-54'!B94,'ID-57'!E94,'ID-71'!E94)/SQRT('Sample size'!$E$4)</f>
        <v>412.98475193470085</v>
      </c>
      <c r="G87" s="1">
        <f>STDEV('ID-01'!C94,'ID-02'!C94,'ID-03'!D94,'ID-07'!B94,'ID-08'!D94,'ID-11'!D94,'ID-18'!F94,'ID-24'!F94,'ID-29'!G94,'ID-31'!B94,'ID-33'!F94,'ID-34'!G94,'ID-36'!F94,'ID-39'!G94,'ID-40'!G94,'ID-44'!E94,'ID-45'!G94,'ID-50'!B94,'ID-53'!D94,'ID-54'!C94,'ID-57'!F94,'ID-59'!E94,'ID-70'!D94,'ID-71'!F94)/SQRT('Sample size'!$F$4)</f>
        <v>358.43844404603846</v>
      </c>
      <c r="H87" s="1">
        <f>STDEV('ID-03'!E94,'ID-11'!E94,'ID-13'!E94,'ID-15'!E94,'ID-16'!E94,'ID-18'!G94,'ID-24'!G94,'ID-29'!H94,'ID-30'!F94,'ID-31'!C94,'ID-33'!G94,'ID-34'!H94,'ID-40'!H94,'ID-44'!F94,'ID-45'!H94,'ID-54'!D94,'ID-57'!G94,'ID-59'!F94,'ID-70'!E94,'ID-71'!G94)/SQRT('Sample size'!$G$4)</f>
        <v>269.87566340602996</v>
      </c>
      <c r="I87" s="1">
        <f>STDEV('ID-12'!C94,'ID-18'!H94,'ID-24'!H94,'ID-29'!I94,'ID-40'!I94,'ID-44'!G94,'ID-45'!I94,'ID-59'!G94)/SQRT('Sample size'!$H$4)</f>
        <v>500.12677604172626</v>
      </c>
      <c r="J87" s="1">
        <f>STDEV('ID-31'!D94,'ID-40'!J94,'ID-44'!H94,'ID-45'!J94,'ID-57'!H94)/SQRT('Sample size'!$I$4)</f>
        <v>518.7629508687894</v>
      </c>
      <c r="K87" s="1">
        <f>STDEV('ID-26'!E94,'ID-31'!E94,'ID-34'!I94,'ID-36'!G94,'ID-40'!K94,'ID-44'!I94,'ID-57'!I94)/SQRT('Sample size'!$J$4)</f>
        <v>763.28765778966431</v>
      </c>
    </row>
    <row r="88" spans="1:11" x14ac:dyDescent="0.25">
      <c r="A88" s="1">
        <v>10.5</v>
      </c>
      <c r="B88" s="1">
        <f>STDEV('ID-11'!B95,'ID-13'!B95,'ID-14'!B95,'ID-15'!B95,'ID-24'!B95,'ID-26'!B95,'ID-29'!B95,'ID-30'!B95,'ID-32'!B95,'ID-33'!B95,'ID-34'!B95,'ID-37'!B95,'ID-38'!B95,'ID-39'!B95,'ID-40'!B95,'ID-44'!B95,'ID-45'!B95,'ID-53'!B95,'ID-57'!B95,'ID-59'!B95,'ID-70'!B95,'ID-71'!B95)/SQRT('Sample size'!$A$4)</f>
        <v>237.37591494577907</v>
      </c>
      <c r="C88" s="1">
        <f>STDEV('ID-08'!B95,'ID-09'!B95,'ID-11'!C95,'ID-14'!C95,'ID-18'!B95,'ID-24'!C95,'ID-26'!C95,'ID-29'!C95,'ID-30'!C95,'ID-34'!C95,'ID-36'!B95,'ID-38'!C95,'ID-39'!C95,'ID-40'!C95,'ID-44'!C95,'ID-45'!C95,'ID-57'!C95,'ID-59'!C95)/SQRT('Sample size'!$B$4)</f>
        <v>103.34900032234539</v>
      </c>
      <c r="D88" s="1">
        <f>STDEV('ID-13'!C95,'ID-14'!D95,'ID-15'!C95,'ID-16'!B95,'ID-18'!C95,'ID-26'!D95,'ID-29'!D95,'ID-30'!D95,'ID-33'!C95,'ID-34'!D95,'ID-36'!C95,'ID-37'!C95,'ID-38'!D95,'ID-39'!D95,'ID-40'!D95,'ID-45'!D95,'ID-59'!D95,'ID-71'!C95)/SQRT('Sample size'!$C$4)</f>
        <v>244.53591826502176</v>
      </c>
      <c r="E88" s="1">
        <f>STDEV('ID-03'!B95,'ID-09'!C95,'ID-13'!D95,'ID-15'!D95,'ID-16'!C95,'ID-18'!D95,'ID-24'!D95,'ID-29'!E95,'ID-30'!E95,'ID-33'!D95,'ID-34'!E95,'ID-36'!D95,'ID-38'!E95,'ID-39'!E95,'ID-40'!E95,'ID-44'!D95,'ID-45'!E95,'ID-57'!D95,'ID-70'!C95,'ID-71'!D95)/SQRT('Sample size'!$D$4)</f>
        <v>292.9253045858257</v>
      </c>
      <c r="F88" s="1">
        <f>STDEV('ID-01'!B95,'ID-02'!B95,'ID-03'!C95,'ID-06'!B95,'ID-08'!C95,'ID-09'!D95,'ID-12'!B95,'ID-16'!D95,'ID-18'!E95,'ID-24'!E95,'ID-29'!F95,'ID-33'!E95,'ID-34'!F95,'ID-36'!E95,'ID-38'!F95,'ID-39'!F95,'ID-40'!F95,'ID-45'!F95,'ID-53'!C95,'ID-54'!B95,'ID-57'!E95,'ID-71'!E95)/SQRT('Sample size'!$E$4)</f>
        <v>409.49494218092559</v>
      </c>
      <c r="G88" s="1">
        <f>STDEV('ID-01'!C95,'ID-02'!C95,'ID-03'!D95,'ID-07'!B95,'ID-08'!D95,'ID-11'!D95,'ID-18'!F95,'ID-24'!F95,'ID-29'!G95,'ID-31'!B95,'ID-33'!F95,'ID-34'!G95,'ID-36'!F95,'ID-39'!G95,'ID-40'!G95,'ID-44'!E95,'ID-45'!G95,'ID-50'!B95,'ID-53'!D95,'ID-54'!C95,'ID-57'!F95,'ID-59'!E95,'ID-70'!D95,'ID-71'!F95)/SQRT('Sample size'!$F$4)</f>
        <v>358.25759743471053</v>
      </c>
      <c r="H88" s="1">
        <f>STDEV('ID-03'!E95,'ID-11'!E95,'ID-13'!E95,'ID-15'!E95,'ID-16'!E95,'ID-18'!G95,'ID-24'!G95,'ID-29'!H95,'ID-30'!F95,'ID-31'!C95,'ID-33'!G95,'ID-34'!H95,'ID-40'!H95,'ID-44'!F95,'ID-45'!H95,'ID-54'!D95,'ID-57'!G95,'ID-59'!F95,'ID-70'!E95,'ID-71'!G95)/SQRT('Sample size'!$G$4)</f>
        <v>271.39201589457679</v>
      </c>
      <c r="I88" s="1">
        <f>STDEV('ID-12'!C95,'ID-18'!H95,'ID-24'!H95,'ID-29'!I95,'ID-40'!I95,'ID-44'!G95,'ID-45'!I95,'ID-59'!G95)/SQRT('Sample size'!$H$4)</f>
        <v>503.56991292532774</v>
      </c>
      <c r="J88" s="1">
        <f>STDEV('ID-31'!D95,'ID-40'!J95,'ID-44'!H95,'ID-45'!J95,'ID-57'!H95)/SQRT('Sample size'!$I$4)</f>
        <v>523.86707222406426</v>
      </c>
      <c r="K88" s="1">
        <f>STDEV('ID-26'!E95,'ID-31'!E95,'ID-34'!I95,'ID-36'!G95,'ID-40'!K95,'ID-44'!I95,'ID-57'!I95)/SQRT('Sample size'!$J$4)</f>
        <v>747.030363263666</v>
      </c>
    </row>
    <row r="89" spans="1:11" x14ac:dyDescent="0.25">
      <c r="A89" s="1">
        <v>10.625</v>
      </c>
      <c r="B89" s="1">
        <f>STDEV('ID-11'!B96,'ID-13'!B96,'ID-14'!B96,'ID-15'!B96,'ID-24'!B96,'ID-26'!B96,'ID-29'!B96,'ID-30'!B96,'ID-32'!B96,'ID-33'!B96,'ID-34'!B96,'ID-37'!B96,'ID-38'!B96,'ID-39'!B96,'ID-40'!B96,'ID-44'!B96,'ID-45'!B96,'ID-53'!B96,'ID-57'!B96,'ID-59'!B96,'ID-70'!B96,'ID-71'!B96)/SQRT('Sample size'!$A$4)</f>
        <v>236.7560172625254</v>
      </c>
      <c r="C89" s="1">
        <f>STDEV('ID-08'!B96,'ID-09'!B96,'ID-11'!C96,'ID-14'!C96,'ID-18'!B96,'ID-24'!C96,'ID-26'!C96,'ID-29'!C96,'ID-30'!C96,'ID-34'!C96,'ID-36'!B96,'ID-38'!C96,'ID-39'!C96,'ID-40'!C96,'ID-44'!C96,'ID-45'!C96,'ID-57'!C96,'ID-59'!C96)/SQRT('Sample size'!$B$4)</f>
        <v>104.11824182745175</v>
      </c>
      <c r="D89" s="1">
        <f>STDEV('ID-13'!C96,'ID-14'!D96,'ID-15'!C96,'ID-16'!B96,'ID-18'!C96,'ID-26'!D96,'ID-29'!D96,'ID-30'!D96,'ID-33'!C96,'ID-34'!D96,'ID-36'!C96,'ID-37'!C96,'ID-38'!D96,'ID-39'!D96,'ID-40'!D96,'ID-45'!D96,'ID-59'!D96,'ID-71'!C96)/SQRT('Sample size'!$C$4)</f>
        <v>252.34313802727033</v>
      </c>
      <c r="E89" s="1">
        <f>STDEV('ID-03'!B96,'ID-09'!C96,'ID-13'!D96,'ID-15'!D96,'ID-16'!C96,'ID-18'!D96,'ID-24'!D96,'ID-29'!E96,'ID-30'!E96,'ID-33'!D96,'ID-34'!E96,'ID-36'!D96,'ID-38'!E96,'ID-39'!E96,'ID-40'!E96,'ID-44'!D96,'ID-45'!E96,'ID-57'!D96,'ID-70'!C96,'ID-71'!D96)/SQRT('Sample size'!$D$4)</f>
        <v>297.13768285848573</v>
      </c>
      <c r="F89" s="1">
        <f>STDEV('ID-01'!B96,'ID-02'!B96,'ID-03'!C96,'ID-06'!B96,'ID-08'!C96,'ID-09'!D96,'ID-12'!B96,'ID-16'!D96,'ID-18'!E96,'ID-24'!E96,'ID-29'!F96,'ID-33'!E96,'ID-34'!F96,'ID-36'!E96,'ID-38'!F96,'ID-39'!F96,'ID-40'!F96,'ID-45'!F96,'ID-53'!C96,'ID-54'!B96,'ID-57'!E96,'ID-71'!E96)/SQRT('Sample size'!$E$4)</f>
        <v>414.67566302184133</v>
      </c>
      <c r="G89" s="1">
        <f>STDEV('ID-01'!C96,'ID-02'!C96,'ID-03'!D96,'ID-07'!B96,'ID-08'!D96,'ID-11'!D96,'ID-18'!F96,'ID-24'!F96,'ID-29'!G96,'ID-31'!B96,'ID-33'!F96,'ID-34'!G96,'ID-36'!F96,'ID-39'!G96,'ID-40'!G96,'ID-44'!E96,'ID-45'!G96,'ID-50'!B96,'ID-53'!D96,'ID-54'!C96,'ID-57'!F96,'ID-59'!E96,'ID-70'!D96,'ID-71'!F96)/SQRT('Sample size'!$F$4)</f>
        <v>358.82135815682329</v>
      </c>
      <c r="H89" s="1">
        <f>STDEV('ID-03'!E96,'ID-11'!E96,'ID-13'!E96,'ID-15'!E96,'ID-16'!E96,'ID-18'!G96,'ID-24'!G96,'ID-29'!H96,'ID-30'!F96,'ID-31'!C96,'ID-33'!G96,'ID-34'!H96,'ID-40'!H96,'ID-44'!F96,'ID-45'!H96,'ID-54'!D96,'ID-57'!G96,'ID-59'!F96,'ID-70'!E96,'ID-71'!G96)/SQRT('Sample size'!$G$4)</f>
        <v>268.79766450958448</v>
      </c>
      <c r="I89" s="1">
        <f>STDEV('ID-12'!C96,'ID-18'!H96,'ID-24'!H96,'ID-29'!I96,'ID-40'!I96,'ID-44'!G96,'ID-45'!I96,'ID-59'!G96)/SQRT('Sample size'!$H$4)</f>
        <v>509.60673626554461</v>
      </c>
      <c r="J89" s="1">
        <f>STDEV('ID-31'!D96,'ID-40'!J96,'ID-44'!H96,'ID-45'!J96,'ID-57'!H96)/SQRT('Sample size'!$I$4)</f>
        <v>525.21861734378263</v>
      </c>
      <c r="K89" s="1">
        <f>STDEV('ID-26'!E96,'ID-31'!E96,'ID-34'!I96,'ID-36'!G96,'ID-40'!K96,'ID-44'!I96,'ID-57'!I96)/SQRT('Sample size'!$J$4)</f>
        <v>730.8226221812364</v>
      </c>
    </row>
    <row r="90" spans="1:11" x14ac:dyDescent="0.25">
      <c r="A90" s="1">
        <v>10.75</v>
      </c>
      <c r="B90" s="1">
        <f>STDEV('ID-11'!B97,'ID-13'!B97,'ID-14'!B97,'ID-15'!B97,'ID-24'!B97,'ID-26'!B97,'ID-29'!B97,'ID-30'!B97,'ID-32'!B97,'ID-33'!B97,'ID-34'!B97,'ID-37'!B97,'ID-38'!B97,'ID-39'!B97,'ID-40'!B97,'ID-44'!B97,'ID-45'!B97,'ID-53'!B97,'ID-57'!B97,'ID-59'!B97,'ID-70'!B97,'ID-71'!B97)/SQRT('Sample size'!$A$4)</f>
        <v>237.70696158001149</v>
      </c>
      <c r="C90" s="1">
        <f>STDEV('ID-08'!B97,'ID-09'!B97,'ID-11'!C97,'ID-14'!C97,'ID-18'!B97,'ID-24'!C97,'ID-26'!C97,'ID-29'!C97,'ID-30'!C97,'ID-34'!C97,'ID-36'!B97,'ID-38'!C97,'ID-39'!C97,'ID-40'!C97,'ID-44'!C97,'ID-45'!C97,'ID-57'!C97,'ID-59'!C97)/SQRT('Sample size'!$B$4)</f>
        <v>104.06204647063457</v>
      </c>
      <c r="D90" s="1">
        <f>STDEV('ID-13'!C97,'ID-14'!D97,'ID-15'!C97,'ID-16'!B97,'ID-18'!C97,'ID-26'!D97,'ID-29'!D97,'ID-30'!D97,'ID-33'!C97,'ID-34'!D97,'ID-36'!C97,'ID-37'!C97,'ID-38'!D97,'ID-39'!D97,'ID-40'!D97,'ID-45'!D97,'ID-59'!D97,'ID-71'!C97)/SQRT('Sample size'!$C$4)</f>
        <v>241.80454982005011</v>
      </c>
      <c r="E90" s="1">
        <f>STDEV('ID-03'!B97,'ID-09'!C97,'ID-13'!D97,'ID-15'!D97,'ID-16'!C97,'ID-18'!D97,'ID-24'!D97,'ID-29'!E97,'ID-30'!E97,'ID-33'!D97,'ID-34'!E97,'ID-36'!D97,'ID-38'!E97,'ID-39'!E97,'ID-40'!E97,'ID-44'!D97,'ID-45'!E97,'ID-57'!D97,'ID-70'!C97,'ID-71'!D97)/SQRT('Sample size'!$D$4)</f>
        <v>292.61380544149222</v>
      </c>
      <c r="F90" s="1">
        <f>STDEV('ID-01'!B97,'ID-02'!B97,'ID-03'!C97,'ID-06'!B97,'ID-08'!C97,'ID-09'!D97,'ID-12'!B97,'ID-16'!D97,'ID-18'!E97,'ID-24'!E97,'ID-29'!F97,'ID-33'!E97,'ID-34'!F97,'ID-36'!E97,'ID-38'!F97,'ID-39'!F97,'ID-40'!F97,'ID-45'!F97,'ID-53'!C97,'ID-54'!B97,'ID-57'!E97,'ID-71'!E97)/SQRT('Sample size'!$E$4)</f>
        <v>413.06916078089426</v>
      </c>
      <c r="G90" s="1">
        <f>STDEV('ID-01'!C97,'ID-02'!C97,'ID-03'!D97,'ID-07'!B97,'ID-08'!D97,'ID-11'!D97,'ID-18'!F97,'ID-24'!F97,'ID-29'!G97,'ID-31'!B97,'ID-33'!F97,'ID-34'!G97,'ID-36'!F97,'ID-39'!G97,'ID-40'!G97,'ID-44'!E97,'ID-45'!G97,'ID-50'!B97,'ID-53'!D97,'ID-54'!C97,'ID-57'!F97,'ID-59'!E97,'ID-70'!D97,'ID-71'!F97)/SQRT('Sample size'!$F$4)</f>
        <v>359.06407207415339</v>
      </c>
      <c r="H90" s="1">
        <f>STDEV('ID-03'!E97,'ID-11'!E97,'ID-13'!E97,'ID-15'!E97,'ID-16'!E97,'ID-18'!G97,'ID-24'!G97,'ID-29'!H97,'ID-30'!F97,'ID-31'!C97,'ID-33'!G97,'ID-34'!H97,'ID-40'!H97,'ID-44'!F97,'ID-45'!H97,'ID-54'!D97,'ID-57'!G97,'ID-59'!F97,'ID-70'!E97,'ID-71'!G97)/SQRT('Sample size'!$G$4)</f>
        <v>269.00928409949444</v>
      </c>
      <c r="I90" s="1">
        <f>STDEV('ID-12'!C97,'ID-18'!H97,'ID-24'!H97,'ID-29'!I97,'ID-40'!I97,'ID-44'!G97,'ID-45'!I97,'ID-59'!G97)/SQRT('Sample size'!$H$4)</f>
        <v>508.95435434589564</v>
      </c>
      <c r="J90" s="1">
        <f>STDEV('ID-31'!D97,'ID-40'!J97,'ID-44'!H97,'ID-45'!J97,'ID-57'!H97)/SQRT('Sample size'!$I$4)</f>
        <v>513.86461936459693</v>
      </c>
      <c r="K90" s="1">
        <f>STDEV('ID-26'!E97,'ID-31'!E97,'ID-34'!I97,'ID-36'!G97,'ID-40'!K97,'ID-44'!I97,'ID-57'!I97)/SQRT('Sample size'!$J$4)</f>
        <v>695.23741258832979</v>
      </c>
    </row>
    <row r="91" spans="1:11" x14ac:dyDescent="0.25">
      <c r="A91" s="1">
        <v>10.875</v>
      </c>
      <c r="B91" s="1">
        <f>STDEV('ID-11'!B98,'ID-13'!B98,'ID-14'!B98,'ID-15'!B98,'ID-24'!B98,'ID-26'!B98,'ID-29'!B98,'ID-30'!B98,'ID-32'!B98,'ID-33'!B98,'ID-34'!B98,'ID-37'!B98,'ID-38'!B98,'ID-39'!B98,'ID-40'!B98,'ID-44'!B98,'ID-45'!B98,'ID-53'!B98,'ID-57'!B98,'ID-59'!B98,'ID-70'!B98,'ID-71'!B98)/SQRT('Sample size'!$A$4)</f>
        <v>236.17287247430153</v>
      </c>
      <c r="C91" s="1">
        <f>STDEV('ID-08'!B98,'ID-09'!B98,'ID-11'!C98,'ID-14'!C98,'ID-18'!B98,'ID-24'!C98,'ID-26'!C98,'ID-29'!C98,'ID-30'!C98,'ID-34'!C98,'ID-36'!B98,'ID-38'!C98,'ID-39'!C98,'ID-40'!C98,'ID-44'!C98,'ID-45'!C98,'ID-57'!C98,'ID-59'!C98)/SQRT('Sample size'!$B$4)</f>
        <v>99.587845715987612</v>
      </c>
      <c r="D91" s="1">
        <f>STDEV('ID-13'!C98,'ID-14'!D98,'ID-15'!C98,'ID-16'!B98,'ID-18'!C98,'ID-26'!D98,'ID-29'!D98,'ID-30'!D98,'ID-33'!C98,'ID-34'!D98,'ID-36'!C98,'ID-37'!C98,'ID-38'!D98,'ID-39'!D98,'ID-40'!D98,'ID-45'!D98,'ID-59'!D98,'ID-71'!C98)/SQRT('Sample size'!$C$4)</f>
        <v>236.08366283822016</v>
      </c>
      <c r="E91" s="1">
        <f>STDEV('ID-03'!B98,'ID-09'!C98,'ID-13'!D98,'ID-15'!D98,'ID-16'!C98,'ID-18'!D98,'ID-24'!D98,'ID-29'!E98,'ID-30'!E98,'ID-33'!D98,'ID-34'!E98,'ID-36'!D98,'ID-38'!E98,'ID-39'!E98,'ID-40'!E98,'ID-44'!D98,'ID-45'!E98,'ID-57'!D98,'ID-70'!C98,'ID-71'!D98)/SQRT('Sample size'!$D$4)</f>
        <v>297.14925725438019</v>
      </c>
      <c r="F91" s="1">
        <f>STDEV('ID-01'!B98,'ID-02'!B98,'ID-03'!C98,'ID-06'!B98,'ID-08'!C98,'ID-09'!D98,'ID-12'!B98,'ID-16'!D98,'ID-18'!E98,'ID-24'!E98,'ID-29'!F98,'ID-33'!E98,'ID-34'!F98,'ID-36'!E98,'ID-38'!F98,'ID-39'!F98,'ID-40'!F98,'ID-45'!F98,'ID-53'!C98,'ID-54'!B98,'ID-57'!E98,'ID-71'!E98)/SQRT('Sample size'!$E$4)</f>
        <v>413.00367695146036</v>
      </c>
      <c r="G91" s="1">
        <f>STDEV('ID-01'!C98,'ID-02'!C98,'ID-03'!D98,'ID-07'!B98,'ID-08'!D98,'ID-11'!D98,'ID-18'!F98,'ID-24'!F98,'ID-29'!G98,'ID-31'!B98,'ID-33'!F98,'ID-34'!G98,'ID-36'!F98,'ID-39'!G98,'ID-40'!G98,'ID-44'!E98,'ID-45'!G98,'ID-50'!B98,'ID-53'!D98,'ID-54'!C98,'ID-57'!F98,'ID-59'!E98,'ID-70'!D98,'ID-71'!F98)/SQRT('Sample size'!$F$4)</f>
        <v>360.06413965360434</v>
      </c>
      <c r="H91" s="1">
        <f>STDEV('ID-03'!E98,'ID-11'!E98,'ID-13'!E98,'ID-15'!E98,'ID-16'!E98,'ID-18'!G98,'ID-24'!G98,'ID-29'!H98,'ID-30'!F98,'ID-31'!C98,'ID-33'!G98,'ID-34'!H98,'ID-40'!H98,'ID-44'!F98,'ID-45'!H98,'ID-54'!D98,'ID-57'!G98,'ID-59'!F98,'ID-70'!E98,'ID-71'!G98)/SQRT('Sample size'!$G$4)</f>
        <v>268.48516453105253</v>
      </c>
      <c r="I91" s="1">
        <f>STDEV('ID-12'!C98,'ID-18'!H98,'ID-24'!H98,'ID-29'!I98,'ID-40'!I98,'ID-44'!G98,'ID-45'!I98,'ID-59'!G98)/SQRT('Sample size'!$H$4)</f>
        <v>508.14856871797241</v>
      </c>
      <c r="J91" s="1">
        <f>STDEV('ID-31'!D98,'ID-40'!J98,'ID-44'!H98,'ID-45'!J98,'ID-57'!H98)/SQRT('Sample size'!$I$4)</f>
        <v>517.78963889487261</v>
      </c>
      <c r="K91" s="1">
        <f>STDEV('ID-26'!E98,'ID-31'!E98,'ID-34'!I98,'ID-36'!G98,'ID-40'!K98,'ID-44'!I98,'ID-57'!I98)/SQRT('Sample size'!$J$4)</f>
        <v>688.3143760821639</v>
      </c>
    </row>
    <row r="92" spans="1:11" x14ac:dyDescent="0.25">
      <c r="A92" s="1">
        <v>11</v>
      </c>
      <c r="B92" s="1">
        <f>STDEV('ID-11'!B99,'ID-13'!B99,'ID-14'!B99,'ID-15'!B99,'ID-24'!B99,'ID-26'!B99,'ID-29'!B99,'ID-30'!B99,'ID-32'!B99,'ID-33'!B99,'ID-34'!B99,'ID-37'!B99,'ID-38'!B99,'ID-39'!B99,'ID-40'!B99,'ID-44'!B99,'ID-45'!B99,'ID-53'!B99,'ID-57'!B99,'ID-59'!B99,'ID-70'!B99,'ID-71'!B99)/SQRT('Sample size'!$A$4)</f>
        <v>234.30466209614926</v>
      </c>
      <c r="C92" s="1">
        <f>STDEV('ID-08'!B99,'ID-09'!B99,'ID-11'!C99,'ID-14'!C99,'ID-18'!B99,'ID-24'!C99,'ID-26'!C99,'ID-29'!C99,'ID-30'!C99,'ID-34'!C99,'ID-36'!B99,'ID-38'!C99,'ID-39'!C99,'ID-40'!C99,'ID-44'!C99,'ID-45'!C99,'ID-57'!C99,'ID-59'!C99)/SQRT('Sample size'!$B$4)</f>
        <v>100.60602120655309</v>
      </c>
      <c r="D92" s="1">
        <f>STDEV('ID-13'!C99,'ID-14'!D99,'ID-15'!C99,'ID-16'!B99,'ID-18'!C99,'ID-26'!D99,'ID-29'!D99,'ID-30'!D99,'ID-33'!C99,'ID-34'!D99,'ID-36'!C99,'ID-37'!C99,'ID-38'!D99,'ID-39'!D99,'ID-40'!D99,'ID-45'!D99,'ID-59'!D99,'ID-71'!C99)/SQRT('Sample size'!$C$4)</f>
        <v>240.49888875563749</v>
      </c>
      <c r="E92" s="1">
        <f>STDEV('ID-03'!B99,'ID-09'!C99,'ID-13'!D99,'ID-15'!D99,'ID-16'!C99,'ID-18'!D99,'ID-24'!D99,'ID-29'!E99,'ID-30'!E99,'ID-33'!D99,'ID-34'!E99,'ID-36'!D99,'ID-38'!E99,'ID-39'!E99,'ID-40'!E99,'ID-44'!D99,'ID-45'!E99,'ID-57'!D99,'ID-70'!C99,'ID-71'!D99)/SQRT('Sample size'!$D$4)</f>
        <v>289.17675121694856</v>
      </c>
      <c r="F92" s="1">
        <f>STDEV('ID-01'!B99,'ID-02'!B99,'ID-03'!C99,'ID-06'!B99,'ID-08'!C99,'ID-09'!D99,'ID-12'!B99,'ID-16'!D99,'ID-18'!E99,'ID-24'!E99,'ID-29'!F99,'ID-33'!E99,'ID-34'!F99,'ID-36'!E99,'ID-38'!F99,'ID-39'!F99,'ID-40'!F99,'ID-45'!F99,'ID-53'!C99,'ID-54'!B99,'ID-57'!E99,'ID-71'!E99)/SQRT('Sample size'!$E$4)</f>
        <v>412.65725080241964</v>
      </c>
      <c r="G92" s="1">
        <f>STDEV('ID-01'!C99,'ID-02'!C99,'ID-03'!D99,'ID-07'!B99,'ID-08'!D99,'ID-11'!D99,'ID-18'!F99,'ID-24'!F99,'ID-29'!G99,'ID-31'!B99,'ID-33'!F99,'ID-34'!G99,'ID-36'!F99,'ID-39'!G99,'ID-40'!G99,'ID-44'!E99,'ID-45'!G99,'ID-50'!B99,'ID-53'!D99,'ID-54'!C99,'ID-57'!F99,'ID-59'!E99,'ID-70'!D99,'ID-71'!F99)/SQRT('Sample size'!$F$4)</f>
        <v>360.02521222335076</v>
      </c>
      <c r="H92" s="1">
        <f>STDEV('ID-03'!E99,'ID-11'!E99,'ID-13'!E99,'ID-15'!E99,'ID-16'!E99,'ID-18'!G99,'ID-24'!G99,'ID-29'!H99,'ID-30'!F99,'ID-31'!C99,'ID-33'!G99,'ID-34'!H99,'ID-40'!H99,'ID-44'!F99,'ID-45'!H99,'ID-54'!D99,'ID-57'!G99,'ID-59'!F99,'ID-70'!E99,'ID-71'!G99)/SQRT('Sample size'!$G$4)</f>
        <v>263.67694010688871</v>
      </c>
      <c r="I92" s="1">
        <f>STDEV('ID-12'!C99,'ID-18'!H99,'ID-24'!H99,'ID-29'!I99,'ID-40'!I99,'ID-44'!G99,'ID-45'!I99,'ID-59'!G99)/SQRT('Sample size'!$H$4)</f>
        <v>505.70434034405218</v>
      </c>
      <c r="J92" s="1">
        <f>STDEV('ID-31'!D99,'ID-40'!J99,'ID-44'!H99,'ID-45'!J99,'ID-57'!H99)/SQRT('Sample size'!$I$4)</f>
        <v>524.57605865759842</v>
      </c>
      <c r="K92" s="1">
        <f>STDEV('ID-26'!E99,'ID-31'!E99,'ID-34'!I99,'ID-36'!G99,'ID-40'!K99,'ID-44'!I99,'ID-57'!I99)/SQRT('Sample size'!$J$4)</f>
        <v>684.93518625294359</v>
      </c>
    </row>
    <row r="93" spans="1:11" x14ac:dyDescent="0.25">
      <c r="A93" s="1">
        <v>11.125</v>
      </c>
      <c r="B93" s="1">
        <f>STDEV('ID-11'!B100,'ID-13'!B100,'ID-14'!B100,'ID-15'!B100,'ID-24'!B100,'ID-26'!B100,'ID-29'!B100,'ID-30'!B100,'ID-32'!B100,'ID-33'!B100,'ID-34'!B100,'ID-37'!B100,'ID-38'!B100,'ID-39'!B100,'ID-40'!B100,'ID-44'!B100,'ID-45'!B100,'ID-53'!B100,'ID-57'!B100,'ID-59'!B100,'ID-70'!B100,'ID-71'!B100)/SQRT('Sample size'!$A$4)</f>
        <v>235.57676032417081</v>
      </c>
      <c r="C93" s="1">
        <f>STDEV('ID-08'!B100,'ID-09'!B100,'ID-11'!C100,'ID-14'!C100,'ID-18'!B100,'ID-24'!C100,'ID-26'!C100,'ID-29'!C100,'ID-30'!C100,'ID-34'!C100,'ID-36'!B100,'ID-38'!C100,'ID-39'!C100,'ID-40'!C100,'ID-44'!C100,'ID-45'!C100,'ID-57'!C100,'ID-59'!C100)/SQRT('Sample size'!$B$4)</f>
        <v>101.52087440194423</v>
      </c>
      <c r="D93" s="1">
        <f>STDEV('ID-13'!C100,'ID-14'!D100,'ID-15'!C100,'ID-16'!B100,'ID-18'!C100,'ID-26'!D100,'ID-29'!D100,'ID-30'!D100,'ID-33'!C100,'ID-34'!D100,'ID-36'!C100,'ID-37'!C100,'ID-38'!D100,'ID-39'!D100,'ID-40'!D100,'ID-45'!D100,'ID-59'!D100,'ID-71'!C100)/SQRT('Sample size'!$C$4)</f>
        <v>241.36510328157763</v>
      </c>
      <c r="E93" s="1">
        <f>STDEV('ID-03'!B100,'ID-09'!C100,'ID-13'!D100,'ID-15'!D100,'ID-16'!C100,'ID-18'!D100,'ID-24'!D100,'ID-29'!E100,'ID-30'!E100,'ID-33'!D100,'ID-34'!E100,'ID-36'!D100,'ID-38'!E100,'ID-39'!E100,'ID-40'!E100,'ID-44'!D100,'ID-45'!E100,'ID-57'!D100,'ID-70'!C100,'ID-71'!D100)/SQRT('Sample size'!$D$4)</f>
        <v>285.75891304018273</v>
      </c>
      <c r="F93" s="1">
        <f>STDEV('ID-01'!B100,'ID-02'!B100,'ID-03'!C100,'ID-06'!B100,'ID-08'!C100,'ID-09'!D100,'ID-12'!B100,'ID-16'!D100,'ID-18'!E100,'ID-24'!E100,'ID-29'!F100,'ID-33'!E100,'ID-34'!F100,'ID-36'!E100,'ID-38'!F100,'ID-39'!F100,'ID-40'!F100,'ID-45'!F100,'ID-53'!C100,'ID-54'!B100,'ID-57'!E100,'ID-71'!E100)/SQRT('Sample size'!$E$4)</f>
        <v>414.02080203876136</v>
      </c>
      <c r="G93" s="1">
        <f>STDEV('ID-01'!C100,'ID-02'!C100,'ID-03'!D100,'ID-07'!B100,'ID-08'!D100,'ID-11'!D100,'ID-18'!F100,'ID-24'!F100,'ID-29'!G100,'ID-31'!B100,'ID-33'!F100,'ID-34'!G100,'ID-36'!F100,'ID-39'!G100,'ID-40'!G100,'ID-44'!E100,'ID-45'!G100,'ID-50'!B100,'ID-53'!D100,'ID-54'!C100,'ID-57'!F100,'ID-59'!E100,'ID-70'!D100,'ID-71'!F100)/SQRT('Sample size'!$F$4)</f>
        <v>363.0064407801346</v>
      </c>
      <c r="H93" s="1">
        <f>STDEV('ID-03'!E100,'ID-11'!E100,'ID-13'!E100,'ID-15'!E100,'ID-16'!E100,'ID-18'!G100,'ID-24'!G100,'ID-29'!H100,'ID-30'!F100,'ID-31'!C100,'ID-33'!G100,'ID-34'!H100,'ID-40'!H100,'ID-44'!F100,'ID-45'!H100,'ID-54'!D100,'ID-57'!G100,'ID-59'!F100,'ID-70'!E100,'ID-71'!G100)/SQRT('Sample size'!$G$4)</f>
        <v>258.76258777608405</v>
      </c>
      <c r="I93" s="1">
        <f>STDEV('ID-12'!C100,'ID-18'!H100,'ID-24'!H100,'ID-29'!I100,'ID-40'!I100,'ID-44'!G100,'ID-45'!I100,'ID-59'!G100)/SQRT('Sample size'!$H$4)</f>
        <v>503.39241566474232</v>
      </c>
      <c r="J93" s="1">
        <f>STDEV('ID-31'!D100,'ID-40'!J100,'ID-44'!H100,'ID-45'!J100,'ID-57'!H100)/SQRT('Sample size'!$I$4)</f>
        <v>521.20434478520633</v>
      </c>
      <c r="K93" s="1">
        <f>STDEV('ID-26'!E100,'ID-31'!E100,'ID-34'!I100,'ID-36'!G100,'ID-40'!K100,'ID-44'!I100,'ID-57'!I100)/SQRT('Sample size'!$J$4)</f>
        <v>699.94751780084812</v>
      </c>
    </row>
    <row r="94" spans="1:11" x14ac:dyDescent="0.25">
      <c r="A94" s="1">
        <v>11.25</v>
      </c>
      <c r="B94" s="1">
        <f>STDEV('ID-11'!B101,'ID-13'!B101,'ID-14'!B101,'ID-15'!B101,'ID-24'!B101,'ID-26'!B101,'ID-29'!B101,'ID-30'!B101,'ID-32'!B101,'ID-33'!B101,'ID-34'!B101,'ID-37'!B101,'ID-38'!B101,'ID-39'!B101,'ID-40'!B101,'ID-44'!B101,'ID-45'!B101,'ID-53'!B101,'ID-57'!B101,'ID-59'!B101,'ID-70'!B101,'ID-71'!B101)/SQRT('Sample size'!$A$4)</f>
        <v>234.55805381009529</v>
      </c>
      <c r="C94" s="1">
        <f>STDEV('ID-08'!B101,'ID-09'!B101,'ID-11'!C101,'ID-14'!C101,'ID-18'!B101,'ID-24'!C101,'ID-26'!C101,'ID-29'!C101,'ID-30'!C101,'ID-34'!C101,'ID-36'!B101,'ID-38'!C101,'ID-39'!C101,'ID-40'!C101,'ID-44'!C101,'ID-45'!C101,'ID-57'!C101,'ID-59'!C101)/SQRT('Sample size'!$B$4)</f>
        <v>104.21821988280841</v>
      </c>
      <c r="D94" s="1">
        <f>STDEV('ID-13'!C101,'ID-14'!D101,'ID-15'!C101,'ID-16'!B101,'ID-18'!C101,'ID-26'!D101,'ID-29'!D101,'ID-30'!D101,'ID-33'!C101,'ID-34'!D101,'ID-36'!C101,'ID-37'!C101,'ID-38'!D101,'ID-39'!D101,'ID-40'!D101,'ID-45'!D101,'ID-59'!D101,'ID-71'!C101)/SQRT('Sample size'!$C$4)</f>
        <v>246.16229691842258</v>
      </c>
      <c r="E94" s="1">
        <f>STDEV('ID-03'!B101,'ID-09'!C101,'ID-13'!D101,'ID-15'!D101,'ID-16'!C101,'ID-18'!D101,'ID-24'!D101,'ID-29'!E101,'ID-30'!E101,'ID-33'!D101,'ID-34'!E101,'ID-36'!D101,'ID-38'!E101,'ID-39'!E101,'ID-40'!E101,'ID-44'!D101,'ID-45'!E101,'ID-57'!D101,'ID-70'!C101,'ID-71'!D101)/SQRT('Sample size'!$D$4)</f>
        <v>278.97554335956198</v>
      </c>
      <c r="F94" s="1">
        <f>STDEV('ID-01'!B101,'ID-02'!B101,'ID-03'!C101,'ID-06'!B101,'ID-08'!C101,'ID-09'!D101,'ID-12'!B101,'ID-16'!D101,'ID-18'!E101,'ID-24'!E101,'ID-29'!F101,'ID-33'!E101,'ID-34'!F101,'ID-36'!E101,'ID-38'!F101,'ID-39'!F101,'ID-40'!F101,'ID-45'!F101,'ID-53'!C101,'ID-54'!B101,'ID-57'!E101,'ID-71'!E101)/SQRT('Sample size'!$E$4)</f>
        <v>426.85550962910077</v>
      </c>
      <c r="G94" s="1">
        <f>STDEV('ID-01'!C101,'ID-02'!C101,'ID-03'!D101,'ID-07'!B101,'ID-08'!D101,'ID-11'!D101,'ID-18'!F101,'ID-24'!F101,'ID-29'!G101,'ID-31'!B101,'ID-33'!F101,'ID-34'!G101,'ID-36'!F101,'ID-39'!G101,'ID-40'!G101,'ID-44'!E101,'ID-45'!G101,'ID-50'!B101,'ID-53'!D101,'ID-54'!C101,'ID-57'!F101,'ID-59'!E101,'ID-70'!D101,'ID-71'!F101)/SQRT('Sample size'!$F$4)</f>
        <v>365.39949537752557</v>
      </c>
      <c r="H94" s="1">
        <f>STDEV('ID-03'!E101,'ID-11'!E101,'ID-13'!E101,'ID-15'!E101,'ID-16'!E101,'ID-18'!G101,'ID-24'!G101,'ID-29'!H101,'ID-30'!F101,'ID-31'!C101,'ID-33'!G101,'ID-34'!H101,'ID-40'!H101,'ID-44'!F101,'ID-45'!H101,'ID-54'!D101,'ID-57'!G101,'ID-59'!F101,'ID-70'!E101,'ID-71'!G101)/SQRT('Sample size'!$G$4)</f>
        <v>258.00199671060403</v>
      </c>
      <c r="I94" s="1">
        <f>STDEV('ID-12'!C101,'ID-18'!H101,'ID-24'!H101,'ID-29'!I101,'ID-40'!I101,'ID-44'!G101,'ID-45'!I101,'ID-59'!G101)/SQRT('Sample size'!$H$4)</f>
        <v>498.26483918375459</v>
      </c>
      <c r="J94" s="1">
        <f>STDEV('ID-31'!D101,'ID-40'!J101,'ID-44'!H101,'ID-45'!J101,'ID-57'!H101)/SQRT('Sample size'!$I$4)</f>
        <v>512.76173956937305</v>
      </c>
      <c r="K94" s="1">
        <f>STDEV('ID-26'!E101,'ID-31'!E101,'ID-34'!I101,'ID-36'!G101,'ID-40'!K101,'ID-44'!I101,'ID-57'!I101)/SQRT('Sample size'!$J$4)</f>
        <v>697.14234688310705</v>
      </c>
    </row>
    <row r="95" spans="1:11" x14ac:dyDescent="0.25">
      <c r="A95" s="1">
        <v>11.375</v>
      </c>
      <c r="B95" s="1">
        <f>STDEV('ID-11'!B102,'ID-13'!B102,'ID-14'!B102,'ID-15'!B102,'ID-24'!B102,'ID-26'!B102,'ID-29'!B102,'ID-30'!B102,'ID-32'!B102,'ID-33'!B102,'ID-34'!B102,'ID-37'!B102,'ID-38'!B102,'ID-39'!B102,'ID-40'!B102,'ID-44'!B102,'ID-45'!B102,'ID-53'!B102,'ID-57'!B102,'ID-59'!B102,'ID-70'!B102,'ID-71'!B102)/SQRT('Sample size'!$A$4)</f>
        <v>233.23425836129024</v>
      </c>
      <c r="C95" s="1">
        <f>STDEV('ID-08'!B102,'ID-09'!B102,'ID-11'!C102,'ID-14'!C102,'ID-18'!B102,'ID-24'!C102,'ID-26'!C102,'ID-29'!C102,'ID-30'!C102,'ID-34'!C102,'ID-36'!B102,'ID-38'!C102,'ID-39'!C102,'ID-40'!C102,'ID-44'!C102,'ID-45'!C102,'ID-57'!C102,'ID-59'!C102)/SQRT('Sample size'!$B$4)</f>
        <v>100.62648942128682</v>
      </c>
      <c r="D95" s="1">
        <f>STDEV('ID-13'!C102,'ID-14'!D102,'ID-15'!C102,'ID-16'!B102,'ID-18'!C102,'ID-26'!D102,'ID-29'!D102,'ID-30'!D102,'ID-33'!C102,'ID-34'!D102,'ID-36'!C102,'ID-37'!C102,'ID-38'!D102,'ID-39'!D102,'ID-40'!D102,'ID-45'!D102,'ID-59'!D102,'ID-71'!C102)/SQRT('Sample size'!$C$4)</f>
        <v>251.71453608318373</v>
      </c>
      <c r="E95" s="1">
        <f>STDEV('ID-03'!B102,'ID-09'!C102,'ID-13'!D102,'ID-15'!D102,'ID-16'!C102,'ID-18'!D102,'ID-24'!D102,'ID-29'!E102,'ID-30'!E102,'ID-33'!D102,'ID-34'!E102,'ID-36'!D102,'ID-38'!E102,'ID-39'!E102,'ID-40'!E102,'ID-44'!D102,'ID-45'!E102,'ID-57'!D102,'ID-70'!C102,'ID-71'!D102)/SQRT('Sample size'!$D$4)</f>
        <v>273.11668378929124</v>
      </c>
      <c r="F95" s="1">
        <f>STDEV('ID-01'!B102,'ID-02'!B102,'ID-03'!C102,'ID-06'!B102,'ID-08'!C102,'ID-09'!D102,'ID-12'!B102,'ID-16'!D102,'ID-18'!E102,'ID-24'!E102,'ID-29'!F102,'ID-33'!E102,'ID-34'!F102,'ID-36'!E102,'ID-38'!F102,'ID-39'!F102,'ID-40'!F102,'ID-45'!F102,'ID-53'!C102,'ID-54'!B102,'ID-57'!E102,'ID-71'!E102)/SQRT('Sample size'!$E$4)</f>
        <v>426.52024413139685</v>
      </c>
      <c r="G95" s="1">
        <f>STDEV('ID-01'!C102,'ID-02'!C102,'ID-03'!D102,'ID-07'!B102,'ID-08'!D102,'ID-11'!D102,'ID-18'!F102,'ID-24'!F102,'ID-29'!G102,'ID-31'!B102,'ID-33'!F102,'ID-34'!G102,'ID-36'!F102,'ID-39'!G102,'ID-40'!G102,'ID-44'!E102,'ID-45'!G102,'ID-50'!B102,'ID-53'!D102,'ID-54'!C102,'ID-57'!F102,'ID-59'!E102,'ID-70'!D102,'ID-71'!F102)/SQRT('Sample size'!$F$4)</f>
        <v>366.9518113333371</v>
      </c>
      <c r="H95" s="1">
        <f>STDEV('ID-03'!E102,'ID-11'!E102,'ID-13'!E102,'ID-15'!E102,'ID-16'!E102,'ID-18'!G102,'ID-24'!G102,'ID-29'!H102,'ID-30'!F102,'ID-31'!C102,'ID-33'!G102,'ID-34'!H102,'ID-40'!H102,'ID-44'!F102,'ID-45'!H102,'ID-54'!D102,'ID-57'!G102,'ID-59'!F102,'ID-70'!E102,'ID-71'!G102)/SQRT('Sample size'!$G$4)</f>
        <v>259.66455991942973</v>
      </c>
      <c r="I95" s="1">
        <f>STDEV('ID-12'!C102,'ID-18'!H102,'ID-24'!H102,'ID-29'!I102,'ID-40'!I102,'ID-44'!G102,'ID-45'!I102,'ID-59'!G102)/SQRT('Sample size'!$H$4)</f>
        <v>482.65565301555279</v>
      </c>
      <c r="J95" s="1">
        <f>STDEV('ID-31'!D102,'ID-40'!J102,'ID-44'!H102,'ID-45'!J102,'ID-57'!H102)/SQRT('Sample size'!$I$4)</f>
        <v>518.43173899997646</v>
      </c>
      <c r="K95" s="1">
        <f>STDEV('ID-26'!E102,'ID-31'!E102,'ID-34'!I102,'ID-36'!G102,'ID-40'!K102,'ID-44'!I102,'ID-57'!I102)/SQRT('Sample size'!$J$4)</f>
        <v>684.92428868332809</v>
      </c>
    </row>
    <row r="96" spans="1:11" x14ac:dyDescent="0.25">
      <c r="A96" s="1">
        <v>11.5</v>
      </c>
      <c r="B96" s="1">
        <f>STDEV('ID-11'!B103,'ID-13'!B103,'ID-14'!B103,'ID-15'!B103,'ID-24'!B103,'ID-26'!B103,'ID-29'!B103,'ID-30'!B103,'ID-32'!B103,'ID-33'!B103,'ID-34'!B103,'ID-37'!B103,'ID-38'!B103,'ID-39'!B103,'ID-40'!B103,'ID-44'!B103,'ID-45'!B103,'ID-53'!B103,'ID-57'!B103,'ID-59'!B103,'ID-70'!B103,'ID-71'!B103)/SQRT('Sample size'!$A$4)</f>
        <v>231.89477526919643</v>
      </c>
      <c r="C96" s="1">
        <f>STDEV('ID-08'!B103,'ID-09'!B103,'ID-11'!C103,'ID-14'!C103,'ID-18'!B103,'ID-24'!C103,'ID-26'!C103,'ID-29'!C103,'ID-30'!C103,'ID-34'!C103,'ID-36'!B103,'ID-38'!C103,'ID-39'!C103,'ID-40'!C103,'ID-44'!C103,'ID-45'!C103,'ID-57'!C103,'ID-59'!C103)/SQRT('Sample size'!$B$4)</f>
        <v>100.63493349929006</v>
      </c>
      <c r="D96" s="1">
        <f>STDEV('ID-13'!C103,'ID-14'!D103,'ID-15'!C103,'ID-16'!B103,'ID-18'!C103,'ID-26'!D103,'ID-29'!D103,'ID-30'!D103,'ID-33'!C103,'ID-34'!D103,'ID-36'!C103,'ID-37'!C103,'ID-38'!D103,'ID-39'!D103,'ID-40'!D103,'ID-45'!D103,'ID-59'!D103,'ID-71'!C103)/SQRT('Sample size'!$C$4)</f>
        <v>250.10360338610946</v>
      </c>
      <c r="E96" s="1">
        <f>STDEV('ID-03'!B103,'ID-09'!C103,'ID-13'!D103,'ID-15'!D103,'ID-16'!C103,'ID-18'!D103,'ID-24'!D103,'ID-29'!E103,'ID-30'!E103,'ID-33'!D103,'ID-34'!E103,'ID-36'!D103,'ID-38'!E103,'ID-39'!E103,'ID-40'!E103,'ID-44'!D103,'ID-45'!E103,'ID-57'!D103,'ID-70'!C103,'ID-71'!D103)/SQRT('Sample size'!$D$4)</f>
        <v>274.10078364433321</v>
      </c>
      <c r="F96" s="1">
        <f>STDEV('ID-01'!B103,'ID-02'!B103,'ID-03'!C103,'ID-06'!B103,'ID-08'!C103,'ID-09'!D103,'ID-12'!B103,'ID-16'!D103,'ID-18'!E103,'ID-24'!E103,'ID-29'!F103,'ID-33'!E103,'ID-34'!F103,'ID-36'!E103,'ID-38'!F103,'ID-39'!F103,'ID-40'!F103,'ID-45'!F103,'ID-53'!C103,'ID-54'!B103,'ID-57'!E103,'ID-71'!E103)/SQRT('Sample size'!$E$4)</f>
        <v>430.71973454529672</v>
      </c>
      <c r="G96" s="1">
        <f>STDEV('ID-01'!C103,'ID-02'!C103,'ID-03'!D103,'ID-07'!B103,'ID-08'!D103,'ID-11'!D103,'ID-18'!F103,'ID-24'!F103,'ID-29'!G103,'ID-31'!B103,'ID-33'!F103,'ID-34'!G103,'ID-36'!F103,'ID-39'!G103,'ID-40'!G103,'ID-44'!E103,'ID-45'!G103,'ID-50'!B103,'ID-53'!D103,'ID-54'!C103,'ID-57'!F103,'ID-59'!E103,'ID-70'!D103,'ID-71'!F103)/SQRT('Sample size'!$F$4)</f>
        <v>367.87005925269642</v>
      </c>
      <c r="H96" s="1">
        <f>STDEV('ID-03'!E103,'ID-11'!E103,'ID-13'!E103,'ID-15'!E103,'ID-16'!E103,'ID-18'!G103,'ID-24'!G103,'ID-29'!H103,'ID-30'!F103,'ID-31'!C103,'ID-33'!G103,'ID-34'!H103,'ID-40'!H103,'ID-44'!F103,'ID-45'!H103,'ID-54'!D103,'ID-57'!G103,'ID-59'!F103,'ID-70'!E103,'ID-71'!G103)/SQRT('Sample size'!$G$4)</f>
        <v>259.33294916872796</v>
      </c>
      <c r="I96" s="1">
        <f>STDEV('ID-12'!C103,'ID-18'!H103,'ID-24'!H103,'ID-29'!I103,'ID-40'!I103,'ID-44'!G103,'ID-45'!I103,'ID-59'!G103)/SQRT('Sample size'!$H$4)</f>
        <v>474.30746146863299</v>
      </c>
      <c r="J96" s="1">
        <f>STDEV('ID-31'!D103,'ID-40'!J103,'ID-44'!H103,'ID-45'!J103,'ID-57'!H103)/SQRT('Sample size'!$I$4)</f>
        <v>519.47376727483254</v>
      </c>
      <c r="K96" s="1">
        <f>STDEV('ID-26'!E103,'ID-31'!E103,'ID-34'!I103,'ID-36'!G103,'ID-40'!K103,'ID-44'!I103,'ID-57'!I103)/SQRT('Sample size'!$J$4)</f>
        <v>697.09654827106101</v>
      </c>
    </row>
    <row r="97" spans="1:11" x14ac:dyDescent="0.25">
      <c r="A97" s="1">
        <v>11.625</v>
      </c>
      <c r="B97" s="1">
        <f>STDEV('ID-11'!B104,'ID-13'!B104,'ID-14'!B104,'ID-15'!B104,'ID-24'!B104,'ID-26'!B104,'ID-29'!B104,'ID-30'!B104,'ID-32'!B104,'ID-33'!B104,'ID-34'!B104,'ID-37'!B104,'ID-38'!B104,'ID-39'!B104,'ID-40'!B104,'ID-44'!B104,'ID-45'!B104,'ID-53'!B104,'ID-57'!B104,'ID-59'!B104,'ID-70'!B104,'ID-71'!B104)/SQRT('Sample size'!$A$4)</f>
        <v>228.64741441362295</v>
      </c>
      <c r="C97" s="1">
        <f>STDEV('ID-08'!B104,'ID-09'!B104,'ID-11'!C104,'ID-14'!C104,'ID-18'!B104,'ID-24'!C104,'ID-26'!C104,'ID-29'!C104,'ID-30'!C104,'ID-34'!C104,'ID-36'!B104,'ID-38'!C104,'ID-39'!C104,'ID-40'!C104,'ID-44'!C104,'ID-45'!C104,'ID-57'!C104,'ID-59'!C104)/SQRT('Sample size'!$B$4)</f>
        <v>97.666605139196406</v>
      </c>
      <c r="D97" s="1">
        <f>STDEV('ID-13'!C104,'ID-14'!D104,'ID-15'!C104,'ID-16'!B104,'ID-18'!C104,'ID-26'!D104,'ID-29'!D104,'ID-30'!D104,'ID-33'!C104,'ID-34'!D104,'ID-36'!C104,'ID-37'!C104,'ID-38'!D104,'ID-39'!D104,'ID-40'!D104,'ID-45'!D104,'ID-59'!D104,'ID-71'!C104)/SQRT('Sample size'!$C$4)</f>
        <v>248.0934017642731</v>
      </c>
      <c r="E97" s="1">
        <f>STDEV('ID-03'!B104,'ID-09'!C104,'ID-13'!D104,'ID-15'!D104,'ID-16'!C104,'ID-18'!D104,'ID-24'!D104,'ID-29'!E104,'ID-30'!E104,'ID-33'!D104,'ID-34'!E104,'ID-36'!D104,'ID-38'!E104,'ID-39'!E104,'ID-40'!E104,'ID-44'!D104,'ID-45'!E104,'ID-57'!D104,'ID-70'!C104,'ID-71'!D104)/SQRT('Sample size'!$D$4)</f>
        <v>275.51102280977955</v>
      </c>
      <c r="F97" s="1">
        <f>STDEV('ID-01'!B104,'ID-02'!B104,'ID-03'!C104,'ID-06'!B104,'ID-08'!C104,'ID-09'!D104,'ID-12'!B104,'ID-16'!D104,'ID-18'!E104,'ID-24'!E104,'ID-29'!F104,'ID-33'!E104,'ID-34'!F104,'ID-36'!E104,'ID-38'!F104,'ID-39'!F104,'ID-40'!F104,'ID-45'!F104,'ID-53'!C104,'ID-54'!B104,'ID-57'!E104,'ID-71'!E104)/SQRT('Sample size'!$E$4)</f>
        <v>430.50447896507148</v>
      </c>
      <c r="G97" s="1">
        <f>STDEV('ID-01'!C104,'ID-02'!C104,'ID-03'!D104,'ID-07'!B104,'ID-08'!D104,'ID-11'!D104,'ID-18'!F104,'ID-24'!F104,'ID-29'!G104,'ID-31'!B104,'ID-33'!F104,'ID-34'!G104,'ID-36'!F104,'ID-39'!G104,'ID-40'!G104,'ID-44'!E104,'ID-45'!G104,'ID-50'!B104,'ID-53'!D104,'ID-54'!C104,'ID-57'!F104,'ID-59'!E104,'ID-70'!D104,'ID-71'!F104)/SQRT('Sample size'!$F$4)</f>
        <v>366.74572125117254</v>
      </c>
      <c r="H97" s="1">
        <f>STDEV('ID-03'!E104,'ID-11'!E104,'ID-13'!E104,'ID-15'!E104,'ID-16'!E104,'ID-18'!G104,'ID-24'!G104,'ID-29'!H104,'ID-30'!F104,'ID-31'!C104,'ID-33'!G104,'ID-34'!H104,'ID-40'!H104,'ID-44'!F104,'ID-45'!H104,'ID-54'!D104,'ID-57'!G104,'ID-59'!F104,'ID-70'!E104,'ID-71'!G104)/SQRT('Sample size'!$G$4)</f>
        <v>257.24341703173934</v>
      </c>
      <c r="I97" s="1">
        <f>STDEV('ID-12'!C104,'ID-18'!H104,'ID-24'!H104,'ID-29'!I104,'ID-40'!I104,'ID-44'!G104,'ID-45'!I104,'ID-59'!G104)/SQRT('Sample size'!$H$4)</f>
        <v>471.74327910047373</v>
      </c>
      <c r="J97" s="1">
        <f>STDEV('ID-31'!D104,'ID-40'!J104,'ID-44'!H104,'ID-45'!J104,'ID-57'!H104)/SQRT('Sample size'!$I$4)</f>
        <v>512.66172631078155</v>
      </c>
      <c r="K97" s="1">
        <f>STDEV('ID-26'!E104,'ID-31'!E104,'ID-34'!I104,'ID-36'!G104,'ID-40'!K104,'ID-44'!I104,'ID-57'!I104)/SQRT('Sample size'!$J$4)</f>
        <v>709.30798515350955</v>
      </c>
    </row>
    <row r="98" spans="1:11" x14ac:dyDescent="0.25">
      <c r="A98" s="1">
        <v>11.75</v>
      </c>
      <c r="B98" s="1">
        <f>STDEV('ID-11'!B105,'ID-13'!B105,'ID-14'!B105,'ID-15'!B105,'ID-24'!B105,'ID-26'!B105,'ID-29'!B105,'ID-30'!B105,'ID-32'!B105,'ID-33'!B105,'ID-34'!B105,'ID-37'!B105,'ID-38'!B105,'ID-39'!B105,'ID-40'!B105,'ID-44'!B105,'ID-45'!B105,'ID-53'!B105,'ID-57'!B105,'ID-59'!B105,'ID-70'!B105,'ID-71'!B105)/SQRT('Sample size'!$A$4)</f>
        <v>224.98482408552837</v>
      </c>
      <c r="C98" s="1">
        <f>STDEV('ID-08'!B105,'ID-09'!B105,'ID-11'!C105,'ID-14'!C105,'ID-18'!B105,'ID-24'!C105,'ID-26'!C105,'ID-29'!C105,'ID-30'!C105,'ID-34'!C105,'ID-36'!B105,'ID-38'!C105,'ID-39'!C105,'ID-40'!C105,'ID-44'!C105,'ID-45'!C105,'ID-57'!C105,'ID-59'!C105)/SQRT('Sample size'!$B$4)</f>
        <v>96.034496898155851</v>
      </c>
      <c r="D98" s="1">
        <f>STDEV('ID-13'!C105,'ID-14'!D105,'ID-15'!C105,'ID-16'!B105,'ID-18'!C105,'ID-26'!D105,'ID-29'!D105,'ID-30'!D105,'ID-33'!C105,'ID-34'!D105,'ID-36'!C105,'ID-37'!C105,'ID-38'!D105,'ID-39'!D105,'ID-40'!D105,'ID-45'!D105,'ID-59'!D105,'ID-71'!C105)/SQRT('Sample size'!$C$4)</f>
        <v>250.67982136648084</v>
      </c>
      <c r="E98" s="1">
        <f>STDEV('ID-03'!B105,'ID-09'!C105,'ID-13'!D105,'ID-15'!D105,'ID-16'!C105,'ID-18'!D105,'ID-24'!D105,'ID-29'!E105,'ID-30'!E105,'ID-33'!D105,'ID-34'!E105,'ID-36'!D105,'ID-38'!E105,'ID-39'!E105,'ID-40'!E105,'ID-44'!D105,'ID-45'!E105,'ID-57'!D105,'ID-70'!C105,'ID-71'!D105)/SQRT('Sample size'!$D$4)</f>
        <v>275.3924429797317</v>
      </c>
      <c r="F98" s="1">
        <f>STDEV('ID-01'!B105,'ID-02'!B105,'ID-03'!C105,'ID-06'!B105,'ID-08'!C105,'ID-09'!D105,'ID-12'!B105,'ID-16'!D105,'ID-18'!E105,'ID-24'!E105,'ID-29'!F105,'ID-33'!E105,'ID-34'!F105,'ID-36'!E105,'ID-38'!F105,'ID-39'!F105,'ID-40'!F105,'ID-45'!F105,'ID-53'!C105,'ID-54'!B105,'ID-57'!E105,'ID-71'!E105)/SQRT('Sample size'!$E$4)</f>
        <v>434.95925878724535</v>
      </c>
      <c r="G98" s="1">
        <f>STDEV('ID-01'!C105,'ID-02'!C105,'ID-03'!D105,'ID-07'!B105,'ID-08'!D105,'ID-11'!D105,'ID-18'!F105,'ID-24'!F105,'ID-29'!G105,'ID-31'!B105,'ID-33'!F105,'ID-34'!G105,'ID-36'!F105,'ID-39'!G105,'ID-40'!G105,'ID-44'!E105,'ID-45'!G105,'ID-50'!B105,'ID-53'!D105,'ID-54'!C105,'ID-57'!F105,'ID-59'!E105,'ID-70'!D105,'ID-71'!F105)/SQRT('Sample size'!$F$4)</f>
        <v>367.05810820651095</v>
      </c>
      <c r="H98" s="1">
        <f>STDEV('ID-03'!E105,'ID-11'!E105,'ID-13'!E105,'ID-15'!E105,'ID-16'!E105,'ID-18'!G105,'ID-24'!G105,'ID-29'!H105,'ID-30'!F105,'ID-31'!C105,'ID-33'!G105,'ID-34'!H105,'ID-40'!H105,'ID-44'!F105,'ID-45'!H105,'ID-54'!D105,'ID-57'!G105,'ID-59'!F105,'ID-70'!E105,'ID-71'!G105)/SQRT('Sample size'!$G$4)</f>
        <v>259.37380929239561</v>
      </c>
      <c r="I98" s="1">
        <f>STDEV('ID-12'!C105,'ID-18'!H105,'ID-24'!H105,'ID-29'!I105,'ID-40'!I105,'ID-44'!G105,'ID-45'!I105,'ID-59'!G105)/SQRT('Sample size'!$H$4)</f>
        <v>467.37420713232149</v>
      </c>
      <c r="J98" s="1">
        <f>STDEV('ID-31'!D105,'ID-40'!J105,'ID-44'!H105,'ID-45'!J105,'ID-57'!H105)/SQRT('Sample size'!$I$4)</f>
        <v>504.75031130829859</v>
      </c>
      <c r="K98" s="1">
        <f>STDEV('ID-26'!E105,'ID-31'!E105,'ID-34'!I105,'ID-36'!G105,'ID-40'!K105,'ID-44'!I105,'ID-57'!I105)/SQRT('Sample size'!$J$4)</f>
        <v>712.60146439176901</v>
      </c>
    </row>
    <row r="99" spans="1:11" x14ac:dyDescent="0.25">
      <c r="A99" s="1">
        <v>11.875</v>
      </c>
      <c r="B99" s="1">
        <f>STDEV('ID-11'!B106,'ID-13'!B106,'ID-14'!B106,'ID-15'!B106,'ID-24'!B106,'ID-26'!B106,'ID-29'!B106,'ID-30'!B106,'ID-32'!B106,'ID-33'!B106,'ID-34'!B106,'ID-37'!B106,'ID-38'!B106,'ID-39'!B106,'ID-40'!B106,'ID-44'!B106,'ID-45'!B106,'ID-53'!B106,'ID-57'!B106,'ID-59'!B106,'ID-70'!B106,'ID-71'!B106)/SQRT('Sample size'!$A$4)</f>
        <v>224.34082694999066</v>
      </c>
      <c r="C99" s="1">
        <f>STDEV('ID-08'!B106,'ID-09'!B106,'ID-11'!C106,'ID-14'!C106,'ID-18'!B106,'ID-24'!C106,'ID-26'!C106,'ID-29'!C106,'ID-30'!C106,'ID-34'!C106,'ID-36'!B106,'ID-38'!C106,'ID-39'!C106,'ID-40'!C106,'ID-44'!C106,'ID-45'!C106,'ID-57'!C106,'ID-59'!C106)/SQRT('Sample size'!$B$4)</f>
        <v>96.20816103537679</v>
      </c>
      <c r="D99" s="1">
        <f>STDEV('ID-13'!C106,'ID-14'!D106,'ID-15'!C106,'ID-16'!B106,'ID-18'!C106,'ID-26'!D106,'ID-29'!D106,'ID-30'!D106,'ID-33'!C106,'ID-34'!D106,'ID-36'!C106,'ID-37'!C106,'ID-38'!D106,'ID-39'!D106,'ID-40'!D106,'ID-45'!D106,'ID-59'!D106,'ID-71'!C106)/SQRT('Sample size'!$C$4)</f>
        <v>249.22361888958878</v>
      </c>
      <c r="E99" s="1">
        <f>STDEV('ID-03'!B106,'ID-09'!C106,'ID-13'!D106,'ID-15'!D106,'ID-16'!C106,'ID-18'!D106,'ID-24'!D106,'ID-29'!E106,'ID-30'!E106,'ID-33'!D106,'ID-34'!E106,'ID-36'!D106,'ID-38'!E106,'ID-39'!E106,'ID-40'!E106,'ID-44'!D106,'ID-45'!E106,'ID-57'!D106,'ID-70'!C106,'ID-71'!D106)/SQRT('Sample size'!$D$4)</f>
        <v>275.72209691671696</v>
      </c>
      <c r="F99" s="1">
        <f>STDEV('ID-01'!B106,'ID-02'!B106,'ID-03'!C106,'ID-06'!B106,'ID-08'!C106,'ID-09'!D106,'ID-12'!B106,'ID-16'!D106,'ID-18'!E106,'ID-24'!E106,'ID-29'!F106,'ID-33'!E106,'ID-34'!F106,'ID-36'!E106,'ID-38'!F106,'ID-39'!F106,'ID-40'!F106,'ID-45'!F106,'ID-53'!C106,'ID-54'!B106,'ID-57'!E106,'ID-71'!E106)/SQRT('Sample size'!$E$4)</f>
        <v>434.00352345993537</v>
      </c>
      <c r="G99" s="1">
        <f>STDEV('ID-01'!C106,'ID-02'!C106,'ID-03'!D106,'ID-07'!B106,'ID-08'!D106,'ID-11'!D106,'ID-18'!F106,'ID-24'!F106,'ID-29'!G106,'ID-31'!B106,'ID-33'!F106,'ID-34'!G106,'ID-36'!F106,'ID-39'!G106,'ID-40'!G106,'ID-44'!E106,'ID-45'!G106,'ID-50'!B106,'ID-53'!D106,'ID-54'!C106,'ID-57'!F106,'ID-59'!E106,'ID-70'!D106,'ID-71'!F106)/SQRT('Sample size'!$F$4)</f>
        <v>366.49243945260059</v>
      </c>
      <c r="H99" s="1">
        <f>STDEV('ID-03'!E106,'ID-11'!E106,'ID-13'!E106,'ID-15'!E106,'ID-16'!E106,'ID-18'!G106,'ID-24'!G106,'ID-29'!H106,'ID-30'!F106,'ID-31'!C106,'ID-33'!G106,'ID-34'!H106,'ID-40'!H106,'ID-44'!F106,'ID-45'!H106,'ID-54'!D106,'ID-57'!G106,'ID-59'!F106,'ID-70'!E106,'ID-71'!G106)/SQRT('Sample size'!$G$4)</f>
        <v>260.02837781405822</v>
      </c>
      <c r="I99" s="1">
        <f>STDEV('ID-12'!C106,'ID-18'!H106,'ID-24'!H106,'ID-29'!I106,'ID-40'!I106,'ID-44'!G106,'ID-45'!I106,'ID-59'!G106)/SQRT('Sample size'!$H$4)</f>
        <v>447.70351459906158</v>
      </c>
      <c r="J99" s="1">
        <f>STDEV('ID-31'!D106,'ID-40'!J106,'ID-44'!H106,'ID-45'!J106,'ID-57'!H106)/SQRT('Sample size'!$I$4)</f>
        <v>498.54347283432287</v>
      </c>
      <c r="K99" s="1">
        <f>STDEV('ID-26'!E106,'ID-31'!E106,'ID-34'!I106,'ID-36'!G106,'ID-40'!K106,'ID-44'!I106,'ID-57'!I106)/SQRT('Sample size'!$J$4)</f>
        <v>727.92483365202497</v>
      </c>
    </row>
    <row r="100" spans="1:11" x14ac:dyDescent="0.25">
      <c r="A100" s="1">
        <v>12</v>
      </c>
      <c r="B100" s="1">
        <f>STDEV('ID-11'!B107,'ID-13'!B107,'ID-14'!B107,'ID-15'!B107,'ID-24'!B107,'ID-26'!B107,'ID-29'!B107,'ID-30'!B107,'ID-32'!B107,'ID-33'!B107,'ID-34'!B107,'ID-37'!B107,'ID-38'!B107,'ID-39'!B107,'ID-40'!B107,'ID-44'!B107,'ID-45'!B107,'ID-53'!B107,'ID-57'!B107,'ID-59'!B107,'ID-70'!B107,'ID-71'!B107)/SQRT('Sample size'!$A$4)</f>
        <v>221.62138075501477</v>
      </c>
      <c r="C100" s="1">
        <f>STDEV('ID-08'!B107,'ID-09'!B107,'ID-11'!C107,'ID-14'!C107,'ID-18'!B107,'ID-24'!C107,'ID-26'!C107,'ID-29'!C107,'ID-30'!C107,'ID-34'!C107,'ID-36'!B107,'ID-38'!C107,'ID-39'!C107,'ID-40'!C107,'ID-44'!C107,'ID-45'!C107,'ID-57'!C107,'ID-59'!C107)/SQRT('Sample size'!$B$4)</f>
        <v>96.788029049255456</v>
      </c>
      <c r="D100" s="1">
        <f>STDEV('ID-13'!C107,'ID-14'!D107,'ID-15'!C107,'ID-16'!B107,'ID-18'!C107,'ID-26'!D107,'ID-29'!D107,'ID-30'!D107,'ID-33'!C107,'ID-34'!D107,'ID-36'!C107,'ID-37'!C107,'ID-38'!D107,'ID-39'!D107,'ID-40'!D107,'ID-45'!D107,'ID-59'!D107,'ID-71'!C107)/SQRT('Sample size'!$C$4)</f>
        <v>247.70658435337833</v>
      </c>
      <c r="E100" s="1">
        <f>STDEV('ID-03'!B107,'ID-09'!C107,'ID-13'!D107,'ID-15'!D107,'ID-16'!C107,'ID-18'!D107,'ID-24'!D107,'ID-29'!E107,'ID-30'!E107,'ID-33'!D107,'ID-34'!E107,'ID-36'!D107,'ID-38'!E107,'ID-39'!E107,'ID-40'!E107,'ID-44'!D107,'ID-45'!E107,'ID-57'!D107,'ID-70'!C107,'ID-71'!D107)/SQRT('Sample size'!$D$4)</f>
        <v>276.60763673002214</v>
      </c>
      <c r="F100" s="1">
        <f>STDEV('ID-01'!B107,'ID-02'!B107,'ID-03'!C107,'ID-06'!B107,'ID-08'!C107,'ID-09'!D107,'ID-12'!B107,'ID-16'!D107,'ID-18'!E107,'ID-24'!E107,'ID-29'!F107,'ID-33'!E107,'ID-34'!F107,'ID-36'!E107,'ID-38'!F107,'ID-39'!F107,'ID-40'!F107,'ID-45'!F107,'ID-53'!C107,'ID-54'!B107,'ID-57'!E107,'ID-71'!E107)/SQRT('Sample size'!$E$4)</f>
        <v>435.39608187236155</v>
      </c>
      <c r="G100" s="1">
        <f>STDEV('ID-01'!C107,'ID-02'!C107,'ID-03'!D107,'ID-07'!B107,'ID-08'!D107,'ID-11'!D107,'ID-18'!F107,'ID-24'!F107,'ID-29'!G107,'ID-31'!B107,'ID-33'!F107,'ID-34'!G107,'ID-36'!F107,'ID-39'!G107,'ID-40'!G107,'ID-44'!E107,'ID-45'!G107,'ID-50'!B107,'ID-53'!D107,'ID-54'!C107,'ID-57'!F107,'ID-59'!E107,'ID-70'!D107,'ID-71'!F107)/SQRT('Sample size'!$F$4)</f>
        <v>365.78427375042918</v>
      </c>
      <c r="H100" s="1">
        <f>STDEV('ID-03'!E107,'ID-11'!E107,'ID-13'!E107,'ID-15'!E107,'ID-16'!E107,'ID-18'!G107,'ID-24'!G107,'ID-29'!H107,'ID-30'!F107,'ID-31'!C107,'ID-33'!G107,'ID-34'!H107,'ID-40'!H107,'ID-44'!F107,'ID-45'!H107,'ID-54'!D107,'ID-57'!G107,'ID-59'!F107,'ID-70'!E107,'ID-71'!G107)/SQRT('Sample size'!$G$4)</f>
        <v>257.08494439986168</v>
      </c>
      <c r="I100" s="1">
        <f>STDEV('ID-12'!C107,'ID-18'!H107,'ID-24'!H107,'ID-29'!I107,'ID-40'!I107,'ID-44'!G107,'ID-45'!I107,'ID-59'!G107)/SQRT('Sample size'!$H$4)</f>
        <v>446.69950715371056</v>
      </c>
      <c r="J100" s="1">
        <f>STDEV('ID-31'!D107,'ID-40'!J107,'ID-44'!H107,'ID-45'!J107,'ID-57'!H107)/SQRT('Sample size'!$I$4)</f>
        <v>482.02304292014014</v>
      </c>
      <c r="K100" s="1">
        <f>STDEV('ID-26'!E107,'ID-31'!E107,'ID-34'!I107,'ID-36'!G107,'ID-40'!K107,'ID-44'!I107,'ID-57'!I107)/SQRT('Sample size'!$J$4)</f>
        <v>719.72152967057798</v>
      </c>
    </row>
    <row r="101" spans="1:11" x14ac:dyDescent="0.25">
      <c r="A101" s="1">
        <v>12.125</v>
      </c>
      <c r="B101" s="1">
        <f>STDEV('ID-11'!B108,'ID-13'!B108,'ID-14'!B108,'ID-15'!B108,'ID-24'!B108,'ID-26'!B108,'ID-29'!B108,'ID-30'!B108,'ID-32'!B108,'ID-33'!B108,'ID-34'!B108,'ID-37'!B108,'ID-38'!B108,'ID-39'!B108,'ID-40'!B108,'ID-44'!B108,'ID-45'!B108,'ID-53'!B108,'ID-57'!B108,'ID-59'!B108,'ID-70'!B108,'ID-71'!B108)/SQRT('Sample size'!$A$4)</f>
        <v>219.00337522052433</v>
      </c>
      <c r="C101" s="1">
        <f>STDEV('ID-08'!B108,'ID-09'!B108,'ID-11'!C108,'ID-14'!C108,'ID-18'!B108,'ID-24'!C108,'ID-26'!C108,'ID-29'!C108,'ID-30'!C108,'ID-34'!C108,'ID-36'!B108,'ID-38'!C108,'ID-39'!C108,'ID-40'!C108,'ID-44'!C108,'ID-45'!C108,'ID-57'!C108,'ID-59'!C108)/SQRT('Sample size'!$B$4)</f>
        <v>96.972723062863153</v>
      </c>
      <c r="D101" s="1">
        <f>STDEV('ID-13'!C108,'ID-14'!D108,'ID-15'!C108,'ID-16'!B108,'ID-18'!C108,'ID-26'!D108,'ID-29'!D108,'ID-30'!D108,'ID-33'!C108,'ID-34'!D108,'ID-36'!C108,'ID-37'!C108,'ID-38'!D108,'ID-39'!D108,'ID-40'!D108,'ID-45'!D108,'ID-59'!D108,'ID-71'!C108)/SQRT('Sample size'!$C$4)</f>
        <v>248.83317751449079</v>
      </c>
      <c r="E101" s="1">
        <f>STDEV('ID-03'!B108,'ID-09'!C108,'ID-13'!D108,'ID-15'!D108,'ID-16'!C108,'ID-18'!D108,'ID-24'!D108,'ID-29'!E108,'ID-30'!E108,'ID-33'!D108,'ID-34'!E108,'ID-36'!D108,'ID-38'!E108,'ID-39'!E108,'ID-40'!E108,'ID-44'!D108,'ID-45'!E108,'ID-57'!D108,'ID-70'!C108,'ID-71'!D108)/SQRT('Sample size'!$D$4)</f>
        <v>276.43928892516664</v>
      </c>
      <c r="F101" s="1">
        <f>STDEV('ID-01'!B108,'ID-02'!B108,'ID-03'!C108,'ID-06'!B108,'ID-08'!C108,'ID-09'!D108,'ID-12'!B108,'ID-16'!D108,'ID-18'!E108,'ID-24'!E108,'ID-29'!F108,'ID-33'!E108,'ID-34'!F108,'ID-36'!E108,'ID-38'!F108,'ID-39'!F108,'ID-40'!F108,'ID-45'!F108,'ID-53'!C108,'ID-54'!B108,'ID-57'!E108,'ID-71'!E108)/SQRT('Sample size'!$E$4)</f>
        <v>438.13643060240071</v>
      </c>
      <c r="G101" s="1">
        <f>STDEV('ID-01'!C108,'ID-02'!C108,'ID-03'!D108,'ID-07'!B108,'ID-08'!D108,'ID-11'!D108,'ID-18'!F108,'ID-24'!F108,'ID-29'!G108,'ID-31'!B108,'ID-33'!F108,'ID-34'!G108,'ID-36'!F108,'ID-39'!G108,'ID-40'!G108,'ID-44'!E108,'ID-45'!G108,'ID-50'!B108,'ID-53'!D108,'ID-54'!C108,'ID-57'!F108,'ID-59'!E108,'ID-70'!D108,'ID-71'!F108)/SQRT('Sample size'!$F$4)</f>
        <v>367.21274889975848</v>
      </c>
      <c r="H101" s="1">
        <f>STDEV('ID-03'!E108,'ID-11'!E108,'ID-13'!E108,'ID-15'!E108,'ID-16'!E108,'ID-18'!G108,'ID-24'!G108,'ID-29'!H108,'ID-30'!F108,'ID-31'!C108,'ID-33'!G108,'ID-34'!H108,'ID-40'!H108,'ID-44'!F108,'ID-45'!H108,'ID-54'!D108,'ID-57'!G108,'ID-59'!F108,'ID-70'!E108,'ID-71'!G108)/SQRT('Sample size'!$G$4)</f>
        <v>257.14172323638832</v>
      </c>
      <c r="I101" s="1">
        <f>STDEV('ID-12'!C108,'ID-18'!H108,'ID-24'!H108,'ID-29'!I108,'ID-40'!I108,'ID-44'!G108,'ID-45'!I108,'ID-59'!G108)/SQRT('Sample size'!$H$4)</f>
        <v>447.39871953568849</v>
      </c>
      <c r="J101" s="1">
        <f>STDEV('ID-31'!D108,'ID-40'!J108,'ID-44'!H108,'ID-45'!J108,'ID-57'!H108)/SQRT('Sample size'!$I$4)</f>
        <v>490.00880094369177</v>
      </c>
      <c r="K101" s="1">
        <f>STDEV('ID-26'!E108,'ID-31'!E108,'ID-34'!I108,'ID-36'!G108,'ID-40'!K108,'ID-44'!I108,'ID-57'!I108)/SQRT('Sample size'!$J$4)</f>
        <v>715.42451780761894</v>
      </c>
    </row>
    <row r="102" spans="1:11" x14ac:dyDescent="0.25">
      <c r="A102" s="1">
        <v>12.25</v>
      </c>
      <c r="B102" s="1">
        <f>STDEV('ID-11'!B109,'ID-13'!B109,'ID-14'!B109,'ID-15'!B109,'ID-24'!B109,'ID-26'!B109,'ID-29'!B109,'ID-30'!B109,'ID-32'!B109,'ID-33'!B109,'ID-34'!B109,'ID-37'!B109,'ID-38'!B109,'ID-39'!B109,'ID-40'!B109,'ID-44'!B109,'ID-45'!B109,'ID-53'!B109,'ID-57'!B109,'ID-59'!B109,'ID-70'!B109,'ID-71'!B109)/SQRT('Sample size'!$A$4)</f>
        <v>217.74592703665343</v>
      </c>
      <c r="C102" s="1">
        <f>STDEV('ID-08'!B109,'ID-09'!B109,'ID-11'!C109,'ID-14'!C109,'ID-18'!B109,'ID-24'!C109,'ID-26'!C109,'ID-29'!C109,'ID-30'!C109,'ID-34'!C109,'ID-36'!B109,'ID-38'!C109,'ID-39'!C109,'ID-40'!C109,'ID-44'!C109,'ID-45'!C109,'ID-57'!C109,'ID-59'!C109)/SQRT('Sample size'!$B$4)</f>
        <v>97.984240718710168</v>
      </c>
      <c r="D102" s="1">
        <f>STDEV('ID-13'!C109,'ID-14'!D109,'ID-15'!C109,'ID-16'!B109,'ID-18'!C109,'ID-26'!D109,'ID-29'!D109,'ID-30'!D109,'ID-33'!C109,'ID-34'!D109,'ID-36'!C109,'ID-37'!C109,'ID-38'!D109,'ID-39'!D109,'ID-40'!D109,'ID-45'!D109,'ID-59'!D109,'ID-71'!C109)/SQRT('Sample size'!$C$4)</f>
        <v>248.25903811063054</v>
      </c>
      <c r="E102" s="1">
        <f>STDEV('ID-03'!B109,'ID-09'!C109,'ID-13'!D109,'ID-15'!D109,'ID-16'!C109,'ID-18'!D109,'ID-24'!D109,'ID-29'!E109,'ID-30'!E109,'ID-33'!D109,'ID-34'!E109,'ID-36'!D109,'ID-38'!E109,'ID-39'!E109,'ID-40'!E109,'ID-44'!D109,'ID-45'!E109,'ID-57'!D109,'ID-70'!C109,'ID-71'!D109)/SQRT('Sample size'!$D$4)</f>
        <v>277.21907356483467</v>
      </c>
      <c r="F102" s="1">
        <f>STDEV('ID-01'!B109,'ID-02'!B109,'ID-03'!C109,'ID-06'!B109,'ID-08'!C109,'ID-09'!D109,'ID-12'!B109,'ID-16'!D109,'ID-18'!E109,'ID-24'!E109,'ID-29'!F109,'ID-33'!E109,'ID-34'!F109,'ID-36'!E109,'ID-38'!F109,'ID-39'!F109,'ID-40'!F109,'ID-45'!F109,'ID-53'!C109,'ID-54'!B109,'ID-57'!E109,'ID-71'!E109)/SQRT('Sample size'!$E$4)</f>
        <v>460.8844541574436</v>
      </c>
      <c r="G102" s="1">
        <f>STDEV('ID-01'!C109,'ID-02'!C109,'ID-03'!D109,'ID-07'!B109,'ID-08'!D109,'ID-11'!D109,'ID-18'!F109,'ID-24'!F109,'ID-29'!G109,'ID-31'!B109,'ID-33'!F109,'ID-34'!G109,'ID-36'!F109,'ID-39'!G109,'ID-40'!G109,'ID-44'!E109,'ID-45'!G109,'ID-50'!B109,'ID-53'!D109,'ID-54'!C109,'ID-57'!F109,'ID-59'!E109,'ID-70'!D109,'ID-71'!F109)/SQRT('Sample size'!$F$4)</f>
        <v>366.29476697276141</v>
      </c>
      <c r="H102" s="1">
        <f>STDEV('ID-03'!E109,'ID-11'!E109,'ID-13'!E109,'ID-15'!E109,'ID-16'!E109,'ID-18'!G109,'ID-24'!G109,'ID-29'!H109,'ID-30'!F109,'ID-31'!C109,'ID-33'!G109,'ID-34'!H109,'ID-40'!H109,'ID-44'!F109,'ID-45'!H109,'ID-54'!D109,'ID-57'!G109,'ID-59'!F109,'ID-70'!E109,'ID-71'!G109)/SQRT('Sample size'!$G$4)</f>
        <v>256.7026672295072</v>
      </c>
      <c r="I102" s="1">
        <f>STDEV('ID-12'!C109,'ID-18'!H109,'ID-24'!H109,'ID-29'!I109,'ID-40'!I109,'ID-44'!G109,'ID-45'!I109,'ID-59'!G109)/SQRT('Sample size'!$H$4)</f>
        <v>446.16701918943699</v>
      </c>
      <c r="J102" s="1">
        <f>STDEV('ID-31'!D109,'ID-40'!J109,'ID-44'!H109,'ID-45'!J109,'ID-57'!H109)/SQRT('Sample size'!$I$4)</f>
        <v>488.17316694939865</v>
      </c>
      <c r="K102" s="1">
        <f>STDEV('ID-26'!E109,'ID-31'!E109,'ID-34'!I109,'ID-36'!G109,'ID-40'!K109,'ID-44'!I109,'ID-57'!I109)/SQRT('Sample size'!$J$4)</f>
        <v>711.40011932759421</v>
      </c>
    </row>
    <row r="103" spans="1:11" x14ac:dyDescent="0.25">
      <c r="A103" s="1">
        <v>12.375</v>
      </c>
      <c r="B103" s="1">
        <f>STDEV('ID-11'!B110,'ID-13'!B110,'ID-14'!B110,'ID-15'!B110,'ID-24'!B110,'ID-26'!B110,'ID-29'!B110,'ID-30'!B110,'ID-32'!B110,'ID-33'!B110,'ID-34'!B110,'ID-37'!B110,'ID-38'!B110,'ID-39'!B110,'ID-40'!B110,'ID-44'!B110,'ID-45'!B110,'ID-53'!B110,'ID-57'!B110,'ID-59'!B110,'ID-70'!B110,'ID-71'!B110)/SQRT('Sample size'!$A$4)</f>
        <v>218.6255033769622</v>
      </c>
      <c r="C103" s="1">
        <f>STDEV('ID-08'!B110,'ID-09'!B110,'ID-11'!C110,'ID-14'!C110,'ID-18'!B110,'ID-24'!C110,'ID-26'!C110,'ID-29'!C110,'ID-30'!C110,'ID-34'!C110,'ID-36'!B110,'ID-38'!C110,'ID-39'!C110,'ID-40'!C110,'ID-44'!C110,'ID-45'!C110,'ID-57'!C110,'ID-59'!C110)/SQRT('Sample size'!$B$4)</f>
        <v>97.990014050230485</v>
      </c>
      <c r="D103" s="1">
        <f>STDEV('ID-13'!C110,'ID-14'!D110,'ID-15'!C110,'ID-16'!B110,'ID-18'!C110,'ID-26'!D110,'ID-29'!D110,'ID-30'!D110,'ID-33'!C110,'ID-34'!D110,'ID-36'!C110,'ID-37'!C110,'ID-38'!D110,'ID-39'!D110,'ID-40'!D110,'ID-45'!D110,'ID-59'!D110,'ID-71'!C110)/SQRT('Sample size'!$C$4)</f>
        <v>251.42302800913069</v>
      </c>
      <c r="E103" s="1">
        <f>STDEV('ID-03'!B110,'ID-09'!C110,'ID-13'!D110,'ID-15'!D110,'ID-16'!C110,'ID-18'!D110,'ID-24'!D110,'ID-29'!E110,'ID-30'!E110,'ID-33'!D110,'ID-34'!E110,'ID-36'!D110,'ID-38'!E110,'ID-39'!E110,'ID-40'!E110,'ID-44'!D110,'ID-45'!E110,'ID-57'!D110,'ID-70'!C110,'ID-71'!D110)/SQRT('Sample size'!$D$4)</f>
        <v>281.71191949479561</v>
      </c>
      <c r="F103" s="1">
        <f>STDEV('ID-01'!B110,'ID-02'!B110,'ID-03'!C110,'ID-06'!B110,'ID-08'!C110,'ID-09'!D110,'ID-12'!B110,'ID-16'!D110,'ID-18'!E110,'ID-24'!E110,'ID-29'!F110,'ID-33'!E110,'ID-34'!F110,'ID-36'!E110,'ID-38'!F110,'ID-39'!F110,'ID-40'!F110,'ID-45'!F110,'ID-53'!C110,'ID-54'!B110,'ID-57'!E110,'ID-71'!E110)/SQRT('Sample size'!$E$4)</f>
        <v>463.37738934388619</v>
      </c>
      <c r="G103" s="1">
        <f>STDEV('ID-01'!C110,'ID-02'!C110,'ID-03'!D110,'ID-07'!B110,'ID-08'!D110,'ID-11'!D110,'ID-18'!F110,'ID-24'!F110,'ID-29'!G110,'ID-31'!B110,'ID-33'!F110,'ID-34'!G110,'ID-36'!F110,'ID-39'!G110,'ID-40'!G110,'ID-44'!E110,'ID-45'!G110,'ID-50'!B110,'ID-53'!D110,'ID-54'!C110,'ID-57'!F110,'ID-59'!E110,'ID-70'!D110,'ID-71'!F110)/SQRT('Sample size'!$F$4)</f>
        <v>366.33058355521661</v>
      </c>
      <c r="H103" s="1">
        <f>STDEV('ID-03'!E110,'ID-11'!E110,'ID-13'!E110,'ID-15'!E110,'ID-16'!E110,'ID-18'!G110,'ID-24'!G110,'ID-29'!H110,'ID-30'!F110,'ID-31'!C110,'ID-33'!G110,'ID-34'!H110,'ID-40'!H110,'ID-44'!F110,'ID-45'!H110,'ID-54'!D110,'ID-57'!G110,'ID-59'!F110,'ID-70'!E110,'ID-71'!G110)/SQRT('Sample size'!$G$4)</f>
        <v>253.40993330936479</v>
      </c>
      <c r="I103" s="1">
        <f>STDEV('ID-12'!C110,'ID-18'!H110,'ID-24'!H110,'ID-29'!I110,'ID-40'!I110,'ID-44'!G110,'ID-45'!I110,'ID-59'!G110)/SQRT('Sample size'!$H$4)</f>
        <v>450.26953465185284</v>
      </c>
      <c r="J103" s="1">
        <f>STDEV('ID-31'!D110,'ID-40'!J110,'ID-44'!H110,'ID-45'!J110,'ID-57'!H110)/SQRT('Sample size'!$I$4)</f>
        <v>490.84642365016424</v>
      </c>
      <c r="K103" s="1">
        <f>STDEV('ID-26'!E110,'ID-31'!E110,'ID-34'!I110,'ID-36'!G110,'ID-40'!K110,'ID-44'!I110,'ID-57'!I110)/SQRT('Sample size'!$J$4)</f>
        <v>705.53357229055507</v>
      </c>
    </row>
    <row r="104" spans="1:11" x14ac:dyDescent="0.25">
      <c r="A104" s="1">
        <v>12.5</v>
      </c>
      <c r="B104" s="1">
        <f>STDEV('ID-11'!B111,'ID-13'!B111,'ID-14'!B111,'ID-15'!B111,'ID-24'!B111,'ID-26'!B111,'ID-29'!B111,'ID-30'!B111,'ID-32'!B111,'ID-33'!B111,'ID-34'!B111,'ID-37'!B111,'ID-38'!B111,'ID-39'!B111,'ID-40'!B111,'ID-44'!B111,'ID-45'!B111,'ID-53'!B111,'ID-57'!B111,'ID-59'!B111,'ID-70'!B111,'ID-71'!B111)/SQRT('Sample size'!$A$4)</f>
        <v>219.05450006197907</v>
      </c>
      <c r="C104" s="1">
        <f>STDEV('ID-08'!B111,'ID-09'!B111,'ID-11'!C111,'ID-14'!C111,'ID-18'!B111,'ID-24'!C111,'ID-26'!C111,'ID-29'!C111,'ID-30'!C111,'ID-34'!C111,'ID-36'!B111,'ID-38'!C111,'ID-39'!C111,'ID-40'!C111,'ID-44'!C111,'ID-45'!C111,'ID-57'!C111,'ID-59'!C111)/SQRT('Sample size'!$B$4)</f>
        <v>99.571705798365414</v>
      </c>
      <c r="D104" s="1">
        <f>STDEV('ID-13'!C111,'ID-14'!D111,'ID-15'!C111,'ID-16'!B111,'ID-18'!C111,'ID-26'!D111,'ID-29'!D111,'ID-30'!D111,'ID-33'!C111,'ID-34'!D111,'ID-36'!C111,'ID-37'!C111,'ID-38'!D111,'ID-39'!D111,'ID-40'!D111,'ID-45'!D111,'ID-59'!D111,'ID-71'!C111)/SQRT('Sample size'!$C$4)</f>
        <v>251.34901893684415</v>
      </c>
      <c r="E104" s="1">
        <f>STDEV('ID-03'!B111,'ID-09'!C111,'ID-13'!D111,'ID-15'!D111,'ID-16'!C111,'ID-18'!D111,'ID-24'!D111,'ID-29'!E111,'ID-30'!E111,'ID-33'!D111,'ID-34'!E111,'ID-36'!D111,'ID-38'!E111,'ID-39'!E111,'ID-40'!E111,'ID-44'!D111,'ID-45'!E111,'ID-57'!D111,'ID-70'!C111,'ID-71'!D111)/SQRT('Sample size'!$D$4)</f>
        <v>282.62249263463622</v>
      </c>
      <c r="F104" s="1">
        <f>STDEV('ID-01'!B111,'ID-02'!B111,'ID-03'!C111,'ID-06'!B111,'ID-08'!C111,'ID-09'!D111,'ID-12'!B111,'ID-16'!D111,'ID-18'!E111,'ID-24'!E111,'ID-29'!F111,'ID-33'!E111,'ID-34'!F111,'ID-36'!E111,'ID-38'!F111,'ID-39'!F111,'ID-40'!F111,'ID-45'!F111,'ID-53'!C111,'ID-54'!B111,'ID-57'!E111,'ID-71'!E111)/SQRT('Sample size'!$E$4)</f>
        <v>464.6322781712272</v>
      </c>
      <c r="G104" s="1">
        <f>STDEV('ID-01'!C111,'ID-02'!C111,'ID-03'!D111,'ID-07'!B111,'ID-08'!D111,'ID-11'!D111,'ID-18'!F111,'ID-24'!F111,'ID-29'!G111,'ID-31'!B111,'ID-33'!F111,'ID-34'!G111,'ID-36'!F111,'ID-39'!G111,'ID-40'!G111,'ID-44'!E111,'ID-45'!G111,'ID-50'!B111,'ID-53'!D111,'ID-54'!C111,'ID-57'!F111,'ID-59'!E111,'ID-70'!D111,'ID-71'!F111)/SQRT('Sample size'!$F$4)</f>
        <v>366.89676294052651</v>
      </c>
      <c r="H104" s="1">
        <f>STDEV('ID-03'!E111,'ID-11'!E111,'ID-13'!E111,'ID-15'!E111,'ID-16'!E111,'ID-18'!G111,'ID-24'!G111,'ID-29'!H111,'ID-30'!F111,'ID-31'!C111,'ID-33'!G111,'ID-34'!H111,'ID-40'!H111,'ID-44'!F111,'ID-45'!H111,'ID-54'!D111,'ID-57'!G111,'ID-59'!F111,'ID-70'!E111,'ID-71'!G111)/SQRT('Sample size'!$G$4)</f>
        <v>252.87295185307997</v>
      </c>
      <c r="I104" s="1">
        <f>STDEV('ID-12'!C111,'ID-18'!H111,'ID-24'!H111,'ID-29'!I111,'ID-40'!I111,'ID-44'!G111,'ID-45'!I111,'ID-59'!G111)/SQRT('Sample size'!$H$4)</f>
        <v>443.76424980546375</v>
      </c>
      <c r="J104" s="1">
        <f>STDEV('ID-31'!D111,'ID-40'!J111,'ID-44'!H111,'ID-45'!J111,'ID-57'!H111)/SQRT('Sample size'!$I$4)</f>
        <v>488.35518366781309</v>
      </c>
      <c r="K104" s="1">
        <f>STDEV('ID-26'!E111,'ID-31'!E111,'ID-34'!I111,'ID-36'!G111,'ID-40'!K111,'ID-44'!I111,'ID-57'!I111)/SQRT('Sample size'!$J$4)</f>
        <v>710.65847418731983</v>
      </c>
    </row>
    <row r="105" spans="1:11" x14ac:dyDescent="0.25">
      <c r="A105" s="1">
        <v>12.625</v>
      </c>
      <c r="B105" s="1">
        <f>STDEV('ID-11'!B112,'ID-13'!B112,'ID-14'!B112,'ID-15'!B112,'ID-24'!B112,'ID-26'!B112,'ID-29'!B112,'ID-30'!B112,'ID-32'!B112,'ID-33'!B112,'ID-34'!B112,'ID-37'!B112,'ID-38'!B112,'ID-39'!B112,'ID-40'!B112,'ID-44'!B112,'ID-45'!B112,'ID-53'!B112,'ID-57'!B112,'ID-59'!B112,'ID-70'!B112,'ID-71'!B112)/SQRT('Sample size'!$A$4)</f>
        <v>219.83660653341471</v>
      </c>
      <c r="C105" s="1">
        <f>STDEV('ID-08'!B112,'ID-09'!B112,'ID-11'!C112,'ID-14'!C112,'ID-18'!B112,'ID-24'!C112,'ID-26'!C112,'ID-29'!C112,'ID-30'!C112,'ID-34'!C112,'ID-36'!B112,'ID-38'!C112,'ID-39'!C112,'ID-40'!C112,'ID-44'!C112,'ID-45'!C112,'ID-57'!C112,'ID-59'!C112)/SQRT('Sample size'!$B$4)</f>
        <v>102.3965481498626</v>
      </c>
      <c r="D105" s="1">
        <f>STDEV('ID-13'!C112,'ID-14'!D112,'ID-15'!C112,'ID-16'!B112,'ID-18'!C112,'ID-26'!D112,'ID-29'!D112,'ID-30'!D112,'ID-33'!C112,'ID-34'!D112,'ID-36'!C112,'ID-37'!C112,'ID-38'!D112,'ID-39'!D112,'ID-40'!D112,'ID-45'!D112,'ID-59'!D112,'ID-71'!C112)/SQRT('Sample size'!$C$4)</f>
        <v>250.59072768113597</v>
      </c>
      <c r="E105" s="1">
        <f>STDEV('ID-03'!B112,'ID-09'!C112,'ID-13'!D112,'ID-15'!D112,'ID-16'!C112,'ID-18'!D112,'ID-24'!D112,'ID-29'!E112,'ID-30'!E112,'ID-33'!D112,'ID-34'!E112,'ID-36'!D112,'ID-38'!E112,'ID-39'!E112,'ID-40'!E112,'ID-44'!D112,'ID-45'!E112,'ID-57'!D112,'ID-70'!C112,'ID-71'!D112)/SQRT('Sample size'!$D$4)</f>
        <v>282.9502994667568</v>
      </c>
      <c r="F105" s="1">
        <f>STDEV('ID-01'!B112,'ID-02'!B112,'ID-03'!C112,'ID-06'!B112,'ID-08'!C112,'ID-09'!D112,'ID-12'!B112,'ID-16'!D112,'ID-18'!E112,'ID-24'!E112,'ID-29'!F112,'ID-33'!E112,'ID-34'!F112,'ID-36'!E112,'ID-38'!F112,'ID-39'!F112,'ID-40'!F112,'ID-45'!F112,'ID-53'!C112,'ID-54'!B112,'ID-57'!E112,'ID-71'!E112)/SQRT('Sample size'!$E$4)</f>
        <v>465.14037414084885</v>
      </c>
      <c r="G105" s="1">
        <f>STDEV('ID-01'!C112,'ID-02'!C112,'ID-03'!D112,'ID-07'!B112,'ID-08'!D112,'ID-11'!D112,'ID-18'!F112,'ID-24'!F112,'ID-29'!G112,'ID-31'!B112,'ID-33'!F112,'ID-34'!G112,'ID-36'!F112,'ID-39'!G112,'ID-40'!G112,'ID-44'!E112,'ID-45'!G112,'ID-50'!B112,'ID-53'!D112,'ID-54'!C112,'ID-57'!F112,'ID-59'!E112,'ID-70'!D112,'ID-71'!F112)/SQRT('Sample size'!$F$4)</f>
        <v>367.68999534089511</v>
      </c>
      <c r="H105" s="1">
        <f>STDEV('ID-03'!E112,'ID-11'!E112,'ID-13'!E112,'ID-15'!E112,'ID-16'!E112,'ID-18'!G112,'ID-24'!G112,'ID-29'!H112,'ID-30'!F112,'ID-31'!C112,'ID-33'!G112,'ID-34'!H112,'ID-40'!H112,'ID-44'!F112,'ID-45'!H112,'ID-54'!D112,'ID-57'!G112,'ID-59'!F112,'ID-70'!E112,'ID-71'!G112)/SQRT('Sample size'!$G$4)</f>
        <v>250.17052628178718</v>
      </c>
      <c r="I105" s="1">
        <f>STDEV('ID-12'!C112,'ID-18'!H112,'ID-24'!H112,'ID-29'!I112,'ID-40'!I112,'ID-44'!G112,'ID-45'!I112,'ID-59'!G112)/SQRT('Sample size'!$H$4)</f>
        <v>447.73945003168137</v>
      </c>
      <c r="J105" s="1">
        <f>STDEV('ID-31'!D112,'ID-40'!J112,'ID-44'!H112,'ID-45'!J112,'ID-57'!H112)/SQRT('Sample size'!$I$4)</f>
        <v>474.27799809040164</v>
      </c>
      <c r="K105" s="1">
        <f>STDEV('ID-26'!E112,'ID-31'!E112,'ID-34'!I112,'ID-36'!G112,'ID-40'!K112,'ID-44'!I112,'ID-57'!I112)/SQRT('Sample size'!$J$4)</f>
        <v>716.79227701451737</v>
      </c>
    </row>
    <row r="106" spans="1:11" x14ac:dyDescent="0.25">
      <c r="A106" s="1">
        <v>12.75</v>
      </c>
      <c r="B106" s="1">
        <f>STDEV('ID-11'!B113,'ID-13'!B113,'ID-14'!B113,'ID-15'!B113,'ID-24'!B113,'ID-26'!B113,'ID-29'!B113,'ID-30'!B113,'ID-32'!B113,'ID-33'!B113,'ID-34'!B113,'ID-37'!B113,'ID-38'!B113,'ID-39'!B113,'ID-40'!B113,'ID-44'!B113,'ID-45'!B113,'ID-53'!B113,'ID-57'!B113,'ID-59'!B113,'ID-70'!B113,'ID-71'!B113)/SQRT('Sample size'!$A$4)</f>
        <v>222.23025026074419</v>
      </c>
      <c r="C106" s="1">
        <f>STDEV('ID-08'!B113,'ID-09'!B113,'ID-11'!C113,'ID-14'!C113,'ID-18'!B113,'ID-24'!C113,'ID-26'!C113,'ID-29'!C113,'ID-30'!C113,'ID-34'!C113,'ID-36'!B113,'ID-38'!C113,'ID-39'!C113,'ID-40'!C113,'ID-44'!C113,'ID-45'!C113,'ID-57'!C113,'ID-59'!C113)/SQRT('Sample size'!$B$4)</f>
        <v>101.43718114384406</v>
      </c>
      <c r="D106" s="1">
        <f>STDEV('ID-13'!C113,'ID-14'!D113,'ID-15'!C113,'ID-16'!B113,'ID-18'!C113,'ID-26'!D113,'ID-29'!D113,'ID-30'!D113,'ID-33'!C113,'ID-34'!D113,'ID-36'!C113,'ID-37'!C113,'ID-38'!D113,'ID-39'!D113,'ID-40'!D113,'ID-45'!D113,'ID-59'!D113,'ID-71'!C113)/SQRT('Sample size'!$C$4)</f>
        <v>248.1953034778378</v>
      </c>
      <c r="E106" s="1">
        <f>STDEV('ID-03'!B113,'ID-09'!C113,'ID-13'!D113,'ID-15'!D113,'ID-16'!C113,'ID-18'!D113,'ID-24'!D113,'ID-29'!E113,'ID-30'!E113,'ID-33'!D113,'ID-34'!E113,'ID-36'!D113,'ID-38'!E113,'ID-39'!E113,'ID-40'!E113,'ID-44'!D113,'ID-45'!E113,'ID-57'!D113,'ID-70'!C113,'ID-71'!D113)/SQRT('Sample size'!$D$4)</f>
        <v>278.7579743837303</v>
      </c>
      <c r="F106" s="1">
        <f>STDEV('ID-01'!B113,'ID-02'!B113,'ID-03'!C113,'ID-06'!B113,'ID-08'!C113,'ID-09'!D113,'ID-12'!B113,'ID-16'!D113,'ID-18'!E113,'ID-24'!E113,'ID-29'!F113,'ID-33'!E113,'ID-34'!F113,'ID-36'!E113,'ID-38'!F113,'ID-39'!F113,'ID-40'!F113,'ID-45'!F113,'ID-53'!C113,'ID-54'!B113,'ID-57'!E113,'ID-71'!E113)/SQRT('Sample size'!$E$4)</f>
        <v>465.53562390860071</v>
      </c>
      <c r="G106" s="1">
        <f>STDEV('ID-01'!C113,'ID-02'!C113,'ID-03'!D113,'ID-07'!B113,'ID-08'!D113,'ID-11'!D113,'ID-18'!F113,'ID-24'!F113,'ID-29'!G113,'ID-31'!B113,'ID-33'!F113,'ID-34'!G113,'ID-36'!F113,'ID-39'!G113,'ID-40'!G113,'ID-44'!E113,'ID-45'!G113,'ID-50'!B113,'ID-53'!D113,'ID-54'!C113,'ID-57'!F113,'ID-59'!E113,'ID-70'!D113,'ID-71'!F113)/SQRT('Sample size'!$F$4)</f>
        <v>364.68612369501824</v>
      </c>
      <c r="H106" s="1">
        <f>STDEV('ID-03'!E113,'ID-11'!E113,'ID-13'!E113,'ID-15'!E113,'ID-16'!E113,'ID-18'!G113,'ID-24'!G113,'ID-29'!H113,'ID-30'!F113,'ID-31'!C113,'ID-33'!G113,'ID-34'!H113,'ID-40'!H113,'ID-44'!F113,'ID-45'!H113,'ID-54'!D113,'ID-57'!G113,'ID-59'!F113,'ID-70'!E113,'ID-71'!G113)/SQRT('Sample size'!$G$4)</f>
        <v>250.31400812822793</v>
      </c>
      <c r="I106" s="1">
        <f>STDEV('ID-12'!C113,'ID-18'!H113,'ID-24'!H113,'ID-29'!I113,'ID-40'!I113,'ID-44'!G113,'ID-45'!I113,'ID-59'!G113)/SQRT('Sample size'!$H$4)</f>
        <v>454.1327620512202</v>
      </c>
      <c r="J106" s="1">
        <f>STDEV('ID-31'!D113,'ID-40'!J113,'ID-44'!H113,'ID-45'!J113,'ID-57'!H113)/SQRT('Sample size'!$I$4)</f>
        <v>471.6628456068371</v>
      </c>
      <c r="K106" s="1">
        <f>STDEV('ID-26'!E113,'ID-31'!E113,'ID-34'!I113,'ID-36'!G113,'ID-40'!K113,'ID-44'!I113,'ID-57'!I113)/SQRT('Sample size'!$J$4)</f>
        <v>731.25432896918426</v>
      </c>
    </row>
    <row r="107" spans="1:11" x14ac:dyDescent="0.25">
      <c r="A107" s="1">
        <v>12.875</v>
      </c>
      <c r="B107" s="1">
        <f>STDEV('ID-11'!B114,'ID-13'!B114,'ID-14'!B114,'ID-15'!B114,'ID-24'!B114,'ID-26'!B114,'ID-29'!B114,'ID-30'!B114,'ID-32'!B114,'ID-33'!B114,'ID-34'!B114,'ID-37'!B114,'ID-38'!B114,'ID-39'!B114,'ID-40'!B114,'ID-44'!B114,'ID-45'!B114,'ID-53'!B114,'ID-57'!B114,'ID-59'!B114,'ID-70'!B114,'ID-71'!B114)/SQRT('Sample size'!$A$4)</f>
        <v>222.70148564053267</v>
      </c>
      <c r="C107" s="1">
        <f>STDEV('ID-08'!B114,'ID-09'!B114,'ID-11'!C114,'ID-14'!C114,'ID-18'!B114,'ID-24'!C114,'ID-26'!C114,'ID-29'!C114,'ID-30'!C114,'ID-34'!C114,'ID-36'!B114,'ID-38'!C114,'ID-39'!C114,'ID-40'!C114,'ID-44'!C114,'ID-45'!C114,'ID-57'!C114,'ID-59'!C114)/SQRT('Sample size'!$B$4)</f>
        <v>102.35616210940857</v>
      </c>
      <c r="D107" s="1">
        <f>STDEV('ID-13'!C114,'ID-14'!D114,'ID-15'!C114,'ID-16'!B114,'ID-18'!C114,'ID-26'!D114,'ID-29'!D114,'ID-30'!D114,'ID-33'!C114,'ID-34'!D114,'ID-36'!C114,'ID-37'!C114,'ID-38'!D114,'ID-39'!D114,'ID-40'!D114,'ID-45'!D114,'ID-59'!D114,'ID-71'!C114)/SQRT('Sample size'!$C$4)</f>
        <v>245.41672954140677</v>
      </c>
      <c r="E107" s="1">
        <f>STDEV('ID-03'!B114,'ID-09'!C114,'ID-13'!D114,'ID-15'!D114,'ID-16'!C114,'ID-18'!D114,'ID-24'!D114,'ID-29'!E114,'ID-30'!E114,'ID-33'!D114,'ID-34'!E114,'ID-36'!D114,'ID-38'!E114,'ID-39'!E114,'ID-40'!E114,'ID-44'!D114,'ID-45'!E114,'ID-57'!D114,'ID-70'!C114,'ID-71'!D114)/SQRT('Sample size'!$D$4)</f>
        <v>273.75170567742123</v>
      </c>
      <c r="F107" s="1">
        <f>STDEV('ID-01'!B114,'ID-02'!B114,'ID-03'!C114,'ID-06'!B114,'ID-08'!C114,'ID-09'!D114,'ID-12'!B114,'ID-16'!D114,'ID-18'!E114,'ID-24'!E114,'ID-29'!F114,'ID-33'!E114,'ID-34'!F114,'ID-36'!E114,'ID-38'!F114,'ID-39'!F114,'ID-40'!F114,'ID-45'!F114,'ID-53'!C114,'ID-54'!B114,'ID-57'!E114,'ID-71'!E114)/SQRT('Sample size'!$E$4)</f>
        <v>467.13508440209131</v>
      </c>
      <c r="G107" s="1">
        <f>STDEV('ID-01'!C114,'ID-02'!C114,'ID-03'!D114,'ID-07'!B114,'ID-08'!D114,'ID-11'!D114,'ID-18'!F114,'ID-24'!F114,'ID-29'!G114,'ID-31'!B114,'ID-33'!F114,'ID-34'!G114,'ID-36'!F114,'ID-39'!G114,'ID-40'!G114,'ID-44'!E114,'ID-45'!G114,'ID-50'!B114,'ID-53'!D114,'ID-54'!C114,'ID-57'!F114,'ID-59'!E114,'ID-70'!D114,'ID-71'!F114)/SQRT('Sample size'!$F$4)</f>
        <v>362.78160024836876</v>
      </c>
      <c r="H107" s="1">
        <f>STDEV('ID-03'!E114,'ID-11'!E114,'ID-13'!E114,'ID-15'!E114,'ID-16'!E114,'ID-18'!G114,'ID-24'!G114,'ID-29'!H114,'ID-30'!F114,'ID-31'!C114,'ID-33'!G114,'ID-34'!H114,'ID-40'!H114,'ID-44'!F114,'ID-45'!H114,'ID-54'!D114,'ID-57'!G114,'ID-59'!F114,'ID-70'!E114,'ID-71'!G114)/SQRT('Sample size'!$G$4)</f>
        <v>251.13219463222924</v>
      </c>
      <c r="I107" s="1">
        <f>STDEV('ID-12'!C114,'ID-18'!H114,'ID-24'!H114,'ID-29'!I114,'ID-40'!I114,'ID-44'!G114,'ID-45'!I114,'ID-59'!G114)/SQRT('Sample size'!$H$4)</f>
        <v>459.80097017096767</v>
      </c>
      <c r="J107" s="1">
        <f>STDEV('ID-31'!D114,'ID-40'!J114,'ID-44'!H114,'ID-45'!J114,'ID-57'!H114)/SQRT('Sample size'!$I$4)</f>
        <v>468.25781481939754</v>
      </c>
      <c r="K107" s="1">
        <f>STDEV('ID-26'!E114,'ID-31'!E114,'ID-34'!I114,'ID-36'!G114,'ID-40'!K114,'ID-44'!I114,'ID-57'!I114)/SQRT('Sample size'!$J$4)</f>
        <v>741.06600145951336</v>
      </c>
    </row>
    <row r="108" spans="1:11" x14ac:dyDescent="0.25">
      <c r="A108" s="1">
        <v>13</v>
      </c>
      <c r="B108" s="1">
        <f>STDEV('ID-11'!B115,'ID-13'!B115,'ID-14'!B115,'ID-15'!B115,'ID-24'!B115,'ID-26'!B115,'ID-29'!B115,'ID-30'!B115,'ID-32'!B115,'ID-33'!B115,'ID-34'!B115,'ID-37'!B115,'ID-38'!B115,'ID-39'!B115,'ID-40'!B115,'ID-44'!B115,'ID-45'!B115,'ID-53'!B115,'ID-57'!B115,'ID-59'!B115,'ID-70'!B115,'ID-71'!B115)/SQRT('Sample size'!$A$4)</f>
        <v>224.49544425435627</v>
      </c>
      <c r="C108" s="1">
        <f>STDEV('ID-08'!B115,'ID-09'!B115,'ID-11'!C115,'ID-14'!C115,'ID-18'!B115,'ID-24'!C115,'ID-26'!C115,'ID-29'!C115,'ID-30'!C115,'ID-34'!C115,'ID-36'!B115,'ID-38'!C115,'ID-39'!C115,'ID-40'!C115,'ID-44'!C115,'ID-45'!C115,'ID-57'!C115,'ID-59'!C115)/SQRT('Sample size'!$B$4)</f>
        <v>101.18587655981527</v>
      </c>
      <c r="D108" s="1">
        <f>STDEV('ID-13'!C115,'ID-14'!D115,'ID-15'!C115,'ID-16'!B115,'ID-18'!C115,'ID-26'!D115,'ID-29'!D115,'ID-30'!D115,'ID-33'!C115,'ID-34'!D115,'ID-36'!C115,'ID-37'!C115,'ID-38'!D115,'ID-39'!D115,'ID-40'!D115,'ID-45'!D115,'ID-59'!D115,'ID-71'!C115)/SQRT('Sample size'!$C$4)</f>
        <v>242.4000548277759</v>
      </c>
      <c r="E108" s="1">
        <f>STDEV('ID-03'!B115,'ID-09'!C115,'ID-13'!D115,'ID-15'!D115,'ID-16'!C115,'ID-18'!D115,'ID-24'!D115,'ID-29'!E115,'ID-30'!E115,'ID-33'!D115,'ID-34'!E115,'ID-36'!D115,'ID-38'!E115,'ID-39'!E115,'ID-40'!E115,'ID-44'!D115,'ID-45'!E115,'ID-57'!D115,'ID-70'!C115,'ID-71'!D115)/SQRT('Sample size'!$D$4)</f>
        <v>274.48646380695817</v>
      </c>
      <c r="F108" s="1">
        <f>STDEV('ID-01'!B115,'ID-02'!B115,'ID-03'!C115,'ID-06'!B115,'ID-08'!C115,'ID-09'!D115,'ID-12'!B115,'ID-16'!D115,'ID-18'!E115,'ID-24'!E115,'ID-29'!F115,'ID-33'!E115,'ID-34'!F115,'ID-36'!E115,'ID-38'!F115,'ID-39'!F115,'ID-40'!F115,'ID-45'!F115,'ID-53'!C115,'ID-54'!B115,'ID-57'!E115,'ID-71'!E115)/SQRT('Sample size'!$E$4)</f>
        <v>467.89736698631418</v>
      </c>
      <c r="G108" s="1">
        <f>STDEV('ID-01'!C115,'ID-02'!C115,'ID-03'!D115,'ID-07'!B115,'ID-08'!D115,'ID-11'!D115,'ID-18'!F115,'ID-24'!F115,'ID-29'!G115,'ID-31'!B115,'ID-33'!F115,'ID-34'!G115,'ID-36'!F115,'ID-39'!G115,'ID-40'!G115,'ID-44'!E115,'ID-45'!G115,'ID-50'!B115,'ID-53'!D115,'ID-54'!C115,'ID-57'!F115,'ID-59'!E115,'ID-70'!D115,'ID-71'!F115)/SQRT('Sample size'!$F$4)</f>
        <v>362.36911515114662</v>
      </c>
      <c r="H108" s="1">
        <f>STDEV('ID-03'!E115,'ID-11'!E115,'ID-13'!E115,'ID-15'!E115,'ID-16'!E115,'ID-18'!G115,'ID-24'!G115,'ID-29'!H115,'ID-30'!F115,'ID-31'!C115,'ID-33'!G115,'ID-34'!H115,'ID-40'!H115,'ID-44'!F115,'ID-45'!H115,'ID-54'!D115,'ID-57'!G115,'ID-59'!F115,'ID-70'!E115,'ID-71'!G115)/SQRT('Sample size'!$G$4)</f>
        <v>251.35816988283406</v>
      </c>
      <c r="I108" s="1">
        <f>STDEV('ID-12'!C115,'ID-18'!H115,'ID-24'!H115,'ID-29'!I115,'ID-40'!I115,'ID-44'!G115,'ID-45'!I115,'ID-59'!G115)/SQRT('Sample size'!$H$4)</f>
        <v>459.12235097386844</v>
      </c>
      <c r="J108" s="1">
        <f>STDEV('ID-31'!D115,'ID-40'!J115,'ID-44'!H115,'ID-45'!J115,'ID-57'!H115)/SQRT('Sample size'!$I$4)</f>
        <v>467.31298492675683</v>
      </c>
      <c r="K108" s="1">
        <f>STDEV('ID-26'!E115,'ID-31'!E115,'ID-34'!I115,'ID-36'!G115,'ID-40'!K115,'ID-44'!I115,'ID-57'!I115)/SQRT('Sample size'!$J$4)</f>
        <v>740.04245970169404</v>
      </c>
    </row>
    <row r="109" spans="1:11" x14ac:dyDescent="0.25">
      <c r="A109" s="1">
        <v>13.125</v>
      </c>
      <c r="B109" s="1">
        <f>STDEV('ID-11'!B116,'ID-13'!B116,'ID-14'!B116,'ID-15'!B116,'ID-24'!B116,'ID-26'!B116,'ID-29'!B116,'ID-30'!B116,'ID-32'!B116,'ID-33'!B116,'ID-34'!B116,'ID-37'!B116,'ID-38'!B116,'ID-39'!B116,'ID-40'!B116,'ID-44'!B116,'ID-45'!B116,'ID-53'!B116,'ID-57'!B116,'ID-59'!B116,'ID-70'!B116,'ID-71'!B116)/SQRT('Sample size'!$A$4)</f>
        <v>223.44073129536355</v>
      </c>
      <c r="C109" s="1">
        <f>STDEV('ID-08'!B116,'ID-09'!B116,'ID-11'!C116,'ID-14'!C116,'ID-18'!B116,'ID-24'!C116,'ID-26'!C116,'ID-29'!C116,'ID-30'!C116,'ID-34'!C116,'ID-36'!B116,'ID-38'!C116,'ID-39'!C116,'ID-40'!C116,'ID-44'!C116,'ID-45'!C116,'ID-57'!C116,'ID-59'!C116)/SQRT('Sample size'!$B$4)</f>
        <v>98.208765487557358</v>
      </c>
      <c r="D109" s="1">
        <f>STDEV('ID-13'!C116,'ID-14'!D116,'ID-15'!C116,'ID-16'!B116,'ID-18'!C116,'ID-26'!D116,'ID-29'!D116,'ID-30'!D116,'ID-33'!C116,'ID-34'!D116,'ID-36'!C116,'ID-37'!C116,'ID-38'!D116,'ID-39'!D116,'ID-40'!D116,'ID-45'!D116,'ID-59'!D116,'ID-71'!C116)/SQRT('Sample size'!$C$4)</f>
        <v>244.59573841885279</v>
      </c>
      <c r="E109" s="1">
        <f>STDEV('ID-03'!B116,'ID-09'!C116,'ID-13'!D116,'ID-15'!D116,'ID-16'!C116,'ID-18'!D116,'ID-24'!D116,'ID-29'!E116,'ID-30'!E116,'ID-33'!D116,'ID-34'!E116,'ID-36'!D116,'ID-38'!E116,'ID-39'!E116,'ID-40'!E116,'ID-44'!D116,'ID-45'!E116,'ID-57'!D116,'ID-70'!C116,'ID-71'!D116)/SQRT('Sample size'!$D$4)</f>
        <v>278.11587502073166</v>
      </c>
      <c r="F109" s="1">
        <f>STDEV('ID-01'!B116,'ID-02'!B116,'ID-03'!C116,'ID-06'!B116,'ID-08'!C116,'ID-09'!D116,'ID-12'!B116,'ID-16'!D116,'ID-18'!E116,'ID-24'!E116,'ID-29'!F116,'ID-33'!E116,'ID-34'!F116,'ID-36'!E116,'ID-38'!F116,'ID-39'!F116,'ID-40'!F116,'ID-45'!F116,'ID-53'!C116,'ID-54'!B116,'ID-57'!E116,'ID-71'!E116)/SQRT('Sample size'!$E$4)</f>
        <v>468.16206659997613</v>
      </c>
      <c r="G109" s="1">
        <f>STDEV('ID-01'!C116,'ID-02'!C116,'ID-03'!D116,'ID-07'!B116,'ID-08'!D116,'ID-11'!D116,'ID-18'!F116,'ID-24'!F116,'ID-29'!G116,'ID-31'!B116,'ID-33'!F116,'ID-34'!G116,'ID-36'!F116,'ID-39'!G116,'ID-40'!G116,'ID-44'!E116,'ID-45'!G116,'ID-50'!B116,'ID-53'!D116,'ID-54'!C116,'ID-57'!F116,'ID-59'!E116,'ID-70'!D116,'ID-71'!F116)/SQRT('Sample size'!$F$4)</f>
        <v>361.89755729254432</v>
      </c>
      <c r="H109" s="1">
        <f>STDEV('ID-03'!E116,'ID-11'!E116,'ID-13'!E116,'ID-15'!E116,'ID-16'!E116,'ID-18'!G116,'ID-24'!G116,'ID-29'!H116,'ID-30'!F116,'ID-31'!C116,'ID-33'!G116,'ID-34'!H116,'ID-40'!H116,'ID-44'!F116,'ID-45'!H116,'ID-54'!D116,'ID-57'!G116,'ID-59'!F116,'ID-70'!E116,'ID-71'!G116)/SQRT('Sample size'!$G$4)</f>
        <v>247.28309126631839</v>
      </c>
      <c r="I109" s="1">
        <f>STDEV('ID-12'!C116,'ID-18'!H116,'ID-24'!H116,'ID-29'!I116,'ID-40'!I116,'ID-44'!G116,'ID-45'!I116,'ID-59'!G116)/SQRT('Sample size'!$H$4)</f>
        <v>461.65164914764603</v>
      </c>
      <c r="J109" s="1">
        <f>STDEV('ID-31'!D116,'ID-40'!J116,'ID-44'!H116,'ID-45'!J116,'ID-57'!H116)/SQRT('Sample size'!$I$4)</f>
        <v>464.03686471790974</v>
      </c>
      <c r="K109" s="1">
        <f>STDEV('ID-26'!E116,'ID-31'!E116,'ID-34'!I116,'ID-36'!G116,'ID-40'!K116,'ID-44'!I116,'ID-57'!I116)/SQRT('Sample size'!$J$4)</f>
        <v>740.38048131446396</v>
      </c>
    </row>
    <row r="110" spans="1:11" x14ac:dyDescent="0.25">
      <c r="A110" s="1">
        <v>13.25</v>
      </c>
      <c r="B110" s="1">
        <f>STDEV('ID-11'!B117,'ID-13'!B117,'ID-14'!B117,'ID-15'!B117,'ID-24'!B117,'ID-26'!B117,'ID-29'!B117,'ID-30'!B117,'ID-32'!B117,'ID-33'!B117,'ID-34'!B117,'ID-37'!B117,'ID-38'!B117,'ID-39'!B117,'ID-40'!B117,'ID-44'!B117,'ID-45'!B117,'ID-53'!B117,'ID-57'!B117,'ID-59'!B117,'ID-70'!B117,'ID-71'!B117)/SQRT('Sample size'!$A$4)</f>
        <v>222.05076710536764</v>
      </c>
      <c r="C110" s="1">
        <f>STDEV('ID-08'!B117,'ID-09'!B117,'ID-11'!C117,'ID-14'!C117,'ID-18'!B117,'ID-24'!C117,'ID-26'!C117,'ID-29'!C117,'ID-30'!C117,'ID-34'!C117,'ID-36'!B117,'ID-38'!C117,'ID-39'!C117,'ID-40'!C117,'ID-44'!C117,'ID-45'!C117,'ID-57'!C117,'ID-59'!C117)/SQRT('Sample size'!$B$4)</f>
        <v>97.47134710187477</v>
      </c>
      <c r="D110" s="1">
        <f>STDEV('ID-13'!C117,'ID-14'!D117,'ID-15'!C117,'ID-16'!B117,'ID-18'!C117,'ID-26'!D117,'ID-29'!D117,'ID-30'!D117,'ID-33'!C117,'ID-34'!D117,'ID-36'!C117,'ID-37'!C117,'ID-38'!D117,'ID-39'!D117,'ID-40'!D117,'ID-45'!D117,'ID-59'!D117,'ID-71'!C117)/SQRT('Sample size'!$C$4)</f>
        <v>238.57103375002134</v>
      </c>
      <c r="E110" s="1">
        <f>STDEV('ID-03'!B117,'ID-09'!C117,'ID-13'!D117,'ID-15'!D117,'ID-16'!C117,'ID-18'!D117,'ID-24'!D117,'ID-29'!E117,'ID-30'!E117,'ID-33'!D117,'ID-34'!E117,'ID-36'!D117,'ID-38'!E117,'ID-39'!E117,'ID-40'!E117,'ID-44'!D117,'ID-45'!E117,'ID-57'!D117,'ID-70'!C117,'ID-71'!D117)/SQRT('Sample size'!$D$4)</f>
        <v>272.49773004243923</v>
      </c>
      <c r="F110" s="1">
        <f>STDEV('ID-01'!B117,'ID-02'!B117,'ID-03'!C117,'ID-06'!B117,'ID-08'!C117,'ID-09'!D117,'ID-12'!B117,'ID-16'!D117,'ID-18'!E117,'ID-24'!E117,'ID-29'!F117,'ID-33'!E117,'ID-34'!F117,'ID-36'!E117,'ID-38'!F117,'ID-39'!F117,'ID-40'!F117,'ID-45'!F117,'ID-53'!C117,'ID-54'!B117,'ID-57'!E117,'ID-71'!E117)/SQRT('Sample size'!$E$4)</f>
        <v>466.74815713103067</v>
      </c>
      <c r="G110" s="1">
        <f>STDEV('ID-01'!C117,'ID-02'!C117,'ID-03'!D117,'ID-07'!B117,'ID-08'!D117,'ID-11'!D117,'ID-18'!F117,'ID-24'!F117,'ID-29'!G117,'ID-31'!B117,'ID-33'!F117,'ID-34'!G117,'ID-36'!F117,'ID-39'!G117,'ID-40'!G117,'ID-44'!E117,'ID-45'!G117,'ID-50'!B117,'ID-53'!D117,'ID-54'!C117,'ID-57'!F117,'ID-59'!E117,'ID-70'!D117,'ID-71'!F117)/SQRT('Sample size'!$F$4)</f>
        <v>362.76816551488281</v>
      </c>
      <c r="H110" s="1">
        <f>STDEV('ID-03'!E117,'ID-11'!E117,'ID-13'!E117,'ID-15'!E117,'ID-16'!E117,'ID-18'!G117,'ID-24'!G117,'ID-29'!H117,'ID-30'!F117,'ID-31'!C117,'ID-33'!G117,'ID-34'!H117,'ID-40'!H117,'ID-44'!F117,'ID-45'!H117,'ID-54'!D117,'ID-57'!G117,'ID-59'!F117,'ID-70'!E117,'ID-71'!G117)/SQRT('Sample size'!$G$4)</f>
        <v>247.62496950648523</v>
      </c>
      <c r="I110" s="1">
        <f>STDEV('ID-12'!C117,'ID-18'!H117,'ID-24'!H117,'ID-29'!I117,'ID-40'!I117,'ID-44'!G117,'ID-45'!I117,'ID-59'!G117)/SQRT('Sample size'!$H$4)</f>
        <v>462.7713113487037</v>
      </c>
      <c r="J110" s="1">
        <f>STDEV('ID-31'!D117,'ID-40'!J117,'ID-44'!H117,'ID-45'!J117,'ID-57'!H117)/SQRT('Sample size'!$I$4)</f>
        <v>456.17211187767532</v>
      </c>
      <c r="K110" s="1">
        <f>STDEV('ID-26'!E117,'ID-31'!E117,'ID-34'!I117,'ID-36'!G117,'ID-40'!K117,'ID-44'!I117,'ID-57'!I117)/SQRT('Sample size'!$J$4)</f>
        <v>748.12190379139884</v>
      </c>
    </row>
    <row r="111" spans="1:11" x14ac:dyDescent="0.25">
      <c r="A111" s="1">
        <v>13.375</v>
      </c>
      <c r="B111" s="1">
        <f>STDEV('ID-11'!B118,'ID-13'!B118,'ID-14'!B118,'ID-15'!B118,'ID-24'!B118,'ID-26'!B118,'ID-29'!B118,'ID-30'!B118,'ID-32'!B118,'ID-33'!B118,'ID-34'!B118,'ID-37'!B118,'ID-38'!B118,'ID-39'!B118,'ID-40'!B118,'ID-44'!B118,'ID-45'!B118,'ID-53'!B118,'ID-57'!B118,'ID-59'!B118,'ID-70'!B118,'ID-71'!B118)/SQRT('Sample size'!$A$4)</f>
        <v>221.68694331464212</v>
      </c>
      <c r="C111" s="1">
        <f>STDEV('ID-08'!B118,'ID-09'!B118,'ID-11'!C118,'ID-14'!C118,'ID-18'!B118,'ID-24'!C118,'ID-26'!C118,'ID-29'!C118,'ID-30'!C118,'ID-34'!C118,'ID-36'!B118,'ID-38'!C118,'ID-39'!C118,'ID-40'!C118,'ID-44'!C118,'ID-45'!C118,'ID-57'!C118,'ID-59'!C118)/SQRT('Sample size'!$B$4)</f>
        <v>95.067269273781278</v>
      </c>
      <c r="D111" s="1">
        <f>STDEV('ID-13'!C118,'ID-14'!D118,'ID-15'!C118,'ID-16'!B118,'ID-18'!C118,'ID-26'!D118,'ID-29'!D118,'ID-30'!D118,'ID-33'!C118,'ID-34'!D118,'ID-36'!C118,'ID-37'!C118,'ID-38'!D118,'ID-39'!D118,'ID-40'!D118,'ID-45'!D118,'ID-59'!D118,'ID-71'!C118)/SQRT('Sample size'!$C$4)</f>
        <v>231.34347951935692</v>
      </c>
      <c r="E111" s="1">
        <f>STDEV('ID-03'!B118,'ID-09'!C118,'ID-13'!D118,'ID-15'!D118,'ID-16'!C118,'ID-18'!D118,'ID-24'!D118,'ID-29'!E118,'ID-30'!E118,'ID-33'!D118,'ID-34'!E118,'ID-36'!D118,'ID-38'!E118,'ID-39'!E118,'ID-40'!E118,'ID-44'!D118,'ID-45'!E118,'ID-57'!D118,'ID-70'!C118,'ID-71'!D118)/SQRT('Sample size'!$D$4)</f>
        <v>274.45062283007672</v>
      </c>
      <c r="F111" s="1">
        <f>STDEV('ID-01'!B118,'ID-02'!B118,'ID-03'!C118,'ID-06'!B118,'ID-08'!C118,'ID-09'!D118,'ID-12'!B118,'ID-16'!D118,'ID-18'!E118,'ID-24'!E118,'ID-29'!F118,'ID-33'!E118,'ID-34'!F118,'ID-36'!E118,'ID-38'!F118,'ID-39'!F118,'ID-40'!F118,'ID-45'!F118,'ID-53'!C118,'ID-54'!B118,'ID-57'!E118,'ID-71'!E118)/SQRT('Sample size'!$E$4)</f>
        <v>465.18493961594567</v>
      </c>
      <c r="G111" s="1">
        <f>STDEV('ID-01'!C118,'ID-02'!C118,'ID-03'!D118,'ID-07'!B118,'ID-08'!D118,'ID-11'!D118,'ID-18'!F118,'ID-24'!F118,'ID-29'!G118,'ID-31'!B118,'ID-33'!F118,'ID-34'!G118,'ID-36'!F118,'ID-39'!G118,'ID-40'!G118,'ID-44'!E118,'ID-45'!G118,'ID-50'!B118,'ID-53'!D118,'ID-54'!C118,'ID-57'!F118,'ID-59'!E118,'ID-70'!D118,'ID-71'!F118)/SQRT('Sample size'!$F$4)</f>
        <v>363.76178586087502</v>
      </c>
      <c r="H111" s="1">
        <f>STDEV('ID-03'!E118,'ID-11'!E118,'ID-13'!E118,'ID-15'!E118,'ID-16'!E118,'ID-18'!G118,'ID-24'!G118,'ID-29'!H118,'ID-30'!F118,'ID-31'!C118,'ID-33'!G118,'ID-34'!H118,'ID-40'!H118,'ID-44'!F118,'ID-45'!H118,'ID-54'!D118,'ID-57'!G118,'ID-59'!F118,'ID-70'!E118,'ID-71'!G118)/SQRT('Sample size'!$G$4)</f>
        <v>247.50809975695537</v>
      </c>
      <c r="I111" s="1">
        <f>STDEV('ID-12'!C118,'ID-18'!H118,'ID-24'!H118,'ID-29'!I118,'ID-40'!I118,'ID-44'!G118,'ID-45'!I118,'ID-59'!G118)/SQRT('Sample size'!$H$4)</f>
        <v>463.14709674084463</v>
      </c>
      <c r="J111" s="1">
        <f>STDEV('ID-31'!D118,'ID-40'!J118,'ID-44'!H118,'ID-45'!J118,'ID-57'!H118)/SQRT('Sample size'!$I$4)</f>
        <v>468.88912234521769</v>
      </c>
      <c r="K111" s="1">
        <f>STDEV('ID-26'!E118,'ID-31'!E118,'ID-34'!I118,'ID-36'!G118,'ID-40'!K118,'ID-44'!I118,'ID-57'!I118)/SQRT('Sample size'!$J$4)</f>
        <v>750.25504035080792</v>
      </c>
    </row>
    <row r="112" spans="1:11" x14ac:dyDescent="0.25">
      <c r="A112" s="1">
        <v>13.5</v>
      </c>
      <c r="B112" s="1">
        <f>STDEV('ID-11'!B119,'ID-13'!B119,'ID-14'!B119,'ID-15'!B119,'ID-24'!B119,'ID-26'!B119,'ID-29'!B119,'ID-30'!B119,'ID-32'!B119,'ID-33'!B119,'ID-34'!B119,'ID-37'!B119,'ID-38'!B119,'ID-39'!B119,'ID-40'!B119,'ID-44'!B119,'ID-45'!B119,'ID-53'!B119,'ID-57'!B119,'ID-59'!B119,'ID-70'!B119,'ID-71'!B119)/SQRT('Sample size'!$A$4)</f>
        <v>220.30786897191012</v>
      </c>
      <c r="C112" s="1">
        <f>STDEV('ID-08'!B119,'ID-09'!B119,'ID-11'!C119,'ID-14'!C119,'ID-18'!B119,'ID-24'!C119,'ID-26'!C119,'ID-29'!C119,'ID-30'!C119,'ID-34'!C119,'ID-36'!B119,'ID-38'!C119,'ID-39'!C119,'ID-40'!C119,'ID-44'!C119,'ID-45'!C119,'ID-57'!C119,'ID-59'!C119)/SQRT('Sample size'!$B$4)</f>
        <v>95.576738412027353</v>
      </c>
      <c r="D112" s="1">
        <f>STDEV('ID-13'!C119,'ID-14'!D119,'ID-15'!C119,'ID-16'!B119,'ID-18'!C119,'ID-26'!D119,'ID-29'!D119,'ID-30'!D119,'ID-33'!C119,'ID-34'!D119,'ID-36'!C119,'ID-37'!C119,'ID-38'!D119,'ID-39'!D119,'ID-40'!D119,'ID-45'!D119,'ID-59'!D119,'ID-71'!C119)/SQRT('Sample size'!$C$4)</f>
        <v>233.78291459144432</v>
      </c>
      <c r="E112" s="1">
        <f>STDEV('ID-03'!B119,'ID-09'!C119,'ID-13'!D119,'ID-15'!D119,'ID-16'!C119,'ID-18'!D119,'ID-24'!D119,'ID-29'!E119,'ID-30'!E119,'ID-33'!D119,'ID-34'!E119,'ID-36'!D119,'ID-38'!E119,'ID-39'!E119,'ID-40'!E119,'ID-44'!D119,'ID-45'!E119,'ID-57'!D119,'ID-70'!C119,'ID-71'!D119)/SQRT('Sample size'!$D$4)</f>
        <v>276.43977052202194</v>
      </c>
      <c r="F112" s="1">
        <f>STDEV('ID-01'!B119,'ID-02'!B119,'ID-03'!C119,'ID-06'!B119,'ID-08'!C119,'ID-09'!D119,'ID-12'!B119,'ID-16'!D119,'ID-18'!E119,'ID-24'!E119,'ID-29'!F119,'ID-33'!E119,'ID-34'!F119,'ID-36'!E119,'ID-38'!F119,'ID-39'!F119,'ID-40'!F119,'ID-45'!F119,'ID-53'!C119,'ID-54'!B119,'ID-57'!E119,'ID-71'!E119)/SQRT('Sample size'!$E$4)</f>
        <v>466.11743090305441</v>
      </c>
      <c r="G112" s="1">
        <f>STDEV('ID-01'!C119,'ID-02'!C119,'ID-03'!D119,'ID-07'!B119,'ID-08'!D119,'ID-11'!D119,'ID-18'!F119,'ID-24'!F119,'ID-29'!G119,'ID-31'!B119,'ID-33'!F119,'ID-34'!G119,'ID-36'!F119,'ID-39'!G119,'ID-40'!G119,'ID-44'!E119,'ID-45'!G119,'ID-50'!B119,'ID-53'!D119,'ID-54'!C119,'ID-57'!F119,'ID-59'!E119,'ID-70'!D119,'ID-71'!F119)/SQRT('Sample size'!$F$4)</f>
        <v>364.55574732791905</v>
      </c>
      <c r="H112" s="1">
        <f>STDEV('ID-03'!E119,'ID-11'!E119,'ID-13'!E119,'ID-15'!E119,'ID-16'!E119,'ID-18'!G119,'ID-24'!G119,'ID-29'!H119,'ID-30'!F119,'ID-31'!C119,'ID-33'!G119,'ID-34'!H119,'ID-40'!H119,'ID-44'!F119,'ID-45'!H119,'ID-54'!D119,'ID-57'!G119,'ID-59'!F119,'ID-70'!E119,'ID-71'!G119)/SQRT('Sample size'!$G$4)</f>
        <v>244.59157067125781</v>
      </c>
      <c r="I112" s="1">
        <f>STDEV('ID-12'!C119,'ID-18'!H119,'ID-24'!H119,'ID-29'!I119,'ID-40'!I119,'ID-44'!G119,'ID-45'!I119,'ID-59'!G119)/SQRT('Sample size'!$H$4)</f>
        <v>464.31059117875424</v>
      </c>
      <c r="J112" s="1">
        <f>STDEV('ID-31'!D119,'ID-40'!J119,'ID-44'!H119,'ID-45'!J119,'ID-57'!H119)/SQRT('Sample size'!$I$4)</f>
        <v>474.83854094130322</v>
      </c>
      <c r="K112" s="1">
        <f>STDEV('ID-26'!E119,'ID-31'!E119,'ID-34'!I119,'ID-36'!G119,'ID-40'!K119,'ID-44'!I119,'ID-57'!I119)/SQRT('Sample size'!$J$4)</f>
        <v>742.08970644461374</v>
      </c>
    </row>
    <row r="113" spans="1:11" x14ac:dyDescent="0.25">
      <c r="A113" s="1">
        <v>13.625</v>
      </c>
      <c r="B113" s="1">
        <f>STDEV('ID-11'!B120,'ID-13'!B120,'ID-14'!B120,'ID-15'!B120,'ID-24'!B120,'ID-26'!B120,'ID-29'!B120,'ID-30'!B120,'ID-32'!B120,'ID-33'!B120,'ID-34'!B120,'ID-37'!B120,'ID-38'!B120,'ID-39'!B120,'ID-40'!B120,'ID-44'!B120,'ID-45'!B120,'ID-53'!B120,'ID-57'!B120,'ID-59'!B120,'ID-70'!B120,'ID-71'!B120)/SQRT('Sample size'!$A$4)</f>
        <v>219.7639575862446</v>
      </c>
      <c r="C113" s="1">
        <f>STDEV('ID-08'!B120,'ID-09'!B120,'ID-11'!C120,'ID-14'!C120,'ID-18'!B120,'ID-24'!C120,'ID-26'!C120,'ID-29'!C120,'ID-30'!C120,'ID-34'!C120,'ID-36'!B120,'ID-38'!C120,'ID-39'!C120,'ID-40'!C120,'ID-44'!C120,'ID-45'!C120,'ID-57'!C120,'ID-59'!C120)/SQRT('Sample size'!$B$4)</f>
        <v>97.934503005297103</v>
      </c>
      <c r="D113" s="1">
        <f>STDEV('ID-13'!C120,'ID-14'!D120,'ID-15'!C120,'ID-16'!B120,'ID-18'!C120,'ID-26'!D120,'ID-29'!D120,'ID-30'!D120,'ID-33'!C120,'ID-34'!D120,'ID-36'!C120,'ID-37'!C120,'ID-38'!D120,'ID-39'!D120,'ID-40'!D120,'ID-45'!D120,'ID-59'!D120,'ID-71'!C120)/SQRT('Sample size'!$C$4)</f>
        <v>235.4508365382666</v>
      </c>
      <c r="E113" s="1">
        <f>STDEV('ID-03'!B120,'ID-09'!C120,'ID-13'!D120,'ID-15'!D120,'ID-16'!C120,'ID-18'!D120,'ID-24'!D120,'ID-29'!E120,'ID-30'!E120,'ID-33'!D120,'ID-34'!E120,'ID-36'!D120,'ID-38'!E120,'ID-39'!E120,'ID-40'!E120,'ID-44'!D120,'ID-45'!E120,'ID-57'!D120,'ID-70'!C120,'ID-71'!D120)/SQRT('Sample size'!$D$4)</f>
        <v>272.6633537765523</v>
      </c>
      <c r="F113" s="1">
        <f>STDEV('ID-01'!B120,'ID-02'!B120,'ID-03'!C120,'ID-06'!B120,'ID-08'!C120,'ID-09'!D120,'ID-12'!B120,'ID-16'!D120,'ID-18'!E120,'ID-24'!E120,'ID-29'!F120,'ID-33'!E120,'ID-34'!F120,'ID-36'!E120,'ID-38'!F120,'ID-39'!F120,'ID-40'!F120,'ID-45'!F120,'ID-53'!C120,'ID-54'!B120,'ID-57'!E120,'ID-71'!E120)/SQRT('Sample size'!$E$4)</f>
        <v>465.93174391084972</v>
      </c>
      <c r="G113" s="1">
        <f>STDEV('ID-01'!C120,'ID-02'!C120,'ID-03'!D120,'ID-07'!B120,'ID-08'!D120,'ID-11'!D120,'ID-18'!F120,'ID-24'!F120,'ID-29'!G120,'ID-31'!B120,'ID-33'!F120,'ID-34'!G120,'ID-36'!F120,'ID-39'!G120,'ID-40'!G120,'ID-44'!E120,'ID-45'!G120,'ID-50'!B120,'ID-53'!D120,'ID-54'!C120,'ID-57'!F120,'ID-59'!E120,'ID-70'!D120,'ID-71'!F120)/SQRT('Sample size'!$F$4)</f>
        <v>365.39138588020501</v>
      </c>
      <c r="H113" s="1">
        <f>STDEV('ID-03'!E120,'ID-11'!E120,'ID-13'!E120,'ID-15'!E120,'ID-16'!E120,'ID-18'!G120,'ID-24'!G120,'ID-29'!H120,'ID-30'!F120,'ID-31'!C120,'ID-33'!G120,'ID-34'!H120,'ID-40'!H120,'ID-44'!F120,'ID-45'!H120,'ID-54'!D120,'ID-57'!G120,'ID-59'!F120,'ID-70'!E120,'ID-71'!G120)/SQRT('Sample size'!$G$4)</f>
        <v>247.81102310716639</v>
      </c>
      <c r="I113" s="1">
        <f>STDEV('ID-12'!C120,'ID-18'!H120,'ID-24'!H120,'ID-29'!I120,'ID-40'!I120,'ID-44'!G120,'ID-45'!I120,'ID-59'!G120)/SQRT('Sample size'!$H$4)</f>
        <v>459.7807226789941</v>
      </c>
      <c r="J113" s="1">
        <f>STDEV('ID-31'!D120,'ID-40'!J120,'ID-44'!H120,'ID-45'!J120,'ID-57'!H120)/SQRT('Sample size'!$I$4)</f>
        <v>474.32061495611913</v>
      </c>
      <c r="K113" s="1">
        <f>STDEV('ID-26'!E120,'ID-31'!E120,'ID-34'!I120,'ID-36'!G120,'ID-40'!K120,'ID-44'!I120,'ID-57'!I120)/SQRT('Sample size'!$J$4)</f>
        <v>755.071007090026</v>
      </c>
    </row>
    <row r="114" spans="1:11" x14ac:dyDescent="0.25">
      <c r="A114" s="1">
        <v>13.75</v>
      </c>
      <c r="B114" s="1">
        <f>STDEV('ID-11'!B121,'ID-13'!B121,'ID-14'!B121,'ID-15'!B121,'ID-24'!B121,'ID-26'!B121,'ID-29'!B121,'ID-30'!B121,'ID-32'!B121,'ID-33'!B121,'ID-34'!B121,'ID-37'!B121,'ID-38'!B121,'ID-39'!B121,'ID-40'!B121,'ID-44'!B121,'ID-45'!B121,'ID-53'!B121,'ID-57'!B121,'ID-59'!B121,'ID-70'!B121,'ID-71'!B121)/SQRT('Sample size'!$A$4)</f>
        <v>221.42797951321234</v>
      </c>
      <c r="C114" s="1">
        <f>STDEV('ID-08'!B121,'ID-09'!B121,'ID-11'!C121,'ID-14'!C121,'ID-18'!B121,'ID-24'!C121,'ID-26'!C121,'ID-29'!C121,'ID-30'!C121,'ID-34'!C121,'ID-36'!B121,'ID-38'!C121,'ID-39'!C121,'ID-40'!C121,'ID-44'!C121,'ID-45'!C121,'ID-57'!C121,'ID-59'!C121)/SQRT('Sample size'!$B$4)</f>
        <v>100.24171036173382</v>
      </c>
      <c r="D114" s="1">
        <f>STDEV('ID-13'!C121,'ID-14'!D121,'ID-15'!C121,'ID-16'!B121,'ID-18'!C121,'ID-26'!D121,'ID-29'!D121,'ID-30'!D121,'ID-33'!C121,'ID-34'!D121,'ID-36'!C121,'ID-37'!C121,'ID-38'!D121,'ID-39'!D121,'ID-40'!D121,'ID-45'!D121,'ID-59'!D121,'ID-71'!C121)/SQRT('Sample size'!$C$4)</f>
        <v>236.93141541740601</v>
      </c>
      <c r="E114" s="1">
        <f>STDEV('ID-03'!B121,'ID-09'!C121,'ID-13'!D121,'ID-15'!D121,'ID-16'!C121,'ID-18'!D121,'ID-24'!D121,'ID-29'!E121,'ID-30'!E121,'ID-33'!D121,'ID-34'!E121,'ID-36'!D121,'ID-38'!E121,'ID-39'!E121,'ID-40'!E121,'ID-44'!D121,'ID-45'!E121,'ID-57'!D121,'ID-70'!C121,'ID-71'!D121)/SQRT('Sample size'!$D$4)</f>
        <v>264.7149756368384</v>
      </c>
      <c r="F114" s="1">
        <f>STDEV('ID-01'!B121,'ID-02'!B121,'ID-03'!C121,'ID-06'!B121,'ID-08'!C121,'ID-09'!D121,'ID-12'!B121,'ID-16'!D121,'ID-18'!E121,'ID-24'!E121,'ID-29'!F121,'ID-33'!E121,'ID-34'!F121,'ID-36'!E121,'ID-38'!F121,'ID-39'!F121,'ID-40'!F121,'ID-45'!F121,'ID-53'!C121,'ID-54'!B121,'ID-57'!E121,'ID-71'!E121)/SQRT('Sample size'!$E$4)</f>
        <v>465.73675333336831</v>
      </c>
      <c r="G114" s="1">
        <f>STDEV('ID-01'!C121,'ID-02'!C121,'ID-03'!D121,'ID-07'!B121,'ID-08'!D121,'ID-11'!D121,'ID-18'!F121,'ID-24'!F121,'ID-29'!G121,'ID-31'!B121,'ID-33'!F121,'ID-34'!G121,'ID-36'!F121,'ID-39'!G121,'ID-40'!G121,'ID-44'!E121,'ID-45'!G121,'ID-50'!B121,'ID-53'!D121,'ID-54'!C121,'ID-57'!F121,'ID-59'!E121,'ID-70'!D121,'ID-71'!F121)/SQRT('Sample size'!$F$4)</f>
        <v>365.04364920849196</v>
      </c>
      <c r="H114" s="1">
        <f>STDEV('ID-03'!E121,'ID-11'!E121,'ID-13'!E121,'ID-15'!E121,'ID-16'!E121,'ID-18'!G121,'ID-24'!G121,'ID-29'!H121,'ID-30'!F121,'ID-31'!C121,'ID-33'!G121,'ID-34'!H121,'ID-40'!H121,'ID-44'!F121,'ID-45'!H121,'ID-54'!D121,'ID-57'!G121,'ID-59'!F121,'ID-70'!E121,'ID-71'!G121)/SQRT('Sample size'!$G$4)</f>
        <v>249.80781848823383</v>
      </c>
      <c r="I114" s="1">
        <f>STDEV('ID-12'!C121,'ID-18'!H121,'ID-24'!H121,'ID-29'!I121,'ID-40'!I121,'ID-44'!G121,'ID-45'!I121,'ID-59'!G121)/SQRT('Sample size'!$H$4)</f>
        <v>462.33427647203217</v>
      </c>
      <c r="J114" s="1">
        <f>STDEV('ID-31'!D121,'ID-40'!J121,'ID-44'!H121,'ID-45'!J121,'ID-57'!H121)/SQRT('Sample size'!$I$4)</f>
        <v>456.06235422243265</v>
      </c>
      <c r="K114" s="1">
        <f>STDEV('ID-26'!E121,'ID-31'!E121,'ID-34'!I121,'ID-36'!G121,'ID-40'!K121,'ID-44'!I121,'ID-57'!I121)/SQRT('Sample size'!$J$4)</f>
        <v>762.01461336855266</v>
      </c>
    </row>
    <row r="115" spans="1:11" x14ac:dyDescent="0.25">
      <c r="A115" s="1">
        <v>13.875</v>
      </c>
      <c r="B115" s="1">
        <f>STDEV('ID-11'!B122,'ID-13'!B122,'ID-14'!B122,'ID-15'!B122,'ID-24'!B122,'ID-26'!B122,'ID-29'!B122,'ID-30'!B122,'ID-32'!B122,'ID-33'!B122,'ID-34'!B122,'ID-37'!B122,'ID-38'!B122,'ID-39'!B122,'ID-40'!B122,'ID-44'!B122,'ID-45'!B122,'ID-53'!B122,'ID-57'!B122,'ID-59'!B122,'ID-70'!B122,'ID-71'!B122)/SQRT('Sample size'!$A$4)</f>
        <v>220.65883841207466</v>
      </c>
      <c r="C115" s="1">
        <f>STDEV('ID-08'!B122,'ID-09'!B122,'ID-11'!C122,'ID-14'!C122,'ID-18'!B122,'ID-24'!C122,'ID-26'!C122,'ID-29'!C122,'ID-30'!C122,'ID-34'!C122,'ID-36'!B122,'ID-38'!C122,'ID-39'!C122,'ID-40'!C122,'ID-44'!C122,'ID-45'!C122,'ID-57'!C122,'ID-59'!C122)/SQRT('Sample size'!$B$4)</f>
        <v>101.60138689610025</v>
      </c>
      <c r="D115" s="1">
        <f>STDEV('ID-13'!C122,'ID-14'!D122,'ID-15'!C122,'ID-16'!B122,'ID-18'!C122,'ID-26'!D122,'ID-29'!D122,'ID-30'!D122,'ID-33'!C122,'ID-34'!D122,'ID-36'!C122,'ID-37'!C122,'ID-38'!D122,'ID-39'!D122,'ID-40'!D122,'ID-45'!D122,'ID-59'!D122,'ID-71'!C122)/SQRT('Sample size'!$C$4)</f>
        <v>240.86055142645125</v>
      </c>
      <c r="E115" s="1">
        <f>STDEV('ID-03'!B122,'ID-09'!C122,'ID-13'!D122,'ID-15'!D122,'ID-16'!C122,'ID-18'!D122,'ID-24'!D122,'ID-29'!E122,'ID-30'!E122,'ID-33'!D122,'ID-34'!E122,'ID-36'!D122,'ID-38'!E122,'ID-39'!E122,'ID-40'!E122,'ID-44'!D122,'ID-45'!E122,'ID-57'!D122,'ID-70'!C122,'ID-71'!D122)/SQRT('Sample size'!$D$4)</f>
        <v>251.7337762453046</v>
      </c>
      <c r="F115" s="1">
        <f>STDEV('ID-01'!B122,'ID-02'!B122,'ID-03'!C122,'ID-06'!B122,'ID-08'!C122,'ID-09'!D122,'ID-12'!B122,'ID-16'!D122,'ID-18'!E122,'ID-24'!E122,'ID-29'!F122,'ID-33'!E122,'ID-34'!F122,'ID-36'!E122,'ID-38'!F122,'ID-39'!F122,'ID-40'!F122,'ID-45'!F122,'ID-53'!C122,'ID-54'!B122,'ID-57'!E122,'ID-71'!E122)/SQRT('Sample size'!$E$4)</f>
        <v>465.98879003413703</v>
      </c>
      <c r="G115" s="1">
        <f>STDEV('ID-01'!C122,'ID-02'!C122,'ID-03'!D122,'ID-07'!B122,'ID-08'!D122,'ID-11'!D122,'ID-18'!F122,'ID-24'!F122,'ID-29'!G122,'ID-31'!B122,'ID-33'!F122,'ID-34'!G122,'ID-36'!F122,'ID-39'!G122,'ID-40'!G122,'ID-44'!E122,'ID-45'!G122,'ID-50'!B122,'ID-53'!D122,'ID-54'!C122,'ID-57'!F122,'ID-59'!E122,'ID-70'!D122,'ID-71'!F122)/SQRT('Sample size'!$F$4)</f>
        <v>372.62445208952539</v>
      </c>
      <c r="H115" s="1">
        <f>STDEV('ID-03'!E122,'ID-11'!E122,'ID-13'!E122,'ID-15'!E122,'ID-16'!E122,'ID-18'!G122,'ID-24'!G122,'ID-29'!H122,'ID-30'!F122,'ID-31'!C122,'ID-33'!G122,'ID-34'!H122,'ID-40'!H122,'ID-44'!F122,'ID-45'!H122,'ID-54'!D122,'ID-57'!G122,'ID-59'!F122,'ID-70'!E122,'ID-71'!G122)/SQRT('Sample size'!$G$4)</f>
        <v>250.14102840115012</v>
      </c>
      <c r="I115" s="1">
        <f>STDEV('ID-12'!C122,'ID-18'!H122,'ID-24'!H122,'ID-29'!I122,'ID-40'!I122,'ID-44'!G122,'ID-45'!I122,'ID-59'!G122)/SQRT('Sample size'!$H$4)</f>
        <v>461.86696742954115</v>
      </c>
      <c r="J115" s="1">
        <f>STDEV('ID-31'!D122,'ID-40'!J122,'ID-44'!H122,'ID-45'!J122,'ID-57'!H122)/SQRT('Sample size'!$I$4)</f>
        <v>433.30614350254297</v>
      </c>
      <c r="K115" s="1">
        <f>STDEV('ID-26'!E122,'ID-31'!E122,'ID-34'!I122,'ID-36'!G122,'ID-40'!K122,'ID-44'!I122,'ID-57'!I122)/SQRT('Sample size'!$J$4)</f>
        <v>758.39085643465057</v>
      </c>
    </row>
    <row r="116" spans="1:11" x14ac:dyDescent="0.25">
      <c r="A116" s="1">
        <v>14</v>
      </c>
      <c r="B116" s="1">
        <f>STDEV('ID-11'!B123,'ID-13'!B123,'ID-14'!B123,'ID-15'!B123,'ID-24'!B123,'ID-26'!B123,'ID-29'!B123,'ID-30'!B123,'ID-32'!B123,'ID-33'!B123,'ID-34'!B123,'ID-37'!B123,'ID-38'!B123,'ID-39'!B123,'ID-40'!B123,'ID-44'!B123,'ID-45'!B123,'ID-53'!B123,'ID-57'!B123,'ID-59'!B123,'ID-70'!B123,'ID-71'!B123)/SQRT('Sample size'!$A$4)</f>
        <v>216.48426604267894</v>
      </c>
      <c r="C116" s="1">
        <f>STDEV('ID-08'!B123,'ID-09'!B123,'ID-11'!C123,'ID-14'!C123,'ID-18'!B123,'ID-24'!C123,'ID-26'!C123,'ID-29'!C123,'ID-30'!C123,'ID-34'!C123,'ID-36'!B123,'ID-38'!C123,'ID-39'!C123,'ID-40'!C123,'ID-44'!C123,'ID-45'!C123,'ID-57'!C123,'ID-59'!C123)/SQRT('Sample size'!$B$4)</f>
        <v>102.77104645822021</v>
      </c>
      <c r="D116" s="1">
        <f>STDEV('ID-13'!C123,'ID-14'!D123,'ID-15'!C123,'ID-16'!B123,'ID-18'!C123,'ID-26'!D123,'ID-29'!D123,'ID-30'!D123,'ID-33'!C123,'ID-34'!D123,'ID-36'!C123,'ID-37'!C123,'ID-38'!D123,'ID-39'!D123,'ID-40'!D123,'ID-45'!D123,'ID-59'!D123,'ID-71'!C123)/SQRT('Sample size'!$C$4)</f>
        <v>243.50734436803447</v>
      </c>
      <c r="E116" s="1">
        <f>STDEV('ID-03'!B123,'ID-09'!C123,'ID-13'!D123,'ID-15'!D123,'ID-16'!C123,'ID-18'!D123,'ID-24'!D123,'ID-29'!E123,'ID-30'!E123,'ID-33'!D123,'ID-34'!E123,'ID-36'!D123,'ID-38'!E123,'ID-39'!E123,'ID-40'!E123,'ID-44'!D123,'ID-45'!E123,'ID-57'!D123,'ID-70'!C123,'ID-71'!D123)/SQRT('Sample size'!$D$4)</f>
        <v>246.73498147376435</v>
      </c>
      <c r="F116" s="1">
        <f>STDEV('ID-01'!B123,'ID-02'!B123,'ID-03'!C123,'ID-06'!B123,'ID-08'!C123,'ID-09'!D123,'ID-12'!B123,'ID-16'!D123,'ID-18'!E123,'ID-24'!E123,'ID-29'!F123,'ID-33'!E123,'ID-34'!F123,'ID-36'!E123,'ID-38'!F123,'ID-39'!F123,'ID-40'!F123,'ID-45'!F123,'ID-53'!C123,'ID-54'!B123,'ID-57'!E123,'ID-71'!E123)/SQRT('Sample size'!$E$4)</f>
        <v>470.05808841426659</v>
      </c>
      <c r="G116" s="1">
        <f>STDEV('ID-01'!C123,'ID-02'!C123,'ID-03'!D123,'ID-07'!B123,'ID-08'!D123,'ID-11'!D123,'ID-18'!F123,'ID-24'!F123,'ID-29'!G123,'ID-31'!B123,'ID-33'!F123,'ID-34'!G123,'ID-36'!F123,'ID-39'!G123,'ID-40'!G123,'ID-44'!E123,'ID-45'!G123,'ID-50'!B123,'ID-53'!D123,'ID-54'!C123,'ID-57'!F123,'ID-59'!E123,'ID-70'!D123,'ID-71'!F123)/SQRT('Sample size'!$F$4)</f>
        <v>372.76562105314122</v>
      </c>
      <c r="H116" s="1">
        <f>STDEV('ID-03'!E123,'ID-11'!E123,'ID-13'!E123,'ID-15'!E123,'ID-16'!E123,'ID-18'!G123,'ID-24'!G123,'ID-29'!H123,'ID-30'!F123,'ID-31'!C123,'ID-33'!G123,'ID-34'!H123,'ID-40'!H123,'ID-44'!F123,'ID-45'!H123,'ID-54'!D123,'ID-57'!G123,'ID-59'!F123,'ID-70'!E123,'ID-71'!G123)/SQRT('Sample size'!$G$4)</f>
        <v>249.24074381183226</v>
      </c>
      <c r="I116" s="1">
        <f>STDEV('ID-12'!C123,'ID-18'!H123,'ID-24'!H123,'ID-29'!I123,'ID-40'!I123,'ID-44'!G123,'ID-45'!I123,'ID-59'!G123)/SQRT('Sample size'!$H$4)</f>
        <v>464.90072233076774</v>
      </c>
      <c r="J116" s="1">
        <f>STDEV('ID-31'!D123,'ID-40'!J123,'ID-44'!H123,'ID-45'!J123,'ID-57'!H123)/SQRT('Sample size'!$I$4)</f>
        <v>437.99173473171902</v>
      </c>
      <c r="K116" s="1">
        <f>STDEV('ID-26'!E123,'ID-31'!E123,'ID-34'!I123,'ID-36'!G123,'ID-40'!K123,'ID-44'!I123,'ID-57'!I123)/SQRT('Sample size'!$J$4)</f>
        <v>753.52732262618122</v>
      </c>
    </row>
    <row r="117" spans="1:11" x14ac:dyDescent="0.25">
      <c r="A117" s="1">
        <v>14.125</v>
      </c>
      <c r="B117" s="1">
        <f>STDEV('ID-11'!B124,'ID-13'!B124,'ID-14'!B124,'ID-15'!B124,'ID-24'!B124,'ID-26'!B124,'ID-29'!B124,'ID-30'!B124,'ID-32'!B124,'ID-33'!B124,'ID-34'!B124,'ID-37'!B124,'ID-38'!B124,'ID-39'!B124,'ID-40'!B124,'ID-44'!B124,'ID-45'!B124,'ID-53'!B124,'ID-57'!B124,'ID-59'!B124,'ID-70'!B124,'ID-71'!B124)/SQRT('Sample size'!$A$4)</f>
        <v>215.22707736083845</v>
      </c>
      <c r="C117" s="1">
        <f>STDEV('ID-08'!B124,'ID-09'!B124,'ID-11'!C124,'ID-14'!C124,'ID-18'!B124,'ID-24'!C124,'ID-26'!C124,'ID-29'!C124,'ID-30'!C124,'ID-34'!C124,'ID-36'!B124,'ID-38'!C124,'ID-39'!C124,'ID-40'!C124,'ID-44'!C124,'ID-45'!C124,'ID-57'!C124,'ID-59'!C124)/SQRT('Sample size'!$B$4)</f>
        <v>103.00921137854256</v>
      </c>
      <c r="D117" s="1">
        <f>STDEV('ID-13'!C124,'ID-14'!D124,'ID-15'!C124,'ID-16'!B124,'ID-18'!C124,'ID-26'!D124,'ID-29'!D124,'ID-30'!D124,'ID-33'!C124,'ID-34'!D124,'ID-36'!C124,'ID-37'!C124,'ID-38'!D124,'ID-39'!D124,'ID-40'!D124,'ID-45'!D124,'ID-59'!D124,'ID-71'!C124)/SQRT('Sample size'!$C$4)</f>
        <v>250.05623531199075</v>
      </c>
      <c r="E117" s="1">
        <f>STDEV('ID-03'!B124,'ID-09'!C124,'ID-13'!D124,'ID-15'!D124,'ID-16'!C124,'ID-18'!D124,'ID-24'!D124,'ID-29'!E124,'ID-30'!E124,'ID-33'!D124,'ID-34'!E124,'ID-36'!D124,'ID-38'!E124,'ID-39'!E124,'ID-40'!E124,'ID-44'!D124,'ID-45'!E124,'ID-57'!D124,'ID-70'!C124,'ID-71'!D124)/SQRT('Sample size'!$D$4)</f>
        <v>242.25944716278326</v>
      </c>
      <c r="F117" s="1">
        <f>STDEV('ID-01'!B124,'ID-02'!B124,'ID-03'!C124,'ID-06'!B124,'ID-08'!C124,'ID-09'!D124,'ID-12'!B124,'ID-16'!D124,'ID-18'!E124,'ID-24'!E124,'ID-29'!F124,'ID-33'!E124,'ID-34'!F124,'ID-36'!E124,'ID-38'!F124,'ID-39'!F124,'ID-40'!F124,'ID-45'!F124,'ID-53'!C124,'ID-54'!B124,'ID-57'!E124,'ID-71'!E124)/SQRT('Sample size'!$E$4)</f>
        <v>477.55557751748569</v>
      </c>
      <c r="G117" s="1">
        <f>STDEV('ID-01'!C124,'ID-02'!C124,'ID-03'!D124,'ID-07'!B124,'ID-08'!D124,'ID-11'!D124,'ID-18'!F124,'ID-24'!F124,'ID-29'!G124,'ID-31'!B124,'ID-33'!F124,'ID-34'!G124,'ID-36'!F124,'ID-39'!G124,'ID-40'!G124,'ID-44'!E124,'ID-45'!G124,'ID-50'!B124,'ID-53'!D124,'ID-54'!C124,'ID-57'!F124,'ID-59'!E124,'ID-70'!D124,'ID-71'!F124)/SQRT('Sample size'!$F$4)</f>
        <v>372.02851479074963</v>
      </c>
      <c r="H117" s="1">
        <f>STDEV('ID-03'!E124,'ID-11'!E124,'ID-13'!E124,'ID-15'!E124,'ID-16'!E124,'ID-18'!G124,'ID-24'!G124,'ID-29'!H124,'ID-30'!F124,'ID-31'!C124,'ID-33'!G124,'ID-34'!H124,'ID-40'!H124,'ID-44'!F124,'ID-45'!H124,'ID-54'!D124,'ID-57'!G124,'ID-59'!F124,'ID-70'!E124,'ID-71'!G124)/SQRT('Sample size'!$G$4)</f>
        <v>247.98402002664267</v>
      </c>
      <c r="I117" s="1">
        <f>STDEV('ID-12'!C124,'ID-18'!H124,'ID-24'!H124,'ID-29'!I124,'ID-40'!I124,'ID-44'!G124,'ID-45'!I124,'ID-59'!G124)/SQRT('Sample size'!$H$4)</f>
        <v>461.65568769049054</v>
      </c>
      <c r="J117" s="1">
        <f>STDEV('ID-31'!D124,'ID-40'!J124,'ID-44'!H124,'ID-45'!J124,'ID-57'!H124)/SQRT('Sample size'!$I$4)</f>
        <v>434.95774542197864</v>
      </c>
      <c r="K117" s="1">
        <f>STDEV('ID-26'!E124,'ID-31'!E124,'ID-34'!I124,'ID-36'!G124,'ID-40'!K124,'ID-44'!I124,'ID-57'!I124)/SQRT('Sample size'!$J$4)</f>
        <v>739.17884261887241</v>
      </c>
    </row>
    <row r="118" spans="1:11" x14ac:dyDescent="0.25">
      <c r="A118" s="1">
        <v>14.25</v>
      </c>
      <c r="B118" s="1">
        <f>STDEV('ID-11'!B125,'ID-13'!B125,'ID-14'!B125,'ID-15'!B125,'ID-24'!B125,'ID-26'!B125,'ID-29'!B125,'ID-30'!B125,'ID-32'!B125,'ID-33'!B125,'ID-34'!B125,'ID-37'!B125,'ID-38'!B125,'ID-39'!B125,'ID-40'!B125,'ID-44'!B125,'ID-45'!B125,'ID-53'!B125,'ID-57'!B125,'ID-59'!B125,'ID-70'!B125,'ID-71'!B125)/SQRT('Sample size'!$A$4)</f>
        <v>215.93869834920281</v>
      </c>
      <c r="C118" s="1">
        <f>STDEV('ID-08'!B125,'ID-09'!B125,'ID-11'!C125,'ID-14'!C125,'ID-18'!B125,'ID-24'!C125,'ID-26'!C125,'ID-29'!C125,'ID-30'!C125,'ID-34'!C125,'ID-36'!B125,'ID-38'!C125,'ID-39'!C125,'ID-40'!C125,'ID-44'!C125,'ID-45'!C125,'ID-57'!C125,'ID-59'!C125)/SQRT('Sample size'!$B$4)</f>
        <v>100.38938180231432</v>
      </c>
      <c r="D118" s="1">
        <f>STDEV('ID-13'!C125,'ID-14'!D125,'ID-15'!C125,'ID-16'!B125,'ID-18'!C125,'ID-26'!D125,'ID-29'!D125,'ID-30'!D125,'ID-33'!C125,'ID-34'!D125,'ID-36'!C125,'ID-37'!C125,'ID-38'!D125,'ID-39'!D125,'ID-40'!D125,'ID-45'!D125,'ID-59'!D125,'ID-71'!C125)/SQRT('Sample size'!$C$4)</f>
        <v>246.9097573172605</v>
      </c>
      <c r="E118" s="1">
        <f>STDEV('ID-03'!B125,'ID-09'!C125,'ID-13'!D125,'ID-15'!D125,'ID-16'!C125,'ID-18'!D125,'ID-24'!D125,'ID-29'!E125,'ID-30'!E125,'ID-33'!D125,'ID-34'!E125,'ID-36'!D125,'ID-38'!E125,'ID-39'!E125,'ID-40'!E125,'ID-44'!D125,'ID-45'!E125,'ID-57'!D125,'ID-70'!C125,'ID-71'!D125)/SQRT('Sample size'!$D$4)</f>
        <v>243.32596244407875</v>
      </c>
      <c r="F118" s="1">
        <f>STDEV('ID-01'!B125,'ID-02'!B125,'ID-03'!C125,'ID-06'!B125,'ID-08'!C125,'ID-09'!D125,'ID-12'!B125,'ID-16'!D125,'ID-18'!E125,'ID-24'!E125,'ID-29'!F125,'ID-33'!E125,'ID-34'!F125,'ID-36'!E125,'ID-38'!F125,'ID-39'!F125,'ID-40'!F125,'ID-45'!F125,'ID-53'!C125,'ID-54'!B125,'ID-57'!E125,'ID-71'!E125)/SQRT('Sample size'!$E$4)</f>
        <v>479.5286780355483</v>
      </c>
      <c r="G118" s="1">
        <f>STDEV('ID-01'!C125,'ID-02'!C125,'ID-03'!D125,'ID-07'!B125,'ID-08'!D125,'ID-11'!D125,'ID-18'!F125,'ID-24'!F125,'ID-29'!G125,'ID-31'!B125,'ID-33'!F125,'ID-34'!G125,'ID-36'!F125,'ID-39'!G125,'ID-40'!G125,'ID-44'!E125,'ID-45'!G125,'ID-50'!B125,'ID-53'!D125,'ID-54'!C125,'ID-57'!F125,'ID-59'!E125,'ID-70'!D125,'ID-71'!F125)/SQRT('Sample size'!$F$4)</f>
        <v>372.57812415063154</v>
      </c>
      <c r="H118" s="1">
        <f>STDEV('ID-03'!E125,'ID-11'!E125,'ID-13'!E125,'ID-15'!E125,'ID-16'!E125,'ID-18'!G125,'ID-24'!G125,'ID-29'!H125,'ID-30'!F125,'ID-31'!C125,'ID-33'!G125,'ID-34'!H125,'ID-40'!H125,'ID-44'!F125,'ID-45'!H125,'ID-54'!D125,'ID-57'!G125,'ID-59'!F125,'ID-70'!E125,'ID-71'!G125)/SQRT('Sample size'!$G$4)</f>
        <v>246.87324219872667</v>
      </c>
      <c r="I118" s="1">
        <f>STDEV('ID-12'!C125,'ID-18'!H125,'ID-24'!H125,'ID-29'!I125,'ID-40'!I125,'ID-44'!G125,'ID-45'!I125,'ID-59'!G125)/SQRT('Sample size'!$H$4)</f>
        <v>461.43177977327616</v>
      </c>
      <c r="J118" s="1">
        <f>STDEV('ID-31'!D125,'ID-40'!J125,'ID-44'!H125,'ID-45'!J125,'ID-57'!H125)/SQRT('Sample size'!$I$4)</f>
        <v>440.16487200299525</v>
      </c>
      <c r="K118" s="1">
        <f>STDEV('ID-26'!E125,'ID-31'!E125,'ID-34'!I125,'ID-36'!G125,'ID-40'!K125,'ID-44'!I125,'ID-57'!I125)/SQRT('Sample size'!$J$4)</f>
        <v>726.68741094538416</v>
      </c>
    </row>
    <row r="119" spans="1:11" x14ac:dyDescent="0.25">
      <c r="A119" s="1">
        <v>14.375</v>
      </c>
      <c r="B119" s="1">
        <f>STDEV('ID-11'!B126,'ID-13'!B126,'ID-14'!B126,'ID-15'!B126,'ID-24'!B126,'ID-26'!B126,'ID-29'!B126,'ID-30'!B126,'ID-32'!B126,'ID-33'!B126,'ID-34'!B126,'ID-37'!B126,'ID-38'!B126,'ID-39'!B126,'ID-40'!B126,'ID-44'!B126,'ID-45'!B126,'ID-53'!B126,'ID-57'!B126,'ID-59'!B126,'ID-70'!B126,'ID-71'!B126)/SQRT('Sample size'!$A$4)</f>
        <v>213.98924510125605</v>
      </c>
      <c r="C119" s="1">
        <f>STDEV('ID-08'!B126,'ID-09'!B126,'ID-11'!C126,'ID-14'!C126,'ID-18'!B126,'ID-24'!C126,'ID-26'!C126,'ID-29'!C126,'ID-30'!C126,'ID-34'!C126,'ID-36'!B126,'ID-38'!C126,'ID-39'!C126,'ID-40'!C126,'ID-44'!C126,'ID-45'!C126,'ID-57'!C126,'ID-59'!C126)/SQRT('Sample size'!$B$4)</f>
        <v>93.538426326783892</v>
      </c>
      <c r="D119" s="1">
        <f>STDEV('ID-13'!C126,'ID-14'!D126,'ID-15'!C126,'ID-16'!B126,'ID-18'!C126,'ID-26'!D126,'ID-29'!D126,'ID-30'!D126,'ID-33'!C126,'ID-34'!D126,'ID-36'!C126,'ID-37'!C126,'ID-38'!D126,'ID-39'!D126,'ID-40'!D126,'ID-45'!D126,'ID-59'!D126,'ID-71'!C126)/SQRT('Sample size'!$C$4)</f>
        <v>244.86556584802503</v>
      </c>
      <c r="E119" s="1">
        <f>STDEV('ID-03'!B126,'ID-09'!C126,'ID-13'!D126,'ID-15'!D126,'ID-16'!C126,'ID-18'!D126,'ID-24'!D126,'ID-29'!E126,'ID-30'!E126,'ID-33'!D126,'ID-34'!E126,'ID-36'!D126,'ID-38'!E126,'ID-39'!E126,'ID-40'!E126,'ID-44'!D126,'ID-45'!E126,'ID-57'!D126,'ID-70'!C126,'ID-71'!D126)/SQRT('Sample size'!$D$4)</f>
        <v>242.00895781625067</v>
      </c>
      <c r="F119" s="1">
        <f>STDEV('ID-01'!B126,'ID-02'!B126,'ID-03'!C126,'ID-06'!B126,'ID-08'!C126,'ID-09'!D126,'ID-12'!B126,'ID-16'!D126,'ID-18'!E126,'ID-24'!E126,'ID-29'!F126,'ID-33'!E126,'ID-34'!F126,'ID-36'!E126,'ID-38'!F126,'ID-39'!F126,'ID-40'!F126,'ID-45'!F126,'ID-53'!C126,'ID-54'!B126,'ID-57'!E126,'ID-71'!E126)/SQRT('Sample size'!$E$4)</f>
        <v>476.45789105670565</v>
      </c>
      <c r="G119" s="1">
        <f>STDEV('ID-01'!C126,'ID-02'!C126,'ID-03'!D126,'ID-07'!B126,'ID-08'!D126,'ID-11'!D126,'ID-18'!F126,'ID-24'!F126,'ID-29'!G126,'ID-31'!B126,'ID-33'!F126,'ID-34'!G126,'ID-36'!F126,'ID-39'!G126,'ID-40'!G126,'ID-44'!E126,'ID-45'!G126,'ID-50'!B126,'ID-53'!D126,'ID-54'!C126,'ID-57'!F126,'ID-59'!E126,'ID-70'!D126,'ID-71'!F126)/SQRT('Sample size'!$F$4)</f>
        <v>373.36389498848183</v>
      </c>
      <c r="H119" s="1">
        <f>STDEV('ID-03'!E126,'ID-11'!E126,'ID-13'!E126,'ID-15'!E126,'ID-16'!E126,'ID-18'!G126,'ID-24'!G126,'ID-29'!H126,'ID-30'!F126,'ID-31'!C126,'ID-33'!G126,'ID-34'!H126,'ID-40'!H126,'ID-44'!F126,'ID-45'!H126,'ID-54'!D126,'ID-57'!G126,'ID-59'!F126,'ID-70'!E126,'ID-71'!G126)/SQRT('Sample size'!$G$4)</f>
        <v>246.74257459290334</v>
      </c>
      <c r="I119" s="1">
        <f>STDEV('ID-12'!C126,'ID-18'!H126,'ID-24'!H126,'ID-29'!I126,'ID-40'!I126,'ID-44'!G126,'ID-45'!I126,'ID-59'!G126)/SQRT('Sample size'!$H$4)</f>
        <v>455.62911435152557</v>
      </c>
      <c r="J119" s="1">
        <f>STDEV('ID-31'!D126,'ID-40'!J126,'ID-44'!H126,'ID-45'!J126,'ID-57'!H126)/SQRT('Sample size'!$I$4)</f>
        <v>445.99695640966883</v>
      </c>
      <c r="K119" s="1">
        <f>STDEV('ID-26'!E126,'ID-31'!E126,'ID-34'!I126,'ID-36'!G126,'ID-40'!K126,'ID-44'!I126,'ID-57'!I126)/SQRT('Sample size'!$J$4)</f>
        <v>723.04447983856392</v>
      </c>
    </row>
    <row r="120" spans="1:11" x14ac:dyDescent="0.25">
      <c r="A120" s="1">
        <v>14.5</v>
      </c>
      <c r="B120" s="1">
        <f>STDEV('ID-11'!B127,'ID-13'!B127,'ID-14'!B127,'ID-15'!B127,'ID-24'!B127,'ID-26'!B127,'ID-29'!B127,'ID-30'!B127,'ID-32'!B127,'ID-33'!B127,'ID-34'!B127,'ID-37'!B127,'ID-38'!B127,'ID-39'!B127,'ID-40'!B127,'ID-44'!B127,'ID-45'!B127,'ID-53'!B127,'ID-57'!B127,'ID-59'!B127,'ID-70'!B127,'ID-71'!B127)/SQRT('Sample size'!$A$4)</f>
        <v>211.36520019564259</v>
      </c>
      <c r="C120" s="1">
        <f>STDEV('ID-08'!B127,'ID-09'!B127,'ID-11'!C127,'ID-14'!C127,'ID-18'!B127,'ID-24'!C127,'ID-26'!C127,'ID-29'!C127,'ID-30'!C127,'ID-34'!C127,'ID-36'!B127,'ID-38'!C127,'ID-39'!C127,'ID-40'!C127,'ID-44'!C127,'ID-45'!C127,'ID-57'!C127,'ID-59'!C127)/SQRT('Sample size'!$B$4)</f>
        <v>93.147929904868747</v>
      </c>
      <c r="D120" s="1">
        <f>STDEV('ID-13'!C127,'ID-14'!D127,'ID-15'!C127,'ID-16'!B127,'ID-18'!C127,'ID-26'!D127,'ID-29'!D127,'ID-30'!D127,'ID-33'!C127,'ID-34'!D127,'ID-36'!C127,'ID-37'!C127,'ID-38'!D127,'ID-39'!D127,'ID-40'!D127,'ID-45'!D127,'ID-59'!D127,'ID-71'!C127)/SQRT('Sample size'!$C$4)</f>
        <v>244.76354682925745</v>
      </c>
      <c r="E120" s="1">
        <f>STDEV('ID-03'!B127,'ID-09'!C127,'ID-13'!D127,'ID-15'!D127,'ID-16'!C127,'ID-18'!D127,'ID-24'!D127,'ID-29'!E127,'ID-30'!E127,'ID-33'!D127,'ID-34'!E127,'ID-36'!D127,'ID-38'!E127,'ID-39'!E127,'ID-40'!E127,'ID-44'!D127,'ID-45'!E127,'ID-57'!D127,'ID-70'!C127,'ID-71'!D127)/SQRT('Sample size'!$D$4)</f>
        <v>244.78370202773522</v>
      </c>
      <c r="F120" s="1">
        <f>STDEV('ID-01'!B127,'ID-02'!B127,'ID-03'!C127,'ID-06'!B127,'ID-08'!C127,'ID-09'!D127,'ID-12'!B127,'ID-16'!D127,'ID-18'!E127,'ID-24'!E127,'ID-29'!F127,'ID-33'!E127,'ID-34'!F127,'ID-36'!E127,'ID-38'!F127,'ID-39'!F127,'ID-40'!F127,'ID-45'!F127,'ID-53'!C127,'ID-54'!B127,'ID-57'!E127,'ID-71'!E127)/SQRT('Sample size'!$E$4)</f>
        <v>473.14946861320362</v>
      </c>
      <c r="G120" s="1">
        <f>STDEV('ID-01'!C127,'ID-02'!C127,'ID-03'!D127,'ID-07'!B127,'ID-08'!D127,'ID-11'!D127,'ID-18'!F127,'ID-24'!F127,'ID-29'!G127,'ID-31'!B127,'ID-33'!F127,'ID-34'!G127,'ID-36'!F127,'ID-39'!G127,'ID-40'!G127,'ID-44'!E127,'ID-45'!G127,'ID-50'!B127,'ID-53'!D127,'ID-54'!C127,'ID-57'!F127,'ID-59'!E127,'ID-70'!D127,'ID-71'!F127)/SQRT('Sample size'!$F$4)</f>
        <v>373.91478357317578</v>
      </c>
      <c r="H120" s="1">
        <f>STDEV('ID-03'!E127,'ID-11'!E127,'ID-13'!E127,'ID-15'!E127,'ID-16'!E127,'ID-18'!G127,'ID-24'!G127,'ID-29'!H127,'ID-30'!F127,'ID-31'!C127,'ID-33'!G127,'ID-34'!H127,'ID-40'!H127,'ID-44'!F127,'ID-45'!H127,'ID-54'!D127,'ID-57'!G127,'ID-59'!F127,'ID-70'!E127,'ID-71'!G127)/SQRT('Sample size'!$G$4)</f>
        <v>245.83266657339701</v>
      </c>
      <c r="I120" s="1">
        <f>STDEV('ID-12'!C127,'ID-18'!H127,'ID-24'!H127,'ID-29'!I127,'ID-40'!I127,'ID-44'!G127,'ID-45'!I127,'ID-59'!G127)/SQRT('Sample size'!$H$4)</f>
        <v>453.95201177230825</v>
      </c>
      <c r="J120" s="1">
        <f>STDEV('ID-31'!D127,'ID-40'!J127,'ID-44'!H127,'ID-45'!J127,'ID-57'!H127)/SQRT('Sample size'!$I$4)</f>
        <v>448.63337559010773</v>
      </c>
      <c r="K120" s="1">
        <f>STDEV('ID-26'!E127,'ID-31'!E127,'ID-34'!I127,'ID-36'!G127,'ID-40'!K127,'ID-44'!I127,'ID-57'!I127)/SQRT('Sample size'!$J$4)</f>
        <v>714.91557383394331</v>
      </c>
    </row>
    <row r="121" spans="1:11" x14ac:dyDescent="0.25">
      <c r="A121" s="1">
        <v>14.625</v>
      </c>
      <c r="B121" s="1">
        <f>STDEV('ID-11'!B128,'ID-13'!B128,'ID-14'!B128,'ID-15'!B128,'ID-24'!B128,'ID-26'!B128,'ID-29'!B128,'ID-30'!B128,'ID-32'!B128,'ID-33'!B128,'ID-34'!B128,'ID-37'!B128,'ID-38'!B128,'ID-39'!B128,'ID-40'!B128,'ID-44'!B128,'ID-45'!B128,'ID-53'!B128,'ID-57'!B128,'ID-59'!B128,'ID-70'!B128,'ID-71'!B128)/SQRT('Sample size'!$A$4)</f>
        <v>209.64713109380423</v>
      </c>
      <c r="C121" s="1">
        <f>STDEV('ID-08'!B128,'ID-09'!B128,'ID-11'!C128,'ID-14'!C128,'ID-18'!B128,'ID-24'!C128,'ID-26'!C128,'ID-29'!C128,'ID-30'!C128,'ID-34'!C128,'ID-36'!B128,'ID-38'!C128,'ID-39'!C128,'ID-40'!C128,'ID-44'!C128,'ID-45'!C128,'ID-57'!C128,'ID-59'!C128)/SQRT('Sample size'!$B$4)</f>
        <v>93.744382595191837</v>
      </c>
      <c r="D121" s="1">
        <f>STDEV('ID-13'!C128,'ID-14'!D128,'ID-15'!C128,'ID-16'!B128,'ID-18'!C128,'ID-26'!D128,'ID-29'!D128,'ID-30'!D128,'ID-33'!C128,'ID-34'!D128,'ID-36'!C128,'ID-37'!C128,'ID-38'!D128,'ID-39'!D128,'ID-40'!D128,'ID-45'!D128,'ID-59'!D128,'ID-71'!C128)/SQRT('Sample size'!$C$4)</f>
        <v>242.9082736616364</v>
      </c>
      <c r="E121" s="1">
        <f>STDEV('ID-03'!B128,'ID-09'!C128,'ID-13'!D128,'ID-15'!D128,'ID-16'!C128,'ID-18'!D128,'ID-24'!D128,'ID-29'!E128,'ID-30'!E128,'ID-33'!D128,'ID-34'!E128,'ID-36'!D128,'ID-38'!E128,'ID-39'!E128,'ID-40'!E128,'ID-44'!D128,'ID-45'!E128,'ID-57'!D128,'ID-70'!C128,'ID-71'!D128)/SQRT('Sample size'!$D$4)</f>
        <v>245.03901690226806</v>
      </c>
      <c r="F121" s="1">
        <f>STDEV('ID-01'!B128,'ID-02'!B128,'ID-03'!C128,'ID-06'!B128,'ID-08'!C128,'ID-09'!D128,'ID-12'!B128,'ID-16'!D128,'ID-18'!E128,'ID-24'!E128,'ID-29'!F128,'ID-33'!E128,'ID-34'!F128,'ID-36'!E128,'ID-38'!F128,'ID-39'!F128,'ID-40'!F128,'ID-45'!F128,'ID-53'!C128,'ID-54'!B128,'ID-57'!E128,'ID-71'!E128)/SQRT('Sample size'!$E$4)</f>
        <v>473.57661748167675</v>
      </c>
      <c r="G121" s="1">
        <f>STDEV('ID-01'!C128,'ID-02'!C128,'ID-03'!D128,'ID-07'!B128,'ID-08'!D128,'ID-11'!D128,'ID-18'!F128,'ID-24'!F128,'ID-29'!G128,'ID-31'!B128,'ID-33'!F128,'ID-34'!G128,'ID-36'!F128,'ID-39'!G128,'ID-40'!G128,'ID-44'!E128,'ID-45'!G128,'ID-50'!B128,'ID-53'!D128,'ID-54'!C128,'ID-57'!F128,'ID-59'!E128,'ID-70'!D128,'ID-71'!F128)/SQRT('Sample size'!$F$4)</f>
        <v>372.73713416988051</v>
      </c>
      <c r="H121" s="1">
        <f>STDEV('ID-03'!E128,'ID-11'!E128,'ID-13'!E128,'ID-15'!E128,'ID-16'!E128,'ID-18'!G128,'ID-24'!G128,'ID-29'!H128,'ID-30'!F128,'ID-31'!C128,'ID-33'!G128,'ID-34'!H128,'ID-40'!H128,'ID-44'!F128,'ID-45'!H128,'ID-54'!D128,'ID-57'!G128,'ID-59'!F128,'ID-70'!E128,'ID-71'!G128)/SQRT('Sample size'!$G$4)</f>
        <v>245.83575559098131</v>
      </c>
      <c r="I121" s="1">
        <f>STDEV('ID-12'!C128,'ID-18'!H128,'ID-24'!H128,'ID-29'!I128,'ID-40'!I128,'ID-44'!G128,'ID-45'!I128,'ID-59'!G128)/SQRT('Sample size'!$H$4)</f>
        <v>442.64345685377128</v>
      </c>
      <c r="J121" s="1">
        <f>STDEV('ID-31'!D128,'ID-40'!J128,'ID-44'!H128,'ID-45'!J128,'ID-57'!H128)/SQRT('Sample size'!$I$4)</f>
        <v>452.10462676014805</v>
      </c>
      <c r="K121" s="1">
        <f>STDEV('ID-26'!E128,'ID-31'!E128,'ID-34'!I128,'ID-36'!G128,'ID-40'!K128,'ID-44'!I128,'ID-57'!I128)/SQRT('Sample size'!$J$4)</f>
        <v>712.87676333419586</v>
      </c>
    </row>
    <row r="122" spans="1:11" x14ac:dyDescent="0.25">
      <c r="A122" s="1">
        <v>14.75</v>
      </c>
      <c r="B122" s="1">
        <f>STDEV('ID-11'!B129,'ID-13'!B129,'ID-14'!B129,'ID-15'!B129,'ID-24'!B129,'ID-26'!B129,'ID-29'!B129,'ID-30'!B129,'ID-32'!B129,'ID-33'!B129,'ID-34'!B129,'ID-37'!B129,'ID-38'!B129,'ID-39'!B129,'ID-40'!B129,'ID-44'!B129,'ID-45'!B129,'ID-53'!B129,'ID-57'!B129,'ID-59'!B129,'ID-70'!B129,'ID-71'!B129)/SQRT('Sample size'!$A$4)</f>
        <v>207.15375106688427</v>
      </c>
      <c r="C122" s="1">
        <f>STDEV('ID-08'!B129,'ID-09'!B129,'ID-11'!C129,'ID-14'!C129,'ID-18'!B129,'ID-24'!C129,'ID-26'!C129,'ID-29'!C129,'ID-30'!C129,'ID-34'!C129,'ID-36'!B129,'ID-38'!C129,'ID-39'!C129,'ID-40'!C129,'ID-44'!C129,'ID-45'!C129,'ID-57'!C129,'ID-59'!C129)/SQRT('Sample size'!$B$4)</f>
        <v>94.296919190647515</v>
      </c>
      <c r="D122" s="1">
        <f>STDEV('ID-13'!C129,'ID-14'!D129,'ID-15'!C129,'ID-16'!B129,'ID-18'!C129,'ID-26'!D129,'ID-29'!D129,'ID-30'!D129,'ID-33'!C129,'ID-34'!D129,'ID-36'!C129,'ID-37'!C129,'ID-38'!D129,'ID-39'!D129,'ID-40'!D129,'ID-45'!D129,'ID-59'!D129,'ID-71'!C129)/SQRT('Sample size'!$C$4)</f>
        <v>242.86391091544454</v>
      </c>
      <c r="E122" s="1">
        <f>STDEV('ID-03'!B129,'ID-09'!C129,'ID-13'!D129,'ID-15'!D129,'ID-16'!C129,'ID-18'!D129,'ID-24'!D129,'ID-29'!E129,'ID-30'!E129,'ID-33'!D129,'ID-34'!E129,'ID-36'!D129,'ID-38'!E129,'ID-39'!E129,'ID-40'!E129,'ID-44'!D129,'ID-45'!E129,'ID-57'!D129,'ID-70'!C129,'ID-71'!D129)/SQRT('Sample size'!$D$4)</f>
        <v>247.08369449654023</v>
      </c>
      <c r="F122" s="1">
        <f>STDEV('ID-01'!B129,'ID-02'!B129,'ID-03'!C129,'ID-06'!B129,'ID-08'!C129,'ID-09'!D129,'ID-12'!B129,'ID-16'!D129,'ID-18'!E129,'ID-24'!E129,'ID-29'!F129,'ID-33'!E129,'ID-34'!F129,'ID-36'!E129,'ID-38'!F129,'ID-39'!F129,'ID-40'!F129,'ID-45'!F129,'ID-53'!C129,'ID-54'!B129,'ID-57'!E129,'ID-71'!E129)/SQRT('Sample size'!$E$4)</f>
        <v>473.07671828433951</v>
      </c>
      <c r="G122" s="1">
        <f>STDEV('ID-01'!C129,'ID-02'!C129,'ID-03'!D129,'ID-07'!B129,'ID-08'!D129,'ID-11'!D129,'ID-18'!F129,'ID-24'!F129,'ID-29'!G129,'ID-31'!B129,'ID-33'!F129,'ID-34'!G129,'ID-36'!F129,'ID-39'!G129,'ID-40'!G129,'ID-44'!E129,'ID-45'!G129,'ID-50'!B129,'ID-53'!D129,'ID-54'!C129,'ID-57'!F129,'ID-59'!E129,'ID-70'!D129,'ID-71'!F129)/SQRT('Sample size'!$F$4)</f>
        <v>371.34849274287978</v>
      </c>
      <c r="H122" s="1">
        <f>STDEV('ID-03'!E129,'ID-11'!E129,'ID-13'!E129,'ID-15'!E129,'ID-16'!E129,'ID-18'!G129,'ID-24'!G129,'ID-29'!H129,'ID-30'!F129,'ID-31'!C129,'ID-33'!G129,'ID-34'!H129,'ID-40'!H129,'ID-44'!F129,'ID-45'!H129,'ID-54'!D129,'ID-57'!G129,'ID-59'!F129,'ID-70'!E129,'ID-71'!G129)/SQRT('Sample size'!$G$4)</f>
        <v>244.09078174310787</v>
      </c>
      <c r="I122" s="1">
        <f>STDEV('ID-12'!C129,'ID-18'!H129,'ID-24'!H129,'ID-29'!I129,'ID-40'!I129,'ID-44'!G129,'ID-45'!I129,'ID-59'!G129)/SQRT('Sample size'!$H$4)</f>
        <v>434.11586363108125</v>
      </c>
      <c r="J122" s="1">
        <f>STDEV('ID-31'!D129,'ID-40'!J129,'ID-44'!H129,'ID-45'!J129,'ID-57'!H129)/SQRT('Sample size'!$I$4)</f>
        <v>435.88329678794452</v>
      </c>
      <c r="K122" s="1">
        <f>STDEV('ID-26'!E129,'ID-31'!E129,'ID-34'!I129,'ID-36'!G129,'ID-40'!K129,'ID-44'!I129,'ID-57'!I129)/SQRT('Sample size'!$J$4)</f>
        <v>718.39646495854925</v>
      </c>
    </row>
    <row r="123" spans="1:11" x14ac:dyDescent="0.25">
      <c r="A123" s="1">
        <v>14.875</v>
      </c>
      <c r="B123" s="1">
        <f>STDEV('ID-11'!B130,'ID-13'!B130,'ID-14'!B130,'ID-15'!B130,'ID-24'!B130,'ID-26'!B130,'ID-29'!B130,'ID-30'!B130,'ID-32'!B130,'ID-33'!B130,'ID-34'!B130,'ID-37'!B130,'ID-38'!B130,'ID-39'!B130,'ID-40'!B130,'ID-44'!B130,'ID-45'!B130,'ID-53'!B130,'ID-57'!B130,'ID-59'!B130,'ID-70'!B130,'ID-71'!B130)/SQRT('Sample size'!$A$4)</f>
        <v>208.45563949593267</v>
      </c>
      <c r="C123" s="1">
        <f>STDEV('ID-08'!B130,'ID-09'!B130,'ID-11'!C130,'ID-14'!C130,'ID-18'!B130,'ID-24'!C130,'ID-26'!C130,'ID-29'!C130,'ID-30'!C130,'ID-34'!C130,'ID-36'!B130,'ID-38'!C130,'ID-39'!C130,'ID-40'!C130,'ID-44'!C130,'ID-45'!C130,'ID-57'!C130,'ID-59'!C130)/SQRT('Sample size'!$B$4)</f>
        <v>94.171077845142364</v>
      </c>
      <c r="D123" s="1">
        <f>STDEV('ID-13'!C130,'ID-14'!D130,'ID-15'!C130,'ID-16'!B130,'ID-18'!C130,'ID-26'!D130,'ID-29'!D130,'ID-30'!D130,'ID-33'!C130,'ID-34'!D130,'ID-36'!C130,'ID-37'!C130,'ID-38'!D130,'ID-39'!D130,'ID-40'!D130,'ID-45'!D130,'ID-59'!D130,'ID-71'!C130)/SQRT('Sample size'!$C$4)</f>
        <v>239.92198917592765</v>
      </c>
      <c r="E123" s="1">
        <f>STDEV('ID-03'!B130,'ID-09'!C130,'ID-13'!D130,'ID-15'!D130,'ID-16'!C130,'ID-18'!D130,'ID-24'!D130,'ID-29'!E130,'ID-30'!E130,'ID-33'!D130,'ID-34'!E130,'ID-36'!D130,'ID-38'!E130,'ID-39'!E130,'ID-40'!E130,'ID-44'!D130,'ID-45'!E130,'ID-57'!D130,'ID-70'!C130,'ID-71'!D130)/SQRT('Sample size'!$D$4)</f>
        <v>249.22511406982309</v>
      </c>
      <c r="F123" s="1">
        <f>STDEV('ID-01'!B130,'ID-02'!B130,'ID-03'!C130,'ID-06'!B130,'ID-08'!C130,'ID-09'!D130,'ID-12'!B130,'ID-16'!D130,'ID-18'!E130,'ID-24'!E130,'ID-29'!F130,'ID-33'!E130,'ID-34'!F130,'ID-36'!E130,'ID-38'!F130,'ID-39'!F130,'ID-40'!F130,'ID-45'!F130,'ID-53'!C130,'ID-54'!B130,'ID-57'!E130,'ID-71'!E130)/SQRT('Sample size'!$E$4)</f>
        <v>471.37213977572935</v>
      </c>
      <c r="G123" s="1">
        <f>STDEV('ID-01'!C130,'ID-02'!C130,'ID-03'!D130,'ID-07'!B130,'ID-08'!D130,'ID-11'!D130,'ID-18'!F130,'ID-24'!F130,'ID-29'!G130,'ID-31'!B130,'ID-33'!F130,'ID-34'!G130,'ID-36'!F130,'ID-39'!G130,'ID-40'!G130,'ID-44'!E130,'ID-45'!G130,'ID-50'!B130,'ID-53'!D130,'ID-54'!C130,'ID-57'!F130,'ID-59'!E130,'ID-70'!D130,'ID-71'!F130)/SQRT('Sample size'!$F$4)</f>
        <v>368.97118921270663</v>
      </c>
      <c r="H123" s="1">
        <f>STDEV('ID-03'!E130,'ID-11'!E130,'ID-13'!E130,'ID-15'!E130,'ID-16'!E130,'ID-18'!G130,'ID-24'!G130,'ID-29'!H130,'ID-30'!F130,'ID-31'!C130,'ID-33'!G130,'ID-34'!H130,'ID-40'!H130,'ID-44'!F130,'ID-45'!H130,'ID-54'!D130,'ID-57'!G130,'ID-59'!F130,'ID-70'!E130,'ID-71'!G130)/SQRT('Sample size'!$G$4)</f>
        <v>242.83494425147771</v>
      </c>
      <c r="I123" s="1">
        <f>STDEV('ID-12'!C130,'ID-18'!H130,'ID-24'!H130,'ID-29'!I130,'ID-40'!I130,'ID-44'!G130,'ID-45'!I130,'ID-59'!G130)/SQRT('Sample size'!$H$4)</f>
        <v>431.23790617567323</v>
      </c>
      <c r="J123" s="1">
        <f>STDEV('ID-31'!D130,'ID-40'!J130,'ID-44'!H130,'ID-45'!J130,'ID-57'!H130)/SQRT('Sample size'!$I$4)</f>
        <v>432.69901478897094</v>
      </c>
      <c r="K123" s="1">
        <f>STDEV('ID-26'!E130,'ID-31'!E130,'ID-34'!I130,'ID-36'!G130,'ID-40'!K130,'ID-44'!I130,'ID-57'!I130)/SQRT('Sample size'!$J$4)</f>
        <v>714.41831270108707</v>
      </c>
    </row>
    <row r="124" spans="1:11" x14ac:dyDescent="0.25">
      <c r="A124" s="1">
        <v>15</v>
      </c>
      <c r="B124" s="1">
        <f>STDEV('ID-11'!B131,'ID-13'!B131,'ID-14'!B131,'ID-15'!B131,'ID-24'!B131,'ID-26'!B131,'ID-29'!B131,'ID-30'!B131,'ID-32'!B131,'ID-33'!B131,'ID-34'!B131,'ID-37'!B131,'ID-38'!B131,'ID-39'!B131,'ID-40'!B131,'ID-44'!B131,'ID-45'!B131,'ID-53'!B131,'ID-57'!B131,'ID-59'!B131,'ID-70'!B131,'ID-71'!B131)/SQRT('Sample size'!$A$4)</f>
        <v>209.47348627688748</v>
      </c>
      <c r="C124" s="1">
        <f>STDEV('ID-08'!B131,'ID-09'!B131,'ID-11'!C131,'ID-14'!C131,'ID-18'!B131,'ID-24'!C131,'ID-26'!C131,'ID-29'!C131,'ID-30'!C131,'ID-34'!C131,'ID-36'!B131,'ID-38'!C131,'ID-39'!C131,'ID-40'!C131,'ID-44'!C131,'ID-45'!C131,'ID-57'!C131,'ID-59'!C131)/SQRT('Sample size'!$B$4)</f>
        <v>92.187938590957202</v>
      </c>
      <c r="D124" s="1">
        <f>STDEV('ID-13'!C131,'ID-14'!D131,'ID-15'!C131,'ID-16'!B131,'ID-18'!C131,'ID-26'!D131,'ID-29'!D131,'ID-30'!D131,'ID-33'!C131,'ID-34'!D131,'ID-36'!C131,'ID-37'!C131,'ID-38'!D131,'ID-39'!D131,'ID-40'!D131,'ID-45'!D131,'ID-59'!D131,'ID-71'!C131)/SQRT('Sample size'!$C$4)</f>
        <v>237.12410881434897</v>
      </c>
      <c r="E124" s="1">
        <f>STDEV('ID-03'!B131,'ID-09'!C131,'ID-13'!D131,'ID-15'!D131,'ID-16'!C131,'ID-18'!D131,'ID-24'!D131,'ID-29'!E131,'ID-30'!E131,'ID-33'!D131,'ID-34'!E131,'ID-36'!D131,'ID-38'!E131,'ID-39'!E131,'ID-40'!E131,'ID-44'!D131,'ID-45'!E131,'ID-57'!D131,'ID-70'!C131,'ID-71'!D131)/SQRT('Sample size'!$D$4)</f>
        <v>258.24172720255592</v>
      </c>
      <c r="F124" s="1">
        <f>STDEV('ID-01'!B131,'ID-02'!B131,'ID-03'!C131,'ID-06'!B131,'ID-08'!C131,'ID-09'!D131,'ID-12'!B131,'ID-16'!D131,'ID-18'!E131,'ID-24'!E131,'ID-29'!F131,'ID-33'!E131,'ID-34'!F131,'ID-36'!E131,'ID-38'!F131,'ID-39'!F131,'ID-40'!F131,'ID-45'!F131,'ID-53'!C131,'ID-54'!B131,'ID-57'!E131,'ID-71'!E131)/SQRT('Sample size'!$E$4)</f>
        <v>470.88866129666474</v>
      </c>
      <c r="G124" s="1">
        <f>STDEV('ID-01'!C131,'ID-02'!C131,'ID-03'!D131,'ID-07'!B131,'ID-08'!D131,'ID-11'!D131,'ID-18'!F131,'ID-24'!F131,'ID-29'!G131,'ID-31'!B131,'ID-33'!F131,'ID-34'!G131,'ID-36'!F131,'ID-39'!G131,'ID-40'!G131,'ID-44'!E131,'ID-45'!G131,'ID-50'!B131,'ID-53'!D131,'ID-54'!C131,'ID-57'!F131,'ID-59'!E131,'ID-70'!D131,'ID-71'!F131)/SQRT('Sample size'!$F$4)</f>
        <v>367.7835580656419</v>
      </c>
      <c r="H124" s="1">
        <f>STDEV('ID-03'!E131,'ID-11'!E131,'ID-13'!E131,'ID-15'!E131,'ID-16'!E131,'ID-18'!G131,'ID-24'!G131,'ID-29'!H131,'ID-30'!F131,'ID-31'!C131,'ID-33'!G131,'ID-34'!H131,'ID-40'!H131,'ID-44'!F131,'ID-45'!H131,'ID-54'!D131,'ID-57'!G131,'ID-59'!F131,'ID-70'!E131,'ID-71'!G131)/SQRT('Sample size'!$G$4)</f>
        <v>241.52269008001457</v>
      </c>
      <c r="I124" s="1">
        <f>STDEV('ID-12'!C131,'ID-18'!H131,'ID-24'!H131,'ID-29'!I131,'ID-40'!I131,'ID-44'!G131,'ID-45'!I131,'ID-59'!G131)/SQRT('Sample size'!$H$4)</f>
        <v>445.18805196657405</v>
      </c>
      <c r="J124" s="1">
        <f>STDEV('ID-31'!D131,'ID-40'!J131,'ID-44'!H131,'ID-45'!J131,'ID-57'!H131)/SQRT('Sample size'!$I$4)</f>
        <v>434.60262917301702</v>
      </c>
      <c r="K124" s="1">
        <f>STDEV('ID-26'!E131,'ID-31'!E131,'ID-34'!I131,'ID-36'!G131,'ID-40'!K131,'ID-44'!I131,'ID-57'!I131)/SQRT('Sample size'!$J$4)</f>
        <v>704.29646598152101</v>
      </c>
    </row>
    <row r="125" spans="1:11" x14ac:dyDescent="0.25">
      <c r="A125" s="1">
        <v>15.125</v>
      </c>
      <c r="B125" s="1">
        <f>STDEV('ID-11'!B132,'ID-13'!B132,'ID-14'!B132,'ID-15'!B132,'ID-24'!B132,'ID-26'!B132,'ID-29'!B132,'ID-30'!B132,'ID-32'!B132,'ID-33'!B132,'ID-34'!B132,'ID-37'!B132,'ID-38'!B132,'ID-39'!B132,'ID-40'!B132,'ID-44'!B132,'ID-45'!B132,'ID-53'!B132,'ID-57'!B132,'ID-59'!B132,'ID-70'!B132,'ID-71'!B132)/SQRT('Sample size'!$A$4)</f>
        <v>210.86125179704601</v>
      </c>
      <c r="C125" s="1">
        <f>STDEV('ID-08'!B132,'ID-09'!B132,'ID-11'!C132,'ID-14'!C132,'ID-18'!B132,'ID-24'!C132,'ID-26'!C132,'ID-29'!C132,'ID-30'!C132,'ID-34'!C132,'ID-36'!B132,'ID-38'!C132,'ID-39'!C132,'ID-40'!C132,'ID-44'!C132,'ID-45'!C132,'ID-57'!C132,'ID-59'!C132)/SQRT('Sample size'!$B$4)</f>
        <v>95.095432839690815</v>
      </c>
      <c r="D125" s="1">
        <f>STDEV('ID-13'!C132,'ID-14'!D132,'ID-15'!C132,'ID-16'!B132,'ID-18'!C132,'ID-26'!D132,'ID-29'!D132,'ID-30'!D132,'ID-33'!C132,'ID-34'!D132,'ID-36'!C132,'ID-37'!C132,'ID-38'!D132,'ID-39'!D132,'ID-40'!D132,'ID-45'!D132,'ID-59'!D132,'ID-71'!C132)/SQRT('Sample size'!$C$4)</f>
        <v>237.13278965778196</v>
      </c>
      <c r="E125" s="1">
        <f>STDEV('ID-03'!B132,'ID-09'!C132,'ID-13'!D132,'ID-15'!D132,'ID-16'!C132,'ID-18'!D132,'ID-24'!D132,'ID-29'!E132,'ID-30'!E132,'ID-33'!D132,'ID-34'!E132,'ID-36'!D132,'ID-38'!E132,'ID-39'!E132,'ID-40'!E132,'ID-44'!D132,'ID-45'!E132,'ID-57'!D132,'ID-70'!C132,'ID-71'!D132)/SQRT('Sample size'!$D$4)</f>
        <v>257.39551011521939</v>
      </c>
      <c r="F125" s="1">
        <f>STDEV('ID-01'!B132,'ID-02'!B132,'ID-03'!C132,'ID-06'!B132,'ID-08'!C132,'ID-09'!D132,'ID-12'!B132,'ID-16'!D132,'ID-18'!E132,'ID-24'!E132,'ID-29'!F132,'ID-33'!E132,'ID-34'!F132,'ID-36'!E132,'ID-38'!F132,'ID-39'!F132,'ID-40'!F132,'ID-45'!F132,'ID-53'!C132,'ID-54'!B132,'ID-57'!E132,'ID-71'!E132)/SQRT('Sample size'!$E$4)</f>
        <v>475.08099574151004</v>
      </c>
      <c r="G125" s="1">
        <f>STDEV('ID-01'!C132,'ID-02'!C132,'ID-03'!D132,'ID-07'!B132,'ID-08'!D132,'ID-11'!D132,'ID-18'!F132,'ID-24'!F132,'ID-29'!G132,'ID-31'!B132,'ID-33'!F132,'ID-34'!G132,'ID-36'!F132,'ID-39'!G132,'ID-40'!G132,'ID-44'!E132,'ID-45'!G132,'ID-50'!B132,'ID-53'!D132,'ID-54'!C132,'ID-57'!F132,'ID-59'!E132,'ID-70'!D132,'ID-71'!F132)/SQRT('Sample size'!$F$4)</f>
        <v>367.4552260089165</v>
      </c>
      <c r="H125" s="1">
        <f>STDEV('ID-03'!E132,'ID-11'!E132,'ID-13'!E132,'ID-15'!E132,'ID-16'!E132,'ID-18'!G132,'ID-24'!G132,'ID-29'!H132,'ID-30'!F132,'ID-31'!C132,'ID-33'!G132,'ID-34'!H132,'ID-40'!H132,'ID-44'!F132,'ID-45'!H132,'ID-54'!D132,'ID-57'!G132,'ID-59'!F132,'ID-70'!E132,'ID-71'!G132)/SQRT('Sample size'!$G$4)</f>
        <v>237.66073277373826</v>
      </c>
      <c r="I125" s="1">
        <f>STDEV('ID-12'!C132,'ID-18'!H132,'ID-24'!H132,'ID-29'!I132,'ID-40'!I132,'ID-44'!G132,'ID-45'!I132,'ID-59'!G132)/SQRT('Sample size'!$H$4)</f>
        <v>447.21657301410994</v>
      </c>
      <c r="J125" s="1">
        <f>STDEV('ID-31'!D132,'ID-40'!J132,'ID-44'!H132,'ID-45'!J132,'ID-57'!H132)/SQRT('Sample size'!$I$4)</f>
        <v>440.68204829944813</v>
      </c>
      <c r="K125" s="1">
        <f>STDEV('ID-26'!E132,'ID-31'!E132,'ID-34'!I132,'ID-36'!G132,'ID-40'!K132,'ID-44'!I132,'ID-57'!I132)/SQRT('Sample size'!$J$4)</f>
        <v>704.82166153948242</v>
      </c>
    </row>
    <row r="126" spans="1:11" x14ac:dyDescent="0.25">
      <c r="A126" s="1">
        <v>15.25</v>
      </c>
      <c r="B126" s="1">
        <f>STDEV('ID-11'!B133,'ID-13'!B133,'ID-14'!B133,'ID-15'!B133,'ID-24'!B133,'ID-26'!B133,'ID-29'!B133,'ID-30'!B133,'ID-32'!B133,'ID-33'!B133,'ID-34'!B133,'ID-37'!B133,'ID-38'!B133,'ID-39'!B133,'ID-40'!B133,'ID-44'!B133,'ID-45'!B133,'ID-53'!B133,'ID-57'!B133,'ID-59'!B133,'ID-70'!B133,'ID-71'!B133)/SQRT('Sample size'!$A$4)</f>
        <v>210.59434997126732</v>
      </c>
      <c r="C126" s="1">
        <f>STDEV('ID-08'!B133,'ID-09'!B133,'ID-11'!C133,'ID-14'!C133,'ID-18'!B133,'ID-24'!C133,'ID-26'!C133,'ID-29'!C133,'ID-30'!C133,'ID-34'!C133,'ID-36'!B133,'ID-38'!C133,'ID-39'!C133,'ID-40'!C133,'ID-44'!C133,'ID-45'!C133,'ID-57'!C133,'ID-59'!C133)/SQRT('Sample size'!$B$4)</f>
        <v>94.949533621173458</v>
      </c>
      <c r="D126" s="1">
        <f>STDEV('ID-13'!C133,'ID-14'!D133,'ID-15'!C133,'ID-16'!B133,'ID-18'!C133,'ID-26'!D133,'ID-29'!D133,'ID-30'!D133,'ID-33'!C133,'ID-34'!D133,'ID-36'!C133,'ID-37'!C133,'ID-38'!D133,'ID-39'!D133,'ID-40'!D133,'ID-45'!D133,'ID-59'!D133,'ID-71'!C133)/SQRT('Sample size'!$C$4)</f>
        <v>240.59868236432095</v>
      </c>
      <c r="E126" s="1">
        <f>STDEV('ID-03'!B133,'ID-09'!C133,'ID-13'!D133,'ID-15'!D133,'ID-16'!C133,'ID-18'!D133,'ID-24'!D133,'ID-29'!E133,'ID-30'!E133,'ID-33'!D133,'ID-34'!E133,'ID-36'!D133,'ID-38'!E133,'ID-39'!E133,'ID-40'!E133,'ID-44'!D133,'ID-45'!E133,'ID-57'!D133,'ID-70'!C133,'ID-71'!D133)/SQRT('Sample size'!$D$4)</f>
        <v>256.68187663482138</v>
      </c>
      <c r="F126" s="1">
        <f>STDEV('ID-01'!B133,'ID-02'!B133,'ID-03'!C133,'ID-06'!B133,'ID-08'!C133,'ID-09'!D133,'ID-12'!B133,'ID-16'!D133,'ID-18'!E133,'ID-24'!E133,'ID-29'!F133,'ID-33'!E133,'ID-34'!F133,'ID-36'!E133,'ID-38'!F133,'ID-39'!F133,'ID-40'!F133,'ID-45'!F133,'ID-53'!C133,'ID-54'!B133,'ID-57'!E133,'ID-71'!E133)/SQRT('Sample size'!$E$4)</f>
        <v>474.60269031431261</v>
      </c>
      <c r="G126" s="1">
        <f>STDEV('ID-01'!C133,'ID-02'!C133,'ID-03'!D133,'ID-07'!B133,'ID-08'!D133,'ID-11'!D133,'ID-18'!F133,'ID-24'!F133,'ID-29'!G133,'ID-31'!B133,'ID-33'!F133,'ID-34'!G133,'ID-36'!F133,'ID-39'!G133,'ID-40'!G133,'ID-44'!E133,'ID-45'!G133,'ID-50'!B133,'ID-53'!D133,'ID-54'!C133,'ID-57'!F133,'ID-59'!E133,'ID-70'!D133,'ID-71'!F133)/SQRT('Sample size'!$F$4)</f>
        <v>366.76112515654074</v>
      </c>
      <c r="H126" s="1">
        <f>STDEV('ID-03'!E133,'ID-11'!E133,'ID-13'!E133,'ID-15'!E133,'ID-16'!E133,'ID-18'!G133,'ID-24'!G133,'ID-29'!H133,'ID-30'!F133,'ID-31'!C133,'ID-33'!G133,'ID-34'!H133,'ID-40'!H133,'ID-44'!F133,'ID-45'!H133,'ID-54'!D133,'ID-57'!G133,'ID-59'!F133,'ID-70'!E133,'ID-71'!G133)/SQRT('Sample size'!$G$4)</f>
        <v>236.03280161276857</v>
      </c>
      <c r="I126" s="1">
        <f>STDEV('ID-12'!C133,'ID-18'!H133,'ID-24'!H133,'ID-29'!I133,'ID-40'!I133,'ID-44'!G133,'ID-45'!I133,'ID-59'!G133)/SQRT('Sample size'!$H$4)</f>
        <v>446.93856509845403</v>
      </c>
      <c r="J126" s="1">
        <f>STDEV('ID-31'!D133,'ID-40'!J133,'ID-44'!H133,'ID-45'!J133,'ID-57'!H133)/SQRT('Sample size'!$I$4)</f>
        <v>436.15006501054665</v>
      </c>
      <c r="K126" s="1">
        <f>STDEV('ID-26'!E133,'ID-31'!E133,'ID-34'!I133,'ID-36'!G133,'ID-40'!K133,'ID-44'!I133,'ID-57'!I133)/SQRT('Sample size'!$J$4)</f>
        <v>711.19912892246032</v>
      </c>
    </row>
    <row r="127" spans="1:11" x14ac:dyDescent="0.25">
      <c r="A127" s="1">
        <v>15.375</v>
      </c>
      <c r="B127" s="1">
        <f>STDEV('ID-11'!B134,'ID-13'!B134,'ID-14'!B134,'ID-15'!B134,'ID-24'!B134,'ID-26'!B134,'ID-29'!B134,'ID-30'!B134,'ID-32'!B134,'ID-33'!B134,'ID-34'!B134,'ID-37'!B134,'ID-38'!B134,'ID-39'!B134,'ID-40'!B134,'ID-44'!B134,'ID-45'!B134,'ID-53'!B134,'ID-57'!B134,'ID-59'!B134,'ID-70'!B134,'ID-71'!B134)/SQRT('Sample size'!$A$4)</f>
        <v>212.37624995174153</v>
      </c>
      <c r="C127" s="1">
        <f>STDEV('ID-08'!B134,'ID-09'!B134,'ID-11'!C134,'ID-14'!C134,'ID-18'!B134,'ID-24'!C134,'ID-26'!C134,'ID-29'!C134,'ID-30'!C134,'ID-34'!C134,'ID-36'!B134,'ID-38'!C134,'ID-39'!C134,'ID-40'!C134,'ID-44'!C134,'ID-45'!C134,'ID-57'!C134,'ID-59'!C134)/SQRT('Sample size'!$B$4)</f>
        <v>99.837555393068712</v>
      </c>
      <c r="D127" s="1">
        <f>STDEV('ID-13'!C134,'ID-14'!D134,'ID-15'!C134,'ID-16'!B134,'ID-18'!C134,'ID-26'!D134,'ID-29'!D134,'ID-30'!D134,'ID-33'!C134,'ID-34'!D134,'ID-36'!C134,'ID-37'!C134,'ID-38'!D134,'ID-39'!D134,'ID-40'!D134,'ID-45'!D134,'ID-59'!D134,'ID-71'!C134)/SQRT('Sample size'!$C$4)</f>
        <v>240.88733410190437</v>
      </c>
      <c r="E127" s="1">
        <f>STDEV('ID-03'!B134,'ID-09'!C134,'ID-13'!D134,'ID-15'!D134,'ID-16'!C134,'ID-18'!D134,'ID-24'!D134,'ID-29'!E134,'ID-30'!E134,'ID-33'!D134,'ID-34'!E134,'ID-36'!D134,'ID-38'!E134,'ID-39'!E134,'ID-40'!E134,'ID-44'!D134,'ID-45'!E134,'ID-57'!D134,'ID-70'!C134,'ID-71'!D134)/SQRT('Sample size'!$D$4)</f>
        <v>258.45199592813617</v>
      </c>
      <c r="F127" s="1">
        <f>STDEV('ID-01'!B134,'ID-02'!B134,'ID-03'!C134,'ID-06'!B134,'ID-08'!C134,'ID-09'!D134,'ID-12'!B134,'ID-16'!D134,'ID-18'!E134,'ID-24'!E134,'ID-29'!F134,'ID-33'!E134,'ID-34'!F134,'ID-36'!E134,'ID-38'!F134,'ID-39'!F134,'ID-40'!F134,'ID-45'!F134,'ID-53'!C134,'ID-54'!B134,'ID-57'!E134,'ID-71'!E134)/SQRT('Sample size'!$E$4)</f>
        <v>473.53918840676357</v>
      </c>
      <c r="G127" s="1">
        <f>STDEV('ID-01'!C134,'ID-02'!C134,'ID-03'!D134,'ID-07'!B134,'ID-08'!D134,'ID-11'!D134,'ID-18'!F134,'ID-24'!F134,'ID-29'!G134,'ID-31'!B134,'ID-33'!F134,'ID-34'!G134,'ID-36'!F134,'ID-39'!G134,'ID-40'!G134,'ID-44'!E134,'ID-45'!G134,'ID-50'!B134,'ID-53'!D134,'ID-54'!C134,'ID-57'!F134,'ID-59'!E134,'ID-70'!D134,'ID-71'!F134)/SQRT('Sample size'!$F$4)</f>
        <v>362.73257452029208</v>
      </c>
      <c r="H127" s="1">
        <f>STDEV('ID-03'!E134,'ID-11'!E134,'ID-13'!E134,'ID-15'!E134,'ID-16'!E134,'ID-18'!G134,'ID-24'!G134,'ID-29'!H134,'ID-30'!F134,'ID-31'!C134,'ID-33'!G134,'ID-34'!H134,'ID-40'!H134,'ID-44'!F134,'ID-45'!H134,'ID-54'!D134,'ID-57'!G134,'ID-59'!F134,'ID-70'!E134,'ID-71'!G134)/SQRT('Sample size'!$G$4)</f>
        <v>236.634432845161</v>
      </c>
      <c r="I127" s="1">
        <f>STDEV('ID-12'!C134,'ID-18'!H134,'ID-24'!H134,'ID-29'!I134,'ID-40'!I134,'ID-44'!G134,'ID-45'!I134,'ID-59'!G134)/SQRT('Sample size'!$H$4)</f>
        <v>446.39343479970523</v>
      </c>
      <c r="J127" s="1">
        <f>STDEV('ID-31'!D134,'ID-40'!J134,'ID-44'!H134,'ID-45'!J134,'ID-57'!H134)/SQRT('Sample size'!$I$4)</f>
        <v>436.93914472634151</v>
      </c>
      <c r="K127" s="1">
        <f>STDEV('ID-26'!E134,'ID-31'!E134,'ID-34'!I134,'ID-36'!G134,'ID-40'!K134,'ID-44'!I134,'ID-57'!I134)/SQRT('Sample size'!$J$4)</f>
        <v>714.3801650414124</v>
      </c>
    </row>
    <row r="128" spans="1:11" x14ac:dyDescent="0.25">
      <c r="A128" s="1">
        <v>15.5</v>
      </c>
      <c r="B128" s="1">
        <f>STDEV('ID-11'!B135,'ID-13'!B135,'ID-14'!B135,'ID-15'!B135,'ID-24'!B135,'ID-26'!B135,'ID-29'!B135,'ID-30'!B135,'ID-32'!B135,'ID-33'!B135,'ID-34'!B135,'ID-37'!B135,'ID-38'!B135,'ID-39'!B135,'ID-40'!B135,'ID-44'!B135,'ID-45'!B135,'ID-53'!B135,'ID-57'!B135,'ID-59'!B135,'ID-70'!B135,'ID-71'!B135)/SQRT('Sample size'!$A$4)</f>
        <v>214.12038066584932</v>
      </c>
      <c r="C128" s="1">
        <f>STDEV('ID-08'!B135,'ID-09'!B135,'ID-11'!C135,'ID-14'!C135,'ID-18'!B135,'ID-24'!C135,'ID-26'!C135,'ID-29'!C135,'ID-30'!C135,'ID-34'!C135,'ID-36'!B135,'ID-38'!C135,'ID-39'!C135,'ID-40'!C135,'ID-44'!C135,'ID-45'!C135,'ID-57'!C135,'ID-59'!C135)/SQRT('Sample size'!$B$4)</f>
        <v>102.27751138929568</v>
      </c>
      <c r="D128" s="1">
        <f>STDEV('ID-13'!C135,'ID-14'!D135,'ID-15'!C135,'ID-16'!B135,'ID-18'!C135,'ID-26'!D135,'ID-29'!D135,'ID-30'!D135,'ID-33'!C135,'ID-34'!D135,'ID-36'!C135,'ID-37'!C135,'ID-38'!D135,'ID-39'!D135,'ID-40'!D135,'ID-45'!D135,'ID-59'!D135,'ID-71'!C135)/SQRT('Sample size'!$C$4)</f>
        <v>243.14495770876374</v>
      </c>
      <c r="E128" s="1">
        <f>STDEV('ID-03'!B135,'ID-09'!C135,'ID-13'!D135,'ID-15'!D135,'ID-16'!C135,'ID-18'!D135,'ID-24'!D135,'ID-29'!E135,'ID-30'!E135,'ID-33'!D135,'ID-34'!E135,'ID-36'!D135,'ID-38'!E135,'ID-39'!E135,'ID-40'!E135,'ID-44'!D135,'ID-45'!E135,'ID-57'!D135,'ID-70'!C135,'ID-71'!D135)/SQRT('Sample size'!$D$4)</f>
        <v>262.50916156710088</v>
      </c>
      <c r="F128" s="1">
        <f>STDEV('ID-01'!B135,'ID-02'!B135,'ID-03'!C135,'ID-06'!B135,'ID-08'!C135,'ID-09'!D135,'ID-12'!B135,'ID-16'!D135,'ID-18'!E135,'ID-24'!E135,'ID-29'!F135,'ID-33'!E135,'ID-34'!F135,'ID-36'!E135,'ID-38'!F135,'ID-39'!F135,'ID-40'!F135,'ID-45'!F135,'ID-53'!C135,'ID-54'!B135,'ID-57'!E135,'ID-71'!E135)/SQRT('Sample size'!$E$4)</f>
        <v>474.25770902667711</v>
      </c>
      <c r="G128" s="1">
        <f>STDEV('ID-01'!C135,'ID-02'!C135,'ID-03'!D135,'ID-07'!B135,'ID-08'!D135,'ID-11'!D135,'ID-18'!F135,'ID-24'!F135,'ID-29'!G135,'ID-31'!B135,'ID-33'!F135,'ID-34'!G135,'ID-36'!F135,'ID-39'!G135,'ID-40'!G135,'ID-44'!E135,'ID-45'!G135,'ID-50'!B135,'ID-53'!D135,'ID-54'!C135,'ID-57'!F135,'ID-59'!E135,'ID-70'!D135,'ID-71'!F135)/SQRT('Sample size'!$F$4)</f>
        <v>361.66302744482545</v>
      </c>
      <c r="H128" s="1">
        <f>STDEV('ID-03'!E135,'ID-11'!E135,'ID-13'!E135,'ID-15'!E135,'ID-16'!E135,'ID-18'!G135,'ID-24'!G135,'ID-29'!H135,'ID-30'!F135,'ID-31'!C135,'ID-33'!G135,'ID-34'!H135,'ID-40'!H135,'ID-44'!F135,'ID-45'!H135,'ID-54'!D135,'ID-57'!G135,'ID-59'!F135,'ID-70'!E135,'ID-71'!G135)/SQRT('Sample size'!$G$4)</f>
        <v>237.9355162126393</v>
      </c>
      <c r="I128" s="1">
        <f>STDEV('ID-12'!C135,'ID-18'!H135,'ID-24'!H135,'ID-29'!I135,'ID-40'!I135,'ID-44'!G135,'ID-45'!I135,'ID-59'!G135)/SQRT('Sample size'!$H$4)</f>
        <v>446.48547916217518</v>
      </c>
      <c r="J128" s="1">
        <f>STDEV('ID-31'!D135,'ID-40'!J135,'ID-44'!H135,'ID-45'!J135,'ID-57'!H135)/SQRT('Sample size'!$I$4)</f>
        <v>434.08576025094226</v>
      </c>
      <c r="K128" s="1">
        <f>STDEV('ID-26'!E135,'ID-31'!E135,'ID-34'!I135,'ID-36'!G135,'ID-40'!K135,'ID-44'!I135,'ID-57'!I135)/SQRT('Sample size'!$J$4)</f>
        <v>730.1036193345966</v>
      </c>
    </row>
    <row r="129" spans="1:11" x14ac:dyDescent="0.25">
      <c r="A129" s="1">
        <v>15.625</v>
      </c>
      <c r="B129" s="1">
        <f>STDEV('ID-11'!B136,'ID-13'!B136,'ID-14'!B136,'ID-15'!B136,'ID-24'!B136,'ID-26'!B136,'ID-29'!B136,'ID-30'!B136,'ID-32'!B136,'ID-33'!B136,'ID-34'!B136,'ID-37'!B136,'ID-38'!B136,'ID-39'!B136,'ID-40'!B136,'ID-44'!B136,'ID-45'!B136,'ID-53'!B136,'ID-57'!B136,'ID-59'!B136,'ID-70'!B136,'ID-71'!B136)/SQRT('Sample size'!$A$4)</f>
        <v>214.51901949806847</v>
      </c>
      <c r="C129" s="1">
        <f>STDEV('ID-08'!B136,'ID-09'!B136,'ID-11'!C136,'ID-14'!C136,'ID-18'!B136,'ID-24'!C136,'ID-26'!C136,'ID-29'!C136,'ID-30'!C136,'ID-34'!C136,'ID-36'!B136,'ID-38'!C136,'ID-39'!C136,'ID-40'!C136,'ID-44'!C136,'ID-45'!C136,'ID-57'!C136,'ID-59'!C136)/SQRT('Sample size'!$B$4)</f>
        <v>107.04532644242119</v>
      </c>
      <c r="D129" s="1">
        <f>STDEV('ID-13'!C136,'ID-14'!D136,'ID-15'!C136,'ID-16'!B136,'ID-18'!C136,'ID-26'!D136,'ID-29'!D136,'ID-30'!D136,'ID-33'!C136,'ID-34'!D136,'ID-36'!C136,'ID-37'!C136,'ID-38'!D136,'ID-39'!D136,'ID-40'!D136,'ID-45'!D136,'ID-59'!D136,'ID-71'!C136)/SQRT('Sample size'!$C$4)</f>
        <v>241.18225143757459</v>
      </c>
      <c r="E129" s="1">
        <f>STDEV('ID-03'!B136,'ID-09'!C136,'ID-13'!D136,'ID-15'!D136,'ID-16'!C136,'ID-18'!D136,'ID-24'!D136,'ID-29'!E136,'ID-30'!E136,'ID-33'!D136,'ID-34'!E136,'ID-36'!D136,'ID-38'!E136,'ID-39'!E136,'ID-40'!E136,'ID-44'!D136,'ID-45'!E136,'ID-57'!D136,'ID-70'!C136,'ID-71'!D136)/SQRT('Sample size'!$D$4)</f>
        <v>261.97302557075648</v>
      </c>
      <c r="F129" s="1">
        <f>STDEV('ID-01'!B136,'ID-02'!B136,'ID-03'!C136,'ID-06'!B136,'ID-08'!C136,'ID-09'!D136,'ID-12'!B136,'ID-16'!D136,'ID-18'!E136,'ID-24'!E136,'ID-29'!F136,'ID-33'!E136,'ID-34'!F136,'ID-36'!E136,'ID-38'!F136,'ID-39'!F136,'ID-40'!F136,'ID-45'!F136,'ID-53'!C136,'ID-54'!B136,'ID-57'!E136,'ID-71'!E136)/SQRT('Sample size'!$E$4)</f>
        <v>478.26350537609795</v>
      </c>
      <c r="G129" s="1">
        <f>STDEV('ID-01'!C136,'ID-02'!C136,'ID-03'!D136,'ID-07'!B136,'ID-08'!D136,'ID-11'!D136,'ID-18'!F136,'ID-24'!F136,'ID-29'!G136,'ID-31'!B136,'ID-33'!F136,'ID-34'!G136,'ID-36'!F136,'ID-39'!G136,'ID-40'!G136,'ID-44'!E136,'ID-45'!G136,'ID-50'!B136,'ID-53'!D136,'ID-54'!C136,'ID-57'!F136,'ID-59'!E136,'ID-70'!D136,'ID-71'!F136)/SQRT('Sample size'!$F$4)</f>
        <v>358.07066776182978</v>
      </c>
      <c r="H129" s="1">
        <f>STDEV('ID-03'!E136,'ID-11'!E136,'ID-13'!E136,'ID-15'!E136,'ID-16'!E136,'ID-18'!G136,'ID-24'!G136,'ID-29'!H136,'ID-30'!F136,'ID-31'!C136,'ID-33'!G136,'ID-34'!H136,'ID-40'!H136,'ID-44'!F136,'ID-45'!H136,'ID-54'!D136,'ID-57'!G136,'ID-59'!F136,'ID-70'!E136,'ID-71'!G136)/SQRT('Sample size'!$G$4)</f>
        <v>239.22319990304115</v>
      </c>
      <c r="I129" s="1">
        <f>STDEV('ID-12'!C136,'ID-18'!H136,'ID-24'!H136,'ID-29'!I136,'ID-40'!I136,'ID-44'!G136,'ID-45'!I136,'ID-59'!G136)/SQRT('Sample size'!$H$4)</f>
        <v>446.80826235348286</v>
      </c>
      <c r="J129" s="1">
        <f>STDEV('ID-31'!D136,'ID-40'!J136,'ID-44'!H136,'ID-45'!J136,'ID-57'!H136)/SQRT('Sample size'!$I$4)</f>
        <v>432.01321963071234</v>
      </c>
      <c r="K129" s="1">
        <f>STDEV('ID-26'!E136,'ID-31'!E136,'ID-34'!I136,'ID-36'!G136,'ID-40'!K136,'ID-44'!I136,'ID-57'!I136)/SQRT('Sample size'!$J$4)</f>
        <v>742.12414977469314</v>
      </c>
    </row>
    <row r="130" spans="1:11" x14ac:dyDescent="0.25">
      <c r="A130" s="1">
        <v>15.75</v>
      </c>
      <c r="B130" s="1">
        <f>STDEV('ID-11'!B137,'ID-13'!B137,'ID-14'!B137,'ID-15'!B137,'ID-24'!B137,'ID-26'!B137,'ID-29'!B137,'ID-30'!B137,'ID-32'!B137,'ID-33'!B137,'ID-34'!B137,'ID-37'!B137,'ID-38'!B137,'ID-39'!B137,'ID-40'!B137,'ID-44'!B137,'ID-45'!B137,'ID-53'!B137,'ID-57'!B137,'ID-59'!B137,'ID-70'!B137,'ID-71'!B137)/SQRT('Sample size'!$A$4)</f>
        <v>213.95690702701282</v>
      </c>
      <c r="C130" s="1">
        <f>STDEV('ID-08'!B137,'ID-09'!B137,'ID-11'!C137,'ID-14'!C137,'ID-18'!B137,'ID-24'!C137,'ID-26'!C137,'ID-29'!C137,'ID-30'!C137,'ID-34'!C137,'ID-36'!B137,'ID-38'!C137,'ID-39'!C137,'ID-40'!C137,'ID-44'!C137,'ID-45'!C137,'ID-57'!C137,'ID-59'!C137)/SQRT('Sample size'!$B$4)</f>
        <v>104.02284164118652</v>
      </c>
      <c r="D130" s="1">
        <f>STDEV('ID-13'!C137,'ID-14'!D137,'ID-15'!C137,'ID-16'!B137,'ID-18'!C137,'ID-26'!D137,'ID-29'!D137,'ID-30'!D137,'ID-33'!C137,'ID-34'!D137,'ID-36'!C137,'ID-37'!C137,'ID-38'!D137,'ID-39'!D137,'ID-40'!D137,'ID-45'!D137,'ID-59'!D137,'ID-71'!C137)/SQRT('Sample size'!$C$4)</f>
        <v>241.98122072751178</v>
      </c>
      <c r="E130" s="1">
        <f>STDEV('ID-03'!B137,'ID-09'!C137,'ID-13'!D137,'ID-15'!D137,'ID-16'!C137,'ID-18'!D137,'ID-24'!D137,'ID-29'!E137,'ID-30'!E137,'ID-33'!D137,'ID-34'!E137,'ID-36'!D137,'ID-38'!E137,'ID-39'!E137,'ID-40'!E137,'ID-44'!D137,'ID-45'!E137,'ID-57'!D137,'ID-70'!C137,'ID-71'!D137)/SQRT('Sample size'!$D$4)</f>
        <v>253.54665710277479</v>
      </c>
      <c r="F130" s="1">
        <f>STDEV('ID-01'!B137,'ID-02'!B137,'ID-03'!C137,'ID-06'!B137,'ID-08'!C137,'ID-09'!D137,'ID-12'!B137,'ID-16'!D137,'ID-18'!E137,'ID-24'!E137,'ID-29'!F137,'ID-33'!E137,'ID-34'!F137,'ID-36'!E137,'ID-38'!F137,'ID-39'!F137,'ID-40'!F137,'ID-45'!F137,'ID-53'!C137,'ID-54'!B137,'ID-57'!E137,'ID-71'!E137)/SQRT('Sample size'!$E$4)</f>
        <v>479.57309623122461</v>
      </c>
      <c r="G130" s="1">
        <f>STDEV('ID-01'!C137,'ID-02'!C137,'ID-03'!D137,'ID-07'!B137,'ID-08'!D137,'ID-11'!D137,'ID-18'!F137,'ID-24'!F137,'ID-29'!G137,'ID-31'!B137,'ID-33'!F137,'ID-34'!G137,'ID-36'!F137,'ID-39'!G137,'ID-40'!G137,'ID-44'!E137,'ID-45'!G137,'ID-50'!B137,'ID-53'!D137,'ID-54'!C137,'ID-57'!F137,'ID-59'!E137,'ID-70'!D137,'ID-71'!F137)/SQRT('Sample size'!$F$4)</f>
        <v>355.79370933581936</v>
      </c>
      <c r="H130" s="1">
        <f>STDEV('ID-03'!E137,'ID-11'!E137,'ID-13'!E137,'ID-15'!E137,'ID-16'!E137,'ID-18'!G137,'ID-24'!G137,'ID-29'!H137,'ID-30'!F137,'ID-31'!C137,'ID-33'!G137,'ID-34'!H137,'ID-40'!H137,'ID-44'!F137,'ID-45'!H137,'ID-54'!D137,'ID-57'!G137,'ID-59'!F137,'ID-70'!E137,'ID-71'!G137)/SQRT('Sample size'!$G$4)</f>
        <v>238.34674186456806</v>
      </c>
      <c r="I130" s="1">
        <f>STDEV('ID-12'!C137,'ID-18'!H137,'ID-24'!H137,'ID-29'!I137,'ID-40'!I137,'ID-44'!G137,'ID-45'!I137,'ID-59'!G137)/SQRT('Sample size'!$H$4)</f>
        <v>450.65205806012773</v>
      </c>
      <c r="J130" s="1">
        <f>STDEV('ID-31'!D137,'ID-40'!J137,'ID-44'!H137,'ID-45'!J137,'ID-57'!H137)/SQRT('Sample size'!$I$4)</f>
        <v>404.67972776143131</v>
      </c>
      <c r="K130" s="1">
        <f>STDEV('ID-26'!E137,'ID-31'!E137,'ID-34'!I137,'ID-36'!G137,'ID-40'!K137,'ID-44'!I137,'ID-57'!I137)/SQRT('Sample size'!$J$4)</f>
        <v>747.5003772323256</v>
      </c>
    </row>
    <row r="131" spans="1:11" x14ac:dyDescent="0.25">
      <c r="A131" s="1">
        <v>15.875</v>
      </c>
      <c r="B131" s="1">
        <f>STDEV('ID-11'!B138,'ID-13'!B138,'ID-14'!B138,'ID-15'!B138,'ID-24'!B138,'ID-26'!B138,'ID-29'!B138,'ID-30'!B138,'ID-32'!B138,'ID-33'!B138,'ID-34'!B138,'ID-37'!B138,'ID-38'!B138,'ID-39'!B138,'ID-40'!B138,'ID-44'!B138,'ID-45'!B138,'ID-53'!B138,'ID-57'!B138,'ID-59'!B138,'ID-70'!B138,'ID-71'!B138)/SQRT('Sample size'!$A$4)</f>
        <v>212.74148456351458</v>
      </c>
      <c r="C131" s="1">
        <f>STDEV('ID-08'!B138,'ID-09'!B138,'ID-11'!C138,'ID-14'!C138,'ID-18'!B138,'ID-24'!C138,'ID-26'!C138,'ID-29'!C138,'ID-30'!C138,'ID-34'!C138,'ID-36'!B138,'ID-38'!C138,'ID-39'!C138,'ID-40'!C138,'ID-44'!C138,'ID-45'!C138,'ID-57'!C138,'ID-59'!C138)/SQRT('Sample size'!$B$4)</f>
        <v>102.11846680440516</v>
      </c>
      <c r="D131" s="1">
        <f>STDEV('ID-13'!C138,'ID-14'!D138,'ID-15'!C138,'ID-16'!B138,'ID-18'!C138,'ID-26'!D138,'ID-29'!D138,'ID-30'!D138,'ID-33'!C138,'ID-34'!D138,'ID-36'!C138,'ID-37'!C138,'ID-38'!D138,'ID-39'!D138,'ID-40'!D138,'ID-45'!D138,'ID-59'!D138,'ID-71'!C138)/SQRT('Sample size'!$C$4)</f>
        <v>242.35352993923769</v>
      </c>
      <c r="E131" s="1">
        <f>STDEV('ID-03'!B138,'ID-09'!C138,'ID-13'!D138,'ID-15'!D138,'ID-16'!C138,'ID-18'!D138,'ID-24'!D138,'ID-29'!E138,'ID-30'!E138,'ID-33'!D138,'ID-34'!E138,'ID-36'!D138,'ID-38'!E138,'ID-39'!E138,'ID-40'!E138,'ID-44'!D138,'ID-45'!E138,'ID-57'!D138,'ID-70'!C138,'ID-71'!D138)/SQRT('Sample size'!$D$4)</f>
        <v>250.71936900831733</v>
      </c>
      <c r="F131" s="1">
        <f>STDEV('ID-01'!B138,'ID-02'!B138,'ID-03'!C138,'ID-06'!B138,'ID-08'!C138,'ID-09'!D138,'ID-12'!B138,'ID-16'!D138,'ID-18'!E138,'ID-24'!E138,'ID-29'!F138,'ID-33'!E138,'ID-34'!F138,'ID-36'!E138,'ID-38'!F138,'ID-39'!F138,'ID-40'!F138,'ID-45'!F138,'ID-53'!C138,'ID-54'!B138,'ID-57'!E138,'ID-71'!E138)/SQRT('Sample size'!$E$4)</f>
        <v>478.39513968021924</v>
      </c>
      <c r="G131" s="1">
        <f>STDEV('ID-01'!C138,'ID-02'!C138,'ID-03'!D138,'ID-07'!B138,'ID-08'!D138,'ID-11'!D138,'ID-18'!F138,'ID-24'!F138,'ID-29'!G138,'ID-31'!B138,'ID-33'!F138,'ID-34'!G138,'ID-36'!F138,'ID-39'!G138,'ID-40'!G138,'ID-44'!E138,'ID-45'!G138,'ID-50'!B138,'ID-53'!D138,'ID-54'!C138,'ID-57'!F138,'ID-59'!E138,'ID-70'!D138,'ID-71'!F138)/SQRT('Sample size'!$F$4)</f>
        <v>352.1599302529732</v>
      </c>
      <c r="H131" s="1">
        <f>STDEV('ID-03'!E138,'ID-11'!E138,'ID-13'!E138,'ID-15'!E138,'ID-16'!E138,'ID-18'!G138,'ID-24'!G138,'ID-29'!H138,'ID-30'!F138,'ID-31'!C138,'ID-33'!G138,'ID-34'!H138,'ID-40'!H138,'ID-44'!F138,'ID-45'!H138,'ID-54'!D138,'ID-57'!G138,'ID-59'!F138,'ID-70'!E138,'ID-71'!G138)/SQRT('Sample size'!$G$4)</f>
        <v>234.94755788831469</v>
      </c>
      <c r="I131" s="1">
        <f>STDEV('ID-12'!C138,'ID-18'!H138,'ID-24'!H138,'ID-29'!I138,'ID-40'!I138,'ID-44'!G138,'ID-45'!I138,'ID-59'!G138)/SQRT('Sample size'!$H$4)</f>
        <v>453.99675100819258</v>
      </c>
      <c r="J131" s="1">
        <f>STDEV('ID-31'!D138,'ID-40'!J138,'ID-44'!H138,'ID-45'!J138,'ID-57'!H138)/SQRT('Sample size'!$I$4)</f>
        <v>392.08662340204467</v>
      </c>
      <c r="K131" s="1">
        <f>STDEV('ID-26'!E138,'ID-31'!E138,'ID-34'!I138,'ID-36'!G138,'ID-40'!K138,'ID-44'!I138,'ID-57'!I138)/SQRT('Sample size'!$J$4)</f>
        <v>744.45205385417671</v>
      </c>
    </row>
    <row r="132" spans="1:11" x14ac:dyDescent="0.25">
      <c r="A132" s="1">
        <v>16</v>
      </c>
      <c r="B132" s="1">
        <f>STDEV('ID-11'!B139,'ID-13'!B139,'ID-14'!B139,'ID-15'!B139,'ID-24'!B139,'ID-26'!B139,'ID-29'!B139,'ID-30'!B139,'ID-32'!B139,'ID-33'!B139,'ID-34'!B139,'ID-37'!B139,'ID-38'!B139,'ID-39'!B139,'ID-40'!B139,'ID-44'!B139,'ID-45'!B139,'ID-53'!B139,'ID-57'!B139,'ID-59'!B139,'ID-70'!B139,'ID-71'!B139)/SQRT('Sample size'!$A$4)</f>
        <v>210.55552283708744</v>
      </c>
      <c r="C132" s="1">
        <f>STDEV('ID-08'!B139,'ID-09'!B139,'ID-11'!C139,'ID-14'!C139,'ID-18'!B139,'ID-24'!C139,'ID-26'!C139,'ID-29'!C139,'ID-30'!C139,'ID-34'!C139,'ID-36'!B139,'ID-38'!C139,'ID-39'!C139,'ID-40'!C139,'ID-44'!C139,'ID-45'!C139,'ID-57'!C139,'ID-59'!C139)/SQRT('Sample size'!$B$4)</f>
        <v>101.05813692485448</v>
      </c>
      <c r="D132" s="1">
        <f>STDEV('ID-13'!C139,'ID-14'!D139,'ID-15'!C139,'ID-16'!B139,'ID-18'!C139,'ID-26'!D139,'ID-29'!D139,'ID-30'!D139,'ID-33'!C139,'ID-34'!D139,'ID-36'!C139,'ID-37'!C139,'ID-38'!D139,'ID-39'!D139,'ID-40'!D139,'ID-45'!D139,'ID-59'!D139,'ID-71'!C139)/SQRT('Sample size'!$C$4)</f>
        <v>242.17499770550256</v>
      </c>
      <c r="E132" s="1">
        <f>STDEV('ID-03'!B139,'ID-09'!C139,'ID-13'!D139,'ID-15'!D139,'ID-16'!C139,'ID-18'!D139,'ID-24'!D139,'ID-29'!E139,'ID-30'!E139,'ID-33'!D139,'ID-34'!E139,'ID-36'!D139,'ID-38'!E139,'ID-39'!E139,'ID-40'!E139,'ID-44'!D139,'ID-45'!E139,'ID-57'!D139,'ID-70'!C139,'ID-71'!D139)/SQRT('Sample size'!$D$4)</f>
        <v>255.32086071208929</v>
      </c>
      <c r="F132" s="1">
        <f>STDEV('ID-01'!B139,'ID-02'!B139,'ID-03'!C139,'ID-06'!B139,'ID-08'!C139,'ID-09'!D139,'ID-12'!B139,'ID-16'!D139,'ID-18'!E139,'ID-24'!E139,'ID-29'!F139,'ID-33'!E139,'ID-34'!F139,'ID-36'!E139,'ID-38'!F139,'ID-39'!F139,'ID-40'!F139,'ID-45'!F139,'ID-53'!C139,'ID-54'!B139,'ID-57'!E139,'ID-71'!E139)/SQRT('Sample size'!$E$4)</f>
        <v>476.53404416128888</v>
      </c>
      <c r="G132" s="1">
        <f>STDEV('ID-01'!C139,'ID-02'!C139,'ID-03'!D139,'ID-07'!B139,'ID-08'!D139,'ID-11'!D139,'ID-18'!F139,'ID-24'!F139,'ID-29'!G139,'ID-31'!B139,'ID-33'!F139,'ID-34'!G139,'ID-36'!F139,'ID-39'!G139,'ID-40'!G139,'ID-44'!E139,'ID-45'!G139,'ID-50'!B139,'ID-53'!D139,'ID-54'!C139,'ID-57'!F139,'ID-59'!E139,'ID-70'!D139,'ID-71'!F139)/SQRT('Sample size'!$F$4)</f>
        <v>350.34601341036921</v>
      </c>
      <c r="H132" s="1">
        <f>STDEV('ID-03'!E139,'ID-11'!E139,'ID-13'!E139,'ID-15'!E139,'ID-16'!E139,'ID-18'!G139,'ID-24'!G139,'ID-29'!H139,'ID-30'!F139,'ID-31'!C139,'ID-33'!G139,'ID-34'!H139,'ID-40'!H139,'ID-44'!F139,'ID-45'!H139,'ID-54'!D139,'ID-57'!G139,'ID-59'!F139,'ID-70'!E139,'ID-71'!G139)/SQRT('Sample size'!$G$4)</f>
        <v>235.85711241648596</v>
      </c>
      <c r="I132" s="1">
        <f>STDEV('ID-12'!C139,'ID-18'!H139,'ID-24'!H139,'ID-29'!I139,'ID-40'!I139,'ID-44'!G139,'ID-45'!I139,'ID-59'!G139)/SQRT('Sample size'!$H$4)</f>
        <v>450.35520054287309</v>
      </c>
      <c r="J132" s="1">
        <f>STDEV('ID-31'!D139,'ID-40'!J139,'ID-44'!H139,'ID-45'!J139,'ID-57'!H139)/SQRT('Sample size'!$I$4)</f>
        <v>371.50326689724938</v>
      </c>
      <c r="K132" s="1">
        <f>STDEV('ID-26'!E139,'ID-31'!E139,'ID-34'!I139,'ID-36'!G139,'ID-40'!K139,'ID-44'!I139,'ID-57'!I139)/SQRT('Sample size'!$J$4)</f>
        <v>743.01048412362366</v>
      </c>
    </row>
    <row r="133" spans="1:11" x14ac:dyDescent="0.25">
      <c r="A133" s="1">
        <v>16.125</v>
      </c>
      <c r="B133" s="1">
        <f>STDEV('ID-11'!B140,'ID-13'!B140,'ID-14'!B140,'ID-15'!B140,'ID-24'!B140,'ID-26'!B140,'ID-29'!B140,'ID-30'!B140,'ID-32'!B140,'ID-33'!B140,'ID-34'!B140,'ID-37'!B140,'ID-38'!B140,'ID-39'!B140,'ID-40'!B140,'ID-44'!B140,'ID-45'!B140,'ID-53'!B140,'ID-57'!B140,'ID-59'!B140,'ID-70'!B140,'ID-71'!B140)/SQRT('Sample size'!$A$4)</f>
        <v>209.53409958269529</v>
      </c>
      <c r="C133" s="1">
        <f>STDEV('ID-08'!B140,'ID-09'!B140,'ID-11'!C140,'ID-14'!C140,'ID-18'!B140,'ID-24'!C140,'ID-26'!C140,'ID-29'!C140,'ID-30'!C140,'ID-34'!C140,'ID-36'!B140,'ID-38'!C140,'ID-39'!C140,'ID-40'!C140,'ID-44'!C140,'ID-45'!C140,'ID-57'!C140,'ID-59'!C140)/SQRT('Sample size'!$B$4)</f>
        <v>102.92989513253754</v>
      </c>
      <c r="D133" s="1">
        <f>STDEV('ID-13'!C140,'ID-14'!D140,'ID-15'!C140,'ID-16'!B140,'ID-18'!C140,'ID-26'!D140,'ID-29'!D140,'ID-30'!D140,'ID-33'!C140,'ID-34'!D140,'ID-36'!C140,'ID-37'!C140,'ID-38'!D140,'ID-39'!D140,'ID-40'!D140,'ID-45'!D140,'ID-59'!D140,'ID-71'!C140)/SQRT('Sample size'!$C$4)</f>
        <v>241.15130298539123</v>
      </c>
      <c r="E133" s="1">
        <f>STDEV('ID-03'!B140,'ID-09'!C140,'ID-13'!D140,'ID-15'!D140,'ID-16'!C140,'ID-18'!D140,'ID-24'!D140,'ID-29'!E140,'ID-30'!E140,'ID-33'!D140,'ID-34'!E140,'ID-36'!D140,'ID-38'!E140,'ID-39'!E140,'ID-40'!E140,'ID-44'!D140,'ID-45'!E140,'ID-57'!D140,'ID-70'!C140,'ID-71'!D140)/SQRT('Sample size'!$D$4)</f>
        <v>261.06955148218003</v>
      </c>
      <c r="F133" s="1">
        <f>STDEV('ID-01'!B140,'ID-02'!B140,'ID-03'!C140,'ID-06'!B140,'ID-08'!C140,'ID-09'!D140,'ID-12'!B140,'ID-16'!D140,'ID-18'!E140,'ID-24'!E140,'ID-29'!F140,'ID-33'!E140,'ID-34'!F140,'ID-36'!E140,'ID-38'!F140,'ID-39'!F140,'ID-40'!F140,'ID-45'!F140,'ID-53'!C140,'ID-54'!B140,'ID-57'!E140,'ID-71'!E140)/SQRT('Sample size'!$E$4)</f>
        <v>475.23865340248386</v>
      </c>
      <c r="G133" s="1">
        <f>STDEV('ID-01'!C140,'ID-02'!C140,'ID-03'!D140,'ID-07'!B140,'ID-08'!D140,'ID-11'!D140,'ID-18'!F140,'ID-24'!F140,'ID-29'!G140,'ID-31'!B140,'ID-33'!F140,'ID-34'!G140,'ID-36'!F140,'ID-39'!G140,'ID-40'!G140,'ID-44'!E140,'ID-45'!G140,'ID-50'!B140,'ID-53'!D140,'ID-54'!C140,'ID-57'!F140,'ID-59'!E140,'ID-70'!D140,'ID-71'!F140)/SQRT('Sample size'!$F$4)</f>
        <v>348.45413864323439</v>
      </c>
      <c r="H133" s="1">
        <f>STDEV('ID-03'!E140,'ID-11'!E140,'ID-13'!E140,'ID-15'!E140,'ID-16'!E140,'ID-18'!G140,'ID-24'!G140,'ID-29'!H140,'ID-30'!F140,'ID-31'!C140,'ID-33'!G140,'ID-34'!H140,'ID-40'!H140,'ID-44'!F140,'ID-45'!H140,'ID-54'!D140,'ID-57'!G140,'ID-59'!F140,'ID-70'!E140,'ID-71'!G140)/SQRT('Sample size'!$G$4)</f>
        <v>234.77388788596286</v>
      </c>
      <c r="I133" s="1">
        <f>STDEV('ID-12'!C140,'ID-18'!H140,'ID-24'!H140,'ID-29'!I140,'ID-40'!I140,'ID-44'!G140,'ID-45'!I140,'ID-59'!G140)/SQRT('Sample size'!$H$4)</f>
        <v>451.36853151383019</v>
      </c>
      <c r="J133" s="1">
        <f>STDEV('ID-31'!D140,'ID-40'!J140,'ID-44'!H140,'ID-45'!J140,'ID-57'!H140)/SQRT('Sample size'!$I$4)</f>
        <v>371.64432858866957</v>
      </c>
      <c r="K133" s="1">
        <f>STDEV('ID-26'!E140,'ID-31'!E140,'ID-34'!I140,'ID-36'!G140,'ID-40'!K140,'ID-44'!I140,'ID-57'!I140)/SQRT('Sample size'!$J$4)</f>
        <v>739.14466078702367</v>
      </c>
    </row>
    <row r="134" spans="1:11" x14ac:dyDescent="0.25">
      <c r="A134" s="1">
        <v>16.25</v>
      </c>
      <c r="B134" s="1">
        <f>STDEV('ID-11'!B141,'ID-13'!B141,'ID-14'!B141,'ID-15'!B141,'ID-24'!B141,'ID-26'!B141,'ID-29'!B141,'ID-30'!B141,'ID-32'!B141,'ID-33'!B141,'ID-34'!B141,'ID-37'!B141,'ID-38'!B141,'ID-39'!B141,'ID-40'!B141,'ID-44'!B141,'ID-45'!B141,'ID-53'!B141,'ID-57'!B141,'ID-59'!B141,'ID-70'!B141,'ID-71'!B141)/SQRT('Sample size'!$A$4)</f>
        <v>207.5880507233548</v>
      </c>
      <c r="C134" s="1">
        <f>STDEV('ID-08'!B141,'ID-09'!B141,'ID-11'!C141,'ID-14'!C141,'ID-18'!B141,'ID-24'!C141,'ID-26'!C141,'ID-29'!C141,'ID-30'!C141,'ID-34'!C141,'ID-36'!B141,'ID-38'!C141,'ID-39'!C141,'ID-40'!C141,'ID-44'!C141,'ID-45'!C141,'ID-57'!C141,'ID-59'!C141)/SQRT('Sample size'!$B$4)</f>
        <v>103.22128083772988</v>
      </c>
      <c r="D134" s="1">
        <f>STDEV('ID-13'!C141,'ID-14'!D141,'ID-15'!C141,'ID-16'!B141,'ID-18'!C141,'ID-26'!D141,'ID-29'!D141,'ID-30'!D141,'ID-33'!C141,'ID-34'!D141,'ID-36'!C141,'ID-37'!C141,'ID-38'!D141,'ID-39'!D141,'ID-40'!D141,'ID-45'!D141,'ID-59'!D141,'ID-71'!C141)/SQRT('Sample size'!$C$4)</f>
        <v>241.46418172490505</v>
      </c>
      <c r="E134" s="1">
        <f>STDEV('ID-03'!B141,'ID-09'!C141,'ID-13'!D141,'ID-15'!D141,'ID-16'!C141,'ID-18'!D141,'ID-24'!D141,'ID-29'!E141,'ID-30'!E141,'ID-33'!D141,'ID-34'!E141,'ID-36'!D141,'ID-38'!E141,'ID-39'!E141,'ID-40'!E141,'ID-44'!D141,'ID-45'!E141,'ID-57'!D141,'ID-70'!C141,'ID-71'!D141)/SQRT('Sample size'!$D$4)</f>
        <v>258.77753886001307</v>
      </c>
      <c r="F134" s="1">
        <f>STDEV('ID-01'!B141,'ID-02'!B141,'ID-03'!C141,'ID-06'!B141,'ID-08'!C141,'ID-09'!D141,'ID-12'!B141,'ID-16'!D141,'ID-18'!E141,'ID-24'!E141,'ID-29'!F141,'ID-33'!E141,'ID-34'!F141,'ID-36'!E141,'ID-38'!F141,'ID-39'!F141,'ID-40'!F141,'ID-45'!F141,'ID-53'!C141,'ID-54'!B141,'ID-57'!E141,'ID-71'!E141)/SQRT('Sample size'!$E$4)</f>
        <v>475.29009653222926</v>
      </c>
      <c r="G134" s="1">
        <f>STDEV('ID-01'!C141,'ID-02'!C141,'ID-03'!D141,'ID-07'!B141,'ID-08'!D141,'ID-11'!D141,'ID-18'!F141,'ID-24'!F141,'ID-29'!G141,'ID-31'!B141,'ID-33'!F141,'ID-34'!G141,'ID-36'!F141,'ID-39'!G141,'ID-40'!G141,'ID-44'!E141,'ID-45'!G141,'ID-50'!B141,'ID-53'!D141,'ID-54'!C141,'ID-57'!F141,'ID-59'!E141,'ID-70'!D141,'ID-71'!F141)/SQRT('Sample size'!$F$4)</f>
        <v>346.86428316212715</v>
      </c>
      <c r="H134" s="1">
        <f>STDEV('ID-03'!E141,'ID-11'!E141,'ID-13'!E141,'ID-15'!E141,'ID-16'!E141,'ID-18'!G141,'ID-24'!G141,'ID-29'!H141,'ID-30'!F141,'ID-31'!C141,'ID-33'!G141,'ID-34'!H141,'ID-40'!H141,'ID-44'!F141,'ID-45'!H141,'ID-54'!D141,'ID-57'!G141,'ID-59'!F141,'ID-70'!E141,'ID-71'!G141)/SQRT('Sample size'!$G$4)</f>
        <v>235.50429321800539</v>
      </c>
      <c r="I134" s="1">
        <f>STDEV('ID-12'!C141,'ID-18'!H141,'ID-24'!H141,'ID-29'!I141,'ID-40'!I141,'ID-44'!G141,'ID-45'!I141,'ID-59'!G141)/SQRT('Sample size'!$H$4)</f>
        <v>457.30885596667855</v>
      </c>
      <c r="J134" s="1">
        <f>STDEV('ID-31'!D141,'ID-40'!J141,'ID-44'!H141,'ID-45'!J141,'ID-57'!H141)/SQRT('Sample size'!$I$4)</f>
        <v>375.35855424338303</v>
      </c>
      <c r="K134" s="1">
        <f>STDEV('ID-26'!E141,'ID-31'!E141,'ID-34'!I141,'ID-36'!G141,'ID-40'!K141,'ID-44'!I141,'ID-57'!I141)/SQRT('Sample size'!$J$4)</f>
        <v>735.92125275261401</v>
      </c>
    </row>
    <row r="135" spans="1:11" x14ac:dyDescent="0.25">
      <c r="A135" s="1">
        <v>16.375</v>
      </c>
      <c r="B135" s="1">
        <f>STDEV('ID-11'!B142,'ID-13'!B142,'ID-14'!B142,'ID-15'!B142,'ID-24'!B142,'ID-26'!B142,'ID-29'!B142,'ID-30'!B142,'ID-32'!B142,'ID-33'!B142,'ID-34'!B142,'ID-37'!B142,'ID-38'!B142,'ID-39'!B142,'ID-40'!B142,'ID-44'!B142,'ID-45'!B142,'ID-53'!B142,'ID-57'!B142,'ID-59'!B142,'ID-70'!B142,'ID-71'!B142)/SQRT('Sample size'!$A$4)</f>
        <v>206.58281191537807</v>
      </c>
      <c r="C135" s="1">
        <f>STDEV('ID-08'!B142,'ID-09'!B142,'ID-11'!C142,'ID-14'!C142,'ID-18'!B142,'ID-24'!C142,'ID-26'!C142,'ID-29'!C142,'ID-30'!C142,'ID-34'!C142,'ID-36'!B142,'ID-38'!C142,'ID-39'!C142,'ID-40'!C142,'ID-44'!C142,'ID-45'!C142,'ID-57'!C142,'ID-59'!C142)/SQRT('Sample size'!$B$4)</f>
        <v>103.92122856572061</v>
      </c>
      <c r="D135" s="1">
        <f>STDEV('ID-13'!C142,'ID-14'!D142,'ID-15'!C142,'ID-16'!B142,'ID-18'!C142,'ID-26'!D142,'ID-29'!D142,'ID-30'!D142,'ID-33'!C142,'ID-34'!D142,'ID-36'!C142,'ID-37'!C142,'ID-38'!D142,'ID-39'!D142,'ID-40'!D142,'ID-45'!D142,'ID-59'!D142,'ID-71'!C142)/SQRT('Sample size'!$C$4)</f>
        <v>238.36989774483669</v>
      </c>
      <c r="E135" s="1">
        <f>STDEV('ID-03'!B142,'ID-09'!C142,'ID-13'!D142,'ID-15'!D142,'ID-16'!C142,'ID-18'!D142,'ID-24'!D142,'ID-29'!E142,'ID-30'!E142,'ID-33'!D142,'ID-34'!E142,'ID-36'!D142,'ID-38'!E142,'ID-39'!E142,'ID-40'!E142,'ID-44'!D142,'ID-45'!E142,'ID-57'!D142,'ID-70'!C142,'ID-71'!D142)/SQRT('Sample size'!$D$4)</f>
        <v>260.13423803024341</v>
      </c>
      <c r="F135" s="1">
        <f>STDEV('ID-01'!B142,'ID-02'!B142,'ID-03'!C142,'ID-06'!B142,'ID-08'!C142,'ID-09'!D142,'ID-12'!B142,'ID-16'!D142,'ID-18'!E142,'ID-24'!E142,'ID-29'!F142,'ID-33'!E142,'ID-34'!F142,'ID-36'!E142,'ID-38'!F142,'ID-39'!F142,'ID-40'!F142,'ID-45'!F142,'ID-53'!C142,'ID-54'!B142,'ID-57'!E142,'ID-71'!E142)/SQRT('Sample size'!$E$4)</f>
        <v>478.13879257700739</v>
      </c>
      <c r="G135" s="1">
        <f>STDEV('ID-01'!C142,'ID-02'!C142,'ID-03'!D142,'ID-07'!B142,'ID-08'!D142,'ID-11'!D142,'ID-18'!F142,'ID-24'!F142,'ID-29'!G142,'ID-31'!B142,'ID-33'!F142,'ID-34'!G142,'ID-36'!F142,'ID-39'!G142,'ID-40'!G142,'ID-44'!E142,'ID-45'!G142,'ID-50'!B142,'ID-53'!D142,'ID-54'!C142,'ID-57'!F142,'ID-59'!E142,'ID-70'!D142,'ID-71'!F142)/SQRT('Sample size'!$F$4)</f>
        <v>344.7826462116098</v>
      </c>
      <c r="H135" s="1">
        <f>STDEV('ID-03'!E142,'ID-11'!E142,'ID-13'!E142,'ID-15'!E142,'ID-16'!E142,'ID-18'!G142,'ID-24'!G142,'ID-29'!H142,'ID-30'!F142,'ID-31'!C142,'ID-33'!G142,'ID-34'!H142,'ID-40'!H142,'ID-44'!F142,'ID-45'!H142,'ID-54'!D142,'ID-57'!G142,'ID-59'!F142,'ID-70'!E142,'ID-71'!G142)/SQRT('Sample size'!$G$4)</f>
        <v>235.44615958474219</v>
      </c>
      <c r="I135" s="1">
        <f>STDEV('ID-12'!C142,'ID-18'!H142,'ID-24'!H142,'ID-29'!I142,'ID-40'!I142,'ID-44'!G142,'ID-45'!I142,'ID-59'!G142)/SQRT('Sample size'!$H$4)</f>
        <v>458.88532039452406</v>
      </c>
      <c r="J135" s="1">
        <f>STDEV('ID-31'!D142,'ID-40'!J142,'ID-44'!H142,'ID-45'!J142,'ID-57'!H142)/SQRT('Sample size'!$I$4)</f>
        <v>361.75355789112461</v>
      </c>
      <c r="K135" s="1">
        <f>STDEV('ID-26'!E142,'ID-31'!E142,'ID-34'!I142,'ID-36'!G142,'ID-40'!K142,'ID-44'!I142,'ID-57'!I142)/SQRT('Sample size'!$J$4)</f>
        <v>735.96050307469409</v>
      </c>
    </row>
    <row r="136" spans="1:11" x14ac:dyDescent="0.25">
      <c r="A136" s="1">
        <v>16.5</v>
      </c>
      <c r="B136" s="1">
        <f>STDEV('ID-11'!B143,'ID-13'!B143,'ID-14'!B143,'ID-15'!B143,'ID-24'!B143,'ID-26'!B143,'ID-29'!B143,'ID-30'!B143,'ID-32'!B143,'ID-33'!B143,'ID-34'!B143,'ID-37'!B143,'ID-38'!B143,'ID-39'!B143,'ID-40'!B143,'ID-44'!B143,'ID-45'!B143,'ID-53'!B143,'ID-57'!B143,'ID-59'!B143,'ID-70'!B143,'ID-71'!B143)/SQRT('Sample size'!$A$4)</f>
        <v>206.97852786164052</v>
      </c>
      <c r="C136" s="1">
        <f>STDEV('ID-08'!B143,'ID-09'!B143,'ID-11'!C143,'ID-14'!C143,'ID-18'!B143,'ID-24'!C143,'ID-26'!C143,'ID-29'!C143,'ID-30'!C143,'ID-34'!C143,'ID-36'!B143,'ID-38'!C143,'ID-39'!C143,'ID-40'!C143,'ID-44'!C143,'ID-45'!C143,'ID-57'!C143,'ID-59'!C143)/SQRT('Sample size'!$B$4)</f>
        <v>102.27692564510974</v>
      </c>
      <c r="D136" s="1">
        <f>STDEV('ID-13'!C143,'ID-14'!D143,'ID-15'!C143,'ID-16'!B143,'ID-18'!C143,'ID-26'!D143,'ID-29'!D143,'ID-30'!D143,'ID-33'!C143,'ID-34'!D143,'ID-36'!C143,'ID-37'!C143,'ID-38'!D143,'ID-39'!D143,'ID-40'!D143,'ID-45'!D143,'ID-59'!D143,'ID-71'!C143)/SQRT('Sample size'!$C$4)</f>
        <v>239.27084722039129</v>
      </c>
      <c r="E136" s="1">
        <f>STDEV('ID-03'!B143,'ID-09'!C143,'ID-13'!D143,'ID-15'!D143,'ID-16'!C143,'ID-18'!D143,'ID-24'!D143,'ID-29'!E143,'ID-30'!E143,'ID-33'!D143,'ID-34'!E143,'ID-36'!D143,'ID-38'!E143,'ID-39'!E143,'ID-40'!E143,'ID-44'!D143,'ID-45'!E143,'ID-57'!D143,'ID-70'!C143,'ID-71'!D143)/SQRT('Sample size'!$D$4)</f>
        <v>260.9819067568996</v>
      </c>
      <c r="F136" s="1">
        <f>STDEV('ID-01'!B143,'ID-02'!B143,'ID-03'!C143,'ID-06'!B143,'ID-08'!C143,'ID-09'!D143,'ID-12'!B143,'ID-16'!D143,'ID-18'!E143,'ID-24'!E143,'ID-29'!F143,'ID-33'!E143,'ID-34'!F143,'ID-36'!E143,'ID-38'!F143,'ID-39'!F143,'ID-40'!F143,'ID-45'!F143,'ID-53'!C143,'ID-54'!B143,'ID-57'!E143,'ID-71'!E143)/SQRT('Sample size'!$E$4)</f>
        <v>476.61229327484193</v>
      </c>
      <c r="G136" s="1">
        <f>STDEV('ID-01'!C143,'ID-02'!C143,'ID-03'!D143,'ID-07'!B143,'ID-08'!D143,'ID-11'!D143,'ID-18'!F143,'ID-24'!F143,'ID-29'!G143,'ID-31'!B143,'ID-33'!F143,'ID-34'!G143,'ID-36'!F143,'ID-39'!G143,'ID-40'!G143,'ID-44'!E143,'ID-45'!G143,'ID-50'!B143,'ID-53'!D143,'ID-54'!C143,'ID-57'!F143,'ID-59'!E143,'ID-70'!D143,'ID-71'!F143)/SQRT('Sample size'!$F$4)</f>
        <v>343.6264622577641</v>
      </c>
      <c r="H136" s="1">
        <f>STDEV('ID-03'!E143,'ID-11'!E143,'ID-13'!E143,'ID-15'!E143,'ID-16'!E143,'ID-18'!G143,'ID-24'!G143,'ID-29'!H143,'ID-30'!F143,'ID-31'!C143,'ID-33'!G143,'ID-34'!H143,'ID-40'!H143,'ID-44'!F143,'ID-45'!H143,'ID-54'!D143,'ID-57'!G143,'ID-59'!F143,'ID-70'!E143,'ID-71'!G143)/SQRT('Sample size'!$G$4)</f>
        <v>234.11162735949452</v>
      </c>
      <c r="I136" s="1">
        <f>STDEV('ID-12'!C143,'ID-18'!H143,'ID-24'!H143,'ID-29'!I143,'ID-40'!I143,'ID-44'!G143,'ID-45'!I143,'ID-59'!G143)/SQRT('Sample size'!$H$4)</f>
        <v>462.28791952780625</v>
      </c>
      <c r="J136" s="1">
        <f>STDEV('ID-31'!D143,'ID-40'!J143,'ID-44'!H143,'ID-45'!J143,'ID-57'!H143)/SQRT('Sample size'!$I$4)</f>
        <v>354.79428434860347</v>
      </c>
      <c r="K136" s="1">
        <f>STDEV('ID-26'!E143,'ID-31'!E143,'ID-34'!I143,'ID-36'!G143,'ID-40'!K143,'ID-44'!I143,'ID-57'!I143)/SQRT('Sample size'!$J$4)</f>
        <v>742.60927167119178</v>
      </c>
    </row>
    <row r="137" spans="1:11" x14ac:dyDescent="0.25">
      <c r="A137" s="1">
        <v>16.625</v>
      </c>
      <c r="B137" s="1">
        <f>STDEV('ID-11'!B144,'ID-13'!B144,'ID-14'!B144,'ID-15'!B144,'ID-24'!B144,'ID-26'!B144,'ID-29'!B144,'ID-30'!B144,'ID-32'!B144,'ID-33'!B144,'ID-34'!B144,'ID-37'!B144,'ID-38'!B144,'ID-39'!B144,'ID-40'!B144,'ID-44'!B144,'ID-45'!B144,'ID-53'!B144,'ID-57'!B144,'ID-59'!B144,'ID-70'!B144,'ID-71'!B144)/SQRT('Sample size'!$A$4)</f>
        <v>207.97651041477511</v>
      </c>
      <c r="C137" s="1">
        <f>STDEV('ID-08'!B144,'ID-09'!B144,'ID-11'!C144,'ID-14'!C144,'ID-18'!B144,'ID-24'!C144,'ID-26'!C144,'ID-29'!C144,'ID-30'!C144,'ID-34'!C144,'ID-36'!B144,'ID-38'!C144,'ID-39'!C144,'ID-40'!C144,'ID-44'!C144,'ID-45'!C144,'ID-57'!C144,'ID-59'!C144)/SQRT('Sample size'!$B$4)</f>
        <v>101.61916579172593</v>
      </c>
      <c r="D137" s="1">
        <f>STDEV('ID-13'!C144,'ID-14'!D144,'ID-15'!C144,'ID-16'!B144,'ID-18'!C144,'ID-26'!D144,'ID-29'!D144,'ID-30'!D144,'ID-33'!C144,'ID-34'!D144,'ID-36'!C144,'ID-37'!C144,'ID-38'!D144,'ID-39'!D144,'ID-40'!D144,'ID-45'!D144,'ID-59'!D144,'ID-71'!C144)/SQRT('Sample size'!$C$4)</f>
        <v>237.75159402615139</v>
      </c>
      <c r="E137" s="1">
        <f>STDEV('ID-03'!B144,'ID-09'!C144,'ID-13'!D144,'ID-15'!D144,'ID-16'!C144,'ID-18'!D144,'ID-24'!D144,'ID-29'!E144,'ID-30'!E144,'ID-33'!D144,'ID-34'!E144,'ID-36'!D144,'ID-38'!E144,'ID-39'!E144,'ID-40'!E144,'ID-44'!D144,'ID-45'!E144,'ID-57'!D144,'ID-70'!C144,'ID-71'!D144)/SQRT('Sample size'!$D$4)</f>
        <v>260.57430137497096</v>
      </c>
      <c r="F137" s="1">
        <f>STDEV('ID-01'!B144,'ID-02'!B144,'ID-03'!C144,'ID-06'!B144,'ID-08'!C144,'ID-09'!D144,'ID-12'!B144,'ID-16'!D144,'ID-18'!E144,'ID-24'!E144,'ID-29'!F144,'ID-33'!E144,'ID-34'!F144,'ID-36'!E144,'ID-38'!F144,'ID-39'!F144,'ID-40'!F144,'ID-45'!F144,'ID-53'!C144,'ID-54'!B144,'ID-57'!E144,'ID-71'!E144)/SQRT('Sample size'!$E$4)</f>
        <v>484.55370704178659</v>
      </c>
      <c r="G137" s="1">
        <f>STDEV('ID-01'!C144,'ID-02'!C144,'ID-03'!D144,'ID-07'!B144,'ID-08'!D144,'ID-11'!D144,'ID-18'!F144,'ID-24'!F144,'ID-29'!G144,'ID-31'!B144,'ID-33'!F144,'ID-34'!G144,'ID-36'!F144,'ID-39'!G144,'ID-40'!G144,'ID-44'!E144,'ID-45'!G144,'ID-50'!B144,'ID-53'!D144,'ID-54'!C144,'ID-57'!F144,'ID-59'!E144,'ID-70'!D144,'ID-71'!F144)/SQRT('Sample size'!$F$4)</f>
        <v>342.32070870343279</v>
      </c>
      <c r="H137" s="1">
        <f>STDEV('ID-03'!E144,'ID-11'!E144,'ID-13'!E144,'ID-15'!E144,'ID-16'!E144,'ID-18'!G144,'ID-24'!G144,'ID-29'!H144,'ID-30'!F144,'ID-31'!C144,'ID-33'!G144,'ID-34'!H144,'ID-40'!H144,'ID-44'!F144,'ID-45'!H144,'ID-54'!D144,'ID-57'!G144,'ID-59'!F144,'ID-70'!E144,'ID-71'!G144)/SQRT('Sample size'!$G$4)</f>
        <v>236.99575322665504</v>
      </c>
      <c r="I137" s="1">
        <f>STDEV('ID-12'!C144,'ID-18'!H144,'ID-24'!H144,'ID-29'!I144,'ID-40'!I144,'ID-44'!G144,'ID-45'!I144,'ID-59'!G144)/SQRT('Sample size'!$H$4)</f>
        <v>462.88970475707708</v>
      </c>
      <c r="J137" s="1">
        <f>STDEV('ID-31'!D144,'ID-40'!J144,'ID-44'!H144,'ID-45'!J144,'ID-57'!H144)/SQRT('Sample size'!$I$4)</f>
        <v>362.80712336979775</v>
      </c>
      <c r="K137" s="1">
        <f>STDEV('ID-26'!E144,'ID-31'!E144,'ID-34'!I144,'ID-36'!G144,'ID-40'!K144,'ID-44'!I144,'ID-57'!I144)/SQRT('Sample size'!$J$4)</f>
        <v>751.87215630889546</v>
      </c>
    </row>
    <row r="138" spans="1:11" x14ac:dyDescent="0.25">
      <c r="A138" s="1">
        <v>16.75</v>
      </c>
      <c r="B138" s="1">
        <f>STDEV('ID-11'!B145,'ID-13'!B145,'ID-14'!B145,'ID-15'!B145,'ID-24'!B145,'ID-26'!B145,'ID-29'!B145,'ID-30'!B145,'ID-32'!B145,'ID-33'!B145,'ID-34'!B145,'ID-37'!B145,'ID-38'!B145,'ID-39'!B145,'ID-40'!B145,'ID-44'!B145,'ID-45'!B145,'ID-53'!B145,'ID-57'!B145,'ID-59'!B145,'ID-70'!B145,'ID-71'!B145)/SQRT('Sample size'!$A$4)</f>
        <v>207.13767272245727</v>
      </c>
      <c r="C138" s="1">
        <f>STDEV('ID-08'!B145,'ID-09'!B145,'ID-11'!C145,'ID-14'!C145,'ID-18'!B145,'ID-24'!C145,'ID-26'!C145,'ID-29'!C145,'ID-30'!C145,'ID-34'!C145,'ID-36'!B145,'ID-38'!C145,'ID-39'!C145,'ID-40'!C145,'ID-44'!C145,'ID-45'!C145,'ID-57'!C145,'ID-59'!C145)/SQRT('Sample size'!$B$4)</f>
        <v>100.57434832870591</v>
      </c>
      <c r="D138" s="1">
        <f>STDEV('ID-13'!C145,'ID-14'!D145,'ID-15'!C145,'ID-16'!B145,'ID-18'!C145,'ID-26'!D145,'ID-29'!D145,'ID-30'!D145,'ID-33'!C145,'ID-34'!D145,'ID-36'!C145,'ID-37'!C145,'ID-38'!D145,'ID-39'!D145,'ID-40'!D145,'ID-45'!D145,'ID-59'!D145,'ID-71'!C145)/SQRT('Sample size'!$C$4)</f>
        <v>236.05115491450641</v>
      </c>
      <c r="E138" s="1">
        <f>STDEV('ID-03'!B145,'ID-09'!C145,'ID-13'!D145,'ID-15'!D145,'ID-16'!C145,'ID-18'!D145,'ID-24'!D145,'ID-29'!E145,'ID-30'!E145,'ID-33'!D145,'ID-34'!E145,'ID-36'!D145,'ID-38'!E145,'ID-39'!E145,'ID-40'!E145,'ID-44'!D145,'ID-45'!E145,'ID-57'!D145,'ID-70'!C145,'ID-71'!D145)/SQRT('Sample size'!$D$4)</f>
        <v>257.51948577154462</v>
      </c>
      <c r="F138" s="1">
        <f>STDEV('ID-01'!B145,'ID-02'!B145,'ID-03'!C145,'ID-06'!B145,'ID-08'!C145,'ID-09'!D145,'ID-12'!B145,'ID-16'!D145,'ID-18'!E145,'ID-24'!E145,'ID-29'!F145,'ID-33'!E145,'ID-34'!F145,'ID-36'!E145,'ID-38'!F145,'ID-39'!F145,'ID-40'!F145,'ID-45'!F145,'ID-53'!C145,'ID-54'!B145,'ID-57'!E145,'ID-71'!E145)/SQRT('Sample size'!$E$4)</f>
        <v>483.16856891407707</v>
      </c>
      <c r="G138" s="1">
        <f>STDEV('ID-01'!C145,'ID-02'!C145,'ID-03'!D145,'ID-07'!B145,'ID-08'!D145,'ID-11'!D145,'ID-18'!F145,'ID-24'!F145,'ID-29'!G145,'ID-31'!B145,'ID-33'!F145,'ID-34'!G145,'ID-36'!F145,'ID-39'!G145,'ID-40'!G145,'ID-44'!E145,'ID-45'!G145,'ID-50'!B145,'ID-53'!D145,'ID-54'!C145,'ID-57'!F145,'ID-59'!E145,'ID-70'!D145,'ID-71'!F145)/SQRT('Sample size'!$F$4)</f>
        <v>340.71316196752014</v>
      </c>
      <c r="H138" s="1">
        <f>STDEV('ID-03'!E145,'ID-11'!E145,'ID-13'!E145,'ID-15'!E145,'ID-16'!E145,'ID-18'!G145,'ID-24'!G145,'ID-29'!H145,'ID-30'!F145,'ID-31'!C145,'ID-33'!G145,'ID-34'!H145,'ID-40'!H145,'ID-44'!F145,'ID-45'!H145,'ID-54'!D145,'ID-57'!G145,'ID-59'!F145,'ID-70'!E145,'ID-71'!G145)/SQRT('Sample size'!$G$4)</f>
        <v>239.16265990044161</v>
      </c>
      <c r="I138" s="1">
        <f>STDEV('ID-12'!C145,'ID-18'!H145,'ID-24'!H145,'ID-29'!I145,'ID-40'!I145,'ID-44'!G145,'ID-45'!I145,'ID-59'!G145)/SQRT('Sample size'!$H$4)</f>
        <v>464.12953181494396</v>
      </c>
      <c r="J138" s="1">
        <f>STDEV('ID-31'!D145,'ID-40'!J145,'ID-44'!H145,'ID-45'!J145,'ID-57'!H145)/SQRT('Sample size'!$I$4)</f>
        <v>366.27363848711161</v>
      </c>
      <c r="K138" s="1">
        <f>STDEV('ID-26'!E145,'ID-31'!E145,'ID-34'!I145,'ID-36'!G145,'ID-40'!K145,'ID-44'!I145,'ID-57'!I145)/SQRT('Sample size'!$J$4)</f>
        <v>771.62224529520586</v>
      </c>
    </row>
    <row r="139" spans="1:11" x14ac:dyDescent="0.25">
      <c r="A139" s="1">
        <v>16.875</v>
      </c>
      <c r="B139" s="1">
        <f>STDEV('ID-11'!B146,'ID-13'!B146,'ID-14'!B146,'ID-15'!B146,'ID-24'!B146,'ID-26'!B146,'ID-29'!B146,'ID-30'!B146,'ID-32'!B146,'ID-33'!B146,'ID-34'!B146,'ID-37'!B146,'ID-38'!B146,'ID-39'!B146,'ID-40'!B146,'ID-44'!B146,'ID-45'!B146,'ID-53'!B146,'ID-57'!B146,'ID-59'!B146,'ID-70'!B146,'ID-71'!B146)/SQRT('Sample size'!$A$4)</f>
        <v>204.2208124443296</v>
      </c>
      <c r="C139" s="1">
        <f>STDEV('ID-08'!B146,'ID-09'!B146,'ID-11'!C146,'ID-14'!C146,'ID-18'!B146,'ID-24'!C146,'ID-26'!C146,'ID-29'!C146,'ID-30'!C146,'ID-34'!C146,'ID-36'!B146,'ID-38'!C146,'ID-39'!C146,'ID-40'!C146,'ID-44'!C146,'ID-45'!C146,'ID-57'!C146,'ID-59'!C146)/SQRT('Sample size'!$B$4)</f>
        <v>102.39044822994816</v>
      </c>
      <c r="D139" s="1">
        <f>STDEV('ID-13'!C146,'ID-14'!D146,'ID-15'!C146,'ID-16'!B146,'ID-18'!C146,'ID-26'!D146,'ID-29'!D146,'ID-30'!D146,'ID-33'!C146,'ID-34'!D146,'ID-36'!C146,'ID-37'!C146,'ID-38'!D146,'ID-39'!D146,'ID-40'!D146,'ID-45'!D146,'ID-59'!D146,'ID-71'!C146)/SQRT('Sample size'!$C$4)</f>
        <v>233.68956922978106</v>
      </c>
      <c r="E139" s="1">
        <f>STDEV('ID-03'!B146,'ID-09'!C146,'ID-13'!D146,'ID-15'!D146,'ID-16'!C146,'ID-18'!D146,'ID-24'!D146,'ID-29'!E146,'ID-30'!E146,'ID-33'!D146,'ID-34'!E146,'ID-36'!D146,'ID-38'!E146,'ID-39'!E146,'ID-40'!E146,'ID-44'!D146,'ID-45'!E146,'ID-57'!D146,'ID-70'!C146,'ID-71'!D146)/SQRT('Sample size'!$D$4)</f>
        <v>259.32619782327691</v>
      </c>
      <c r="F139" s="1">
        <f>STDEV('ID-01'!B146,'ID-02'!B146,'ID-03'!C146,'ID-06'!B146,'ID-08'!C146,'ID-09'!D146,'ID-12'!B146,'ID-16'!D146,'ID-18'!E146,'ID-24'!E146,'ID-29'!F146,'ID-33'!E146,'ID-34'!F146,'ID-36'!E146,'ID-38'!F146,'ID-39'!F146,'ID-40'!F146,'ID-45'!F146,'ID-53'!C146,'ID-54'!B146,'ID-57'!E146,'ID-71'!E146)/SQRT('Sample size'!$E$4)</f>
        <v>513.06379901764444</v>
      </c>
      <c r="G139" s="1">
        <f>STDEV('ID-01'!C146,'ID-02'!C146,'ID-03'!D146,'ID-07'!B146,'ID-08'!D146,'ID-11'!D146,'ID-18'!F146,'ID-24'!F146,'ID-29'!G146,'ID-31'!B146,'ID-33'!F146,'ID-34'!G146,'ID-36'!F146,'ID-39'!G146,'ID-40'!G146,'ID-44'!E146,'ID-45'!G146,'ID-50'!B146,'ID-53'!D146,'ID-54'!C146,'ID-57'!F146,'ID-59'!E146,'ID-70'!D146,'ID-71'!F146)/SQRT('Sample size'!$F$4)</f>
        <v>339.20966945751184</v>
      </c>
      <c r="H139" s="1">
        <f>STDEV('ID-03'!E146,'ID-11'!E146,'ID-13'!E146,'ID-15'!E146,'ID-16'!E146,'ID-18'!G146,'ID-24'!G146,'ID-29'!H146,'ID-30'!F146,'ID-31'!C146,'ID-33'!G146,'ID-34'!H146,'ID-40'!H146,'ID-44'!F146,'ID-45'!H146,'ID-54'!D146,'ID-57'!G146,'ID-59'!F146,'ID-70'!E146,'ID-71'!G146)/SQRT('Sample size'!$G$4)</f>
        <v>241.36057075789068</v>
      </c>
      <c r="I139" s="1">
        <f>STDEV('ID-12'!C146,'ID-18'!H146,'ID-24'!H146,'ID-29'!I146,'ID-40'!I146,'ID-44'!G146,'ID-45'!I146,'ID-59'!G146)/SQRT('Sample size'!$H$4)</f>
        <v>455.2441357130192</v>
      </c>
      <c r="J139" s="1">
        <f>STDEV('ID-31'!D146,'ID-40'!J146,'ID-44'!H146,'ID-45'!J146,'ID-57'!H146)/SQRT('Sample size'!$I$4)</f>
        <v>384.88740314984204</v>
      </c>
      <c r="K139" s="1">
        <f>STDEV('ID-26'!E146,'ID-31'!E146,'ID-34'!I146,'ID-36'!G146,'ID-40'!K146,'ID-44'!I146,'ID-57'!I146)/SQRT('Sample size'!$J$4)</f>
        <v>783.35655750443482</v>
      </c>
    </row>
    <row r="140" spans="1:11" x14ac:dyDescent="0.25">
      <c r="A140" s="1">
        <v>17</v>
      </c>
      <c r="B140" s="1">
        <f>STDEV('ID-11'!B147,'ID-13'!B147,'ID-14'!B147,'ID-15'!B147,'ID-24'!B147,'ID-26'!B147,'ID-29'!B147,'ID-30'!B147,'ID-32'!B147,'ID-33'!B147,'ID-34'!B147,'ID-37'!B147,'ID-38'!B147,'ID-39'!B147,'ID-40'!B147,'ID-44'!B147,'ID-45'!B147,'ID-53'!B147,'ID-57'!B147,'ID-59'!B147,'ID-70'!B147,'ID-71'!B147)/SQRT('Sample size'!$A$4)</f>
        <v>202.03701376621947</v>
      </c>
      <c r="C140" s="1">
        <f>STDEV('ID-08'!B147,'ID-09'!B147,'ID-11'!C147,'ID-14'!C147,'ID-18'!B147,'ID-24'!C147,'ID-26'!C147,'ID-29'!C147,'ID-30'!C147,'ID-34'!C147,'ID-36'!B147,'ID-38'!C147,'ID-39'!C147,'ID-40'!C147,'ID-44'!C147,'ID-45'!C147,'ID-57'!C147,'ID-59'!C147)/SQRT('Sample size'!$B$4)</f>
        <v>102.9687124278075</v>
      </c>
      <c r="D140" s="1">
        <f>STDEV('ID-13'!C147,'ID-14'!D147,'ID-15'!C147,'ID-16'!B147,'ID-18'!C147,'ID-26'!D147,'ID-29'!D147,'ID-30'!D147,'ID-33'!C147,'ID-34'!D147,'ID-36'!C147,'ID-37'!C147,'ID-38'!D147,'ID-39'!D147,'ID-40'!D147,'ID-45'!D147,'ID-59'!D147,'ID-71'!C147)/SQRT('Sample size'!$C$4)</f>
        <v>235.75372831909598</v>
      </c>
      <c r="E140" s="1">
        <f>STDEV('ID-03'!B147,'ID-09'!C147,'ID-13'!D147,'ID-15'!D147,'ID-16'!C147,'ID-18'!D147,'ID-24'!D147,'ID-29'!E147,'ID-30'!E147,'ID-33'!D147,'ID-34'!E147,'ID-36'!D147,'ID-38'!E147,'ID-39'!E147,'ID-40'!E147,'ID-44'!D147,'ID-45'!E147,'ID-57'!D147,'ID-70'!C147,'ID-71'!D147)/SQRT('Sample size'!$D$4)</f>
        <v>262.30547677707682</v>
      </c>
      <c r="F140" s="1">
        <f>STDEV('ID-01'!B147,'ID-02'!B147,'ID-03'!C147,'ID-06'!B147,'ID-08'!C147,'ID-09'!D147,'ID-12'!B147,'ID-16'!D147,'ID-18'!E147,'ID-24'!E147,'ID-29'!F147,'ID-33'!E147,'ID-34'!F147,'ID-36'!E147,'ID-38'!F147,'ID-39'!F147,'ID-40'!F147,'ID-45'!F147,'ID-53'!C147,'ID-54'!B147,'ID-57'!E147,'ID-71'!E147)/SQRT('Sample size'!$E$4)</f>
        <v>511.58351604589848</v>
      </c>
      <c r="G140" s="1">
        <f>STDEV('ID-01'!C147,'ID-02'!C147,'ID-03'!D147,'ID-07'!B147,'ID-08'!D147,'ID-11'!D147,'ID-18'!F147,'ID-24'!F147,'ID-29'!G147,'ID-31'!B147,'ID-33'!F147,'ID-34'!G147,'ID-36'!F147,'ID-39'!G147,'ID-40'!G147,'ID-44'!E147,'ID-45'!G147,'ID-50'!B147,'ID-53'!D147,'ID-54'!C147,'ID-57'!F147,'ID-59'!E147,'ID-70'!D147,'ID-71'!F147)/SQRT('Sample size'!$F$4)</f>
        <v>337.70005101991921</v>
      </c>
      <c r="H140" s="1">
        <f>STDEV('ID-03'!E147,'ID-11'!E147,'ID-13'!E147,'ID-15'!E147,'ID-16'!E147,'ID-18'!G147,'ID-24'!G147,'ID-29'!H147,'ID-30'!F147,'ID-31'!C147,'ID-33'!G147,'ID-34'!H147,'ID-40'!H147,'ID-44'!F147,'ID-45'!H147,'ID-54'!D147,'ID-57'!G147,'ID-59'!F147,'ID-70'!E147,'ID-71'!G147)/SQRT('Sample size'!$G$4)</f>
        <v>241.56133839341052</v>
      </c>
      <c r="I140" s="1">
        <f>STDEV('ID-12'!C147,'ID-18'!H147,'ID-24'!H147,'ID-29'!I147,'ID-40'!I147,'ID-44'!G147,'ID-45'!I147,'ID-59'!G147)/SQRT('Sample size'!$H$4)</f>
        <v>464.09651555343521</v>
      </c>
      <c r="J140" s="1">
        <f>STDEV('ID-31'!D147,'ID-40'!J147,'ID-44'!H147,'ID-45'!J147,'ID-57'!H147)/SQRT('Sample size'!$I$4)</f>
        <v>383.36140309699238</v>
      </c>
      <c r="K140" s="1">
        <f>STDEV('ID-26'!E147,'ID-31'!E147,'ID-34'!I147,'ID-36'!G147,'ID-40'!K147,'ID-44'!I147,'ID-57'!I147)/SQRT('Sample size'!$J$4)</f>
        <v>787.60881673357949</v>
      </c>
    </row>
    <row r="141" spans="1:11" x14ac:dyDescent="0.25">
      <c r="A141" s="1">
        <v>17.125</v>
      </c>
      <c r="B141" s="1">
        <f>STDEV('ID-11'!B148,'ID-13'!B148,'ID-14'!B148,'ID-15'!B148,'ID-24'!B148,'ID-26'!B148,'ID-29'!B148,'ID-30'!B148,'ID-32'!B148,'ID-33'!B148,'ID-34'!B148,'ID-37'!B148,'ID-38'!B148,'ID-39'!B148,'ID-40'!B148,'ID-44'!B148,'ID-45'!B148,'ID-53'!B148,'ID-57'!B148,'ID-59'!B148,'ID-70'!B148,'ID-71'!B148)/SQRT('Sample size'!$A$4)</f>
        <v>201.50058107580298</v>
      </c>
      <c r="C141" s="1">
        <f>STDEV('ID-08'!B148,'ID-09'!B148,'ID-11'!C148,'ID-14'!C148,'ID-18'!B148,'ID-24'!C148,'ID-26'!C148,'ID-29'!C148,'ID-30'!C148,'ID-34'!C148,'ID-36'!B148,'ID-38'!C148,'ID-39'!C148,'ID-40'!C148,'ID-44'!C148,'ID-45'!C148,'ID-57'!C148,'ID-59'!C148)/SQRT('Sample size'!$B$4)</f>
        <v>102.7275918376064</v>
      </c>
      <c r="D141" s="1">
        <f>STDEV('ID-13'!C148,'ID-14'!D148,'ID-15'!C148,'ID-16'!B148,'ID-18'!C148,'ID-26'!D148,'ID-29'!D148,'ID-30'!D148,'ID-33'!C148,'ID-34'!D148,'ID-36'!C148,'ID-37'!C148,'ID-38'!D148,'ID-39'!D148,'ID-40'!D148,'ID-45'!D148,'ID-59'!D148,'ID-71'!C148)/SQRT('Sample size'!$C$4)</f>
        <v>239.22465866033301</v>
      </c>
      <c r="E141" s="1">
        <f>STDEV('ID-03'!B148,'ID-09'!C148,'ID-13'!D148,'ID-15'!D148,'ID-16'!C148,'ID-18'!D148,'ID-24'!D148,'ID-29'!E148,'ID-30'!E148,'ID-33'!D148,'ID-34'!E148,'ID-36'!D148,'ID-38'!E148,'ID-39'!E148,'ID-40'!E148,'ID-44'!D148,'ID-45'!E148,'ID-57'!D148,'ID-70'!C148,'ID-71'!D148)/SQRT('Sample size'!$D$4)</f>
        <v>259.46639035187223</v>
      </c>
      <c r="F141" s="1">
        <f>STDEV('ID-01'!B148,'ID-02'!B148,'ID-03'!C148,'ID-06'!B148,'ID-08'!C148,'ID-09'!D148,'ID-12'!B148,'ID-16'!D148,'ID-18'!E148,'ID-24'!E148,'ID-29'!F148,'ID-33'!E148,'ID-34'!F148,'ID-36'!E148,'ID-38'!F148,'ID-39'!F148,'ID-40'!F148,'ID-45'!F148,'ID-53'!C148,'ID-54'!B148,'ID-57'!E148,'ID-71'!E148)/SQRT('Sample size'!$E$4)</f>
        <v>501.43558031399652</v>
      </c>
      <c r="G141" s="1">
        <f>STDEV('ID-01'!C148,'ID-02'!C148,'ID-03'!D148,'ID-07'!B148,'ID-08'!D148,'ID-11'!D148,'ID-18'!F148,'ID-24'!F148,'ID-29'!G148,'ID-31'!B148,'ID-33'!F148,'ID-34'!G148,'ID-36'!F148,'ID-39'!G148,'ID-40'!G148,'ID-44'!E148,'ID-45'!G148,'ID-50'!B148,'ID-53'!D148,'ID-54'!C148,'ID-57'!F148,'ID-59'!E148,'ID-70'!D148,'ID-71'!F148)/SQRT('Sample size'!$F$4)</f>
        <v>339.32040746042566</v>
      </c>
      <c r="H141" s="1">
        <f>STDEV('ID-03'!E148,'ID-11'!E148,'ID-13'!E148,'ID-15'!E148,'ID-16'!E148,'ID-18'!G148,'ID-24'!G148,'ID-29'!H148,'ID-30'!F148,'ID-31'!C148,'ID-33'!G148,'ID-34'!H148,'ID-40'!H148,'ID-44'!F148,'ID-45'!H148,'ID-54'!D148,'ID-57'!G148,'ID-59'!F148,'ID-70'!E148,'ID-71'!G148)/SQRT('Sample size'!$G$4)</f>
        <v>241.10343368716872</v>
      </c>
      <c r="I141" s="1">
        <f>STDEV('ID-12'!C148,'ID-18'!H148,'ID-24'!H148,'ID-29'!I148,'ID-40'!I148,'ID-44'!G148,'ID-45'!I148,'ID-59'!G148)/SQRT('Sample size'!$H$4)</f>
        <v>453.03434506814779</v>
      </c>
      <c r="J141" s="1">
        <f>STDEV('ID-31'!D148,'ID-40'!J148,'ID-44'!H148,'ID-45'!J148,'ID-57'!H148)/SQRT('Sample size'!$I$4)</f>
        <v>377.3194007800173</v>
      </c>
      <c r="K141" s="1">
        <f>STDEV('ID-26'!E148,'ID-31'!E148,'ID-34'!I148,'ID-36'!G148,'ID-40'!K148,'ID-44'!I148,'ID-57'!I148)/SQRT('Sample size'!$J$4)</f>
        <v>776.15541420392742</v>
      </c>
    </row>
    <row r="142" spans="1:11" x14ac:dyDescent="0.25">
      <c r="A142" s="1">
        <v>17.25</v>
      </c>
      <c r="B142" s="1">
        <f>STDEV('ID-11'!B149,'ID-13'!B149,'ID-14'!B149,'ID-15'!B149,'ID-24'!B149,'ID-26'!B149,'ID-29'!B149,'ID-30'!B149,'ID-32'!B149,'ID-33'!B149,'ID-34'!B149,'ID-37'!B149,'ID-38'!B149,'ID-39'!B149,'ID-40'!B149,'ID-44'!B149,'ID-45'!B149,'ID-53'!B149,'ID-57'!B149,'ID-59'!B149,'ID-70'!B149,'ID-71'!B149)/SQRT('Sample size'!$A$4)</f>
        <v>200.10209402697595</v>
      </c>
      <c r="C142" s="1">
        <f>STDEV('ID-08'!B149,'ID-09'!B149,'ID-11'!C149,'ID-14'!C149,'ID-18'!B149,'ID-24'!C149,'ID-26'!C149,'ID-29'!C149,'ID-30'!C149,'ID-34'!C149,'ID-36'!B149,'ID-38'!C149,'ID-39'!C149,'ID-40'!C149,'ID-44'!C149,'ID-45'!C149,'ID-57'!C149,'ID-59'!C149)/SQRT('Sample size'!$B$4)</f>
        <v>102.02822432500679</v>
      </c>
      <c r="D142" s="1">
        <f>STDEV('ID-13'!C149,'ID-14'!D149,'ID-15'!C149,'ID-16'!B149,'ID-18'!C149,'ID-26'!D149,'ID-29'!D149,'ID-30'!D149,'ID-33'!C149,'ID-34'!D149,'ID-36'!C149,'ID-37'!C149,'ID-38'!D149,'ID-39'!D149,'ID-40'!D149,'ID-45'!D149,'ID-59'!D149,'ID-71'!C149)/SQRT('Sample size'!$C$4)</f>
        <v>236.34428669184376</v>
      </c>
      <c r="E142" s="1">
        <f>STDEV('ID-03'!B149,'ID-09'!C149,'ID-13'!D149,'ID-15'!D149,'ID-16'!C149,'ID-18'!D149,'ID-24'!D149,'ID-29'!E149,'ID-30'!E149,'ID-33'!D149,'ID-34'!E149,'ID-36'!D149,'ID-38'!E149,'ID-39'!E149,'ID-40'!E149,'ID-44'!D149,'ID-45'!E149,'ID-57'!D149,'ID-70'!C149,'ID-71'!D149)/SQRT('Sample size'!$D$4)</f>
        <v>260.29704276426446</v>
      </c>
      <c r="F142" s="1">
        <f>STDEV('ID-01'!B149,'ID-02'!B149,'ID-03'!C149,'ID-06'!B149,'ID-08'!C149,'ID-09'!D149,'ID-12'!B149,'ID-16'!D149,'ID-18'!E149,'ID-24'!E149,'ID-29'!F149,'ID-33'!E149,'ID-34'!F149,'ID-36'!E149,'ID-38'!F149,'ID-39'!F149,'ID-40'!F149,'ID-45'!F149,'ID-53'!C149,'ID-54'!B149,'ID-57'!E149,'ID-71'!E149)/SQRT('Sample size'!$E$4)</f>
        <v>499.30857572118816</v>
      </c>
      <c r="G142" s="1">
        <f>STDEV('ID-01'!C149,'ID-02'!C149,'ID-03'!D149,'ID-07'!B149,'ID-08'!D149,'ID-11'!D149,'ID-18'!F149,'ID-24'!F149,'ID-29'!G149,'ID-31'!B149,'ID-33'!F149,'ID-34'!G149,'ID-36'!F149,'ID-39'!G149,'ID-40'!G149,'ID-44'!E149,'ID-45'!G149,'ID-50'!B149,'ID-53'!D149,'ID-54'!C149,'ID-57'!F149,'ID-59'!E149,'ID-70'!D149,'ID-71'!F149)/SQRT('Sample size'!$F$4)</f>
        <v>339.16653370467708</v>
      </c>
      <c r="H142" s="1">
        <f>STDEV('ID-03'!E149,'ID-11'!E149,'ID-13'!E149,'ID-15'!E149,'ID-16'!E149,'ID-18'!G149,'ID-24'!G149,'ID-29'!H149,'ID-30'!F149,'ID-31'!C149,'ID-33'!G149,'ID-34'!H149,'ID-40'!H149,'ID-44'!F149,'ID-45'!H149,'ID-54'!D149,'ID-57'!G149,'ID-59'!F149,'ID-70'!E149,'ID-71'!G149)/SQRT('Sample size'!$G$4)</f>
        <v>240.19459863525927</v>
      </c>
      <c r="I142" s="1">
        <f>STDEV('ID-12'!C149,'ID-18'!H149,'ID-24'!H149,'ID-29'!I149,'ID-40'!I149,'ID-44'!G149,'ID-45'!I149,'ID-59'!G149)/SQRT('Sample size'!$H$4)</f>
        <v>451.29512578355929</v>
      </c>
      <c r="J142" s="1">
        <f>STDEV('ID-31'!D149,'ID-40'!J149,'ID-44'!H149,'ID-45'!J149,'ID-57'!H149)/SQRT('Sample size'!$I$4)</f>
        <v>375.408643091736</v>
      </c>
      <c r="K142" s="1">
        <f>STDEV('ID-26'!E149,'ID-31'!E149,'ID-34'!I149,'ID-36'!G149,'ID-40'!K149,'ID-44'!I149,'ID-57'!I149)/SQRT('Sample size'!$J$4)</f>
        <v>775.70996117755476</v>
      </c>
    </row>
    <row r="143" spans="1:11" x14ac:dyDescent="0.25">
      <c r="A143" s="1">
        <v>17.375</v>
      </c>
      <c r="B143" s="1">
        <f>STDEV('ID-11'!B150,'ID-13'!B150,'ID-14'!B150,'ID-15'!B150,'ID-24'!B150,'ID-26'!B150,'ID-29'!B150,'ID-30'!B150,'ID-32'!B150,'ID-33'!B150,'ID-34'!B150,'ID-37'!B150,'ID-38'!B150,'ID-39'!B150,'ID-40'!B150,'ID-44'!B150,'ID-45'!B150,'ID-53'!B150,'ID-57'!B150,'ID-59'!B150,'ID-70'!B150,'ID-71'!B150)/SQRT('Sample size'!$A$4)</f>
        <v>198.00897835747898</v>
      </c>
      <c r="C143" s="1">
        <f>STDEV('ID-08'!B150,'ID-09'!B150,'ID-11'!C150,'ID-14'!C150,'ID-18'!B150,'ID-24'!C150,'ID-26'!C150,'ID-29'!C150,'ID-30'!C150,'ID-34'!C150,'ID-36'!B150,'ID-38'!C150,'ID-39'!C150,'ID-40'!C150,'ID-44'!C150,'ID-45'!C150,'ID-57'!C150,'ID-59'!C150)/SQRT('Sample size'!$B$4)</f>
        <v>100.08185489821356</v>
      </c>
      <c r="D143" s="1">
        <f>STDEV('ID-13'!C150,'ID-14'!D150,'ID-15'!C150,'ID-16'!B150,'ID-18'!C150,'ID-26'!D150,'ID-29'!D150,'ID-30'!D150,'ID-33'!C150,'ID-34'!D150,'ID-36'!C150,'ID-37'!C150,'ID-38'!D150,'ID-39'!D150,'ID-40'!D150,'ID-45'!D150,'ID-59'!D150,'ID-71'!C150)/SQRT('Sample size'!$C$4)</f>
        <v>231.81634847802763</v>
      </c>
      <c r="E143" s="1">
        <f>STDEV('ID-03'!B150,'ID-09'!C150,'ID-13'!D150,'ID-15'!D150,'ID-16'!C150,'ID-18'!D150,'ID-24'!D150,'ID-29'!E150,'ID-30'!E150,'ID-33'!D150,'ID-34'!E150,'ID-36'!D150,'ID-38'!E150,'ID-39'!E150,'ID-40'!E150,'ID-44'!D150,'ID-45'!E150,'ID-57'!D150,'ID-70'!C150,'ID-71'!D150)/SQRT('Sample size'!$D$4)</f>
        <v>260.8281301636577</v>
      </c>
      <c r="F143" s="1">
        <f>STDEV('ID-01'!B150,'ID-02'!B150,'ID-03'!C150,'ID-06'!B150,'ID-08'!C150,'ID-09'!D150,'ID-12'!B150,'ID-16'!D150,'ID-18'!E150,'ID-24'!E150,'ID-29'!F150,'ID-33'!E150,'ID-34'!F150,'ID-36'!E150,'ID-38'!F150,'ID-39'!F150,'ID-40'!F150,'ID-45'!F150,'ID-53'!C150,'ID-54'!B150,'ID-57'!E150,'ID-71'!E150)/SQRT('Sample size'!$E$4)</f>
        <v>499.71398893394587</v>
      </c>
      <c r="G143" s="1">
        <f>STDEV('ID-01'!C150,'ID-02'!C150,'ID-03'!D150,'ID-07'!B150,'ID-08'!D150,'ID-11'!D150,'ID-18'!F150,'ID-24'!F150,'ID-29'!G150,'ID-31'!B150,'ID-33'!F150,'ID-34'!G150,'ID-36'!F150,'ID-39'!G150,'ID-40'!G150,'ID-44'!E150,'ID-45'!G150,'ID-50'!B150,'ID-53'!D150,'ID-54'!C150,'ID-57'!F150,'ID-59'!E150,'ID-70'!D150,'ID-71'!F150)/SQRT('Sample size'!$F$4)</f>
        <v>338.75062637333332</v>
      </c>
      <c r="H143" s="1">
        <f>STDEV('ID-03'!E150,'ID-11'!E150,'ID-13'!E150,'ID-15'!E150,'ID-16'!E150,'ID-18'!G150,'ID-24'!G150,'ID-29'!H150,'ID-30'!F150,'ID-31'!C150,'ID-33'!G150,'ID-34'!H150,'ID-40'!H150,'ID-44'!F150,'ID-45'!H150,'ID-54'!D150,'ID-57'!G150,'ID-59'!F150,'ID-70'!E150,'ID-71'!G150)/SQRT('Sample size'!$G$4)</f>
        <v>241.66269397218434</v>
      </c>
      <c r="I143" s="1">
        <f>STDEV('ID-12'!C150,'ID-18'!H150,'ID-24'!H150,'ID-29'!I150,'ID-40'!I150,'ID-44'!G150,'ID-45'!I150,'ID-59'!G150)/SQRT('Sample size'!$H$4)</f>
        <v>449.71980910635955</v>
      </c>
      <c r="J143" s="1">
        <f>STDEV('ID-31'!D150,'ID-40'!J150,'ID-44'!H150,'ID-45'!J150,'ID-57'!H150)/SQRT('Sample size'!$I$4)</f>
        <v>384.97960297424885</v>
      </c>
      <c r="K143" s="1">
        <f>STDEV('ID-26'!E150,'ID-31'!E150,'ID-34'!I150,'ID-36'!G150,'ID-40'!K150,'ID-44'!I150,'ID-57'!I150)/SQRT('Sample size'!$J$4)</f>
        <v>783.89671552227355</v>
      </c>
    </row>
    <row r="144" spans="1:11" x14ac:dyDescent="0.25">
      <c r="A144" s="1">
        <v>17.5</v>
      </c>
      <c r="B144" s="1">
        <f>STDEV('ID-11'!B151,'ID-13'!B151,'ID-14'!B151,'ID-15'!B151,'ID-24'!B151,'ID-26'!B151,'ID-29'!B151,'ID-30'!B151,'ID-32'!B151,'ID-33'!B151,'ID-34'!B151,'ID-37'!B151,'ID-38'!B151,'ID-39'!B151,'ID-40'!B151,'ID-44'!B151,'ID-45'!B151,'ID-53'!B151,'ID-57'!B151,'ID-59'!B151,'ID-70'!B151,'ID-71'!B151)/SQRT('Sample size'!$A$4)</f>
        <v>194.8639639842535</v>
      </c>
      <c r="C144" s="1">
        <f>STDEV('ID-08'!B151,'ID-09'!B151,'ID-11'!C151,'ID-14'!C151,'ID-18'!B151,'ID-24'!C151,'ID-26'!C151,'ID-29'!C151,'ID-30'!C151,'ID-34'!C151,'ID-36'!B151,'ID-38'!C151,'ID-39'!C151,'ID-40'!C151,'ID-44'!C151,'ID-45'!C151,'ID-57'!C151,'ID-59'!C151)/SQRT('Sample size'!$B$4)</f>
        <v>100.35547958544394</v>
      </c>
      <c r="D144" s="1">
        <f>STDEV('ID-13'!C151,'ID-14'!D151,'ID-15'!C151,'ID-16'!B151,'ID-18'!C151,'ID-26'!D151,'ID-29'!D151,'ID-30'!D151,'ID-33'!C151,'ID-34'!D151,'ID-36'!C151,'ID-37'!C151,'ID-38'!D151,'ID-39'!D151,'ID-40'!D151,'ID-45'!D151,'ID-59'!D151,'ID-71'!C151)/SQRT('Sample size'!$C$4)</f>
        <v>230.81858186991681</v>
      </c>
      <c r="E144" s="1">
        <f>STDEV('ID-03'!B151,'ID-09'!C151,'ID-13'!D151,'ID-15'!D151,'ID-16'!C151,'ID-18'!D151,'ID-24'!D151,'ID-29'!E151,'ID-30'!E151,'ID-33'!D151,'ID-34'!E151,'ID-36'!D151,'ID-38'!E151,'ID-39'!E151,'ID-40'!E151,'ID-44'!D151,'ID-45'!E151,'ID-57'!D151,'ID-70'!C151,'ID-71'!D151)/SQRT('Sample size'!$D$4)</f>
        <v>260.3593195325758</v>
      </c>
      <c r="F144" s="1">
        <f>STDEV('ID-01'!B151,'ID-02'!B151,'ID-03'!C151,'ID-06'!B151,'ID-08'!C151,'ID-09'!D151,'ID-12'!B151,'ID-16'!D151,'ID-18'!E151,'ID-24'!E151,'ID-29'!F151,'ID-33'!E151,'ID-34'!F151,'ID-36'!E151,'ID-38'!F151,'ID-39'!F151,'ID-40'!F151,'ID-45'!F151,'ID-53'!C151,'ID-54'!B151,'ID-57'!E151,'ID-71'!E151)/SQRT('Sample size'!$E$4)</f>
        <v>500.49529138243776</v>
      </c>
      <c r="G144" s="1">
        <f>STDEV('ID-01'!C151,'ID-02'!C151,'ID-03'!D151,'ID-07'!B151,'ID-08'!D151,'ID-11'!D151,'ID-18'!F151,'ID-24'!F151,'ID-29'!G151,'ID-31'!B151,'ID-33'!F151,'ID-34'!G151,'ID-36'!F151,'ID-39'!G151,'ID-40'!G151,'ID-44'!E151,'ID-45'!G151,'ID-50'!B151,'ID-53'!D151,'ID-54'!C151,'ID-57'!F151,'ID-59'!E151,'ID-70'!D151,'ID-71'!F151)/SQRT('Sample size'!$F$4)</f>
        <v>338.34604633836727</v>
      </c>
      <c r="H144" s="1">
        <f>STDEV('ID-03'!E151,'ID-11'!E151,'ID-13'!E151,'ID-15'!E151,'ID-16'!E151,'ID-18'!G151,'ID-24'!G151,'ID-29'!H151,'ID-30'!F151,'ID-31'!C151,'ID-33'!G151,'ID-34'!H151,'ID-40'!H151,'ID-44'!F151,'ID-45'!H151,'ID-54'!D151,'ID-57'!G151,'ID-59'!F151,'ID-70'!E151,'ID-71'!G151)/SQRT('Sample size'!$G$4)</f>
        <v>240.89539936205455</v>
      </c>
      <c r="I144" s="1">
        <f>STDEV('ID-12'!C151,'ID-18'!H151,'ID-24'!H151,'ID-29'!I151,'ID-40'!I151,'ID-44'!G151,'ID-45'!I151,'ID-59'!G151)/SQRT('Sample size'!$H$4)</f>
        <v>445.65272020500362</v>
      </c>
      <c r="J144" s="1">
        <f>STDEV('ID-31'!D151,'ID-40'!J151,'ID-44'!H151,'ID-45'!J151,'ID-57'!H151)/SQRT('Sample size'!$I$4)</f>
        <v>386.46469350734901</v>
      </c>
      <c r="K144" s="1">
        <f>STDEV('ID-26'!E151,'ID-31'!E151,'ID-34'!I151,'ID-36'!G151,'ID-40'!K151,'ID-44'!I151,'ID-57'!I151)/SQRT('Sample size'!$J$4)</f>
        <v>754.28377368074769</v>
      </c>
    </row>
    <row r="145" spans="1:11" x14ac:dyDescent="0.25">
      <c r="A145" s="1">
        <v>17.625</v>
      </c>
      <c r="B145" s="1">
        <f>STDEV('ID-11'!B152,'ID-13'!B152,'ID-14'!B152,'ID-15'!B152,'ID-24'!B152,'ID-26'!B152,'ID-29'!B152,'ID-30'!B152,'ID-32'!B152,'ID-33'!B152,'ID-34'!B152,'ID-37'!B152,'ID-38'!B152,'ID-39'!B152,'ID-40'!B152,'ID-44'!B152,'ID-45'!B152,'ID-53'!B152,'ID-57'!B152,'ID-59'!B152,'ID-70'!B152,'ID-71'!B152)/SQRT('Sample size'!$A$4)</f>
        <v>195.23650168564603</v>
      </c>
      <c r="C145" s="1">
        <f>STDEV('ID-08'!B152,'ID-09'!B152,'ID-11'!C152,'ID-14'!C152,'ID-18'!B152,'ID-24'!C152,'ID-26'!C152,'ID-29'!C152,'ID-30'!C152,'ID-34'!C152,'ID-36'!B152,'ID-38'!C152,'ID-39'!C152,'ID-40'!C152,'ID-44'!C152,'ID-45'!C152,'ID-57'!C152,'ID-59'!C152)/SQRT('Sample size'!$B$4)</f>
        <v>98.027394968294118</v>
      </c>
      <c r="D145" s="1">
        <f>STDEV('ID-13'!C152,'ID-14'!D152,'ID-15'!C152,'ID-16'!B152,'ID-18'!C152,'ID-26'!D152,'ID-29'!D152,'ID-30'!D152,'ID-33'!C152,'ID-34'!D152,'ID-36'!C152,'ID-37'!C152,'ID-38'!D152,'ID-39'!D152,'ID-40'!D152,'ID-45'!D152,'ID-59'!D152,'ID-71'!C152)/SQRT('Sample size'!$C$4)</f>
        <v>232.46876726116784</v>
      </c>
      <c r="E145" s="1">
        <f>STDEV('ID-03'!B152,'ID-09'!C152,'ID-13'!D152,'ID-15'!D152,'ID-16'!C152,'ID-18'!D152,'ID-24'!D152,'ID-29'!E152,'ID-30'!E152,'ID-33'!D152,'ID-34'!E152,'ID-36'!D152,'ID-38'!E152,'ID-39'!E152,'ID-40'!E152,'ID-44'!D152,'ID-45'!E152,'ID-57'!D152,'ID-70'!C152,'ID-71'!D152)/SQRT('Sample size'!$D$4)</f>
        <v>252.98088121565601</v>
      </c>
      <c r="F145" s="1">
        <f>STDEV('ID-01'!B152,'ID-02'!B152,'ID-03'!C152,'ID-06'!B152,'ID-08'!C152,'ID-09'!D152,'ID-12'!B152,'ID-16'!D152,'ID-18'!E152,'ID-24'!E152,'ID-29'!F152,'ID-33'!E152,'ID-34'!F152,'ID-36'!E152,'ID-38'!F152,'ID-39'!F152,'ID-40'!F152,'ID-45'!F152,'ID-53'!C152,'ID-54'!B152,'ID-57'!E152,'ID-71'!E152)/SQRT('Sample size'!$E$4)</f>
        <v>495.40647550487381</v>
      </c>
      <c r="G145" s="1">
        <f>STDEV('ID-01'!C152,'ID-02'!C152,'ID-03'!D152,'ID-07'!B152,'ID-08'!D152,'ID-11'!D152,'ID-18'!F152,'ID-24'!F152,'ID-29'!G152,'ID-31'!B152,'ID-33'!F152,'ID-34'!G152,'ID-36'!F152,'ID-39'!G152,'ID-40'!G152,'ID-44'!E152,'ID-45'!G152,'ID-50'!B152,'ID-53'!D152,'ID-54'!C152,'ID-57'!F152,'ID-59'!E152,'ID-70'!D152,'ID-71'!F152)/SQRT('Sample size'!$F$4)</f>
        <v>340.85817607611108</v>
      </c>
      <c r="H145" s="1">
        <f>STDEV('ID-03'!E152,'ID-11'!E152,'ID-13'!E152,'ID-15'!E152,'ID-16'!E152,'ID-18'!G152,'ID-24'!G152,'ID-29'!H152,'ID-30'!F152,'ID-31'!C152,'ID-33'!G152,'ID-34'!H152,'ID-40'!H152,'ID-44'!F152,'ID-45'!H152,'ID-54'!D152,'ID-57'!G152,'ID-59'!F152,'ID-70'!E152,'ID-71'!G152)/SQRT('Sample size'!$G$4)</f>
        <v>242.94463849446157</v>
      </c>
      <c r="I145" s="1">
        <f>STDEV('ID-12'!C152,'ID-18'!H152,'ID-24'!H152,'ID-29'!I152,'ID-40'!I152,'ID-44'!G152,'ID-45'!I152,'ID-59'!G152)/SQRT('Sample size'!$H$4)</f>
        <v>448.04739324261618</v>
      </c>
      <c r="J145" s="1">
        <f>STDEV('ID-31'!D152,'ID-40'!J152,'ID-44'!H152,'ID-45'!J152,'ID-57'!H152)/SQRT('Sample size'!$I$4)</f>
        <v>378.87590059402169</v>
      </c>
      <c r="K145" s="1">
        <f>STDEV('ID-26'!E152,'ID-31'!E152,'ID-34'!I152,'ID-36'!G152,'ID-40'!K152,'ID-44'!I152,'ID-57'!I152)/SQRT('Sample size'!$J$4)</f>
        <v>771.13200985410117</v>
      </c>
    </row>
    <row r="146" spans="1:11" x14ac:dyDescent="0.25">
      <c r="A146" s="1">
        <v>17.75</v>
      </c>
      <c r="B146" s="1">
        <f>STDEV('ID-11'!B153,'ID-13'!B153,'ID-14'!B153,'ID-15'!B153,'ID-24'!B153,'ID-26'!B153,'ID-29'!B153,'ID-30'!B153,'ID-32'!B153,'ID-33'!B153,'ID-34'!B153,'ID-37'!B153,'ID-38'!B153,'ID-39'!B153,'ID-40'!B153,'ID-44'!B153,'ID-45'!B153,'ID-53'!B153,'ID-57'!B153,'ID-59'!B153,'ID-70'!B153,'ID-71'!B153)/SQRT('Sample size'!$A$4)</f>
        <v>193.37107067500907</v>
      </c>
      <c r="C146" s="1">
        <f>STDEV('ID-08'!B153,'ID-09'!B153,'ID-11'!C153,'ID-14'!C153,'ID-18'!B153,'ID-24'!C153,'ID-26'!C153,'ID-29'!C153,'ID-30'!C153,'ID-34'!C153,'ID-36'!B153,'ID-38'!C153,'ID-39'!C153,'ID-40'!C153,'ID-44'!C153,'ID-45'!C153,'ID-57'!C153,'ID-59'!C153)/SQRT('Sample size'!$B$4)</f>
        <v>94.396668057063351</v>
      </c>
      <c r="D146" s="1">
        <f>STDEV('ID-13'!C153,'ID-14'!D153,'ID-15'!C153,'ID-16'!B153,'ID-18'!C153,'ID-26'!D153,'ID-29'!D153,'ID-30'!D153,'ID-33'!C153,'ID-34'!D153,'ID-36'!C153,'ID-37'!C153,'ID-38'!D153,'ID-39'!D153,'ID-40'!D153,'ID-45'!D153,'ID-59'!D153,'ID-71'!C153)/SQRT('Sample size'!$C$4)</f>
        <v>234.12095054646582</v>
      </c>
      <c r="E146" s="1">
        <f>STDEV('ID-03'!B153,'ID-09'!C153,'ID-13'!D153,'ID-15'!D153,'ID-16'!C153,'ID-18'!D153,'ID-24'!D153,'ID-29'!E153,'ID-30'!E153,'ID-33'!D153,'ID-34'!E153,'ID-36'!D153,'ID-38'!E153,'ID-39'!E153,'ID-40'!E153,'ID-44'!D153,'ID-45'!E153,'ID-57'!D153,'ID-70'!C153,'ID-71'!D153)/SQRT('Sample size'!$D$4)</f>
        <v>251.10558772103937</v>
      </c>
      <c r="F146" s="1">
        <f>STDEV('ID-01'!B153,'ID-02'!B153,'ID-03'!C153,'ID-06'!B153,'ID-08'!C153,'ID-09'!D153,'ID-12'!B153,'ID-16'!D153,'ID-18'!E153,'ID-24'!E153,'ID-29'!F153,'ID-33'!E153,'ID-34'!F153,'ID-36'!E153,'ID-38'!F153,'ID-39'!F153,'ID-40'!F153,'ID-45'!F153,'ID-53'!C153,'ID-54'!B153,'ID-57'!E153,'ID-71'!E153)/SQRT('Sample size'!$E$4)</f>
        <v>492.0114528140773</v>
      </c>
      <c r="G146" s="1">
        <f>STDEV('ID-01'!C153,'ID-02'!C153,'ID-03'!D153,'ID-07'!B153,'ID-08'!D153,'ID-11'!D153,'ID-18'!F153,'ID-24'!F153,'ID-29'!G153,'ID-31'!B153,'ID-33'!F153,'ID-34'!G153,'ID-36'!F153,'ID-39'!G153,'ID-40'!G153,'ID-44'!E153,'ID-45'!G153,'ID-50'!B153,'ID-53'!D153,'ID-54'!C153,'ID-57'!F153,'ID-59'!E153,'ID-70'!D153,'ID-71'!F153)/SQRT('Sample size'!$F$4)</f>
        <v>340.93380758424138</v>
      </c>
      <c r="H146" s="1">
        <f>STDEV('ID-03'!E153,'ID-11'!E153,'ID-13'!E153,'ID-15'!E153,'ID-16'!E153,'ID-18'!G153,'ID-24'!G153,'ID-29'!H153,'ID-30'!F153,'ID-31'!C153,'ID-33'!G153,'ID-34'!H153,'ID-40'!H153,'ID-44'!F153,'ID-45'!H153,'ID-54'!D153,'ID-57'!G153,'ID-59'!F153,'ID-70'!E153,'ID-71'!G153)/SQRT('Sample size'!$G$4)</f>
        <v>241.08215551059311</v>
      </c>
      <c r="I146" s="1">
        <f>STDEV('ID-12'!C153,'ID-18'!H153,'ID-24'!H153,'ID-29'!I153,'ID-40'!I153,'ID-44'!G153,'ID-45'!I153,'ID-59'!G153)/SQRT('Sample size'!$H$4)</f>
        <v>448.14366012289611</v>
      </c>
      <c r="J146" s="1">
        <f>STDEV('ID-31'!D153,'ID-40'!J153,'ID-44'!H153,'ID-45'!J153,'ID-57'!H153)/SQRT('Sample size'!$I$4)</f>
        <v>365.9485726774231</v>
      </c>
      <c r="K146" s="1">
        <f>STDEV('ID-26'!E153,'ID-31'!E153,'ID-34'!I153,'ID-36'!G153,'ID-40'!K153,'ID-44'!I153,'ID-57'!I153)/SQRT('Sample size'!$J$4)</f>
        <v>764.90400060776835</v>
      </c>
    </row>
    <row r="147" spans="1:11" x14ac:dyDescent="0.25">
      <c r="A147" s="1">
        <v>17.875</v>
      </c>
      <c r="B147" s="1">
        <f>STDEV('ID-11'!B154,'ID-13'!B154,'ID-14'!B154,'ID-15'!B154,'ID-24'!B154,'ID-26'!B154,'ID-29'!B154,'ID-30'!B154,'ID-32'!B154,'ID-33'!B154,'ID-34'!B154,'ID-37'!B154,'ID-38'!B154,'ID-39'!B154,'ID-40'!B154,'ID-44'!B154,'ID-45'!B154,'ID-53'!B154,'ID-57'!B154,'ID-59'!B154,'ID-70'!B154,'ID-71'!B154)/SQRT('Sample size'!$A$4)</f>
        <v>193.73029854864916</v>
      </c>
      <c r="C147" s="1">
        <f>STDEV('ID-08'!B154,'ID-09'!B154,'ID-11'!C154,'ID-14'!C154,'ID-18'!B154,'ID-24'!C154,'ID-26'!C154,'ID-29'!C154,'ID-30'!C154,'ID-34'!C154,'ID-36'!B154,'ID-38'!C154,'ID-39'!C154,'ID-40'!C154,'ID-44'!C154,'ID-45'!C154,'ID-57'!C154,'ID-59'!C154)/SQRT('Sample size'!$B$4)</f>
        <v>95.500911878663274</v>
      </c>
      <c r="D147" s="1">
        <f>STDEV('ID-13'!C154,'ID-14'!D154,'ID-15'!C154,'ID-16'!B154,'ID-18'!C154,'ID-26'!D154,'ID-29'!D154,'ID-30'!D154,'ID-33'!C154,'ID-34'!D154,'ID-36'!C154,'ID-37'!C154,'ID-38'!D154,'ID-39'!D154,'ID-40'!D154,'ID-45'!D154,'ID-59'!D154,'ID-71'!C154)/SQRT('Sample size'!$C$4)</f>
        <v>231.80110383349682</v>
      </c>
      <c r="E147" s="1">
        <f>STDEV('ID-03'!B154,'ID-09'!C154,'ID-13'!D154,'ID-15'!D154,'ID-16'!C154,'ID-18'!D154,'ID-24'!D154,'ID-29'!E154,'ID-30'!E154,'ID-33'!D154,'ID-34'!E154,'ID-36'!D154,'ID-38'!E154,'ID-39'!E154,'ID-40'!E154,'ID-44'!D154,'ID-45'!E154,'ID-57'!D154,'ID-70'!C154,'ID-71'!D154)/SQRT('Sample size'!$D$4)</f>
        <v>251.4684641559563</v>
      </c>
      <c r="F147" s="1">
        <f>STDEV('ID-01'!B154,'ID-02'!B154,'ID-03'!C154,'ID-06'!B154,'ID-08'!C154,'ID-09'!D154,'ID-12'!B154,'ID-16'!D154,'ID-18'!E154,'ID-24'!E154,'ID-29'!F154,'ID-33'!E154,'ID-34'!F154,'ID-36'!E154,'ID-38'!F154,'ID-39'!F154,'ID-40'!F154,'ID-45'!F154,'ID-53'!C154,'ID-54'!B154,'ID-57'!E154,'ID-71'!E154)/SQRT('Sample size'!$E$4)</f>
        <v>488.54548140831139</v>
      </c>
      <c r="G147" s="1">
        <f>STDEV('ID-01'!C154,'ID-02'!C154,'ID-03'!D154,'ID-07'!B154,'ID-08'!D154,'ID-11'!D154,'ID-18'!F154,'ID-24'!F154,'ID-29'!G154,'ID-31'!B154,'ID-33'!F154,'ID-34'!G154,'ID-36'!F154,'ID-39'!G154,'ID-40'!G154,'ID-44'!E154,'ID-45'!G154,'ID-50'!B154,'ID-53'!D154,'ID-54'!C154,'ID-57'!F154,'ID-59'!E154,'ID-70'!D154,'ID-71'!F154)/SQRT('Sample size'!$F$4)</f>
        <v>340.32656668105028</v>
      </c>
      <c r="H147" s="1">
        <f>STDEV('ID-03'!E154,'ID-11'!E154,'ID-13'!E154,'ID-15'!E154,'ID-16'!E154,'ID-18'!G154,'ID-24'!G154,'ID-29'!H154,'ID-30'!F154,'ID-31'!C154,'ID-33'!G154,'ID-34'!H154,'ID-40'!H154,'ID-44'!F154,'ID-45'!H154,'ID-54'!D154,'ID-57'!G154,'ID-59'!F154,'ID-70'!E154,'ID-71'!G154)/SQRT('Sample size'!$G$4)</f>
        <v>241.39996536188593</v>
      </c>
      <c r="I147" s="1">
        <f>STDEV('ID-12'!C154,'ID-18'!H154,'ID-24'!H154,'ID-29'!I154,'ID-40'!I154,'ID-44'!G154,'ID-45'!I154,'ID-59'!G154)/SQRT('Sample size'!$H$4)</f>
        <v>451.65816859581008</v>
      </c>
      <c r="J147" s="1">
        <f>STDEV('ID-31'!D154,'ID-40'!J154,'ID-44'!H154,'ID-45'!J154,'ID-57'!H154)/SQRT('Sample size'!$I$4)</f>
        <v>360.7301439786674</v>
      </c>
      <c r="K147" s="1">
        <f>STDEV('ID-26'!E154,'ID-31'!E154,'ID-34'!I154,'ID-36'!G154,'ID-40'!K154,'ID-44'!I154,'ID-57'!I154)/SQRT('Sample size'!$J$4)</f>
        <v>750.92817240706029</v>
      </c>
    </row>
    <row r="148" spans="1:11" x14ac:dyDescent="0.25">
      <c r="A148" s="1">
        <v>18</v>
      </c>
      <c r="B148" s="1">
        <f>STDEV('ID-11'!B155,'ID-13'!B155,'ID-14'!B155,'ID-15'!B155,'ID-24'!B155,'ID-26'!B155,'ID-29'!B155,'ID-30'!B155,'ID-32'!B155,'ID-33'!B155,'ID-34'!B155,'ID-37'!B155,'ID-38'!B155,'ID-39'!B155,'ID-40'!B155,'ID-44'!B155,'ID-45'!B155,'ID-53'!B155,'ID-57'!B155,'ID-59'!B155,'ID-70'!B155,'ID-71'!B155)/SQRT('Sample size'!$A$4)</f>
        <v>194.52438706938085</v>
      </c>
      <c r="C148" s="1">
        <f>STDEV('ID-08'!B155,'ID-09'!B155,'ID-11'!C155,'ID-14'!C155,'ID-18'!B155,'ID-24'!C155,'ID-26'!C155,'ID-29'!C155,'ID-30'!C155,'ID-34'!C155,'ID-36'!B155,'ID-38'!C155,'ID-39'!C155,'ID-40'!C155,'ID-44'!C155,'ID-45'!C155,'ID-57'!C155,'ID-59'!C155)/SQRT('Sample size'!$B$4)</f>
        <v>96.458384925140948</v>
      </c>
      <c r="D148" s="1">
        <f>STDEV('ID-13'!C155,'ID-14'!D155,'ID-15'!C155,'ID-16'!B155,'ID-18'!C155,'ID-26'!D155,'ID-29'!D155,'ID-30'!D155,'ID-33'!C155,'ID-34'!D155,'ID-36'!C155,'ID-37'!C155,'ID-38'!D155,'ID-39'!D155,'ID-40'!D155,'ID-45'!D155,'ID-59'!D155,'ID-71'!C155)/SQRT('Sample size'!$C$4)</f>
        <v>237.55067696149965</v>
      </c>
      <c r="E148" s="1">
        <f>STDEV('ID-03'!B155,'ID-09'!C155,'ID-13'!D155,'ID-15'!D155,'ID-16'!C155,'ID-18'!D155,'ID-24'!D155,'ID-29'!E155,'ID-30'!E155,'ID-33'!D155,'ID-34'!E155,'ID-36'!D155,'ID-38'!E155,'ID-39'!E155,'ID-40'!E155,'ID-44'!D155,'ID-45'!E155,'ID-57'!D155,'ID-70'!C155,'ID-71'!D155)/SQRT('Sample size'!$D$4)</f>
        <v>244.09607801911608</v>
      </c>
      <c r="F148" s="1">
        <f>STDEV('ID-01'!B155,'ID-02'!B155,'ID-03'!C155,'ID-06'!B155,'ID-08'!C155,'ID-09'!D155,'ID-12'!B155,'ID-16'!D155,'ID-18'!E155,'ID-24'!E155,'ID-29'!F155,'ID-33'!E155,'ID-34'!F155,'ID-36'!E155,'ID-38'!F155,'ID-39'!F155,'ID-40'!F155,'ID-45'!F155,'ID-53'!C155,'ID-54'!B155,'ID-57'!E155,'ID-71'!E155)/SQRT('Sample size'!$E$4)</f>
        <v>478.3213761464732</v>
      </c>
      <c r="G148" s="1">
        <f>STDEV('ID-01'!C155,'ID-02'!C155,'ID-03'!D155,'ID-07'!B155,'ID-08'!D155,'ID-11'!D155,'ID-18'!F155,'ID-24'!F155,'ID-29'!G155,'ID-31'!B155,'ID-33'!F155,'ID-34'!G155,'ID-36'!F155,'ID-39'!G155,'ID-40'!G155,'ID-44'!E155,'ID-45'!G155,'ID-50'!B155,'ID-53'!D155,'ID-54'!C155,'ID-57'!F155,'ID-59'!E155,'ID-70'!D155,'ID-71'!F155)/SQRT('Sample size'!$F$4)</f>
        <v>339.81271331386569</v>
      </c>
      <c r="H148" s="1">
        <f>STDEV('ID-03'!E155,'ID-11'!E155,'ID-13'!E155,'ID-15'!E155,'ID-16'!E155,'ID-18'!G155,'ID-24'!G155,'ID-29'!H155,'ID-30'!F155,'ID-31'!C155,'ID-33'!G155,'ID-34'!H155,'ID-40'!H155,'ID-44'!F155,'ID-45'!H155,'ID-54'!D155,'ID-57'!G155,'ID-59'!F155,'ID-70'!E155,'ID-71'!G155)/SQRT('Sample size'!$G$4)</f>
        <v>241.88161716104125</v>
      </c>
      <c r="I148" s="1">
        <f>STDEV('ID-12'!C155,'ID-18'!H155,'ID-24'!H155,'ID-29'!I155,'ID-40'!I155,'ID-44'!G155,'ID-45'!I155,'ID-59'!G155)/SQRT('Sample size'!$H$4)</f>
        <v>453.69193476618238</v>
      </c>
      <c r="J148" s="1">
        <f>STDEV('ID-31'!D155,'ID-40'!J155,'ID-44'!H155,'ID-45'!J155,'ID-57'!H155)/SQRT('Sample size'!$I$4)</f>
        <v>361.103794159129</v>
      </c>
      <c r="K148" s="1">
        <f>STDEV('ID-26'!E155,'ID-31'!E155,'ID-34'!I155,'ID-36'!G155,'ID-40'!K155,'ID-44'!I155,'ID-57'!I155)/SQRT('Sample size'!$J$4)</f>
        <v>736.82108086239487</v>
      </c>
    </row>
    <row r="149" spans="1:11" x14ac:dyDescent="0.25">
      <c r="A149" s="1">
        <v>18.125</v>
      </c>
      <c r="B149" s="1">
        <f>STDEV('ID-11'!B156,'ID-13'!B156,'ID-14'!B156,'ID-15'!B156,'ID-24'!B156,'ID-26'!B156,'ID-29'!B156,'ID-30'!B156,'ID-32'!B156,'ID-33'!B156,'ID-34'!B156,'ID-37'!B156,'ID-38'!B156,'ID-39'!B156,'ID-40'!B156,'ID-44'!B156,'ID-45'!B156,'ID-53'!B156,'ID-57'!B156,'ID-59'!B156,'ID-70'!B156,'ID-71'!B156)/SQRT('Sample size'!$A$4)</f>
        <v>193.89753804764069</v>
      </c>
      <c r="C149" s="1">
        <f>STDEV('ID-08'!B156,'ID-09'!B156,'ID-11'!C156,'ID-14'!C156,'ID-18'!B156,'ID-24'!C156,'ID-26'!C156,'ID-29'!C156,'ID-30'!C156,'ID-34'!C156,'ID-36'!B156,'ID-38'!C156,'ID-39'!C156,'ID-40'!C156,'ID-44'!C156,'ID-45'!C156,'ID-57'!C156,'ID-59'!C156)/SQRT('Sample size'!$B$4)</f>
        <v>102.01535352925924</v>
      </c>
      <c r="D149" s="1">
        <f>STDEV('ID-13'!C156,'ID-14'!D156,'ID-15'!C156,'ID-16'!B156,'ID-18'!C156,'ID-26'!D156,'ID-29'!D156,'ID-30'!D156,'ID-33'!C156,'ID-34'!D156,'ID-36'!C156,'ID-37'!C156,'ID-38'!D156,'ID-39'!D156,'ID-40'!D156,'ID-45'!D156,'ID-59'!D156,'ID-71'!C156)/SQRT('Sample size'!$C$4)</f>
        <v>236.71344852672317</v>
      </c>
      <c r="E149" s="1">
        <f>STDEV('ID-03'!B156,'ID-09'!C156,'ID-13'!D156,'ID-15'!D156,'ID-16'!C156,'ID-18'!D156,'ID-24'!D156,'ID-29'!E156,'ID-30'!E156,'ID-33'!D156,'ID-34'!E156,'ID-36'!D156,'ID-38'!E156,'ID-39'!E156,'ID-40'!E156,'ID-44'!D156,'ID-45'!E156,'ID-57'!D156,'ID-70'!C156,'ID-71'!D156)/SQRT('Sample size'!$D$4)</f>
        <v>243.94219491648983</v>
      </c>
      <c r="F149" s="1">
        <f>STDEV('ID-01'!B156,'ID-02'!B156,'ID-03'!C156,'ID-06'!B156,'ID-08'!C156,'ID-09'!D156,'ID-12'!B156,'ID-16'!D156,'ID-18'!E156,'ID-24'!E156,'ID-29'!F156,'ID-33'!E156,'ID-34'!F156,'ID-36'!E156,'ID-38'!F156,'ID-39'!F156,'ID-40'!F156,'ID-45'!F156,'ID-53'!C156,'ID-54'!B156,'ID-57'!E156,'ID-71'!E156)/SQRT('Sample size'!$E$4)</f>
        <v>477.16770879398763</v>
      </c>
      <c r="G149" s="1">
        <f>STDEV('ID-01'!C156,'ID-02'!C156,'ID-03'!D156,'ID-07'!B156,'ID-08'!D156,'ID-11'!D156,'ID-18'!F156,'ID-24'!F156,'ID-29'!G156,'ID-31'!B156,'ID-33'!F156,'ID-34'!G156,'ID-36'!F156,'ID-39'!G156,'ID-40'!G156,'ID-44'!E156,'ID-45'!G156,'ID-50'!B156,'ID-53'!D156,'ID-54'!C156,'ID-57'!F156,'ID-59'!E156,'ID-70'!D156,'ID-71'!F156)/SQRT('Sample size'!$F$4)</f>
        <v>338.67193045410147</v>
      </c>
      <c r="H149" s="1">
        <f>STDEV('ID-03'!E156,'ID-11'!E156,'ID-13'!E156,'ID-15'!E156,'ID-16'!E156,'ID-18'!G156,'ID-24'!G156,'ID-29'!H156,'ID-30'!F156,'ID-31'!C156,'ID-33'!G156,'ID-34'!H156,'ID-40'!H156,'ID-44'!F156,'ID-45'!H156,'ID-54'!D156,'ID-57'!G156,'ID-59'!F156,'ID-70'!E156,'ID-71'!G156)/SQRT('Sample size'!$G$4)</f>
        <v>240.85959852080589</v>
      </c>
      <c r="I149" s="1">
        <f>STDEV('ID-12'!C156,'ID-18'!H156,'ID-24'!H156,'ID-29'!I156,'ID-40'!I156,'ID-44'!G156,'ID-45'!I156,'ID-59'!G156)/SQRT('Sample size'!$H$4)</f>
        <v>445.49438729524019</v>
      </c>
      <c r="J149" s="1">
        <f>STDEV('ID-31'!D156,'ID-40'!J156,'ID-44'!H156,'ID-45'!J156,'ID-57'!H156)/SQRT('Sample size'!$I$4)</f>
        <v>367.64122607943966</v>
      </c>
      <c r="K149" s="1">
        <f>STDEV('ID-26'!E156,'ID-31'!E156,'ID-34'!I156,'ID-36'!G156,'ID-40'!K156,'ID-44'!I156,'ID-57'!I156)/SQRT('Sample size'!$J$4)</f>
        <v>730.89795783373495</v>
      </c>
    </row>
    <row r="150" spans="1:11" x14ac:dyDescent="0.25">
      <c r="A150" s="1">
        <v>18.25</v>
      </c>
      <c r="B150" s="1">
        <f>STDEV('ID-11'!B157,'ID-13'!B157,'ID-14'!B157,'ID-15'!B157,'ID-24'!B157,'ID-26'!B157,'ID-29'!B157,'ID-30'!B157,'ID-32'!B157,'ID-33'!B157,'ID-34'!B157,'ID-37'!B157,'ID-38'!B157,'ID-39'!B157,'ID-40'!B157,'ID-44'!B157,'ID-45'!B157,'ID-53'!B157,'ID-57'!B157,'ID-59'!B157,'ID-70'!B157,'ID-71'!B157)/SQRT('Sample size'!$A$4)</f>
        <v>193.66824023606753</v>
      </c>
      <c r="C150" s="1">
        <f>STDEV('ID-08'!B157,'ID-09'!B157,'ID-11'!C157,'ID-14'!C157,'ID-18'!B157,'ID-24'!C157,'ID-26'!C157,'ID-29'!C157,'ID-30'!C157,'ID-34'!C157,'ID-36'!B157,'ID-38'!C157,'ID-39'!C157,'ID-40'!C157,'ID-44'!C157,'ID-45'!C157,'ID-57'!C157,'ID-59'!C157)/SQRT('Sample size'!$B$4)</f>
        <v>104.70517359841494</v>
      </c>
      <c r="D150" s="1">
        <f>STDEV('ID-13'!C157,'ID-14'!D157,'ID-15'!C157,'ID-16'!B157,'ID-18'!C157,'ID-26'!D157,'ID-29'!D157,'ID-30'!D157,'ID-33'!C157,'ID-34'!D157,'ID-36'!C157,'ID-37'!C157,'ID-38'!D157,'ID-39'!D157,'ID-40'!D157,'ID-45'!D157,'ID-59'!D157,'ID-71'!C157)/SQRT('Sample size'!$C$4)</f>
        <v>238.99687925474393</v>
      </c>
      <c r="E150" s="1">
        <f>STDEV('ID-03'!B157,'ID-09'!C157,'ID-13'!D157,'ID-15'!D157,'ID-16'!C157,'ID-18'!D157,'ID-24'!D157,'ID-29'!E157,'ID-30'!E157,'ID-33'!D157,'ID-34'!E157,'ID-36'!D157,'ID-38'!E157,'ID-39'!E157,'ID-40'!E157,'ID-44'!D157,'ID-45'!E157,'ID-57'!D157,'ID-70'!C157,'ID-71'!D157)/SQRT('Sample size'!$D$4)</f>
        <v>241.1288488644374</v>
      </c>
      <c r="F150" s="1">
        <f>STDEV('ID-01'!B157,'ID-02'!B157,'ID-03'!C157,'ID-06'!B157,'ID-08'!C157,'ID-09'!D157,'ID-12'!B157,'ID-16'!D157,'ID-18'!E157,'ID-24'!E157,'ID-29'!F157,'ID-33'!E157,'ID-34'!F157,'ID-36'!E157,'ID-38'!F157,'ID-39'!F157,'ID-40'!F157,'ID-45'!F157,'ID-53'!C157,'ID-54'!B157,'ID-57'!E157,'ID-71'!E157)/SQRT('Sample size'!$E$4)</f>
        <v>484.87796010110566</v>
      </c>
      <c r="G150" s="1">
        <f>STDEV('ID-01'!C157,'ID-02'!C157,'ID-03'!D157,'ID-07'!B157,'ID-08'!D157,'ID-11'!D157,'ID-18'!F157,'ID-24'!F157,'ID-29'!G157,'ID-31'!B157,'ID-33'!F157,'ID-34'!G157,'ID-36'!F157,'ID-39'!G157,'ID-40'!G157,'ID-44'!E157,'ID-45'!G157,'ID-50'!B157,'ID-53'!D157,'ID-54'!C157,'ID-57'!F157,'ID-59'!E157,'ID-70'!D157,'ID-71'!F157)/SQRT('Sample size'!$F$4)</f>
        <v>334.46254685023905</v>
      </c>
      <c r="H150" s="1">
        <f>STDEV('ID-03'!E157,'ID-11'!E157,'ID-13'!E157,'ID-15'!E157,'ID-16'!E157,'ID-18'!G157,'ID-24'!G157,'ID-29'!H157,'ID-30'!F157,'ID-31'!C157,'ID-33'!G157,'ID-34'!H157,'ID-40'!H157,'ID-44'!F157,'ID-45'!H157,'ID-54'!D157,'ID-57'!G157,'ID-59'!F157,'ID-70'!E157,'ID-71'!G157)/SQRT('Sample size'!$G$4)</f>
        <v>241.40230484953773</v>
      </c>
      <c r="I150" s="1">
        <f>STDEV('ID-12'!C157,'ID-18'!H157,'ID-24'!H157,'ID-29'!I157,'ID-40'!I157,'ID-44'!G157,'ID-45'!I157,'ID-59'!G157)/SQRT('Sample size'!$H$4)</f>
        <v>443.2003420130751</v>
      </c>
      <c r="J150" s="1">
        <f>STDEV('ID-31'!D157,'ID-40'!J157,'ID-44'!H157,'ID-45'!J157,'ID-57'!H157)/SQRT('Sample size'!$I$4)</f>
        <v>359.29255127338445</v>
      </c>
      <c r="K150" s="1">
        <f>STDEV('ID-26'!E157,'ID-31'!E157,'ID-34'!I157,'ID-36'!G157,'ID-40'!K157,'ID-44'!I157,'ID-57'!I157)/SQRT('Sample size'!$J$4)</f>
        <v>710.30071619405248</v>
      </c>
    </row>
    <row r="151" spans="1:11" x14ac:dyDescent="0.25">
      <c r="A151" s="1">
        <v>18.375</v>
      </c>
      <c r="B151" s="1">
        <f>STDEV('ID-11'!B158,'ID-13'!B158,'ID-14'!B158,'ID-15'!B158,'ID-24'!B158,'ID-26'!B158,'ID-29'!B158,'ID-30'!B158,'ID-32'!B158,'ID-33'!B158,'ID-34'!B158,'ID-37'!B158,'ID-38'!B158,'ID-39'!B158,'ID-40'!B158,'ID-44'!B158,'ID-45'!B158,'ID-53'!B158,'ID-57'!B158,'ID-59'!B158,'ID-70'!B158,'ID-71'!B158)/SQRT('Sample size'!$A$4)</f>
        <v>194.48383256803851</v>
      </c>
      <c r="C151" s="1">
        <f>STDEV('ID-08'!B158,'ID-09'!B158,'ID-11'!C158,'ID-14'!C158,'ID-18'!B158,'ID-24'!C158,'ID-26'!C158,'ID-29'!C158,'ID-30'!C158,'ID-34'!C158,'ID-36'!B158,'ID-38'!C158,'ID-39'!C158,'ID-40'!C158,'ID-44'!C158,'ID-45'!C158,'ID-57'!C158,'ID-59'!C158)/SQRT('Sample size'!$B$4)</f>
        <v>105.39375436002886</v>
      </c>
      <c r="D151" s="1">
        <f>STDEV('ID-13'!C158,'ID-14'!D158,'ID-15'!C158,'ID-16'!B158,'ID-18'!C158,'ID-26'!D158,'ID-29'!D158,'ID-30'!D158,'ID-33'!C158,'ID-34'!D158,'ID-36'!C158,'ID-37'!C158,'ID-38'!D158,'ID-39'!D158,'ID-40'!D158,'ID-45'!D158,'ID-59'!D158,'ID-71'!C158)/SQRT('Sample size'!$C$4)</f>
        <v>241.37359588071084</v>
      </c>
      <c r="E151" s="1">
        <f>STDEV('ID-03'!B158,'ID-09'!C158,'ID-13'!D158,'ID-15'!D158,'ID-16'!C158,'ID-18'!D158,'ID-24'!D158,'ID-29'!E158,'ID-30'!E158,'ID-33'!D158,'ID-34'!E158,'ID-36'!D158,'ID-38'!E158,'ID-39'!E158,'ID-40'!E158,'ID-44'!D158,'ID-45'!E158,'ID-57'!D158,'ID-70'!C158,'ID-71'!D158)/SQRT('Sample size'!$D$4)</f>
        <v>244.63177310240212</v>
      </c>
      <c r="F151" s="1">
        <f>STDEV('ID-01'!B158,'ID-02'!B158,'ID-03'!C158,'ID-06'!B158,'ID-08'!C158,'ID-09'!D158,'ID-12'!B158,'ID-16'!D158,'ID-18'!E158,'ID-24'!E158,'ID-29'!F158,'ID-33'!E158,'ID-34'!F158,'ID-36'!E158,'ID-38'!F158,'ID-39'!F158,'ID-40'!F158,'ID-45'!F158,'ID-53'!C158,'ID-54'!B158,'ID-57'!E158,'ID-71'!E158)/SQRT('Sample size'!$E$4)</f>
        <v>485.14823638108203</v>
      </c>
      <c r="G151" s="1">
        <f>STDEV('ID-01'!C158,'ID-02'!C158,'ID-03'!D158,'ID-07'!B158,'ID-08'!D158,'ID-11'!D158,'ID-18'!F158,'ID-24'!F158,'ID-29'!G158,'ID-31'!B158,'ID-33'!F158,'ID-34'!G158,'ID-36'!F158,'ID-39'!G158,'ID-40'!G158,'ID-44'!E158,'ID-45'!G158,'ID-50'!B158,'ID-53'!D158,'ID-54'!C158,'ID-57'!F158,'ID-59'!E158,'ID-70'!D158,'ID-71'!F158)/SQRT('Sample size'!$F$4)</f>
        <v>333.51131163070812</v>
      </c>
      <c r="H151" s="1">
        <f>STDEV('ID-03'!E158,'ID-11'!E158,'ID-13'!E158,'ID-15'!E158,'ID-16'!E158,'ID-18'!G158,'ID-24'!G158,'ID-29'!H158,'ID-30'!F158,'ID-31'!C158,'ID-33'!G158,'ID-34'!H158,'ID-40'!H158,'ID-44'!F158,'ID-45'!H158,'ID-54'!D158,'ID-57'!G158,'ID-59'!F158,'ID-70'!E158,'ID-71'!G158)/SQRT('Sample size'!$G$4)</f>
        <v>241.56651306715474</v>
      </c>
      <c r="I151" s="1">
        <f>STDEV('ID-12'!C158,'ID-18'!H158,'ID-24'!H158,'ID-29'!I158,'ID-40'!I158,'ID-44'!G158,'ID-45'!I158,'ID-59'!G158)/SQRT('Sample size'!$H$4)</f>
        <v>439.38574490648665</v>
      </c>
      <c r="J151" s="1">
        <f>STDEV('ID-31'!D158,'ID-40'!J158,'ID-44'!H158,'ID-45'!J158,'ID-57'!H158)/SQRT('Sample size'!$I$4)</f>
        <v>364.86906066824719</v>
      </c>
      <c r="K151" s="1">
        <f>STDEV('ID-26'!E158,'ID-31'!E158,'ID-34'!I158,'ID-36'!G158,'ID-40'!K158,'ID-44'!I158,'ID-57'!I158)/SQRT('Sample size'!$J$4)</f>
        <v>698.95462972383325</v>
      </c>
    </row>
    <row r="152" spans="1:11" x14ac:dyDescent="0.25">
      <c r="A152" s="1">
        <v>18.5</v>
      </c>
      <c r="B152" s="1">
        <f>STDEV('ID-11'!B159,'ID-13'!B159,'ID-14'!B159,'ID-15'!B159,'ID-24'!B159,'ID-26'!B159,'ID-29'!B159,'ID-30'!B159,'ID-32'!B159,'ID-33'!B159,'ID-34'!B159,'ID-37'!B159,'ID-38'!B159,'ID-39'!B159,'ID-40'!B159,'ID-44'!B159,'ID-45'!B159,'ID-53'!B159,'ID-57'!B159,'ID-59'!B159,'ID-70'!B159,'ID-71'!B159)/SQRT('Sample size'!$A$4)</f>
        <v>196.15527866727905</v>
      </c>
      <c r="C152" s="1">
        <f>STDEV('ID-08'!B159,'ID-09'!B159,'ID-11'!C159,'ID-14'!C159,'ID-18'!B159,'ID-24'!C159,'ID-26'!C159,'ID-29'!C159,'ID-30'!C159,'ID-34'!C159,'ID-36'!B159,'ID-38'!C159,'ID-39'!C159,'ID-40'!C159,'ID-44'!C159,'ID-45'!C159,'ID-57'!C159,'ID-59'!C159)/SQRT('Sample size'!$B$4)</f>
        <v>107.47540410853321</v>
      </c>
      <c r="D152" s="1">
        <f>STDEV('ID-13'!C159,'ID-14'!D159,'ID-15'!C159,'ID-16'!B159,'ID-18'!C159,'ID-26'!D159,'ID-29'!D159,'ID-30'!D159,'ID-33'!C159,'ID-34'!D159,'ID-36'!C159,'ID-37'!C159,'ID-38'!D159,'ID-39'!D159,'ID-40'!D159,'ID-45'!D159,'ID-59'!D159,'ID-71'!C159)/SQRT('Sample size'!$C$4)</f>
        <v>239.0420718337991</v>
      </c>
      <c r="E152" s="1">
        <f>STDEV('ID-03'!B159,'ID-09'!C159,'ID-13'!D159,'ID-15'!D159,'ID-16'!C159,'ID-18'!D159,'ID-24'!D159,'ID-29'!E159,'ID-30'!E159,'ID-33'!D159,'ID-34'!E159,'ID-36'!D159,'ID-38'!E159,'ID-39'!E159,'ID-40'!E159,'ID-44'!D159,'ID-45'!E159,'ID-57'!D159,'ID-70'!C159,'ID-71'!D159)/SQRT('Sample size'!$D$4)</f>
        <v>250.44601203059923</v>
      </c>
      <c r="F152" s="1">
        <f>STDEV('ID-01'!B159,'ID-02'!B159,'ID-03'!C159,'ID-06'!B159,'ID-08'!C159,'ID-09'!D159,'ID-12'!B159,'ID-16'!D159,'ID-18'!E159,'ID-24'!E159,'ID-29'!F159,'ID-33'!E159,'ID-34'!F159,'ID-36'!E159,'ID-38'!F159,'ID-39'!F159,'ID-40'!F159,'ID-45'!F159,'ID-53'!C159,'ID-54'!B159,'ID-57'!E159,'ID-71'!E159)/SQRT('Sample size'!$E$4)</f>
        <v>487.35366734286282</v>
      </c>
      <c r="G152" s="1">
        <f>STDEV('ID-01'!C159,'ID-02'!C159,'ID-03'!D159,'ID-07'!B159,'ID-08'!D159,'ID-11'!D159,'ID-18'!F159,'ID-24'!F159,'ID-29'!G159,'ID-31'!B159,'ID-33'!F159,'ID-34'!G159,'ID-36'!F159,'ID-39'!G159,'ID-40'!G159,'ID-44'!E159,'ID-45'!G159,'ID-50'!B159,'ID-53'!D159,'ID-54'!C159,'ID-57'!F159,'ID-59'!E159,'ID-70'!D159,'ID-71'!F159)/SQRT('Sample size'!$F$4)</f>
        <v>334.70528702901231</v>
      </c>
      <c r="H152" s="1">
        <f>STDEV('ID-03'!E159,'ID-11'!E159,'ID-13'!E159,'ID-15'!E159,'ID-16'!E159,'ID-18'!G159,'ID-24'!G159,'ID-29'!H159,'ID-30'!F159,'ID-31'!C159,'ID-33'!G159,'ID-34'!H159,'ID-40'!H159,'ID-44'!F159,'ID-45'!H159,'ID-54'!D159,'ID-57'!G159,'ID-59'!F159,'ID-70'!E159,'ID-71'!G159)/SQRT('Sample size'!$G$4)</f>
        <v>241.35848442862033</v>
      </c>
      <c r="I152" s="1">
        <f>STDEV('ID-12'!C159,'ID-18'!H159,'ID-24'!H159,'ID-29'!I159,'ID-40'!I159,'ID-44'!G159,'ID-45'!I159,'ID-59'!G159)/SQRT('Sample size'!$H$4)</f>
        <v>430.64223799427606</v>
      </c>
      <c r="J152" s="1">
        <f>STDEV('ID-31'!D159,'ID-40'!J159,'ID-44'!H159,'ID-45'!J159,'ID-57'!H159)/SQRT('Sample size'!$I$4)</f>
        <v>367.69749821717011</v>
      </c>
      <c r="K152" s="1">
        <f>STDEV('ID-26'!E159,'ID-31'!E159,'ID-34'!I159,'ID-36'!G159,'ID-40'!K159,'ID-44'!I159,'ID-57'!I159)/SQRT('Sample size'!$J$4)</f>
        <v>693.66188762886634</v>
      </c>
    </row>
    <row r="153" spans="1:11" x14ac:dyDescent="0.25">
      <c r="A153" s="1">
        <v>18.625</v>
      </c>
      <c r="B153" s="1">
        <f>STDEV('ID-11'!B160,'ID-13'!B160,'ID-14'!B160,'ID-15'!B160,'ID-24'!B160,'ID-26'!B160,'ID-29'!B160,'ID-30'!B160,'ID-32'!B160,'ID-33'!B160,'ID-34'!B160,'ID-37'!B160,'ID-38'!B160,'ID-39'!B160,'ID-40'!B160,'ID-44'!B160,'ID-45'!B160,'ID-53'!B160,'ID-57'!B160,'ID-59'!B160,'ID-70'!B160,'ID-71'!B160)/SQRT('Sample size'!$A$4)</f>
        <v>195.41339959073642</v>
      </c>
      <c r="C153" s="1">
        <f>STDEV('ID-08'!B160,'ID-09'!B160,'ID-11'!C160,'ID-14'!C160,'ID-18'!B160,'ID-24'!C160,'ID-26'!C160,'ID-29'!C160,'ID-30'!C160,'ID-34'!C160,'ID-36'!B160,'ID-38'!C160,'ID-39'!C160,'ID-40'!C160,'ID-44'!C160,'ID-45'!C160,'ID-57'!C160,'ID-59'!C160)/SQRT('Sample size'!$B$4)</f>
        <v>108.95379927130676</v>
      </c>
      <c r="D153" s="1">
        <f>STDEV('ID-13'!C160,'ID-14'!D160,'ID-15'!C160,'ID-16'!B160,'ID-18'!C160,'ID-26'!D160,'ID-29'!D160,'ID-30'!D160,'ID-33'!C160,'ID-34'!D160,'ID-36'!C160,'ID-37'!C160,'ID-38'!D160,'ID-39'!D160,'ID-40'!D160,'ID-45'!D160,'ID-59'!D160,'ID-71'!C160)/SQRT('Sample size'!$C$4)</f>
        <v>242.40909527561288</v>
      </c>
      <c r="E153" s="1">
        <f>STDEV('ID-03'!B160,'ID-09'!C160,'ID-13'!D160,'ID-15'!D160,'ID-16'!C160,'ID-18'!D160,'ID-24'!D160,'ID-29'!E160,'ID-30'!E160,'ID-33'!D160,'ID-34'!E160,'ID-36'!D160,'ID-38'!E160,'ID-39'!E160,'ID-40'!E160,'ID-44'!D160,'ID-45'!E160,'ID-57'!D160,'ID-70'!C160,'ID-71'!D160)/SQRT('Sample size'!$D$4)</f>
        <v>252.15260849062201</v>
      </c>
      <c r="F153" s="1">
        <f>STDEV('ID-01'!B160,'ID-02'!B160,'ID-03'!C160,'ID-06'!B160,'ID-08'!C160,'ID-09'!D160,'ID-12'!B160,'ID-16'!D160,'ID-18'!E160,'ID-24'!E160,'ID-29'!F160,'ID-33'!E160,'ID-34'!F160,'ID-36'!E160,'ID-38'!F160,'ID-39'!F160,'ID-40'!F160,'ID-45'!F160,'ID-53'!C160,'ID-54'!B160,'ID-57'!E160,'ID-71'!E160)/SQRT('Sample size'!$E$4)</f>
        <v>488.61735092708426</v>
      </c>
      <c r="G153" s="1">
        <f>STDEV('ID-01'!C160,'ID-02'!C160,'ID-03'!D160,'ID-07'!B160,'ID-08'!D160,'ID-11'!D160,'ID-18'!F160,'ID-24'!F160,'ID-29'!G160,'ID-31'!B160,'ID-33'!F160,'ID-34'!G160,'ID-36'!F160,'ID-39'!G160,'ID-40'!G160,'ID-44'!E160,'ID-45'!G160,'ID-50'!B160,'ID-53'!D160,'ID-54'!C160,'ID-57'!F160,'ID-59'!E160,'ID-70'!D160,'ID-71'!F160)/SQRT('Sample size'!$F$4)</f>
        <v>332.33537005569997</v>
      </c>
      <c r="H153" s="1">
        <f>STDEV('ID-03'!E160,'ID-11'!E160,'ID-13'!E160,'ID-15'!E160,'ID-16'!E160,'ID-18'!G160,'ID-24'!G160,'ID-29'!H160,'ID-30'!F160,'ID-31'!C160,'ID-33'!G160,'ID-34'!H160,'ID-40'!H160,'ID-44'!F160,'ID-45'!H160,'ID-54'!D160,'ID-57'!G160,'ID-59'!F160,'ID-70'!E160,'ID-71'!G160)/SQRT('Sample size'!$G$4)</f>
        <v>237.55688528795918</v>
      </c>
      <c r="I153" s="1">
        <f>STDEV('ID-12'!C160,'ID-18'!H160,'ID-24'!H160,'ID-29'!I160,'ID-40'!I160,'ID-44'!G160,'ID-45'!I160,'ID-59'!G160)/SQRT('Sample size'!$H$4)</f>
        <v>429.49902890456798</v>
      </c>
      <c r="J153" s="1">
        <f>STDEV('ID-31'!D160,'ID-40'!J160,'ID-44'!H160,'ID-45'!J160,'ID-57'!H160)/SQRT('Sample size'!$I$4)</f>
        <v>374.09091812636211</v>
      </c>
      <c r="K153" s="1">
        <f>STDEV('ID-26'!E160,'ID-31'!E160,'ID-34'!I160,'ID-36'!G160,'ID-40'!K160,'ID-44'!I160,'ID-57'!I160)/SQRT('Sample size'!$J$4)</f>
        <v>693.12648879442827</v>
      </c>
    </row>
    <row r="154" spans="1:11" x14ac:dyDescent="0.25">
      <c r="A154" s="1">
        <v>18.75</v>
      </c>
      <c r="B154" s="1">
        <f>STDEV('ID-11'!B161,'ID-13'!B161,'ID-14'!B161,'ID-15'!B161,'ID-24'!B161,'ID-26'!B161,'ID-29'!B161,'ID-30'!B161,'ID-32'!B161,'ID-33'!B161,'ID-34'!B161,'ID-37'!B161,'ID-38'!B161,'ID-39'!B161,'ID-40'!B161,'ID-44'!B161,'ID-45'!B161,'ID-53'!B161,'ID-57'!B161,'ID-59'!B161,'ID-70'!B161,'ID-71'!B161)/SQRT('Sample size'!$A$4)</f>
        <v>197.63029623909176</v>
      </c>
      <c r="C154" s="1">
        <f>STDEV('ID-08'!B161,'ID-09'!B161,'ID-11'!C161,'ID-14'!C161,'ID-18'!B161,'ID-24'!C161,'ID-26'!C161,'ID-29'!C161,'ID-30'!C161,'ID-34'!C161,'ID-36'!B161,'ID-38'!C161,'ID-39'!C161,'ID-40'!C161,'ID-44'!C161,'ID-45'!C161,'ID-57'!C161,'ID-59'!C161)/SQRT('Sample size'!$B$4)</f>
        <v>111.64487363624816</v>
      </c>
      <c r="D154" s="1">
        <f>STDEV('ID-13'!C161,'ID-14'!D161,'ID-15'!C161,'ID-16'!B161,'ID-18'!C161,'ID-26'!D161,'ID-29'!D161,'ID-30'!D161,'ID-33'!C161,'ID-34'!D161,'ID-36'!C161,'ID-37'!C161,'ID-38'!D161,'ID-39'!D161,'ID-40'!D161,'ID-45'!D161,'ID-59'!D161,'ID-71'!C161)/SQRT('Sample size'!$C$4)</f>
        <v>238.2171379628835</v>
      </c>
      <c r="E154" s="1">
        <f>STDEV('ID-03'!B161,'ID-09'!C161,'ID-13'!D161,'ID-15'!D161,'ID-16'!C161,'ID-18'!D161,'ID-24'!D161,'ID-29'!E161,'ID-30'!E161,'ID-33'!D161,'ID-34'!E161,'ID-36'!D161,'ID-38'!E161,'ID-39'!E161,'ID-40'!E161,'ID-44'!D161,'ID-45'!E161,'ID-57'!D161,'ID-70'!C161,'ID-71'!D161)/SQRT('Sample size'!$D$4)</f>
        <v>256.8409576251621</v>
      </c>
      <c r="F154" s="1">
        <f>STDEV('ID-01'!B161,'ID-02'!B161,'ID-03'!C161,'ID-06'!B161,'ID-08'!C161,'ID-09'!D161,'ID-12'!B161,'ID-16'!D161,'ID-18'!E161,'ID-24'!E161,'ID-29'!F161,'ID-33'!E161,'ID-34'!F161,'ID-36'!E161,'ID-38'!F161,'ID-39'!F161,'ID-40'!F161,'ID-45'!F161,'ID-53'!C161,'ID-54'!B161,'ID-57'!E161,'ID-71'!E161)/SQRT('Sample size'!$E$4)</f>
        <v>486.62478721377471</v>
      </c>
      <c r="G154" s="1">
        <f>STDEV('ID-01'!C161,'ID-02'!C161,'ID-03'!D161,'ID-07'!B161,'ID-08'!D161,'ID-11'!D161,'ID-18'!F161,'ID-24'!F161,'ID-29'!G161,'ID-31'!B161,'ID-33'!F161,'ID-34'!G161,'ID-36'!F161,'ID-39'!G161,'ID-40'!G161,'ID-44'!E161,'ID-45'!G161,'ID-50'!B161,'ID-53'!D161,'ID-54'!C161,'ID-57'!F161,'ID-59'!E161,'ID-70'!D161,'ID-71'!F161)/SQRT('Sample size'!$F$4)</f>
        <v>333.01783620336914</v>
      </c>
      <c r="H154" s="1">
        <f>STDEV('ID-03'!E161,'ID-11'!E161,'ID-13'!E161,'ID-15'!E161,'ID-16'!E161,'ID-18'!G161,'ID-24'!G161,'ID-29'!H161,'ID-30'!F161,'ID-31'!C161,'ID-33'!G161,'ID-34'!H161,'ID-40'!H161,'ID-44'!F161,'ID-45'!H161,'ID-54'!D161,'ID-57'!G161,'ID-59'!F161,'ID-70'!E161,'ID-71'!G161)/SQRT('Sample size'!$G$4)</f>
        <v>233.68466434499388</v>
      </c>
      <c r="I154" s="1">
        <f>STDEV('ID-12'!C161,'ID-18'!H161,'ID-24'!H161,'ID-29'!I161,'ID-40'!I161,'ID-44'!G161,'ID-45'!I161,'ID-59'!G161)/SQRT('Sample size'!$H$4)</f>
        <v>424.73626770936158</v>
      </c>
      <c r="J154" s="1">
        <f>STDEV('ID-31'!D161,'ID-40'!J161,'ID-44'!H161,'ID-45'!J161,'ID-57'!H161)/SQRT('Sample size'!$I$4)</f>
        <v>371.68972712877888</v>
      </c>
      <c r="K154" s="1">
        <f>STDEV('ID-26'!E161,'ID-31'!E161,'ID-34'!I161,'ID-36'!G161,'ID-40'!K161,'ID-44'!I161,'ID-57'!I161)/SQRT('Sample size'!$J$4)</f>
        <v>703.51349210786566</v>
      </c>
    </row>
    <row r="155" spans="1:11" x14ac:dyDescent="0.25">
      <c r="A155" s="1">
        <v>18.875</v>
      </c>
      <c r="B155" s="1">
        <f>STDEV('ID-11'!B162,'ID-13'!B162,'ID-14'!B162,'ID-15'!B162,'ID-24'!B162,'ID-26'!B162,'ID-29'!B162,'ID-30'!B162,'ID-32'!B162,'ID-33'!B162,'ID-34'!B162,'ID-37'!B162,'ID-38'!B162,'ID-39'!B162,'ID-40'!B162,'ID-44'!B162,'ID-45'!B162,'ID-53'!B162,'ID-57'!B162,'ID-59'!B162,'ID-70'!B162,'ID-71'!B162)/SQRT('Sample size'!$A$4)</f>
        <v>198.911402668964</v>
      </c>
      <c r="C155" s="1">
        <f>STDEV('ID-08'!B162,'ID-09'!B162,'ID-11'!C162,'ID-14'!C162,'ID-18'!B162,'ID-24'!C162,'ID-26'!C162,'ID-29'!C162,'ID-30'!C162,'ID-34'!C162,'ID-36'!B162,'ID-38'!C162,'ID-39'!C162,'ID-40'!C162,'ID-44'!C162,'ID-45'!C162,'ID-57'!C162,'ID-59'!C162)/SQRT('Sample size'!$B$4)</f>
        <v>118.96071762692139</v>
      </c>
      <c r="D155" s="1">
        <f>STDEV('ID-13'!C162,'ID-14'!D162,'ID-15'!C162,'ID-16'!B162,'ID-18'!C162,'ID-26'!D162,'ID-29'!D162,'ID-30'!D162,'ID-33'!C162,'ID-34'!D162,'ID-36'!C162,'ID-37'!C162,'ID-38'!D162,'ID-39'!D162,'ID-40'!D162,'ID-45'!D162,'ID-59'!D162,'ID-71'!C162)/SQRT('Sample size'!$C$4)</f>
        <v>235.6663483528811</v>
      </c>
      <c r="E155" s="1">
        <f>STDEV('ID-03'!B162,'ID-09'!C162,'ID-13'!D162,'ID-15'!D162,'ID-16'!C162,'ID-18'!D162,'ID-24'!D162,'ID-29'!E162,'ID-30'!E162,'ID-33'!D162,'ID-34'!E162,'ID-36'!D162,'ID-38'!E162,'ID-39'!E162,'ID-40'!E162,'ID-44'!D162,'ID-45'!E162,'ID-57'!D162,'ID-70'!C162,'ID-71'!D162)/SQRT('Sample size'!$D$4)</f>
        <v>252.33571830729386</v>
      </c>
      <c r="F155" s="1">
        <f>STDEV('ID-01'!B162,'ID-02'!B162,'ID-03'!C162,'ID-06'!B162,'ID-08'!C162,'ID-09'!D162,'ID-12'!B162,'ID-16'!D162,'ID-18'!E162,'ID-24'!E162,'ID-29'!F162,'ID-33'!E162,'ID-34'!F162,'ID-36'!E162,'ID-38'!F162,'ID-39'!F162,'ID-40'!F162,'ID-45'!F162,'ID-53'!C162,'ID-54'!B162,'ID-57'!E162,'ID-71'!E162)/SQRT('Sample size'!$E$4)</f>
        <v>480.12765678591114</v>
      </c>
      <c r="G155" s="1">
        <f>STDEV('ID-01'!C162,'ID-02'!C162,'ID-03'!D162,'ID-07'!B162,'ID-08'!D162,'ID-11'!D162,'ID-18'!F162,'ID-24'!F162,'ID-29'!G162,'ID-31'!B162,'ID-33'!F162,'ID-34'!G162,'ID-36'!F162,'ID-39'!G162,'ID-40'!G162,'ID-44'!E162,'ID-45'!G162,'ID-50'!B162,'ID-53'!D162,'ID-54'!C162,'ID-57'!F162,'ID-59'!E162,'ID-70'!D162,'ID-71'!F162)/SQRT('Sample size'!$F$4)</f>
        <v>331.71133585138847</v>
      </c>
      <c r="H155" s="1">
        <f>STDEV('ID-03'!E162,'ID-11'!E162,'ID-13'!E162,'ID-15'!E162,'ID-16'!E162,'ID-18'!G162,'ID-24'!G162,'ID-29'!H162,'ID-30'!F162,'ID-31'!C162,'ID-33'!G162,'ID-34'!H162,'ID-40'!H162,'ID-44'!F162,'ID-45'!H162,'ID-54'!D162,'ID-57'!G162,'ID-59'!F162,'ID-70'!E162,'ID-71'!G162)/SQRT('Sample size'!$G$4)</f>
        <v>233.51487125182996</v>
      </c>
      <c r="I155" s="1">
        <f>STDEV('ID-12'!C162,'ID-18'!H162,'ID-24'!H162,'ID-29'!I162,'ID-40'!I162,'ID-44'!G162,'ID-45'!I162,'ID-59'!G162)/SQRT('Sample size'!$H$4)</f>
        <v>425.73111452715534</v>
      </c>
      <c r="J155" s="1">
        <f>STDEV('ID-31'!D162,'ID-40'!J162,'ID-44'!H162,'ID-45'!J162,'ID-57'!H162)/SQRT('Sample size'!$I$4)</f>
        <v>370.88925765783188</v>
      </c>
      <c r="K155" s="1">
        <f>STDEV('ID-26'!E162,'ID-31'!E162,'ID-34'!I162,'ID-36'!G162,'ID-40'!K162,'ID-44'!I162,'ID-57'!I162)/SQRT('Sample size'!$J$4)</f>
        <v>707.68943310271447</v>
      </c>
    </row>
    <row r="156" spans="1:11" x14ac:dyDescent="0.25">
      <c r="A156" s="1">
        <v>19</v>
      </c>
      <c r="B156" s="1">
        <f>STDEV('ID-11'!B163,'ID-13'!B163,'ID-14'!B163,'ID-15'!B163,'ID-24'!B163,'ID-26'!B163,'ID-29'!B163,'ID-30'!B163,'ID-32'!B163,'ID-33'!B163,'ID-34'!B163,'ID-37'!B163,'ID-38'!B163,'ID-39'!B163,'ID-40'!B163,'ID-44'!B163,'ID-45'!B163,'ID-53'!B163,'ID-57'!B163,'ID-59'!B163,'ID-70'!B163,'ID-71'!B163)/SQRT('Sample size'!$A$4)</f>
        <v>198.20297547459148</v>
      </c>
      <c r="C156" s="1">
        <f>STDEV('ID-08'!B163,'ID-09'!B163,'ID-11'!C163,'ID-14'!C163,'ID-18'!B163,'ID-24'!C163,'ID-26'!C163,'ID-29'!C163,'ID-30'!C163,'ID-34'!C163,'ID-36'!B163,'ID-38'!C163,'ID-39'!C163,'ID-40'!C163,'ID-44'!C163,'ID-45'!C163,'ID-57'!C163,'ID-59'!C163)/SQRT('Sample size'!$B$4)</f>
        <v>122.11642637480058</v>
      </c>
      <c r="D156" s="1">
        <f>STDEV('ID-13'!C163,'ID-14'!D163,'ID-15'!C163,'ID-16'!B163,'ID-18'!C163,'ID-26'!D163,'ID-29'!D163,'ID-30'!D163,'ID-33'!C163,'ID-34'!D163,'ID-36'!C163,'ID-37'!C163,'ID-38'!D163,'ID-39'!D163,'ID-40'!D163,'ID-45'!D163,'ID-59'!D163,'ID-71'!C163)/SQRT('Sample size'!$C$4)</f>
        <v>233.88932343129127</v>
      </c>
      <c r="E156" s="1">
        <f>STDEV('ID-03'!B163,'ID-09'!C163,'ID-13'!D163,'ID-15'!D163,'ID-16'!C163,'ID-18'!D163,'ID-24'!D163,'ID-29'!E163,'ID-30'!E163,'ID-33'!D163,'ID-34'!E163,'ID-36'!D163,'ID-38'!E163,'ID-39'!E163,'ID-40'!E163,'ID-44'!D163,'ID-45'!E163,'ID-57'!D163,'ID-70'!C163,'ID-71'!D163)/SQRT('Sample size'!$D$4)</f>
        <v>252.13431748412003</v>
      </c>
      <c r="F156" s="1">
        <f>STDEV('ID-01'!B163,'ID-02'!B163,'ID-03'!C163,'ID-06'!B163,'ID-08'!C163,'ID-09'!D163,'ID-12'!B163,'ID-16'!D163,'ID-18'!E163,'ID-24'!E163,'ID-29'!F163,'ID-33'!E163,'ID-34'!F163,'ID-36'!E163,'ID-38'!F163,'ID-39'!F163,'ID-40'!F163,'ID-45'!F163,'ID-53'!C163,'ID-54'!B163,'ID-57'!E163,'ID-71'!E163)/SQRT('Sample size'!$E$4)</f>
        <v>469.60539714586832</v>
      </c>
      <c r="G156" s="1">
        <f>STDEV('ID-01'!C163,'ID-02'!C163,'ID-03'!D163,'ID-07'!B163,'ID-08'!D163,'ID-11'!D163,'ID-18'!F163,'ID-24'!F163,'ID-29'!G163,'ID-31'!B163,'ID-33'!F163,'ID-34'!G163,'ID-36'!F163,'ID-39'!G163,'ID-40'!G163,'ID-44'!E163,'ID-45'!G163,'ID-50'!B163,'ID-53'!D163,'ID-54'!C163,'ID-57'!F163,'ID-59'!E163,'ID-70'!D163,'ID-71'!F163)/SQRT('Sample size'!$F$4)</f>
        <v>330.03649581617009</v>
      </c>
      <c r="H156" s="1">
        <f>STDEV('ID-03'!E163,'ID-11'!E163,'ID-13'!E163,'ID-15'!E163,'ID-16'!E163,'ID-18'!G163,'ID-24'!G163,'ID-29'!H163,'ID-30'!F163,'ID-31'!C163,'ID-33'!G163,'ID-34'!H163,'ID-40'!H163,'ID-44'!F163,'ID-45'!H163,'ID-54'!D163,'ID-57'!G163,'ID-59'!F163,'ID-70'!E163,'ID-71'!G163)/SQRT('Sample size'!$G$4)</f>
        <v>233.92553267981273</v>
      </c>
      <c r="I156" s="1">
        <f>STDEV('ID-12'!C163,'ID-18'!H163,'ID-24'!H163,'ID-29'!I163,'ID-40'!I163,'ID-44'!G163,'ID-45'!I163,'ID-59'!G163)/SQRT('Sample size'!$H$4)</f>
        <v>433.91753429160809</v>
      </c>
      <c r="J156" s="1">
        <f>STDEV('ID-31'!D163,'ID-40'!J163,'ID-44'!H163,'ID-45'!J163,'ID-57'!H163)/SQRT('Sample size'!$I$4)</f>
        <v>377.08273711862921</v>
      </c>
      <c r="K156" s="1">
        <f>STDEV('ID-26'!E163,'ID-31'!E163,'ID-34'!I163,'ID-36'!G163,'ID-40'!K163,'ID-44'!I163,'ID-57'!I163)/SQRT('Sample size'!$J$4)</f>
        <v>723.757094721513</v>
      </c>
    </row>
    <row r="157" spans="1:11" x14ac:dyDescent="0.25">
      <c r="A157" s="1">
        <v>19.125</v>
      </c>
      <c r="B157" s="1">
        <f>STDEV('ID-11'!B164,'ID-13'!B164,'ID-14'!B164,'ID-15'!B164,'ID-24'!B164,'ID-26'!B164,'ID-29'!B164,'ID-30'!B164,'ID-32'!B164,'ID-33'!B164,'ID-34'!B164,'ID-37'!B164,'ID-38'!B164,'ID-39'!B164,'ID-40'!B164,'ID-44'!B164,'ID-45'!B164,'ID-53'!B164,'ID-57'!B164,'ID-59'!B164,'ID-70'!B164,'ID-71'!B164)/SQRT('Sample size'!$A$4)</f>
        <v>199.66770310962997</v>
      </c>
      <c r="C157" s="1">
        <f>STDEV('ID-08'!B164,'ID-09'!B164,'ID-11'!C164,'ID-14'!C164,'ID-18'!B164,'ID-24'!C164,'ID-26'!C164,'ID-29'!C164,'ID-30'!C164,'ID-34'!C164,'ID-36'!B164,'ID-38'!C164,'ID-39'!C164,'ID-40'!C164,'ID-44'!C164,'ID-45'!C164,'ID-57'!C164,'ID-59'!C164)/SQRT('Sample size'!$B$4)</f>
        <v>121.56730685885034</v>
      </c>
      <c r="D157" s="1">
        <f>STDEV('ID-13'!C164,'ID-14'!D164,'ID-15'!C164,'ID-16'!B164,'ID-18'!C164,'ID-26'!D164,'ID-29'!D164,'ID-30'!D164,'ID-33'!C164,'ID-34'!D164,'ID-36'!C164,'ID-37'!C164,'ID-38'!D164,'ID-39'!D164,'ID-40'!D164,'ID-45'!D164,'ID-59'!D164,'ID-71'!C164)/SQRT('Sample size'!$C$4)</f>
        <v>238.83792591909599</v>
      </c>
      <c r="E157" s="1">
        <f>STDEV('ID-03'!B164,'ID-09'!C164,'ID-13'!D164,'ID-15'!D164,'ID-16'!C164,'ID-18'!D164,'ID-24'!D164,'ID-29'!E164,'ID-30'!E164,'ID-33'!D164,'ID-34'!E164,'ID-36'!D164,'ID-38'!E164,'ID-39'!E164,'ID-40'!E164,'ID-44'!D164,'ID-45'!E164,'ID-57'!D164,'ID-70'!C164,'ID-71'!D164)/SQRT('Sample size'!$D$4)</f>
        <v>261.16589475264669</v>
      </c>
      <c r="F157" s="1">
        <f>STDEV('ID-01'!B164,'ID-02'!B164,'ID-03'!C164,'ID-06'!B164,'ID-08'!C164,'ID-09'!D164,'ID-12'!B164,'ID-16'!D164,'ID-18'!E164,'ID-24'!E164,'ID-29'!F164,'ID-33'!E164,'ID-34'!F164,'ID-36'!E164,'ID-38'!F164,'ID-39'!F164,'ID-40'!F164,'ID-45'!F164,'ID-53'!C164,'ID-54'!B164,'ID-57'!E164,'ID-71'!E164)/SQRT('Sample size'!$E$4)</f>
        <v>468.7045572761287</v>
      </c>
      <c r="G157" s="1">
        <f>STDEV('ID-01'!C164,'ID-02'!C164,'ID-03'!D164,'ID-07'!B164,'ID-08'!D164,'ID-11'!D164,'ID-18'!F164,'ID-24'!F164,'ID-29'!G164,'ID-31'!B164,'ID-33'!F164,'ID-34'!G164,'ID-36'!F164,'ID-39'!G164,'ID-40'!G164,'ID-44'!E164,'ID-45'!G164,'ID-50'!B164,'ID-53'!D164,'ID-54'!C164,'ID-57'!F164,'ID-59'!E164,'ID-70'!D164,'ID-71'!F164)/SQRT('Sample size'!$F$4)</f>
        <v>327.83616480482527</v>
      </c>
      <c r="H157" s="1">
        <f>STDEV('ID-03'!E164,'ID-11'!E164,'ID-13'!E164,'ID-15'!E164,'ID-16'!E164,'ID-18'!G164,'ID-24'!G164,'ID-29'!H164,'ID-30'!F164,'ID-31'!C164,'ID-33'!G164,'ID-34'!H164,'ID-40'!H164,'ID-44'!F164,'ID-45'!H164,'ID-54'!D164,'ID-57'!G164,'ID-59'!F164,'ID-70'!E164,'ID-71'!G164)/SQRT('Sample size'!$G$4)</f>
        <v>235.40617764514255</v>
      </c>
      <c r="I157" s="1">
        <f>STDEV('ID-12'!C164,'ID-18'!H164,'ID-24'!H164,'ID-29'!I164,'ID-40'!I164,'ID-44'!G164,'ID-45'!I164,'ID-59'!G164)/SQRT('Sample size'!$H$4)</f>
        <v>432.88753888987299</v>
      </c>
      <c r="J157" s="1">
        <f>STDEV('ID-31'!D164,'ID-40'!J164,'ID-44'!H164,'ID-45'!J164,'ID-57'!H164)/SQRT('Sample size'!$I$4)</f>
        <v>377.75888364187597</v>
      </c>
      <c r="K157" s="1">
        <f>STDEV('ID-26'!E164,'ID-31'!E164,'ID-34'!I164,'ID-36'!G164,'ID-40'!K164,'ID-44'!I164,'ID-57'!I164)/SQRT('Sample size'!$J$4)</f>
        <v>721.16086925953505</v>
      </c>
    </row>
    <row r="158" spans="1:11" x14ac:dyDescent="0.25">
      <c r="A158" s="1">
        <v>19.25</v>
      </c>
      <c r="B158" s="1">
        <f>STDEV('ID-11'!B165,'ID-13'!B165,'ID-14'!B165,'ID-15'!B165,'ID-24'!B165,'ID-26'!B165,'ID-29'!B165,'ID-30'!B165,'ID-32'!B165,'ID-33'!B165,'ID-34'!B165,'ID-37'!B165,'ID-38'!B165,'ID-39'!B165,'ID-40'!B165,'ID-44'!B165,'ID-45'!B165,'ID-53'!B165,'ID-57'!B165,'ID-59'!B165,'ID-70'!B165,'ID-71'!B165)/SQRT('Sample size'!$A$4)</f>
        <v>202.61512323568951</v>
      </c>
      <c r="C158" s="1">
        <f>STDEV('ID-08'!B165,'ID-09'!B165,'ID-11'!C165,'ID-14'!C165,'ID-18'!B165,'ID-24'!C165,'ID-26'!C165,'ID-29'!C165,'ID-30'!C165,'ID-34'!C165,'ID-36'!B165,'ID-38'!C165,'ID-39'!C165,'ID-40'!C165,'ID-44'!C165,'ID-45'!C165,'ID-57'!C165,'ID-59'!C165)/SQRT('Sample size'!$B$4)</f>
        <v>116.67400864708743</v>
      </c>
      <c r="D158" s="1">
        <f>STDEV('ID-13'!C165,'ID-14'!D165,'ID-15'!C165,'ID-16'!B165,'ID-18'!C165,'ID-26'!D165,'ID-29'!D165,'ID-30'!D165,'ID-33'!C165,'ID-34'!D165,'ID-36'!C165,'ID-37'!C165,'ID-38'!D165,'ID-39'!D165,'ID-40'!D165,'ID-45'!D165,'ID-59'!D165,'ID-71'!C165)/SQRT('Sample size'!$C$4)</f>
        <v>237.94606790748972</v>
      </c>
      <c r="E158" s="1">
        <f>STDEV('ID-03'!B165,'ID-09'!C165,'ID-13'!D165,'ID-15'!D165,'ID-16'!C165,'ID-18'!D165,'ID-24'!D165,'ID-29'!E165,'ID-30'!E165,'ID-33'!D165,'ID-34'!E165,'ID-36'!D165,'ID-38'!E165,'ID-39'!E165,'ID-40'!E165,'ID-44'!D165,'ID-45'!E165,'ID-57'!D165,'ID-70'!C165,'ID-71'!D165)/SQRT('Sample size'!$D$4)</f>
        <v>258.13619404113354</v>
      </c>
      <c r="F158" s="1">
        <f>STDEV('ID-01'!B165,'ID-02'!B165,'ID-03'!C165,'ID-06'!B165,'ID-08'!C165,'ID-09'!D165,'ID-12'!B165,'ID-16'!D165,'ID-18'!E165,'ID-24'!E165,'ID-29'!F165,'ID-33'!E165,'ID-34'!F165,'ID-36'!E165,'ID-38'!F165,'ID-39'!F165,'ID-40'!F165,'ID-45'!F165,'ID-53'!C165,'ID-54'!B165,'ID-57'!E165,'ID-71'!E165)/SQRT('Sample size'!$E$4)</f>
        <v>407.75065569326637</v>
      </c>
      <c r="G158" s="1">
        <f>STDEV('ID-01'!C165,'ID-02'!C165,'ID-03'!D165,'ID-07'!B165,'ID-08'!D165,'ID-11'!D165,'ID-18'!F165,'ID-24'!F165,'ID-29'!G165,'ID-31'!B165,'ID-33'!F165,'ID-34'!G165,'ID-36'!F165,'ID-39'!G165,'ID-40'!G165,'ID-44'!E165,'ID-45'!G165,'ID-50'!B165,'ID-53'!D165,'ID-54'!C165,'ID-57'!F165,'ID-59'!E165,'ID-70'!D165,'ID-71'!F165)/SQRT('Sample size'!$F$4)</f>
        <v>326.92804120021083</v>
      </c>
      <c r="H158" s="1">
        <f>STDEV('ID-03'!E165,'ID-11'!E165,'ID-13'!E165,'ID-15'!E165,'ID-16'!E165,'ID-18'!G165,'ID-24'!G165,'ID-29'!H165,'ID-30'!F165,'ID-31'!C165,'ID-33'!G165,'ID-34'!H165,'ID-40'!H165,'ID-44'!F165,'ID-45'!H165,'ID-54'!D165,'ID-57'!G165,'ID-59'!F165,'ID-70'!E165,'ID-71'!G165)/SQRT('Sample size'!$G$4)</f>
        <v>234.16116553585013</v>
      </c>
      <c r="I158" s="1">
        <f>STDEV('ID-12'!C165,'ID-18'!H165,'ID-24'!H165,'ID-29'!I165,'ID-40'!I165,'ID-44'!G165,'ID-45'!I165,'ID-59'!G165)/SQRT('Sample size'!$H$4)</f>
        <v>429.94269662903702</v>
      </c>
      <c r="J158" s="1">
        <f>STDEV('ID-31'!D165,'ID-40'!J165,'ID-44'!H165,'ID-45'!J165,'ID-57'!H165)/SQRT('Sample size'!$I$4)</f>
        <v>383.91604672780232</v>
      </c>
      <c r="K158" s="1">
        <f>STDEV('ID-26'!E165,'ID-31'!E165,'ID-34'!I165,'ID-36'!G165,'ID-40'!K165,'ID-44'!I165,'ID-57'!I165)/SQRT('Sample size'!$J$4)</f>
        <v>724.42674169328211</v>
      </c>
    </row>
    <row r="159" spans="1:11" x14ac:dyDescent="0.25">
      <c r="A159" s="1">
        <v>19.375</v>
      </c>
      <c r="B159" s="1">
        <f>STDEV('ID-11'!B166,'ID-13'!B166,'ID-14'!B166,'ID-15'!B166,'ID-24'!B166,'ID-26'!B166,'ID-29'!B166,'ID-30'!B166,'ID-32'!B166,'ID-33'!B166,'ID-34'!B166,'ID-37'!B166,'ID-38'!B166,'ID-39'!B166,'ID-40'!B166,'ID-44'!B166,'ID-45'!B166,'ID-53'!B166,'ID-57'!B166,'ID-59'!B166,'ID-70'!B166,'ID-71'!B166)/SQRT('Sample size'!$A$4)</f>
        <v>204.99228454029802</v>
      </c>
      <c r="C159" s="1">
        <f>STDEV('ID-08'!B166,'ID-09'!B166,'ID-11'!C166,'ID-14'!C166,'ID-18'!B166,'ID-24'!C166,'ID-26'!C166,'ID-29'!C166,'ID-30'!C166,'ID-34'!C166,'ID-36'!B166,'ID-38'!C166,'ID-39'!C166,'ID-40'!C166,'ID-44'!C166,'ID-45'!C166,'ID-57'!C166,'ID-59'!C166)/SQRT('Sample size'!$B$4)</f>
        <v>114.03827091306803</v>
      </c>
      <c r="D159" s="1">
        <f>STDEV('ID-13'!C166,'ID-14'!D166,'ID-15'!C166,'ID-16'!B166,'ID-18'!C166,'ID-26'!D166,'ID-29'!D166,'ID-30'!D166,'ID-33'!C166,'ID-34'!D166,'ID-36'!C166,'ID-37'!C166,'ID-38'!D166,'ID-39'!D166,'ID-40'!D166,'ID-45'!D166,'ID-59'!D166,'ID-71'!C166)/SQRT('Sample size'!$C$4)</f>
        <v>244.41348842797015</v>
      </c>
      <c r="E159" s="1">
        <f>STDEV('ID-03'!B166,'ID-09'!C166,'ID-13'!D166,'ID-15'!D166,'ID-16'!C166,'ID-18'!D166,'ID-24'!D166,'ID-29'!E166,'ID-30'!E166,'ID-33'!D166,'ID-34'!E166,'ID-36'!D166,'ID-38'!E166,'ID-39'!E166,'ID-40'!E166,'ID-44'!D166,'ID-45'!E166,'ID-57'!D166,'ID-70'!C166,'ID-71'!D166)/SQRT('Sample size'!$D$4)</f>
        <v>256.50651200077766</v>
      </c>
      <c r="F159" s="1">
        <f>STDEV('ID-01'!B166,'ID-02'!B166,'ID-03'!C166,'ID-06'!B166,'ID-08'!C166,'ID-09'!D166,'ID-12'!B166,'ID-16'!D166,'ID-18'!E166,'ID-24'!E166,'ID-29'!F166,'ID-33'!E166,'ID-34'!F166,'ID-36'!E166,'ID-38'!F166,'ID-39'!F166,'ID-40'!F166,'ID-45'!F166,'ID-53'!C166,'ID-54'!B166,'ID-57'!E166,'ID-71'!E166)/SQRT('Sample size'!$E$4)</f>
        <v>420.14452428770733</v>
      </c>
      <c r="G159" s="1">
        <f>STDEV('ID-01'!C166,'ID-02'!C166,'ID-03'!D166,'ID-07'!B166,'ID-08'!D166,'ID-11'!D166,'ID-18'!F166,'ID-24'!F166,'ID-29'!G166,'ID-31'!B166,'ID-33'!F166,'ID-34'!G166,'ID-36'!F166,'ID-39'!G166,'ID-40'!G166,'ID-44'!E166,'ID-45'!G166,'ID-50'!B166,'ID-53'!D166,'ID-54'!C166,'ID-57'!F166,'ID-59'!E166,'ID-70'!D166,'ID-71'!F166)/SQRT('Sample size'!$F$4)</f>
        <v>326.68386768818749</v>
      </c>
      <c r="H159" s="1">
        <f>STDEV('ID-03'!E166,'ID-11'!E166,'ID-13'!E166,'ID-15'!E166,'ID-16'!E166,'ID-18'!G166,'ID-24'!G166,'ID-29'!H166,'ID-30'!F166,'ID-31'!C166,'ID-33'!G166,'ID-34'!H166,'ID-40'!H166,'ID-44'!F166,'ID-45'!H166,'ID-54'!D166,'ID-57'!G166,'ID-59'!F166,'ID-70'!E166,'ID-71'!G166)/SQRT('Sample size'!$G$4)</f>
        <v>237.52778633653637</v>
      </c>
      <c r="I159" s="1">
        <f>STDEV('ID-12'!C166,'ID-18'!H166,'ID-24'!H166,'ID-29'!I166,'ID-40'!I166,'ID-44'!G166,'ID-45'!I166,'ID-59'!G166)/SQRT('Sample size'!$H$4)</f>
        <v>428.44346802551541</v>
      </c>
      <c r="J159" s="1">
        <f>STDEV('ID-31'!D166,'ID-40'!J166,'ID-44'!H166,'ID-45'!J166,'ID-57'!H166)/SQRT('Sample size'!$I$4)</f>
        <v>386.46915248108604</v>
      </c>
      <c r="K159" s="1">
        <f>STDEV('ID-26'!E166,'ID-31'!E166,'ID-34'!I166,'ID-36'!G166,'ID-40'!K166,'ID-44'!I166,'ID-57'!I166)/SQRT('Sample size'!$J$4)</f>
        <v>722.94338649290034</v>
      </c>
    </row>
    <row r="160" spans="1:11" x14ac:dyDescent="0.25">
      <c r="A160" s="1">
        <v>19.5</v>
      </c>
      <c r="B160" s="1">
        <f>STDEV('ID-11'!B167,'ID-13'!B167,'ID-14'!B167,'ID-15'!B167,'ID-24'!B167,'ID-26'!B167,'ID-29'!B167,'ID-30'!B167,'ID-32'!B167,'ID-33'!B167,'ID-34'!B167,'ID-37'!B167,'ID-38'!B167,'ID-39'!B167,'ID-40'!B167,'ID-44'!B167,'ID-45'!B167,'ID-53'!B167,'ID-57'!B167,'ID-59'!B167,'ID-70'!B167,'ID-71'!B167)/SQRT('Sample size'!$A$4)</f>
        <v>204.02507814262407</v>
      </c>
      <c r="C160" s="1">
        <f>STDEV('ID-08'!B167,'ID-09'!B167,'ID-11'!C167,'ID-14'!C167,'ID-18'!B167,'ID-24'!C167,'ID-26'!C167,'ID-29'!C167,'ID-30'!C167,'ID-34'!C167,'ID-36'!B167,'ID-38'!C167,'ID-39'!C167,'ID-40'!C167,'ID-44'!C167,'ID-45'!C167,'ID-57'!C167,'ID-59'!C167)/SQRT('Sample size'!$B$4)</f>
        <v>112.2024494916478</v>
      </c>
      <c r="D160" s="1">
        <f>STDEV('ID-13'!C167,'ID-14'!D167,'ID-15'!C167,'ID-16'!B167,'ID-18'!C167,'ID-26'!D167,'ID-29'!D167,'ID-30'!D167,'ID-33'!C167,'ID-34'!D167,'ID-36'!C167,'ID-37'!C167,'ID-38'!D167,'ID-39'!D167,'ID-40'!D167,'ID-45'!D167,'ID-59'!D167,'ID-71'!C167)/SQRT('Sample size'!$C$4)</f>
        <v>243.17073959352487</v>
      </c>
      <c r="E160" s="1">
        <f>STDEV('ID-03'!B167,'ID-09'!C167,'ID-13'!D167,'ID-15'!D167,'ID-16'!C167,'ID-18'!D167,'ID-24'!D167,'ID-29'!E167,'ID-30'!E167,'ID-33'!D167,'ID-34'!E167,'ID-36'!D167,'ID-38'!E167,'ID-39'!E167,'ID-40'!E167,'ID-44'!D167,'ID-45'!E167,'ID-57'!D167,'ID-70'!C167,'ID-71'!D167)/SQRT('Sample size'!$D$4)</f>
        <v>258.01413824418762</v>
      </c>
      <c r="F160" s="1">
        <f>STDEV('ID-01'!B167,'ID-02'!B167,'ID-03'!C167,'ID-06'!B167,'ID-08'!C167,'ID-09'!D167,'ID-12'!B167,'ID-16'!D167,'ID-18'!E167,'ID-24'!E167,'ID-29'!F167,'ID-33'!E167,'ID-34'!F167,'ID-36'!E167,'ID-38'!F167,'ID-39'!F167,'ID-40'!F167,'ID-45'!F167,'ID-53'!C167,'ID-54'!B167,'ID-57'!E167,'ID-71'!E167)/SQRT('Sample size'!$E$4)</f>
        <v>423.68328623015759</v>
      </c>
      <c r="G160" s="1">
        <f>STDEV('ID-01'!C167,'ID-02'!C167,'ID-03'!D167,'ID-07'!B167,'ID-08'!D167,'ID-11'!D167,'ID-18'!F167,'ID-24'!F167,'ID-29'!G167,'ID-31'!B167,'ID-33'!F167,'ID-34'!G167,'ID-36'!F167,'ID-39'!G167,'ID-40'!G167,'ID-44'!E167,'ID-45'!G167,'ID-50'!B167,'ID-53'!D167,'ID-54'!C167,'ID-57'!F167,'ID-59'!E167,'ID-70'!D167,'ID-71'!F167)/SQRT('Sample size'!$F$4)</f>
        <v>327.63582833588964</v>
      </c>
      <c r="H160" s="1">
        <f>STDEV('ID-03'!E167,'ID-11'!E167,'ID-13'!E167,'ID-15'!E167,'ID-16'!E167,'ID-18'!G167,'ID-24'!G167,'ID-29'!H167,'ID-30'!F167,'ID-31'!C167,'ID-33'!G167,'ID-34'!H167,'ID-40'!H167,'ID-44'!F167,'ID-45'!H167,'ID-54'!D167,'ID-57'!G167,'ID-59'!F167,'ID-70'!E167,'ID-71'!G167)/SQRT('Sample size'!$G$4)</f>
        <v>238.24314287882055</v>
      </c>
      <c r="I160" s="1">
        <f>STDEV('ID-12'!C167,'ID-18'!H167,'ID-24'!H167,'ID-29'!I167,'ID-40'!I167,'ID-44'!G167,'ID-45'!I167,'ID-59'!G167)/SQRT('Sample size'!$H$4)</f>
        <v>427.11287645620007</v>
      </c>
      <c r="J160" s="1">
        <f>STDEV('ID-31'!D167,'ID-40'!J167,'ID-44'!H167,'ID-45'!J167,'ID-57'!H167)/SQRT('Sample size'!$I$4)</f>
        <v>382.42948965601477</v>
      </c>
      <c r="K160" s="1">
        <f>STDEV('ID-26'!E167,'ID-31'!E167,'ID-34'!I167,'ID-36'!G167,'ID-40'!K167,'ID-44'!I167,'ID-57'!I167)/SQRT('Sample size'!$J$4)</f>
        <v>720.20941533905341</v>
      </c>
    </row>
    <row r="161" spans="1:11" x14ac:dyDescent="0.25">
      <c r="A161" s="1">
        <v>19.625</v>
      </c>
      <c r="B161" s="1">
        <f>STDEV('ID-11'!B168,'ID-13'!B168,'ID-14'!B168,'ID-15'!B168,'ID-24'!B168,'ID-26'!B168,'ID-29'!B168,'ID-30'!B168,'ID-32'!B168,'ID-33'!B168,'ID-34'!B168,'ID-37'!B168,'ID-38'!B168,'ID-39'!B168,'ID-40'!B168,'ID-44'!B168,'ID-45'!B168,'ID-53'!B168,'ID-57'!B168,'ID-59'!B168,'ID-70'!B168,'ID-71'!B168)/SQRT('Sample size'!$A$4)</f>
        <v>202.37322116326749</v>
      </c>
      <c r="C161" s="1">
        <f>STDEV('ID-08'!B168,'ID-09'!B168,'ID-11'!C168,'ID-14'!C168,'ID-18'!B168,'ID-24'!C168,'ID-26'!C168,'ID-29'!C168,'ID-30'!C168,'ID-34'!C168,'ID-36'!B168,'ID-38'!C168,'ID-39'!C168,'ID-40'!C168,'ID-44'!C168,'ID-45'!C168,'ID-57'!C168,'ID-59'!C168)/SQRT('Sample size'!$B$4)</f>
        <v>112.37353715156063</v>
      </c>
      <c r="D161" s="1">
        <f>STDEV('ID-13'!C168,'ID-14'!D168,'ID-15'!C168,'ID-16'!B168,'ID-18'!C168,'ID-26'!D168,'ID-29'!D168,'ID-30'!D168,'ID-33'!C168,'ID-34'!D168,'ID-36'!C168,'ID-37'!C168,'ID-38'!D168,'ID-39'!D168,'ID-40'!D168,'ID-45'!D168,'ID-59'!D168,'ID-71'!C168)/SQRT('Sample size'!$C$4)</f>
        <v>249.13245776750466</v>
      </c>
      <c r="E161" s="1">
        <f>STDEV('ID-03'!B168,'ID-09'!C168,'ID-13'!D168,'ID-15'!D168,'ID-16'!C168,'ID-18'!D168,'ID-24'!D168,'ID-29'!E168,'ID-30'!E168,'ID-33'!D168,'ID-34'!E168,'ID-36'!D168,'ID-38'!E168,'ID-39'!E168,'ID-40'!E168,'ID-44'!D168,'ID-45'!E168,'ID-57'!D168,'ID-70'!C168,'ID-71'!D168)/SQRT('Sample size'!$D$4)</f>
        <v>257.80378599501643</v>
      </c>
      <c r="F161" s="1">
        <f>STDEV('ID-01'!B168,'ID-02'!B168,'ID-03'!C168,'ID-06'!B168,'ID-08'!C168,'ID-09'!D168,'ID-12'!B168,'ID-16'!D168,'ID-18'!E168,'ID-24'!E168,'ID-29'!F168,'ID-33'!E168,'ID-34'!F168,'ID-36'!E168,'ID-38'!F168,'ID-39'!F168,'ID-40'!F168,'ID-45'!F168,'ID-53'!C168,'ID-54'!B168,'ID-57'!E168,'ID-71'!E168)/SQRT('Sample size'!$E$4)</f>
        <v>451.98608961668822</v>
      </c>
      <c r="G161" s="1">
        <f>STDEV('ID-01'!C168,'ID-02'!C168,'ID-03'!D168,'ID-07'!B168,'ID-08'!D168,'ID-11'!D168,'ID-18'!F168,'ID-24'!F168,'ID-29'!G168,'ID-31'!B168,'ID-33'!F168,'ID-34'!G168,'ID-36'!F168,'ID-39'!G168,'ID-40'!G168,'ID-44'!E168,'ID-45'!G168,'ID-50'!B168,'ID-53'!D168,'ID-54'!C168,'ID-57'!F168,'ID-59'!E168,'ID-70'!D168,'ID-71'!F168)/SQRT('Sample size'!$F$4)</f>
        <v>328.15595075801633</v>
      </c>
      <c r="H161" s="1">
        <f>STDEV('ID-03'!E168,'ID-11'!E168,'ID-13'!E168,'ID-15'!E168,'ID-16'!E168,'ID-18'!G168,'ID-24'!G168,'ID-29'!H168,'ID-30'!F168,'ID-31'!C168,'ID-33'!G168,'ID-34'!H168,'ID-40'!H168,'ID-44'!F168,'ID-45'!H168,'ID-54'!D168,'ID-57'!G168,'ID-59'!F168,'ID-70'!E168,'ID-71'!G168)/SQRT('Sample size'!$G$4)</f>
        <v>239.37765019768895</v>
      </c>
      <c r="I161" s="1">
        <f>STDEV('ID-12'!C168,'ID-18'!H168,'ID-24'!H168,'ID-29'!I168,'ID-40'!I168,'ID-44'!G168,'ID-45'!I168,'ID-59'!G168)/SQRT('Sample size'!$H$4)</f>
        <v>425.37719863986882</v>
      </c>
      <c r="J161" s="1">
        <f>STDEV('ID-31'!D168,'ID-40'!J168,'ID-44'!H168,'ID-45'!J168,'ID-57'!H168)/SQRT('Sample size'!$I$4)</f>
        <v>386.99129246827192</v>
      </c>
      <c r="K161" s="1">
        <f>STDEV('ID-26'!E168,'ID-31'!E168,'ID-34'!I168,'ID-36'!G168,'ID-40'!K168,'ID-44'!I168,'ID-57'!I168)/SQRT('Sample size'!$J$4)</f>
        <v>709.28627279076056</v>
      </c>
    </row>
    <row r="162" spans="1:11" x14ac:dyDescent="0.25">
      <c r="A162" s="1">
        <v>19.75</v>
      </c>
      <c r="B162" s="1">
        <f>STDEV('ID-11'!B169,'ID-13'!B169,'ID-14'!B169,'ID-15'!B169,'ID-24'!B169,'ID-26'!B169,'ID-29'!B169,'ID-30'!B169,'ID-32'!B169,'ID-33'!B169,'ID-34'!B169,'ID-37'!B169,'ID-38'!B169,'ID-39'!B169,'ID-40'!B169,'ID-44'!B169,'ID-45'!B169,'ID-53'!B169,'ID-57'!B169,'ID-59'!B169,'ID-70'!B169,'ID-71'!B169)/SQRT('Sample size'!$A$4)</f>
        <v>200.4623980776023</v>
      </c>
      <c r="C162" s="1">
        <f>STDEV('ID-08'!B169,'ID-09'!B169,'ID-11'!C169,'ID-14'!C169,'ID-18'!B169,'ID-24'!C169,'ID-26'!C169,'ID-29'!C169,'ID-30'!C169,'ID-34'!C169,'ID-36'!B169,'ID-38'!C169,'ID-39'!C169,'ID-40'!C169,'ID-44'!C169,'ID-45'!C169,'ID-57'!C169,'ID-59'!C169)/SQRT('Sample size'!$B$4)</f>
        <v>113.45554742792105</v>
      </c>
      <c r="D162" s="1">
        <f>STDEV('ID-13'!C169,'ID-14'!D169,'ID-15'!C169,'ID-16'!B169,'ID-18'!C169,'ID-26'!D169,'ID-29'!D169,'ID-30'!D169,'ID-33'!C169,'ID-34'!D169,'ID-36'!C169,'ID-37'!C169,'ID-38'!D169,'ID-39'!D169,'ID-40'!D169,'ID-45'!D169,'ID-59'!D169,'ID-71'!C169)/SQRT('Sample size'!$C$4)</f>
        <v>249.2668840171292</v>
      </c>
      <c r="E162" s="1">
        <f>STDEV('ID-03'!B169,'ID-09'!C169,'ID-13'!D169,'ID-15'!D169,'ID-16'!C169,'ID-18'!D169,'ID-24'!D169,'ID-29'!E169,'ID-30'!E169,'ID-33'!D169,'ID-34'!E169,'ID-36'!D169,'ID-38'!E169,'ID-39'!E169,'ID-40'!E169,'ID-44'!D169,'ID-45'!E169,'ID-57'!D169,'ID-70'!C169,'ID-71'!D169)/SQRT('Sample size'!$D$4)</f>
        <v>254.32539875566118</v>
      </c>
      <c r="F162" s="1">
        <f>STDEV('ID-01'!B169,'ID-02'!B169,'ID-03'!C169,'ID-06'!B169,'ID-08'!C169,'ID-09'!D169,'ID-12'!B169,'ID-16'!D169,'ID-18'!E169,'ID-24'!E169,'ID-29'!F169,'ID-33'!E169,'ID-34'!F169,'ID-36'!E169,'ID-38'!F169,'ID-39'!F169,'ID-40'!F169,'ID-45'!F169,'ID-53'!C169,'ID-54'!B169,'ID-57'!E169,'ID-71'!E169)/SQRT('Sample size'!$E$4)</f>
        <v>471.00466093194569</v>
      </c>
      <c r="G162" s="1">
        <f>STDEV('ID-01'!C169,'ID-02'!C169,'ID-03'!D169,'ID-07'!B169,'ID-08'!D169,'ID-11'!D169,'ID-18'!F169,'ID-24'!F169,'ID-29'!G169,'ID-31'!B169,'ID-33'!F169,'ID-34'!G169,'ID-36'!F169,'ID-39'!G169,'ID-40'!G169,'ID-44'!E169,'ID-45'!G169,'ID-50'!B169,'ID-53'!D169,'ID-54'!C169,'ID-57'!F169,'ID-59'!E169,'ID-70'!D169,'ID-71'!F169)/SQRT('Sample size'!$F$4)</f>
        <v>328.21091502977902</v>
      </c>
      <c r="H162" s="1">
        <f>STDEV('ID-03'!E169,'ID-11'!E169,'ID-13'!E169,'ID-15'!E169,'ID-16'!E169,'ID-18'!G169,'ID-24'!G169,'ID-29'!H169,'ID-30'!F169,'ID-31'!C169,'ID-33'!G169,'ID-34'!H169,'ID-40'!H169,'ID-44'!F169,'ID-45'!H169,'ID-54'!D169,'ID-57'!G169,'ID-59'!F169,'ID-70'!E169,'ID-71'!G169)/SQRT('Sample size'!$G$4)</f>
        <v>239.38370096719575</v>
      </c>
      <c r="I162" s="1">
        <f>STDEV('ID-12'!C169,'ID-18'!H169,'ID-24'!H169,'ID-29'!I169,'ID-40'!I169,'ID-44'!G169,'ID-45'!I169,'ID-59'!G169)/SQRT('Sample size'!$H$4)</f>
        <v>421.25380591168698</v>
      </c>
      <c r="J162" s="1">
        <f>STDEV('ID-31'!D169,'ID-40'!J169,'ID-44'!H169,'ID-45'!J169,'ID-57'!H169)/SQRT('Sample size'!$I$4)</f>
        <v>391.91677476940487</v>
      </c>
      <c r="K162" s="1">
        <f>STDEV('ID-26'!E169,'ID-31'!E169,'ID-34'!I169,'ID-36'!G169,'ID-40'!K169,'ID-44'!I169,'ID-57'!I169)/SQRT('Sample size'!$J$4)</f>
        <v>701.89096096043613</v>
      </c>
    </row>
    <row r="163" spans="1:11" x14ac:dyDescent="0.25">
      <c r="A163" s="1">
        <v>19.875</v>
      </c>
      <c r="B163" s="1">
        <f>STDEV('ID-11'!B170,'ID-13'!B170,'ID-14'!B170,'ID-15'!B170,'ID-24'!B170,'ID-26'!B170,'ID-29'!B170,'ID-30'!B170,'ID-32'!B170,'ID-33'!B170,'ID-34'!B170,'ID-37'!B170,'ID-38'!B170,'ID-39'!B170,'ID-40'!B170,'ID-44'!B170,'ID-45'!B170,'ID-53'!B170,'ID-57'!B170,'ID-59'!B170,'ID-70'!B170,'ID-71'!B170)/SQRT('Sample size'!$A$4)</f>
        <v>199.72179353676731</v>
      </c>
      <c r="C163" s="1">
        <f>STDEV('ID-08'!B170,'ID-09'!B170,'ID-11'!C170,'ID-14'!C170,'ID-18'!B170,'ID-24'!C170,'ID-26'!C170,'ID-29'!C170,'ID-30'!C170,'ID-34'!C170,'ID-36'!B170,'ID-38'!C170,'ID-39'!C170,'ID-40'!C170,'ID-44'!C170,'ID-45'!C170,'ID-57'!C170,'ID-59'!C170)/SQRT('Sample size'!$B$4)</f>
        <v>111.42197444808292</v>
      </c>
      <c r="D163" s="1">
        <f>STDEV('ID-13'!C170,'ID-14'!D170,'ID-15'!C170,'ID-16'!B170,'ID-18'!C170,'ID-26'!D170,'ID-29'!D170,'ID-30'!D170,'ID-33'!C170,'ID-34'!D170,'ID-36'!C170,'ID-37'!C170,'ID-38'!D170,'ID-39'!D170,'ID-40'!D170,'ID-45'!D170,'ID-59'!D170,'ID-71'!C170)/SQRT('Sample size'!$C$4)</f>
        <v>248.14415003695825</v>
      </c>
      <c r="E163" s="1">
        <f>STDEV('ID-03'!B170,'ID-09'!C170,'ID-13'!D170,'ID-15'!D170,'ID-16'!C170,'ID-18'!D170,'ID-24'!D170,'ID-29'!E170,'ID-30'!E170,'ID-33'!D170,'ID-34'!E170,'ID-36'!D170,'ID-38'!E170,'ID-39'!E170,'ID-40'!E170,'ID-44'!D170,'ID-45'!E170,'ID-57'!D170,'ID-70'!C170,'ID-71'!D170)/SQRT('Sample size'!$D$4)</f>
        <v>252.337555889101</v>
      </c>
      <c r="F163" s="1">
        <f>STDEV('ID-01'!B170,'ID-02'!B170,'ID-03'!C170,'ID-06'!B170,'ID-08'!C170,'ID-09'!D170,'ID-12'!B170,'ID-16'!D170,'ID-18'!E170,'ID-24'!E170,'ID-29'!F170,'ID-33'!E170,'ID-34'!F170,'ID-36'!E170,'ID-38'!F170,'ID-39'!F170,'ID-40'!F170,'ID-45'!F170,'ID-53'!C170,'ID-54'!B170,'ID-57'!E170,'ID-71'!E170)/SQRT('Sample size'!$E$4)</f>
        <v>478.56120603115392</v>
      </c>
      <c r="G163" s="1">
        <f>STDEV('ID-01'!C170,'ID-02'!C170,'ID-03'!D170,'ID-07'!B170,'ID-08'!D170,'ID-11'!D170,'ID-18'!F170,'ID-24'!F170,'ID-29'!G170,'ID-31'!B170,'ID-33'!F170,'ID-34'!G170,'ID-36'!F170,'ID-39'!G170,'ID-40'!G170,'ID-44'!E170,'ID-45'!G170,'ID-50'!B170,'ID-53'!D170,'ID-54'!C170,'ID-57'!F170,'ID-59'!E170,'ID-70'!D170,'ID-71'!F170)/SQRT('Sample size'!$F$4)</f>
        <v>326.8730319481819</v>
      </c>
      <c r="H163" s="1">
        <f>STDEV('ID-03'!E170,'ID-11'!E170,'ID-13'!E170,'ID-15'!E170,'ID-16'!E170,'ID-18'!G170,'ID-24'!G170,'ID-29'!H170,'ID-30'!F170,'ID-31'!C170,'ID-33'!G170,'ID-34'!H170,'ID-40'!H170,'ID-44'!F170,'ID-45'!H170,'ID-54'!D170,'ID-57'!G170,'ID-59'!F170,'ID-70'!E170,'ID-71'!G170)/SQRT('Sample size'!$G$4)</f>
        <v>240.27688462670378</v>
      </c>
      <c r="I163" s="1">
        <f>STDEV('ID-12'!C170,'ID-18'!H170,'ID-24'!H170,'ID-29'!I170,'ID-40'!I170,'ID-44'!G170,'ID-45'!I170,'ID-59'!G170)/SQRT('Sample size'!$H$4)</f>
        <v>381.2601381979411</v>
      </c>
      <c r="J163" s="1">
        <f>STDEV('ID-31'!D170,'ID-40'!J170,'ID-44'!H170,'ID-45'!J170,'ID-57'!H170)/SQRT('Sample size'!$I$4)</f>
        <v>392.05117988236259</v>
      </c>
      <c r="K163" s="1">
        <f>STDEV('ID-26'!E170,'ID-31'!E170,'ID-34'!I170,'ID-36'!G170,'ID-40'!K170,'ID-44'!I170,'ID-57'!I170)/SQRT('Sample size'!$J$4)</f>
        <v>699.61108734867389</v>
      </c>
    </row>
    <row r="164" spans="1:11" x14ac:dyDescent="0.25">
      <c r="A164" s="1">
        <v>20</v>
      </c>
      <c r="B164" s="1">
        <f>STDEV('ID-11'!B171,'ID-13'!B171,'ID-14'!B171,'ID-15'!B171,'ID-24'!B171,'ID-26'!B171,'ID-29'!B171,'ID-30'!B171,'ID-32'!B171,'ID-33'!B171,'ID-34'!B171,'ID-37'!B171,'ID-38'!B171,'ID-39'!B171,'ID-40'!B171,'ID-44'!B171,'ID-45'!B171,'ID-53'!B171,'ID-57'!B171,'ID-59'!B171,'ID-70'!B171,'ID-71'!B171)/SQRT('Sample size'!$A$4)</f>
        <v>197.57166012602383</v>
      </c>
      <c r="C164" s="1">
        <f>STDEV('ID-08'!B171,'ID-09'!B171,'ID-11'!C171,'ID-14'!C171,'ID-18'!B171,'ID-24'!C171,'ID-26'!C171,'ID-29'!C171,'ID-30'!C171,'ID-34'!C171,'ID-36'!B171,'ID-38'!C171,'ID-39'!C171,'ID-40'!C171,'ID-44'!C171,'ID-45'!C171,'ID-57'!C171,'ID-59'!C171)/SQRT('Sample size'!$B$4)</f>
        <v>111.28032587137383</v>
      </c>
      <c r="D164" s="1">
        <f>STDEV('ID-13'!C171,'ID-14'!D171,'ID-15'!C171,'ID-16'!B171,'ID-18'!C171,'ID-26'!D171,'ID-29'!D171,'ID-30'!D171,'ID-33'!C171,'ID-34'!D171,'ID-36'!C171,'ID-37'!C171,'ID-38'!D171,'ID-39'!D171,'ID-40'!D171,'ID-45'!D171,'ID-59'!D171,'ID-71'!C171)/SQRT('Sample size'!$C$4)</f>
        <v>245.14551849157525</v>
      </c>
      <c r="E164" s="1">
        <f>STDEV('ID-03'!B171,'ID-09'!C171,'ID-13'!D171,'ID-15'!D171,'ID-16'!C171,'ID-18'!D171,'ID-24'!D171,'ID-29'!E171,'ID-30'!E171,'ID-33'!D171,'ID-34'!E171,'ID-36'!D171,'ID-38'!E171,'ID-39'!E171,'ID-40'!E171,'ID-44'!D171,'ID-45'!E171,'ID-57'!D171,'ID-70'!C171,'ID-71'!D171)/SQRT('Sample size'!$D$4)</f>
        <v>247.78387992808658</v>
      </c>
      <c r="F164" s="1">
        <f>STDEV('ID-01'!B171,'ID-02'!B171,'ID-03'!C171,'ID-06'!B171,'ID-08'!C171,'ID-09'!D171,'ID-12'!B171,'ID-16'!D171,'ID-18'!E171,'ID-24'!E171,'ID-29'!F171,'ID-33'!E171,'ID-34'!F171,'ID-36'!E171,'ID-38'!F171,'ID-39'!F171,'ID-40'!F171,'ID-45'!F171,'ID-53'!C171,'ID-54'!B171,'ID-57'!E171,'ID-71'!E171)/SQRT('Sample size'!$E$4)</f>
        <v>491.62557938619477</v>
      </c>
      <c r="G164" s="1">
        <f>STDEV('ID-01'!C171,'ID-02'!C171,'ID-03'!D171,'ID-07'!B171,'ID-08'!D171,'ID-11'!D171,'ID-18'!F171,'ID-24'!F171,'ID-29'!G171,'ID-31'!B171,'ID-33'!F171,'ID-34'!G171,'ID-36'!F171,'ID-39'!G171,'ID-40'!G171,'ID-44'!E171,'ID-45'!G171,'ID-50'!B171,'ID-53'!D171,'ID-54'!C171,'ID-57'!F171,'ID-59'!E171,'ID-70'!D171,'ID-71'!F171)/SQRT('Sample size'!$F$4)</f>
        <v>326.07249665696543</v>
      </c>
      <c r="H164" s="1">
        <f>STDEV('ID-03'!E171,'ID-11'!E171,'ID-13'!E171,'ID-15'!E171,'ID-16'!E171,'ID-18'!G171,'ID-24'!G171,'ID-29'!H171,'ID-30'!F171,'ID-31'!C171,'ID-33'!G171,'ID-34'!H171,'ID-40'!H171,'ID-44'!F171,'ID-45'!H171,'ID-54'!D171,'ID-57'!G171,'ID-59'!F171,'ID-70'!E171,'ID-71'!G171)/SQRT('Sample size'!$G$4)</f>
        <v>240.53982894250743</v>
      </c>
      <c r="I164" s="1">
        <f>STDEV('ID-12'!C171,'ID-18'!H171,'ID-24'!H171,'ID-29'!I171,'ID-40'!I171,'ID-44'!G171,'ID-45'!I171,'ID-59'!G171)/SQRT('Sample size'!$H$4)</f>
        <v>384.58665748255123</v>
      </c>
      <c r="J164" s="1">
        <f>STDEV('ID-31'!D171,'ID-40'!J171,'ID-44'!H171,'ID-45'!J171,'ID-57'!H171)/SQRT('Sample size'!$I$4)</f>
        <v>394.48645834730956</v>
      </c>
      <c r="K164" s="1">
        <f>STDEV('ID-26'!E171,'ID-31'!E171,'ID-34'!I171,'ID-36'!G171,'ID-40'!K171,'ID-44'!I171,'ID-57'!I171)/SQRT('Sample size'!$J$4)</f>
        <v>696.8019105255978</v>
      </c>
    </row>
    <row r="165" spans="1:11" x14ac:dyDescent="0.25">
      <c r="A165" s="1">
        <v>20.125</v>
      </c>
      <c r="B165" s="1">
        <f>STDEV('ID-11'!B172,'ID-13'!B172,'ID-14'!B172,'ID-15'!B172,'ID-24'!B172,'ID-26'!B172,'ID-29'!B172,'ID-30'!B172,'ID-32'!B172,'ID-33'!B172,'ID-34'!B172,'ID-37'!B172,'ID-38'!B172,'ID-39'!B172,'ID-40'!B172,'ID-44'!B172,'ID-45'!B172,'ID-53'!B172,'ID-57'!B172,'ID-59'!B172,'ID-70'!B172,'ID-71'!B172)/SQRT('Sample size'!$A$4)</f>
        <v>198.18759003711818</v>
      </c>
      <c r="C165" s="1">
        <f>STDEV('ID-08'!B172,'ID-09'!B172,'ID-11'!C172,'ID-14'!C172,'ID-18'!B172,'ID-24'!C172,'ID-26'!C172,'ID-29'!C172,'ID-30'!C172,'ID-34'!C172,'ID-36'!B172,'ID-38'!C172,'ID-39'!C172,'ID-40'!C172,'ID-44'!C172,'ID-45'!C172,'ID-57'!C172,'ID-59'!C172)/SQRT('Sample size'!$B$4)</f>
        <v>111.39190951364425</v>
      </c>
      <c r="D165" s="1">
        <f>STDEV('ID-13'!C172,'ID-14'!D172,'ID-15'!C172,'ID-16'!B172,'ID-18'!C172,'ID-26'!D172,'ID-29'!D172,'ID-30'!D172,'ID-33'!C172,'ID-34'!D172,'ID-36'!C172,'ID-37'!C172,'ID-38'!D172,'ID-39'!D172,'ID-40'!D172,'ID-45'!D172,'ID-59'!D172,'ID-71'!C172)/SQRT('Sample size'!$C$4)</f>
        <v>236.75536625104229</v>
      </c>
      <c r="E165" s="1">
        <f>STDEV('ID-03'!B172,'ID-09'!C172,'ID-13'!D172,'ID-15'!D172,'ID-16'!C172,'ID-18'!D172,'ID-24'!D172,'ID-29'!E172,'ID-30'!E172,'ID-33'!D172,'ID-34'!E172,'ID-36'!D172,'ID-38'!E172,'ID-39'!E172,'ID-40'!E172,'ID-44'!D172,'ID-45'!E172,'ID-57'!D172,'ID-70'!C172,'ID-71'!D172)/SQRT('Sample size'!$D$4)</f>
        <v>251.33347255478043</v>
      </c>
      <c r="F165" s="1">
        <f>STDEV('ID-01'!B172,'ID-02'!B172,'ID-03'!C172,'ID-06'!B172,'ID-08'!C172,'ID-09'!D172,'ID-12'!B172,'ID-16'!D172,'ID-18'!E172,'ID-24'!E172,'ID-29'!F172,'ID-33'!E172,'ID-34'!F172,'ID-36'!E172,'ID-38'!F172,'ID-39'!F172,'ID-40'!F172,'ID-45'!F172,'ID-53'!C172,'ID-54'!B172,'ID-57'!E172,'ID-71'!E172)/SQRT('Sample size'!$E$4)</f>
        <v>493.37603048712202</v>
      </c>
      <c r="G165" s="1">
        <f>STDEV('ID-01'!C172,'ID-02'!C172,'ID-03'!D172,'ID-07'!B172,'ID-08'!D172,'ID-11'!D172,'ID-18'!F172,'ID-24'!F172,'ID-29'!G172,'ID-31'!B172,'ID-33'!F172,'ID-34'!G172,'ID-36'!F172,'ID-39'!G172,'ID-40'!G172,'ID-44'!E172,'ID-45'!G172,'ID-50'!B172,'ID-53'!D172,'ID-54'!C172,'ID-57'!F172,'ID-59'!E172,'ID-70'!D172,'ID-71'!F172)/SQRT('Sample size'!$F$4)</f>
        <v>325.96987232898675</v>
      </c>
      <c r="H165" s="1">
        <f>STDEV('ID-03'!E172,'ID-11'!E172,'ID-13'!E172,'ID-15'!E172,'ID-16'!E172,'ID-18'!G172,'ID-24'!G172,'ID-29'!H172,'ID-30'!F172,'ID-31'!C172,'ID-33'!G172,'ID-34'!H172,'ID-40'!H172,'ID-44'!F172,'ID-45'!H172,'ID-54'!D172,'ID-57'!G172,'ID-59'!F172,'ID-70'!E172,'ID-71'!G172)/SQRT('Sample size'!$G$4)</f>
        <v>240.66961433701988</v>
      </c>
      <c r="I165" s="1">
        <f>STDEV('ID-12'!C172,'ID-18'!H172,'ID-24'!H172,'ID-29'!I172,'ID-40'!I172,'ID-44'!G172,'ID-45'!I172,'ID-59'!G172)/SQRT('Sample size'!$H$4)</f>
        <v>377.30681775017325</v>
      </c>
      <c r="J165" s="1">
        <f>STDEV('ID-31'!D172,'ID-40'!J172,'ID-44'!H172,'ID-45'!J172,'ID-57'!H172)/SQRT('Sample size'!$I$4)</f>
        <v>393.07263673710003</v>
      </c>
      <c r="K165" s="1">
        <f>STDEV('ID-26'!E172,'ID-31'!E172,'ID-34'!I172,'ID-36'!G172,'ID-40'!K172,'ID-44'!I172,'ID-57'!I172)/SQRT('Sample size'!$J$4)</f>
        <v>693.33009807811027</v>
      </c>
    </row>
    <row r="166" spans="1:11" x14ac:dyDescent="0.25">
      <c r="A166" s="1">
        <v>20.25</v>
      </c>
      <c r="B166" s="1">
        <f>STDEV('ID-11'!B173,'ID-13'!B173,'ID-14'!B173,'ID-15'!B173,'ID-24'!B173,'ID-26'!B173,'ID-29'!B173,'ID-30'!B173,'ID-32'!B173,'ID-33'!B173,'ID-34'!B173,'ID-37'!B173,'ID-38'!B173,'ID-39'!B173,'ID-40'!B173,'ID-44'!B173,'ID-45'!B173,'ID-53'!B173,'ID-57'!B173,'ID-59'!B173,'ID-70'!B173,'ID-71'!B173)/SQRT('Sample size'!$A$4)</f>
        <v>197.4284327687524</v>
      </c>
      <c r="C166" s="1">
        <f>STDEV('ID-08'!B173,'ID-09'!B173,'ID-11'!C173,'ID-14'!C173,'ID-18'!B173,'ID-24'!C173,'ID-26'!C173,'ID-29'!C173,'ID-30'!C173,'ID-34'!C173,'ID-36'!B173,'ID-38'!C173,'ID-39'!C173,'ID-40'!C173,'ID-44'!C173,'ID-45'!C173,'ID-57'!C173,'ID-59'!C173)/SQRT('Sample size'!$B$4)</f>
        <v>108.65566850076335</v>
      </c>
      <c r="D166" s="1">
        <f>STDEV('ID-13'!C173,'ID-14'!D173,'ID-15'!C173,'ID-16'!B173,'ID-18'!C173,'ID-26'!D173,'ID-29'!D173,'ID-30'!D173,'ID-33'!C173,'ID-34'!D173,'ID-36'!C173,'ID-37'!C173,'ID-38'!D173,'ID-39'!D173,'ID-40'!D173,'ID-45'!D173,'ID-59'!D173,'ID-71'!C173)/SQRT('Sample size'!$C$4)</f>
        <v>238.74831752739235</v>
      </c>
      <c r="E166" s="1">
        <f>STDEV('ID-03'!B173,'ID-09'!C173,'ID-13'!D173,'ID-15'!D173,'ID-16'!C173,'ID-18'!D173,'ID-24'!D173,'ID-29'!E173,'ID-30'!E173,'ID-33'!D173,'ID-34'!E173,'ID-36'!D173,'ID-38'!E173,'ID-39'!E173,'ID-40'!E173,'ID-44'!D173,'ID-45'!E173,'ID-57'!D173,'ID-70'!C173,'ID-71'!D173)/SQRT('Sample size'!$D$4)</f>
        <v>255.04275463227668</v>
      </c>
      <c r="F166" s="1">
        <f>STDEV('ID-01'!B173,'ID-02'!B173,'ID-03'!C173,'ID-06'!B173,'ID-08'!C173,'ID-09'!D173,'ID-12'!B173,'ID-16'!D173,'ID-18'!E173,'ID-24'!E173,'ID-29'!F173,'ID-33'!E173,'ID-34'!F173,'ID-36'!E173,'ID-38'!F173,'ID-39'!F173,'ID-40'!F173,'ID-45'!F173,'ID-53'!C173,'ID-54'!B173,'ID-57'!E173,'ID-71'!E173)/SQRT('Sample size'!$E$4)</f>
        <v>500.98550385477029</v>
      </c>
      <c r="G166" s="1">
        <f>STDEV('ID-01'!C173,'ID-02'!C173,'ID-03'!D173,'ID-07'!B173,'ID-08'!D173,'ID-11'!D173,'ID-18'!F173,'ID-24'!F173,'ID-29'!G173,'ID-31'!B173,'ID-33'!F173,'ID-34'!G173,'ID-36'!F173,'ID-39'!G173,'ID-40'!G173,'ID-44'!E173,'ID-45'!G173,'ID-50'!B173,'ID-53'!D173,'ID-54'!C173,'ID-57'!F173,'ID-59'!E173,'ID-70'!D173,'ID-71'!F173)/SQRT('Sample size'!$F$4)</f>
        <v>324.99510300917211</v>
      </c>
      <c r="H166" s="1">
        <f>STDEV('ID-03'!E173,'ID-11'!E173,'ID-13'!E173,'ID-15'!E173,'ID-16'!E173,'ID-18'!G173,'ID-24'!G173,'ID-29'!H173,'ID-30'!F173,'ID-31'!C173,'ID-33'!G173,'ID-34'!H173,'ID-40'!H173,'ID-44'!F173,'ID-45'!H173,'ID-54'!D173,'ID-57'!G173,'ID-59'!F173,'ID-70'!E173,'ID-71'!G173)/SQRT('Sample size'!$G$4)</f>
        <v>241.76098968974787</v>
      </c>
      <c r="I166" s="1">
        <f>STDEV('ID-12'!C173,'ID-18'!H173,'ID-24'!H173,'ID-29'!I173,'ID-40'!I173,'ID-44'!G173,'ID-45'!I173,'ID-59'!G173)/SQRT('Sample size'!$H$4)</f>
        <v>377.64201391203761</v>
      </c>
      <c r="J166" s="1">
        <f>STDEV('ID-31'!D173,'ID-40'!J173,'ID-44'!H173,'ID-45'!J173,'ID-57'!H173)/SQRT('Sample size'!$I$4)</f>
        <v>393.88381018210646</v>
      </c>
      <c r="K166" s="1">
        <f>STDEV('ID-26'!E173,'ID-31'!E173,'ID-34'!I173,'ID-36'!G173,'ID-40'!K173,'ID-44'!I173,'ID-57'!I173)/SQRT('Sample size'!$J$4)</f>
        <v>700.56995743548828</v>
      </c>
    </row>
    <row r="167" spans="1:11" x14ac:dyDescent="0.25">
      <c r="A167" s="1">
        <v>20.375</v>
      </c>
      <c r="B167" s="1">
        <f>STDEV('ID-11'!B174,'ID-13'!B174,'ID-14'!B174,'ID-15'!B174,'ID-24'!B174,'ID-26'!B174,'ID-29'!B174,'ID-30'!B174,'ID-32'!B174,'ID-33'!B174,'ID-34'!B174,'ID-37'!B174,'ID-38'!B174,'ID-39'!B174,'ID-40'!B174,'ID-44'!B174,'ID-45'!B174,'ID-53'!B174,'ID-57'!B174,'ID-59'!B174,'ID-70'!B174,'ID-71'!B174)/SQRT('Sample size'!$A$4)</f>
        <v>197.27693068483259</v>
      </c>
      <c r="C167" s="1">
        <f>STDEV('ID-08'!B174,'ID-09'!B174,'ID-11'!C174,'ID-14'!C174,'ID-18'!B174,'ID-24'!C174,'ID-26'!C174,'ID-29'!C174,'ID-30'!C174,'ID-34'!C174,'ID-36'!B174,'ID-38'!C174,'ID-39'!C174,'ID-40'!C174,'ID-44'!C174,'ID-45'!C174,'ID-57'!C174,'ID-59'!C174)/SQRT('Sample size'!$B$4)</f>
        <v>110.31554347366442</v>
      </c>
      <c r="D167" s="1">
        <f>STDEV('ID-13'!C174,'ID-14'!D174,'ID-15'!C174,'ID-16'!B174,'ID-18'!C174,'ID-26'!D174,'ID-29'!D174,'ID-30'!D174,'ID-33'!C174,'ID-34'!D174,'ID-36'!C174,'ID-37'!C174,'ID-38'!D174,'ID-39'!D174,'ID-40'!D174,'ID-45'!D174,'ID-59'!D174,'ID-71'!C174)/SQRT('Sample size'!$C$4)</f>
        <v>236.35902069116858</v>
      </c>
      <c r="E167" s="1">
        <f>STDEV('ID-03'!B174,'ID-09'!C174,'ID-13'!D174,'ID-15'!D174,'ID-16'!C174,'ID-18'!D174,'ID-24'!D174,'ID-29'!E174,'ID-30'!E174,'ID-33'!D174,'ID-34'!E174,'ID-36'!D174,'ID-38'!E174,'ID-39'!E174,'ID-40'!E174,'ID-44'!D174,'ID-45'!E174,'ID-57'!D174,'ID-70'!C174,'ID-71'!D174)/SQRT('Sample size'!$D$4)</f>
        <v>260.76202659788316</v>
      </c>
      <c r="F167" s="1">
        <f>STDEV('ID-01'!B174,'ID-02'!B174,'ID-03'!C174,'ID-06'!B174,'ID-08'!C174,'ID-09'!D174,'ID-12'!B174,'ID-16'!D174,'ID-18'!E174,'ID-24'!E174,'ID-29'!F174,'ID-33'!E174,'ID-34'!F174,'ID-36'!E174,'ID-38'!F174,'ID-39'!F174,'ID-40'!F174,'ID-45'!F174,'ID-53'!C174,'ID-54'!B174,'ID-57'!E174,'ID-71'!E174)/SQRT('Sample size'!$E$4)</f>
        <v>521.99617117318201</v>
      </c>
      <c r="G167" s="1">
        <f>STDEV('ID-01'!C174,'ID-02'!C174,'ID-03'!D174,'ID-07'!B174,'ID-08'!D174,'ID-11'!D174,'ID-18'!F174,'ID-24'!F174,'ID-29'!G174,'ID-31'!B174,'ID-33'!F174,'ID-34'!G174,'ID-36'!F174,'ID-39'!G174,'ID-40'!G174,'ID-44'!E174,'ID-45'!G174,'ID-50'!B174,'ID-53'!D174,'ID-54'!C174,'ID-57'!F174,'ID-59'!E174,'ID-70'!D174,'ID-71'!F174)/SQRT('Sample size'!$F$4)</f>
        <v>323.60847647303734</v>
      </c>
      <c r="H167" s="1">
        <f>STDEV('ID-03'!E174,'ID-11'!E174,'ID-13'!E174,'ID-15'!E174,'ID-16'!E174,'ID-18'!G174,'ID-24'!G174,'ID-29'!H174,'ID-30'!F174,'ID-31'!C174,'ID-33'!G174,'ID-34'!H174,'ID-40'!H174,'ID-44'!F174,'ID-45'!H174,'ID-54'!D174,'ID-57'!G174,'ID-59'!F174,'ID-70'!E174,'ID-71'!G174)/SQRT('Sample size'!$G$4)</f>
        <v>243.25403855739708</v>
      </c>
      <c r="I167" s="1">
        <f>STDEV('ID-12'!C174,'ID-18'!H174,'ID-24'!H174,'ID-29'!I174,'ID-40'!I174,'ID-44'!G174,'ID-45'!I174,'ID-59'!G174)/SQRT('Sample size'!$H$4)</f>
        <v>375.59445646523699</v>
      </c>
      <c r="J167" s="1">
        <f>STDEV('ID-31'!D174,'ID-40'!J174,'ID-44'!H174,'ID-45'!J174,'ID-57'!H174)/SQRT('Sample size'!$I$4)</f>
        <v>393.72625839561402</v>
      </c>
      <c r="K167" s="1">
        <f>STDEV('ID-26'!E174,'ID-31'!E174,'ID-34'!I174,'ID-36'!G174,'ID-40'!K174,'ID-44'!I174,'ID-57'!I174)/SQRT('Sample size'!$J$4)</f>
        <v>706.57076079724629</v>
      </c>
    </row>
    <row r="168" spans="1:11" x14ac:dyDescent="0.25">
      <c r="A168" s="1">
        <v>20.5</v>
      </c>
      <c r="B168" s="1">
        <f>STDEV('ID-11'!B175,'ID-13'!B175,'ID-14'!B175,'ID-15'!B175,'ID-24'!B175,'ID-26'!B175,'ID-29'!B175,'ID-30'!B175,'ID-32'!B175,'ID-33'!B175,'ID-34'!B175,'ID-37'!B175,'ID-38'!B175,'ID-39'!B175,'ID-40'!B175,'ID-44'!B175,'ID-45'!B175,'ID-53'!B175,'ID-57'!B175,'ID-59'!B175,'ID-70'!B175,'ID-71'!B175)/SQRT('Sample size'!$A$4)</f>
        <v>197.14347903804855</v>
      </c>
      <c r="C168" s="1">
        <f>STDEV('ID-08'!B175,'ID-09'!B175,'ID-11'!C175,'ID-14'!C175,'ID-18'!B175,'ID-24'!C175,'ID-26'!C175,'ID-29'!C175,'ID-30'!C175,'ID-34'!C175,'ID-36'!B175,'ID-38'!C175,'ID-39'!C175,'ID-40'!C175,'ID-44'!C175,'ID-45'!C175,'ID-57'!C175,'ID-59'!C175)/SQRT('Sample size'!$B$4)</f>
        <v>110.28220840062035</v>
      </c>
      <c r="D168" s="1">
        <f>STDEV('ID-13'!C175,'ID-14'!D175,'ID-15'!C175,'ID-16'!B175,'ID-18'!C175,'ID-26'!D175,'ID-29'!D175,'ID-30'!D175,'ID-33'!C175,'ID-34'!D175,'ID-36'!C175,'ID-37'!C175,'ID-38'!D175,'ID-39'!D175,'ID-40'!D175,'ID-45'!D175,'ID-59'!D175,'ID-71'!C175)/SQRT('Sample size'!$C$4)</f>
        <v>232.41260553276902</v>
      </c>
      <c r="E168" s="1">
        <f>STDEV('ID-03'!B175,'ID-09'!C175,'ID-13'!D175,'ID-15'!D175,'ID-16'!C175,'ID-18'!D175,'ID-24'!D175,'ID-29'!E175,'ID-30'!E175,'ID-33'!D175,'ID-34'!E175,'ID-36'!D175,'ID-38'!E175,'ID-39'!E175,'ID-40'!E175,'ID-44'!D175,'ID-45'!E175,'ID-57'!D175,'ID-70'!C175,'ID-71'!D175)/SQRT('Sample size'!$D$4)</f>
        <v>260.61845436468786</v>
      </c>
      <c r="F168" s="1">
        <f>STDEV('ID-01'!B175,'ID-02'!B175,'ID-03'!C175,'ID-06'!B175,'ID-08'!C175,'ID-09'!D175,'ID-12'!B175,'ID-16'!D175,'ID-18'!E175,'ID-24'!E175,'ID-29'!F175,'ID-33'!E175,'ID-34'!F175,'ID-36'!E175,'ID-38'!F175,'ID-39'!F175,'ID-40'!F175,'ID-45'!F175,'ID-53'!C175,'ID-54'!B175,'ID-57'!E175,'ID-71'!E175)/SQRT('Sample size'!$E$4)</f>
        <v>533.07265356347978</v>
      </c>
      <c r="G168" s="1">
        <f>STDEV('ID-01'!C175,'ID-02'!C175,'ID-03'!D175,'ID-07'!B175,'ID-08'!D175,'ID-11'!D175,'ID-18'!F175,'ID-24'!F175,'ID-29'!G175,'ID-31'!B175,'ID-33'!F175,'ID-34'!G175,'ID-36'!F175,'ID-39'!G175,'ID-40'!G175,'ID-44'!E175,'ID-45'!G175,'ID-50'!B175,'ID-53'!D175,'ID-54'!C175,'ID-57'!F175,'ID-59'!E175,'ID-70'!D175,'ID-71'!F175)/SQRT('Sample size'!$F$4)</f>
        <v>323.37282573932617</v>
      </c>
      <c r="H168" s="1">
        <f>STDEV('ID-03'!E175,'ID-11'!E175,'ID-13'!E175,'ID-15'!E175,'ID-16'!E175,'ID-18'!G175,'ID-24'!G175,'ID-29'!H175,'ID-30'!F175,'ID-31'!C175,'ID-33'!G175,'ID-34'!H175,'ID-40'!H175,'ID-44'!F175,'ID-45'!H175,'ID-54'!D175,'ID-57'!G175,'ID-59'!F175,'ID-70'!E175,'ID-71'!G175)/SQRT('Sample size'!$G$4)</f>
        <v>243.68207643472527</v>
      </c>
      <c r="I168" s="1">
        <f>STDEV('ID-12'!C175,'ID-18'!H175,'ID-24'!H175,'ID-29'!I175,'ID-40'!I175,'ID-44'!G175,'ID-45'!I175,'ID-59'!G175)/SQRT('Sample size'!$H$4)</f>
        <v>373.41083015004597</v>
      </c>
      <c r="J168" s="1">
        <f>STDEV('ID-31'!D175,'ID-40'!J175,'ID-44'!H175,'ID-45'!J175,'ID-57'!H175)/SQRT('Sample size'!$I$4)</f>
        <v>393.37456947631148</v>
      </c>
      <c r="K168" s="1">
        <f>STDEV('ID-26'!E175,'ID-31'!E175,'ID-34'!I175,'ID-36'!G175,'ID-40'!K175,'ID-44'!I175,'ID-57'!I175)/SQRT('Sample size'!$J$4)</f>
        <v>713.84688497510888</v>
      </c>
    </row>
    <row r="169" spans="1:11" x14ac:dyDescent="0.25">
      <c r="A169" s="1">
        <v>20.625</v>
      </c>
      <c r="B169" s="1">
        <f>STDEV('ID-11'!B176,'ID-13'!B176,'ID-14'!B176,'ID-15'!B176,'ID-24'!B176,'ID-26'!B176,'ID-29'!B176,'ID-30'!B176,'ID-32'!B176,'ID-33'!B176,'ID-34'!B176,'ID-37'!B176,'ID-38'!B176,'ID-39'!B176,'ID-40'!B176,'ID-44'!B176,'ID-45'!B176,'ID-53'!B176,'ID-57'!B176,'ID-59'!B176,'ID-70'!B176,'ID-71'!B176)/SQRT('Sample size'!$A$4)</f>
        <v>197.23176036886414</v>
      </c>
      <c r="C169" s="1">
        <f>STDEV('ID-08'!B176,'ID-09'!B176,'ID-11'!C176,'ID-14'!C176,'ID-18'!B176,'ID-24'!C176,'ID-26'!C176,'ID-29'!C176,'ID-30'!C176,'ID-34'!C176,'ID-36'!B176,'ID-38'!C176,'ID-39'!C176,'ID-40'!C176,'ID-44'!C176,'ID-45'!C176,'ID-57'!C176,'ID-59'!C176)/SQRT('Sample size'!$B$4)</f>
        <v>108.67915133047545</v>
      </c>
      <c r="D169" s="1">
        <f>STDEV('ID-13'!C176,'ID-14'!D176,'ID-15'!C176,'ID-16'!B176,'ID-18'!C176,'ID-26'!D176,'ID-29'!D176,'ID-30'!D176,'ID-33'!C176,'ID-34'!D176,'ID-36'!C176,'ID-37'!C176,'ID-38'!D176,'ID-39'!D176,'ID-40'!D176,'ID-45'!D176,'ID-59'!D176,'ID-71'!C176)/SQRT('Sample size'!$C$4)</f>
        <v>230.28946424890711</v>
      </c>
      <c r="E169" s="1">
        <f>STDEV('ID-03'!B176,'ID-09'!C176,'ID-13'!D176,'ID-15'!D176,'ID-16'!C176,'ID-18'!D176,'ID-24'!D176,'ID-29'!E176,'ID-30'!E176,'ID-33'!D176,'ID-34'!E176,'ID-36'!D176,'ID-38'!E176,'ID-39'!E176,'ID-40'!E176,'ID-44'!D176,'ID-45'!E176,'ID-57'!D176,'ID-70'!C176,'ID-71'!D176)/SQRT('Sample size'!$D$4)</f>
        <v>257.34598926380357</v>
      </c>
      <c r="F169" s="1">
        <f>STDEV('ID-01'!B176,'ID-02'!B176,'ID-03'!C176,'ID-06'!B176,'ID-08'!C176,'ID-09'!D176,'ID-12'!B176,'ID-16'!D176,'ID-18'!E176,'ID-24'!E176,'ID-29'!F176,'ID-33'!E176,'ID-34'!F176,'ID-36'!E176,'ID-38'!F176,'ID-39'!F176,'ID-40'!F176,'ID-45'!F176,'ID-53'!C176,'ID-54'!B176,'ID-57'!E176,'ID-71'!E176)/SQRT('Sample size'!$E$4)</f>
        <v>546.15736049219663</v>
      </c>
      <c r="G169" s="1">
        <f>STDEV('ID-01'!C176,'ID-02'!C176,'ID-03'!D176,'ID-07'!B176,'ID-08'!D176,'ID-11'!D176,'ID-18'!F176,'ID-24'!F176,'ID-29'!G176,'ID-31'!B176,'ID-33'!F176,'ID-34'!G176,'ID-36'!F176,'ID-39'!G176,'ID-40'!G176,'ID-44'!E176,'ID-45'!G176,'ID-50'!B176,'ID-53'!D176,'ID-54'!C176,'ID-57'!F176,'ID-59'!E176,'ID-70'!D176,'ID-71'!F176)/SQRT('Sample size'!$F$4)</f>
        <v>322.1931166067132</v>
      </c>
      <c r="H169" s="1">
        <f>STDEV('ID-03'!E176,'ID-11'!E176,'ID-13'!E176,'ID-15'!E176,'ID-16'!E176,'ID-18'!G176,'ID-24'!G176,'ID-29'!H176,'ID-30'!F176,'ID-31'!C176,'ID-33'!G176,'ID-34'!H176,'ID-40'!H176,'ID-44'!F176,'ID-45'!H176,'ID-54'!D176,'ID-57'!G176,'ID-59'!F176,'ID-70'!E176,'ID-71'!G176)/SQRT('Sample size'!$G$4)</f>
        <v>245.21953754315416</v>
      </c>
      <c r="I169" s="1">
        <f>STDEV('ID-12'!C176,'ID-18'!H176,'ID-24'!H176,'ID-29'!I176,'ID-40'!I176,'ID-44'!G176,'ID-45'!I176,'ID-59'!G176)/SQRT('Sample size'!$H$4)</f>
        <v>369.37576550375616</v>
      </c>
      <c r="J169" s="1">
        <f>STDEV('ID-31'!D176,'ID-40'!J176,'ID-44'!H176,'ID-45'!J176,'ID-57'!H176)/SQRT('Sample size'!$I$4)</f>
        <v>390.76905226817155</v>
      </c>
      <c r="K169" s="1">
        <f>STDEV('ID-26'!E176,'ID-31'!E176,'ID-34'!I176,'ID-36'!G176,'ID-40'!K176,'ID-44'!I176,'ID-57'!I176)/SQRT('Sample size'!$J$4)</f>
        <v>708.16666642124198</v>
      </c>
    </row>
    <row r="170" spans="1:11" x14ac:dyDescent="0.25">
      <c r="A170" s="1">
        <v>20.75</v>
      </c>
      <c r="B170" s="1">
        <f>STDEV('ID-11'!B177,'ID-13'!B177,'ID-14'!B177,'ID-15'!B177,'ID-24'!B177,'ID-26'!B177,'ID-29'!B177,'ID-30'!B177,'ID-32'!B177,'ID-33'!B177,'ID-34'!B177,'ID-37'!B177,'ID-38'!B177,'ID-39'!B177,'ID-40'!B177,'ID-44'!B177,'ID-45'!B177,'ID-53'!B177,'ID-57'!B177,'ID-59'!B177,'ID-70'!B177,'ID-71'!B177)/SQRT('Sample size'!$A$4)</f>
        <v>196.53039418172182</v>
      </c>
      <c r="C170" s="1">
        <f>STDEV('ID-08'!B177,'ID-09'!B177,'ID-11'!C177,'ID-14'!C177,'ID-18'!B177,'ID-24'!C177,'ID-26'!C177,'ID-29'!C177,'ID-30'!C177,'ID-34'!C177,'ID-36'!B177,'ID-38'!C177,'ID-39'!C177,'ID-40'!C177,'ID-44'!C177,'ID-45'!C177,'ID-57'!C177,'ID-59'!C177)/SQRT('Sample size'!$B$4)</f>
        <v>110.97102551107237</v>
      </c>
      <c r="D170" s="1">
        <f>STDEV('ID-13'!C177,'ID-14'!D177,'ID-15'!C177,'ID-16'!B177,'ID-18'!C177,'ID-26'!D177,'ID-29'!D177,'ID-30'!D177,'ID-33'!C177,'ID-34'!D177,'ID-36'!C177,'ID-37'!C177,'ID-38'!D177,'ID-39'!D177,'ID-40'!D177,'ID-45'!D177,'ID-59'!D177,'ID-71'!C177)/SQRT('Sample size'!$C$4)</f>
        <v>233.31669489274989</v>
      </c>
      <c r="E170" s="1">
        <f>STDEV('ID-03'!B177,'ID-09'!C177,'ID-13'!D177,'ID-15'!D177,'ID-16'!C177,'ID-18'!D177,'ID-24'!D177,'ID-29'!E177,'ID-30'!E177,'ID-33'!D177,'ID-34'!E177,'ID-36'!D177,'ID-38'!E177,'ID-39'!E177,'ID-40'!E177,'ID-44'!D177,'ID-45'!E177,'ID-57'!D177,'ID-70'!C177,'ID-71'!D177)/SQRT('Sample size'!$D$4)</f>
        <v>258.27954217914692</v>
      </c>
      <c r="F170" s="1">
        <f>STDEV('ID-01'!B177,'ID-02'!B177,'ID-03'!C177,'ID-06'!B177,'ID-08'!C177,'ID-09'!D177,'ID-12'!B177,'ID-16'!D177,'ID-18'!E177,'ID-24'!E177,'ID-29'!F177,'ID-33'!E177,'ID-34'!F177,'ID-36'!E177,'ID-38'!F177,'ID-39'!F177,'ID-40'!F177,'ID-45'!F177,'ID-53'!C177,'ID-54'!B177,'ID-57'!E177,'ID-71'!E177)/SQRT('Sample size'!$E$4)</f>
        <v>545.10400074174197</v>
      </c>
      <c r="G170" s="1">
        <f>STDEV('ID-01'!C177,'ID-02'!C177,'ID-03'!D177,'ID-07'!B177,'ID-08'!D177,'ID-11'!D177,'ID-18'!F177,'ID-24'!F177,'ID-29'!G177,'ID-31'!B177,'ID-33'!F177,'ID-34'!G177,'ID-36'!F177,'ID-39'!G177,'ID-40'!G177,'ID-44'!E177,'ID-45'!G177,'ID-50'!B177,'ID-53'!D177,'ID-54'!C177,'ID-57'!F177,'ID-59'!E177,'ID-70'!D177,'ID-71'!F177)/SQRT('Sample size'!$F$4)</f>
        <v>323.38053215754928</v>
      </c>
      <c r="H170" s="1">
        <f>STDEV('ID-03'!E177,'ID-11'!E177,'ID-13'!E177,'ID-15'!E177,'ID-16'!E177,'ID-18'!G177,'ID-24'!G177,'ID-29'!H177,'ID-30'!F177,'ID-31'!C177,'ID-33'!G177,'ID-34'!H177,'ID-40'!H177,'ID-44'!F177,'ID-45'!H177,'ID-54'!D177,'ID-57'!G177,'ID-59'!F177,'ID-70'!E177,'ID-71'!G177)/SQRT('Sample size'!$G$4)</f>
        <v>244.68344980599903</v>
      </c>
      <c r="I170" s="1">
        <f>STDEV('ID-12'!C177,'ID-18'!H177,'ID-24'!H177,'ID-29'!I177,'ID-40'!I177,'ID-44'!G177,'ID-45'!I177,'ID-59'!G177)/SQRT('Sample size'!$H$4)</f>
        <v>364.51865705467992</v>
      </c>
      <c r="J170" s="1">
        <f>STDEV('ID-31'!D177,'ID-40'!J177,'ID-44'!H177,'ID-45'!J177,'ID-57'!H177)/SQRT('Sample size'!$I$4)</f>
        <v>385.42182338215514</v>
      </c>
      <c r="K170" s="1">
        <f>STDEV('ID-26'!E177,'ID-31'!E177,'ID-34'!I177,'ID-36'!G177,'ID-40'!K177,'ID-44'!I177,'ID-57'!I177)/SQRT('Sample size'!$J$4)</f>
        <v>712.91219050059306</v>
      </c>
    </row>
    <row r="171" spans="1:11" x14ac:dyDescent="0.25">
      <c r="A171" s="1">
        <v>20.875</v>
      </c>
      <c r="B171" s="1">
        <f>STDEV('ID-11'!B178,'ID-13'!B178,'ID-14'!B178,'ID-15'!B178,'ID-24'!B178,'ID-26'!B178,'ID-29'!B178,'ID-30'!B178,'ID-32'!B178,'ID-33'!B178,'ID-34'!B178,'ID-37'!B178,'ID-38'!B178,'ID-39'!B178,'ID-40'!B178,'ID-44'!B178,'ID-45'!B178,'ID-53'!B178,'ID-57'!B178,'ID-59'!B178,'ID-70'!B178,'ID-71'!B178)/SQRT('Sample size'!$A$4)</f>
        <v>194.89438851123984</v>
      </c>
      <c r="C171" s="1">
        <f>STDEV('ID-08'!B178,'ID-09'!B178,'ID-11'!C178,'ID-14'!C178,'ID-18'!B178,'ID-24'!C178,'ID-26'!C178,'ID-29'!C178,'ID-30'!C178,'ID-34'!C178,'ID-36'!B178,'ID-38'!C178,'ID-39'!C178,'ID-40'!C178,'ID-44'!C178,'ID-45'!C178,'ID-57'!C178,'ID-59'!C178)/SQRT('Sample size'!$B$4)</f>
        <v>112.49703539279743</v>
      </c>
      <c r="D171" s="1">
        <f>STDEV('ID-13'!C178,'ID-14'!D178,'ID-15'!C178,'ID-16'!B178,'ID-18'!C178,'ID-26'!D178,'ID-29'!D178,'ID-30'!D178,'ID-33'!C178,'ID-34'!D178,'ID-36'!C178,'ID-37'!C178,'ID-38'!D178,'ID-39'!D178,'ID-40'!D178,'ID-45'!D178,'ID-59'!D178,'ID-71'!C178)/SQRT('Sample size'!$C$4)</f>
        <v>234.98098745955608</v>
      </c>
      <c r="E171" s="1">
        <f>STDEV('ID-03'!B178,'ID-09'!C178,'ID-13'!D178,'ID-15'!D178,'ID-16'!C178,'ID-18'!D178,'ID-24'!D178,'ID-29'!E178,'ID-30'!E178,'ID-33'!D178,'ID-34'!E178,'ID-36'!D178,'ID-38'!E178,'ID-39'!E178,'ID-40'!E178,'ID-44'!D178,'ID-45'!E178,'ID-57'!D178,'ID-70'!C178,'ID-71'!D178)/SQRT('Sample size'!$D$4)</f>
        <v>259.70458230707192</v>
      </c>
      <c r="F171" s="1">
        <f>STDEV('ID-01'!B178,'ID-02'!B178,'ID-03'!C178,'ID-06'!B178,'ID-08'!C178,'ID-09'!D178,'ID-12'!B178,'ID-16'!D178,'ID-18'!E178,'ID-24'!E178,'ID-29'!F178,'ID-33'!E178,'ID-34'!F178,'ID-36'!E178,'ID-38'!F178,'ID-39'!F178,'ID-40'!F178,'ID-45'!F178,'ID-53'!C178,'ID-54'!B178,'ID-57'!E178,'ID-71'!E178)/SQRT('Sample size'!$E$4)</f>
        <v>548.6075549023268</v>
      </c>
      <c r="G171" s="1">
        <f>STDEV('ID-01'!C178,'ID-02'!C178,'ID-03'!D178,'ID-07'!B178,'ID-08'!D178,'ID-11'!D178,'ID-18'!F178,'ID-24'!F178,'ID-29'!G178,'ID-31'!B178,'ID-33'!F178,'ID-34'!G178,'ID-36'!F178,'ID-39'!G178,'ID-40'!G178,'ID-44'!E178,'ID-45'!G178,'ID-50'!B178,'ID-53'!D178,'ID-54'!C178,'ID-57'!F178,'ID-59'!E178,'ID-70'!D178,'ID-71'!F178)/SQRT('Sample size'!$F$4)</f>
        <v>325.76151092394031</v>
      </c>
      <c r="H171" s="1">
        <f>STDEV('ID-03'!E178,'ID-11'!E178,'ID-13'!E178,'ID-15'!E178,'ID-16'!E178,'ID-18'!G178,'ID-24'!G178,'ID-29'!H178,'ID-30'!F178,'ID-31'!C178,'ID-33'!G178,'ID-34'!H178,'ID-40'!H178,'ID-44'!F178,'ID-45'!H178,'ID-54'!D178,'ID-57'!G178,'ID-59'!F178,'ID-70'!E178,'ID-71'!G178)/SQRT('Sample size'!$G$4)</f>
        <v>246.18009099968057</v>
      </c>
      <c r="I171" s="1">
        <f>STDEV('ID-12'!C178,'ID-18'!H178,'ID-24'!H178,'ID-29'!I178,'ID-40'!I178,'ID-44'!G178,'ID-45'!I178,'ID-59'!G178)/SQRT('Sample size'!$H$4)</f>
        <v>359.68874279675646</v>
      </c>
      <c r="J171" s="1">
        <f>STDEV('ID-31'!D178,'ID-40'!J178,'ID-44'!H178,'ID-45'!J178,'ID-57'!H178)/SQRT('Sample size'!$I$4)</f>
        <v>389.09350908230516</v>
      </c>
      <c r="K171" s="1">
        <f>STDEV('ID-26'!E178,'ID-31'!E178,'ID-34'!I178,'ID-36'!G178,'ID-40'!K178,'ID-44'!I178,'ID-57'!I178)/SQRT('Sample size'!$J$4)</f>
        <v>718.37493191902308</v>
      </c>
    </row>
    <row r="172" spans="1:11" x14ac:dyDescent="0.25">
      <c r="A172" s="1">
        <v>21</v>
      </c>
      <c r="B172" s="1">
        <f>STDEV('ID-11'!B179,'ID-13'!B179,'ID-14'!B179,'ID-15'!B179,'ID-24'!B179,'ID-26'!B179,'ID-29'!B179,'ID-30'!B179,'ID-32'!B179,'ID-33'!B179,'ID-34'!B179,'ID-37'!B179,'ID-38'!B179,'ID-39'!B179,'ID-40'!B179,'ID-44'!B179,'ID-45'!B179,'ID-53'!B179,'ID-57'!B179,'ID-59'!B179,'ID-70'!B179,'ID-71'!B179)/SQRT('Sample size'!$A$4)</f>
        <v>193.96367497732413</v>
      </c>
      <c r="C172" s="1">
        <f>STDEV('ID-08'!B179,'ID-09'!B179,'ID-11'!C179,'ID-14'!C179,'ID-18'!B179,'ID-24'!C179,'ID-26'!C179,'ID-29'!C179,'ID-30'!C179,'ID-34'!C179,'ID-36'!B179,'ID-38'!C179,'ID-39'!C179,'ID-40'!C179,'ID-44'!C179,'ID-45'!C179,'ID-57'!C179,'ID-59'!C179)/SQRT('Sample size'!$B$4)</f>
        <v>114.58315959986288</v>
      </c>
      <c r="D172" s="1">
        <f>STDEV('ID-13'!C179,'ID-14'!D179,'ID-15'!C179,'ID-16'!B179,'ID-18'!C179,'ID-26'!D179,'ID-29'!D179,'ID-30'!D179,'ID-33'!C179,'ID-34'!D179,'ID-36'!C179,'ID-37'!C179,'ID-38'!D179,'ID-39'!D179,'ID-40'!D179,'ID-45'!D179,'ID-59'!D179,'ID-71'!C179)/SQRT('Sample size'!$C$4)</f>
        <v>238.22635500135937</v>
      </c>
      <c r="E172" s="1">
        <f>STDEV('ID-03'!B179,'ID-09'!C179,'ID-13'!D179,'ID-15'!D179,'ID-16'!C179,'ID-18'!D179,'ID-24'!D179,'ID-29'!E179,'ID-30'!E179,'ID-33'!D179,'ID-34'!E179,'ID-36'!D179,'ID-38'!E179,'ID-39'!E179,'ID-40'!E179,'ID-44'!D179,'ID-45'!E179,'ID-57'!D179,'ID-70'!C179,'ID-71'!D179)/SQRT('Sample size'!$D$4)</f>
        <v>253.17702821514206</v>
      </c>
      <c r="F172" s="1">
        <f>STDEV('ID-01'!B179,'ID-02'!B179,'ID-03'!C179,'ID-06'!B179,'ID-08'!C179,'ID-09'!D179,'ID-12'!B179,'ID-16'!D179,'ID-18'!E179,'ID-24'!E179,'ID-29'!F179,'ID-33'!E179,'ID-34'!F179,'ID-36'!E179,'ID-38'!F179,'ID-39'!F179,'ID-40'!F179,'ID-45'!F179,'ID-53'!C179,'ID-54'!B179,'ID-57'!E179,'ID-71'!E179)/SQRT('Sample size'!$E$4)</f>
        <v>550.79203349080217</v>
      </c>
      <c r="G172" s="1">
        <f>STDEV('ID-01'!C179,'ID-02'!C179,'ID-03'!D179,'ID-07'!B179,'ID-08'!D179,'ID-11'!D179,'ID-18'!F179,'ID-24'!F179,'ID-29'!G179,'ID-31'!B179,'ID-33'!F179,'ID-34'!G179,'ID-36'!F179,'ID-39'!G179,'ID-40'!G179,'ID-44'!E179,'ID-45'!G179,'ID-50'!B179,'ID-53'!D179,'ID-54'!C179,'ID-57'!F179,'ID-59'!E179,'ID-70'!D179,'ID-71'!F179)/SQRT('Sample size'!$F$4)</f>
        <v>324.25750246852704</v>
      </c>
      <c r="H172" s="1">
        <f>STDEV('ID-03'!E179,'ID-11'!E179,'ID-13'!E179,'ID-15'!E179,'ID-16'!E179,'ID-18'!G179,'ID-24'!G179,'ID-29'!H179,'ID-30'!F179,'ID-31'!C179,'ID-33'!G179,'ID-34'!H179,'ID-40'!H179,'ID-44'!F179,'ID-45'!H179,'ID-54'!D179,'ID-57'!G179,'ID-59'!F179,'ID-70'!E179,'ID-71'!G179)/SQRT('Sample size'!$G$4)</f>
        <v>246.5463424023084</v>
      </c>
      <c r="I172" s="1">
        <f>STDEV('ID-12'!C179,'ID-18'!H179,'ID-24'!H179,'ID-29'!I179,'ID-40'!I179,'ID-44'!G179,'ID-45'!I179,'ID-59'!G179)/SQRT('Sample size'!$H$4)</f>
        <v>357.15974251566718</v>
      </c>
      <c r="J172" s="1">
        <f>STDEV('ID-31'!D179,'ID-40'!J179,'ID-44'!H179,'ID-45'!J179,'ID-57'!H179)/SQRT('Sample size'!$I$4)</f>
        <v>385.9193222777476</v>
      </c>
      <c r="K172" s="1">
        <f>STDEV('ID-26'!E179,'ID-31'!E179,'ID-34'!I179,'ID-36'!G179,'ID-40'!K179,'ID-44'!I179,'ID-57'!I179)/SQRT('Sample size'!$J$4)</f>
        <v>712.56493771372914</v>
      </c>
    </row>
    <row r="173" spans="1:11" x14ac:dyDescent="0.25">
      <c r="A173" s="1">
        <v>21.125</v>
      </c>
      <c r="B173" s="1">
        <f>STDEV('ID-11'!B180,'ID-13'!B180,'ID-14'!B180,'ID-15'!B180,'ID-24'!B180,'ID-26'!B180,'ID-29'!B180,'ID-30'!B180,'ID-32'!B180,'ID-33'!B180,'ID-34'!B180,'ID-37'!B180,'ID-38'!B180,'ID-39'!B180,'ID-40'!B180,'ID-44'!B180,'ID-45'!B180,'ID-53'!B180,'ID-57'!B180,'ID-59'!B180,'ID-70'!B180,'ID-71'!B180)/SQRT('Sample size'!$A$4)</f>
        <v>194.36288119230369</v>
      </c>
      <c r="C173" s="1">
        <f>STDEV('ID-08'!B180,'ID-09'!B180,'ID-11'!C180,'ID-14'!C180,'ID-18'!B180,'ID-24'!C180,'ID-26'!C180,'ID-29'!C180,'ID-30'!C180,'ID-34'!C180,'ID-36'!B180,'ID-38'!C180,'ID-39'!C180,'ID-40'!C180,'ID-44'!C180,'ID-45'!C180,'ID-57'!C180,'ID-59'!C180)/SQRT('Sample size'!$B$4)</f>
        <v>117.97271888758816</v>
      </c>
      <c r="D173" s="1">
        <f>STDEV('ID-13'!C180,'ID-14'!D180,'ID-15'!C180,'ID-16'!B180,'ID-18'!C180,'ID-26'!D180,'ID-29'!D180,'ID-30'!D180,'ID-33'!C180,'ID-34'!D180,'ID-36'!C180,'ID-37'!C180,'ID-38'!D180,'ID-39'!D180,'ID-40'!D180,'ID-45'!D180,'ID-59'!D180,'ID-71'!C180)/SQRT('Sample size'!$C$4)</f>
        <v>235.61510671503135</v>
      </c>
      <c r="E173" s="1">
        <f>STDEV('ID-03'!B180,'ID-09'!C180,'ID-13'!D180,'ID-15'!D180,'ID-16'!C180,'ID-18'!D180,'ID-24'!D180,'ID-29'!E180,'ID-30'!E180,'ID-33'!D180,'ID-34'!E180,'ID-36'!D180,'ID-38'!E180,'ID-39'!E180,'ID-40'!E180,'ID-44'!D180,'ID-45'!E180,'ID-57'!D180,'ID-70'!C180,'ID-71'!D180)/SQRT('Sample size'!$D$4)</f>
        <v>254.69697987660777</v>
      </c>
      <c r="F173" s="1">
        <f>STDEV('ID-01'!B180,'ID-02'!B180,'ID-03'!C180,'ID-06'!B180,'ID-08'!C180,'ID-09'!D180,'ID-12'!B180,'ID-16'!D180,'ID-18'!E180,'ID-24'!E180,'ID-29'!F180,'ID-33'!E180,'ID-34'!F180,'ID-36'!E180,'ID-38'!F180,'ID-39'!F180,'ID-40'!F180,'ID-45'!F180,'ID-53'!C180,'ID-54'!B180,'ID-57'!E180,'ID-71'!E180)/SQRT('Sample size'!$E$4)</f>
        <v>553.58681877409742</v>
      </c>
      <c r="G173" s="1">
        <f>STDEV('ID-01'!C180,'ID-02'!C180,'ID-03'!D180,'ID-07'!B180,'ID-08'!D180,'ID-11'!D180,'ID-18'!F180,'ID-24'!F180,'ID-29'!G180,'ID-31'!B180,'ID-33'!F180,'ID-34'!G180,'ID-36'!F180,'ID-39'!G180,'ID-40'!G180,'ID-44'!E180,'ID-45'!G180,'ID-50'!B180,'ID-53'!D180,'ID-54'!C180,'ID-57'!F180,'ID-59'!E180,'ID-70'!D180,'ID-71'!F180)/SQRT('Sample size'!$F$4)</f>
        <v>323.99047970671427</v>
      </c>
      <c r="H173" s="1">
        <f>STDEV('ID-03'!E180,'ID-11'!E180,'ID-13'!E180,'ID-15'!E180,'ID-16'!E180,'ID-18'!G180,'ID-24'!G180,'ID-29'!H180,'ID-30'!F180,'ID-31'!C180,'ID-33'!G180,'ID-34'!H180,'ID-40'!H180,'ID-44'!F180,'ID-45'!H180,'ID-54'!D180,'ID-57'!G180,'ID-59'!F180,'ID-70'!E180,'ID-71'!G180)/SQRT('Sample size'!$G$4)</f>
        <v>245.4920565780111</v>
      </c>
      <c r="I173" s="1">
        <f>STDEV('ID-12'!C180,'ID-18'!H180,'ID-24'!H180,'ID-29'!I180,'ID-40'!I180,'ID-44'!G180,'ID-45'!I180,'ID-59'!G180)/SQRT('Sample size'!$H$4)</f>
        <v>357.20135359958471</v>
      </c>
      <c r="J173" s="1">
        <f>STDEV('ID-31'!D180,'ID-40'!J180,'ID-44'!H180,'ID-45'!J180,'ID-57'!H180)/SQRT('Sample size'!$I$4)</f>
        <v>380.17493231228195</v>
      </c>
      <c r="K173" s="1">
        <f>STDEV('ID-26'!E180,'ID-31'!E180,'ID-34'!I180,'ID-36'!G180,'ID-40'!K180,'ID-44'!I180,'ID-57'!I180)/SQRT('Sample size'!$J$4)</f>
        <v>722.75677910011382</v>
      </c>
    </row>
    <row r="174" spans="1:11" x14ac:dyDescent="0.25">
      <c r="A174" s="1">
        <v>21.25</v>
      </c>
      <c r="B174" s="1">
        <f>STDEV('ID-11'!B181,'ID-13'!B181,'ID-14'!B181,'ID-15'!B181,'ID-24'!B181,'ID-26'!B181,'ID-29'!B181,'ID-30'!B181,'ID-32'!B181,'ID-33'!B181,'ID-34'!B181,'ID-37'!B181,'ID-38'!B181,'ID-39'!B181,'ID-40'!B181,'ID-44'!B181,'ID-45'!B181,'ID-53'!B181,'ID-57'!B181,'ID-59'!B181,'ID-70'!B181,'ID-71'!B181)/SQRT('Sample size'!$A$4)</f>
        <v>193.52327954518412</v>
      </c>
      <c r="C174" s="1">
        <f>STDEV('ID-08'!B181,'ID-09'!B181,'ID-11'!C181,'ID-14'!C181,'ID-18'!B181,'ID-24'!C181,'ID-26'!C181,'ID-29'!C181,'ID-30'!C181,'ID-34'!C181,'ID-36'!B181,'ID-38'!C181,'ID-39'!C181,'ID-40'!C181,'ID-44'!C181,'ID-45'!C181,'ID-57'!C181,'ID-59'!C181)/SQRT('Sample size'!$B$4)</f>
        <v>115.73830018004978</v>
      </c>
      <c r="D174" s="1">
        <f>STDEV('ID-13'!C181,'ID-14'!D181,'ID-15'!C181,'ID-16'!B181,'ID-18'!C181,'ID-26'!D181,'ID-29'!D181,'ID-30'!D181,'ID-33'!C181,'ID-34'!D181,'ID-36'!C181,'ID-37'!C181,'ID-38'!D181,'ID-39'!D181,'ID-40'!D181,'ID-45'!D181,'ID-59'!D181,'ID-71'!C181)/SQRT('Sample size'!$C$4)</f>
        <v>234.82350229300698</v>
      </c>
      <c r="E174" s="1">
        <f>STDEV('ID-03'!B181,'ID-09'!C181,'ID-13'!D181,'ID-15'!D181,'ID-16'!C181,'ID-18'!D181,'ID-24'!D181,'ID-29'!E181,'ID-30'!E181,'ID-33'!D181,'ID-34'!E181,'ID-36'!D181,'ID-38'!E181,'ID-39'!E181,'ID-40'!E181,'ID-44'!D181,'ID-45'!E181,'ID-57'!D181,'ID-70'!C181,'ID-71'!D181)/SQRT('Sample size'!$D$4)</f>
        <v>253.94082543375472</v>
      </c>
      <c r="F174" s="1">
        <f>STDEV('ID-01'!B181,'ID-02'!B181,'ID-03'!C181,'ID-06'!B181,'ID-08'!C181,'ID-09'!D181,'ID-12'!B181,'ID-16'!D181,'ID-18'!E181,'ID-24'!E181,'ID-29'!F181,'ID-33'!E181,'ID-34'!F181,'ID-36'!E181,'ID-38'!F181,'ID-39'!F181,'ID-40'!F181,'ID-45'!F181,'ID-53'!C181,'ID-54'!B181,'ID-57'!E181,'ID-71'!E181)/SQRT('Sample size'!$E$4)</f>
        <v>555.5082625969286</v>
      </c>
      <c r="G174" s="1">
        <f>STDEV('ID-01'!C181,'ID-02'!C181,'ID-03'!D181,'ID-07'!B181,'ID-08'!D181,'ID-11'!D181,'ID-18'!F181,'ID-24'!F181,'ID-29'!G181,'ID-31'!B181,'ID-33'!F181,'ID-34'!G181,'ID-36'!F181,'ID-39'!G181,'ID-40'!G181,'ID-44'!E181,'ID-45'!G181,'ID-50'!B181,'ID-53'!D181,'ID-54'!C181,'ID-57'!F181,'ID-59'!E181,'ID-70'!D181,'ID-71'!F181)/SQRT('Sample size'!$F$4)</f>
        <v>323.01787303940461</v>
      </c>
      <c r="H174" s="1">
        <f>STDEV('ID-03'!E181,'ID-11'!E181,'ID-13'!E181,'ID-15'!E181,'ID-16'!E181,'ID-18'!G181,'ID-24'!G181,'ID-29'!H181,'ID-30'!F181,'ID-31'!C181,'ID-33'!G181,'ID-34'!H181,'ID-40'!H181,'ID-44'!F181,'ID-45'!H181,'ID-54'!D181,'ID-57'!G181,'ID-59'!F181,'ID-70'!E181,'ID-71'!G181)/SQRT('Sample size'!$G$4)</f>
        <v>243.85028672615584</v>
      </c>
      <c r="I174" s="1">
        <f>STDEV('ID-12'!C181,'ID-18'!H181,'ID-24'!H181,'ID-29'!I181,'ID-40'!I181,'ID-44'!G181,'ID-45'!I181,'ID-59'!G181)/SQRT('Sample size'!$H$4)</f>
        <v>363.269552603401</v>
      </c>
      <c r="J174" s="1">
        <f>STDEV('ID-31'!D181,'ID-40'!J181,'ID-44'!H181,'ID-45'!J181,'ID-57'!H181)/SQRT('Sample size'!$I$4)</f>
        <v>390.71372417172273</v>
      </c>
      <c r="K174" s="1">
        <f>STDEV('ID-26'!E181,'ID-31'!E181,'ID-34'!I181,'ID-36'!G181,'ID-40'!K181,'ID-44'!I181,'ID-57'!I181)/SQRT('Sample size'!$J$4)</f>
        <v>727.54555599961361</v>
      </c>
    </row>
    <row r="175" spans="1:11" x14ac:dyDescent="0.25">
      <c r="A175" s="1">
        <v>21.375</v>
      </c>
      <c r="B175" s="1">
        <f>STDEV('ID-11'!B182,'ID-13'!B182,'ID-14'!B182,'ID-15'!B182,'ID-24'!B182,'ID-26'!B182,'ID-29'!B182,'ID-30'!B182,'ID-32'!B182,'ID-33'!B182,'ID-34'!B182,'ID-37'!B182,'ID-38'!B182,'ID-39'!B182,'ID-40'!B182,'ID-44'!B182,'ID-45'!B182,'ID-53'!B182,'ID-57'!B182,'ID-59'!B182,'ID-70'!B182,'ID-71'!B182)/SQRT('Sample size'!$A$4)</f>
        <v>192.49046923900559</v>
      </c>
      <c r="C175" s="1">
        <f>STDEV('ID-08'!B182,'ID-09'!B182,'ID-11'!C182,'ID-14'!C182,'ID-18'!B182,'ID-24'!C182,'ID-26'!C182,'ID-29'!C182,'ID-30'!C182,'ID-34'!C182,'ID-36'!B182,'ID-38'!C182,'ID-39'!C182,'ID-40'!C182,'ID-44'!C182,'ID-45'!C182,'ID-57'!C182,'ID-59'!C182)/SQRT('Sample size'!$B$4)</f>
        <v>118.83065386073892</v>
      </c>
      <c r="D175" s="1">
        <f>STDEV('ID-13'!C182,'ID-14'!D182,'ID-15'!C182,'ID-16'!B182,'ID-18'!C182,'ID-26'!D182,'ID-29'!D182,'ID-30'!D182,'ID-33'!C182,'ID-34'!D182,'ID-36'!C182,'ID-37'!C182,'ID-38'!D182,'ID-39'!D182,'ID-40'!D182,'ID-45'!D182,'ID-59'!D182,'ID-71'!C182)/SQRT('Sample size'!$C$4)</f>
        <v>229.48708637527147</v>
      </c>
      <c r="E175" s="1">
        <f>STDEV('ID-03'!B182,'ID-09'!C182,'ID-13'!D182,'ID-15'!D182,'ID-16'!C182,'ID-18'!D182,'ID-24'!D182,'ID-29'!E182,'ID-30'!E182,'ID-33'!D182,'ID-34'!E182,'ID-36'!D182,'ID-38'!E182,'ID-39'!E182,'ID-40'!E182,'ID-44'!D182,'ID-45'!E182,'ID-57'!D182,'ID-70'!C182,'ID-71'!D182)/SQRT('Sample size'!$D$4)</f>
        <v>255.59093668674828</v>
      </c>
      <c r="F175" s="1">
        <f>STDEV('ID-01'!B182,'ID-02'!B182,'ID-03'!C182,'ID-06'!B182,'ID-08'!C182,'ID-09'!D182,'ID-12'!B182,'ID-16'!D182,'ID-18'!E182,'ID-24'!E182,'ID-29'!F182,'ID-33'!E182,'ID-34'!F182,'ID-36'!E182,'ID-38'!F182,'ID-39'!F182,'ID-40'!F182,'ID-45'!F182,'ID-53'!C182,'ID-54'!B182,'ID-57'!E182,'ID-71'!E182)/SQRT('Sample size'!$E$4)</f>
        <v>548.90301192262768</v>
      </c>
      <c r="G175" s="1">
        <f>STDEV('ID-01'!C182,'ID-02'!C182,'ID-03'!D182,'ID-07'!B182,'ID-08'!D182,'ID-11'!D182,'ID-18'!F182,'ID-24'!F182,'ID-29'!G182,'ID-31'!B182,'ID-33'!F182,'ID-34'!G182,'ID-36'!F182,'ID-39'!G182,'ID-40'!G182,'ID-44'!E182,'ID-45'!G182,'ID-50'!B182,'ID-53'!D182,'ID-54'!C182,'ID-57'!F182,'ID-59'!E182,'ID-70'!D182,'ID-71'!F182)/SQRT('Sample size'!$F$4)</f>
        <v>323.10098981059866</v>
      </c>
      <c r="H175" s="1">
        <f>STDEV('ID-03'!E182,'ID-11'!E182,'ID-13'!E182,'ID-15'!E182,'ID-16'!E182,'ID-18'!G182,'ID-24'!G182,'ID-29'!H182,'ID-30'!F182,'ID-31'!C182,'ID-33'!G182,'ID-34'!H182,'ID-40'!H182,'ID-44'!F182,'ID-45'!H182,'ID-54'!D182,'ID-57'!G182,'ID-59'!F182,'ID-70'!E182,'ID-71'!G182)/SQRT('Sample size'!$G$4)</f>
        <v>243.77685017384428</v>
      </c>
      <c r="I175" s="1">
        <f>STDEV('ID-12'!C182,'ID-18'!H182,'ID-24'!H182,'ID-29'!I182,'ID-40'!I182,'ID-44'!G182,'ID-45'!I182,'ID-59'!G182)/SQRT('Sample size'!$H$4)</f>
        <v>378.63797333744219</v>
      </c>
      <c r="J175" s="1">
        <f>STDEV('ID-31'!D182,'ID-40'!J182,'ID-44'!H182,'ID-45'!J182,'ID-57'!H182)/SQRT('Sample size'!$I$4)</f>
        <v>393.91063125094166</v>
      </c>
      <c r="K175" s="1">
        <f>STDEV('ID-26'!E182,'ID-31'!E182,'ID-34'!I182,'ID-36'!G182,'ID-40'!K182,'ID-44'!I182,'ID-57'!I182)/SQRT('Sample size'!$J$4)</f>
        <v>723.6800572690621</v>
      </c>
    </row>
    <row r="176" spans="1:11" x14ac:dyDescent="0.25">
      <c r="A176" s="1">
        <v>21.5</v>
      </c>
      <c r="B176" s="1">
        <f>STDEV('ID-11'!B183,'ID-13'!B183,'ID-14'!B183,'ID-15'!B183,'ID-24'!B183,'ID-26'!B183,'ID-29'!B183,'ID-30'!B183,'ID-32'!B183,'ID-33'!B183,'ID-34'!B183,'ID-37'!B183,'ID-38'!B183,'ID-39'!B183,'ID-40'!B183,'ID-44'!B183,'ID-45'!B183,'ID-53'!B183,'ID-57'!B183,'ID-59'!B183,'ID-70'!B183,'ID-71'!B183)/SQRT('Sample size'!$A$4)</f>
        <v>192.7531590755255</v>
      </c>
      <c r="C176" s="1">
        <f>STDEV('ID-08'!B183,'ID-09'!B183,'ID-11'!C183,'ID-14'!C183,'ID-18'!B183,'ID-24'!C183,'ID-26'!C183,'ID-29'!C183,'ID-30'!C183,'ID-34'!C183,'ID-36'!B183,'ID-38'!C183,'ID-39'!C183,'ID-40'!C183,'ID-44'!C183,'ID-45'!C183,'ID-57'!C183,'ID-59'!C183)/SQRT('Sample size'!$B$4)</f>
        <v>117.77914406137656</v>
      </c>
      <c r="D176" s="1">
        <f>STDEV('ID-13'!C183,'ID-14'!D183,'ID-15'!C183,'ID-16'!B183,'ID-18'!C183,'ID-26'!D183,'ID-29'!D183,'ID-30'!D183,'ID-33'!C183,'ID-34'!D183,'ID-36'!C183,'ID-37'!C183,'ID-38'!D183,'ID-39'!D183,'ID-40'!D183,'ID-45'!D183,'ID-59'!D183,'ID-71'!C183)/SQRT('Sample size'!$C$4)</f>
        <v>226.97826101760799</v>
      </c>
      <c r="E176" s="1">
        <f>STDEV('ID-03'!B183,'ID-09'!C183,'ID-13'!D183,'ID-15'!D183,'ID-16'!C183,'ID-18'!D183,'ID-24'!D183,'ID-29'!E183,'ID-30'!E183,'ID-33'!D183,'ID-34'!E183,'ID-36'!D183,'ID-38'!E183,'ID-39'!E183,'ID-40'!E183,'ID-44'!D183,'ID-45'!E183,'ID-57'!D183,'ID-70'!C183,'ID-71'!D183)/SQRT('Sample size'!$D$4)</f>
        <v>251.98512462107132</v>
      </c>
      <c r="F176" s="1">
        <f>STDEV('ID-01'!B183,'ID-02'!B183,'ID-03'!C183,'ID-06'!B183,'ID-08'!C183,'ID-09'!D183,'ID-12'!B183,'ID-16'!D183,'ID-18'!E183,'ID-24'!E183,'ID-29'!F183,'ID-33'!E183,'ID-34'!F183,'ID-36'!E183,'ID-38'!F183,'ID-39'!F183,'ID-40'!F183,'ID-45'!F183,'ID-53'!C183,'ID-54'!B183,'ID-57'!E183,'ID-71'!E183)/SQRT('Sample size'!$E$4)</f>
        <v>549.80424331747929</v>
      </c>
      <c r="G176" s="1">
        <f>STDEV('ID-01'!C183,'ID-02'!C183,'ID-03'!D183,'ID-07'!B183,'ID-08'!D183,'ID-11'!D183,'ID-18'!F183,'ID-24'!F183,'ID-29'!G183,'ID-31'!B183,'ID-33'!F183,'ID-34'!G183,'ID-36'!F183,'ID-39'!G183,'ID-40'!G183,'ID-44'!E183,'ID-45'!G183,'ID-50'!B183,'ID-53'!D183,'ID-54'!C183,'ID-57'!F183,'ID-59'!E183,'ID-70'!D183,'ID-71'!F183)/SQRT('Sample size'!$F$4)</f>
        <v>323.0003243192844</v>
      </c>
      <c r="H176" s="1">
        <f>STDEV('ID-03'!E183,'ID-11'!E183,'ID-13'!E183,'ID-15'!E183,'ID-16'!E183,'ID-18'!G183,'ID-24'!G183,'ID-29'!H183,'ID-30'!F183,'ID-31'!C183,'ID-33'!G183,'ID-34'!H183,'ID-40'!H183,'ID-44'!F183,'ID-45'!H183,'ID-54'!D183,'ID-57'!G183,'ID-59'!F183,'ID-70'!E183,'ID-71'!G183)/SQRT('Sample size'!$G$4)</f>
        <v>242.87717245465754</v>
      </c>
      <c r="I176" s="1">
        <f>STDEV('ID-12'!C183,'ID-18'!H183,'ID-24'!H183,'ID-29'!I183,'ID-40'!I183,'ID-44'!G183,'ID-45'!I183,'ID-59'!G183)/SQRT('Sample size'!$H$4)</f>
        <v>377.94811503859705</v>
      </c>
      <c r="J176" s="1">
        <f>STDEV('ID-31'!D183,'ID-40'!J183,'ID-44'!H183,'ID-45'!J183,'ID-57'!H183)/SQRT('Sample size'!$I$4)</f>
        <v>391.7612126197605</v>
      </c>
      <c r="K176" s="1">
        <f>STDEV('ID-26'!E183,'ID-31'!E183,'ID-34'!I183,'ID-36'!G183,'ID-40'!K183,'ID-44'!I183,'ID-57'!I183)/SQRT('Sample size'!$J$4)</f>
        <v>713.28299280553927</v>
      </c>
    </row>
    <row r="177" spans="1:11" x14ac:dyDescent="0.25">
      <c r="A177" s="1">
        <v>21.625</v>
      </c>
      <c r="B177" s="1">
        <f>STDEV('ID-11'!B184,'ID-13'!B184,'ID-14'!B184,'ID-15'!B184,'ID-24'!B184,'ID-26'!B184,'ID-29'!B184,'ID-30'!B184,'ID-32'!B184,'ID-33'!B184,'ID-34'!B184,'ID-37'!B184,'ID-38'!B184,'ID-39'!B184,'ID-40'!B184,'ID-44'!B184,'ID-45'!B184,'ID-53'!B184,'ID-57'!B184,'ID-59'!B184,'ID-70'!B184,'ID-71'!B184)/SQRT('Sample size'!$A$4)</f>
        <v>190.7078254983563</v>
      </c>
      <c r="C177" s="1">
        <f>STDEV('ID-08'!B184,'ID-09'!B184,'ID-11'!C184,'ID-14'!C184,'ID-18'!B184,'ID-24'!C184,'ID-26'!C184,'ID-29'!C184,'ID-30'!C184,'ID-34'!C184,'ID-36'!B184,'ID-38'!C184,'ID-39'!C184,'ID-40'!C184,'ID-44'!C184,'ID-45'!C184,'ID-57'!C184,'ID-59'!C184)/SQRT('Sample size'!$B$4)</f>
        <v>116.66505369842632</v>
      </c>
      <c r="D177" s="1">
        <f>STDEV('ID-13'!C184,'ID-14'!D184,'ID-15'!C184,'ID-16'!B184,'ID-18'!C184,'ID-26'!D184,'ID-29'!D184,'ID-30'!D184,'ID-33'!C184,'ID-34'!D184,'ID-36'!C184,'ID-37'!C184,'ID-38'!D184,'ID-39'!D184,'ID-40'!D184,'ID-45'!D184,'ID-59'!D184,'ID-71'!C184)/SQRT('Sample size'!$C$4)</f>
        <v>228.34182402666457</v>
      </c>
      <c r="E177" s="1">
        <f>STDEV('ID-03'!B184,'ID-09'!C184,'ID-13'!D184,'ID-15'!D184,'ID-16'!C184,'ID-18'!D184,'ID-24'!D184,'ID-29'!E184,'ID-30'!E184,'ID-33'!D184,'ID-34'!E184,'ID-36'!D184,'ID-38'!E184,'ID-39'!E184,'ID-40'!E184,'ID-44'!D184,'ID-45'!E184,'ID-57'!D184,'ID-70'!C184,'ID-71'!D184)/SQRT('Sample size'!$D$4)</f>
        <v>249.45843452023894</v>
      </c>
      <c r="F177" s="1">
        <f>STDEV('ID-01'!B184,'ID-02'!B184,'ID-03'!C184,'ID-06'!B184,'ID-08'!C184,'ID-09'!D184,'ID-12'!B184,'ID-16'!D184,'ID-18'!E184,'ID-24'!E184,'ID-29'!F184,'ID-33'!E184,'ID-34'!F184,'ID-36'!E184,'ID-38'!F184,'ID-39'!F184,'ID-40'!F184,'ID-45'!F184,'ID-53'!C184,'ID-54'!B184,'ID-57'!E184,'ID-71'!E184)/SQRT('Sample size'!$E$4)</f>
        <v>547.84685641126839</v>
      </c>
      <c r="G177" s="1">
        <f>STDEV('ID-01'!C184,'ID-02'!C184,'ID-03'!D184,'ID-07'!B184,'ID-08'!D184,'ID-11'!D184,'ID-18'!F184,'ID-24'!F184,'ID-29'!G184,'ID-31'!B184,'ID-33'!F184,'ID-34'!G184,'ID-36'!F184,'ID-39'!G184,'ID-40'!G184,'ID-44'!E184,'ID-45'!G184,'ID-50'!B184,'ID-53'!D184,'ID-54'!C184,'ID-57'!F184,'ID-59'!E184,'ID-70'!D184,'ID-71'!F184)/SQRT('Sample size'!$F$4)</f>
        <v>323.41942308600039</v>
      </c>
      <c r="H177" s="1">
        <f>STDEV('ID-03'!E184,'ID-11'!E184,'ID-13'!E184,'ID-15'!E184,'ID-16'!E184,'ID-18'!G184,'ID-24'!G184,'ID-29'!H184,'ID-30'!F184,'ID-31'!C184,'ID-33'!G184,'ID-34'!H184,'ID-40'!H184,'ID-44'!F184,'ID-45'!H184,'ID-54'!D184,'ID-57'!G184,'ID-59'!F184,'ID-70'!E184,'ID-71'!G184)/SQRT('Sample size'!$G$4)</f>
        <v>239.16892167449669</v>
      </c>
      <c r="I177" s="1">
        <f>STDEV('ID-12'!C184,'ID-18'!H184,'ID-24'!H184,'ID-29'!I184,'ID-40'!I184,'ID-44'!G184,'ID-45'!I184,'ID-59'!G184)/SQRT('Sample size'!$H$4)</f>
        <v>402.79368338909677</v>
      </c>
      <c r="J177" s="1">
        <f>STDEV('ID-31'!D184,'ID-40'!J184,'ID-44'!H184,'ID-45'!J184,'ID-57'!H184)/SQRT('Sample size'!$I$4)</f>
        <v>386.67459752250977</v>
      </c>
      <c r="K177" s="1">
        <f>STDEV('ID-26'!E184,'ID-31'!E184,'ID-34'!I184,'ID-36'!G184,'ID-40'!K184,'ID-44'!I184,'ID-57'!I184)/SQRT('Sample size'!$J$4)</f>
        <v>705.69999211843447</v>
      </c>
    </row>
    <row r="178" spans="1:11" x14ac:dyDescent="0.25">
      <c r="A178" s="1">
        <v>21.75</v>
      </c>
      <c r="B178" s="1">
        <f>STDEV('ID-11'!B185,'ID-13'!B185,'ID-14'!B185,'ID-15'!B185,'ID-24'!B185,'ID-26'!B185,'ID-29'!B185,'ID-30'!B185,'ID-32'!B185,'ID-33'!B185,'ID-34'!B185,'ID-37'!B185,'ID-38'!B185,'ID-39'!B185,'ID-40'!B185,'ID-44'!B185,'ID-45'!B185,'ID-53'!B185,'ID-57'!B185,'ID-59'!B185,'ID-70'!B185,'ID-71'!B185)/SQRT('Sample size'!$A$4)</f>
        <v>190.67247272903322</v>
      </c>
      <c r="C178" s="1">
        <f>STDEV('ID-08'!B185,'ID-09'!B185,'ID-11'!C185,'ID-14'!C185,'ID-18'!B185,'ID-24'!C185,'ID-26'!C185,'ID-29'!C185,'ID-30'!C185,'ID-34'!C185,'ID-36'!B185,'ID-38'!C185,'ID-39'!C185,'ID-40'!C185,'ID-44'!C185,'ID-45'!C185,'ID-57'!C185,'ID-59'!C185)/SQRT('Sample size'!$B$4)</f>
        <v>119.92632644806359</v>
      </c>
      <c r="D178" s="1">
        <f>STDEV('ID-13'!C185,'ID-14'!D185,'ID-15'!C185,'ID-16'!B185,'ID-18'!C185,'ID-26'!D185,'ID-29'!D185,'ID-30'!D185,'ID-33'!C185,'ID-34'!D185,'ID-36'!C185,'ID-37'!C185,'ID-38'!D185,'ID-39'!D185,'ID-40'!D185,'ID-45'!D185,'ID-59'!D185,'ID-71'!C185)/SQRT('Sample size'!$C$4)</f>
        <v>229.15188887379932</v>
      </c>
      <c r="E178" s="1">
        <f>STDEV('ID-03'!B185,'ID-09'!C185,'ID-13'!D185,'ID-15'!D185,'ID-16'!C185,'ID-18'!D185,'ID-24'!D185,'ID-29'!E185,'ID-30'!E185,'ID-33'!D185,'ID-34'!E185,'ID-36'!D185,'ID-38'!E185,'ID-39'!E185,'ID-40'!E185,'ID-44'!D185,'ID-45'!E185,'ID-57'!D185,'ID-70'!C185,'ID-71'!D185)/SQRT('Sample size'!$D$4)</f>
        <v>250.46448070442935</v>
      </c>
      <c r="F178" s="1">
        <f>STDEV('ID-01'!B185,'ID-02'!B185,'ID-03'!C185,'ID-06'!B185,'ID-08'!C185,'ID-09'!D185,'ID-12'!B185,'ID-16'!D185,'ID-18'!E185,'ID-24'!E185,'ID-29'!F185,'ID-33'!E185,'ID-34'!F185,'ID-36'!E185,'ID-38'!F185,'ID-39'!F185,'ID-40'!F185,'ID-45'!F185,'ID-53'!C185,'ID-54'!B185,'ID-57'!E185,'ID-71'!E185)/SQRT('Sample size'!$E$4)</f>
        <v>550.10870758236808</v>
      </c>
      <c r="G178" s="1">
        <f>STDEV('ID-01'!C185,'ID-02'!C185,'ID-03'!D185,'ID-07'!B185,'ID-08'!D185,'ID-11'!D185,'ID-18'!F185,'ID-24'!F185,'ID-29'!G185,'ID-31'!B185,'ID-33'!F185,'ID-34'!G185,'ID-36'!F185,'ID-39'!G185,'ID-40'!G185,'ID-44'!E185,'ID-45'!G185,'ID-50'!B185,'ID-53'!D185,'ID-54'!C185,'ID-57'!F185,'ID-59'!E185,'ID-70'!D185,'ID-71'!F185)/SQRT('Sample size'!$F$4)</f>
        <v>323.36103078581363</v>
      </c>
      <c r="H178" s="1">
        <f>STDEV('ID-03'!E185,'ID-11'!E185,'ID-13'!E185,'ID-15'!E185,'ID-16'!E185,'ID-18'!G185,'ID-24'!G185,'ID-29'!H185,'ID-30'!F185,'ID-31'!C185,'ID-33'!G185,'ID-34'!H185,'ID-40'!H185,'ID-44'!F185,'ID-45'!H185,'ID-54'!D185,'ID-57'!G185,'ID-59'!F185,'ID-70'!E185,'ID-71'!G185)/SQRT('Sample size'!$G$4)</f>
        <v>242.66105544577442</v>
      </c>
      <c r="I178" s="1">
        <f>STDEV('ID-12'!C185,'ID-18'!H185,'ID-24'!H185,'ID-29'!I185,'ID-40'!I185,'ID-44'!G185,'ID-45'!I185,'ID-59'!G185)/SQRT('Sample size'!$H$4)</f>
        <v>402.13386736834275</v>
      </c>
      <c r="J178" s="1">
        <f>STDEV('ID-31'!D185,'ID-40'!J185,'ID-44'!H185,'ID-45'!J185,'ID-57'!H185)/SQRT('Sample size'!$I$4)</f>
        <v>381.74598690416849</v>
      </c>
      <c r="K178" s="1">
        <f>STDEV('ID-26'!E185,'ID-31'!E185,'ID-34'!I185,'ID-36'!G185,'ID-40'!K185,'ID-44'!I185,'ID-57'!I185)/SQRT('Sample size'!$J$4)</f>
        <v>709.55356549031728</v>
      </c>
    </row>
    <row r="179" spans="1:11" x14ac:dyDescent="0.25">
      <c r="A179" s="1">
        <v>21.875</v>
      </c>
      <c r="B179" s="1">
        <f>STDEV('ID-11'!B186,'ID-13'!B186,'ID-14'!B186,'ID-15'!B186,'ID-24'!B186,'ID-26'!B186,'ID-29'!B186,'ID-30'!B186,'ID-32'!B186,'ID-33'!B186,'ID-34'!B186,'ID-37'!B186,'ID-38'!B186,'ID-39'!B186,'ID-40'!B186,'ID-44'!B186,'ID-45'!B186,'ID-53'!B186,'ID-57'!B186,'ID-59'!B186,'ID-70'!B186,'ID-71'!B186)/SQRT('Sample size'!$A$4)</f>
        <v>189.53627125323655</v>
      </c>
      <c r="C179" s="1">
        <f>STDEV('ID-08'!B186,'ID-09'!B186,'ID-11'!C186,'ID-14'!C186,'ID-18'!B186,'ID-24'!C186,'ID-26'!C186,'ID-29'!C186,'ID-30'!C186,'ID-34'!C186,'ID-36'!B186,'ID-38'!C186,'ID-39'!C186,'ID-40'!C186,'ID-44'!C186,'ID-45'!C186,'ID-57'!C186,'ID-59'!C186)/SQRT('Sample size'!$B$4)</f>
        <v>121.20144502090901</v>
      </c>
      <c r="D179" s="1">
        <f>STDEV('ID-13'!C186,'ID-14'!D186,'ID-15'!C186,'ID-16'!B186,'ID-18'!C186,'ID-26'!D186,'ID-29'!D186,'ID-30'!D186,'ID-33'!C186,'ID-34'!D186,'ID-36'!C186,'ID-37'!C186,'ID-38'!D186,'ID-39'!D186,'ID-40'!D186,'ID-45'!D186,'ID-59'!D186,'ID-71'!C186)/SQRT('Sample size'!$C$4)</f>
        <v>224.98420747125027</v>
      </c>
      <c r="E179" s="1">
        <f>STDEV('ID-03'!B186,'ID-09'!C186,'ID-13'!D186,'ID-15'!D186,'ID-16'!C186,'ID-18'!D186,'ID-24'!D186,'ID-29'!E186,'ID-30'!E186,'ID-33'!D186,'ID-34'!E186,'ID-36'!D186,'ID-38'!E186,'ID-39'!E186,'ID-40'!E186,'ID-44'!D186,'ID-45'!E186,'ID-57'!D186,'ID-70'!C186,'ID-71'!D186)/SQRT('Sample size'!$D$4)</f>
        <v>250.85815751752403</v>
      </c>
      <c r="F179" s="1">
        <f>STDEV('ID-01'!B186,'ID-02'!B186,'ID-03'!C186,'ID-06'!B186,'ID-08'!C186,'ID-09'!D186,'ID-12'!B186,'ID-16'!D186,'ID-18'!E186,'ID-24'!E186,'ID-29'!F186,'ID-33'!E186,'ID-34'!F186,'ID-36'!E186,'ID-38'!F186,'ID-39'!F186,'ID-40'!F186,'ID-45'!F186,'ID-53'!C186,'ID-54'!B186,'ID-57'!E186,'ID-71'!E186)/SQRT('Sample size'!$E$4)</f>
        <v>546.91883813355525</v>
      </c>
      <c r="G179" s="1">
        <f>STDEV('ID-01'!C186,'ID-02'!C186,'ID-03'!D186,'ID-07'!B186,'ID-08'!D186,'ID-11'!D186,'ID-18'!F186,'ID-24'!F186,'ID-29'!G186,'ID-31'!B186,'ID-33'!F186,'ID-34'!G186,'ID-36'!F186,'ID-39'!G186,'ID-40'!G186,'ID-44'!E186,'ID-45'!G186,'ID-50'!B186,'ID-53'!D186,'ID-54'!C186,'ID-57'!F186,'ID-59'!E186,'ID-70'!D186,'ID-71'!F186)/SQRT('Sample size'!$F$4)</f>
        <v>326.5514890484003</v>
      </c>
      <c r="H179" s="1">
        <f>STDEV('ID-03'!E186,'ID-11'!E186,'ID-13'!E186,'ID-15'!E186,'ID-16'!E186,'ID-18'!G186,'ID-24'!G186,'ID-29'!H186,'ID-30'!F186,'ID-31'!C186,'ID-33'!G186,'ID-34'!H186,'ID-40'!H186,'ID-44'!F186,'ID-45'!H186,'ID-54'!D186,'ID-57'!G186,'ID-59'!F186,'ID-70'!E186,'ID-71'!G186)/SQRT('Sample size'!$G$4)</f>
        <v>244.27608415517867</v>
      </c>
      <c r="I179" s="1">
        <f>STDEV('ID-12'!C186,'ID-18'!H186,'ID-24'!H186,'ID-29'!I186,'ID-40'!I186,'ID-44'!G186,'ID-45'!I186,'ID-59'!G186)/SQRT('Sample size'!$H$4)</f>
        <v>399.73650210307767</v>
      </c>
      <c r="J179" s="1">
        <f>STDEV('ID-31'!D186,'ID-40'!J186,'ID-44'!H186,'ID-45'!J186,'ID-57'!H186)/SQRT('Sample size'!$I$4)</f>
        <v>395.78856635895863</v>
      </c>
      <c r="K179" s="1">
        <f>STDEV('ID-26'!E186,'ID-31'!E186,'ID-34'!I186,'ID-36'!G186,'ID-40'!K186,'ID-44'!I186,'ID-57'!I186)/SQRT('Sample size'!$J$4)</f>
        <v>699.19503128753695</v>
      </c>
    </row>
    <row r="180" spans="1:11" x14ac:dyDescent="0.25">
      <c r="A180" s="1">
        <v>22</v>
      </c>
      <c r="B180" s="1">
        <f>STDEV('ID-11'!B187,'ID-13'!B187,'ID-14'!B187,'ID-15'!B187,'ID-24'!B187,'ID-26'!B187,'ID-29'!B187,'ID-30'!B187,'ID-32'!B187,'ID-33'!B187,'ID-34'!B187,'ID-37'!B187,'ID-38'!B187,'ID-39'!B187,'ID-40'!B187,'ID-44'!B187,'ID-45'!B187,'ID-53'!B187,'ID-57'!B187,'ID-59'!B187,'ID-70'!B187,'ID-71'!B187)/SQRT('Sample size'!$A$4)</f>
        <v>188.71084441132669</v>
      </c>
      <c r="C180" s="1">
        <f>STDEV('ID-08'!B187,'ID-09'!B187,'ID-11'!C187,'ID-14'!C187,'ID-18'!B187,'ID-24'!C187,'ID-26'!C187,'ID-29'!C187,'ID-30'!C187,'ID-34'!C187,'ID-36'!B187,'ID-38'!C187,'ID-39'!C187,'ID-40'!C187,'ID-44'!C187,'ID-45'!C187,'ID-57'!C187,'ID-59'!C187)/SQRT('Sample size'!$B$4)</f>
        <v>120.03158193696677</v>
      </c>
      <c r="D180" s="1">
        <f>STDEV('ID-13'!C187,'ID-14'!D187,'ID-15'!C187,'ID-16'!B187,'ID-18'!C187,'ID-26'!D187,'ID-29'!D187,'ID-30'!D187,'ID-33'!C187,'ID-34'!D187,'ID-36'!C187,'ID-37'!C187,'ID-38'!D187,'ID-39'!D187,'ID-40'!D187,'ID-45'!D187,'ID-59'!D187,'ID-71'!C187)/SQRT('Sample size'!$C$4)</f>
        <v>224.96182818853799</v>
      </c>
      <c r="E180" s="1">
        <f>STDEV('ID-03'!B187,'ID-09'!C187,'ID-13'!D187,'ID-15'!D187,'ID-16'!C187,'ID-18'!D187,'ID-24'!D187,'ID-29'!E187,'ID-30'!E187,'ID-33'!D187,'ID-34'!E187,'ID-36'!D187,'ID-38'!E187,'ID-39'!E187,'ID-40'!E187,'ID-44'!D187,'ID-45'!E187,'ID-57'!D187,'ID-70'!C187,'ID-71'!D187)/SQRT('Sample size'!$D$4)</f>
        <v>249.34736873337278</v>
      </c>
      <c r="F180" s="1">
        <f>STDEV('ID-01'!B187,'ID-02'!B187,'ID-03'!C187,'ID-06'!B187,'ID-08'!C187,'ID-09'!D187,'ID-12'!B187,'ID-16'!D187,'ID-18'!E187,'ID-24'!E187,'ID-29'!F187,'ID-33'!E187,'ID-34'!F187,'ID-36'!E187,'ID-38'!F187,'ID-39'!F187,'ID-40'!F187,'ID-45'!F187,'ID-53'!C187,'ID-54'!B187,'ID-57'!E187,'ID-71'!E187)/SQRT('Sample size'!$E$4)</f>
        <v>544.27792636502261</v>
      </c>
      <c r="G180" s="1">
        <f>STDEV('ID-01'!C187,'ID-02'!C187,'ID-03'!D187,'ID-07'!B187,'ID-08'!D187,'ID-11'!D187,'ID-18'!F187,'ID-24'!F187,'ID-29'!G187,'ID-31'!B187,'ID-33'!F187,'ID-34'!G187,'ID-36'!F187,'ID-39'!G187,'ID-40'!G187,'ID-44'!E187,'ID-45'!G187,'ID-50'!B187,'ID-53'!D187,'ID-54'!C187,'ID-57'!F187,'ID-59'!E187,'ID-70'!D187,'ID-71'!F187)/SQRT('Sample size'!$F$4)</f>
        <v>328.02130062111371</v>
      </c>
      <c r="H180" s="1">
        <f>STDEV('ID-03'!E187,'ID-11'!E187,'ID-13'!E187,'ID-15'!E187,'ID-16'!E187,'ID-18'!G187,'ID-24'!G187,'ID-29'!H187,'ID-30'!F187,'ID-31'!C187,'ID-33'!G187,'ID-34'!H187,'ID-40'!H187,'ID-44'!F187,'ID-45'!H187,'ID-54'!D187,'ID-57'!G187,'ID-59'!F187,'ID-70'!E187,'ID-71'!G187)/SQRT('Sample size'!$G$4)</f>
        <v>242.93722659350772</v>
      </c>
      <c r="I180" s="1">
        <f>STDEV('ID-12'!C187,'ID-18'!H187,'ID-24'!H187,'ID-29'!I187,'ID-40'!I187,'ID-44'!G187,'ID-45'!I187,'ID-59'!G187)/SQRT('Sample size'!$H$4)</f>
        <v>398.68734224441647</v>
      </c>
      <c r="J180" s="1">
        <f>STDEV('ID-31'!D187,'ID-40'!J187,'ID-44'!H187,'ID-45'!J187,'ID-57'!H187)/SQRT('Sample size'!$I$4)</f>
        <v>407.81714824117552</v>
      </c>
      <c r="K180" s="1">
        <f>STDEV('ID-26'!E187,'ID-31'!E187,'ID-34'!I187,'ID-36'!G187,'ID-40'!K187,'ID-44'!I187,'ID-57'!I187)/SQRT('Sample size'!$J$4)</f>
        <v>681.74508973965055</v>
      </c>
    </row>
    <row r="181" spans="1:11" x14ac:dyDescent="0.25">
      <c r="A181" s="1">
        <v>22.125</v>
      </c>
      <c r="B181" s="1">
        <f>STDEV('ID-11'!B188,'ID-13'!B188,'ID-14'!B188,'ID-15'!B188,'ID-24'!B188,'ID-26'!B188,'ID-29'!B188,'ID-30'!B188,'ID-32'!B188,'ID-33'!B188,'ID-34'!B188,'ID-37'!B188,'ID-38'!B188,'ID-39'!B188,'ID-40'!B188,'ID-44'!B188,'ID-45'!B188,'ID-53'!B188,'ID-57'!B188,'ID-59'!B188,'ID-70'!B188,'ID-71'!B188)/SQRT('Sample size'!$A$4)</f>
        <v>188.98078020127824</v>
      </c>
      <c r="C181" s="1">
        <f>STDEV('ID-08'!B188,'ID-09'!B188,'ID-11'!C188,'ID-14'!C188,'ID-18'!B188,'ID-24'!C188,'ID-26'!C188,'ID-29'!C188,'ID-30'!C188,'ID-34'!C188,'ID-36'!B188,'ID-38'!C188,'ID-39'!C188,'ID-40'!C188,'ID-44'!C188,'ID-45'!C188,'ID-57'!C188,'ID-59'!C188)/SQRT('Sample size'!$B$4)</f>
        <v>120.39727971140142</v>
      </c>
      <c r="D181" s="1">
        <f>STDEV('ID-13'!C188,'ID-14'!D188,'ID-15'!C188,'ID-16'!B188,'ID-18'!C188,'ID-26'!D188,'ID-29'!D188,'ID-30'!D188,'ID-33'!C188,'ID-34'!D188,'ID-36'!C188,'ID-37'!C188,'ID-38'!D188,'ID-39'!D188,'ID-40'!D188,'ID-45'!D188,'ID-59'!D188,'ID-71'!C188)/SQRT('Sample size'!$C$4)</f>
        <v>226.86963108204915</v>
      </c>
      <c r="E181" s="1">
        <f>STDEV('ID-03'!B188,'ID-09'!C188,'ID-13'!D188,'ID-15'!D188,'ID-16'!C188,'ID-18'!D188,'ID-24'!D188,'ID-29'!E188,'ID-30'!E188,'ID-33'!D188,'ID-34'!E188,'ID-36'!D188,'ID-38'!E188,'ID-39'!E188,'ID-40'!E188,'ID-44'!D188,'ID-45'!E188,'ID-57'!D188,'ID-70'!C188,'ID-71'!D188)/SQRT('Sample size'!$D$4)</f>
        <v>248.00607675235076</v>
      </c>
      <c r="F181" s="1">
        <f>STDEV('ID-01'!B188,'ID-02'!B188,'ID-03'!C188,'ID-06'!B188,'ID-08'!C188,'ID-09'!D188,'ID-12'!B188,'ID-16'!D188,'ID-18'!E188,'ID-24'!E188,'ID-29'!F188,'ID-33'!E188,'ID-34'!F188,'ID-36'!E188,'ID-38'!F188,'ID-39'!F188,'ID-40'!F188,'ID-45'!F188,'ID-53'!C188,'ID-54'!B188,'ID-57'!E188,'ID-71'!E188)/SQRT('Sample size'!$E$4)</f>
        <v>539.13844164280204</v>
      </c>
      <c r="G181" s="1">
        <f>STDEV('ID-01'!C188,'ID-02'!C188,'ID-03'!D188,'ID-07'!B188,'ID-08'!D188,'ID-11'!D188,'ID-18'!F188,'ID-24'!F188,'ID-29'!G188,'ID-31'!B188,'ID-33'!F188,'ID-34'!G188,'ID-36'!F188,'ID-39'!G188,'ID-40'!G188,'ID-44'!E188,'ID-45'!G188,'ID-50'!B188,'ID-53'!D188,'ID-54'!C188,'ID-57'!F188,'ID-59'!E188,'ID-70'!D188,'ID-71'!F188)/SQRT('Sample size'!$F$4)</f>
        <v>327.45445036271457</v>
      </c>
      <c r="H181" s="1">
        <f>STDEV('ID-03'!E188,'ID-11'!E188,'ID-13'!E188,'ID-15'!E188,'ID-16'!E188,'ID-18'!G188,'ID-24'!G188,'ID-29'!H188,'ID-30'!F188,'ID-31'!C188,'ID-33'!G188,'ID-34'!H188,'ID-40'!H188,'ID-44'!F188,'ID-45'!H188,'ID-54'!D188,'ID-57'!G188,'ID-59'!F188,'ID-70'!E188,'ID-71'!G188)/SQRT('Sample size'!$G$4)</f>
        <v>242.03491551491277</v>
      </c>
      <c r="I181" s="1">
        <f>STDEV('ID-12'!C188,'ID-18'!H188,'ID-24'!H188,'ID-29'!I188,'ID-40'!I188,'ID-44'!G188,'ID-45'!I188,'ID-59'!G188)/SQRT('Sample size'!$H$4)</f>
        <v>399.23441416944934</v>
      </c>
      <c r="J181" s="1">
        <f>STDEV('ID-31'!D188,'ID-40'!J188,'ID-44'!H188,'ID-45'!J188,'ID-57'!H188)/SQRT('Sample size'!$I$4)</f>
        <v>423.43084719030833</v>
      </c>
      <c r="K181" s="1">
        <f>STDEV('ID-26'!E188,'ID-31'!E188,'ID-34'!I188,'ID-36'!G188,'ID-40'!K188,'ID-44'!I188,'ID-57'!I188)/SQRT('Sample size'!$J$4)</f>
        <v>686.4564093781072</v>
      </c>
    </row>
    <row r="182" spans="1:11" x14ac:dyDescent="0.25">
      <c r="A182" s="1">
        <v>22.25</v>
      </c>
      <c r="B182" s="1">
        <f>STDEV('ID-11'!B189,'ID-13'!B189,'ID-14'!B189,'ID-15'!B189,'ID-24'!B189,'ID-26'!B189,'ID-29'!B189,'ID-30'!B189,'ID-32'!B189,'ID-33'!B189,'ID-34'!B189,'ID-37'!B189,'ID-38'!B189,'ID-39'!B189,'ID-40'!B189,'ID-44'!B189,'ID-45'!B189,'ID-53'!B189,'ID-57'!B189,'ID-59'!B189,'ID-70'!B189,'ID-71'!B189)/SQRT('Sample size'!$A$4)</f>
        <v>187.98437223843405</v>
      </c>
      <c r="C182" s="1">
        <f>STDEV('ID-08'!B189,'ID-09'!B189,'ID-11'!C189,'ID-14'!C189,'ID-18'!B189,'ID-24'!C189,'ID-26'!C189,'ID-29'!C189,'ID-30'!C189,'ID-34'!C189,'ID-36'!B189,'ID-38'!C189,'ID-39'!C189,'ID-40'!C189,'ID-44'!C189,'ID-45'!C189,'ID-57'!C189,'ID-59'!C189)/SQRT('Sample size'!$B$4)</f>
        <v>122.65850050386619</v>
      </c>
      <c r="D182" s="1">
        <f>STDEV('ID-13'!C189,'ID-14'!D189,'ID-15'!C189,'ID-16'!B189,'ID-18'!C189,'ID-26'!D189,'ID-29'!D189,'ID-30'!D189,'ID-33'!C189,'ID-34'!D189,'ID-36'!C189,'ID-37'!C189,'ID-38'!D189,'ID-39'!D189,'ID-40'!D189,'ID-45'!D189,'ID-59'!D189,'ID-71'!C189)/SQRT('Sample size'!$C$4)</f>
        <v>226.16921919503756</v>
      </c>
      <c r="E182" s="1">
        <f>STDEV('ID-03'!B189,'ID-09'!C189,'ID-13'!D189,'ID-15'!D189,'ID-16'!C189,'ID-18'!D189,'ID-24'!D189,'ID-29'!E189,'ID-30'!E189,'ID-33'!D189,'ID-34'!E189,'ID-36'!D189,'ID-38'!E189,'ID-39'!E189,'ID-40'!E189,'ID-44'!D189,'ID-45'!E189,'ID-57'!D189,'ID-70'!C189,'ID-71'!D189)/SQRT('Sample size'!$D$4)</f>
        <v>245.85558496551081</v>
      </c>
      <c r="F182" s="1">
        <f>STDEV('ID-01'!B189,'ID-02'!B189,'ID-03'!C189,'ID-06'!B189,'ID-08'!C189,'ID-09'!D189,'ID-12'!B189,'ID-16'!D189,'ID-18'!E189,'ID-24'!E189,'ID-29'!F189,'ID-33'!E189,'ID-34'!F189,'ID-36'!E189,'ID-38'!F189,'ID-39'!F189,'ID-40'!F189,'ID-45'!F189,'ID-53'!C189,'ID-54'!B189,'ID-57'!E189,'ID-71'!E189)/SQRT('Sample size'!$E$4)</f>
        <v>533.23348609154414</v>
      </c>
      <c r="G182" s="1">
        <f>STDEV('ID-01'!C189,'ID-02'!C189,'ID-03'!D189,'ID-07'!B189,'ID-08'!D189,'ID-11'!D189,'ID-18'!F189,'ID-24'!F189,'ID-29'!G189,'ID-31'!B189,'ID-33'!F189,'ID-34'!G189,'ID-36'!F189,'ID-39'!G189,'ID-40'!G189,'ID-44'!E189,'ID-45'!G189,'ID-50'!B189,'ID-53'!D189,'ID-54'!C189,'ID-57'!F189,'ID-59'!E189,'ID-70'!D189,'ID-71'!F189)/SQRT('Sample size'!$F$4)</f>
        <v>326.16070693354095</v>
      </c>
      <c r="H182" s="1">
        <f>STDEV('ID-03'!E189,'ID-11'!E189,'ID-13'!E189,'ID-15'!E189,'ID-16'!E189,'ID-18'!G189,'ID-24'!G189,'ID-29'!H189,'ID-30'!F189,'ID-31'!C189,'ID-33'!G189,'ID-34'!H189,'ID-40'!H189,'ID-44'!F189,'ID-45'!H189,'ID-54'!D189,'ID-57'!G189,'ID-59'!F189,'ID-70'!E189,'ID-71'!G189)/SQRT('Sample size'!$G$4)</f>
        <v>240.25346919634691</v>
      </c>
      <c r="I182" s="1">
        <f>STDEV('ID-12'!C189,'ID-18'!H189,'ID-24'!H189,'ID-29'!I189,'ID-40'!I189,'ID-44'!G189,'ID-45'!I189,'ID-59'!G189)/SQRT('Sample size'!$H$4)</f>
        <v>404.96423725342771</v>
      </c>
      <c r="J182" s="1">
        <f>STDEV('ID-31'!D189,'ID-40'!J189,'ID-44'!H189,'ID-45'!J189,'ID-57'!H189)/SQRT('Sample size'!$I$4)</f>
        <v>409.5229672961687</v>
      </c>
      <c r="K182" s="1">
        <f>STDEV('ID-26'!E189,'ID-31'!E189,'ID-34'!I189,'ID-36'!G189,'ID-40'!K189,'ID-44'!I189,'ID-57'!I189)/SQRT('Sample size'!$J$4)</f>
        <v>693.0705642364901</v>
      </c>
    </row>
    <row r="183" spans="1:11" x14ac:dyDescent="0.25">
      <c r="A183" s="1">
        <v>22.375</v>
      </c>
      <c r="B183" s="1">
        <f>STDEV('ID-11'!B190,'ID-13'!B190,'ID-14'!B190,'ID-15'!B190,'ID-24'!B190,'ID-26'!B190,'ID-29'!B190,'ID-30'!B190,'ID-32'!B190,'ID-33'!B190,'ID-34'!B190,'ID-37'!B190,'ID-38'!B190,'ID-39'!B190,'ID-40'!B190,'ID-44'!B190,'ID-45'!B190,'ID-53'!B190,'ID-57'!B190,'ID-59'!B190,'ID-70'!B190,'ID-71'!B190)/SQRT('Sample size'!$A$4)</f>
        <v>189.08317313605627</v>
      </c>
      <c r="C183" s="1">
        <f>STDEV('ID-08'!B190,'ID-09'!B190,'ID-11'!C190,'ID-14'!C190,'ID-18'!B190,'ID-24'!C190,'ID-26'!C190,'ID-29'!C190,'ID-30'!C190,'ID-34'!C190,'ID-36'!B190,'ID-38'!C190,'ID-39'!C190,'ID-40'!C190,'ID-44'!C190,'ID-45'!C190,'ID-57'!C190,'ID-59'!C190)/SQRT('Sample size'!$B$4)</f>
        <v>124.24533696259671</v>
      </c>
      <c r="D183" s="1">
        <f>STDEV('ID-13'!C190,'ID-14'!D190,'ID-15'!C190,'ID-16'!B190,'ID-18'!C190,'ID-26'!D190,'ID-29'!D190,'ID-30'!D190,'ID-33'!C190,'ID-34'!D190,'ID-36'!C190,'ID-37'!C190,'ID-38'!D190,'ID-39'!D190,'ID-40'!D190,'ID-45'!D190,'ID-59'!D190,'ID-71'!C190)/SQRT('Sample size'!$C$4)</f>
        <v>225.2368624412068</v>
      </c>
      <c r="E183" s="1">
        <f>STDEV('ID-03'!B190,'ID-09'!C190,'ID-13'!D190,'ID-15'!D190,'ID-16'!C190,'ID-18'!D190,'ID-24'!D190,'ID-29'!E190,'ID-30'!E190,'ID-33'!D190,'ID-34'!E190,'ID-36'!D190,'ID-38'!E190,'ID-39'!E190,'ID-40'!E190,'ID-44'!D190,'ID-45'!E190,'ID-57'!D190,'ID-70'!C190,'ID-71'!D190)/SQRT('Sample size'!$D$4)</f>
        <v>251.31483593959686</v>
      </c>
      <c r="F183" s="1">
        <f>STDEV('ID-01'!B190,'ID-02'!B190,'ID-03'!C190,'ID-06'!B190,'ID-08'!C190,'ID-09'!D190,'ID-12'!B190,'ID-16'!D190,'ID-18'!E190,'ID-24'!E190,'ID-29'!F190,'ID-33'!E190,'ID-34'!F190,'ID-36'!E190,'ID-38'!F190,'ID-39'!F190,'ID-40'!F190,'ID-45'!F190,'ID-53'!C190,'ID-54'!B190,'ID-57'!E190,'ID-71'!E190)/SQRT('Sample size'!$E$4)</f>
        <v>538.00089902050252</v>
      </c>
      <c r="G183" s="1">
        <f>STDEV('ID-01'!C190,'ID-02'!C190,'ID-03'!D190,'ID-07'!B190,'ID-08'!D190,'ID-11'!D190,'ID-18'!F190,'ID-24'!F190,'ID-29'!G190,'ID-31'!B190,'ID-33'!F190,'ID-34'!G190,'ID-36'!F190,'ID-39'!G190,'ID-40'!G190,'ID-44'!E190,'ID-45'!G190,'ID-50'!B190,'ID-53'!D190,'ID-54'!C190,'ID-57'!F190,'ID-59'!E190,'ID-70'!D190,'ID-71'!F190)/SQRT('Sample size'!$F$4)</f>
        <v>322.52713091893366</v>
      </c>
      <c r="H183" s="1">
        <f>STDEV('ID-03'!E190,'ID-11'!E190,'ID-13'!E190,'ID-15'!E190,'ID-16'!E190,'ID-18'!G190,'ID-24'!G190,'ID-29'!H190,'ID-30'!F190,'ID-31'!C190,'ID-33'!G190,'ID-34'!H190,'ID-40'!H190,'ID-44'!F190,'ID-45'!H190,'ID-54'!D190,'ID-57'!G190,'ID-59'!F190,'ID-70'!E190,'ID-71'!G190)/SQRT('Sample size'!$G$4)</f>
        <v>239.50458225824354</v>
      </c>
      <c r="I183" s="1">
        <f>STDEV('ID-12'!C190,'ID-18'!H190,'ID-24'!H190,'ID-29'!I190,'ID-40'!I190,'ID-44'!G190,'ID-45'!I190,'ID-59'!G190)/SQRT('Sample size'!$H$4)</f>
        <v>409.16218968278889</v>
      </c>
      <c r="J183" s="1">
        <f>STDEV('ID-31'!D190,'ID-40'!J190,'ID-44'!H190,'ID-45'!J190,'ID-57'!H190)/SQRT('Sample size'!$I$4)</f>
        <v>413.03207750690291</v>
      </c>
      <c r="K183" s="1">
        <f>STDEV('ID-26'!E190,'ID-31'!E190,'ID-34'!I190,'ID-36'!G190,'ID-40'!K190,'ID-44'!I190,'ID-57'!I190)/SQRT('Sample size'!$J$4)</f>
        <v>687.50532558194379</v>
      </c>
    </row>
    <row r="184" spans="1:11" x14ac:dyDescent="0.25">
      <c r="A184" s="1">
        <v>22.5</v>
      </c>
      <c r="B184" s="1">
        <f>STDEV('ID-11'!B191,'ID-13'!B191,'ID-14'!B191,'ID-15'!B191,'ID-24'!B191,'ID-26'!B191,'ID-29'!B191,'ID-30'!B191,'ID-32'!B191,'ID-33'!B191,'ID-34'!B191,'ID-37'!B191,'ID-38'!B191,'ID-39'!B191,'ID-40'!B191,'ID-44'!B191,'ID-45'!B191,'ID-53'!B191,'ID-57'!B191,'ID-59'!B191,'ID-70'!B191,'ID-71'!B191)/SQRT('Sample size'!$A$4)</f>
        <v>190.63455630922181</v>
      </c>
      <c r="C184" s="1">
        <f>STDEV('ID-08'!B191,'ID-09'!B191,'ID-11'!C191,'ID-14'!C191,'ID-18'!B191,'ID-24'!C191,'ID-26'!C191,'ID-29'!C191,'ID-30'!C191,'ID-34'!C191,'ID-36'!B191,'ID-38'!C191,'ID-39'!C191,'ID-40'!C191,'ID-44'!C191,'ID-45'!C191,'ID-57'!C191,'ID-59'!C191)/SQRT('Sample size'!$B$4)</f>
        <v>124.83090903168467</v>
      </c>
      <c r="D184" s="1">
        <f>STDEV('ID-13'!C191,'ID-14'!D191,'ID-15'!C191,'ID-16'!B191,'ID-18'!C191,'ID-26'!D191,'ID-29'!D191,'ID-30'!D191,'ID-33'!C191,'ID-34'!D191,'ID-36'!C191,'ID-37'!C191,'ID-38'!D191,'ID-39'!D191,'ID-40'!D191,'ID-45'!D191,'ID-59'!D191,'ID-71'!C191)/SQRT('Sample size'!$C$4)</f>
        <v>229.9013779675852</v>
      </c>
      <c r="E184" s="1">
        <f>STDEV('ID-03'!B191,'ID-09'!C191,'ID-13'!D191,'ID-15'!D191,'ID-16'!C191,'ID-18'!D191,'ID-24'!D191,'ID-29'!E191,'ID-30'!E191,'ID-33'!D191,'ID-34'!E191,'ID-36'!D191,'ID-38'!E191,'ID-39'!E191,'ID-40'!E191,'ID-44'!D191,'ID-45'!E191,'ID-57'!D191,'ID-70'!C191,'ID-71'!D191)/SQRT('Sample size'!$D$4)</f>
        <v>245.62095397015102</v>
      </c>
      <c r="F184" s="1">
        <f>STDEV('ID-01'!B191,'ID-02'!B191,'ID-03'!C191,'ID-06'!B191,'ID-08'!C191,'ID-09'!D191,'ID-12'!B191,'ID-16'!D191,'ID-18'!E191,'ID-24'!E191,'ID-29'!F191,'ID-33'!E191,'ID-34'!F191,'ID-36'!E191,'ID-38'!F191,'ID-39'!F191,'ID-40'!F191,'ID-45'!F191,'ID-53'!C191,'ID-54'!B191,'ID-57'!E191,'ID-71'!E191)/SQRT('Sample size'!$E$4)</f>
        <v>539.71158569281533</v>
      </c>
      <c r="G184" s="1">
        <f>STDEV('ID-01'!C191,'ID-02'!C191,'ID-03'!D191,'ID-07'!B191,'ID-08'!D191,'ID-11'!D191,'ID-18'!F191,'ID-24'!F191,'ID-29'!G191,'ID-31'!B191,'ID-33'!F191,'ID-34'!G191,'ID-36'!F191,'ID-39'!G191,'ID-40'!G191,'ID-44'!E191,'ID-45'!G191,'ID-50'!B191,'ID-53'!D191,'ID-54'!C191,'ID-57'!F191,'ID-59'!E191,'ID-70'!D191,'ID-71'!F191)/SQRT('Sample size'!$F$4)</f>
        <v>321.09243449824493</v>
      </c>
      <c r="H184" s="1">
        <f>STDEV('ID-03'!E191,'ID-11'!E191,'ID-13'!E191,'ID-15'!E191,'ID-16'!E191,'ID-18'!G191,'ID-24'!G191,'ID-29'!H191,'ID-30'!F191,'ID-31'!C191,'ID-33'!G191,'ID-34'!H191,'ID-40'!H191,'ID-44'!F191,'ID-45'!H191,'ID-54'!D191,'ID-57'!G191,'ID-59'!F191,'ID-70'!E191,'ID-71'!G191)/SQRT('Sample size'!$G$4)</f>
        <v>238.05270337868996</v>
      </c>
      <c r="I184" s="1">
        <f>STDEV('ID-12'!C191,'ID-18'!H191,'ID-24'!H191,'ID-29'!I191,'ID-40'!I191,'ID-44'!G191,'ID-45'!I191,'ID-59'!G191)/SQRT('Sample size'!$H$4)</f>
        <v>401.24855570386836</v>
      </c>
      <c r="J184" s="1">
        <f>STDEV('ID-31'!D191,'ID-40'!J191,'ID-44'!H191,'ID-45'!J191,'ID-57'!H191)/SQRT('Sample size'!$I$4)</f>
        <v>416.75109556429209</v>
      </c>
      <c r="K184" s="1">
        <f>STDEV('ID-26'!E191,'ID-31'!E191,'ID-34'!I191,'ID-36'!G191,'ID-40'!K191,'ID-44'!I191,'ID-57'!I191)/SQRT('Sample size'!$J$4)</f>
        <v>683.05003263565607</v>
      </c>
    </row>
    <row r="185" spans="1:11" x14ac:dyDescent="0.25">
      <c r="A185" s="1">
        <v>22.625</v>
      </c>
      <c r="B185" s="1">
        <f>STDEV('ID-11'!B192,'ID-13'!B192,'ID-14'!B192,'ID-15'!B192,'ID-24'!B192,'ID-26'!B192,'ID-29'!B192,'ID-30'!B192,'ID-32'!B192,'ID-33'!B192,'ID-34'!B192,'ID-37'!B192,'ID-38'!B192,'ID-39'!B192,'ID-40'!B192,'ID-44'!B192,'ID-45'!B192,'ID-53'!B192,'ID-57'!B192,'ID-59'!B192,'ID-70'!B192,'ID-71'!B192)/SQRT('Sample size'!$A$4)</f>
        <v>193.61965494335453</v>
      </c>
      <c r="C185" s="1">
        <f>STDEV('ID-08'!B192,'ID-09'!B192,'ID-11'!C192,'ID-14'!C192,'ID-18'!B192,'ID-24'!C192,'ID-26'!C192,'ID-29'!C192,'ID-30'!C192,'ID-34'!C192,'ID-36'!B192,'ID-38'!C192,'ID-39'!C192,'ID-40'!C192,'ID-44'!C192,'ID-45'!C192,'ID-57'!C192,'ID-59'!C192)/SQRT('Sample size'!$B$4)</f>
        <v>128.08388288987703</v>
      </c>
      <c r="D185" s="1">
        <f>STDEV('ID-13'!C192,'ID-14'!D192,'ID-15'!C192,'ID-16'!B192,'ID-18'!C192,'ID-26'!D192,'ID-29'!D192,'ID-30'!D192,'ID-33'!C192,'ID-34'!D192,'ID-36'!C192,'ID-37'!C192,'ID-38'!D192,'ID-39'!D192,'ID-40'!D192,'ID-45'!D192,'ID-59'!D192,'ID-71'!C192)/SQRT('Sample size'!$C$4)</f>
        <v>227.13623118619611</v>
      </c>
      <c r="E185" s="1">
        <f>STDEV('ID-03'!B192,'ID-09'!C192,'ID-13'!D192,'ID-15'!D192,'ID-16'!C192,'ID-18'!D192,'ID-24'!D192,'ID-29'!E192,'ID-30'!E192,'ID-33'!D192,'ID-34'!E192,'ID-36'!D192,'ID-38'!E192,'ID-39'!E192,'ID-40'!E192,'ID-44'!D192,'ID-45'!E192,'ID-57'!D192,'ID-70'!C192,'ID-71'!D192)/SQRT('Sample size'!$D$4)</f>
        <v>247.93151186786579</v>
      </c>
      <c r="F185" s="1">
        <f>STDEV('ID-01'!B192,'ID-02'!B192,'ID-03'!C192,'ID-06'!B192,'ID-08'!C192,'ID-09'!D192,'ID-12'!B192,'ID-16'!D192,'ID-18'!E192,'ID-24'!E192,'ID-29'!F192,'ID-33'!E192,'ID-34'!F192,'ID-36'!E192,'ID-38'!F192,'ID-39'!F192,'ID-40'!F192,'ID-45'!F192,'ID-53'!C192,'ID-54'!B192,'ID-57'!E192,'ID-71'!E192)/SQRT('Sample size'!$E$4)</f>
        <v>539.62799891448776</v>
      </c>
      <c r="G185" s="1">
        <f>STDEV('ID-01'!C192,'ID-02'!C192,'ID-03'!D192,'ID-07'!B192,'ID-08'!D192,'ID-11'!D192,'ID-18'!F192,'ID-24'!F192,'ID-29'!G192,'ID-31'!B192,'ID-33'!F192,'ID-34'!G192,'ID-36'!F192,'ID-39'!G192,'ID-40'!G192,'ID-44'!E192,'ID-45'!G192,'ID-50'!B192,'ID-53'!D192,'ID-54'!C192,'ID-57'!F192,'ID-59'!E192,'ID-70'!D192,'ID-71'!F192)/SQRT('Sample size'!$F$4)</f>
        <v>320.7859119592444</v>
      </c>
      <c r="H185" s="1">
        <f>STDEV('ID-03'!E192,'ID-11'!E192,'ID-13'!E192,'ID-15'!E192,'ID-16'!E192,'ID-18'!G192,'ID-24'!G192,'ID-29'!H192,'ID-30'!F192,'ID-31'!C192,'ID-33'!G192,'ID-34'!H192,'ID-40'!H192,'ID-44'!F192,'ID-45'!H192,'ID-54'!D192,'ID-57'!G192,'ID-59'!F192,'ID-70'!E192,'ID-71'!G192)/SQRT('Sample size'!$G$4)</f>
        <v>236.21298388254547</v>
      </c>
      <c r="I185" s="1">
        <f>STDEV('ID-12'!C192,'ID-18'!H192,'ID-24'!H192,'ID-29'!I192,'ID-40'!I192,'ID-44'!G192,'ID-45'!I192,'ID-59'!G192)/SQRT('Sample size'!$H$4)</f>
        <v>396.30178837190215</v>
      </c>
      <c r="J185" s="1">
        <f>STDEV('ID-31'!D192,'ID-40'!J192,'ID-44'!H192,'ID-45'!J192,'ID-57'!H192)/SQRT('Sample size'!$I$4)</f>
        <v>425.90349642309536</v>
      </c>
      <c r="K185" s="1">
        <f>STDEV('ID-26'!E192,'ID-31'!E192,'ID-34'!I192,'ID-36'!G192,'ID-40'!K192,'ID-44'!I192,'ID-57'!I192)/SQRT('Sample size'!$J$4)</f>
        <v>685.75130257266733</v>
      </c>
    </row>
    <row r="186" spans="1:11" x14ac:dyDescent="0.25">
      <c r="A186" s="1">
        <v>22.75</v>
      </c>
      <c r="B186" s="1">
        <f>STDEV('ID-11'!B193,'ID-13'!B193,'ID-14'!B193,'ID-15'!B193,'ID-24'!B193,'ID-26'!B193,'ID-29'!B193,'ID-30'!B193,'ID-32'!B193,'ID-33'!B193,'ID-34'!B193,'ID-37'!B193,'ID-38'!B193,'ID-39'!B193,'ID-40'!B193,'ID-44'!B193,'ID-45'!B193,'ID-53'!B193,'ID-57'!B193,'ID-59'!B193,'ID-70'!B193,'ID-71'!B193)/SQRT('Sample size'!$A$4)</f>
        <v>195.26062023203986</v>
      </c>
      <c r="C186" s="1">
        <f>STDEV('ID-08'!B193,'ID-09'!B193,'ID-11'!C193,'ID-14'!C193,'ID-18'!B193,'ID-24'!C193,'ID-26'!C193,'ID-29'!C193,'ID-30'!C193,'ID-34'!C193,'ID-36'!B193,'ID-38'!C193,'ID-39'!C193,'ID-40'!C193,'ID-44'!C193,'ID-45'!C193,'ID-57'!C193,'ID-59'!C193)/SQRT('Sample size'!$B$4)</f>
        <v>129.31893369632999</v>
      </c>
      <c r="D186" s="1">
        <f>STDEV('ID-13'!C193,'ID-14'!D193,'ID-15'!C193,'ID-16'!B193,'ID-18'!C193,'ID-26'!D193,'ID-29'!D193,'ID-30'!D193,'ID-33'!C193,'ID-34'!D193,'ID-36'!C193,'ID-37'!C193,'ID-38'!D193,'ID-39'!D193,'ID-40'!D193,'ID-45'!D193,'ID-59'!D193,'ID-71'!C193)/SQRT('Sample size'!$C$4)</f>
        <v>229.22634248139698</v>
      </c>
      <c r="E186" s="1">
        <f>STDEV('ID-03'!B193,'ID-09'!C193,'ID-13'!D193,'ID-15'!D193,'ID-16'!C193,'ID-18'!D193,'ID-24'!D193,'ID-29'!E193,'ID-30'!E193,'ID-33'!D193,'ID-34'!E193,'ID-36'!D193,'ID-38'!E193,'ID-39'!E193,'ID-40'!E193,'ID-44'!D193,'ID-45'!E193,'ID-57'!D193,'ID-70'!C193,'ID-71'!D193)/SQRT('Sample size'!$D$4)</f>
        <v>242.48653808768265</v>
      </c>
      <c r="F186" s="1">
        <f>STDEV('ID-01'!B193,'ID-02'!B193,'ID-03'!C193,'ID-06'!B193,'ID-08'!C193,'ID-09'!D193,'ID-12'!B193,'ID-16'!D193,'ID-18'!E193,'ID-24'!E193,'ID-29'!F193,'ID-33'!E193,'ID-34'!F193,'ID-36'!E193,'ID-38'!F193,'ID-39'!F193,'ID-40'!F193,'ID-45'!F193,'ID-53'!C193,'ID-54'!B193,'ID-57'!E193,'ID-71'!E193)/SQRT('Sample size'!$E$4)</f>
        <v>537.83199922670576</v>
      </c>
      <c r="G186" s="1">
        <f>STDEV('ID-01'!C193,'ID-02'!C193,'ID-03'!D193,'ID-07'!B193,'ID-08'!D193,'ID-11'!D193,'ID-18'!F193,'ID-24'!F193,'ID-29'!G193,'ID-31'!B193,'ID-33'!F193,'ID-34'!G193,'ID-36'!F193,'ID-39'!G193,'ID-40'!G193,'ID-44'!E193,'ID-45'!G193,'ID-50'!B193,'ID-53'!D193,'ID-54'!C193,'ID-57'!F193,'ID-59'!E193,'ID-70'!D193,'ID-71'!F193)/SQRT('Sample size'!$F$4)</f>
        <v>319.37488654233789</v>
      </c>
      <c r="H186" s="1">
        <f>STDEV('ID-03'!E193,'ID-11'!E193,'ID-13'!E193,'ID-15'!E193,'ID-16'!E193,'ID-18'!G193,'ID-24'!G193,'ID-29'!H193,'ID-30'!F193,'ID-31'!C193,'ID-33'!G193,'ID-34'!H193,'ID-40'!H193,'ID-44'!F193,'ID-45'!H193,'ID-54'!D193,'ID-57'!G193,'ID-59'!F193,'ID-70'!E193,'ID-71'!G193)/SQRT('Sample size'!$G$4)</f>
        <v>234.67186302189108</v>
      </c>
      <c r="I186" s="1">
        <f>STDEV('ID-12'!C193,'ID-18'!H193,'ID-24'!H193,'ID-29'!I193,'ID-40'!I193,'ID-44'!G193,'ID-45'!I193,'ID-59'!G193)/SQRT('Sample size'!$H$4)</f>
        <v>396.07342188747987</v>
      </c>
      <c r="J186" s="1">
        <f>STDEV('ID-31'!D193,'ID-40'!J193,'ID-44'!H193,'ID-45'!J193,'ID-57'!H193)/SQRT('Sample size'!$I$4)</f>
        <v>429.38247985612531</v>
      </c>
      <c r="K186" s="1">
        <f>STDEV('ID-26'!E193,'ID-31'!E193,'ID-34'!I193,'ID-36'!G193,'ID-40'!K193,'ID-44'!I193,'ID-57'!I193)/SQRT('Sample size'!$J$4)</f>
        <v>697.80631156620848</v>
      </c>
    </row>
    <row r="187" spans="1:11" x14ac:dyDescent="0.25">
      <c r="A187" s="1">
        <v>22.875</v>
      </c>
      <c r="B187" s="1">
        <f>STDEV('ID-11'!B194,'ID-13'!B194,'ID-14'!B194,'ID-15'!B194,'ID-24'!B194,'ID-26'!B194,'ID-29'!B194,'ID-30'!B194,'ID-32'!B194,'ID-33'!B194,'ID-34'!B194,'ID-37'!B194,'ID-38'!B194,'ID-39'!B194,'ID-40'!B194,'ID-44'!B194,'ID-45'!B194,'ID-53'!B194,'ID-57'!B194,'ID-59'!B194,'ID-70'!B194,'ID-71'!B194)/SQRT('Sample size'!$A$4)</f>
        <v>196.44477606067659</v>
      </c>
      <c r="C187" s="1">
        <f>STDEV('ID-08'!B194,'ID-09'!B194,'ID-11'!C194,'ID-14'!C194,'ID-18'!B194,'ID-24'!C194,'ID-26'!C194,'ID-29'!C194,'ID-30'!C194,'ID-34'!C194,'ID-36'!B194,'ID-38'!C194,'ID-39'!C194,'ID-40'!C194,'ID-44'!C194,'ID-45'!C194,'ID-57'!C194,'ID-59'!C194)/SQRT('Sample size'!$B$4)</f>
        <v>125.47290202425137</v>
      </c>
      <c r="D187" s="1">
        <f>STDEV('ID-13'!C194,'ID-14'!D194,'ID-15'!C194,'ID-16'!B194,'ID-18'!C194,'ID-26'!D194,'ID-29'!D194,'ID-30'!D194,'ID-33'!C194,'ID-34'!D194,'ID-36'!C194,'ID-37'!C194,'ID-38'!D194,'ID-39'!D194,'ID-40'!D194,'ID-45'!D194,'ID-59'!D194,'ID-71'!C194)/SQRT('Sample size'!$C$4)</f>
        <v>229.03522062324419</v>
      </c>
      <c r="E187" s="1">
        <f>STDEV('ID-03'!B194,'ID-09'!C194,'ID-13'!D194,'ID-15'!D194,'ID-16'!C194,'ID-18'!D194,'ID-24'!D194,'ID-29'!E194,'ID-30'!E194,'ID-33'!D194,'ID-34'!E194,'ID-36'!D194,'ID-38'!E194,'ID-39'!E194,'ID-40'!E194,'ID-44'!D194,'ID-45'!E194,'ID-57'!D194,'ID-70'!C194,'ID-71'!D194)/SQRT('Sample size'!$D$4)</f>
        <v>238.70077530596438</v>
      </c>
      <c r="F187" s="1">
        <f>STDEV('ID-01'!B194,'ID-02'!B194,'ID-03'!C194,'ID-06'!B194,'ID-08'!C194,'ID-09'!D194,'ID-12'!B194,'ID-16'!D194,'ID-18'!E194,'ID-24'!E194,'ID-29'!F194,'ID-33'!E194,'ID-34'!F194,'ID-36'!E194,'ID-38'!F194,'ID-39'!F194,'ID-40'!F194,'ID-45'!F194,'ID-53'!C194,'ID-54'!B194,'ID-57'!E194,'ID-71'!E194)/SQRT('Sample size'!$E$4)</f>
        <v>538.82531375541191</v>
      </c>
      <c r="G187" s="1">
        <f>STDEV('ID-01'!C194,'ID-02'!C194,'ID-03'!D194,'ID-07'!B194,'ID-08'!D194,'ID-11'!D194,'ID-18'!F194,'ID-24'!F194,'ID-29'!G194,'ID-31'!B194,'ID-33'!F194,'ID-34'!G194,'ID-36'!F194,'ID-39'!G194,'ID-40'!G194,'ID-44'!E194,'ID-45'!G194,'ID-50'!B194,'ID-53'!D194,'ID-54'!C194,'ID-57'!F194,'ID-59'!E194,'ID-70'!D194,'ID-71'!F194)/SQRT('Sample size'!$F$4)</f>
        <v>319.12785840465813</v>
      </c>
      <c r="H187" s="1">
        <f>STDEV('ID-03'!E194,'ID-11'!E194,'ID-13'!E194,'ID-15'!E194,'ID-16'!E194,'ID-18'!G194,'ID-24'!G194,'ID-29'!H194,'ID-30'!F194,'ID-31'!C194,'ID-33'!G194,'ID-34'!H194,'ID-40'!H194,'ID-44'!F194,'ID-45'!H194,'ID-54'!D194,'ID-57'!G194,'ID-59'!F194,'ID-70'!E194,'ID-71'!G194)/SQRT('Sample size'!$G$4)</f>
        <v>234.70122243098885</v>
      </c>
      <c r="I187" s="1">
        <f>STDEV('ID-12'!C194,'ID-18'!H194,'ID-24'!H194,'ID-29'!I194,'ID-40'!I194,'ID-44'!G194,'ID-45'!I194,'ID-59'!G194)/SQRT('Sample size'!$H$4)</f>
        <v>393.85145329047015</v>
      </c>
      <c r="J187" s="1">
        <f>STDEV('ID-31'!D194,'ID-40'!J194,'ID-44'!H194,'ID-45'!J194,'ID-57'!H194)/SQRT('Sample size'!$I$4)</f>
        <v>430.2782954396439</v>
      </c>
      <c r="K187" s="1">
        <f>STDEV('ID-26'!E194,'ID-31'!E194,'ID-34'!I194,'ID-36'!G194,'ID-40'!K194,'ID-44'!I194,'ID-57'!I194)/SQRT('Sample size'!$J$4)</f>
        <v>692.90717509889339</v>
      </c>
    </row>
    <row r="188" spans="1:11" x14ac:dyDescent="0.25">
      <c r="A188" s="1">
        <v>23</v>
      </c>
      <c r="B188" s="1">
        <f>STDEV('ID-11'!B195,'ID-13'!B195,'ID-14'!B195,'ID-15'!B195,'ID-24'!B195,'ID-26'!B195,'ID-29'!B195,'ID-30'!B195,'ID-32'!B195,'ID-33'!B195,'ID-34'!B195,'ID-37'!B195,'ID-38'!B195,'ID-39'!B195,'ID-40'!B195,'ID-44'!B195,'ID-45'!B195,'ID-53'!B195,'ID-57'!B195,'ID-59'!B195,'ID-70'!B195,'ID-71'!B195)/SQRT('Sample size'!$A$4)</f>
        <v>196.97269788260775</v>
      </c>
      <c r="C188" s="1">
        <f>STDEV('ID-08'!B195,'ID-09'!B195,'ID-11'!C195,'ID-14'!C195,'ID-18'!B195,'ID-24'!C195,'ID-26'!C195,'ID-29'!C195,'ID-30'!C195,'ID-34'!C195,'ID-36'!B195,'ID-38'!C195,'ID-39'!C195,'ID-40'!C195,'ID-44'!C195,'ID-45'!C195,'ID-57'!C195,'ID-59'!C195)/SQRT('Sample size'!$B$4)</f>
        <v>122.44999841062548</v>
      </c>
      <c r="D188" s="1">
        <f>STDEV('ID-13'!C195,'ID-14'!D195,'ID-15'!C195,'ID-16'!B195,'ID-18'!C195,'ID-26'!D195,'ID-29'!D195,'ID-30'!D195,'ID-33'!C195,'ID-34'!D195,'ID-36'!C195,'ID-37'!C195,'ID-38'!D195,'ID-39'!D195,'ID-40'!D195,'ID-45'!D195,'ID-59'!D195,'ID-71'!C195)/SQRT('Sample size'!$C$4)</f>
        <v>225.0310212723941</v>
      </c>
      <c r="E188" s="1">
        <f>STDEV('ID-03'!B195,'ID-09'!C195,'ID-13'!D195,'ID-15'!D195,'ID-16'!C195,'ID-18'!D195,'ID-24'!D195,'ID-29'!E195,'ID-30'!E195,'ID-33'!D195,'ID-34'!E195,'ID-36'!D195,'ID-38'!E195,'ID-39'!E195,'ID-40'!E195,'ID-44'!D195,'ID-45'!E195,'ID-57'!D195,'ID-70'!C195,'ID-71'!D195)/SQRT('Sample size'!$D$4)</f>
        <v>241.40299975550479</v>
      </c>
      <c r="F188" s="1">
        <f>STDEV('ID-01'!B195,'ID-02'!B195,'ID-03'!C195,'ID-06'!B195,'ID-08'!C195,'ID-09'!D195,'ID-12'!B195,'ID-16'!D195,'ID-18'!E195,'ID-24'!E195,'ID-29'!F195,'ID-33'!E195,'ID-34'!F195,'ID-36'!E195,'ID-38'!F195,'ID-39'!F195,'ID-40'!F195,'ID-45'!F195,'ID-53'!C195,'ID-54'!B195,'ID-57'!E195,'ID-71'!E195)/SQRT('Sample size'!$E$4)</f>
        <v>532.25588792292399</v>
      </c>
      <c r="G188" s="1">
        <f>STDEV('ID-01'!C195,'ID-02'!C195,'ID-03'!D195,'ID-07'!B195,'ID-08'!D195,'ID-11'!D195,'ID-18'!F195,'ID-24'!F195,'ID-29'!G195,'ID-31'!B195,'ID-33'!F195,'ID-34'!G195,'ID-36'!F195,'ID-39'!G195,'ID-40'!G195,'ID-44'!E195,'ID-45'!G195,'ID-50'!B195,'ID-53'!D195,'ID-54'!C195,'ID-57'!F195,'ID-59'!E195,'ID-70'!D195,'ID-71'!F195)/SQRT('Sample size'!$F$4)</f>
        <v>354.5129156618882</v>
      </c>
      <c r="H188" s="1">
        <f>STDEV('ID-03'!E195,'ID-11'!E195,'ID-13'!E195,'ID-15'!E195,'ID-16'!E195,'ID-18'!G195,'ID-24'!G195,'ID-29'!H195,'ID-30'!F195,'ID-31'!C195,'ID-33'!G195,'ID-34'!H195,'ID-40'!H195,'ID-44'!F195,'ID-45'!H195,'ID-54'!D195,'ID-57'!G195,'ID-59'!F195,'ID-70'!E195,'ID-71'!G195)/SQRT('Sample size'!$G$4)</f>
        <v>233.4448616998242</v>
      </c>
      <c r="I188" s="1">
        <f>STDEV('ID-12'!C195,'ID-18'!H195,'ID-24'!H195,'ID-29'!I195,'ID-40'!I195,'ID-44'!G195,'ID-45'!I195,'ID-59'!G195)/SQRT('Sample size'!$H$4)</f>
        <v>394.5090549076312</v>
      </c>
      <c r="J188" s="1">
        <f>STDEV('ID-31'!D195,'ID-40'!J195,'ID-44'!H195,'ID-45'!J195,'ID-57'!H195)/SQRT('Sample size'!$I$4)</f>
        <v>431.37915072097201</v>
      </c>
      <c r="K188" s="1">
        <f>STDEV('ID-26'!E195,'ID-31'!E195,'ID-34'!I195,'ID-36'!G195,'ID-40'!K195,'ID-44'!I195,'ID-57'!I195)/SQRT('Sample size'!$J$4)</f>
        <v>686.22323741448372</v>
      </c>
    </row>
    <row r="189" spans="1:11" x14ac:dyDescent="0.25">
      <c r="A189" s="1">
        <v>23.125</v>
      </c>
      <c r="B189" s="1">
        <f>STDEV('ID-11'!B196,'ID-13'!B196,'ID-14'!B196,'ID-15'!B196,'ID-24'!B196,'ID-26'!B196,'ID-29'!B196,'ID-30'!B196,'ID-32'!B196,'ID-33'!B196,'ID-34'!B196,'ID-37'!B196,'ID-38'!B196,'ID-39'!B196,'ID-40'!B196,'ID-44'!B196,'ID-45'!B196,'ID-53'!B196,'ID-57'!B196,'ID-59'!B196,'ID-70'!B196,'ID-71'!B196)/SQRT('Sample size'!$A$4)</f>
        <v>198.83175744135141</v>
      </c>
      <c r="C189" s="1">
        <f>STDEV('ID-08'!B196,'ID-09'!B196,'ID-11'!C196,'ID-14'!C196,'ID-18'!B196,'ID-24'!C196,'ID-26'!C196,'ID-29'!C196,'ID-30'!C196,'ID-34'!C196,'ID-36'!B196,'ID-38'!C196,'ID-39'!C196,'ID-40'!C196,'ID-44'!C196,'ID-45'!C196,'ID-57'!C196,'ID-59'!C196)/SQRT('Sample size'!$B$4)</f>
        <v>121.56829043340022</v>
      </c>
      <c r="D189" s="1">
        <f>STDEV('ID-13'!C196,'ID-14'!D196,'ID-15'!C196,'ID-16'!B196,'ID-18'!C196,'ID-26'!D196,'ID-29'!D196,'ID-30'!D196,'ID-33'!C196,'ID-34'!D196,'ID-36'!C196,'ID-37'!C196,'ID-38'!D196,'ID-39'!D196,'ID-40'!D196,'ID-45'!D196,'ID-59'!D196,'ID-71'!C196)/SQRT('Sample size'!$C$4)</f>
        <v>220.78034690562976</v>
      </c>
      <c r="E189" s="1">
        <f>STDEV('ID-03'!B196,'ID-09'!C196,'ID-13'!D196,'ID-15'!D196,'ID-16'!C196,'ID-18'!D196,'ID-24'!D196,'ID-29'!E196,'ID-30'!E196,'ID-33'!D196,'ID-34'!E196,'ID-36'!D196,'ID-38'!E196,'ID-39'!E196,'ID-40'!E196,'ID-44'!D196,'ID-45'!E196,'ID-57'!D196,'ID-70'!C196,'ID-71'!D196)/SQRT('Sample size'!$D$4)</f>
        <v>242.34496144913172</v>
      </c>
      <c r="F189" s="1">
        <f>STDEV('ID-01'!B196,'ID-02'!B196,'ID-03'!C196,'ID-06'!B196,'ID-08'!C196,'ID-09'!D196,'ID-12'!B196,'ID-16'!D196,'ID-18'!E196,'ID-24'!E196,'ID-29'!F196,'ID-33'!E196,'ID-34'!F196,'ID-36'!E196,'ID-38'!F196,'ID-39'!F196,'ID-40'!F196,'ID-45'!F196,'ID-53'!C196,'ID-54'!B196,'ID-57'!E196,'ID-71'!E196)/SQRT('Sample size'!$E$4)</f>
        <v>528.38757935113938</v>
      </c>
      <c r="G189" s="1">
        <f>STDEV('ID-01'!C196,'ID-02'!C196,'ID-03'!D196,'ID-07'!B196,'ID-08'!D196,'ID-11'!D196,'ID-18'!F196,'ID-24'!F196,'ID-29'!G196,'ID-31'!B196,'ID-33'!F196,'ID-34'!G196,'ID-36'!F196,'ID-39'!G196,'ID-40'!G196,'ID-44'!E196,'ID-45'!G196,'ID-50'!B196,'ID-53'!D196,'ID-54'!C196,'ID-57'!F196,'ID-59'!E196,'ID-70'!D196,'ID-71'!F196)/SQRT('Sample size'!$F$4)</f>
        <v>355.73611175431029</v>
      </c>
      <c r="H189" s="1">
        <f>STDEV('ID-03'!E196,'ID-11'!E196,'ID-13'!E196,'ID-15'!E196,'ID-16'!E196,'ID-18'!G196,'ID-24'!G196,'ID-29'!H196,'ID-30'!F196,'ID-31'!C196,'ID-33'!G196,'ID-34'!H196,'ID-40'!H196,'ID-44'!F196,'ID-45'!H196,'ID-54'!D196,'ID-57'!G196,'ID-59'!F196,'ID-70'!E196,'ID-71'!G196)/SQRT('Sample size'!$G$4)</f>
        <v>232.1590564961088</v>
      </c>
      <c r="I189" s="1">
        <f>STDEV('ID-12'!C196,'ID-18'!H196,'ID-24'!H196,'ID-29'!I196,'ID-40'!I196,'ID-44'!G196,'ID-45'!I196,'ID-59'!G196)/SQRT('Sample size'!$H$4)</f>
        <v>394.97016235966078</v>
      </c>
      <c r="J189" s="1">
        <f>STDEV('ID-31'!D196,'ID-40'!J196,'ID-44'!H196,'ID-45'!J196,'ID-57'!H196)/SQRT('Sample size'!$I$4)</f>
        <v>434.93872116998421</v>
      </c>
      <c r="K189" s="1">
        <f>STDEV('ID-26'!E196,'ID-31'!E196,'ID-34'!I196,'ID-36'!G196,'ID-40'!K196,'ID-44'!I196,'ID-57'!I196)/SQRT('Sample size'!$J$4)</f>
        <v>680.89963267322594</v>
      </c>
    </row>
    <row r="190" spans="1:11" x14ac:dyDescent="0.25">
      <c r="A190" s="1">
        <v>23.25</v>
      </c>
      <c r="B190" s="1">
        <f>STDEV('ID-11'!B197,'ID-13'!B197,'ID-14'!B197,'ID-15'!B197,'ID-24'!B197,'ID-26'!B197,'ID-29'!B197,'ID-30'!B197,'ID-32'!B197,'ID-33'!B197,'ID-34'!B197,'ID-37'!B197,'ID-38'!B197,'ID-39'!B197,'ID-40'!B197,'ID-44'!B197,'ID-45'!B197,'ID-53'!B197,'ID-57'!B197,'ID-59'!B197,'ID-70'!B197,'ID-71'!B197)/SQRT('Sample size'!$A$4)</f>
        <v>197.42421827837262</v>
      </c>
      <c r="C190" s="1">
        <f>STDEV('ID-08'!B197,'ID-09'!B197,'ID-11'!C197,'ID-14'!C197,'ID-18'!B197,'ID-24'!C197,'ID-26'!C197,'ID-29'!C197,'ID-30'!C197,'ID-34'!C197,'ID-36'!B197,'ID-38'!C197,'ID-39'!C197,'ID-40'!C197,'ID-44'!C197,'ID-45'!C197,'ID-57'!C197,'ID-59'!C197)/SQRT('Sample size'!$B$4)</f>
        <v>120.49148081425088</v>
      </c>
      <c r="D190" s="1">
        <f>STDEV('ID-13'!C197,'ID-14'!D197,'ID-15'!C197,'ID-16'!B197,'ID-18'!C197,'ID-26'!D197,'ID-29'!D197,'ID-30'!D197,'ID-33'!C197,'ID-34'!D197,'ID-36'!C197,'ID-37'!C197,'ID-38'!D197,'ID-39'!D197,'ID-40'!D197,'ID-45'!D197,'ID-59'!D197,'ID-71'!C197)/SQRT('Sample size'!$C$4)</f>
        <v>223.21850729595042</v>
      </c>
      <c r="E190" s="1">
        <f>STDEV('ID-03'!B197,'ID-09'!C197,'ID-13'!D197,'ID-15'!D197,'ID-16'!C197,'ID-18'!D197,'ID-24'!D197,'ID-29'!E197,'ID-30'!E197,'ID-33'!D197,'ID-34'!E197,'ID-36'!D197,'ID-38'!E197,'ID-39'!E197,'ID-40'!E197,'ID-44'!D197,'ID-45'!E197,'ID-57'!D197,'ID-70'!C197,'ID-71'!D197)/SQRT('Sample size'!$D$4)</f>
        <v>237.70167385308994</v>
      </c>
      <c r="F190" s="1">
        <f>STDEV('ID-01'!B197,'ID-02'!B197,'ID-03'!C197,'ID-06'!B197,'ID-08'!C197,'ID-09'!D197,'ID-12'!B197,'ID-16'!D197,'ID-18'!E197,'ID-24'!E197,'ID-29'!F197,'ID-33'!E197,'ID-34'!F197,'ID-36'!E197,'ID-38'!F197,'ID-39'!F197,'ID-40'!F197,'ID-45'!F197,'ID-53'!C197,'ID-54'!B197,'ID-57'!E197,'ID-71'!E197)/SQRT('Sample size'!$E$4)</f>
        <v>524.34798529934471</v>
      </c>
      <c r="G190" s="1">
        <f>STDEV('ID-01'!C197,'ID-02'!C197,'ID-03'!D197,'ID-07'!B197,'ID-08'!D197,'ID-11'!D197,'ID-18'!F197,'ID-24'!F197,'ID-29'!G197,'ID-31'!B197,'ID-33'!F197,'ID-34'!G197,'ID-36'!F197,'ID-39'!G197,'ID-40'!G197,'ID-44'!E197,'ID-45'!G197,'ID-50'!B197,'ID-53'!D197,'ID-54'!C197,'ID-57'!F197,'ID-59'!E197,'ID-70'!D197,'ID-71'!F197)/SQRT('Sample size'!$F$4)</f>
        <v>360.98776588433572</v>
      </c>
      <c r="H190" s="1">
        <f>STDEV('ID-03'!E197,'ID-11'!E197,'ID-13'!E197,'ID-15'!E197,'ID-16'!E197,'ID-18'!G197,'ID-24'!G197,'ID-29'!H197,'ID-30'!F197,'ID-31'!C197,'ID-33'!G197,'ID-34'!H197,'ID-40'!H197,'ID-44'!F197,'ID-45'!H197,'ID-54'!D197,'ID-57'!G197,'ID-59'!F197,'ID-70'!E197,'ID-71'!G197)/SQRT('Sample size'!$G$4)</f>
        <v>231.81203766942505</v>
      </c>
      <c r="I190" s="1">
        <f>STDEV('ID-12'!C197,'ID-18'!H197,'ID-24'!H197,'ID-29'!I197,'ID-40'!I197,'ID-44'!G197,'ID-45'!I197,'ID-59'!G197)/SQRT('Sample size'!$H$4)</f>
        <v>394.09025074077084</v>
      </c>
      <c r="J190" s="1">
        <f>STDEV('ID-31'!D197,'ID-40'!J197,'ID-44'!H197,'ID-45'!J197,'ID-57'!H197)/SQRT('Sample size'!$I$4)</f>
        <v>432.61361144084776</v>
      </c>
      <c r="K190" s="1">
        <f>STDEV('ID-26'!E197,'ID-31'!E197,'ID-34'!I197,'ID-36'!G197,'ID-40'!K197,'ID-44'!I197,'ID-57'!I197)/SQRT('Sample size'!$J$4)</f>
        <v>686.61609949610011</v>
      </c>
    </row>
    <row r="191" spans="1:11" x14ac:dyDescent="0.25">
      <c r="A191" s="1">
        <v>23.375</v>
      </c>
      <c r="B191" s="1">
        <f>STDEV('ID-11'!B198,'ID-13'!B198,'ID-14'!B198,'ID-15'!B198,'ID-24'!B198,'ID-26'!B198,'ID-29'!B198,'ID-30'!B198,'ID-32'!B198,'ID-33'!B198,'ID-34'!B198,'ID-37'!B198,'ID-38'!B198,'ID-39'!B198,'ID-40'!B198,'ID-44'!B198,'ID-45'!B198,'ID-53'!B198,'ID-57'!B198,'ID-59'!B198,'ID-70'!B198,'ID-71'!B198)/SQRT('Sample size'!$A$4)</f>
        <v>194.94154168059501</v>
      </c>
      <c r="C191" s="1">
        <f>STDEV('ID-08'!B198,'ID-09'!B198,'ID-11'!C198,'ID-14'!C198,'ID-18'!B198,'ID-24'!C198,'ID-26'!C198,'ID-29'!C198,'ID-30'!C198,'ID-34'!C198,'ID-36'!B198,'ID-38'!C198,'ID-39'!C198,'ID-40'!C198,'ID-44'!C198,'ID-45'!C198,'ID-57'!C198,'ID-59'!C198)/SQRT('Sample size'!$B$4)</f>
        <v>122.16451752322841</v>
      </c>
      <c r="D191" s="1">
        <f>STDEV('ID-13'!C198,'ID-14'!D198,'ID-15'!C198,'ID-16'!B198,'ID-18'!C198,'ID-26'!D198,'ID-29'!D198,'ID-30'!D198,'ID-33'!C198,'ID-34'!D198,'ID-36'!C198,'ID-37'!C198,'ID-38'!D198,'ID-39'!D198,'ID-40'!D198,'ID-45'!D198,'ID-59'!D198,'ID-71'!C198)/SQRT('Sample size'!$C$4)</f>
        <v>224.71209629847968</v>
      </c>
      <c r="E191" s="1">
        <f>STDEV('ID-03'!B198,'ID-09'!C198,'ID-13'!D198,'ID-15'!D198,'ID-16'!C198,'ID-18'!D198,'ID-24'!D198,'ID-29'!E198,'ID-30'!E198,'ID-33'!D198,'ID-34'!E198,'ID-36'!D198,'ID-38'!E198,'ID-39'!E198,'ID-40'!E198,'ID-44'!D198,'ID-45'!E198,'ID-57'!D198,'ID-70'!C198,'ID-71'!D198)/SQRT('Sample size'!$D$4)</f>
        <v>237.00224745792909</v>
      </c>
      <c r="F191" s="1">
        <f>STDEV('ID-01'!B198,'ID-02'!B198,'ID-03'!C198,'ID-06'!B198,'ID-08'!C198,'ID-09'!D198,'ID-12'!B198,'ID-16'!D198,'ID-18'!E198,'ID-24'!E198,'ID-29'!F198,'ID-33'!E198,'ID-34'!F198,'ID-36'!E198,'ID-38'!F198,'ID-39'!F198,'ID-40'!F198,'ID-45'!F198,'ID-53'!C198,'ID-54'!B198,'ID-57'!E198,'ID-71'!E198)/SQRT('Sample size'!$E$4)</f>
        <v>512.88014633341129</v>
      </c>
      <c r="G191" s="1">
        <f>STDEV('ID-01'!C198,'ID-02'!C198,'ID-03'!D198,'ID-07'!B198,'ID-08'!D198,'ID-11'!D198,'ID-18'!F198,'ID-24'!F198,'ID-29'!G198,'ID-31'!B198,'ID-33'!F198,'ID-34'!G198,'ID-36'!F198,'ID-39'!G198,'ID-40'!G198,'ID-44'!E198,'ID-45'!G198,'ID-50'!B198,'ID-53'!D198,'ID-54'!C198,'ID-57'!F198,'ID-59'!E198,'ID-70'!D198,'ID-71'!F198)/SQRT('Sample size'!$F$4)</f>
        <v>368.08112048951682</v>
      </c>
      <c r="H191" s="1">
        <f>STDEV('ID-03'!E198,'ID-11'!E198,'ID-13'!E198,'ID-15'!E198,'ID-16'!E198,'ID-18'!G198,'ID-24'!G198,'ID-29'!H198,'ID-30'!F198,'ID-31'!C198,'ID-33'!G198,'ID-34'!H198,'ID-40'!H198,'ID-44'!F198,'ID-45'!H198,'ID-54'!D198,'ID-57'!G198,'ID-59'!F198,'ID-70'!E198,'ID-71'!G198)/SQRT('Sample size'!$G$4)</f>
        <v>232.37788465069119</v>
      </c>
      <c r="I191" s="1">
        <f>STDEV('ID-12'!C198,'ID-18'!H198,'ID-24'!H198,'ID-29'!I198,'ID-40'!I198,'ID-44'!G198,'ID-45'!I198,'ID-59'!G198)/SQRT('Sample size'!$H$4)</f>
        <v>391.96516739986311</v>
      </c>
      <c r="J191" s="1">
        <f>STDEV('ID-31'!D198,'ID-40'!J198,'ID-44'!H198,'ID-45'!J198,'ID-57'!H198)/SQRT('Sample size'!$I$4)</f>
        <v>432.39491675546014</v>
      </c>
      <c r="K191" s="1">
        <f>STDEV('ID-26'!E198,'ID-31'!E198,'ID-34'!I198,'ID-36'!G198,'ID-40'!K198,'ID-44'!I198,'ID-57'!I198)/SQRT('Sample size'!$J$4)</f>
        <v>688.359157865871</v>
      </c>
    </row>
    <row r="192" spans="1:11" x14ac:dyDescent="0.25">
      <c r="A192" s="1">
        <v>23.5</v>
      </c>
      <c r="B192" s="1">
        <f>STDEV('ID-11'!B199,'ID-13'!B199,'ID-14'!B199,'ID-15'!B199,'ID-24'!B199,'ID-26'!B199,'ID-29'!B199,'ID-30'!B199,'ID-32'!B199,'ID-33'!B199,'ID-34'!B199,'ID-37'!B199,'ID-38'!B199,'ID-39'!B199,'ID-40'!B199,'ID-44'!B199,'ID-45'!B199,'ID-53'!B199,'ID-57'!B199,'ID-59'!B199,'ID-70'!B199,'ID-71'!B199)/SQRT('Sample size'!$A$4)</f>
        <v>196.45704996890066</v>
      </c>
      <c r="C192" s="1">
        <f>STDEV('ID-08'!B199,'ID-09'!B199,'ID-11'!C199,'ID-14'!C199,'ID-18'!B199,'ID-24'!C199,'ID-26'!C199,'ID-29'!C199,'ID-30'!C199,'ID-34'!C199,'ID-36'!B199,'ID-38'!C199,'ID-39'!C199,'ID-40'!C199,'ID-44'!C199,'ID-45'!C199,'ID-57'!C199,'ID-59'!C199)/SQRT('Sample size'!$B$4)</f>
        <v>118.97833875515263</v>
      </c>
      <c r="D192" s="1">
        <f>STDEV('ID-13'!C199,'ID-14'!D199,'ID-15'!C199,'ID-16'!B199,'ID-18'!C199,'ID-26'!D199,'ID-29'!D199,'ID-30'!D199,'ID-33'!C199,'ID-34'!D199,'ID-36'!C199,'ID-37'!C199,'ID-38'!D199,'ID-39'!D199,'ID-40'!D199,'ID-45'!D199,'ID-59'!D199,'ID-71'!C199)/SQRT('Sample size'!$C$4)</f>
        <v>227.44725646071086</v>
      </c>
      <c r="E192" s="1">
        <f>STDEV('ID-03'!B199,'ID-09'!C199,'ID-13'!D199,'ID-15'!D199,'ID-16'!C199,'ID-18'!D199,'ID-24'!D199,'ID-29'!E199,'ID-30'!E199,'ID-33'!D199,'ID-34'!E199,'ID-36'!D199,'ID-38'!E199,'ID-39'!E199,'ID-40'!E199,'ID-44'!D199,'ID-45'!E199,'ID-57'!D199,'ID-70'!C199,'ID-71'!D199)/SQRT('Sample size'!$D$4)</f>
        <v>241.73739624546008</v>
      </c>
      <c r="F192" s="1">
        <f>STDEV('ID-01'!B199,'ID-02'!B199,'ID-03'!C199,'ID-06'!B199,'ID-08'!C199,'ID-09'!D199,'ID-12'!B199,'ID-16'!D199,'ID-18'!E199,'ID-24'!E199,'ID-29'!F199,'ID-33'!E199,'ID-34'!F199,'ID-36'!E199,'ID-38'!F199,'ID-39'!F199,'ID-40'!F199,'ID-45'!F199,'ID-53'!C199,'ID-54'!B199,'ID-57'!E199,'ID-71'!E199)/SQRT('Sample size'!$E$4)</f>
        <v>510.81593691756058</v>
      </c>
      <c r="G192" s="1">
        <f>STDEV('ID-01'!C199,'ID-02'!C199,'ID-03'!D199,'ID-07'!B199,'ID-08'!D199,'ID-11'!D199,'ID-18'!F199,'ID-24'!F199,'ID-29'!G199,'ID-31'!B199,'ID-33'!F199,'ID-34'!G199,'ID-36'!F199,'ID-39'!G199,'ID-40'!G199,'ID-44'!E199,'ID-45'!G199,'ID-50'!B199,'ID-53'!D199,'ID-54'!C199,'ID-57'!F199,'ID-59'!E199,'ID-70'!D199,'ID-71'!F199)/SQRT('Sample size'!$F$4)</f>
        <v>374.69875266071676</v>
      </c>
      <c r="H192" s="1">
        <f>STDEV('ID-03'!E199,'ID-11'!E199,'ID-13'!E199,'ID-15'!E199,'ID-16'!E199,'ID-18'!G199,'ID-24'!G199,'ID-29'!H199,'ID-30'!F199,'ID-31'!C199,'ID-33'!G199,'ID-34'!H199,'ID-40'!H199,'ID-44'!F199,'ID-45'!H199,'ID-54'!D199,'ID-57'!G199,'ID-59'!F199,'ID-70'!E199,'ID-71'!G199)/SQRT('Sample size'!$G$4)</f>
        <v>231.88798358480773</v>
      </c>
      <c r="I192" s="1">
        <f>STDEV('ID-12'!C199,'ID-18'!H199,'ID-24'!H199,'ID-29'!I199,'ID-40'!I199,'ID-44'!G199,'ID-45'!I199,'ID-59'!G199)/SQRT('Sample size'!$H$4)</f>
        <v>387.92040894522916</v>
      </c>
      <c r="J192" s="1">
        <f>STDEV('ID-31'!D199,'ID-40'!J199,'ID-44'!H199,'ID-45'!J199,'ID-57'!H199)/SQRT('Sample size'!$I$4)</f>
        <v>428.34035041644523</v>
      </c>
      <c r="K192" s="1">
        <f>STDEV('ID-26'!E199,'ID-31'!E199,'ID-34'!I199,'ID-36'!G199,'ID-40'!K199,'ID-44'!I199,'ID-57'!I199)/SQRT('Sample size'!$J$4)</f>
        <v>681.74659255100357</v>
      </c>
    </row>
    <row r="193" spans="1:11" x14ac:dyDescent="0.25">
      <c r="A193" s="1">
        <v>23.625</v>
      </c>
      <c r="B193" s="1">
        <f>STDEV('ID-11'!B200,'ID-13'!B200,'ID-14'!B200,'ID-15'!B200,'ID-24'!B200,'ID-26'!B200,'ID-29'!B200,'ID-30'!B200,'ID-32'!B200,'ID-33'!B200,'ID-34'!B200,'ID-37'!B200,'ID-38'!B200,'ID-39'!B200,'ID-40'!B200,'ID-44'!B200,'ID-45'!B200,'ID-53'!B200,'ID-57'!B200,'ID-59'!B200,'ID-70'!B200,'ID-71'!B200)/SQRT('Sample size'!$A$4)</f>
        <v>194.25574525608636</v>
      </c>
      <c r="C193" s="1">
        <f>STDEV('ID-08'!B200,'ID-09'!B200,'ID-11'!C200,'ID-14'!C200,'ID-18'!B200,'ID-24'!C200,'ID-26'!C200,'ID-29'!C200,'ID-30'!C200,'ID-34'!C200,'ID-36'!B200,'ID-38'!C200,'ID-39'!C200,'ID-40'!C200,'ID-44'!C200,'ID-45'!C200,'ID-57'!C200,'ID-59'!C200)/SQRT('Sample size'!$B$4)</f>
        <v>116.77440101943606</v>
      </c>
      <c r="D193" s="1">
        <f>STDEV('ID-13'!C200,'ID-14'!D200,'ID-15'!C200,'ID-16'!B200,'ID-18'!C200,'ID-26'!D200,'ID-29'!D200,'ID-30'!D200,'ID-33'!C200,'ID-34'!D200,'ID-36'!C200,'ID-37'!C200,'ID-38'!D200,'ID-39'!D200,'ID-40'!D200,'ID-45'!D200,'ID-59'!D200,'ID-71'!C200)/SQRT('Sample size'!$C$4)</f>
        <v>223.35753637445541</v>
      </c>
      <c r="E193" s="1">
        <f>STDEV('ID-03'!B200,'ID-09'!C200,'ID-13'!D200,'ID-15'!D200,'ID-16'!C200,'ID-18'!D200,'ID-24'!D200,'ID-29'!E200,'ID-30'!E200,'ID-33'!D200,'ID-34'!E200,'ID-36'!D200,'ID-38'!E200,'ID-39'!E200,'ID-40'!E200,'ID-44'!D200,'ID-45'!E200,'ID-57'!D200,'ID-70'!C200,'ID-71'!D200)/SQRT('Sample size'!$D$4)</f>
        <v>245.81069127583444</v>
      </c>
      <c r="F193" s="1">
        <f>STDEV('ID-01'!B200,'ID-02'!B200,'ID-03'!C200,'ID-06'!B200,'ID-08'!C200,'ID-09'!D200,'ID-12'!B200,'ID-16'!D200,'ID-18'!E200,'ID-24'!E200,'ID-29'!F200,'ID-33'!E200,'ID-34'!F200,'ID-36'!E200,'ID-38'!F200,'ID-39'!F200,'ID-40'!F200,'ID-45'!F200,'ID-53'!C200,'ID-54'!B200,'ID-57'!E200,'ID-71'!E200)/SQRT('Sample size'!$E$4)</f>
        <v>506.97595599233006</v>
      </c>
      <c r="G193" s="1">
        <f>STDEV('ID-01'!C200,'ID-02'!C200,'ID-03'!D200,'ID-07'!B200,'ID-08'!D200,'ID-11'!D200,'ID-18'!F200,'ID-24'!F200,'ID-29'!G200,'ID-31'!B200,'ID-33'!F200,'ID-34'!G200,'ID-36'!F200,'ID-39'!G200,'ID-40'!G200,'ID-44'!E200,'ID-45'!G200,'ID-50'!B200,'ID-53'!D200,'ID-54'!C200,'ID-57'!F200,'ID-59'!E200,'ID-70'!D200,'ID-71'!F200)/SQRT('Sample size'!$F$4)</f>
        <v>380.98855599959165</v>
      </c>
      <c r="H193" s="1">
        <f>STDEV('ID-03'!E200,'ID-11'!E200,'ID-13'!E200,'ID-15'!E200,'ID-16'!E200,'ID-18'!G200,'ID-24'!G200,'ID-29'!H200,'ID-30'!F200,'ID-31'!C200,'ID-33'!G200,'ID-34'!H200,'ID-40'!H200,'ID-44'!F200,'ID-45'!H200,'ID-54'!D200,'ID-57'!G200,'ID-59'!F200,'ID-70'!E200,'ID-71'!G200)/SQRT('Sample size'!$G$4)</f>
        <v>232.67138286066552</v>
      </c>
      <c r="I193" s="1">
        <f>STDEV('ID-12'!C200,'ID-18'!H200,'ID-24'!H200,'ID-29'!I200,'ID-40'!I200,'ID-44'!G200,'ID-45'!I200,'ID-59'!G200)/SQRT('Sample size'!$H$4)</f>
        <v>387.06713285505322</v>
      </c>
      <c r="J193" s="1">
        <f>STDEV('ID-31'!D200,'ID-40'!J200,'ID-44'!H200,'ID-45'!J200,'ID-57'!H200)/SQRT('Sample size'!$I$4)</f>
        <v>425.85907302477818</v>
      </c>
      <c r="K193" s="1">
        <f>STDEV('ID-26'!E200,'ID-31'!E200,'ID-34'!I200,'ID-36'!G200,'ID-40'!K200,'ID-44'!I200,'ID-57'!I200)/SQRT('Sample size'!$J$4)</f>
        <v>682.84774940580508</v>
      </c>
    </row>
    <row r="194" spans="1:11" x14ac:dyDescent="0.25">
      <c r="A194" s="1">
        <v>23.75</v>
      </c>
      <c r="B194" s="1">
        <f>STDEV('ID-11'!B201,'ID-13'!B201,'ID-14'!B201,'ID-15'!B201,'ID-24'!B201,'ID-26'!B201,'ID-29'!B201,'ID-30'!B201,'ID-32'!B201,'ID-33'!B201,'ID-34'!B201,'ID-37'!B201,'ID-38'!B201,'ID-39'!B201,'ID-40'!B201,'ID-44'!B201,'ID-45'!B201,'ID-53'!B201,'ID-57'!B201,'ID-59'!B201,'ID-70'!B201,'ID-71'!B201)/SQRT('Sample size'!$A$4)</f>
        <v>191.95685273694508</v>
      </c>
      <c r="C194" s="1">
        <f>STDEV('ID-08'!B201,'ID-09'!B201,'ID-11'!C201,'ID-14'!C201,'ID-18'!B201,'ID-24'!C201,'ID-26'!C201,'ID-29'!C201,'ID-30'!C201,'ID-34'!C201,'ID-36'!B201,'ID-38'!C201,'ID-39'!C201,'ID-40'!C201,'ID-44'!C201,'ID-45'!C201,'ID-57'!C201,'ID-59'!C201)/SQRT('Sample size'!$B$4)</f>
        <v>114.99163883427123</v>
      </c>
      <c r="D194" s="1">
        <f>STDEV('ID-13'!C201,'ID-14'!D201,'ID-15'!C201,'ID-16'!B201,'ID-18'!C201,'ID-26'!D201,'ID-29'!D201,'ID-30'!D201,'ID-33'!C201,'ID-34'!D201,'ID-36'!C201,'ID-37'!C201,'ID-38'!D201,'ID-39'!D201,'ID-40'!D201,'ID-45'!D201,'ID-59'!D201,'ID-71'!C201)/SQRT('Sample size'!$C$4)</f>
        <v>227.9047999843562</v>
      </c>
      <c r="E194" s="1">
        <f>STDEV('ID-03'!B201,'ID-09'!C201,'ID-13'!D201,'ID-15'!D201,'ID-16'!C201,'ID-18'!D201,'ID-24'!D201,'ID-29'!E201,'ID-30'!E201,'ID-33'!D201,'ID-34'!E201,'ID-36'!D201,'ID-38'!E201,'ID-39'!E201,'ID-40'!E201,'ID-44'!D201,'ID-45'!E201,'ID-57'!D201,'ID-70'!C201,'ID-71'!D201)/SQRT('Sample size'!$D$4)</f>
        <v>252.06810129610975</v>
      </c>
      <c r="F194" s="1">
        <f>STDEV('ID-01'!B201,'ID-02'!B201,'ID-03'!C201,'ID-06'!B201,'ID-08'!C201,'ID-09'!D201,'ID-12'!B201,'ID-16'!D201,'ID-18'!E201,'ID-24'!E201,'ID-29'!F201,'ID-33'!E201,'ID-34'!F201,'ID-36'!E201,'ID-38'!F201,'ID-39'!F201,'ID-40'!F201,'ID-45'!F201,'ID-53'!C201,'ID-54'!B201,'ID-57'!E201,'ID-71'!E201)/SQRT('Sample size'!$E$4)</f>
        <v>505.69000886557757</v>
      </c>
      <c r="G194" s="1">
        <f>STDEV('ID-01'!C201,'ID-02'!C201,'ID-03'!D201,'ID-07'!B201,'ID-08'!D201,'ID-11'!D201,'ID-18'!F201,'ID-24'!F201,'ID-29'!G201,'ID-31'!B201,'ID-33'!F201,'ID-34'!G201,'ID-36'!F201,'ID-39'!G201,'ID-40'!G201,'ID-44'!E201,'ID-45'!G201,'ID-50'!B201,'ID-53'!D201,'ID-54'!C201,'ID-57'!F201,'ID-59'!E201,'ID-70'!D201,'ID-71'!F201)/SQRT('Sample size'!$F$4)</f>
        <v>391.63807033043963</v>
      </c>
      <c r="H194" s="1">
        <f>STDEV('ID-03'!E201,'ID-11'!E201,'ID-13'!E201,'ID-15'!E201,'ID-16'!E201,'ID-18'!G201,'ID-24'!G201,'ID-29'!H201,'ID-30'!F201,'ID-31'!C201,'ID-33'!G201,'ID-34'!H201,'ID-40'!H201,'ID-44'!F201,'ID-45'!H201,'ID-54'!D201,'ID-57'!G201,'ID-59'!F201,'ID-70'!E201,'ID-71'!G201)/SQRT('Sample size'!$G$4)</f>
        <v>230.21916017118326</v>
      </c>
      <c r="I194" s="1">
        <f>STDEV('ID-12'!C201,'ID-18'!H201,'ID-24'!H201,'ID-29'!I201,'ID-40'!I201,'ID-44'!G201,'ID-45'!I201,'ID-59'!G201)/SQRT('Sample size'!$H$4)</f>
        <v>390.49016098830987</v>
      </c>
      <c r="J194" s="1">
        <f>STDEV('ID-31'!D201,'ID-40'!J201,'ID-44'!H201,'ID-45'!J201,'ID-57'!H201)/SQRT('Sample size'!$I$4)</f>
        <v>432.86098961052636</v>
      </c>
      <c r="K194" s="1">
        <f>STDEV('ID-26'!E201,'ID-31'!E201,'ID-34'!I201,'ID-36'!G201,'ID-40'!K201,'ID-44'!I201,'ID-57'!I201)/SQRT('Sample size'!$J$4)</f>
        <v>654.22030235860609</v>
      </c>
    </row>
    <row r="195" spans="1:11" x14ac:dyDescent="0.25">
      <c r="A195" s="1">
        <v>23.875</v>
      </c>
      <c r="B195" s="1">
        <f>STDEV('ID-11'!B202,'ID-13'!B202,'ID-14'!B202,'ID-15'!B202,'ID-24'!B202,'ID-26'!B202,'ID-29'!B202,'ID-30'!B202,'ID-32'!B202,'ID-33'!B202,'ID-34'!B202,'ID-37'!B202,'ID-38'!B202,'ID-39'!B202,'ID-40'!B202,'ID-44'!B202,'ID-45'!B202,'ID-53'!B202,'ID-57'!B202,'ID-59'!B202,'ID-70'!B202,'ID-71'!B202)/SQRT('Sample size'!$A$4)</f>
        <v>189.86537608234278</v>
      </c>
      <c r="C195" s="1">
        <f>STDEV('ID-08'!B202,'ID-09'!B202,'ID-11'!C202,'ID-14'!C202,'ID-18'!B202,'ID-24'!C202,'ID-26'!C202,'ID-29'!C202,'ID-30'!C202,'ID-34'!C202,'ID-36'!B202,'ID-38'!C202,'ID-39'!C202,'ID-40'!C202,'ID-44'!C202,'ID-45'!C202,'ID-57'!C202,'ID-59'!C202)/SQRT('Sample size'!$B$4)</f>
        <v>111.53494943588964</v>
      </c>
      <c r="D195" s="1">
        <f>STDEV('ID-13'!C202,'ID-14'!D202,'ID-15'!C202,'ID-16'!B202,'ID-18'!C202,'ID-26'!D202,'ID-29'!D202,'ID-30'!D202,'ID-33'!C202,'ID-34'!D202,'ID-36'!C202,'ID-37'!C202,'ID-38'!D202,'ID-39'!D202,'ID-40'!D202,'ID-45'!D202,'ID-59'!D202,'ID-71'!C202)/SQRT('Sample size'!$C$4)</f>
        <v>224.97194479234605</v>
      </c>
      <c r="E195" s="1">
        <f>STDEV('ID-03'!B202,'ID-09'!C202,'ID-13'!D202,'ID-15'!D202,'ID-16'!C202,'ID-18'!D202,'ID-24'!D202,'ID-29'!E202,'ID-30'!E202,'ID-33'!D202,'ID-34'!E202,'ID-36'!D202,'ID-38'!E202,'ID-39'!E202,'ID-40'!E202,'ID-44'!D202,'ID-45'!E202,'ID-57'!D202,'ID-70'!C202,'ID-71'!D202)/SQRT('Sample size'!$D$4)</f>
        <v>254.50759550063759</v>
      </c>
      <c r="F195" s="1">
        <f>STDEV('ID-01'!B202,'ID-02'!B202,'ID-03'!C202,'ID-06'!B202,'ID-08'!C202,'ID-09'!D202,'ID-12'!B202,'ID-16'!D202,'ID-18'!E202,'ID-24'!E202,'ID-29'!F202,'ID-33'!E202,'ID-34'!F202,'ID-36'!E202,'ID-38'!F202,'ID-39'!F202,'ID-40'!F202,'ID-45'!F202,'ID-53'!C202,'ID-54'!B202,'ID-57'!E202,'ID-71'!E202)/SQRT('Sample size'!$E$4)</f>
        <v>506.27373564037799</v>
      </c>
      <c r="G195" s="1">
        <f>STDEV('ID-01'!C202,'ID-02'!C202,'ID-03'!D202,'ID-07'!B202,'ID-08'!D202,'ID-11'!D202,'ID-18'!F202,'ID-24'!F202,'ID-29'!G202,'ID-31'!B202,'ID-33'!F202,'ID-34'!G202,'ID-36'!F202,'ID-39'!G202,'ID-40'!G202,'ID-44'!E202,'ID-45'!G202,'ID-50'!B202,'ID-53'!D202,'ID-54'!C202,'ID-57'!F202,'ID-59'!E202,'ID-70'!D202,'ID-71'!F202)/SQRT('Sample size'!$F$4)</f>
        <v>392.32108306332975</v>
      </c>
      <c r="H195" s="1">
        <f>STDEV('ID-03'!E202,'ID-11'!E202,'ID-13'!E202,'ID-15'!E202,'ID-16'!E202,'ID-18'!G202,'ID-24'!G202,'ID-29'!H202,'ID-30'!F202,'ID-31'!C202,'ID-33'!G202,'ID-34'!H202,'ID-40'!H202,'ID-44'!F202,'ID-45'!H202,'ID-54'!D202,'ID-57'!G202,'ID-59'!F202,'ID-70'!E202,'ID-71'!G202)/SQRT('Sample size'!$G$4)</f>
        <v>230.0947181030254</v>
      </c>
      <c r="I195" s="1">
        <f>STDEV('ID-12'!C202,'ID-18'!H202,'ID-24'!H202,'ID-29'!I202,'ID-40'!I202,'ID-44'!G202,'ID-45'!I202,'ID-59'!G202)/SQRT('Sample size'!$H$4)</f>
        <v>391.27510250265948</v>
      </c>
      <c r="J195" s="1">
        <f>STDEV('ID-31'!D202,'ID-40'!J202,'ID-44'!H202,'ID-45'!J202,'ID-57'!H202)/SQRT('Sample size'!$I$4)</f>
        <v>431.13699491925655</v>
      </c>
      <c r="K195" s="1">
        <f>STDEV('ID-26'!E202,'ID-31'!E202,'ID-34'!I202,'ID-36'!G202,'ID-40'!K202,'ID-44'!I202,'ID-57'!I202)/SQRT('Sample size'!$J$4)</f>
        <v>634.7588559329489</v>
      </c>
    </row>
    <row r="196" spans="1:11" x14ac:dyDescent="0.25">
      <c r="A196" s="1">
        <v>24</v>
      </c>
      <c r="B196" s="1">
        <f>STDEV('ID-11'!B203,'ID-13'!B203,'ID-14'!B203,'ID-15'!B203,'ID-24'!B203,'ID-26'!B203,'ID-29'!B203,'ID-30'!B203,'ID-32'!B203,'ID-33'!B203,'ID-34'!B203,'ID-37'!B203,'ID-38'!B203,'ID-39'!B203,'ID-40'!B203,'ID-44'!B203,'ID-45'!B203,'ID-53'!B203,'ID-57'!B203,'ID-59'!B203,'ID-70'!B203,'ID-71'!B203)/SQRT('Sample size'!$A$4)</f>
        <v>189.53591253127823</v>
      </c>
      <c r="C196" s="1">
        <f>STDEV('ID-08'!B203,'ID-09'!B203,'ID-11'!C203,'ID-14'!C203,'ID-18'!B203,'ID-24'!C203,'ID-26'!C203,'ID-29'!C203,'ID-30'!C203,'ID-34'!C203,'ID-36'!B203,'ID-38'!C203,'ID-39'!C203,'ID-40'!C203,'ID-44'!C203,'ID-45'!C203,'ID-57'!C203,'ID-59'!C203)/SQRT('Sample size'!$B$4)</f>
        <v>108.20498613418329</v>
      </c>
      <c r="D196" s="1">
        <f>STDEV('ID-13'!C203,'ID-14'!D203,'ID-15'!C203,'ID-16'!B203,'ID-18'!C203,'ID-26'!D203,'ID-29'!D203,'ID-30'!D203,'ID-33'!C203,'ID-34'!D203,'ID-36'!C203,'ID-37'!C203,'ID-38'!D203,'ID-39'!D203,'ID-40'!D203,'ID-45'!D203,'ID-59'!D203,'ID-71'!C203)/SQRT('Sample size'!$C$4)</f>
        <v>221.90840076228105</v>
      </c>
      <c r="E196" s="1">
        <f>STDEV('ID-03'!B203,'ID-09'!C203,'ID-13'!D203,'ID-15'!D203,'ID-16'!C203,'ID-18'!D203,'ID-24'!D203,'ID-29'!E203,'ID-30'!E203,'ID-33'!D203,'ID-34'!E203,'ID-36'!D203,'ID-38'!E203,'ID-39'!E203,'ID-40'!E203,'ID-44'!D203,'ID-45'!E203,'ID-57'!D203,'ID-70'!C203,'ID-71'!D203)/SQRT('Sample size'!$D$4)</f>
        <v>262.32681717448605</v>
      </c>
      <c r="F196" s="1">
        <f>STDEV('ID-01'!B203,'ID-02'!B203,'ID-03'!C203,'ID-06'!B203,'ID-08'!C203,'ID-09'!D203,'ID-12'!B203,'ID-16'!D203,'ID-18'!E203,'ID-24'!E203,'ID-29'!F203,'ID-33'!E203,'ID-34'!F203,'ID-36'!E203,'ID-38'!F203,'ID-39'!F203,'ID-40'!F203,'ID-45'!F203,'ID-53'!C203,'ID-54'!B203,'ID-57'!E203,'ID-71'!E203)/SQRT('Sample size'!$E$4)</f>
        <v>505.545579740346</v>
      </c>
      <c r="G196" s="1">
        <f>STDEV('ID-01'!C203,'ID-02'!C203,'ID-03'!D203,'ID-07'!B203,'ID-08'!D203,'ID-11'!D203,'ID-18'!F203,'ID-24'!F203,'ID-29'!G203,'ID-31'!B203,'ID-33'!F203,'ID-34'!G203,'ID-36'!F203,'ID-39'!G203,'ID-40'!G203,'ID-44'!E203,'ID-45'!G203,'ID-50'!B203,'ID-53'!D203,'ID-54'!C203,'ID-57'!F203,'ID-59'!E203,'ID-70'!D203,'ID-71'!F203)/SQRT('Sample size'!$F$4)</f>
        <v>392.64704070309517</v>
      </c>
      <c r="H196" s="1">
        <f>STDEV('ID-03'!E203,'ID-11'!E203,'ID-13'!E203,'ID-15'!E203,'ID-16'!E203,'ID-18'!G203,'ID-24'!G203,'ID-29'!H203,'ID-30'!F203,'ID-31'!C203,'ID-33'!G203,'ID-34'!H203,'ID-40'!H203,'ID-44'!F203,'ID-45'!H203,'ID-54'!D203,'ID-57'!G203,'ID-59'!F203,'ID-70'!E203,'ID-71'!G203)/SQRT('Sample size'!$G$4)</f>
        <v>233.37003247037748</v>
      </c>
      <c r="I196" s="1">
        <f>STDEV('ID-12'!C203,'ID-18'!H203,'ID-24'!H203,'ID-29'!I203,'ID-40'!I203,'ID-44'!G203,'ID-45'!I203,'ID-59'!G203)/SQRT('Sample size'!$H$4)</f>
        <v>402.44821301603542</v>
      </c>
      <c r="J196" s="1">
        <f>STDEV('ID-31'!D203,'ID-40'!J203,'ID-44'!H203,'ID-45'!J203,'ID-57'!H203)/SQRT('Sample size'!$I$4)</f>
        <v>429.04387442777983</v>
      </c>
      <c r="K196" s="1">
        <f>STDEV('ID-26'!E203,'ID-31'!E203,'ID-34'!I203,'ID-36'!G203,'ID-40'!K203,'ID-44'!I203,'ID-57'!I203)/SQRT('Sample size'!$J$4)</f>
        <v>601.89128110205957</v>
      </c>
    </row>
    <row r="197" spans="1:11" x14ac:dyDescent="0.25">
      <c r="A197" s="1">
        <v>24.125</v>
      </c>
      <c r="B197" s="1">
        <f>STDEV('ID-11'!B204,'ID-13'!B204,'ID-14'!B204,'ID-15'!B204,'ID-24'!B204,'ID-26'!B204,'ID-29'!B204,'ID-30'!B204,'ID-32'!B204,'ID-33'!B204,'ID-34'!B204,'ID-37'!B204,'ID-38'!B204,'ID-39'!B204,'ID-40'!B204,'ID-44'!B204,'ID-45'!B204,'ID-53'!B204,'ID-57'!B204,'ID-59'!B204,'ID-70'!B204,'ID-71'!B204)/SQRT('Sample size'!$A$4)</f>
        <v>190.45323775903259</v>
      </c>
      <c r="C197" s="1">
        <f>STDEV('ID-08'!B204,'ID-09'!B204,'ID-11'!C204,'ID-14'!C204,'ID-18'!B204,'ID-24'!C204,'ID-26'!C204,'ID-29'!C204,'ID-30'!C204,'ID-34'!C204,'ID-36'!B204,'ID-38'!C204,'ID-39'!C204,'ID-40'!C204,'ID-44'!C204,'ID-45'!C204,'ID-57'!C204,'ID-59'!C204)/SQRT('Sample size'!$B$4)</f>
        <v>105.92868487043209</v>
      </c>
      <c r="D197" s="1">
        <f>STDEV('ID-13'!C204,'ID-14'!D204,'ID-15'!C204,'ID-16'!B204,'ID-18'!C204,'ID-26'!D204,'ID-29'!D204,'ID-30'!D204,'ID-33'!C204,'ID-34'!D204,'ID-36'!C204,'ID-37'!C204,'ID-38'!D204,'ID-39'!D204,'ID-40'!D204,'ID-45'!D204,'ID-59'!D204,'ID-71'!C204)/SQRT('Sample size'!$C$4)</f>
        <v>219.16772202307936</v>
      </c>
      <c r="E197" s="1">
        <f>STDEV('ID-03'!B204,'ID-09'!C204,'ID-13'!D204,'ID-15'!D204,'ID-16'!C204,'ID-18'!D204,'ID-24'!D204,'ID-29'!E204,'ID-30'!E204,'ID-33'!D204,'ID-34'!E204,'ID-36'!D204,'ID-38'!E204,'ID-39'!E204,'ID-40'!E204,'ID-44'!D204,'ID-45'!E204,'ID-57'!D204,'ID-70'!C204,'ID-71'!D204)/SQRT('Sample size'!$D$4)</f>
        <v>261.46400997681388</v>
      </c>
      <c r="F197" s="1">
        <f>STDEV('ID-01'!B204,'ID-02'!B204,'ID-03'!C204,'ID-06'!B204,'ID-08'!C204,'ID-09'!D204,'ID-12'!B204,'ID-16'!D204,'ID-18'!E204,'ID-24'!E204,'ID-29'!F204,'ID-33'!E204,'ID-34'!F204,'ID-36'!E204,'ID-38'!F204,'ID-39'!F204,'ID-40'!F204,'ID-45'!F204,'ID-53'!C204,'ID-54'!B204,'ID-57'!E204,'ID-71'!E204)/SQRT('Sample size'!$E$4)</f>
        <v>504.23597576509576</v>
      </c>
      <c r="G197" s="1">
        <f>STDEV('ID-01'!C204,'ID-02'!C204,'ID-03'!D204,'ID-07'!B204,'ID-08'!D204,'ID-11'!D204,'ID-18'!F204,'ID-24'!F204,'ID-29'!G204,'ID-31'!B204,'ID-33'!F204,'ID-34'!G204,'ID-36'!F204,'ID-39'!G204,'ID-40'!G204,'ID-44'!E204,'ID-45'!G204,'ID-50'!B204,'ID-53'!D204,'ID-54'!C204,'ID-57'!F204,'ID-59'!E204,'ID-70'!D204,'ID-71'!F204)/SQRT('Sample size'!$F$4)</f>
        <v>392.96660799178704</v>
      </c>
      <c r="H197" s="1">
        <f>STDEV('ID-03'!E204,'ID-11'!E204,'ID-13'!E204,'ID-15'!E204,'ID-16'!E204,'ID-18'!G204,'ID-24'!G204,'ID-29'!H204,'ID-30'!F204,'ID-31'!C204,'ID-33'!G204,'ID-34'!H204,'ID-40'!H204,'ID-44'!F204,'ID-45'!H204,'ID-54'!D204,'ID-57'!G204,'ID-59'!F204,'ID-70'!E204,'ID-71'!G204)/SQRT('Sample size'!$G$4)</f>
        <v>235.90641620141278</v>
      </c>
      <c r="I197" s="1">
        <f>STDEV('ID-12'!C204,'ID-18'!H204,'ID-24'!H204,'ID-29'!I204,'ID-40'!I204,'ID-44'!G204,'ID-45'!I204,'ID-59'!G204)/SQRT('Sample size'!$H$4)</f>
        <v>402.2278753566531</v>
      </c>
      <c r="J197" s="1">
        <f>STDEV('ID-31'!D204,'ID-40'!J204,'ID-44'!H204,'ID-45'!J204,'ID-57'!H204)/SQRT('Sample size'!$I$4)</f>
        <v>430.0345857245178</v>
      </c>
      <c r="K197" s="1">
        <f>STDEV('ID-26'!E204,'ID-31'!E204,'ID-34'!I204,'ID-36'!G204,'ID-40'!K204,'ID-44'!I204,'ID-57'!I204)/SQRT('Sample size'!$J$4)</f>
        <v>605.88141334438023</v>
      </c>
    </row>
    <row r="198" spans="1:11" x14ac:dyDescent="0.25">
      <c r="A198" s="1">
        <v>24.25</v>
      </c>
      <c r="B198" s="1">
        <f>STDEV('ID-11'!B205,'ID-13'!B205,'ID-14'!B205,'ID-15'!B205,'ID-24'!B205,'ID-26'!B205,'ID-29'!B205,'ID-30'!B205,'ID-32'!B205,'ID-33'!B205,'ID-34'!B205,'ID-37'!B205,'ID-38'!B205,'ID-39'!B205,'ID-40'!B205,'ID-44'!B205,'ID-45'!B205,'ID-53'!B205,'ID-57'!B205,'ID-59'!B205,'ID-70'!B205,'ID-71'!B205)/SQRT('Sample size'!$A$4)</f>
        <v>190.07131386152656</v>
      </c>
      <c r="C198" s="1">
        <f>STDEV('ID-08'!B205,'ID-09'!B205,'ID-11'!C205,'ID-14'!C205,'ID-18'!B205,'ID-24'!C205,'ID-26'!C205,'ID-29'!C205,'ID-30'!C205,'ID-34'!C205,'ID-36'!B205,'ID-38'!C205,'ID-39'!C205,'ID-40'!C205,'ID-44'!C205,'ID-45'!C205,'ID-57'!C205,'ID-59'!C205)/SQRT('Sample size'!$B$4)</f>
        <v>106.90785406386115</v>
      </c>
      <c r="D198" s="1">
        <f>STDEV('ID-13'!C205,'ID-14'!D205,'ID-15'!C205,'ID-16'!B205,'ID-18'!C205,'ID-26'!D205,'ID-29'!D205,'ID-30'!D205,'ID-33'!C205,'ID-34'!D205,'ID-36'!C205,'ID-37'!C205,'ID-38'!D205,'ID-39'!D205,'ID-40'!D205,'ID-45'!D205,'ID-59'!D205,'ID-71'!C205)/SQRT('Sample size'!$C$4)</f>
        <v>221.61422761501379</v>
      </c>
      <c r="E198" s="1">
        <f>STDEV('ID-03'!B205,'ID-09'!C205,'ID-13'!D205,'ID-15'!D205,'ID-16'!C205,'ID-18'!D205,'ID-24'!D205,'ID-29'!E205,'ID-30'!E205,'ID-33'!D205,'ID-34'!E205,'ID-36'!D205,'ID-38'!E205,'ID-39'!E205,'ID-40'!E205,'ID-44'!D205,'ID-45'!E205,'ID-57'!D205,'ID-70'!C205,'ID-71'!D205)/SQRT('Sample size'!$D$4)</f>
        <v>270.47093668486434</v>
      </c>
      <c r="F198" s="1">
        <f>STDEV('ID-01'!B205,'ID-02'!B205,'ID-03'!C205,'ID-06'!B205,'ID-08'!C205,'ID-09'!D205,'ID-12'!B205,'ID-16'!D205,'ID-18'!E205,'ID-24'!E205,'ID-29'!F205,'ID-33'!E205,'ID-34'!F205,'ID-36'!E205,'ID-38'!F205,'ID-39'!F205,'ID-40'!F205,'ID-45'!F205,'ID-53'!C205,'ID-54'!B205,'ID-57'!E205,'ID-71'!E205)/SQRT('Sample size'!$E$4)</f>
        <v>505.08172031680584</v>
      </c>
      <c r="G198" s="1">
        <f>STDEV('ID-01'!C205,'ID-02'!C205,'ID-03'!D205,'ID-07'!B205,'ID-08'!D205,'ID-11'!D205,'ID-18'!F205,'ID-24'!F205,'ID-29'!G205,'ID-31'!B205,'ID-33'!F205,'ID-34'!G205,'ID-36'!F205,'ID-39'!G205,'ID-40'!G205,'ID-44'!E205,'ID-45'!G205,'ID-50'!B205,'ID-53'!D205,'ID-54'!C205,'ID-57'!F205,'ID-59'!E205,'ID-70'!D205,'ID-71'!F205)/SQRT('Sample size'!$F$4)</f>
        <v>395.99203119575259</v>
      </c>
      <c r="H198" s="1">
        <f>STDEV('ID-03'!E205,'ID-11'!E205,'ID-13'!E205,'ID-15'!E205,'ID-16'!E205,'ID-18'!G205,'ID-24'!G205,'ID-29'!H205,'ID-30'!F205,'ID-31'!C205,'ID-33'!G205,'ID-34'!H205,'ID-40'!H205,'ID-44'!F205,'ID-45'!H205,'ID-54'!D205,'ID-57'!G205,'ID-59'!F205,'ID-70'!E205,'ID-71'!G205)/SQRT('Sample size'!$G$4)</f>
        <v>237.40100519723032</v>
      </c>
      <c r="I198" s="1">
        <f>STDEV('ID-12'!C205,'ID-18'!H205,'ID-24'!H205,'ID-29'!I205,'ID-40'!I205,'ID-44'!G205,'ID-45'!I205,'ID-59'!G205)/SQRT('Sample size'!$H$4)</f>
        <v>419.08295985904209</v>
      </c>
      <c r="J198" s="1">
        <f>STDEV('ID-31'!D205,'ID-40'!J205,'ID-44'!H205,'ID-45'!J205,'ID-57'!H205)/SQRT('Sample size'!$I$4)</f>
        <v>426.80175283096196</v>
      </c>
      <c r="K198" s="1">
        <f>STDEV('ID-26'!E205,'ID-31'!E205,'ID-34'!I205,'ID-36'!G205,'ID-40'!K205,'ID-44'!I205,'ID-57'!I205)/SQRT('Sample size'!$J$4)</f>
        <v>632.27943155886612</v>
      </c>
    </row>
    <row r="199" spans="1:11" x14ac:dyDescent="0.25">
      <c r="A199" s="1">
        <v>24.375</v>
      </c>
      <c r="B199" s="1">
        <f>STDEV('ID-11'!B206,'ID-13'!B206,'ID-14'!B206,'ID-15'!B206,'ID-24'!B206,'ID-26'!B206,'ID-29'!B206,'ID-30'!B206,'ID-32'!B206,'ID-33'!B206,'ID-34'!B206,'ID-37'!B206,'ID-38'!B206,'ID-39'!B206,'ID-40'!B206,'ID-44'!B206,'ID-45'!B206,'ID-53'!B206,'ID-57'!B206,'ID-59'!B206,'ID-70'!B206,'ID-71'!B206)/SQRT('Sample size'!$A$4)</f>
        <v>188.84079177162889</v>
      </c>
      <c r="C199" s="1">
        <f>STDEV('ID-08'!B206,'ID-09'!B206,'ID-11'!C206,'ID-14'!C206,'ID-18'!B206,'ID-24'!C206,'ID-26'!C206,'ID-29'!C206,'ID-30'!C206,'ID-34'!C206,'ID-36'!B206,'ID-38'!C206,'ID-39'!C206,'ID-40'!C206,'ID-44'!C206,'ID-45'!C206,'ID-57'!C206,'ID-59'!C206)/SQRT('Sample size'!$B$4)</f>
        <v>106.16215193716386</v>
      </c>
      <c r="D199" s="1">
        <f>STDEV('ID-13'!C206,'ID-14'!D206,'ID-15'!C206,'ID-16'!B206,'ID-18'!C206,'ID-26'!D206,'ID-29'!D206,'ID-30'!D206,'ID-33'!C206,'ID-34'!D206,'ID-36'!C206,'ID-37'!C206,'ID-38'!D206,'ID-39'!D206,'ID-40'!D206,'ID-45'!D206,'ID-59'!D206,'ID-71'!C206)/SQRT('Sample size'!$C$4)</f>
        <v>221.61917646206501</v>
      </c>
      <c r="E199" s="1">
        <f>STDEV('ID-03'!B206,'ID-09'!C206,'ID-13'!D206,'ID-15'!D206,'ID-16'!C206,'ID-18'!D206,'ID-24'!D206,'ID-29'!E206,'ID-30'!E206,'ID-33'!D206,'ID-34'!E206,'ID-36'!D206,'ID-38'!E206,'ID-39'!E206,'ID-40'!E206,'ID-44'!D206,'ID-45'!E206,'ID-57'!D206,'ID-70'!C206,'ID-71'!D206)/SQRT('Sample size'!$D$4)</f>
        <v>269.60259584270966</v>
      </c>
      <c r="F199" s="1">
        <f>STDEV('ID-01'!B206,'ID-02'!B206,'ID-03'!C206,'ID-06'!B206,'ID-08'!C206,'ID-09'!D206,'ID-12'!B206,'ID-16'!D206,'ID-18'!E206,'ID-24'!E206,'ID-29'!F206,'ID-33'!E206,'ID-34'!F206,'ID-36'!E206,'ID-38'!F206,'ID-39'!F206,'ID-40'!F206,'ID-45'!F206,'ID-53'!C206,'ID-54'!B206,'ID-57'!E206,'ID-71'!E206)/SQRT('Sample size'!$E$4)</f>
        <v>503.66143135549197</v>
      </c>
      <c r="G199" s="1">
        <f>STDEV('ID-01'!C206,'ID-02'!C206,'ID-03'!D206,'ID-07'!B206,'ID-08'!D206,'ID-11'!D206,'ID-18'!F206,'ID-24'!F206,'ID-29'!G206,'ID-31'!B206,'ID-33'!F206,'ID-34'!G206,'ID-36'!F206,'ID-39'!G206,'ID-40'!G206,'ID-44'!E206,'ID-45'!G206,'ID-50'!B206,'ID-53'!D206,'ID-54'!C206,'ID-57'!F206,'ID-59'!E206,'ID-70'!D206,'ID-71'!F206)/SQRT('Sample size'!$F$4)</f>
        <v>397.62562670160816</v>
      </c>
      <c r="H199" s="1">
        <f>STDEV('ID-03'!E206,'ID-11'!E206,'ID-13'!E206,'ID-15'!E206,'ID-16'!E206,'ID-18'!G206,'ID-24'!G206,'ID-29'!H206,'ID-30'!F206,'ID-31'!C206,'ID-33'!G206,'ID-34'!H206,'ID-40'!H206,'ID-44'!F206,'ID-45'!H206,'ID-54'!D206,'ID-57'!G206,'ID-59'!F206,'ID-70'!E206,'ID-71'!G206)/SQRT('Sample size'!$G$4)</f>
        <v>236.18476638924599</v>
      </c>
      <c r="I199" s="1">
        <f>STDEV('ID-12'!C206,'ID-18'!H206,'ID-24'!H206,'ID-29'!I206,'ID-40'!I206,'ID-44'!G206,'ID-45'!I206,'ID-59'!G206)/SQRT('Sample size'!$H$4)</f>
        <v>425.18900822699828</v>
      </c>
      <c r="J199" s="1">
        <f>STDEV('ID-31'!D206,'ID-40'!J206,'ID-44'!H206,'ID-45'!J206,'ID-57'!H206)/SQRT('Sample size'!$I$4)</f>
        <v>440.43156241792644</v>
      </c>
      <c r="K199" s="1">
        <f>STDEV('ID-26'!E206,'ID-31'!E206,'ID-34'!I206,'ID-36'!G206,'ID-40'!K206,'ID-44'!I206,'ID-57'!I206)/SQRT('Sample size'!$J$4)</f>
        <v>649.52348405778343</v>
      </c>
    </row>
    <row r="200" spans="1:11" x14ac:dyDescent="0.25">
      <c r="A200" s="1">
        <v>24.5</v>
      </c>
      <c r="B200" s="1">
        <f>STDEV('ID-11'!B207,'ID-13'!B207,'ID-14'!B207,'ID-15'!B207,'ID-24'!B207,'ID-26'!B207,'ID-29'!B207,'ID-30'!B207,'ID-32'!B207,'ID-33'!B207,'ID-34'!B207,'ID-37'!B207,'ID-38'!B207,'ID-39'!B207,'ID-40'!B207,'ID-44'!B207,'ID-45'!B207,'ID-53'!B207,'ID-57'!B207,'ID-59'!B207,'ID-70'!B207,'ID-71'!B207)/SQRT('Sample size'!$A$4)</f>
        <v>187.3777715351705</v>
      </c>
      <c r="C200" s="1">
        <f>STDEV('ID-08'!B207,'ID-09'!B207,'ID-11'!C207,'ID-14'!C207,'ID-18'!B207,'ID-24'!C207,'ID-26'!C207,'ID-29'!C207,'ID-30'!C207,'ID-34'!C207,'ID-36'!B207,'ID-38'!C207,'ID-39'!C207,'ID-40'!C207,'ID-44'!C207,'ID-45'!C207,'ID-57'!C207,'ID-59'!C207)/SQRT('Sample size'!$B$4)</f>
        <v>107.6034400268564</v>
      </c>
      <c r="D200" s="1">
        <f>STDEV('ID-13'!C207,'ID-14'!D207,'ID-15'!C207,'ID-16'!B207,'ID-18'!C207,'ID-26'!D207,'ID-29'!D207,'ID-30'!D207,'ID-33'!C207,'ID-34'!D207,'ID-36'!C207,'ID-37'!C207,'ID-38'!D207,'ID-39'!D207,'ID-40'!D207,'ID-45'!D207,'ID-59'!D207,'ID-71'!C207)/SQRT('Sample size'!$C$4)</f>
        <v>221.18201861892811</v>
      </c>
      <c r="E200" s="1">
        <f>STDEV('ID-03'!B207,'ID-09'!C207,'ID-13'!D207,'ID-15'!D207,'ID-16'!C207,'ID-18'!D207,'ID-24'!D207,'ID-29'!E207,'ID-30'!E207,'ID-33'!D207,'ID-34'!E207,'ID-36'!D207,'ID-38'!E207,'ID-39'!E207,'ID-40'!E207,'ID-44'!D207,'ID-45'!E207,'ID-57'!D207,'ID-70'!C207,'ID-71'!D207)/SQRT('Sample size'!$D$4)</f>
        <v>270.20561044198473</v>
      </c>
      <c r="F200" s="1">
        <f>STDEV('ID-01'!B207,'ID-02'!B207,'ID-03'!C207,'ID-06'!B207,'ID-08'!C207,'ID-09'!D207,'ID-12'!B207,'ID-16'!D207,'ID-18'!E207,'ID-24'!E207,'ID-29'!F207,'ID-33'!E207,'ID-34'!F207,'ID-36'!E207,'ID-38'!F207,'ID-39'!F207,'ID-40'!F207,'ID-45'!F207,'ID-53'!C207,'ID-54'!B207,'ID-57'!E207,'ID-71'!E207)/SQRT('Sample size'!$E$4)</f>
        <v>500.32134918225989</v>
      </c>
      <c r="G200" s="1">
        <f>STDEV('ID-01'!C207,'ID-02'!C207,'ID-03'!D207,'ID-07'!B207,'ID-08'!D207,'ID-11'!D207,'ID-18'!F207,'ID-24'!F207,'ID-29'!G207,'ID-31'!B207,'ID-33'!F207,'ID-34'!G207,'ID-36'!F207,'ID-39'!G207,'ID-40'!G207,'ID-44'!E207,'ID-45'!G207,'ID-50'!B207,'ID-53'!D207,'ID-54'!C207,'ID-57'!F207,'ID-59'!E207,'ID-70'!D207,'ID-71'!F207)/SQRT('Sample size'!$F$4)</f>
        <v>399.80662365020885</v>
      </c>
      <c r="H200" s="1">
        <f>STDEV('ID-03'!E207,'ID-11'!E207,'ID-13'!E207,'ID-15'!E207,'ID-16'!E207,'ID-18'!G207,'ID-24'!G207,'ID-29'!H207,'ID-30'!F207,'ID-31'!C207,'ID-33'!G207,'ID-34'!H207,'ID-40'!H207,'ID-44'!F207,'ID-45'!H207,'ID-54'!D207,'ID-57'!G207,'ID-59'!F207,'ID-70'!E207,'ID-71'!G207)/SQRT('Sample size'!$G$4)</f>
        <v>234.88124121500258</v>
      </c>
      <c r="I200" s="1">
        <f>STDEV('ID-12'!C207,'ID-18'!H207,'ID-24'!H207,'ID-29'!I207,'ID-40'!I207,'ID-44'!G207,'ID-45'!I207,'ID-59'!G207)/SQRT('Sample size'!$H$4)</f>
        <v>430.16892049334984</v>
      </c>
      <c r="J200" s="1">
        <f>STDEV('ID-31'!D207,'ID-40'!J207,'ID-44'!H207,'ID-45'!J207,'ID-57'!H207)/SQRT('Sample size'!$I$4)</f>
        <v>451.70503431306014</v>
      </c>
      <c r="K200" s="1">
        <f>STDEV('ID-26'!E207,'ID-31'!E207,'ID-34'!I207,'ID-36'!G207,'ID-40'!K207,'ID-44'!I207,'ID-57'!I207)/SQRT('Sample size'!$J$4)</f>
        <v>652.36515765285492</v>
      </c>
    </row>
    <row r="201" spans="1:11" x14ac:dyDescent="0.25">
      <c r="A201" s="1">
        <v>24.625</v>
      </c>
      <c r="B201" s="1">
        <f>STDEV('ID-11'!B208,'ID-13'!B208,'ID-14'!B208,'ID-15'!B208,'ID-24'!B208,'ID-26'!B208,'ID-29'!B208,'ID-30'!B208,'ID-32'!B208,'ID-33'!B208,'ID-34'!B208,'ID-37'!B208,'ID-38'!B208,'ID-39'!B208,'ID-40'!B208,'ID-44'!B208,'ID-45'!B208,'ID-53'!B208,'ID-57'!B208,'ID-59'!B208,'ID-70'!B208,'ID-71'!B208)/SQRT('Sample size'!$A$4)</f>
        <v>185.87611995195266</v>
      </c>
      <c r="C201" s="1">
        <f>STDEV('ID-08'!B208,'ID-09'!B208,'ID-11'!C208,'ID-14'!C208,'ID-18'!B208,'ID-24'!C208,'ID-26'!C208,'ID-29'!C208,'ID-30'!C208,'ID-34'!C208,'ID-36'!B208,'ID-38'!C208,'ID-39'!C208,'ID-40'!C208,'ID-44'!C208,'ID-45'!C208,'ID-57'!C208,'ID-59'!C208)/SQRT('Sample size'!$B$4)</f>
        <v>110.40040079478779</v>
      </c>
      <c r="D201" s="1">
        <f>STDEV('ID-13'!C208,'ID-14'!D208,'ID-15'!C208,'ID-16'!B208,'ID-18'!C208,'ID-26'!D208,'ID-29'!D208,'ID-30'!D208,'ID-33'!C208,'ID-34'!D208,'ID-36'!C208,'ID-37'!C208,'ID-38'!D208,'ID-39'!D208,'ID-40'!D208,'ID-45'!D208,'ID-59'!D208,'ID-71'!C208)/SQRT('Sample size'!$C$4)</f>
        <v>221.73541461106427</v>
      </c>
      <c r="E201" s="1">
        <f>STDEV('ID-03'!B208,'ID-09'!C208,'ID-13'!D208,'ID-15'!D208,'ID-16'!C208,'ID-18'!D208,'ID-24'!D208,'ID-29'!E208,'ID-30'!E208,'ID-33'!D208,'ID-34'!E208,'ID-36'!D208,'ID-38'!E208,'ID-39'!E208,'ID-40'!E208,'ID-44'!D208,'ID-45'!E208,'ID-57'!D208,'ID-70'!C208,'ID-71'!D208)/SQRT('Sample size'!$D$4)</f>
        <v>271.8553484741264</v>
      </c>
      <c r="F201" s="1">
        <f>STDEV('ID-01'!B208,'ID-02'!B208,'ID-03'!C208,'ID-06'!B208,'ID-08'!C208,'ID-09'!D208,'ID-12'!B208,'ID-16'!D208,'ID-18'!E208,'ID-24'!E208,'ID-29'!F208,'ID-33'!E208,'ID-34'!F208,'ID-36'!E208,'ID-38'!F208,'ID-39'!F208,'ID-40'!F208,'ID-45'!F208,'ID-53'!C208,'ID-54'!B208,'ID-57'!E208,'ID-71'!E208)/SQRT('Sample size'!$E$4)</f>
        <v>493.30237394779357</v>
      </c>
      <c r="G201" s="1">
        <f>STDEV('ID-01'!C208,'ID-02'!C208,'ID-03'!D208,'ID-07'!B208,'ID-08'!D208,'ID-11'!D208,'ID-18'!F208,'ID-24'!F208,'ID-29'!G208,'ID-31'!B208,'ID-33'!F208,'ID-34'!G208,'ID-36'!F208,'ID-39'!G208,'ID-40'!G208,'ID-44'!E208,'ID-45'!G208,'ID-50'!B208,'ID-53'!D208,'ID-54'!C208,'ID-57'!F208,'ID-59'!E208,'ID-70'!D208,'ID-71'!F208)/SQRT('Sample size'!$F$4)</f>
        <v>400.52947287852214</v>
      </c>
      <c r="H201" s="1">
        <f>STDEV('ID-03'!E208,'ID-11'!E208,'ID-13'!E208,'ID-15'!E208,'ID-16'!E208,'ID-18'!G208,'ID-24'!G208,'ID-29'!H208,'ID-30'!F208,'ID-31'!C208,'ID-33'!G208,'ID-34'!H208,'ID-40'!H208,'ID-44'!F208,'ID-45'!H208,'ID-54'!D208,'ID-57'!G208,'ID-59'!F208,'ID-70'!E208,'ID-71'!G208)/SQRT('Sample size'!$G$4)</f>
        <v>233.82940195184301</v>
      </c>
      <c r="I201" s="1">
        <f>STDEV('ID-12'!C208,'ID-18'!H208,'ID-24'!H208,'ID-29'!I208,'ID-40'!I208,'ID-44'!G208,'ID-45'!I208,'ID-59'!G208)/SQRT('Sample size'!$H$4)</f>
        <v>436.59984812717897</v>
      </c>
      <c r="J201" s="1">
        <f>STDEV('ID-31'!D208,'ID-40'!J208,'ID-44'!H208,'ID-45'!J208,'ID-57'!H208)/SQRT('Sample size'!$I$4)</f>
        <v>473.95976466734004</v>
      </c>
      <c r="K201" s="1">
        <f>STDEV('ID-26'!E208,'ID-31'!E208,'ID-34'!I208,'ID-36'!G208,'ID-40'!K208,'ID-44'!I208,'ID-57'!I208)/SQRT('Sample size'!$J$4)</f>
        <v>658.6551667446447</v>
      </c>
    </row>
    <row r="202" spans="1:11" x14ac:dyDescent="0.25">
      <c r="A202" s="1">
        <v>24.75</v>
      </c>
      <c r="B202" s="1">
        <f>STDEV('ID-11'!B209,'ID-13'!B209,'ID-14'!B209,'ID-15'!B209,'ID-24'!B209,'ID-26'!B209,'ID-29'!B209,'ID-30'!B209,'ID-32'!B209,'ID-33'!B209,'ID-34'!B209,'ID-37'!B209,'ID-38'!B209,'ID-39'!B209,'ID-40'!B209,'ID-44'!B209,'ID-45'!B209,'ID-53'!B209,'ID-57'!B209,'ID-59'!B209,'ID-70'!B209,'ID-71'!B209)/SQRT('Sample size'!$A$4)</f>
        <v>185.00090259983057</v>
      </c>
      <c r="C202" s="1">
        <f>STDEV('ID-08'!B209,'ID-09'!B209,'ID-11'!C209,'ID-14'!C209,'ID-18'!B209,'ID-24'!C209,'ID-26'!C209,'ID-29'!C209,'ID-30'!C209,'ID-34'!C209,'ID-36'!B209,'ID-38'!C209,'ID-39'!C209,'ID-40'!C209,'ID-44'!C209,'ID-45'!C209,'ID-57'!C209,'ID-59'!C209)/SQRT('Sample size'!$B$4)</f>
        <v>116.20079543679552</v>
      </c>
      <c r="D202" s="1">
        <f>STDEV('ID-13'!C209,'ID-14'!D209,'ID-15'!C209,'ID-16'!B209,'ID-18'!C209,'ID-26'!D209,'ID-29'!D209,'ID-30'!D209,'ID-33'!C209,'ID-34'!D209,'ID-36'!C209,'ID-37'!C209,'ID-38'!D209,'ID-39'!D209,'ID-40'!D209,'ID-45'!D209,'ID-59'!D209,'ID-71'!C209)/SQRT('Sample size'!$C$4)</f>
        <v>221.94351880342194</v>
      </c>
      <c r="E202" s="1">
        <f>STDEV('ID-03'!B209,'ID-09'!C209,'ID-13'!D209,'ID-15'!D209,'ID-16'!C209,'ID-18'!D209,'ID-24'!D209,'ID-29'!E209,'ID-30'!E209,'ID-33'!D209,'ID-34'!E209,'ID-36'!D209,'ID-38'!E209,'ID-39'!E209,'ID-40'!E209,'ID-44'!D209,'ID-45'!E209,'ID-57'!D209,'ID-70'!C209,'ID-71'!D209)/SQRT('Sample size'!$D$4)</f>
        <v>270.85850874785319</v>
      </c>
      <c r="F202" s="1">
        <f>STDEV('ID-01'!B209,'ID-02'!B209,'ID-03'!C209,'ID-06'!B209,'ID-08'!C209,'ID-09'!D209,'ID-12'!B209,'ID-16'!D209,'ID-18'!E209,'ID-24'!E209,'ID-29'!F209,'ID-33'!E209,'ID-34'!F209,'ID-36'!E209,'ID-38'!F209,'ID-39'!F209,'ID-40'!F209,'ID-45'!F209,'ID-53'!C209,'ID-54'!B209,'ID-57'!E209,'ID-71'!E209)/SQRT('Sample size'!$E$4)</f>
        <v>490.94446985985553</v>
      </c>
      <c r="G202" s="1">
        <f>STDEV('ID-01'!C209,'ID-02'!C209,'ID-03'!D209,'ID-07'!B209,'ID-08'!D209,'ID-11'!D209,'ID-18'!F209,'ID-24'!F209,'ID-29'!G209,'ID-31'!B209,'ID-33'!F209,'ID-34'!G209,'ID-36'!F209,'ID-39'!G209,'ID-40'!G209,'ID-44'!E209,'ID-45'!G209,'ID-50'!B209,'ID-53'!D209,'ID-54'!C209,'ID-57'!F209,'ID-59'!E209,'ID-70'!D209,'ID-71'!F209)/SQRT('Sample size'!$F$4)</f>
        <v>401.04112915897576</v>
      </c>
      <c r="H202" s="1">
        <f>STDEV('ID-03'!E209,'ID-11'!E209,'ID-13'!E209,'ID-15'!E209,'ID-16'!E209,'ID-18'!G209,'ID-24'!G209,'ID-29'!H209,'ID-30'!F209,'ID-31'!C209,'ID-33'!G209,'ID-34'!H209,'ID-40'!H209,'ID-44'!F209,'ID-45'!H209,'ID-54'!D209,'ID-57'!G209,'ID-59'!F209,'ID-70'!E209,'ID-71'!G209)/SQRT('Sample size'!$G$4)</f>
        <v>236.59015607343036</v>
      </c>
      <c r="I202" s="1">
        <f>STDEV('ID-12'!C209,'ID-18'!H209,'ID-24'!H209,'ID-29'!I209,'ID-40'!I209,'ID-44'!G209,'ID-45'!I209,'ID-59'!G209)/SQRT('Sample size'!$H$4)</f>
        <v>423.37651061189609</v>
      </c>
      <c r="J202" s="1">
        <f>STDEV('ID-31'!D209,'ID-40'!J209,'ID-44'!H209,'ID-45'!J209,'ID-57'!H209)/SQRT('Sample size'!$I$4)</f>
        <v>471.86819125216277</v>
      </c>
      <c r="K202" s="1">
        <f>STDEV('ID-26'!E209,'ID-31'!E209,'ID-34'!I209,'ID-36'!G209,'ID-40'!K209,'ID-44'!I209,'ID-57'!I209)/SQRT('Sample size'!$J$4)</f>
        <v>661.23277955051799</v>
      </c>
    </row>
    <row r="203" spans="1:11" x14ac:dyDescent="0.25">
      <c r="A203" s="1">
        <v>24.875</v>
      </c>
      <c r="B203" s="1">
        <f>STDEV('ID-11'!B210,'ID-13'!B210,'ID-14'!B210,'ID-15'!B210,'ID-24'!B210,'ID-26'!B210,'ID-29'!B210,'ID-30'!B210,'ID-32'!B210,'ID-33'!B210,'ID-34'!B210,'ID-37'!B210,'ID-38'!B210,'ID-39'!B210,'ID-40'!B210,'ID-44'!B210,'ID-45'!B210,'ID-53'!B210,'ID-57'!B210,'ID-59'!B210,'ID-70'!B210,'ID-71'!B210)/SQRT('Sample size'!$A$4)</f>
        <v>183.50108934100274</v>
      </c>
      <c r="C203" s="1">
        <f>STDEV('ID-08'!B210,'ID-09'!B210,'ID-11'!C210,'ID-14'!C210,'ID-18'!B210,'ID-24'!C210,'ID-26'!C210,'ID-29'!C210,'ID-30'!C210,'ID-34'!C210,'ID-36'!B210,'ID-38'!C210,'ID-39'!C210,'ID-40'!C210,'ID-44'!C210,'ID-45'!C210,'ID-57'!C210,'ID-59'!C210)/SQRT('Sample size'!$B$4)</f>
        <v>116.8191986538844</v>
      </c>
      <c r="D203" s="1">
        <f>STDEV('ID-13'!C210,'ID-14'!D210,'ID-15'!C210,'ID-16'!B210,'ID-18'!C210,'ID-26'!D210,'ID-29'!D210,'ID-30'!D210,'ID-33'!C210,'ID-34'!D210,'ID-36'!C210,'ID-37'!C210,'ID-38'!D210,'ID-39'!D210,'ID-40'!D210,'ID-45'!D210,'ID-59'!D210,'ID-71'!C210)/SQRT('Sample size'!$C$4)</f>
        <v>221.6356681858864</v>
      </c>
      <c r="E203" s="1">
        <f>STDEV('ID-03'!B210,'ID-09'!C210,'ID-13'!D210,'ID-15'!D210,'ID-16'!C210,'ID-18'!D210,'ID-24'!D210,'ID-29'!E210,'ID-30'!E210,'ID-33'!D210,'ID-34'!E210,'ID-36'!D210,'ID-38'!E210,'ID-39'!E210,'ID-40'!E210,'ID-44'!D210,'ID-45'!E210,'ID-57'!D210,'ID-70'!C210,'ID-71'!D210)/SQRT('Sample size'!$D$4)</f>
        <v>263.83059194493296</v>
      </c>
      <c r="F203" s="1">
        <f>STDEV('ID-01'!B210,'ID-02'!B210,'ID-03'!C210,'ID-06'!B210,'ID-08'!C210,'ID-09'!D210,'ID-12'!B210,'ID-16'!D210,'ID-18'!E210,'ID-24'!E210,'ID-29'!F210,'ID-33'!E210,'ID-34'!F210,'ID-36'!E210,'ID-38'!F210,'ID-39'!F210,'ID-40'!F210,'ID-45'!F210,'ID-53'!C210,'ID-54'!B210,'ID-57'!E210,'ID-71'!E210)/SQRT('Sample size'!$E$4)</f>
        <v>487.65040152150635</v>
      </c>
      <c r="G203" s="1">
        <f>STDEV('ID-01'!C210,'ID-02'!C210,'ID-03'!D210,'ID-07'!B210,'ID-08'!D210,'ID-11'!D210,'ID-18'!F210,'ID-24'!F210,'ID-29'!G210,'ID-31'!B210,'ID-33'!F210,'ID-34'!G210,'ID-36'!F210,'ID-39'!G210,'ID-40'!G210,'ID-44'!E210,'ID-45'!G210,'ID-50'!B210,'ID-53'!D210,'ID-54'!C210,'ID-57'!F210,'ID-59'!E210,'ID-70'!D210,'ID-71'!F210)/SQRT('Sample size'!$F$4)</f>
        <v>401.84523294347088</v>
      </c>
      <c r="H203" s="1">
        <f>STDEV('ID-03'!E210,'ID-11'!E210,'ID-13'!E210,'ID-15'!E210,'ID-16'!E210,'ID-18'!G210,'ID-24'!G210,'ID-29'!H210,'ID-30'!F210,'ID-31'!C210,'ID-33'!G210,'ID-34'!H210,'ID-40'!H210,'ID-44'!F210,'ID-45'!H210,'ID-54'!D210,'ID-57'!G210,'ID-59'!F210,'ID-70'!E210,'ID-71'!G210)/SQRT('Sample size'!$G$4)</f>
        <v>238.40596809734134</v>
      </c>
      <c r="I203" s="1">
        <f>STDEV('ID-12'!C210,'ID-18'!H210,'ID-24'!H210,'ID-29'!I210,'ID-40'!I210,'ID-44'!G210,'ID-45'!I210,'ID-59'!G210)/SQRT('Sample size'!$H$4)</f>
        <v>418.90529760368747</v>
      </c>
      <c r="J203" s="1">
        <f>STDEV('ID-31'!D210,'ID-40'!J210,'ID-44'!H210,'ID-45'!J210,'ID-57'!H210)/SQRT('Sample size'!$I$4)</f>
        <v>473.99335543058561</v>
      </c>
      <c r="K203" s="1">
        <f>STDEV('ID-26'!E210,'ID-31'!E210,'ID-34'!I210,'ID-36'!G210,'ID-40'!K210,'ID-44'!I210,'ID-57'!I210)/SQRT('Sample size'!$J$4)</f>
        <v>663.34008838599846</v>
      </c>
    </row>
    <row r="204" spans="1:11" x14ac:dyDescent="0.25">
      <c r="A204" s="1">
        <v>25</v>
      </c>
      <c r="B204" s="1">
        <f>STDEV('ID-11'!B211,'ID-13'!B211,'ID-14'!B211,'ID-15'!B211,'ID-24'!B211,'ID-26'!B211,'ID-29'!B211,'ID-30'!B211,'ID-32'!B211,'ID-33'!B211,'ID-34'!B211,'ID-37'!B211,'ID-38'!B211,'ID-39'!B211,'ID-40'!B211,'ID-44'!B211,'ID-45'!B211,'ID-53'!B211,'ID-57'!B211,'ID-59'!B211,'ID-70'!B211,'ID-71'!B211)/SQRT('Sample size'!$A$4)</f>
        <v>184.84337031379491</v>
      </c>
      <c r="C204" s="1">
        <f>STDEV('ID-08'!B211,'ID-09'!B211,'ID-11'!C211,'ID-14'!C211,'ID-18'!B211,'ID-24'!C211,'ID-26'!C211,'ID-29'!C211,'ID-30'!C211,'ID-34'!C211,'ID-36'!B211,'ID-38'!C211,'ID-39'!C211,'ID-40'!C211,'ID-44'!C211,'ID-45'!C211,'ID-57'!C211,'ID-59'!C211)/SQRT('Sample size'!$B$4)</f>
        <v>119.51885010999807</v>
      </c>
      <c r="D204" s="1">
        <f>STDEV('ID-13'!C211,'ID-14'!D211,'ID-15'!C211,'ID-16'!B211,'ID-18'!C211,'ID-26'!D211,'ID-29'!D211,'ID-30'!D211,'ID-33'!C211,'ID-34'!D211,'ID-36'!C211,'ID-37'!C211,'ID-38'!D211,'ID-39'!D211,'ID-40'!D211,'ID-45'!D211,'ID-59'!D211,'ID-71'!C211)/SQRT('Sample size'!$C$4)</f>
        <v>219.93765443956721</v>
      </c>
      <c r="E204" s="1">
        <f>STDEV('ID-03'!B211,'ID-09'!C211,'ID-13'!D211,'ID-15'!D211,'ID-16'!C211,'ID-18'!D211,'ID-24'!D211,'ID-29'!E211,'ID-30'!E211,'ID-33'!D211,'ID-34'!E211,'ID-36'!D211,'ID-38'!E211,'ID-39'!E211,'ID-40'!E211,'ID-44'!D211,'ID-45'!E211,'ID-57'!D211,'ID-70'!C211,'ID-71'!D211)/SQRT('Sample size'!$D$4)</f>
        <v>265.49218638758413</v>
      </c>
      <c r="F204" s="1">
        <f>STDEV('ID-01'!B211,'ID-02'!B211,'ID-03'!C211,'ID-06'!B211,'ID-08'!C211,'ID-09'!D211,'ID-12'!B211,'ID-16'!D211,'ID-18'!E211,'ID-24'!E211,'ID-29'!F211,'ID-33'!E211,'ID-34'!F211,'ID-36'!E211,'ID-38'!F211,'ID-39'!F211,'ID-40'!F211,'ID-45'!F211,'ID-53'!C211,'ID-54'!B211,'ID-57'!E211,'ID-71'!E211)/SQRT('Sample size'!$E$4)</f>
        <v>486.75843198486808</v>
      </c>
      <c r="G204" s="1">
        <f>STDEV('ID-01'!C211,'ID-02'!C211,'ID-03'!D211,'ID-07'!B211,'ID-08'!D211,'ID-11'!D211,'ID-18'!F211,'ID-24'!F211,'ID-29'!G211,'ID-31'!B211,'ID-33'!F211,'ID-34'!G211,'ID-36'!F211,'ID-39'!G211,'ID-40'!G211,'ID-44'!E211,'ID-45'!G211,'ID-50'!B211,'ID-53'!D211,'ID-54'!C211,'ID-57'!F211,'ID-59'!E211,'ID-70'!D211,'ID-71'!F211)/SQRT('Sample size'!$F$4)</f>
        <v>404.0519153551445</v>
      </c>
      <c r="H204" s="1">
        <f>STDEV('ID-03'!E211,'ID-11'!E211,'ID-13'!E211,'ID-15'!E211,'ID-16'!E211,'ID-18'!G211,'ID-24'!G211,'ID-29'!H211,'ID-30'!F211,'ID-31'!C211,'ID-33'!G211,'ID-34'!H211,'ID-40'!H211,'ID-44'!F211,'ID-45'!H211,'ID-54'!D211,'ID-57'!G211,'ID-59'!F211,'ID-70'!E211,'ID-71'!G211)/SQRT('Sample size'!$G$4)</f>
        <v>237.70091084693652</v>
      </c>
      <c r="I204" s="1">
        <f>STDEV('ID-12'!C211,'ID-18'!H211,'ID-24'!H211,'ID-29'!I211,'ID-40'!I211,'ID-44'!G211,'ID-45'!I211,'ID-59'!G211)/SQRT('Sample size'!$H$4)</f>
        <v>412.02548138585308</v>
      </c>
      <c r="J204" s="1">
        <f>STDEV('ID-31'!D211,'ID-40'!J211,'ID-44'!H211,'ID-45'!J211,'ID-57'!H211)/SQRT('Sample size'!$I$4)</f>
        <v>472.01721005929556</v>
      </c>
      <c r="K204" s="1">
        <f>STDEV('ID-26'!E211,'ID-31'!E211,'ID-34'!I211,'ID-36'!G211,'ID-40'!K211,'ID-44'!I211,'ID-57'!I211)/SQRT('Sample size'!$J$4)</f>
        <v>668.18591459495997</v>
      </c>
    </row>
    <row r="205" spans="1:11" x14ac:dyDescent="0.25">
      <c r="A205" s="1">
        <v>25.125</v>
      </c>
      <c r="B205" s="1">
        <f>STDEV('ID-11'!B212,'ID-13'!B212,'ID-14'!B212,'ID-15'!B212,'ID-24'!B212,'ID-26'!B212,'ID-29'!B212,'ID-30'!B212,'ID-32'!B212,'ID-33'!B212,'ID-34'!B212,'ID-37'!B212,'ID-38'!B212,'ID-39'!B212,'ID-40'!B212,'ID-44'!B212,'ID-45'!B212,'ID-53'!B212,'ID-57'!B212,'ID-59'!B212,'ID-70'!B212,'ID-71'!B212)/SQRT('Sample size'!$A$4)</f>
        <v>185.6729172975773</v>
      </c>
      <c r="C205" s="1">
        <f>STDEV('ID-08'!B212,'ID-09'!B212,'ID-11'!C212,'ID-14'!C212,'ID-18'!B212,'ID-24'!C212,'ID-26'!C212,'ID-29'!C212,'ID-30'!C212,'ID-34'!C212,'ID-36'!B212,'ID-38'!C212,'ID-39'!C212,'ID-40'!C212,'ID-44'!C212,'ID-45'!C212,'ID-57'!C212,'ID-59'!C212)/SQRT('Sample size'!$B$4)</f>
        <v>120.77362663489308</v>
      </c>
      <c r="D205" s="1">
        <f>STDEV('ID-13'!C212,'ID-14'!D212,'ID-15'!C212,'ID-16'!B212,'ID-18'!C212,'ID-26'!D212,'ID-29'!D212,'ID-30'!D212,'ID-33'!C212,'ID-34'!D212,'ID-36'!C212,'ID-37'!C212,'ID-38'!D212,'ID-39'!D212,'ID-40'!D212,'ID-45'!D212,'ID-59'!D212,'ID-71'!C212)/SQRT('Sample size'!$C$4)</f>
        <v>220.16238587480007</v>
      </c>
      <c r="E205" s="1">
        <f>STDEV('ID-03'!B212,'ID-09'!C212,'ID-13'!D212,'ID-15'!D212,'ID-16'!C212,'ID-18'!D212,'ID-24'!D212,'ID-29'!E212,'ID-30'!E212,'ID-33'!D212,'ID-34'!E212,'ID-36'!D212,'ID-38'!E212,'ID-39'!E212,'ID-40'!E212,'ID-44'!D212,'ID-45'!E212,'ID-57'!D212,'ID-70'!C212,'ID-71'!D212)/SQRT('Sample size'!$D$4)</f>
        <v>265.52175326820958</v>
      </c>
      <c r="F205" s="1">
        <f>STDEV('ID-01'!B212,'ID-02'!B212,'ID-03'!C212,'ID-06'!B212,'ID-08'!C212,'ID-09'!D212,'ID-12'!B212,'ID-16'!D212,'ID-18'!E212,'ID-24'!E212,'ID-29'!F212,'ID-33'!E212,'ID-34'!F212,'ID-36'!E212,'ID-38'!F212,'ID-39'!F212,'ID-40'!F212,'ID-45'!F212,'ID-53'!C212,'ID-54'!B212,'ID-57'!E212,'ID-71'!E212)/SQRT('Sample size'!$E$4)</f>
        <v>480.21825074500674</v>
      </c>
      <c r="G205" s="1">
        <f>STDEV('ID-01'!C212,'ID-02'!C212,'ID-03'!D212,'ID-07'!B212,'ID-08'!D212,'ID-11'!D212,'ID-18'!F212,'ID-24'!F212,'ID-29'!G212,'ID-31'!B212,'ID-33'!F212,'ID-34'!G212,'ID-36'!F212,'ID-39'!G212,'ID-40'!G212,'ID-44'!E212,'ID-45'!G212,'ID-50'!B212,'ID-53'!D212,'ID-54'!C212,'ID-57'!F212,'ID-59'!E212,'ID-70'!D212,'ID-71'!F212)/SQRT('Sample size'!$F$4)</f>
        <v>403.0962132363598</v>
      </c>
      <c r="H205" s="1">
        <f>STDEV('ID-03'!E212,'ID-11'!E212,'ID-13'!E212,'ID-15'!E212,'ID-16'!E212,'ID-18'!G212,'ID-24'!G212,'ID-29'!H212,'ID-30'!F212,'ID-31'!C212,'ID-33'!G212,'ID-34'!H212,'ID-40'!H212,'ID-44'!F212,'ID-45'!H212,'ID-54'!D212,'ID-57'!G212,'ID-59'!F212,'ID-70'!E212,'ID-71'!G212)/SQRT('Sample size'!$G$4)</f>
        <v>235.58741273531331</v>
      </c>
      <c r="I205" s="1">
        <f>STDEV('ID-12'!C212,'ID-18'!H212,'ID-24'!H212,'ID-29'!I212,'ID-40'!I212,'ID-44'!G212,'ID-45'!I212,'ID-59'!G212)/SQRT('Sample size'!$H$4)</f>
        <v>403.79270590847108</v>
      </c>
      <c r="J205" s="1">
        <f>STDEV('ID-31'!D212,'ID-40'!J212,'ID-44'!H212,'ID-45'!J212,'ID-57'!H212)/SQRT('Sample size'!$I$4)</f>
        <v>475.06290270473818</v>
      </c>
      <c r="K205" s="1">
        <f>STDEV('ID-26'!E212,'ID-31'!E212,'ID-34'!I212,'ID-36'!G212,'ID-40'!K212,'ID-44'!I212,'ID-57'!I212)/SQRT('Sample size'!$J$4)</f>
        <v>673.71885853476078</v>
      </c>
    </row>
    <row r="206" spans="1:11" x14ac:dyDescent="0.25">
      <c r="A206" s="1">
        <v>25.25</v>
      </c>
      <c r="B206" s="1">
        <f>STDEV('ID-11'!B213,'ID-13'!B213,'ID-14'!B213,'ID-15'!B213,'ID-24'!B213,'ID-26'!B213,'ID-29'!B213,'ID-30'!B213,'ID-32'!B213,'ID-33'!B213,'ID-34'!B213,'ID-37'!B213,'ID-38'!B213,'ID-39'!B213,'ID-40'!B213,'ID-44'!B213,'ID-45'!B213,'ID-53'!B213,'ID-57'!B213,'ID-59'!B213,'ID-70'!B213,'ID-71'!B213)/SQRT('Sample size'!$A$4)</f>
        <v>188.72613010449112</v>
      </c>
      <c r="C206" s="1">
        <f>STDEV('ID-08'!B213,'ID-09'!B213,'ID-11'!C213,'ID-14'!C213,'ID-18'!B213,'ID-24'!C213,'ID-26'!C213,'ID-29'!C213,'ID-30'!C213,'ID-34'!C213,'ID-36'!B213,'ID-38'!C213,'ID-39'!C213,'ID-40'!C213,'ID-44'!C213,'ID-45'!C213,'ID-57'!C213,'ID-59'!C213)/SQRT('Sample size'!$B$4)</f>
        <v>121.21221019588147</v>
      </c>
      <c r="D206" s="1">
        <f>STDEV('ID-13'!C213,'ID-14'!D213,'ID-15'!C213,'ID-16'!B213,'ID-18'!C213,'ID-26'!D213,'ID-29'!D213,'ID-30'!D213,'ID-33'!C213,'ID-34'!D213,'ID-36'!C213,'ID-37'!C213,'ID-38'!D213,'ID-39'!D213,'ID-40'!D213,'ID-45'!D213,'ID-59'!D213,'ID-71'!C213)/SQRT('Sample size'!$C$4)</f>
        <v>219.94310801366655</v>
      </c>
      <c r="E206" s="1">
        <f>STDEV('ID-03'!B213,'ID-09'!C213,'ID-13'!D213,'ID-15'!D213,'ID-16'!C213,'ID-18'!D213,'ID-24'!D213,'ID-29'!E213,'ID-30'!E213,'ID-33'!D213,'ID-34'!E213,'ID-36'!D213,'ID-38'!E213,'ID-39'!E213,'ID-40'!E213,'ID-44'!D213,'ID-45'!E213,'ID-57'!D213,'ID-70'!C213,'ID-71'!D213)/SQRT('Sample size'!$D$4)</f>
        <v>264.8748434226772</v>
      </c>
      <c r="F206" s="1">
        <f>STDEV('ID-01'!B213,'ID-02'!B213,'ID-03'!C213,'ID-06'!B213,'ID-08'!C213,'ID-09'!D213,'ID-12'!B213,'ID-16'!D213,'ID-18'!E213,'ID-24'!E213,'ID-29'!F213,'ID-33'!E213,'ID-34'!F213,'ID-36'!E213,'ID-38'!F213,'ID-39'!F213,'ID-40'!F213,'ID-45'!F213,'ID-53'!C213,'ID-54'!B213,'ID-57'!E213,'ID-71'!E213)/SQRT('Sample size'!$E$4)</f>
        <v>468.5820002775128</v>
      </c>
      <c r="G206" s="1">
        <f>STDEV('ID-01'!C213,'ID-02'!C213,'ID-03'!D213,'ID-07'!B213,'ID-08'!D213,'ID-11'!D213,'ID-18'!F213,'ID-24'!F213,'ID-29'!G213,'ID-31'!B213,'ID-33'!F213,'ID-34'!G213,'ID-36'!F213,'ID-39'!G213,'ID-40'!G213,'ID-44'!E213,'ID-45'!G213,'ID-50'!B213,'ID-53'!D213,'ID-54'!C213,'ID-57'!F213,'ID-59'!E213,'ID-70'!D213,'ID-71'!F213)/SQRT('Sample size'!$F$4)</f>
        <v>402.813514765766</v>
      </c>
      <c r="H206" s="1">
        <f>STDEV('ID-03'!E213,'ID-11'!E213,'ID-13'!E213,'ID-15'!E213,'ID-16'!E213,'ID-18'!G213,'ID-24'!G213,'ID-29'!H213,'ID-30'!F213,'ID-31'!C213,'ID-33'!G213,'ID-34'!H213,'ID-40'!H213,'ID-44'!F213,'ID-45'!H213,'ID-54'!D213,'ID-57'!G213,'ID-59'!F213,'ID-70'!E213,'ID-71'!G213)/SQRT('Sample size'!$G$4)</f>
        <v>234.05239100786926</v>
      </c>
      <c r="I206" s="1">
        <f>STDEV('ID-12'!C213,'ID-18'!H213,'ID-24'!H213,'ID-29'!I213,'ID-40'!I213,'ID-44'!G213,'ID-45'!I213,'ID-59'!G213)/SQRT('Sample size'!$H$4)</f>
        <v>395.49094082216055</v>
      </c>
      <c r="J206" s="1">
        <f>STDEV('ID-31'!D213,'ID-40'!J213,'ID-44'!H213,'ID-45'!J213,'ID-57'!H213)/SQRT('Sample size'!$I$4)</f>
        <v>482.89523578884928</v>
      </c>
      <c r="K206" s="1">
        <f>STDEV('ID-26'!E213,'ID-31'!E213,'ID-34'!I213,'ID-36'!G213,'ID-40'!K213,'ID-44'!I213,'ID-57'!I213)/SQRT('Sample size'!$J$4)</f>
        <v>651.56615046736795</v>
      </c>
    </row>
    <row r="207" spans="1:11" x14ac:dyDescent="0.25">
      <c r="A207" s="1">
        <v>25.375</v>
      </c>
      <c r="B207" s="1">
        <f>STDEV('ID-11'!B214,'ID-13'!B214,'ID-14'!B214,'ID-15'!B214,'ID-24'!B214,'ID-26'!B214,'ID-29'!B214,'ID-30'!B214,'ID-32'!B214,'ID-33'!B214,'ID-34'!B214,'ID-37'!B214,'ID-38'!B214,'ID-39'!B214,'ID-40'!B214,'ID-44'!B214,'ID-45'!B214,'ID-53'!B214,'ID-57'!B214,'ID-59'!B214,'ID-70'!B214,'ID-71'!B214)/SQRT('Sample size'!$A$4)</f>
        <v>189.68670845175245</v>
      </c>
      <c r="C207" s="1">
        <f>STDEV('ID-08'!B214,'ID-09'!B214,'ID-11'!C214,'ID-14'!C214,'ID-18'!B214,'ID-24'!C214,'ID-26'!C214,'ID-29'!C214,'ID-30'!C214,'ID-34'!C214,'ID-36'!B214,'ID-38'!C214,'ID-39'!C214,'ID-40'!C214,'ID-44'!C214,'ID-45'!C214,'ID-57'!C214,'ID-59'!C214)/SQRT('Sample size'!$B$4)</f>
        <v>122.07531271778026</v>
      </c>
      <c r="D207" s="1">
        <f>STDEV('ID-13'!C214,'ID-14'!D214,'ID-15'!C214,'ID-16'!B214,'ID-18'!C214,'ID-26'!D214,'ID-29'!D214,'ID-30'!D214,'ID-33'!C214,'ID-34'!D214,'ID-36'!C214,'ID-37'!C214,'ID-38'!D214,'ID-39'!D214,'ID-40'!D214,'ID-45'!D214,'ID-59'!D214,'ID-71'!C214)/SQRT('Sample size'!$C$4)</f>
        <v>217.34360611202723</v>
      </c>
      <c r="E207" s="1">
        <f>STDEV('ID-03'!B214,'ID-09'!C214,'ID-13'!D214,'ID-15'!D214,'ID-16'!C214,'ID-18'!D214,'ID-24'!D214,'ID-29'!E214,'ID-30'!E214,'ID-33'!D214,'ID-34'!E214,'ID-36'!D214,'ID-38'!E214,'ID-39'!E214,'ID-40'!E214,'ID-44'!D214,'ID-45'!E214,'ID-57'!D214,'ID-70'!C214,'ID-71'!D214)/SQRT('Sample size'!$D$4)</f>
        <v>268.03631217039026</v>
      </c>
      <c r="F207" s="1">
        <f>STDEV('ID-01'!B214,'ID-02'!B214,'ID-03'!C214,'ID-06'!B214,'ID-08'!C214,'ID-09'!D214,'ID-12'!B214,'ID-16'!D214,'ID-18'!E214,'ID-24'!E214,'ID-29'!F214,'ID-33'!E214,'ID-34'!F214,'ID-36'!E214,'ID-38'!F214,'ID-39'!F214,'ID-40'!F214,'ID-45'!F214,'ID-53'!C214,'ID-54'!B214,'ID-57'!E214,'ID-71'!E214)/SQRT('Sample size'!$E$4)</f>
        <v>454.78079022644698</v>
      </c>
      <c r="G207" s="1">
        <f>STDEV('ID-01'!C214,'ID-02'!C214,'ID-03'!D214,'ID-07'!B214,'ID-08'!D214,'ID-11'!D214,'ID-18'!F214,'ID-24'!F214,'ID-29'!G214,'ID-31'!B214,'ID-33'!F214,'ID-34'!G214,'ID-36'!F214,'ID-39'!G214,'ID-40'!G214,'ID-44'!E214,'ID-45'!G214,'ID-50'!B214,'ID-53'!D214,'ID-54'!C214,'ID-57'!F214,'ID-59'!E214,'ID-70'!D214,'ID-71'!F214)/SQRT('Sample size'!$F$4)</f>
        <v>403.88906609268116</v>
      </c>
      <c r="H207" s="1">
        <f>STDEV('ID-03'!E214,'ID-11'!E214,'ID-13'!E214,'ID-15'!E214,'ID-16'!E214,'ID-18'!G214,'ID-24'!G214,'ID-29'!H214,'ID-30'!F214,'ID-31'!C214,'ID-33'!G214,'ID-34'!H214,'ID-40'!H214,'ID-44'!F214,'ID-45'!H214,'ID-54'!D214,'ID-57'!G214,'ID-59'!F214,'ID-70'!E214,'ID-71'!G214)/SQRT('Sample size'!$G$4)</f>
        <v>231.59757517096</v>
      </c>
      <c r="I207" s="1">
        <f>STDEV('ID-12'!C214,'ID-18'!H214,'ID-24'!H214,'ID-29'!I214,'ID-40'!I214,'ID-44'!G214,'ID-45'!I214,'ID-59'!G214)/SQRT('Sample size'!$H$4)</f>
        <v>403.68479916745696</v>
      </c>
      <c r="J207" s="1">
        <f>STDEV('ID-31'!D214,'ID-40'!J214,'ID-44'!H214,'ID-45'!J214,'ID-57'!H214)/SQRT('Sample size'!$I$4)</f>
        <v>478.9774304424007</v>
      </c>
      <c r="K207" s="1">
        <f>STDEV('ID-26'!E214,'ID-31'!E214,'ID-34'!I214,'ID-36'!G214,'ID-40'!K214,'ID-44'!I214,'ID-57'!I214)/SQRT('Sample size'!$J$4)</f>
        <v>650.93276656969613</v>
      </c>
    </row>
    <row r="208" spans="1:11" x14ac:dyDescent="0.25">
      <c r="A208" s="1">
        <v>25.5</v>
      </c>
      <c r="B208" s="1">
        <f>STDEV('ID-11'!B215,'ID-13'!B215,'ID-14'!B215,'ID-15'!B215,'ID-24'!B215,'ID-26'!B215,'ID-29'!B215,'ID-30'!B215,'ID-32'!B215,'ID-33'!B215,'ID-34'!B215,'ID-37'!B215,'ID-38'!B215,'ID-39'!B215,'ID-40'!B215,'ID-44'!B215,'ID-45'!B215,'ID-53'!B215,'ID-57'!B215,'ID-59'!B215,'ID-70'!B215,'ID-71'!B215)/SQRT('Sample size'!$A$4)</f>
        <v>190.68566700497627</v>
      </c>
      <c r="C208" s="1">
        <f>STDEV('ID-08'!B215,'ID-09'!B215,'ID-11'!C215,'ID-14'!C215,'ID-18'!B215,'ID-24'!C215,'ID-26'!C215,'ID-29'!C215,'ID-30'!C215,'ID-34'!C215,'ID-36'!B215,'ID-38'!C215,'ID-39'!C215,'ID-40'!C215,'ID-44'!C215,'ID-45'!C215,'ID-57'!C215,'ID-59'!C215)/SQRT('Sample size'!$B$4)</f>
        <v>124.13219480201344</v>
      </c>
      <c r="D208" s="1">
        <f>STDEV('ID-13'!C215,'ID-14'!D215,'ID-15'!C215,'ID-16'!B215,'ID-18'!C215,'ID-26'!D215,'ID-29'!D215,'ID-30'!D215,'ID-33'!C215,'ID-34'!D215,'ID-36'!C215,'ID-37'!C215,'ID-38'!D215,'ID-39'!D215,'ID-40'!D215,'ID-45'!D215,'ID-59'!D215,'ID-71'!C215)/SQRT('Sample size'!$C$4)</f>
        <v>216.66069459181915</v>
      </c>
      <c r="E208" s="1">
        <f>STDEV('ID-03'!B215,'ID-09'!C215,'ID-13'!D215,'ID-15'!D215,'ID-16'!C215,'ID-18'!D215,'ID-24'!D215,'ID-29'!E215,'ID-30'!E215,'ID-33'!D215,'ID-34'!E215,'ID-36'!D215,'ID-38'!E215,'ID-39'!E215,'ID-40'!E215,'ID-44'!D215,'ID-45'!E215,'ID-57'!D215,'ID-70'!C215,'ID-71'!D215)/SQRT('Sample size'!$D$4)</f>
        <v>271.96941742647971</v>
      </c>
      <c r="F208" s="1">
        <f>STDEV('ID-01'!B215,'ID-02'!B215,'ID-03'!C215,'ID-06'!B215,'ID-08'!C215,'ID-09'!D215,'ID-12'!B215,'ID-16'!D215,'ID-18'!E215,'ID-24'!E215,'ID-29'!F215,'ID-33'!E215,'ID-34'!F215,'ID-36'!E215,'ID-38'!F215,'ID-39'!F215,'ID-40'!F215,'ID-45'!F215,'ID-53'!C215,'ID-54'!B215,'ID-57'!E215,'ID-71'!E215)/SQRT('Sample size'!$E$4)</f>
        <v>454.7140676110302</v>
      </c>
      <c r="G208" s="1">
        <f>STDEV('ID-01'!C215,'ID-02'!C215,'ID-03'!D215,'ID-07'!B215,'ID-08'!D215,'ID-11'!D215,'ID-18'!F215,'ID-24'!F215,'ID-29'!G215,'ID-31'!B215,'ID-33'!F215,'ID-34'!G215,'ID-36'!F215,'ID-39'!G215,'ID-40'!G215,'ID-44'!E215,'ID-45'!G215,'ID-50'!B215,'ID-53'!D215,'ID-54'!C215,'ID-57'!F215,'ID-59'!E215,'ID-70'!D215,'ID-71'!F215)/SQRT('Sample size'!$F$4)</f>
        <v>404.13394878108664</v>
      </c>
      <c r="H208" s="1">
        <f>STDEV('ID-03'!E215,'ID-11'!E215,'ID-13'!E215,'ID-15'!E215,'ID-16'!E215,'ID-18'!G215,'ID-24'!G215,'ID-29'!H215,'ID-30'!F215,'ID-31'!C215,'ID-33'!G215,'ID-34'!H215,'ID-40'!H215,'ID-44'!F215,'ID-45'!H215,'ID-54'!D215,'ID-57'!G215,'ID-59'!F215,'ID-70'!E215,'ID-71'!G215)/SQRT('Sample size'!$G$4)</f>
        <v>230.35959155435609</v>
      </c>
      <c r="I208" s="1">
        <f>STDEV('ID-12'!C215,'ID-18'!H215,'ID-24'!H215,'ID-29'!I215,'ID-40'!I215,'ID-44'!G215,'ID-45'!I215,'ID-59'!G215)/SQRT('Sample size'!$H$4)</f>
        <v>399.13475256002135</v>
      </c>
      <c r="J208" s="1">
        <f>STDEV('ID-31'!D215,'ID-40'!J215,'ID-44'!H215,'ID-45'!J215,'ID-57'!H215)/SQRT('Sample size'!$I$4)</f>
        <v>479.36909352393081</v>
      </c>
      <c r="K208" s="1">
        <f>STDEV('ID-26'!E215,'ID-31'!E215,'ID-34'!I215,'ID-36'!G215,'ID-40'!K215,'ID-44'!I215,'ID-57'!I215)/SQRT('Sample size'!$J$4)</f>
        <v>653.23876440920321</v>
      </c>
    </row>
    <row r="209" spans="1:11" x14ac:dyDescent="0.25">
      <c r="A209" s="1">
        <v>25.625</v>
      </c>
      <c r="B209" s="1">
        <f>STDEV('ID-11'!B216,'ID-13'!B216,'ID-14'!B216,'ID-15'!B216,'ID-24'!B216,'ID-26'!B216,'ID-29'!B216,'ID-30'!B216,'ID-32'!B216,'ID-33'!B216,'ID-34'!B216,'ID-37'!B216,'ID-38'!B216,'ID-39'!B216,'ID-40'!B216,'ID-44'!B216,'ID-45'!B216,'ID-53'!B216,'ID-57'!B216,'ID-59'!B216,'ID-70'!B216,'ID-71'!B216)/SQRT('Sample size'!$A$4)</f>
        <v>190.92889211238031</v>
      </c>
      <c r="C209" s="1">
        <f>STDEV('ID-08'!B216,'ID-09'!B216,'ID-11'!C216,'ID-14'!C216,'ID-18'!B216,'ID-24'!C216,'ID-26'!C216,'ID-29'!C216,'ID-30'!C216,'ID-34'!C216,'ID-36'!B216,'ID-38'!C216,'ID-39'!C216,'ID-40'!C216,'ID-44'!C216,'ID-45'!C216,'ID-57'!C216,'ID-59'!C216)/SQRT('Sample size'!$B$4)</f>
        <v>120.958249422424</v>
      </c>
      <c r="D209" s="1">
        <f>STDEV('ID-13'!C216,'ID-14'!D216,'ID-15'!C216,'ID-16'!B216,'ID-18'!C216,'ID-26'!D216,'ID-29'!D216,'ID-30'!D216,'ID-33'!C216,'ID-34'!D216,'ID-36'!C216,'ID-37'!C216,'ID-38'!D216,'ID-39'!D216,'ID-40'!D216,'ID-45'!D216,'ID-59'!D216,'ID-71'!C216)/SQRT('Sample size'!$C$4)</f>
        <v>217.20733482310379</v>
      </c>
      <c r="E209" s="1">
        <f>STDEV('ID-03'!B216,'ID-09'!C216,'ID-13'!D216,'ID-15'!D216,'ID-16'!C216,'ID-18'!D216,'ID-24'!D216,'ID-29'!E216,'ID-30'!E216,'ID-33'!D216,'ID-34'!E216,'ID-36'!D216,'ID-38'!E216,'ID-39'!E216,'ID-40'!E216,'ID-44'!D216,'ID-45'!E216,'ID-57'!D216,'ID-70'!C216,'ID-71'!D216)/SQRT('Sample size'!$D$4)</f>
        <v>272.10212684791242</v>
      </c>
      <c r="F209" s="1">
        <f>STDEV('ID-01'!B216,'ID-02'!B216,'ID-03'!C216,'ID-06'!B216,'ID-08'!C216,'ID-09'!D216,'ID-12'!B216,'ID-16'!D216,'ID-18'!E216,'ID-24'!E216,'ID-29'!F216,'ID-33'!E216,'ID-34'!F216,'ID-36'!E216,'ID-38'!F216,'ID-39'!F216,'ID-40'!F216,'ID-45'!F216,'ID-53'!C216,'ID-54'!B216,'ID-57'!E216,'ID-71'!E216)/SQRT('Sample size'!$E$4)</f>
        <v>450.31814331567011</v>
      </c>
      <c r="G209" s="1">
        <f>STDEV('ID-01'!C216,'ID-02'!C216,'ID-03'!D216,'ID-07'!B216,'ID-08'!D216,'ID-11'!D216,'ID-18'!F216,'ID-24'!F216,'ID-29'!G216,'ID-31'!B216,'ID-33'!F216,'ID-34'!G216,'ID-36'!F216,'ID-39'!G216,'ID-40'!G216,'ID-44'!E216,'ID-45'!G216,'ID-50'!B216,'ID-53'!D216,'ID-54'!C216,'ID-57'!F216,'ID-59'!E216,'ID-70'!D216,'ID-71'!F216)/SQRT('Sample size'!$F$4)</f>
        <v>408.86242006137815</v>
      </c>
      <c r="H209" s="1">
        <f>STDEV('ID-03'!E216,'ID-11'!E216,'ID-13'!E216,'ID-15'!E216,'ID-16'!E216,'ID-18'!G216,'ID-24'!G216,'ID-29'!H216,'ID-30'!F216,'ID-31'!C216,'ID-33'!G216,'ID-34'!H216,'ID-40'!H216,'ID-44'!F216,'ID-45'!H216,'ID-54'!D216,'ID-57'!G216,'ID-59'!F216,'ID-70'!E216,'ID-71'!G216)/SQRT('Sample size'!$G$4)</f>
        <v>228.52396538071608</v>
      </c>
      <c r="I209" s="1">
        <f>STDEV('ID-12'!C216,'ID-18'!H216,'ID-24'!H216,'ID-29'!I216,'ID-40'!I216,'ID-44'!G216,'ID-45'!I216,'ID-59'!G216)/SQRT('Sample size'!$H$4)</f>
        <v>402.42705850045178</v>
      </c>
      <c r="J209" s="1">
        <f>STDEV('ID-31'!D216,'ID-40'!J216,'ID-44'!H216,'ID-45'!J216,'ID-57'!H216)/SQRT('Sample size'!$I$4)</f>
        <v>487.75901460582674</v>
      </c>
      <c r="K209" s="1">
        <f>STDEV('ID-26'!E216,'ID-31'!E216,'ID-34'!I216,'ID-36'!G216,'ID-40'!K216,'ID-44'!I216,'ID-57'!I216)/SQRT('Sample size'!$J$4)</f>
        <v>648.29210771468672</v>
      </c>
    </row>
    <row r="210" spans="1:11" x14ac:dyDescent="0.25">
      <c r="A210" s="1">
        <v>25.75</v>
      </c>
      <c r="B210" s="1">
        <f>STDEV('ID-11'!B217,'ID-13'!B217,'ID-14'!B217,'ID-15'!B217,'ID-24'!B217,'ID-26'!B217,'ID-29'!B217,'ID-30'!B217,'ID-32'!B217,'ID-33'!B217,'ID-34'!B217,'ID-37'!B217,'ID-38'!B217,'ID-39'!B217,'ID-40'!B217,'ID-44'!B217,'ID-45'!B217,'ID-53'!B217,'ID-57'!B217,'ID-59'!B217,'ID-70'!B217,'ID-71'!B217)/SQRT('Sample size'!$A$4)</f>
        <v>191.11325527758015</v>
      </c>
      <c r="C210" s="1">
        <f>STDEV('ID-08'!B217,'ID-09'!B217,'ID-11'!C217,'ID-14'!C217,'ID-18'!B217,'ID-24'!C217,'ID-26'!C217,'ID-29'!C217,'ID-30'!C217,'ID-34'!C217,'ID-36'!B217,'ID-38'!C217,'ID-39'!C217,'ID-40'!C217,'ID-44'!C217,'ID-45'!C217,'ID-57'!C217,'ID-59'!C217)/SQRT('Sample size'!$B$4)</f>
        <v>120.95114382630153</v>
      </c>
      <c r="D210" s="1">
        <f>STDEV('ID-13'!C217,'ID-14'!D217,'ID-15'!C217,'ID-16'!B217,'ID-18'!C217,'ID-26'!D217,'ID-29'!D217,'ID-30'!D217,'ID-33'!C217,'ID-34'!D217,'ID-36'!C217,'ID-37'!C217,'ID-38'!D217,'ID-39'!D217,'ID-40'!D217,'ID-45'!D217,'ID-59'!D217,'ID-71'!C217)/SQRT('Sample size'!$C$4)</f>
        <v>218.98820679843507</v>
      </c>
      <c r="E210" s="1">
        <f>STDEV('ID-03'!B217,'ID-09'!C217,'ID-13'!D217,'ID-15'!D217,'ID-16'!C217,'ID-18'!D217,'ID-24'!D217,'ID-29'!E217,'ID-30'!E217,'ID-33'!D217,'ID-34'!E217,'ID-36'!D217,'ID-38'!E217,'ID-39'!E217,'ID-40'!E217,'ID-44'!D217,'ID-45'!E217,'ID-57'!D217,'ID-70'!C217,'ID-71'!D217)/SQRT('Sample size'!$D$4)</f>
        <v>269.27852893276923</v>
      </c>
      <c r="F210" s="1">
        <f>STDEV('ID-01'!B217,'ID-02'!B217,'ID-03'!C217,'ID-06'!B217,'ID-08'!C217,'ID-09'!D217,'ID-12'!B217,'ID-16'!D217,'ID-18'!E217,'ID-24'!E217,'ID-29'!F217,'ID-33'!E217,'ID-34'!F217,'ID-36'!E217,'ID-38'!F217,'ID-39'!F217,'ID-40'!F217,'ID-45'!F217,'ID-53'!C217,'ID-54'!B217,'ID-57'!E217,'ID-71'!E217)/SQRT('Sample size'!$E$4)</f>
        <v>444.5598011207112</v>
      </c>
      <c r="G210" s="1">
        <f>STDEV('ID-01'!C217,'ID-02'!C217,'ID-03'!D217,'ID-07'!B217,'ID-08'!D217,'ID-11'!D217,'ID-18'!F217,'ID-24'!F217,'ID-29'!G217,'ID-31'!B217,'ID-33'!F217,'ID-34'!G217,'ID-36'!F217,'ID-39'!G217,'ID-40'!G217,'ID-44'!E217,'ID-45'!G217,'ID-50'!B217,'ID-53'!D217,'ID-54'!C217,'ID-57'!F217,'ID-59'!E217,'ID-70'!D217,'ID-71'!F217)/SQRT('Sample size'!$F$4)</f>
        <v>411.03134241633796</v>
      </c>
      <c r="H210" s="1">
        <f>STDEV('ID-03'!E217,'ID-11'!E217,'ID-13'!E217,'ID-15'!E217,'ID-16'!E217,'ID-18'!G217,'ID-24'!G217,'ID-29'!H217,'ID-30'!F217,'ID-31'!C217,'ID-33'!G217,'ID-34'!H217,'ID-40'!H217,'ID-44'!F217,'ID-45'!H217,'ID-54'!D217,'ID-57'!G217,'ID-59'!F217,'ID-70'!E217,'ID-71'!G217)/SQRT('Sample size'!$G$4)</f>
        <v>227.32241726058848</v>
      </c>
      <c r="I210" s="1">
        <f>STDEV('ID-12'!C217,'ID-18'!H217,'ID-24'!H217,'ID-29'!I217,'ID-40'!I217,'ID-44'!G217,'ID-45'!I217,'ID-59'!G217)/SQRT('Sample size'!$H$4)</f>
        <v>407.66062368808917</v>
      </c>
      <c r="J210" s="1">
        <f>STDEV('ID-31'!D217,'ID-40'!J217,'ID-44'!H217,'ID-45'!J217,'ID-57'!H217)/SQRT('Sample size'!$I$4)</f>
        <v>474.01942309697046</v>
      </c>
      <c r="K210" s="1">
        <f>STDEV('ID-26'!E217,'ID-31'!E217,'ID-34'!I217,'ID-36'!G217,'ID-40'!K217,'ID-44'!I217,'ID-57'!I217)/SQRT('Sample size'!$J$4)</f>
        <v>648.6640181283808</v>
      </c>
    </row>
    <row r="211" spans="1:11" x14ac:dyDescent="0.25">
      <c r="A211" s="1">
        <v>25.875</v>
      </c>
      <c r="B211" s="1">
        <f>STDEV('ID-11'!B218,'ID-13'!B218,'ID-14'!B218,'ID-15'!B218,'ID-24'!B218,'ID-26'!B218,'ID-29'!B218,'ID-30'!B218,'ID-32'!B218,'ID-33'!B218,'ID-34'!B218,'ID-37'!B218,'ID-38'!B218,'ID-39'!B218,'ID-40'!B218,'ID-44'!B218,'ID-45'!B218,'ID-53'!B218,'ID-57'!B218,'ID-59'!B218,'ID-70'!B218,'ID-71'!B218)/SQRT('Sample size'!$A$4)</f>
        <v>190.79479233959407</v>
      </c>
      <c r="C211" s="1">
        <f>STDEV('ID-08'!B218,'ID-09'!B218,'ID-11'!C218,'ID-14'!C218,'ID-18'!B218,'ID-24'!C218,'ID-26'!C218,'ID-29'!C218,'ID-30'!C218,'ID-34'!C218,'ID-36'!B218,'ID-38'!C218,'ID-39'!C218,'ID-40'!C218,'ID-44'!C218,'ID-45'!C218,'ID-57'!C218,'ID-59'!C218)/SQRT('Sample size'!$B$4)</f>
        <v>121.30862795802938</v>
      </c>
      <c r="D211" s="1">
        <f>STDEV('ID-13'!C218,'ID-14'!D218,'ID-15'!C218,'ID-16'!B218,'ID-18'!C218,'ID-26'!D218,'ID-29'!D218,'ID-30'!D218,'ID-33'!C218,'ID-34'!D218,'ID-36'!C218,'ID-37'!C218,'ID-38'!D218,'ID-39'!D218,'ID-40'!D218,'ID-45'!D218,'ID-59'!D218,'ID-71'!C218)/SQRT('Sample size'!$C$4)</f>
        <v>218.6473677847836</v>
      </c>
      <c r="E211" s="1">
        <f>STDEV('ID-03'!B218,'ID-09'!C218,'ID-13'!D218,'ID-15'!D218,'ID-16'!C218,'ID-18'!D218,'ID-24'!D218,'ID-29'!E218,'ID-30'!E218,'ID-33'!D218,'ID-34'!E218,'ID-36'!D218,'ID-38'!E218,'ID-39'!E218,'ID-40'!E218,'ID-44'!D218,'ID-45'!E218,'ID-57'!D218,'ID-70'!C218,'ID-71'!D218)/SQRT('Sample size'!$D$4)</f>
        <v>270.71786227789369</v>
      </c>
      <c r="F211" s="1">
        <f>STDEV('ID-01'!B218,'ID-02'!B218,'ID-03'!C218,'ID-06'!B218,'ID-08'!C218,'ID-09'!D218,'ID-12'!B218,'ID-16'!D218,'ID-18'!E218,'ID-24'!E218,'ID-29'!F218,'ID-33'!E218,'ID-34'!F218,'ID-36'!E218,'ID-38'!F218,'ID-39'!F218,'ID-40'!F218,'ID-45'!F218,'ID-53'!C218,'ID-54'!B218,'ID-57'!E218,'ID-71'!E218)/SQRT('Sample size'!$E$4)</f>
        <v>441.15308186752333</v>
      </c>
      <c r="G211" s="1">
        <f>STDEV('ID-01'!C218,'ID-02'!C218,'ID-03'!D218,'ID-07'!B218,'ID-08'!D218,'ID-11'!D218,'ID-18'!F218,'ID-24'!F218,'ID-29'!G218,'ID-31'!B218,'ID-33'!F218,'ID-34'!G218,'ID-36'!F218,'ID-39'!G218,'ID-40'!G218,'ID-44'!E218,'ID-45'!G218,'ID-50'!B218,'ID-53'!D218,'ID-54'!C218,'ID-57'!F218,'ID-59'!E218,'ID-70'!D218,'ID-71'!F218)/SQRT('Sample size'!$F$4)</f>
        <v>410.33262818608688</v>
      </c>
      <c r="H211" s="1">
        <f>STDEV('ID-03'!E218,'ID-11'!E218,'ID-13'!E218,'ID-15'!E218,'ID-16'!E218,'ID-18'!G218,'ID-24'!G218,'ID-29'!H218,'ID-30'!F218,'ID-31'!C218,'ID-33'!G218,'ID-34'!H218,'ID-40'!H218,'ID-44'!F218,'ID-45'!H218,'ID-54'!D218,'ID-57'!G218,'ID-59'!F218,'ID-70'!E218,'ID-71'!G218)/SQRT('Sample size'!$G$4)</f>
        <v>225.70397970573407</v>
      </c>
      <c r="I211" s="1">
        <f>STDEV('ID-12'!C218,'ID-18'!H218,'ID-24'!H218,'ID-29'!I218,'ID-40'!I218,'ID-44'!G218,'ID-45'!I218,'ID-59'!G218)/SQRT('Sample size'!$H$4)</f>
        <v>411.79025546579044</v>
      </c>
      <c r="J211" s="1">
        <f>STDEV('ID-31'!D218,'ID-40'!J218,'ID-44'!H218,'ID-45'!J218,'ID-57'!H218)/SQRT('Sample size'!$I$4)</f>
        <v>472.41697003231047</v>
      </c>
      <c r="K211" s="1">
        <f>STDEV('ID-26'!E218,'ID-31'!E218,'ID-34'!I218,'ID-36'!G218,'ID-40'!K218,'ID-44'!I218,'ID-57'!I218)/SQRT('Sample size'!$J$4)</f>
        <v>653.69248312735726</v>
      </c>
    </row>
    <row r="212" spans="1:11" x14ac:dyDescent="0.25">
      <c r="A212" s="1">
        <v>26</v>
      </c>
      <c r="B212" s="1">
        <f>STDEV('ID-11'!B219,'ID-13'!B219,'ID-14'!B219,'ID-15'!B219,'ID-24'!B219,'ID-26'!B219,'ID-29'!B219,'ID-30'!B219,'ID-32'!B219,'ID-33'!B219,'ID-34'!B219,'ID-37'!B219,'ID-38'!B219,'ID-39'!B219,'ID-40'!B219,'ID-44'!B219,'ID-45'!B219,'ID-53'!B219,'ID-57'!B219,'ID-59'!B219,'ID-70'!B219,'ID-71'!B219)/SQRT('Sample size'!$A$4)</f>
        <v>191.28427775145974</v>
      </c>
      <c r="C212" s="1">
        <f>STDEV('ID-08'!B219,'ID-09'!B219,'ID-11'!C219,'ID-14'!C219,'ID-18'!B219,'ID-24'!C219,'ID-26'!C219,'ID-29'!C219,'ID-30'!C219,'ID-34'!C219,'ID-36'!B219,'ID-38'!C219,'ID-39'!C219,'ID-40'!C219,'ID-44'!C219,'ID-45'!C219,'ID-57'!C219,'ID-59'!C219)/SQRT('Sample size'!$B$4)</f>
        <v>119.27909887630398</v>
      </c>
      <c r="D212" s="1">
        <f>STDEV('ID-13'!C219,'ID-14'!D219,'ID-15'!C219,'ID-16'!B219,'ID-18'!C219,'ID-26'!D219,'ID-29'!D219,'ID-30'!D219,'ID-33'!C219,'ID-34'!D219,'ID-36'!C219,'ID-37'!C219,'ID-38'!D219,'ID-39'!D219,'ID-40'!D219,'ID-45'!D219,'ID-59'!D219,'ID-71'!C219)/SQRT('Sample size'!$C$4)</f>
        <v>216.38127298655411</v>
      </c>
      <c r="E212" s="1">
        <f>STDEV('ID-03'!B219,'ID-09'!C219,'ID-13'!D219,'ID-15'!D219,'ID-16'!C219,'ID-18'!D219,'ID-24'!D219,'ID-29'!E219,'ID-30'!E219,'ID-33'!D219,'ID-34'!E219,'ID-36'!D219,'ID-38'!E219,'ID-39'!E219,'ID-40'!E219,'ID-44'!D219,'ID-45'!E219,'ID-57'!D219,'ID-70'!C219,'ID-71'!D219)/SQRT('Sample size'!$D$4)</f>
        <v>283.70877003738059</v>
      </c>
      <c r="F212" s="1">
        <f>STDEV('ID-01'!B219,'ID-02'!B219,'ID-03'!C219,'ID-06'!B219,'ID-08'!C219,'ID-09'!D219,'ID-12'!B219,'ID-16'!D219,'ID-18'!E219,'ID-24'!E219,'ID-29'!F219,'ID-33'!E219,'ID-34'!F219,'ID-36'!E219,'ID-38'!F219,'ID-39'!F219,'ID-40'!F219,'ID-45'!F219,'ID-53'!C219,'ID-54'!B219,'ID-57'!E219,'ID-71'!E219)/SQRT('Sample size'!$E$4)</f>
        <v>440.0169148789534</v>
      </c>
      <c r="G212" s="1">
        <f>STDEV('ID-01'!C219,'ID-02'!C219,'ID-03'!D219,'ID-07'!B219,'ID-08'!D219,'ID-11'!D219,'ID-18'!F219,'ID-24'!F219,'ID-29'!G219,'ID-31'!B219,'ID-33'!F219,'ID-34'!G219,'ID-36'!F219,'ID-39'!G219,'ID-40'!G219,'ID-44'!E219,'ID-45'!G219,'ID-50'!B219,'ID-53'!D219,'ID-54'!C219,'ID-57'!F219,'ID-59'!E219,'ID-70'!D219,'ID-71'!F219)/SQRT('Sample size'!$F$4)</f>
        <v>410.50823426445419</v>
      </c>
      <c r="H212" s="1">
        <f>STDEV('ID-03'!E219,'ID-11'!E219,'ID-13'!E219,'ID-15'!E219,'ID-16'!E219,'ID-18'!G219,'ID-24'!G219,'ID-29'!H219,'ID-30'!F219,'ID-31'!C219,'ID-33'!G219,'ID-34'!H219,'ID-40'!H219,'ID-44'!F219,'ID-45'!H219,'ID-54'!D219,'ID-57'!G219,'ID-59'!F219,'ID-70'!E219,'ID-71'!G219)/SQRT('Sample size'!$G$4)</f>
        <v>224.66481830188513</v>
      </c>
      <c r="I212" s="1">
        <f>STDEV('ID-12'!C219,'ID-18'!H219,'ID-24'!H219,'ID-29'!I219,'ID-40'!I219,'ID-44'!G219,'ID-45'!I219,'ID-59'!G219)/SQRT('Sample size'!$H$4)</f>
        <v>408.74518322627711</v>
      </c>
      <c r="J212" s="1">
        <f>STDEV('ID-31'!D219,'ID-40'!J219,'ID-44'!H219,'ID-45'!J219,'ID-57'!H219)/SQRT('Sample size'!$I$4)</f>
        <v>462.56745826530965</v>
      </c>
      <c r="K212" s="1">
        <f>STDEV('ID-26'!E219,'ID-31'!E219,'ID-34'!I219,'ID-36'!G219,'ID-40'!K219,'ID-44'!I219,'ID-57'!I219)/SQRT('Sample size'!$J$4)</f>
        <v>647.6691538103795</v>
      </c>
    </row>
    <row r="213" spans="1:11" x14ac:dyDescent="0.25">
      <c r="A213" s="1">
        <v>26.125</v>
      </c>
      <c r="B213" s="1">
        <f>STDEV('ID-11'!B220,'ID-13'!B220,'ID-14'!B220,'ID-15'!B220,'ID-24'!B220,'ID-26'!B220,'ID-29'!B220,'ID-30'!B220,'ID-32'!B220,'ID-33'!B220,'ID-34'!B220,'ID-37'!B220,'ID-38'!B220,'ID-39'!B220,'ID-40'!B220,'ID-44'!B220,'ID-45'!B220,'ID-53'!B220,'ID-57'!B220,'ID-59'!B220,'ID-70'!B220,'ID-71'!B220)/SQRT('Sample size'!$A$4)</f>
        <v>189.87245943479394</v>
      </c>
      <c r="C213" s="1">
        <f>STDEV('ID-08'!B220,'ID-09'!B220,'ID-11'!C220,'ID-14'!C220,'ID-18'!B220,'ID-24'!C220,'ID-26'!C220,'ID-29'!C220,'ID-30'!C220,'ID-34'!C220,'ID-36'!B220,'ID-38'!C220,'ID-39'!C220,'ID-40'!C220,'ID-44'!C220,'ID-45'!C220,'ID-57'!C220,'ID-59'!C220)/SQRT('Sample size'!$B$4)</f>
        <v>116.65750662400571</v>
      </c>
      <c r="D213" s="1">
        <f>STDEV('ID-13'!C220,'ID-14'!D220,'ID-15'!C220,'ID-16'!B220,'ID-18'!C220,'ID-26'!D220,'ID-29'!D220,'ID-30'!D220,'ID-33'!C220,'ID-34'!D220,'ID-36'!C220,'ID-37'!C220,'ID-38'!D220,'ID-39'!D220,'ID-40'!D220,'ID-45'!D220,'ID-59'!D220,'ID-71'!C220)/SQRT('Sample size'!$C$4)</f>
        <v>220.52906389898428</v>
      </c>
      <c r="E213" s="1">
        <f>STDEV('ID-03'!B220,'ID-09'!C220,'ID-13'!D220,'ID-15'!D220,'ID-16'!C220,'ID-18'!D220,'ID-24'!D220,'ID-29'!E220,'ID-30'!E220,'ID-33'!D220,'ID-34'!E220,'ID-36'!D220,'ID-38'!E220,'ID-39'!E220,'ID-40'!E220,'ID-44'!D220,'ID-45'!E220,'ID-57'!D220,'ID-70'!C220,'ID-71'!D220)/SQRT('Sample size'!$D$4)</f>
        <v>283.5642630030726</v>
      </c>
      <c r="F213" s="1">
        <f>STDEV('ID-01'!B220,'ID-02'!B220,'ID-03'!C220,'ID-06'!B220,'ID-08'!C220,'ID-09'!D220,'ID-12'!B220,'ID-16'!D220,'ID-18'!E220,'ID-24'!E220,'ID-29'!F220,'ID-33'!E220,'ID-34'!F220,'ID-36'!E220,'ID-38'!F220,'ID-39'!F220,'ID-40'!F220,'ID-45'!F220,'ID-53'!C220,'ID-54'!B220,'ID-57'!E220,'ID-71'!E220)/SQRT('Sample size'!$E$4)</f>
        <v>443.08942566937685</v>
      </c>
      <c r="G213" s="1">
        <f>STDEV('ID-01'!C220,'ID-02'!C220,'ID-03'!D220,'ID-07'!B220,'ID-08'!D220,'ID-11'!D220,'ID-18'!F220,'ID-24'!F220,'ID-29'!G220,'ID-31'!B220,'ID-33'!F220,'ID-34'!G220,'ID-36'!F220,'ID-39'!G220,'ID-40'!G220,'ID-44'!E220,'ID-45'!G220,'ID-50'!B220,'ID-53'!D220,'ID-54'!C220,'ID-57'!F220,'ID-59'!E220,'ID-70'!D220,'ID-71'!F220)/SQRT('Sample size'!$F$4)</f>
        <v>413.2870199782289</v>
      </c>
      <c r="H213" s="1">
        <f>STDEV('ID-03'!E220,'ID-11'!E220,'ID-13'!E220,'ID-15'!E220,'ID-16'!E220,'ID-18'!G220,'ID-24'!G220,'ID-29'!H220,'ID-30'!F220,'ID-31'!C220,'ID-33'!G220,'ID-34'!H220,'ID-40'!H220,'ID-44'!F220,'ID-45'!H220,'ID-54'!D220,'ID-57'!G220,'ID-59'!F220,'ID-70'!E220,'ID-71'!G220)/SQRT('Sample size'!$G$4)</f>
        <v>225.43980719457781</v>
      </c>
      <c r="I213" s="1">
        <f>STDEV('ID-12'!C220,'ID-18'!H220,'ID-24'!H220,'ID-29'!I220,'ID-40'!I220,'ID-44'!G220,'ID-45'!I220,'ID-59'!G220)/SQRT('Sample size'!$H$4)</f>
        <v>409.47737336121622</v>
      </c>
      <c r="J213" s="1">
        <f>STDEV('ID-31'!D220,'ID-40'!J220,'ID-44'!H220,'ID-45'!J220,'ID-57'!H220)/SQRT('Sample size'!$I$4)</f>
        <v>455.64696137156142</v>
      </c>
      <c r="K213" s="1">
        <f>STDEV('ID-26'!E220,'ID-31'!E220,'ID-34'!I220,'ID-36'!G220,'ID-40'!K220,'ID-44'!I220,'ID-57'!I220)/SQRT('Sample size'!$J$4)</f>
        <v>646.24623680259049</v>
      </c>
    </row>
    <row r="214" spans="1:11" x14ac:dyDescent="0.25">
      <c r="A214" s="1">
        <v>26.25</v>
      </c>
      <c r="B214" s="1">
        <f>STDEV('ID-11'!B221,'ID-13'!B221,'ID-14'!B221,'ID-15'!B221,'ID-24'!B221,'ID-26'!B221,'ID-29'!B221,'ID-30'!B221,'ID-32'!B221,'ID-33'!B221,'ID-34'!B221,'ID-37'!B221,'ID-38'!B221,'ID-39'!B221,'ID-40'!B221,'ID-44'!B221,'ID-45'!B221,'ID-53'!B221,'ID-57'!B221,'ID-59'!B221,'ID-70'!B221,'ID-71'!B221)/SQRT('Sample size'!$A$4)</f>
        <v>188.91114020847215</v>
      </c>
      <c r="C214" s="1">
        <f>STDEV('ID-08'!B221,'ID-09'!B221,'ID-11'!C221,'ID-14'!C221,'ID-18'!B221,'ID-24'!C221,'ID-26'!C221,'ID-29'!C221,'ID-30'!C221,'ID-34'!C221,'ID-36'!B221,'ID-38'!C221,'ID-39'!C221,'ID-40'!C221,'ID-44'!C221,'ID-45'!C221,'ID-57'!C221,'ID-59'!C221)/SQRT('Sample size'!$B$4)</f>
        <v>113.86392996482444</v>
      </c>
      <c r="D214" s="1">
        <f>STDEV('ID-13'!C221,'ID-14'!D221,'ID-15'!C221,'ID-16'!B221,'ID-18'!C221,'ID-26'!D221,'ID-29'!D221,'ID-30'!D221,'ID-33'!C221,'ID-34'!D221,'ID-36'!C221,'ID-37'!C221,'ID-38'!D221,'ID-39'!D221,'ID-40'!D221,'ID-45'!D221,'ID-59'!D221,'ID-71'!C221)/SQRT('Sample size'!$C$4)</f>
        <v>219.86198594064987</v>
      </c>
      <c r="E214" s="1">
        <f>STDEV('ID-03'!B221,'ID-09'!C221,'ID-13'!D221,'ID-15'!D221,'ID-16'!C221,'ID-18'!D221,'ID-24'!D221,'ID-29'!E221,'ID-30'!E221,'ID-33'!D221,'ID-34'!E221,'ID-36'!D221,'ID-38'!E221,'ID-39'!E221,'ID-40'!E221,'ID-44'!D221,'ID-45'!E221,'ID-57'!D221,'ID-70'!C221,'ID-71'!D221)/SQRT('Sample size'!$D$4)</f>
        <v>283.85345617268291</v>
      </c>
      <c r="F214" s="1">
        <f>STDEV('ID-01'!B221,'ID-02'!B221,'ID-03'!C221,'ID-06'!B221,'ID-08'!C221,'ID-09'!D221,'ID-12'!B221,'ID-16'!D221,'ID-18'!E221,'ID-24'!E221,'ID-29'!F221,'ID-33'!E221,'ID-34'!F221,'ID-36'!E221,'ID-38'!F221,'ID-39'!F221,'ID-40'!F221,'ID-45'!F221,'ID-53'!C221,'ID-54'!B221,'ID-57'!E221,'ID-71'!E221)/SQRT('Sample size'!$E$4)</f>
        <v>451.44474585043952</v>
      </c>
      <c r="G214" s="1">
        <f>STDEV('ID-01'!C221,'ID-02'!C221,'ID-03'!D221,'ID-07'!B221,'ID-08'!D221,'ID-11'!D221,'ID-18'!F221,'ID-24'!F221,'ID-29'!G221,'ID-31'!B221,'ID-33'!F221,'ID-34'!G221,'ID-36'!F221,'ID-39'!G221,'ID-40'!G221,'ID-44'!E221,'ID-45'!G221,'ID-50'!B221,'ID-53'!D221,'ID-54'!C221,'ID-57'!F221,'ID-59'!E221,'ID-70'!D221,'ID-71'!F221)/SQRT('Sample size'!$F$4)</f>
        <v>413.37262180769085</v>
      </c>
      <c r="H214" s="1">
        <f>STDEV('ID-03'!E221,'ID-11'!E221,'ID-13'!E221,'ID-15'!E221,'ID-16'!E221,'ID-18'!G221,'ID-24'!G221,'ID-29'!H221,'ID-30'!F221,'ID-31'!C221,'ID-33'!G221,'ID-34'!H221,'ID-40'!H221,'ID-44'!F221,'ID-45'!H221,'ID-54'!D221,'ID-57'!G221,'ID-59'!F221,'ID-70'!E221,'ID-71'!G221)/SQRT('Sample size'!$G$4)</f>
        <v>229.43120754915645</v>
      </c>
      <c r="I214" s="1">
        <f>STDEV('ID-12'!C221,'ID-18'!H221,'ID-24'!H221,'ID-29'!I221,'ID-40'!I221,'ID-44'!G221,'ID-45'!I221,'ID-59'!G221)/SQRT('Sample size'!$H$4)</f>
        <v>402.21417454674378</v>
      </c>
      <c r="J214" s="1">
        <f>STDEV('ID-31'!D221,'ID-40'!J221,'ID-44'!H221,'ID-45'!J221,'ID-57'!H221)/SQRT('Sample size'!$I$4)</f>
        <v>450.93975382027747</v>
      </c>
      <c r="K214" s="1">
        <f>STDEV('ID-26'!E221,'ID-31'!E221,'ID-34'!I221,'ID-36'!G221,'ID-40'!K221,'ID-44'!I221,'ID-57'!I221)/SQRT('Sample size'!$J$4)</f>
        <v>655.68616284443669</v>
      </c>
    </row>
    <row r="215" spans="1:11" x14ac:dyDescent="0.25">
      <c r="A215" s="1">
        <v>26.375</v>
      </c>
      <c r="B215" s="1">
        <f>STDEV('ID-11'!B222,'ID-13'!B222,'ID-14'!B222,'ID-15'!B222,'ID-24'!B222,'ID-26'!B222,'ID-29'!B222,'ID-30'!B222,'ID-32'!B222,'ID-33'!B222,'ID-34'!B222,'ID-37'!B222,'ID-38'!B222,'ID-39'!B222,'ID-40'!B222,'ID-44'!B222,'ID-45'!B222,'ID-53'!B222,'ID-57'!B222,'ID-59'!B222,'ID-70'!B222,'ID-71'!B222)/SQRT('Sample size'!$A$4)</f>
        <v>187.16975236705449</v>
      </c>
      <c r="C215" s="1">
        <f>STDEV('ID-08'!B222,'ID-09'!B222,'ID-11'!C222,'ID-14'!C222,'ID-18'!B222,'ID-24'!C222,'ID-26'!C222,'ID-29'!C222,'ID-30'!C222,'ID-34'!C222,'ID-36'!B222,'ID-38'!C222,'ID-39'!C222,'ID-40'!C222,'ID-44'!C222,'ID-45'!C222,'ID-57'!C222,'ID-59'!C222)/SQRT('Sample size'!$B$4)</f>
        <v>113.28305553524721</v>
      </c>
      <c r="D215" s="1">
        <f>STDEV('ID-13'!C222,'ID-14'!D222,'ID-15'!C222,'ID-16'!B222,'ID-18'!C222,'ID-26'!D222,'ID-29'!D222,'ID-30'!D222,'ID-33'!C222,'ID-34'!D222,'ID-36'!C222,'ID-37'!C222,'ID-38'!D222,'ID-39'!D222,'ID-40'!D222,'ID-45'!D222,'ID-59'!D222,'ID-71'!C222)/SQRT('Sample size'!$C$4)</f>
        <v>216.80360912366902</v>
      </c>
      <c r="E215" s="1">
        <f>STDEV('ID-03'!B222,'ID-09'!C222,'ID-13'!D222,'ID-15'!D222,'ID-16'!C222,'ID-18'!D222,'ID-24'!D222,'ID-29'!E222,'ID-30'!E222,'ID-33'!D222,'ID-34'!E222,'ID-36'!D222,'ID-38'!E222,'ID-39'!E222,'ID-40'!E222,'ID-44'!D222,'ID-45'!E222,'ID-57'!D222,'ID-70'!C222,'ID-71'!D222)/SQRT('Sample size'!$D$4)</f>
        <v>279.51797718180188</v>
      </c>
      <c r="F215" s="1">
        <f>STDEV('ID-01'!B222,'ID-02'!B222,'ID-03'!C222,'ID-06'!B222,'ID-08'!C222,'ID-09'!D222,'ID-12'!B222,'ID-16'!D222,'ID-18'!E222,'ID-24'!E222,'ID-29'!F222,'ID-33'!E222,'ID-34'!F222,'ID-36'!E222,'ID-38'!F222,'ID-39'!F222,'ID-40'!F222,'ID-45'!F222,'ID-53'!C222,'ID-54'!B222,'ID-57'!E222,'ID-71'!E222)/SQRT('Sample size'!$E$4)</f>
        <v>450.15346536850677</v>
      </c>
      <c r="G215" s="1">
        <f>STDEV('ID-01'!C222,'ID-02'!C222,'ID-03'!D222,'ID-07'!B222,'ID-08'!D222,'ID-11'!D222,'ID-18'!F222,'ID-24'!F222,'ID-29'!G222,'ID-31'!B222,'ID-33'!F222,'ID-34'!G222,'ID-36'!F222,'ID-39'!G222,'ID-40'!G222,'ID-44'!E222,'ID-45'!G222,'ID-50'!B222,'ID-53'!D222,'ID-54'!C222,'ID-57'!F222,'ID-59'!E222,'ID-70'!D222,'ID-71'!F222)/SQRT('Sample size'!$F$4)</f>
        <v>414.0416418433532</v>
      </c>
      <c r="H215" s="1">
        <f>STDEV('ID-03'!E222,'ID-11'!E222,'ID-13'!E222,'ID-15'!E222,'ID-16'!E222,'ID-18'!G222,'ID-24'!G222,'ID-29'!H222,'ID-30'!F222,'ID-31'!C222,'ID-33'!G222,'ID-34'!H222,'ID-40'!H222,'ID-44'!F222,'ID-45'!H222,'ID-54'!D222,'ID-57'!G222,'ID-59'!F222,'ID-70'!E222,'ID-71'!G222)/SQRT('Sample size'!$G$4)</f>
        <v>229.51018968750691</v>
      </c>
      <c r="I215" s="1">
        <f>STDEV('ID-12'!C222,'ID-18'!H222,'ID-24'!H222,'ID-29'!I222,'ID-40'!I222,'ID-44'!G222,'ID-45'!I222,'ID-59'!G222)/SQRT('Sample size'!$H$4)</f>
        <v>411.47249778647358</v>
      </c>
      <c r="J215" s="1">
        <f>STDEV('ID-31'!D222,'ID-40'!J222,'ID-44'!H222,'ID-45'!J222,'ID-57'!H222)/SQRT('Sample size'!$I$4)</f>
        <v>453.72976725204683</v>
      </c>
      <c r="K215" s="1">
        <f>STDEV('ID-26'!E222,'ID-31'!E222,'ID-34'!I222,'ID-36'!G222,'ID-40'!K222,'ID-44'!I222,'ID-57'!I222)/SQRT('Sample size'!$J$4)</f>
        <v>662.65945447871627</v>
      </c>
    </row>
    <row r="216" spans="1:11" x14ac:dyDescent="0.25">
      <c r="A216" s="1">
        <v>26.5</v>
      </c>
      <c r="B216" s="1">
        <f>STDEV('ID-11'!B223,'ID-13'!B223,'ID-14'!B223,'ID-15'!B223,'ID-24'!B223,'ID-26'!B223,'ID-29'!B223,'ID-30'!B223,'ID-32'!B223,'ID-33'!B223,'ID-34'!B223,'ID-37'!B223,'ID-38'!B223,'ID-39'!B223,'ID-40'!B223,'ID-44'!B223,'ID-45'!B223,'ID-53'!B223,'ID-57'!B223,'ID-59'!B223,'ID-70'!B223,'ID-71'!B223)/SQRT('Sample size'!$A$4)</f>
        <v>185.93276316096984</v>
      </c>
      <c r="C216" s="1">
        <f>STDEV('ID-08'!B223,'ID-09'!B223,'ID-11'!C223,'ID-14'!C223,'ID-18'!B223,'ID-24'!C223,'ID-26'!C223,'ID-29'!C223,'ID-30'!C223,'ID-34'!C223,'ID-36'!B223,'ID-38'!C223,'ID-39'!C223,'ID-40'!C223,'ID-44'!C223,'ID-45'!C223,'ID-57'!C223,'ID-59'!C223)/SQRT('Sample size'!$B$4)</f>
        <v>112.60681515219666</v>
      </c>
      <c r="D216" s="1">
        <f>STDEV('ID-13'!C223,'ID-14'!D223,'ID-15'!C223,'ID-16'!B223,'ID-18'!C223,'ID-26'!D223,'ID-29'!D223,'ID-30'!D223,'ID-33'!C223,'ID-34'!D223,'ID-36'!C223,'ID-37'!C223,'ID-38'!D223,'ID-39'!D223,'ID-40'!D223,'ID-45'!D223,'ID-59'!D223,'ID-71'!C223)/SQRT('Sample size'!$C$4)</f>
        <v>219.15604701037731</v>
      </c>
      <c r="E216" s="1">
        <f>STDEV('ID-03'!B223,'ID-09'!C223,'ID-13'!D223,'ID-15'!D223,'ID-16'!C223,'ID-18'!D223,'ID-24'!D223,'ID-29'!E223,'ID-30'!E223,'ID-33'!D223,'ID-34'!E223,'ID-36'!D223,'ID-38'!E223,'ID-39'!E223,'ID-40'!E223,'ID-44'!D223,'ID-45'!E223,'ID-57'!D223,'ID-70'!C223,'ID-71'!D223)/SQRT('Sample size'!$D$4)</f>
        <v>273.53009037045007</v>
      </c>
      <c r="F216" s="1">
        <f>STDEV('ID-01'!B223,'ID-02'!B223,'ID-03'!C223,'ID-06'!B223,'ID-08'!C223,'ID-09'!D223,'ID-12'!B223,'ID-16'!D223,'ID-18'!E223,'ID-24'!E223,'ID-29'!F223,'ID-33'!E223,'ID-34'!F223,'ID-36'!E223,'ID-38'!F223,'ID-39'!F223,'ID-40'!F223,'ID-45'!F223,'ID-53'!C223,'ID-54'!B223,'ID-57'!E223,'ID-71'!E223)/SQRT('Sample size'!$E$4)</f>
        <v>451.09286124787445</v>
      </c>
      <c r="G216" s="1">
        <f>STDEV('ID-01'!C223,'ID-02'!C223,'ID-03'!D223,'ID-07'!B223,'ID-08'!D223,'ID-11'!D223,'ID-18'!F223,'ID-24'!F223,'ID-29'!G223,'ID-31'!B223,'ID-33'!F223,'ID-34'!G223,'ID-36'!F223,'ID-39'!G223,'ID-40'!G223,'ID-44'!E223,'ID-45'!G223,'ID-50'!B223,'ID-53'!D223,'ID-54'!C223,'ID-57'!F223,'ID-59'!E223,'ID-70'!D223,'ID-71'!F223)/SQRT('Sample size'!$F$4)</f>
        <v>411.68119528130035</v>
      </c>
      <c r="H216" s="1">
        <f>STDEV('ID-03'!E223,'ID-11'!E223,'ID-13'!E223,'ID-15'!E223,'ID-16'!E223,'ID-18'!G223,'ID-24'!G223,'ID-29'!H223,'ID-30'!F223,'ID-31'!C223,'ID-33'!G223,'ID-34'!H223,'ID-40'!H223,'ID-44'!F223,'ID-45'!H223,'ID-54'!D223,'ID-57'!G223,'ID-59'!F223,'ID-70'!E223,'ID-71'!G223)/SQRT('Sample size'!$G$4)</f>
        <v>228.16041500506702</v>
      </c>
      <c r="I216" s="1">
        <f>STDEV('ID-12'!C223,'ID-18'!H223,'ID-24'!H223,'ID-29'!I223,'ID-40'!I223,'ID-44'!G223,'ID-45'!I223,'ID-59'!G223)/SQRT('Sample size'!$H$4)</f>
        <v>400.40384496136608</v>
      </c>
      <c r="J216" s="1">
        <f>STDEV('ID-31'!D223,'ID-40'!J223,'ID-44'!H223,'ID-45'!J223,'ID-57'!H223)/SQRT('Sample size'!$I$4)</f>
        <v>444.48386157667568</v>
      </c>
      <c r="K216" s="1">
        <f>STDEV('ID-26'!E223,'ID-31'!E223,'ID-34'!I223,'ID-36'!G223,'ID-40'!K223,'ID-44'!I223,'ID-57'!I223)/SQRT('Sample size'!$J$4)</f>
        <v>658.36400076651375</v>
      </c>
    </row>
    <row r="217" spans="1:11" x14ac:dyDescent="0.25">
      <c r="A217" s="1">
        <v>26.625</v>
      </c>
      <c r="B217" s="1">
        <f>STDEV('ID-11'!B224,'ID-13'!B224,'ID-14'!B224,'ID-15'!B224,'ID-24'!B224,'ID-26'!B224,'ID-29'!B224,'ID-30'!B224,'ID-32'!B224,'ID-33'!B224,'ID-34'!B224,'ID-37'!B224,'ID-38'!B224,'ID-39'!B224,'ID-40'!B224,'ID-44'!B224,'ID-45'!B224,'ID-53'!B224,'ID-57'!B224,'ID-59'!B224,'ID-70'!B224,'ID-71'!B224)/SQRT('Sample size'!$A$4)</f>
        <v>182.95199366890625</v>
      </c>
      <c r="C217" s="1">
        <f>STDEV('ID-08'!B224,'ID-09'!B224,'ID-11'!C224,'ID-14'!C224,'ID-18'!B224,'ID-24'!C224,'ID-26'!C224,'ID-29'!C224,'ID-30'!C224,'ID-34'!C224,'ID-36'!B224,'ID-38'!C224,'ID-39'!C224,'ID-40'!C224,'ID-44'!C224,'ID-45'!C224,'ID-57'!C224,'ID-59'!C224)/SQRT('Sample size'!$B$4)</f>
        <v>111.40514342443825</v>
      </c>
      <c r="D217" s="1">
        <f>STDEV('ID-13'!C224,'ID-14'!D224,'ID-15'!C224,'ID-16'!B224,'ID-18'!C224,'ID-26'!D224,'ID-29'!D224,'ID-30'!D224,'ID-33'!C224,'ID-34'!D224,'ID-36'!C224,'ID-37'!C224,'ID-38'!D224,'ID-39'!D224,'ID-40'!D224,'ID-45'!D224,'ID-59'!D224,'ID-71'!C224)/SQRT('Sample size'!$C$4)</f>
        <v>219.04156602740261</v>
      </c>
      <c r="E217" s="1">
        <f>STDEV('ID-03'!B224,'ID-09'!C224,'ID-13'!D224,'ID-15'!D224,'ID-16'!C224,'ID-18'!D224,'ID-24'!D224,'ID-29'!E224,'ID-30'!E224,'ID-33'!D224,'ID-34'!E224,'ID-36'!D224,'ID-38'!E224,'ID-39'!E224,'ID-40'!E224,'ID-44'!D224,'ID-45'!E224,'ID-57'!D224,'ID-70'!C224,'ID-71'!D224)/SQRT('Sample size'!$D$4)</f>
        <v>270.14404039802491</v>
      </c>
      <c r="F217" s="1">
        <f>STDEV('ID-01'!B224,'ID-02'!B224,'ID-03'!C224,'ID-06'!B224,'ID-08'!C224,'ID-09'!D224,'ID-12'!B224,'ID-16'!D224,'ID-18'!E224,'ID-24'!E224,'ID-29'!F224,'ID-33'!E224,'ID-34'!F224,'ID-36'!E224,'ID-38'!F224,'ID-39'!F224,'ID-40'!F224,'ID-45'!F224,'ID-53'!C224,'ID-54'!B224,'ID-57'!E224,'ID-71'!E224)/SQRT('Sample size'!$E$4)</f>
        <v>456.1485837948141</v>
      </c>
      <c r="G217" s="1">
        <f>STDEV('ID-01'!C224,'ID-02'!C224,'ID-03'!D224,'ID-07'!B224,'ID-08'!D224,'ID-11'!D224,'ID-18'!F224,'ID-24'!F224,'ID-29'!G224,'ID-31'!B224,'ID-33'!F224,'ID-34'!G224,'ID-36'!F224,'ID-39'!G224,'ID-40'!G224,'ID-44'!E224,'ID-45'!G224,'ID-50'!B224,'ID-53'!D224,'ID-54'!C224,'ID-57'!F224,'ID-59'!E224,'ID-70'!D224,'ID-71'!F224)/SQRT('Sample size'!$F$4)</f>
        <v>410.92188305390181</v>
      </c>
      <c r="H217" s="1">
        <f>STDEV('ID-03'!E224,'ID-11'!E224,'ID-13'!E224,'ID-15'!E224,'ID-16'!E224,'ID-18'!G224,'ID-24'!G224,'ID-29'!H224,'ID-30'!F224,'ID-31'!C224,'ID-33'!G224,'ID-34'!H224,'ID-40'!H224,'ID-44'!F224,'ID-45'!H224,'ID-54'!D224,'ID-57'!G224,'ID-59'!F224,'ID-70'!E224,'ID-71'!G224)/SQRT('Sample size'!$G$4)</f>
        <v>229.62394738545638</v>
      </c>
      <c r="I217" s="1">
        <f>STDEV('ID-12'!C224,'ID-18'!H224,'ID-24'!H224,'ID-29'!I224,'ID-40'!I224,'ID-44'!G224,'ID-45'!I224,'ID-59'!G224)/SQRT('Sample size'!$H$4)</f>
        <v>412.35440120955496</v>
      </c>
      <c r="J217" s="1">
        <f>STDEV('ID-31'!D224,'ID-40'!J224,'ID-44'!H224,'ID-45'!J224,'ID-57'!H224)/SQRT('Sample size'!$I$4)</f>
        <v>457.57641669139844</v>
      </c>
      <c r="K217" s="1">
        <f>STDEV('ID-26'!E224,'ID-31'!E224,'ID-34'!I224,'ID-36'!G224,'ID-40'!K224,'ID-44'!I224,'ID-57'!I224)/SQRT('Sample size'!$J$4)</f>
        <v>663.25863883781756</v>
      </c>
    </row>
    <row r="218" spans="1:11" x14ac:dyDescent="0.25">
      <c r="A218" s="1">
        <v>26.75</v>
      </c>
      <c r="B218" s="1">
        <f>STDEV('ID-11'!B225,'ID-13'!B225,'ID-14'!B225,'ID-15'!B225,'ID-24'!B225,'ID-26'!B225,'ID-29'!B225,'ID-30'!B225,'ID-32'!B225,'ID-33'!B225,'ID-34'!B225,'ID-37'!B225,'ID-38'!B225,'ID-39'!B225,'ID-40'!B225,'ID-44'!B225,'ID-45'!B225,'ID-53'!B225,'ID-57'!B225,'ID-59'!B225,'ID-70'!B225,'ID-71'!B225)/SQRT('Sample size'!$A$4)</f>
        <v>180.86654361842162</v>
      </c>
      <c r="C218" s="1">
        <f>STDEV('ID-08'!B225,'ID-09'!B225,'ID-11'!C225,'ID-14'!C225,'ID-18'!B225,'ID-24'!C225,'ID-26'!C225,'ID-29'!C225,'ID-30'!C225,'ID-34'!C225,'ID-36'!B225,'ID-38'!C225,'ID-39'!C225,'ID-40'!C225,'ID-44'!C225,'ID-45'!C225,'ID-57'!C225,'ID-59'!C225)/SQRT('Sample size'!$B$4)</f>
        <v>112.80337506857538</v>
      </c>
      <c r="D218" s="1">
        <f>STDEV('ID-13'!C225,'ID-14'!D225,'ID-15'!C225,'ID-16'!B225,'ID-18'!C225,'ID-26'!D225,'ID-29'!D225,'ID-30'!D225,'ID-33'!C225,'ID-34'!D225,'ID-36'!C225,'ID-37'!C225,'ID-38'!D225,'ID-39'!D225,'ID-40'!D225,'ID-45'!D225,'ID-59'!D225,'ID-71'!C225)/SQRT('Sample size'!$C$4)</f>
        <v>219.29254879863905</v>
      </c>
      <c r="E218" s="1">
        <f>STDEV('ID-03'!B225,'ID-09'!C225,'ID-13'!D225,'ID-15'!D225,'ID-16'!C225,'ID-18'!D225,'ID-24'!D225,'ID-29'!E225,'ID-30'!E225,'ID-33'!D225,'ID-34'!E225,'ID-36'!D225,'ID-38'!E225,'ID-39'!E225,'ID-40'!E225,'ID-44'!D225,'ID-45'!E225,'ID-57'!D225,'ID-70'!C225,'ID-71'!D225)/SQRT('Sample size'!$D$4)</f>
        <v>272.63510706375661</v>
      </c>
      <c r="F218" s="1">
        <f>STDEV('ID-01'!B225,'ID-02'!B225,'ID-03'!C225,'ID-06'!B225,'ID-08'!C225,'ID-09'!D225,'ID-12'!B225,'ID-16'!D225,'ID-18'!E225,'ID-24'!E225,'ID-29'!F225,'ID-33'!E225,'ID-34'!F225,'ID-36'!E225,'ID-38'!F225,'ID-39'!F225,'ID-40'!F225,'ID-45'!F225,'ID-53'!C225,'ID-54'!B225,'ID-57'!E225,'ID-71'!E225)/SQRT('Sample size'!$E$4)</f>
        <v>451.92121938738666</v>
      </c>
      <c r="G218" s="1">
        <f>STDEV('ID-01'!C225,'ID-02'!C225,'ID-03'!D225,'ID-07'!B225,'ID-08'!D225,'ID-11'!D225,'ID-18'!F225,'ID-24'!F225,'ID-29'!G225,'ID-31'!B225,'ID-33'!F225,'ID-34'!G225,'ID-36'!F225,'ID-39'!G225,'ID-40'!G225,'ID-44'!E225,'ID-45'!G225,'ID-50'!B225,'ID-53'!D225,'ID-54'!C225,'ID-57'!F225,'ID-59'!E225,'ID-70'!D225,'ID-71'!F225)/SQRT('Sample size'!$F$4)</f>
        <v>408.03156181781441</v>
      </c>
      <c r="H218" s="1">
        <f>STDEV('ID-03'!E225,'ID-11'!E225,'ID-13'!E225,'ID-15'!E225,'ID-16'!E225,'ID-18'!G225,'ID-24'!G225,'ID-29'!H225,'ID-30'!F225,'ID-31'!C225,'ID-33'!G225,'ID-34'!H225,'ID-40'!H225,'ID-44'!F225,'ID-45'!H225,'ID-54'!D225,'ID-57'!G225,'ID-59'!F225,'ID-70'!E225,'ID-71'!G225)/SQRT('Sample size'!$G$4)</f>
        <v>230.02094927953854</v>
      </c>
      <c r="I218" s="1">
        <f>STDEV('ID-12'!C225,'ID-18'!H225,'ID-24'!H225,'ID-29'!I225,'ID-40'!I225,'ID-44'!G225,'ID-45'!I225,'ID-59'!G225)/SQRT('Sample size'!$H$4)</f>
        <v>412.29434232846944</v>
      </c>
      <c r="J218" s="1">
        <f>STDEV('ID-31'!D225,'ID-40'!J225,'ID-44'!H225,'ID-45'!J225,'ID-57'!H225)/SQRT('Sample size'!$I$4)</f>
        <v>449.9431784855467</v>
      </c>
      <c r="K218" s="1">
        <f>STDEV('ID-26'!E225,'ID-31'!E225,'ID-34'!I225,'ID-36'!G225,'ID-40'!K225,'ID-44'!I225,'ID-57'!I225)/SQRT('Sample size'!$J$4)</f>
        <v>649.03599420417561</v>
      </c>
    </row>
    <row r="219" spans="1:11" x14ac:dyDescent="0.25">
      <c r="A219" s="1">
        <v>26.875</v>
      </c>
      <c r="B219" s="1">
        <f>STDEV('ID-11'!B226,'ID-13'!B226,'ID-14'!B226,'ID-15'!B226,'ID-24'!B226,'ID-26'!B226,'ID-29'!B226,'ID-30'!B226,'ID-32'!B226,'ID-33'!B226,'ID-34'!B226,'ID-37'!B226,'ID-38'!B226,'ID-39'!B226,'ID-40'!B226,'ID-44'!B226,'ID-45'!B226,'ID-53'!B226,'ID-57'!B226,'ID-59'!B226,'ID-70'!B226,'ID-71'!B226)/SQRT('Sample size'!$A$4)</f>
        <v>177.6736521241659</v>
      </c>
      <c r="C219" s="1">
        <f>STDEV('ID-08'!B226,'ID-09'!B226,'ID-11'!C226,'ID-14'!C226,'ID-18'!B226,'ID-24'!C226,'ID-26'!C226,'ID-29'!C226,'ID-30'!C226,'ID-34'!C226,'ID-36'!B226,'ID-38'!C226,'ID-39'!C226,'ID-40'!C226,'ID-44'!C226,'ID-45'!C226,'ID-57'!C226,'ID-59'!C226)/SQRT('Sample size'!$B$4)</f>
        <v>112.77058455957055</v>
      </c>
      <c r="D219" s="1">
        <f>STDEV('ID-13'!C226,'ID-14'!D226,'ID-15'!C226,'ID-16'!B226,'ID-18'!C226,'ID-26'!D226,'ID-29'!D226,'ID-30'!D226,'ID-33'!C226,'ID-34'!D226,'ID-36'!C226,'ID-37'!C226,'ID-38'!D226,'ID-39'!D226,'ID-40'!D226,'ID-45'!D226,'ID-59'!D226,'ID-71'!C226)/SQRT('Sample size'!$C$4)</f>
        <v>221.21074219688009</v>
      </c>
      <c r="E219" s="1">
        <f>STDEV('ID-03'!B226,'ID-09'!C226,'ID-13'!D226,'ID-15'!D226,'ID-16'!C226,'ID-18'!D226,'ID-24'!D226,'ID-29'!E226,'ID-30'!E226,'ID-33'!D226,'ID-34'!E226,'ID-36'!D226,'ID-38'!E226,'ID-39'!E226,'ID-40'!E226,'ID-44'!D226,'ID-45'!E226,'ID-57'!D226,'ID-70'!C226,'ID-71'!D226)/SQRT('Sample size'!$D$4)</f>
        <v>261.57361757007322</v>
      </c>
      <c r="F219" s="1">
        <f>STDEV('ID-01'!B226,'ID-02'!B226,'ID-03'!C226,'ID-06'!B226,'ID-08'!C226,'ID-09'!D226,'ID-12'!B226,'ID-16'!D226,'ID-18'!E226,'ID-24'!E226,'ID-29'!F226,'ID-33'!E226,'ID-34'!F226,'ID-36'!E226,'ID-38'!F226,'ID-39'!F226,'ID-40'!F226,'ID-45'!F226,'ID-53'!C226,'ID-54'!B226,'ID-57'!E226,'ID-71'!E226)/SQRT('Sample size'!$E$4)</f>
        <v>451.03314886166788</v>
      </c>
      <c r="G219" s="1">
        <f>STDEV('ID-01'!C226,'ID-02'!C226,'ID-03'!D226,'ID-07'!B226,'ID-08'!D226,'ID-11'!D226,'ID-18'!F226,'ID-24'!F226,'ID-29'!G226,'ID-31'!B226,'ID-33'!F226,'ID-34'!G226,'ID-36'!F226,'ID-39'!G226,'ID-40'!G226,'ID-44'!E226,'ID-45'!G226,'ID-50'!B226,'ID-53'!D226,'ID-54'!C226,'ID-57'!F226,'ID-59'!E226,'ID-70'!D226,'ID-71'!F226)/SQRT('Sample size'!$F$4)</f>
        <v>407.56334820744632</v>
      </c>
      <c r="H219" s="1">
        <f>STDEV('ID-03'!E226,'ID-11'!E226,'ID-13'!E226,'ID-15'!E226,'ID-16'!E226,'ID-18'!G226,'ID-24'!G226,'ID-29'!H226,'ID-30'!F226,'ID-31'!C226,'ID-33'!G226,'ID-34'!H226,'ID-40'!H226,'ID-44'!F226,'ID-45'!H226,'ID-54'!D226,'ID-57'!G226,'ID-59'!F226,'ID-70'!E226,'ID-71'!G226)/SQRT('Sample size'!$G$4)</f>
        <v>230.08140245913671</v>
      </c>
      <c r="I219" s="1">
        <f>STDEV('ID-12'!C226,'ID-18'!H226,'ID-24'!H226,'ID-29'!I226,'ID-40'!I226,'ID-44'!G226,'ID-45'!I226,'ID-59'!G226)/SQRT('Sample size'!$H$4)</f>
        <v>412.2260123831486</v>
      </c>
      <c r="J219" s="1">
        <f>STDEV('ID-31'!D226,'ID-40'!J226,'ID-44'!H226,'ID-45'!J226,'ID-57'!H226)/SQRT('Sample size'!$I$4)</f>
        <v>454.55353077495812</v>
      </c>
      <c r="K219" s="1">
        <f>STDEV('ID-26'!E226,'ID-31'!E226,'ID-34'!I226,'ID-36'!G226,'ID-40'!K226,'ID-44'!I226,'ID-57'!I226)/SQRT('Sample size'!$J$4)</f>
        <v>656.92225051035859</v>
      </c>
    </row>
    <row r="220" spans="1:11" x14ac:dyDescent="0.25">
      <c r="A220" s="1">
        <v>27</v>
      </c>
      <c r="B220" s="1">
        <f>STDEV('ID-11'!B227,'ID-13'!B227,'ID-14'!B227,'ID-15'!B227,'ID-24'!B227,'ID-26'!B227,'ID-29'!B227,'ID-30'!B227,'ID-32'!B227,'ID-33'!B227,'ID-34'!B227,'ID-37'!B227,'ID-38'!B227,'ID-39'!B227,'ID-40'!B227,'ID-44'!B227,'ID-45'!B227,'ID-53'!B227,'ID-57'!B227,'ID-59'!B227,'ID-70'!B227,'ID-71'!B227)/SQRT('Sample size'!$A$4)</f>
        <v>175.96282036651732</v>
      </c>
      <c r="C220" s="1">
        <f>STDEV('ID-08'!B227,'ID-09'!B227,'ID-11'!C227,'ID-14'!C227,'ID-18'!B227,'ID-24'!C227,'ID-26'!C227,'ID-29'!C227,'ID-30'!C227,'ID-34'!C227,'ID-36'!B227,'ID-38'!C227,'ID-39'!C227,'ID-40'!C227,'ID-44'!C227,'ID-45'!C227,'ID-57'!C227,'ID-59'!C227)/SQRT('Sample size'!$B$4)</f>
        <v>111.84585971729275</v>
      </c>
      <c r="D220" s="1">
        <f>STDEV('ID-13'!C227,'ID-14'!D227,'ID-15'!C227,'ID-16'!B227,'ID-18'!C227,'ID-26'!D227,'ID-29'!D227,'ID-30'!D227,'ID-33'!C227,'ID-34'!D227,'ID-36'!C227,'ID-37'!C227,'ID-38'!D227,'ID-39'!D227,'ID-40'!D227,'ID-45'!D227,'ID-59'!D227,'ID-71'!C227)/SQRT('Sample size'!$C$4)</f>
        <v>219.97327710756213</v>
      </c>
      <c r="E220" s="1">
        <f>STDEV('ID-03'!B227,'ID-09'!C227,'ID-13'!D227,'ID-15'!D227,'ID-16'!C227,'ID-18'!D227,'ID-24'!D227,'ID-29'!E227,'ID-30'!E227,'ID-33'!D227,'ID-34'!E227,'ID-36'!D227,'ID-38'!E227,'ID-39'!E227,'ID-40'!E227,'ID-44'!D227,'ID-45'!E227,'ID-57'!D227,'ID-70'!C227,'ID-71'!D227)/SQRT('Sample size'!$D$4)</f>
        <v>255.91954758716238</v>
      </c>
      <c r="F220" s="1">
        <f>STDEV('ID-01'!B227,'ID-02'!B227,'ID-03'!C227,'ID-06'!B227,'ID-08'!C227,'ID-09'!D227,'ID-12'!B227,'ID-16'!D227,'ID-18'!E227,'ID-24'!E227,'ID-29'!F227,'ID-33'!E227,'ID-34'!F227,'ID-36'!E227,'ID-38'!F227,'ID-39'!F227,'ID-40'!F227,'ID-45'!F227,'ID-53'!C227,'ID-54'!B227,'ID-57'!E227,'ID-71'!E227)/SQRT('Sample size'!$E$4)</f>
        <v>449.29785609453029</v>
      </c>
      <c r="G220" s="1">
        <f>STDEV('ID-01'!C227,'ID-02'!C227,'ID-03'!D227,'ID-07'!B227,'ID-08'!D227,'ID-11'!D227,'ID-18'!F227,'ID-24'!F227,'ID-29'!G227,'ID-31'!B227,'ID-33'!F227,'ID-34'!G227,'ID-36'!F227,'ID-39'!G227,'ID-40'!G227,'ID-44'!E227,'ID-45'!G227,'ID-50'!B227,'ID-53'!D227,'ID-54'!C227,'ID-57'!F227,'ID-59'!E227,'ID-70'!D227,'ID-71'!F227)/SQRT('Sample size'!$F$4)</f>
        <v>406.09778509500023</v>
      </c>
      <c r="H220" s="1">
        <f>STDEV('ID-03'!E227,'ID-11'!E227,'ID-13'!E227,'ID-15'!E227,'ID-16'!E227,'ID-18'!G227,'ID-24'!G227,'ID-29'!H227,'ID-30'!F227,'ID-31'!C227,'ID-33'!G227,'ID-34'!H227,'ID-40'!H227,'ID-44'!F227,'ID-45'!H227,'ID-54'!D227,'ID-57'!G227,'ID-59'!F227,'ID-70'!E227,'ID-71'!G227)/SQRT('Sample size'!$G$4)</f>
        <v>230.70866639771478</v>
      </c>
      <c r="I220" s="1">
        <f>STDEV('ID-12'!C227,'ID-18'!H227,'ID-24'!H227,'ID-29'!I227,'ID-40'!I227,'ID-44'!G227,'ID-45'!I227,'ID-59'!G227)/SQRT('Sample size'!$H$4)</f>
        <v>412.76002975398927</v>
      </c>
      <c r="J220" s="1">
        <f>STDEV('ID-31'!D227,'ID-40'!J227,'ID-44'!H227,'ID-45'!J227,'ID-57'!H227)/SQRT('Sample size'!$I$4)</f>
        <v>448.38905402332131</v>
      </c>
      <c r="K220" s="1">
        <f>STDEV('ID-26'!E227,'ID-31'!E227,'ID-34'!I227,'ID-36'!G227,'ID-40'!K227,'ID-44'!I227,'ID-57'!I227)/SQRT('Sample size'!$J$4)</f>
        <v>662.5034799221271</v>
      </c>
    </row>
    <row r="221" spans="1:11" x14ac:dyDescent="0.25">
      <c r="A221" s="1">
        <v>27.125</v>
      </c>
      <c r="B221" s="1">
        <f>STDEV('ID-11'!B228,'ID-13'!B228,'ID-14'!B228,'ID-15'!B228,'ID-24'!B228,'ID-26'!B228,'ID-29'!B228,'ID-30'!B228,'ID-32'!B228,'ID-33'!B228,'ID-34'!B228,'ID-37'!B228,'ID-38'!B228,'ID-39'!B228,'ID-40'!B228,'ID-44'!B228,'ID-45'!B228,'ID-53'!B228,'ID-57'!B228,'ID-59'!B228,'ID-70'!B228,'ID-71'!B228)/SQRT('Sample size'!$A$4)</f>
        <v>176.91220797179352</v>
      </c>
      <c r="C221" s="1">
        <f>STDEV('ID-08'!B228,'ID-09'!B228,'ID-11'!C228,'ID-14'!C228,'ID-18'!B228,'ID-24'!C228,'ID-26'!C228,'ID-29'!C228,'ID-30'!C228,'ID-34'!C228,'ID-36'!B228,'ID-38'!C228,'ID-39'!C228,'ID-40'!C228,'ID-44'!C228,'ID-45'!C228,'ID-57'!C228,'ID-59'!C228)/SQRT('Sample size'!$B$4)</f>
        <v>107.54878291862958</v>
      </c>
      <c r="D221" s="1">
        <f>STDEV('ID-13'!C228,'ID-14'!D228,'ID-15'!C228,'ID-16'!B228,'ID-18'!C228,'ID-26'!D228,'ID-29'!D228,'ID-30'!D228,'ID-33'!C228,'ID-34'!D228,'ID-36'!C228,'ID-37'!C228,'ID-38'!D228,'ID-39'!D228,'ID-40'!D228,'ID-45'!D228,'ID-59'!D228,'ID-71'!C228)/SQRT('Sample size'!$C$4)</f>
        <v>215.74446335373406</v>
      </c>
      <c r="E221" s="1">
        <f>STDEV('ID-03'!B228,'ID-09'!C228,'ID-13'!D228,'ID-15'!D228,'ID-16'!C228,'ID-18'!D228,'ID-24'!D228,'ID-29'!E228,'ID-30'!E228,'ID-33'!D228,'ID-34'!E228,'ID-36'!D228,'ID-38'!E228,'ID-39'!E228,'ID-40'!E228,'ID-44'!D228,'ID-45'!E228,'ID-57'!D228,'ID-70'!C228,'ID-71'!D228)/SQRT('Sample size'!$D$4)</f>
        <v>252.00936103773671</v>
      </c>
      <c r="F221" s="1">
        <f>STDEV('ID-01'!B228,'ID-02'!B228,'ID-03'!C228,'ID-06'!B228,'ID-08'!C228,'ID-09'!D228,'ID-12'!B228,'ID-16'!D228,'ID-18'!E228,'ID-24'!E228,'ID-29'!F228,'ID-33'!E228,'ID-34'!F228,'ID-36'!E228,'ID-38'!F228,'ID-39'!F228,'ID-40'!F228,'ID-45'!F228,'ID-53'!C228,'ID-54'!B228,'ID-57'!E228,'ID-71'!E228)/SQRT('Sample size'!$E$4)</f>
        <v>448.37413546182097</v>
      </c>
      <c r="G221" s="1">
        <f>STDEV('ID-01'!C228,'ID-02'!C228,'ID-03'!D228,'ID-07'!B228,'ID-08'!D228,'ID-11'!D228,'ID-18'!F228,'ID-24'!F228,'ID-29'!G228,'ID-31'!B228,'ID-33'!F228,'ID-34'!G228,'ID-36'!F228,'ID-39'!G228,'ID-40'!G228,'ID-44'!E228,'ID-45'!G228,'ID-50'!B228,'ID-53'!D228,'ID-54'!C228,'ID-57'!F228,'ID-59'!E228,'ID-70'!D228,'ID-71'!F228)/SQRT('Sample size'!$F$4)</f>
        <v>406.13931375074537</v>
      </c>
      <c r="H221" s="1">
        <f>STDEV('ID-03'!E228,'ID-11'!E228,'ID-13'!E228,'ID-15'!E228,'ID-16'!E228,'ID-18'!G228,'ID-24'!G228,'ID-29'!H228,'ID-30'!F228,'ID-31'!C228,'ID-33'!G228,'ID-34'!H228,'ID-40'!H228,'ID-44'!F228,'ID-45'!H228,'ID-54'!D228,'ID-57'!G228,'ID-59'!F228,'ID-70'!E228,'ID-71'!G228)/SQRT('Sample size'!$G$4)</f>
        <v>229.53603791444655</v>
      </c>
      <c r="I221" s="1">
        <f>STDEV('ID-12'!C228,'ID-18'!H228,'ID-24'!H228,'ID-29'!I228,'ID-40'!I228,'ID-44'!G228,'ID-45'!I228,'ID-59'!G228)/SQRT('Sample size'!$H$4)</f>
        <v>412.49233054863709</v>
      </c>
      <c r="J221" s="1">
        <f>STDEV('ID-31'!D228,'ID-40'!J228,'ID-44'!H228,'ID-45'!J228,'ID-57'!H228)/SQRT('Sample size'!$I$4)</f>
        <v>449.80382408382974</v>
      </c>
      <c r="K221" s="1">
        <f>STDEV('ID-26'!E228,'ID-31'!E228,'ID-34'!I228,'ID-36'!G228,'ID-40'!K228,'ID-44'!I228,'ID-57'!I228)/SQRT('Sample size'!$J$4)</f>
        <v>660.43301910271384</v>
      </c>
    </row>
    <row r="222" spans="1:11" x14ac:dyDescent="0.25">
      <c r="A222" s="1">
        <v>27.25</v>
      </c>
      <c r="B222" s="1">
        <f>STDEV('ID-11'!B229,'ID-13'!B229,'ID-14'!B229,'ID-15'!B229,'ID-24'!B229,'ID-26'!B229,'ID-29'!B229,'ID-30'!B229,'ID-32'!B229,'ID-33'!B229,'ID-34'!B229,'ID-37'!B229,'ID-38'!B229,'ID-39'!B229,'ID-40'!B229,'ID-44'!B229,'ID-45'!B229,'ID-53'!B229,'ID-57'!B229,'ID-59'!B229,'ID-70'!B229,'ID-71'!B229)/SQRT('Sample size'!$A$4)</f>
        <v>177.65726099077432</v>
      </c>
      <c r="C222" s="1">
        <f>STDEV('ID-08'!B229,'ID-09'!B229,'ID-11'!C229,'ID-14'!C229,'ID-18'!B229,'ID-24'!C229,'ID-26'!C229,'ID-29'!C229,'ID-30'!C229,'ID-34'!C229,'ID-36'!B229,'ID-38'!C229,'ID-39'!C229,'ID-40'!C229,'ID-44'!C229,'ID-45'!C229,'ID-57'!C229,'ID-59'!C229)/SQRT('Sample size'!$B$4)</f>
        <v>108.73879307923424</v>
      </c>
      <c r="D222" s="1">
        <f>STDEV('ID-13'!C229,'ID-14'!D229,'ID-15'!C229,'ID-16'!B229,'ID-18'!C229,'ID-26'!D229,'ID-29'!D229,'ID-30'!D229,'ID-33'!C229,'ID-34'!D229,'ID-36'!C229,'ID-37'!C229,'ID-38'!D229,'ID-39'!D229,'ID-40'!D229,'ID-45'!D229,'ID-59'!D229,'ID-71'!C229)/SQRT('Sample size'!$C$4)</f>
        <v>210.01087222782368</v>
      </c>
      <c r="E222" s="1">
        <f>STDEV('ID-03'!B229,'ID-09'!C229,'ID-13'!D229,'ID-15'!D229,'ID-16'!C229,'ID-18'!D229,'ID-24'!D229,'ID-29'!E229,'ID-30'!E229,'ID-33'!D229,'ID-34'!E229,'ID-36'!D229,'ID-38'!E229,'ID-39'!E229,'ID-40'!E229,'ID-44'!D229,'ID-45'!E229,'ID-57'!D229,'ID-70'!C229,'ID-71'!D229)/SQRT('Sample size'!$D$4)</f>
        <v>257.14402591861756</v>
      </c>
      <c r="F222" s="1">
        <f>STDEV('ID-01'!B229,'ID-02'!B229,'ID-03'!C229,'ID-06'!B229,'ID-08'!C229,'ID-09'!D229,'ID-12'!B229,'ID-16'!D229,'ID-18'!E229,'ID-24'!E229,'ID-29'!F229,'ID-33'!E229,'ID-34'!F229,'ID-36'!E229,'ID-38'!F229,'ID-39'!F229,'ID-40'!F229,'ID-45'!F229,'ID-53'!C229,'ID-54'!B229,'ID-57'!E229,'ID-71'!E229)/SQRT('Sample size'!$E$4)</f>
        <v>448.27874853212091</v>
      </c>
      <c r="G222" s="1">
        <f>STDEV('ID-01'!C229,'ID-02'!C229,'ID-03'!D229,'ID-07'!B229,'ID-08'!D229,'ID-11'!D229,'ID-18'!F229,'ID-24'!F229,'ID-29'!G229,'ID-31'!B229,'ID-33'!F229,'ID-34'!G229,'ID-36'!F229,'ID-39'!G229,'ID-40'!G229,'ID-44'!E229,'ID-45'!G229,'ID-50'!B229,'ID-53'!D229,'ID-54'!C229,'ID-57'!F229,'ID-59'!E229,'ID-70'!D229,'ID-71'!F229)/SQRT('Sample size'!$F$4)</f>
        <v>405.18148914324019</v>
      </c>
      <c r="H222" s="1">
        <f>STDEV('ID-03'!E229,'ID-11'!E229,'ID-13'!E229,'ID-15'!E229,'ID-16'!E229,'ID-18'!G229,'ID-24'!G229,'ID-29'!H229,'ID-30'!F229,'ID-31'!C229,'ID-33'!G229,'ID-34'!H229,'ID-40'!H229,'ID-44'!F229,'ID-45'!H229,'ID-54'!D229,'ID-57'!G229,'ID-59'!F229,'ID-70'!E229,'ID-71'!G229)/SQRT('Sample size'!$G$4)</f>
        <v>228.33630502741738</v>
      </c>
      <c r="I222" s="1">
        <f>STDEV('ID-12'!C229,'ID-18'!H229,'ID-24'!H229,'ID-29'!I229,'ID-40'!I229,'ID-44'!G229,'ID-45'!I229,'ID-59'!G229)/SQRT('Sample size'!$H$4)</f>
        <v>413.99480894757579</v>
      </c>
      <c r="J222" s="1">
        <f>STDEV('ID-31'!D229,'ID-40'!J229,'ID-44'!H229,'ID-45'!J229,'ID-57'!H229)/SQRT('Sample size'!$I$4)</f>
        <v>461.68326987531498</v>
      </c>
      <c r="K222" s="1">
        <f>STDEV('ID-26'!E229,'ID-31'!E229,'ID-34'!I229,'ID-36'!G229,'ID-40'!K229,'ID-44'!I229,'ID-57'!I229)/SQRT('Sample size'!$J$4)</f>
        <v>647.54917362813944</v>
      </c>
    </row>
    <row r="223" spans="1:11" x14ac:dyDescent="0.25">
      <c r="A223" s="1">
        <v>27.375</v>
      </c>
      <c r="B223" s="1">
        <f>STDEV('ID-11'!B230,'ID-13'!B230,'ID-14'!B230,'ID-15'!B230,'ID-24'!B230,'ID-26'!B230,'ID-29'!B230,'ID-30'!B230,'ID-32'!B230,'ID-33'!B230,'ID-34'!B230,'ID-37'!B230,'ID-38'!B230,'ID-39'!B230,'ID-40'!B230,'ID-44'!B230,'ID-45'!B230,'ID-53'!B230,'ID-57'!B230,'ID-59'!B230,'ID-70'!B230,'ID-71'!B230)/SQRT('Sample size'!$A$4)</f>
        <v>179.00335457980879</v>
      </c>
      <c r="C223" s="1">
        <f>STDEV('ID-08'!B230,'ID-09'!B230,'ID-11'!C230,'ID-14'!C230,'ID-18'!B230,'ID-24'!C230,'ID-26'!C230,'ID-29'!C230,'ID-30'!C230,'ID-34'!C230,'ID-36'!B230,'ID-38'!C230,'ID-39'!C230,'ID-40'!C230,'ID-44'!C230,'ID-45'!C230,'ID-57'!C230,'ID-59'!C230)/SQRT('Sample size'!$B$4)</f>
        <v>107.89035753568587</v>
      </c>
      <c r="D223" s="1">
        <f>STDEV('ID-13'!C230,'ID-14'!D230,'ID-15'!C230,'ID-16'!B230,'ID-18'!C230,'ID-26'!D230,'ID-29'!D230,'ID-30'!D230,'ID-33'!C230,'ID-34'!D230,'ID-36'!C230,'ID-37'!C230,'ID-38'!D230,'ID-39'!D230,'ID-40'!D230,'ID-45'!D230,'ID-59'!D230,'ID-71'!C230)/SQRT('Sample size'!$C$4)</f>
        <v>209.32153567178506</v>
      </c>
      <c r="E223" s="1">
        <f>STDEV('ID-03'!B230,'ID-09'!C230,'ID-13'!D230,'ID-15'!D230,'ID-16'!C230,'ID-18'!D230,'ID-24'!D230,'ID-29'!E230,'ID-30'!E230,'ID-33'!D230,'ID-34'!E230,'ID-36'!D230,'ID-38'!E230,'ID-39'!E230,'ID-40'!E230,'ID-44'!D230,'ID-45'!E230,'ID-57'!D230,'ID-70'!C230,'ID-71'!D230)/SQRT('Sample size'!$D$4)</f>
        <v>260.3693006271148</v>
      </c>
      <c r="F223" s="1">
        <f>STDEV('ID-01'!B230,'ID-02'!B230,'ID-03'!C230,'ID-06'!B230,'ID-08'!C230,'ID-09'!D230,'ID-12'!B230,'ID-16'!D230,'ID-18'!E230,'ID-24'!E230,'ID-29'!F230,'ID-33'!E230,'ID-34'!F230,'ID-36'!E230,'ID-38'!F230,'ID-39'!F230,'ID-40'!F230,'ID-45'!F230,'ID-53'!C230,'ID-54'!B230,'ID-57'!E230,'ID-71'!E230)/SQRT('Sample size'!$E$4)</f>
        <v>446.66793645302351</v>
      </c>
      <c r="G223" s="1">
        <f>STDEV('ID-01'!C230,'ID-02'!C230,'ID-03'!D230,'ID-07'!B230,'ID-08'!D230,'ID-11'!D230,'ID-18'!F230,'ID-24'!F230,'ID-29'!G230,'ID-31'!B230,'ID-33'!F230,'ID-34'!G230,'ID-36'!F230,'ID-39'!G230,'ID-40'!G230,'ID-44'!E230,'ID-45'!G230,'ID-50'!B230,'ID-53'!D230,'ID-54'!C230,'ID-57'!F230,'ID-59'!E230,'ID-70'!D230,'ID-71'!F230)/SQRT('Sample size'!$F$4)</f>
        <v>407.52604705339996</v>
      </c>
      <c r="H223" s="1">
        <f>STDEV('ID-03'!E230,'ID-11'!E230,'ID-13'!E230,'ID-15'!E230,'ID-16'!E230,'ID-18'!G230,'ID-24'!G230,'ID-29'!H230,'ID-30'!F230,'ID-31'!C230,'ID-33'!G230,'ID-34'!H230,'ID-40'!H230,'ID-44'!F230,'ID-45'!H230,'ID-54'!D230,'ID-57'!G230,'ID-59'!F230,'ID-70'!E230,'ID-71'!G230)/SQRT('Sample size'!$G$4)</f>
        <v>228.80319532542032</v>
      </c>
      <c r="I223" s="1">
        <f>STDEV('ID-12'!C230,'ID-18'!H230,'ID-24'!H230,'ID-29'!I230,'ID-40'!I230,'ID-44'!G230,'ID-45'!I230,'ID-59'!G230)/SQRT('Sample size'!$H$4)</f>
        <v>413.69809579344218</v>
      </c>
      <c r="J223" s="1">
        <f>STDEV('ID-31'!D230,'ID-40'!J230,'ID-44'!H230,'ID-45'!J230,'ID-57'!H230)/SQRT('Sample size'!$I$4)</f>
        <v>469.76296565343262</v>
      </c>
      <c r="K223" s="1">
        <f>STDEV('ID-26'!E230,'ID-31'!E230,'ID-34'!I230,'ID-36'!G230,'ID-40'!K230,'ID-44'!I230,'ID-57'!I230)/SQRT('Sample size'!$J$4)</f>
        <v>638.89686781496323</v>
      </c>
    </row>
    <row r="224" spans="1:11" x14ac:dyDescent="0.25">
      <c r="A224" s="1">
        <v>27.5</v>
      </c>
      <c r="B224" s="1">
        <f>STDEV('ID-11'!B231,'ID-13'!B231,'ID-14'!B231,'ID-15'!B231,'ID-24'!B231,'ID-26'!B231,'ID-29'!B231,'ID-30'!B231,'ID-32'!B231,'ID-33'!B231,'ID-34'!B231,'ID-37'!B231,'ID-38'!B231,'ID-39'!B231,'ID-40'!B231,'ID-44'!B231,'ID-45'!B231,'ID-53'!B231,'ID-57'!B231,'ID-59'!B231,'ID-70'!B231,'ID-71'!B231)/SQRT('Sample size'!$A$4)</f>
        <v>176.36749602582614</v>
      </c>
      <c r="C224" s="1">
        <f>STDEV('ID-08'!B231,'ID-09'!B231,'ID-11'!C231,'ID-14'!C231,'ID-18'!B231,'ID-24'!C231,'ID-26'!C231,'ID-29'!C231,'ID-30'!C231,'ID-34'!C231,'ID-36'!B231,'ID-38'!C231,'ID-39'!C231,'ID-40'!C231,'ID-44'!C231,'ID-45'!C231,'ID-57'!C231,'ID-59'!C231)/SQRT('Sample size'!$B$4)</f>
        <v>106.67308998008239</v>
      </c>
      <c r="D224" s="1">
        <f>STDEV('ID-13'!C231,'ID-14'!D231,'ID-15'!C231,'ID-16'!B231,'ID-18'!C231,'ID-26'!D231,'ID-29'!D231,'ID-30'!D231,'ID-33'!C231,'ID-34'!D231,'ID-36'!C231,'ID-37'!C231,'ID-38'!D231,'ID-39'!D231,'ID-40'!D231,'ID-45'!D231,'ID-59'!D231,'ID-71'!C231)/SQRT('Sample size'!$C$4)</f>
        <v>210.32334588428017</v>
      </c>
      <c r="E224" s="1">
        <f>STDEV('ID-03'!B231,'ID-09'!C231,'ID-13'!D231,'ID-15'!D231,'ID-16'!C231,'ID-18'!D231,'ID-24'!D231,'ID-29'!E231,'ID-30'!E231,'ID-33'!D231,'ID-34'!E231,'ID-36'!D231,'ID-38'!E231,'ID-39'!E231,'ID-40'!E231,'ID-44'!D231,'ID-45'!E231,'ID-57'!D231,'ID-70'!C231,'ID-71'!D231)/SQRT('Sample size'!$D$4)</f>
        <v>261.10242743023224</v>
      </c>
      <c r="F224" s="1">
        <f>STDEV('ID-01'!B231,'ID-02'!B231,'ID-03'!C231,'ID-06'!B231,'ID-08'!C231,'ID-09'!D231,'ID-12'!B231,'ID-16'!D231,'ID-18'!E231,'ID-24'!E231,'ID-29'!F231,'ID-33'!E231,'ID-34'!F231,'ID-36'!E231,'ID-38'!F231,'ID-39'!F231,'ID-40'!F231,'ID-45'!F231,'ID-53'!C231,'ID-54'!B231,'ID-57'!E231,'ID-71'!E231)/SQRT('Sample size'!$E$4)</f>
        <v>475.95233147310375</v>
      </c>
      <c r="G224" s="1">
        <f>STDEV('ID-01'!C231,'ID-02'!C231,'ID-03'!D231,'ID-07'!B231,'ID-08'!D231,'ID-11'!D231,'ID-18'!F231,'ID-24'!F231,'ID-29'!G231,'ID-31'!B231,'ID-33'!F231,'ID-34'!G231,'ID-36'!F231,'ID-39'!G231,'ID-40'!G231,'ID-44'!E231,'ID-45'!G231,'ID-50'!B231,'ID-53'!D231,'ID-54'!C231,'ID-57'!F231,'ID-59'!E231,'ID-70'!D231,'ID-71'!F231)/SQRT('Sample size'!$F$4)</f>
        <v>407.76059201809932</v>
      </c>
      <c r="H224" s="1">
        <f>STDEV('ID-03'!E231,'ID-11'!E231,'ID-13'!E231,'ID-15'!E231,'ID-16'!E231,'ID-18'!G231,'ID-24'!G231,'ID-29'!H231,'ID-30'!F231,'ID-31'!C231,'ID-33'!G231,'ID-34'!H231,'ID-40'!H231,'ID-44'!F231,'ID-45'!H231,'ID-54'!D231,'ID-57'!G231,'ID-59'!F231,'ID-70'!E231,'ID-71'!G231)/SQRT('Sample size'!$G$4)</f>
        <v>228.21054276307356</v>
      </c>
      <c r="I224" s="1">
        <f>STDEV('ID-12'!C231,'ID-18'!H231,'ID-24'!H231,'ID-29'!I231,'ID-40'!I231,'ID-44'!G231,'ID-45'!I231,'ID-59'!G231)/SQRT('Sample size'!$H$4)</f>
        <v>404.13466180382665</v>
      </c>
      <c r="J224" s="1">
        <f>STDEV('ID-31'!D231,'ID-40'!J231,'ID-44'!H231,'ID-45'!J231,'ID-57'!H231)/SQRT('Sample size'!$I$4)</f>
        <v>466.51991543555181</v>
      </c>
      <c r="K224" s="1">
        <f>STDEV('ID-26'!E231,'ID-31'!E231,'ID-34'!I231,'ID-36'!G231,'ID-40'!K231,'ID-44'!I231,'ID-57'!I231)/SQRT('Sample size'!$J$4)</f>
        <v>636.47572833066238</v>
      </c>
    </row>
    <row r="225" spans="1:11" x14ac:dyDescent="0.25">
      <c r="A225" s="1">
        <v>27.625</v>
      </c>
      <c r="B225" s="1">
        <f>STDEV('ID-11'!B232,'ID-13'!B232,'ID-14'!B232,'ID-15'!B232,'ID-24'!B232,'ID-26'!B232,'ID-29'!B232,'ID-30'!B232,'ID-32'!B232,'ID-33'!B232,'ID-34'!B232,'ID-37'!B232,'ID-38'!B232,'ID-39'!B232,'ID-40'!B232,'ID-44'!B232,'ID-45'!B232,'ID-53'!B232,'ID-57'!B232,'ID-59'!B232,'ID-70'!B232,'ID-71'!B232)/SQRT('Sample size'!$A$4)</f>
        <v>172.20142207498705</v>
      </c>
      <c r="C225" s="1">
        <f>STDEV('ID-08'!B232,'ID-09'!B232,'ID-11'!C232,'ID-14'!C232,'ID-18'!B232,'ID-24'!C232,'ID-26'!C232,'ID-29'!C232,'ID-30'!C232,'ID-34'!C232,'ID-36'!B232,'ID-38'!C232,'ID-39'!C232,'ID-40'!C232,'ID-44'!C232,'ID-45'!C232,'ID-57'!C232,'ID-59'!C232)/SQRT('Sample size'!$B$4)</f>
        <v>106.95522329685774</v>
      </c>
      <c r="D225" s="1">
        <f>STDEV('ID-13'!C232,'ID-14'!D232,'ID-15'!C232,'ID-16'!B232,'ID-18'!C232,'ID-26'!D232,'ID-29'!D232,'ID-30'!D232,'ID-33'!C232,'ID-34'!D232,'ID-36'!C232,'ID-37'!C232,'ID-38'!D232,'ID-39'!D232,'ID-40'!D232,'ID-45'!D232,'ID-59'!D232,'ID-71'!C232)/SQRT('Sample size'!$C$4)</f>
        <v>215.19756941961106</v>
      </c>
      <c r="E225" s="1">
        <f>STDEV('ID-03'!B232,'ID-09'!C232,'ID-13'!D232,'ID-15'!D232,'ID-16'!C232,'ID-18'!D232,'ID-24'!D232,'ID-29'!E232,'ID-30'!E232,'ID-33'!D232,'ID-34'!E232,'ID-36'!D232,'ID-38'!E232,'ID-39'!E232,'ID-40'!E232,'ID-44'!D232,'ID-45'!E232,'ID-57'!D232,'ID-70'!C232,'ID-71'!D232)/SQRT('Sample size'!$D$4)</f>
        <v>260.01370310577084</v>
      </c>
      <c r="F225" s="1">
        <f>STDEV('ID-01'!B232,'ID-02'!B232,'ID-03'!C232,'ID-06'!B232,'ID-08'!C232,'ID-09'!D232,'ID-12'!B232,'ID-16'!D232,'ID-18'!E232,'ID-24'!E232,'ID-29'!F232,'ID-33'!E232,'ID-34'!F232,'ID-36'!E232,'ID-38'!F232,'ID-39'!F232,'ID-40'!F232,'ID-45'!F232,'ID-53'!C232,'ID-54'!B232,'ID-57'!E232,'ID-71'!E232)/SQRT('Sample size'!$E$4)</f>
        <v>477.99052203079765</v>
      </c>
      <c r="G225" s="1">
        <f>STDEV('ID-01'!C232,'ID-02'!C232,'ID-03'!D232,'ID-07'!B232,'ID-08'!D232,'ID-11'!D232,'ID-18'!F232,'ID-24'!F232,'ID-29'!G232,'ID-31'!B232,'ID-33'!F232,'ID-34'!G232,'ID-36'!F232,'ID-39'!G232,'ID-40'!G232,'ID-44'!E232,'ID-45'!G232,'ID-50'!B232,'ID-53'!D232,'ID-54'!C232,'ID-57'!F232,'ID-59'!E232,'ID-70'!D232,'ID-71'!F232)/SQRT('Sample size'!$F$4)</f>
        <v>406.01247128639659</v>
      </c>
      <c r="H225" s="1">
        <f>STDEV('ID-03'!E232,'ID-11'!E232,'ID-13'!E232,'ID-15'!E232,'ID-16'!E232,'ID-18'!G232,'ID-24'!G232,'ID-29'!H232,'ID-30'!F232,'ID-31'!C232,'ID-33'!G232,'ID-34'!H232,'ID-40'!H232,'ID-44'!F232,'ID-45'!H232,'ID-54'!D232,'ID-57'!G232,'ID-59'!F232,'ID-70'!E232,'ID-71'!G232)/SQRT('Sample size'!$G$4)</f>
        <v>229.1581055277488</v>
      </c>
      <c r="I225" s="1">
        <f>STDEV('ID-12'!C232,'ID-18'!H232,'ID-24'!H232,'ID-29'!I232,'ID-40'!I232,'ID-44'!G232,'ID-45'!I232,'ID-59'!G232)/SQRT('Sample size'!$H$4)</f>
        <v>406.07979461583182</v>
      </c>
      <c r="J225" s="1">
        <f>STDEV('ID-31'!D232,'ID-40'!J232,'ID-44'!H232,'ID-45'!J232,'ID-57'!H232)/SQRT('Sample size'!$I$4)</f>
        <v>467.15371056638594</v>
      </c>
      <c r="K225" s="1">
        <f>STDEV('ID-26'!E232,'ID-31'!E232,'ID-34'!I232,'ID-36'!G232,'ID-40'!K232,'ID-44'!I232,'ID-57'!I232)/SQRT('Sample size'!$J$4)</f>
        <v>638.26221313549024</v>
      </c>
    </row>
    <row r="226" spans="1:11" x14ac:dyDescent="0.25">
      <c r="A226" s="1">
        <v>27.75</v>
      </c>
      <c r="B226" s="1">
        <f>STDEV('ID-11'!B233,'ID-13'!B233,'ID-14'!B233,'ID-15'!B233,'ID-24'!B233,'ID-26'!B233,'ID-29'!B233,'ID-30'!B233,'ID-32'!B233,'ID-33'!B233,'ID-34'!B233,'ID-37'!B233,'ID-38'!B233,'ID-39'!B233,'ID-40'!B233,'ID-44'!B233,'ID-45'!B233,'ID-53'!B233,'ID-57'!B233,'ID-59'!B233,'ID-70'!B233,'ID-71'!B233)/SQRT('Sample size'!$A$4)</f>
        <v>172.41692501384352</v>
      </c>
      <c r="C226" s="1">
        <f>STDEV('ID-08'!B233,'ID-09'!B233,'ID-11'!C233,'ID-14'!C233,'ID-18'!B233,'ID-24'!C233,'ID-26'!C233,'ID-29'!C233,'ID-30'!C233,'ID-34'!C233,'ID-36'!B233,'ID-38'!C233,'ID-39'!C233,'ID-40'!C233,'ID-44'!C233,'ID-45'!C233,'ID-57'!C233,'ID-59'!C233)/SQRT('Sample size'!$B$4)</f>
        <v>110.26016436847141</v>
      </c>
      <c r="D226" s="1">
        <f>STDEV('ID-13'!C233,'ID-14'!D233,'ID-15'!C233,'ID-16'!B233,'ID-18'!C233,'ID-26'!D233,'ID-29'!D233,'ID-30'!D233,'ID-33'!C233,'ID-34'!D233,'ID-36'!C233,'ID-37'!C233,'ID-38'!D233,'ID-39'!D233,'ID-40'!D233,'ID-45'!D233,'ID-59'!D233,'ID-71'!C233)/SQRT('Sample size'!$C$4)</f>
        <v>216.34432594333813</v>
      </c>
      <c r="E226" s="1">
        <f>STDEV('ID-03'!B233,'ID-09'!C233,'ID-13'!D233,'ID-15'!D233,'ID-16'!C233,'ID-18'!D233,'ID-24'!D233,'ID-29'!E233,'ID-30'!E233,'ID-33'!D233,'ID-34'!E233,'ID-36'!D233,'ID-38'!E233,'ID-39'!E233,'ID-40'!E233,'ID-44'!D233,'ID-45'!E233,'ID-57'!D233,'ID-70'!C233,'ID-71'!D233)/SQRT('Sample size'!$D$4)</f>
        <v>266.93777131802841</v>
      </c>
      <c r="F226" s="1">
        <f>STDEV('ID-01'!B233,'ID-02'!B233,'ID-03'!C233,'ID-06'!B233,'ID-08'!C233,'ID-09'!D233,'ID-12'!B233,'ID-16'!D233,'ID-18'!E233,'ID-24'!E233,'ID-29'!F233,'ID-33'!E233,'ID-34'!F233,'ID-36'!E233,'ID-38'!F233,'ID-39'!F233,'ID-40'!F233,'ID-45'!F233,'ID-53'!C233,'ID-54'!B233,'ID-57'!E233,'ID-71'!E233)/SQRT('Sample size'!$E$4)</f>
        <v>479.47042689154949</v>
      </c>
      <c r="G226" s="1">
        <f>STDEV('ID-01'!C233,'ID-02'!C233,'ID-03'!D233,'ID-07'!B233,'ID-08'!D233,'ID-11'!D233,'ID-18'!F233,'ID-24'!F233,'ID-29'!G233,'ID-31'!B233,'ID-33'!F233,'ID-34'!G233,'ID-36'!F233,'ID-39'!G233,'ID-40'!G233,'ID-44'!E233,'ID-45'!G233,'ID-50'!B233,'ID-53'!D233,'ID-54'!C233,'ID-57'!F233,'ID-59'!E233,'ID-70'!D233,'ID-71'!F233)/SQRT('Sample size'!$F$4)</f>
        <v>403.36504328245474</v>
      </c>
      <c r="H226" s="1">
        <f>STDEV('ID-03'!E233,'ID-11'!E233,'ID-13'!E233,'ID-15'!E233,'ID-16'!E233,'ID-18'!G233,'ID-24'!G233,'ID-29'!H233,'ID-30'!F233,'ID-31'!C233,'ID-33'!G233,'ID-34'!H233,'ID-40'!H233,'ID-44'!F233,'ID-45'!H233,'ID-54'!D233,'ID-57'!G233,'ID-59'!F233,'ID-70'!E233,'ID-71'!G233)/SQRT('Sample size'!$G$4)</f>
        <v>227.09204072328154</v>
      </c>
      <c r="I226" s="1">
        <f>STDEV('ID-12'!C233,'ID-18'!H233,'ID-24'!H233,'ID-29'!I233,'ID-40'!I233,'ID-44'!G233,'ID-45'!I233,'ID-59'!G233)/SQRT('Sample size'!$H$4)</f>
        <v>406.61443781476879</v>
      </c>
      <c r="J226" s="1">
        <f>STDEV('ID-31'!D233,'ID-40'!J233,'ID-44'!H233,'ID-45'!J233,'ID-57'!H233)/SQRT('Sample size'!$I$4)</f>
        <v>474.41740944270083</v>
      </c>
      <c r="K226" s="1">
        <f>STDEV('ID-26'!E233,'ID-31'!E233,'ID-34'!I233,'ID-36'!G233,'ID-40'!K233,'ID-44'!I233,'ID-57'!I233)/SQRT('Sample size'!$J$4)</f>
        <v>634.29259166559905</v>
      </c>
    </row>
    <row r="227" spans="1:11" x14ac:dyDescent="0.25">
      <c r="A227" s="1">
        <v>27.875</v>
      </c>
      <c r="B227" s="1">
        <f>STDEV('ID-11'!B234,'ID-13'!B234,'ID-14'!B234,'ID-15'!B234,'ID-24'!B234,'ID-26'!B234,'ID-29'!B234,'ID-30'!B234,'ID-32'!B234,'ID-33'!B234,'ID-34'!B234,'ID-37'!B234,'ID-38'!B234,'ID-39'!B234,'ID-40'!B234,'ID-44'!B234,'ID-45'!B234,'ID-53'!B234,'ID-57'!B234,'ID-59'!B234,'ID-70'!B234,'ID-71'!B234)/SQRT('Sample size'!$A$4)</f>
        <v>174.80183154187205</v>
      </c>
      <c r="C227" s="1">
        <f>STDEV('ID-08'!B234,'ID-09'!B234,'ID-11'!C234,'ID-14'!C234,'ID-18'!B234,'ID-24'!C234,'ID-26'!C234,'ID-29'!C234,'ID-30'!C234,'ID-34'!C234,'ID-36'!B234,'ID-38'!C234,'ID-39'!C234,'ID-40'!C234,'ID-44'!C234,'ID-45'!C234,'ID-57'!C234,'ID-59'!C234)/SQRT('Sample size'!$B$4)</f>
        <v>113.70262263836212</v>
      </c>
      <c r="D227" s="1">
        <f>STDEV('ID-13'!C234,'ID-14'!D234,'ID-15'!C234,'ID-16'!B234,'ID-18'!C234,'ID-26'!D234,'ID-29'!D234,'ID-30'!D234,'ID-33'!C234,'ID-34'!D234,'ID-36'!C234,'ID-37'!C234,'ID-38'!D234,'ID-39'!D234,'ID-40'!D234,'ID-45'!D234,'ID-59'!D234,'ID-71'!C234)/SQRT('Sample size'!$C$4)</f>
        <v>217.69610043174183</v>
      </c>
      <c r="E227" s="1">
        <f>STDEV('ID-03'!B234,'ID-09'!C234,'ID-13'!D234,'ID-15'!D234,'ID-16'!C234,'ID-18'!D234,'ID-24'!D234,'ID-29'!E234,'ID-30'!E234,'ID-33'!D234,'ID-34'!E234,'ID-36'!D234,'ID-38'!E234,'ID-39'!E234,'ID-40'!E234,'ID-44'!D234,'ID-45'!E234,'ID-57'!D234,'ID-70'!C234,'ID-71'!D234)/SQRT('Sample size'!$D$4)</f>
        <v>266.52924931006038</v>
      </c>
      <c r="F227" s="1">
        <f>STDEV('ID-01'!B234,'ID-02'!B234,'ID-03'!C234,'ID-06'!B234,'ID-08'!C234,'ID-09'!D234,'ID-12'!B234,'ID-16'!D234,'ID-18'!E234,'ID-24'!E234,'ID-29'!F234,'ID-33'!E234,'ID-34'!F234,'ID-36'!E234,'ID-38'!F234,'ID-39'!F234,'ID-40'!F234,'ID-45'!F234,'ID-53'!C234,'ID-54'!B234,'ID-57'!E234,'ID-71'!E234)/SQRT('Sample size'!$E$4)</f>
        <v>482.0803442137547</v>
      </c>
      <c r="G227" s="1">
        <f>STDEV('ID-01'!C234,'ID-02'!C234,'ID-03'!D234,'ID-07'!B234,'ID-08'!D234,'ID-11'!D234,'ID-18'!F234,'ID-24'!F234,'ID-29'!G234,'ID-31'!B234,'ID-33'!F234,'ID-34'!G234,'ID-36'!F234,'ID-39'!G234,'ID-40'!G234,'ID-44'!E234,'ID-45'!G234,'ID-50'!B234,'ID-53'!D234,'ID-54'!C234,'ID-57'!F234,'ID-59'!E234,'ID-70'!D234,'ID-71'!F234)/SQRT('Sample size'!$F$4)</f>
        <v>404.61576491441997</v>
      </c>
      <c r="H227" s="1">
        <f>STDEV('ID-03'!E234,'ID-11'!E234,'ID-13'!E234,'ID-15'!E234,'ID-16'!E234,'ID-18'!G234,'ID-24'!G234,'ID-29'!H234,'ID-30'!F234,'ID-31'!C234,'ID-33'!G234,'ID-34'!H234,'ID-40'!H234,'ID-44'!F234,'ID-45'!H234,'ID-54'!D234,'ID-57'!G234,'ID-59'!F234,'ID-70'!E234,'ID-71'!G234)/SQRT('Sample size'!$G$4)</f>
        <v>225.26994337951393</v>
      </c>
      <c r="I227" s="1">
        <f>STDEV('ID-12'!C234,'ID-18'!H234,'ID-24'!H234,'ID-29'!I234,'ID-40'!I234,'ID-44'!G234,'ID-45'!I234,'ID-59'!G234)/SQRT('Sample size'!$H$4)</f>
        <v>403.00117985853052</v>
      </c>
      <c r="J227" s="1">
        <f>STDEV('ID-31'!D234,'ID-40'!J234,'ID-44'!H234,'ID-45'!J234,'ID-57'!H234)/SQRT('Sample size'!$I$4)</f>
        <v>467.14898103835077</v>
      </c>
      <c r="K227" s="1">
        <f>STDEV('ID-26'!E234,'ID-31'!E234,'ID-34'!I234,'ID-36'!G234,'ID-40'!K234,'ID-44'!I234,'ID-57'!I234)/SQRT('Sample size'!$J$4)</f>
        <v>651.67329246239672</v>
      </c>
    </row>
    <row r="228" spans="1:11" x14ac:dyDescent="0.25">
      <c r="A228" s="1">
        <v>28</v>
      </c>
      <c r="B228" s="1">
        <f>STDEV('ID-11'!B235,'ID-13'!B235,'ID-14'!B235,'ID-15'!B235,'ID-24'!B235,'ID-26'!B235,'ID-29'!B235,'ID-30'!B235,'ID-32'!B235,'ID-33'!B235,'ID-34'!B235,'ID-37'!B235,'ID-38'!B235,'ID-39'!B235,'ID-40'!B235,'ID-44'!B235,'ID-45'!B235,'ID-53'!B235,'ID-57'!B235,'ID-59'!B235,'ID-70'!B235,'ID-71'!B235)/SQRT('Sample size'!$A$4)</f>
        <v>173.0193005841175</v>
      </c>
      <c r="C228" s="1">
        <f>STDEV('ID-08'!B235,'ID-09'!B235,'ID-11'!C235,'ID-14'!C235,'ID-18'!B235,'ID-24'!C235,'ID-26'!C235,'ID-29'!C235,'ID-30'!C235,'ID-34'!C235,'ID-36'!B235,'ID-38'!C235,'ID-39'!C235,'ID-40'!C235,'ID-44'!C235,'ID-45'!C235,'ID-57'!C235,'ID-59'!C235)/SQRT('Sample size'!$B$4)</f>
        <v>112.10722075316301</v>
      </c>
      <c r="D228" s="1">
        <f>STDEV('ID-13'!C235,'ID-14'!D235,'ID-15'!C235,'ID-16'!B235,'ID-18'!C235,'ID-26'!D235,'ID-29'!D235,'ID-30'!D235,'ID-33'!C235,'ID-34'!D235,'ID-36'!C235,'ID-37'!C235,'ID-38'!D235,'ID-39'!D235,'ID-40'!D235,'ID-45'!D235,'ID-59'!D235,'ID-71'!C235)/SQRT('Sample size'!$C$4)</f>
        <v>226.71326839143387</v>
      </c>
      <c r="E228" s="1">
        <f>STDEV('ID-03'!B235,'ID-09'!C235,'ID-13'!D235,'ID-15'!D235,'ID-16'!C235,'ID-18'!D235,'ID-24'!D235,'ID-29'!E235,'ID-30'!E235,'ID-33'!D235,'ID-34'!E235,'ID-36'!D235,'ID-38'!E235,'ID-39'!E235,'ID-40'!E235,'ID-44'!D235,'ID-45'!E235,'ID-57'!D235,'ID-70'!C235,'ID-71'!D235)/SQRT('Sample size'!$D$4)</f>
        <v>268.442041136368</v>
      </c>
      <c r="F228" s="1">
        <f>STDEV('ID-01'!B235,'ID-02'!B235,'ID-03'!C235,'ID-06'!B235,'ID-08'!C235,'ID-09'!D235,'ID-12'!B235,'ID-16'!D235,'ID-18'!E235,'ID-24'!E235,'ID-29'!F235,'ID-33'!E235,'ID-34'!F235,'ID-36'!E235,'ID-38'!F235,'ID-39'!F235,'ID-40'!F235,'ID-45'!F235,'ID-53'!C235,'ID-54'!B235,'ID-57'!E235,'ID-71'!E235)/SQRT('Sample size'!$E$4)</f>
        <v>484.67626980320637</v>
      </c>
      <c r="G228" s="1">
        <f>STDEV('ID-01'!C235,'ID-02'!C235,'ID-03'!D235,'ID-07'!B235,'ID-08'!D235,'ID-11'!D235,'ID-18'!F235,'ID-24'!F235,'ID-29'!G235,'ID-31'!B235,'ID-33'!F235,'ID-34'!G235,'ID-36'!F235,'ID-39'!G235,'ID-40'!G235,'ID-44'!E235,'ID-45'!G235,'ID-50'!B235,'ID-53'!D235,'ID-54'!C235,'ID-57'!F235,'ID-59'!E235,'ID-70'!D235,'ID-71'!F235)/SQRT('Sample size'!$F$4)</f>
        <v>404.66687666971353</v>
      </c>
      <c r="H228" s="1">
        <f>STDEV('ID-03'!E235,'ID-11'!E235,'ID-13'!E235,'ID-15'!E235,'ID-16'!E235,'ID-18'!G235,'ID-24'!G235,'ID-29'!H235,'ID-30'!F235,'ID-31'!C235,'ID-33'!G235,'ID-34'!H235,'ID-40'!H235,'ID-44'!F235,'ID-45'!H235,'ID-54'!D235,'ID-57'!G235,'ID-59'!F235,'ID-70'!E235,'ID-71'!G235)/SQRT('Sample size'!$G$4)</f>
        <v>226.27898932209698</v>
      </c>
      <c r="I228" s="1">
        <f>STDEV('ID-12'!C235,'ID-18'!H235,'ID-24'!H235,'ID-29'!I235,'ID-40'!I235,'ID-44'!G235,'ID-45'!I235,'ID-59'!G235)/SQRT('Sample size'!$H$4)</f>
        <v>400.49488126133429</v>
      </c>
      <c r="J228" s="1">
        <f>STDEV('ID-31'!D235,'ID-40'!J235,'ID-44'!H235,'ID-45'!J235,'ID-57'!H235)/SQRT('Sample size'!$I$4)</f>
        <v>473.85004414598859</v>
      </c>
      <c r="K228" s="1">
        <f>STDEV('ID-26'!E235,'ID-31'!E235,'ID-34'!I235,'ID-36'!G235,'ID-40'!K235,'ID-44'!I235,'ID-57'!I235)/SQRT('Sample size'!$J$4)</f>
        <v>647.61044647148879</v>
      </c>
    </row>
    <row r="229" spans="1:11" x14ac:dyDescent="0.25">
      <c r="A229" s="1">
        <v>28.125</v>
      </c>
      <c r="B229" s="1">
        <f>STDEV('ID-11'!B236,'ID-13'!B236,'ID-14'!B236,'ID-15'!B236,'ID-24'!B236,'ID-26'!B236,'ID-29'!B236,'ID-30'!B236,'ID-32'!B236,'ID-33'!B236,'ID-34'!B236,'ID-37'!B236,'ID-38'!B236,'ID-39'!B236,'ID-40'!B236,'ID-44'!B236,'ID-45'!B236,'ID-53'!B236,'ID-57'!B236,'ID-59'!B236,'ID-70'!B236,'ID-71'!B236)/SQRT('Sample size'!$A$4)</f>
        <v>172.82863296549357</v>
      </c>
      <c r="C229" s="1">
        <f>STDEV('ID-08'!B236,'ID-09'!B236,'ID-11'!C236,'ID-14'!C236,'ID-18'!B236,'ID-24'!C236,'ID-26'!C236,'ID-29'!C236,'ID-30'!C236,'ID-34'!C236,'ID-36'!B236,'ID-38'!C236,'ID-39'!C236,'ID-40'!C236,'ID-44'!C236,'ID-45'!C236,'ID-57'!C236,'ID-59'!C236)/SQRT('Sample size'!$B$4)</f>
        <v>161.2418326597236</v>
      </c>
      <c r="D229" s="1">
        <f>STDEV('ID-13'!C236,'ID-14'!D236,'ID-15'!C236,'ID-16'!B236,'ID-18'!C236,'ID-26'!D236,'ID-29'!D236,'ID-30'!D236,'ID-33'!C236,'ID-34'!D236,'ID-36'!C236,'ID-37'!C236,'ID-38'!D236,'ID-39'!D236,'ID-40'!D236,'ID-45'!D236,'ID-59'!D236,'ID-71'!C236)/SQRT('Sample size'!$C$4)</f>
        <v>224.30024823382607</v>
      </c>
      <c r="E229" s="1">
        <f>STDEV('ID-03'!B236,'ID-09'!C236,'ID-13'!D236,'ID-15'!D236,'ID-16'!C236,'ID-18'!D236,'ID-24'!D236,'ID-29'!E236,'ID-30'!E236,'ID-33'!D236,'ID-34'!E236,'ID-36'!D236,'ID-38'!E236,'ID-39'!E236,'ID-40'!E236,'ID-44'!D236,'ID-45'!E236,'ID-57'!D236,'ID-70'!C236,'ID-71'!D236)/SQRT('Sample size'!$D$4)</f>
        <v>267.48267104561324</v>
      </c>
      <c r="F229" s="1">
        <f>STDEV('ID-01'!B236,'ID-02'!B236,'ID-03'!C236,'ID-06'!B236,'ID-08'!C236,'ID-09'!D236,'ID-12'!B236,'ID-16'!D236,'ID-18'!E236,'ID-24'!E236,'ID-29'!F236,'ID-33'!E236,'ID-34'!F236,'ID-36'!E236,'ID-38'!F236,'ID-39'!F236,'ID-40'!F236,'ID-45'!F236,'ID-53'!C236,'ID-54'!B236,'ID-57'!E236,'ID-71'!E236)/SQRT('Sample size'!$E$4)</f>
        <v>486.3422374758004</v>
      </c>
      <c r="G229" s="1">
        <f>STDEV('ID-01'!C236,'ID-02'!C236,'ID-03'!D236,'ID-07'!B236,'ID-08'!D236,'ID-11'!D236,'ID-18'!F236,'ID-24'!F236,'ID-29'!G236,'ID-31'!B236,'ID-33'!F236,'ID-34'!G236,'ID-36'!F236,'ID-39'!G236,'ID-40'!G236,'ID-44'!E236,'ID-45'!G236,'ID-50'!B236,'ID-53'!D236,'ID-54'!C236,'ID-57'!F236,'ID-59'!E236,'ID-70'!D236,'ID-71'!F236)/SQRT('Sample size'!$F$4)</f>
        <v>405.7304537495948</v>
      </c>
      <c r="H229" s="1">
        <f>STDEV('ID-03'!E236,'ID-11'!E236,'ID-13'!E236,'ID-15'!E236,'ID-16'!E236,'ID-18'!G236,'ID-24'!G236,'ID-29'!H236,'ID-30'!F236,'ID-31'!C236,'ID-33'!G236,'ID-34'!H236,'ID-40'!H236,'ID-44'!F236,'ID-45'!H236,'ID-54'!D236,'ID-57'!G236,'ID-59'!F236,'ID-70'!E236,'ID-71'!G236)/SQRT('Sample size'!$G$4)</f>
        <v>225.38129172582165</v>
      </c>
      <c r="I229" s="1">
        <f>STDEV('ID-12'!C236,'ID-18'!H236,'ID-24'!H236,'ID-29'!I236,'ID-40'!I236,'ID-44'!G236,'ID-45'!I236,'ID-59'!G236)/SQRT('Sample size'!$H$4)</f>
        <v>399.18917693892882</v>
      </c>
      <c r="J229" s="1">
        <f>STDEV('ID-31'!D236,'ID-40'!J236,'ID-44'!H236,'ID-45'!J236,'ID-57'!H236)/SQRT('Sample size'!$I$4)</f>
        <v>475.77360240576439</v>
      </c>
      <c r="K229" s="1">
        <f>STDEV('ID-26'!E236,'ID-31'!E236,'ID-34'!I236,'ID-36'!G236,'ID-40'!K236,'ID-44'!I236,'ID-57'!I236)/SQRT('Sample size'!$J$4)</f>
        <v>649.48353697816628</v>
      </c>
    </row>
    <row r="230" spans="1:11" x14ac:dyDescent="0.25">
      <c r="A230" s="1">
        <v>28.25</v>
      </c>
      <c r="B230" s="1">
        <f>STDEV('ID-11'!B237,'ID-13'!B237,'ID-14'!B237,'ID-15'!B237,'ID-24'!B237,'ID-26'!B237,'ID-29'!B237,'ID-30'!B237,'ID-32'!B237,'ID-33'!B237,'ID-34'!B237,'ID-37'!B237,'ID-38'!B237,'ID-39'!B237,'ID-40'!B237,'ID-44'!B237,'ID-45'!B237,'ID-53'!B237,'ID-57'!B237,'ID-59'!B237,'ID-70'!B237,'ID-71'!B237)/SQRT('Sample size'!$A$4)</f>
        <v>172.21134757162028</v>
      </c>
      <c r="C230" s="1">
        <f>STDEV('ID-08'!B237,'ID-09'!B237,'ID-11'!C237,'ID-14'!C237,'ID-18'!B237,'ID-24'!C237,'ID-26'!C237,'ID-29'!C237,'ID-30'!C237,'ID-34'!C237,'ID-36'!B237,'ID-38'!C237,'ID-39'!C237,'ID-40'!C237,'ID-44'!C237,'ID-45'!C237,'ID-57'!C237,'ID-59'!C237)/SQRT('Sample size'!$B$4)</f>
        <v>161.68891360922922</v>
      </c>
      <c r="D230" s="1">
        <f>STDEV('ID-13'!C237,'ID-14'!D237,'ID-15'!C237,'ID-16'!B237,'ID-18'!C237,'ID-26'!D237,'ID-29'!D237,'ID-30'!D237,'ID-33'!C237,'ID-34'!D237,'ID-36'!C237,'ID-37'!C237,'ID-38'!D237,'ID-39'!D237,'ID-40'!D237,'ID-45'!D237,'ID-59'!D237,'ID-71'!C237)/SQRT('Sample size'!$C$4)</f>
        <v>220.71996560527862</v>
      </c>
      <c r="E230" s="1">
        <f>STDEV('ID-03'!B237,'ID-09'!C237,'ID-13'!D237,'ID-15'!D237,'ID-16'!C237,'ID-18'!D237,'ID-24'!D237,'ID-29'!E237,'ID-30'!E237,'ID-33'!D237,'ID-34'!E237,'ID-36'!D237,'ID-38'!E237,'ID-39'!E237,'ID-40'!E237,'ID-44'!D237,'ID-45'!E237,'ID-57'!D237,'ID-70'!C237,'ID-71'!D237)/SQRT('Sample size'!$D$4)</f>
        <v>276.18300560749742</v>
      </c>
      <c r="F230" s="1">
        <f>STDEV('ID-01'!B237,'ID-02'!B237,'ID-03'!C237,'ID-06'!B237,'ID-08'!C237,'ID-09'!D237,'ID-12'!B237,'ID-16'!D237,'ID-18'!E237,'ID-24'!E237,'ID-29'!F237,'ID-33'!E237,'ID-34'!F237,'ID-36'!E237,'ID-38'!F237,'ID-39'!F237,'ID-40'!F237,'ID-45'!F237,'ID-53'!C237,'ID-54'!B237,'ID-57'!E237,'ID-71'!E237)/SQRT('Sample size'!$E$4)</f>
        <v>485.02336821055627</v>
      </c>
      <c r="G230" s="1">
        <f>STDEV('ID-01'!C237,'ID-02'!C237,'ID-03'!D237,'ID-07'!B237,'ID-08'!D237,'ID-11'!D237,'ID-18'!F237,'ID-24'!F237,'ID-29'!G237,'ID-31'!B237,'ID-33'!F237,'ID-34'!G237,'ID-36'!F237,'ID-39'!G237,'ID-40'!G237,'ID-44'!E237,'ID-45'!G237,'ID-50'!B237,'ID-53'!D237,'ID-54'!C237,'ID-57'!F237,'ID-59'!E237,'ID-70'!D237,'ID-71'!F237)/SQRT('Sample size'!$F$4)</f>
        <v>405.25232687070167</v>
      </c>
      <c r="H230" s="1">
        <f>STDEV('ID-03'!E237,'ID-11'!E237,'ID-13'!E237,'ID-15'!E237,'ID-16'!E237,'ID-18'!G237,'ID-24'!G237,'ID-29'!H237,'ID-30'!F237,'ID-31'!C237,'ID-33'!G237,'ID-34'!H237,'ID-40'!H237,'ID-44'!F237,'ID-45'!H237,'ID-54'!D237,'ID-57'!G237,'ID-59'!F237,'ID-70'!E237,'ID-71'!G237)/SQRT('Sample size'!$G$4)</f>
        <v>225.76549183995942</v>
      </c>
      <c r="I230" s="1">
        <f>STDEV('ID-12'!C237,'ID-18'!H237,'ID-24'!H237,'ID-29'!I237,'ID-40'!I237,'ID-44'!G237,'ID-45'!I237,'ID-59'!G237)/SQRT('Sample size'!$H$4)</f>
        <v>393.16842127543941</v>
      </c>
      <c r="J230" s="1">
        <f>STDEV('ID-31'!D237,'ID-40'!J237,'ID-44'!H237,'ID-45'!J237,'ID-57'!H237)/SQRT('Sample size'!$I$4)</f>
        <v>471.97035161732055</v>
      </c>
      <c r="K230" s="1">
        <f>STDEV('ID-26'!E237,'ID-31'!E237,'ID-34'!I237,'ID-36'!G237,'ID-40'!K237,'ID-44'!I237,'ID-57'!I237)/SQRT('Sample size'!$J$4)</f>
        <v>653.89025729174705</v>
      </c>
    </row>
    <row r="231" spans="1:11" x14ac:dyDescent="0.25">
      <c r="A231" s="1">
        <v>28.375</v>
      </c>
      <c r="B231" s="1">
        <f>STDEV('ID-11'!B238,'ID-13'!B238,'ID-14'!B238,'ID-15'!B238,'ID-24'!B238,'ID-26'!B238,'ID-29'!B238,'ID-30'!B238,'ID-32'!B238,'ID-33'!B238,'ID-34'!B238,'ID-37'!B238,'ID-38'!B238,'ID-39'!B238,'ID-40'!B238,'ID-44'!B238,'ID-45'!B238,'ID-53'!B238,'ID-57'!B238,'ID-59'!B238,'ID-70'!B238,'ID-71'!B238)/SQRT('Sample size'!$A$4)</f>
        <v>172.51353406372218</v>
      </c>
      <c r="C231" s="1">
        <f>STDEV('ID-08'!B238,'ID-09'!B238,'ID-11'!C238,'ID-14'!C238,'ID-18'!B238,'ID-24'!C238,'ID-26'!C238,'ID-29'!C238,'ID-30'!C238,'ID-34'!C238,'ID-36'!B238,'ID-38'!C238,'ID-39'!C238,'ID-40'!C238,'ID-44'!C238,'ID-45'!C238,'ID-57'!C238,'ID-59'!C238)/SQRT('Sample size'!$B$4)</f>
        <v>165.73654360413232</v>
      </c>
      <c r="D231" s="1">
        <f>STDEV('ID-13'!C238,'ID-14'!D238,'ID-15'!C238,'ID-16'!B238,'ID-18'!C238,'ID-26'!D238,'ID-29'!D238,'ID-30'!D238,'ID-33'!C238,'ID-34'!D238,'ID-36'!C238,'ID-37'!C238,'ID-38'!D238,'ID-39'!D238,'ID-40'!D238,'ID-45'!D238,'ID-59'!D238,'ID-71'!C238)/SQRT('Sample size'!$C$4)</f>
        <v>220.39612165476896</v>
      </c>
      <c r="E231" s="1">
        <f>STDEV('ID-03'!B238,'ID-09'!C238,'ID-13'!D238,'ID-15'!D238,'ID-16'!C238,'ID-18'!D238,'ID-24'!D238,'ID-29'!E238,'ID-30'!E238,'ID-33'!D238,'ID-34'!E238,'ID-36'!D238,'ID-38'!E238,'ID-39'!E238,'ID-40'!E238,'ID-44'!D238,'ID-45'!E238,'ID-57'!D238,'ID-70'!C238,'ID-71'!D238)/SQRT('Sample size'!$D$4)</f>
        <v>274.45927029441464</v>
      </c>
      <c r="F231" s="1">
        <f>STDEV('ID-01'!B238,'ID-02'!B238,'ID-03'!C238,'ID-06'!B238,'ID-08'!C238,'ID-09'!D238,'ID-12'!B238,'ID-16'!D238,'ID-18'!E238,'ID-24'!E238,'ID-29'!F238,'ID-33'!E238,'ID-34'!F238,'ID-36'!E238,'ID-38'!F238,'ID-39'!F238,'ID-40'!F238,'ID-45'!F238,'ID-53'!C238,'ID-54'!B238,'ID-57'!E238,'ID-71'!E238)/SQRT('Sample size'!$E$4)</f>
        <v>479.6258926464144</v>
      </c>
      <c r="G231" s="1">
        <f>STDEV('ID-01'!C238,'ID-02'!C238,'ID-03'!D238,'ID-07'!B238,'ID-08'!D238,'ID-11'!D238,'ID-18'!F238,'ID-24'!F238,'ID-29'!G238,'ID-31'!B238,'ID-33'!F238,'ID-34'!G238,'ID-36'!F238,'ID-39'!G238,'ID-40'!G238,'ID-44'!E238,'ID-45'!G238,'ID-50'!B238,'ID-53'!D238,'ID-54'!C238,'ID-57'!F238,'ID-59'!E238,'ID-70'!D238,'ID-71'!F238)/SQRT('Sample size'!$F$4)</f>
        <v>404.07633031976167</v>
      </c>
      <c r="H231" s="1">
        <f>STDEV('ID-03'!E238,'ID-11'!E238,'ID-13'!E238,'ID-15'!E238,'ID-16'!E238,'ID-18'!G238,'ID-24'!G238,'ID-29'!H238,'ID-30'!F238,'ID-31'!C238,'ID-33'!G238,'ID-34'!H238,'ID-40'!H238,'ID-44'!F238,'ID-45'!H238,'ID-54'!D238,'ID-57'!G238,'ID-59'!F238,'ID-70'!E238,'ID-71'!G238)/SQRT('Sample size'!$G$4)</f>
        <v>225.62074504924414</v>
      </c>
      <c r="I231" s="1">
        <f>STDEV('ID-12'!C238,'ID-18'!H238,'ID-24'!H238,'ID-29'!I238,'ID-40'!I238,'ID-44'!G238,'ID-45'!I238,'ID-59'!G238)/SQRT('Sample size'!$H$4)</f>
        <v>394.67821459515721</v>
      </c>
      <c r="J231" s="1">
        <f>STDEV('ID-31'!D238,'ID-40'!J238,'ID-44'!H238,'ID-45'!J238,'ID-57'!H238)/SQRT('Sample size'!$I$4)</f>
        <v>465.36342392598397</v>
      </c>
      <c r="K231" s="1">
        <f>STDEV('ID-26'!E238,'ID-31'!E238,'ID-34'!I238,'ID-36'!G238,'ID-40'!K238,'ID-44'!I238,'ID-57'!I238)/SQRT('Sample size'!$J$4)</f>
        <v>652.72197714072945</v>
      </c>
    </row>
    <row r="232" spans="1:11" x14ac:dyDescent="0.25">
      <c r="A232" s="1">
        <v>28.5</v>
      </c>
      <c r="B232" s="1">
        <f>STDEV('ID-11'!B239,'ID-13'!B239,'ID-14'!B239,'ID-15'!B239,'ID-24'!B239,'ID-26'!B239,'ID-29'!B239,'ID-30'!B239,'ID-32'!B239,'ID-33'!B239,'ID-34'!B239,'ID-37'!B239,'ID-38'!B239,'ID-39'!B239,'ID-40'!B239,'ID-44'!B239,'ID-45'!B239,'ID-53'!B239,'ID-57'!B239,'ID-59'!B239,'ID-70'!B239,'ID-71'!B239)/SQRT('Sample size'!$A$4)</f>
        <v>171.94246389778507</v>
      </c>
      <c r="C232" s="1">
        <f>STDEV('ID-08'!B239,'ID-09'!B239,'ID-11'!C239,'ID-14'!C239,'ID-18'!B239,'ID-24'!C239,'ID-26'!C239,'ID-29'!C239,'ID-30'!C239,'ID-34'!C239,'ID-36'!B239,'ID-38'!C239,'ID-39'!C239,'ID-40'!C239,'ID-44'!C239,'ID-45'!C239,'ID-57'!C239,'ID-59'!C239)/SQRT('Sample size'!$B$4)</f>
        <v>171.16493224819271</v>
      </c>
      <c r="D232" s="1">
        <f>STDEV('ID-13'!C239,'ID-14'!D239,'ID-15'!C239,'ID-16'!B239,'ID-18'!C239,'ID-26'!D239,'ID-29'!D239,'ID-30'!D239,'ID-33'!C239,'ID-34'!D239,'ID-36'!C239,'ID-37'!C239,'ID-38'!D239,'ID-39'!D239,'ID-40'!D239,'ID-45'!D239,'ID-59'!D239,'ID-71'!C239)/SQRT('Sample size'!$C$4)</f>
        <v>219.64639429937222</v>
      </c>
      <c r="E232" s="1">
        <f>STDEV('ID-03'!B239,'ID-09'!C239,'ID-13'!D239,'ID-15'!D239,'ID-16'!C239,'ID-18'!D239,'ID-24'!D239,'ID-29'!E239,'ID-30'!E239,'ID-33'!D239,'ID-34'!E239,'ID-36'!D239,'ID-38'!E239,'ID-39'!E239,'ID-40'!E239,'ID-44'!D239,'ID-45'!E239,'ID-57'!D239,'ID-70'!C239,'ID-71'!D239)/SQRT('Sample size'!$D$4)</f>
        <v>282.77011815835891</v>
      </c>
      <c r="F232" s="1">
        <f>STDEV('ID-01'!B239,'ID-02'!B239,'ID-03'!C239,'ID-06'!B239,'ID-08'!C239,'ID-09'!D239,'ID-12'!B239,'ID-16'!D239,'ID-18'!E239,'ID-24'!E239,'ID-29'!F239,'ID-33'!E239,'ID-34'!F239,'ID-36'!E239,'ID-38'!F239,'ID-39'!F239,'ID-40'!F239,'ID-45'!F239,'ID-53'!C239,'ID-54'!B239,'ID-57'!E239,'ID-71'!E239)/SQRT('Sample size'!$E$4)</f>
        <v>475.03251066594237</v>
      </c>
      <c r="G232" s="1">
        <f>STDEV('ID-01'!C239,'ID-02'!C239,'ID-03'!D239,'ID-07'!B239,'ID-08'!D239,'ID-11'!D239,'ID-18'!F239,'ID-24'!F239,'ID-29'!G239,'ID-31'!B239,'ID-33'!F239,'ID-34'!G239,'ID-36'!F239,'ID-39'!G239,'ID-40'!G239,'ID-44'!E239,'ID-45'!G239,'ID-50'!B239,'ID-53'!D239,'ID-54'!C239,'ID-57'!F239,'ID-59'!E239,'ID-70'!D239,'ID-71'!F239)/SQRT('Sample size'!$F$4)</f>
        <v>403.67971324587546</v>
      </c>
      <c r="H232" s="1">
        <f>STDEV('ID-03'!E239,'ID-11'!E239,'ID-13'!E239,'ID-15'!E239,'ID-16'!E239,'ID-18'!G239,'ID-24'!G239,'ID-29'!H239,'ID-30'!F239,'ID-31'!C239,'ID-33'!G239,'ID-34'!H239,'ID-40'!H239,'ID-44'!F239,'ID-45'!H239,'ID-54'!D239,'ID-57'!G239,'ID-59'!F239,'ID-70'!E239,'ID-71'!G239)/SQRT('Sample size'!$G$4)</f>
        <v>224.82319732399347</v>
      </c>
      <c r="I232" s="1">
        <f>STDEV('ID-12'!C239,'ID-18'!H239,'ID-24'!H239,'ID-29'!I239,'ID-40'!I239,'ID-44'!G239,'ID-45'!I239,'ID-59'!G239)/SQRT('Sample size'!$H$4)</f>
        <v>392.76597934902321</v>
      </c>
      <c r="J232" s="1">
        <f>STDEV('ID-31'!D239,'ID-40'!J239,'ID-44'!H239,'ID-45'!J239,'ID-57'!H239)/SQRT('Sample size'!$I$4)</f>
        <v>464.25062205974098</v>
      </c>
      <c r="K232" s="1">
        <f>STDEV('ID-26'!E239,'ID-31'!E239,'ID-34'!I239,'ID-36'!G239,'ID-40'!K239,'ID-44'!I239,'ID-57'!I239)/SQRT('Sample size'!$J$4)</f>
        <v>660.06948831751436</v>
      </c>
    </row>
    <row r="233" spans="1:11" x14ac:dyDescent="0.25">
      <c r="A233" s="1">
        <v>28.625</v>
      </c>
      <c r="B233" s="1">
        <f>STDEV('ID-11'!B240,'ID-13'!B240,'ID-14'!B240,'ID-15'!B240,'ID-24'!B240,'ID-26'!B240,'ID-29'!B240,'ID-30'!B240,'ID-32'!B240,'ID-33'!B240,'ID-34'!B240,'ID-37'!B240,'ID-38'!B240,'ID-39'!B240,'ID-40'!B240,'ID-44'!B240,'ID-45'!B240,'ID-53'!B240,'ID-57'!B240,'ID-59'!B240,'ID-70'!B240,'ID-71'!B240)/SQRT('Sample size'!$A$4)</f>
        <v>173.53220301512667</v>
      </c>
      <c r="C233" s="1">
        <f>STDEV('ID-08'!B240,'ID-09'!B240,'ID-11'!C240,'ID-14'!C240,'ID-18'!B240,'ID-24'!C240,'ID-26'!C240,'ID-29'!C240,'ID-30'!C240,'ID-34'!C240,'ID-36'!B240,'ID-38'!C240,'ID-39'!C240,'ID-40'!C240,'ID-44'!C240,'ID-45'!C240,'ID-57'!C240,'ID-59'!C240)/SQRT('Sample size'!$B$4)</f>
        <v>171.70980437859961</v>
      </c>
      <c r="D233" s="1">
        <f>STDEV('ID-13'!C240,'ID-14'!D240,'ID-15'!C240,'ID-16'!B240,'ID-18'!C240,'ID-26'!D240,'ID-29'!D240,'ID-30'!D240,'ID-33'!C240,'ID-34'!D240,'ID-36'!C240,'ID-37'!C240,'ID-38'!D240,'ID-39'!D240,'ID-40'!D240,'ID-45'!D240,'ID-59'!D240,'ID-71'!C240)/SQRT('Sample size'!$C$4)</f>
        <v>220.789144334974</v>
      </c>
      <c r="E233" s="1">
        <f>STDEV('ID-03'!B240,'ID-09'!C240,'ID-13'!D240,'ID-15'!D240,'ID-16'!C240,'ID-18'!D240,'ID-24'!D240,'ID-29'!E240,'ID-30'!E240,'ID-33'!D240,'ID-34'!E240,'ID-36'!D240,'ID-38'!E240,'ID-39'!E240,'ID-40'!E240,'ID-44'!D240,'ID-45'!E240,'ID-57'!D240,'ID-70'!C240,'ID-71'!D240)/SQRT('Sample size'!$D$4)</f>
        <v>285.652664021813</v>
      </c>
      <c r="F233" s="1">
        <f>STDEV('ID-01'!B240,'ID-02'!B240,'ID-03'!C240,'ID-06'!B240,'ID-08'!C240,'ID-09'!D240,'ID-12'!B240,'ID-16'!D240,'ID-18'!E240,'ID-24'!E240,'ID-29'!F240,'ID-33'!E240,'ID-34'!F240,'ID-36'!E240,'ID-38'!F240,'ID-39'!F240,'ID-40'!F240,'ID-45'!F240,'ID-53'!C240,'ID-54'!B240,'ID-57'!E240,'ID-71'!E240)/SQRT('Sample size'!$E$4)</f>
        <v>470.07120835244933</v>
      </c>
      <c r="G233" s="1">
        <f>STDEV('ID-01'!C240,'ID-02'!C240,'ID-03'!D240,'ID-07'!B240,'ID-08'!D240,'ID-11'!D240,'ID-18'!F240,'ID-24'!F240,'ID-29'!G240,'ID-31'!B240,'ID-33'!F240,'ID-34'!G240,'ID-36'!F240,'ID-39'!G240,'ID-40'!G240,'ID-44'!E240,'ID-45'!G240,'ID-50'!B240,'ID-53'!D240,'ID-54'!C240,'ID-57'!F240,'ID-59'!E240,'ID-70'!D240,'ID-71'!F240)/SQRT('Sample size'!$F$4)</f>
        <v>402.71653405670298</v>
      </c>
      <c r="H233" s="1">
        <f>STDEV('ID-03'!E240,'ID-11'!E240,'ID-13'!E240,'ID-15'!E240,'ID-16'!E240,'ID-18'!G240,'ID-24'!G240,'ID-29'!H240,'ID-30'!F240,'ID-31'!C240,'ID-33'!G240,'ID-34'!H240,'ID-40'!H240,'ID-44'!F240,'ID-45'!H240,'ID-54'!D240,'ID-57'!G240,'ID-59'!F240,'ID-70'!E240,'ID-71'!G240)/SQRT('Sample size'!$G$4)</f>
        <v>223.13652347716373</v>
      </c>
      <c r="I233" s="1">
        <f>STDEV('ID-12'!C240,'ID-18'!H240,'ID-24'!H240,'ID-29'!I240,'ID-40'!I240,'ID-44'!G240,'ID-45'!I240,'ID-59'!G240)/SQRT('Sample size'!$H$4)</f>
        <v>388.15561911060598</v>
      </c>
      <c r="J233" s="1">
        <f>STDEV('ID-31'!D240,'ID-40'!J240,'ID-44'!H240,'ID-45'!J240,'ID-57'!H240)/SQRT('Sample size'!$I$4)</f>
        <v>452.71671312237896</v>
      </c>
      <c r="K233" s="1">
        <f>STDEV('ID-26'!E240,'ID-31'!E240,'ID-34'!I240,'ID-36'!G240,'ID-40'!K240,'ID-44'!I240,'ID-57'!I240)/SQRT('Sample size'!$J$4)</f>
        <v>667.78535705500201</v>
      </c>
    </row>
    <row r="234" spans="1:11" x14ac:dyDescent="0.25">
      <c r="A234" s="1">
        <v>28.75</v>
      </c>
      <c r="B234" s="1">
        <f>STDEV('ID-11'!B241,'ID-13'!B241,'ID-14'!B241,'ID-15'!B241,'ID-24'!B241,'ID-26'!B241,'ID-29'!B241,'ID-30'!B241,'ID-32'!B241,'ID-33'!B241,'ID-34'!B241,'ID-37'!B241,'ID-38'!B241,'ID-39'!B241,'ID-40'!B241,'ID-44'!B241,'ID-45'!B241,'ID-53'!B241,'ID-57'!B241,'ID-59'!B241,'ID-70'!B241,'ID-71'!B241)/SQRT('Sample size'!$A$4)</f>
        <v>175.45124163148051</v>
      </c>
      <c r="C234" s="1">
        <f>STDEV('ID-08'!B241,'ID-09'!B241,'ID-11'!C241,'ID-14'!C241,'ID-18'!B241,'ID-24'!C241,'ID-26'!C241,'ID-29'!C241,'ID-30'!C241,'ID-34'!C241,'ID-36'!B241,'ID-38'!C241,'ID-39'!C241,'ID-40'!C241,'ID-44'!C241,'ID-45'!C241,'ID-57'!C241,'ID-59'!C241)/SQRT('Sample size'!$B$4)</f>
        <v>170.05852467833455</v>
      </c>
      <c r="D234" s="1">
        <f>STDEV('ID-13'!C241,'ID-14'!D241,'ID-15'!C241,'ID-16'!B241,'ID-18'!C241,'ID-26'!D241,'ID-29'!D241,'ID-30'!D241,'ID-33'!C241,'ID-34'!D241,'ID-36'!C241,'ID-37'!C241,'ID-38'!D241,'ID-39'!D241,'ID-40'!D241,'ID-45'!D241,'ID-59'!D241,'ID-71'!C241)/SQRT('Sample size'!$C$4)</f>
        <v>220.90795464764187</v>
      </c>
      <c r="E234" s="1">
        <f>STDEV('ID-03'!B241,'ID-09'!C241,'ID-13'!D241,'ID-15'!D241,'ID-16'!C241,'ID-18'!D241,'ID-24'!D241,'ID-29'!E241,'ID-30'!E241,'ID-33'!D241,'ID-34'!E241,'ID-36'!D241,'ID-38'!E241,'ID-39'!E241,'ID-40'!E241,'ID-44'!D241,'ID-45'!E241,'ID-57'!D241,'ID-70'!C241,'ID-71'!D241)/SQRT('Sample size'!$D$4)</f>
        <v>281.9278254844653</v>
      </c>
      <c r="F234" s="1">
        <f>STDEV('ID-01'!B241,'ID-02'!B241,'ID-03'!C241,'ID-06'!B241,'ID-08'!C241,'ID-09'!D241,'ID-12'!B241,'ID-16'!D241,'ID-18'!E241,'ID-24'!E241,'ID-29'!F241,'ID-33'!E241,'ID-34'!F241,'ID-36'!E241,'ID-38'!F241,'ID-39'!F241,'ID-40'!F241,'ID-45'!F241,'ID-53'!C241,'ID-54'!B241,'ID-57'!E241,'ID-71'!E241)/SQRT('Sample size'!$E$4)</f>
        <v>469.58732523955678</v>
      </c>
      <c r="G234" s="1">
        <f>STDEV('ID-01'!C241,'ID-02'!C241,'ID-03'!D241,'ID-07'!B241,'ID-08'!D241,'ID-11'!D241,'ID-18'!F241,'ID-24'!F241,'ID-29'!G241,'ID-31'!B241,'ID-33'!F241,'ID-34'!G241,'ID-36'!F241,'ID-39'!G241,'ID-40'!G241,'ID-44'!E241,'ID-45'!G241,'ID-50'!B241,'ID-53'!D241,'ID-54'!C241,'ID-57'!F241,'ID-59'!E241,'ID-70'!D241,'ID-71'!F241)/SQRT('Sample size'!$F$4)</f>
        <v>405.54127980275473</v>
      </c>
      <c r="H234" s="1">
        <f>STDEV('ID-03'!E241,'ID-11'!E241,'ID-13'!E241,'ID-15'!E241,'ID-16'!E241,'ID-18'!G241,'ID-24'!G241,'ID-29'!H241,'ID-30'!F241,'ID-31'!C241,'ID-33'!G241,'ID-34'!H241,'ID-40'!H241,'ID-44'!F241,'ID-45'!H241,'ID-54'!D241,'ID-57'!G241,'ID-59'!F241,'ID-70'!E241,'ID-71'!G241)/SQRT('Sample size'!$G$4)</f>
        <v>221.10915018427772</v>
      </c>
      <c r="I234" s="1">
        <f>STDEV('ID-12'!C241,'ID-18'!H241,'ID-24'!H241,'ID-29'!I241,'ID-40'!I241,'ID-44'!G241,'ID-45'!I241,'ID-59'!G241)/SQRT('Sample size'!$H$4)</f>
        <v>389.93180727947237</v>
      </c>
      <c r="J234" s="1">
        <f>STDEV('ID-31'!D241,'ID-40'!J241,'ID-44'!H241,'ID-45'!J241,'ID-57'!H241)/SQRT('Sample size'!$I$4)</f>
        <v>446.29256928426003</v>
      </c>
      <c r="K234" s="1">
        <f>STDEV('ID-26'!E241,'ID-31'!E241,'ID-34'!I241,'ID-36'!G241,'ID-40'!K241,'ID-44'!I241,'ID-57'!I241)/SQRT('Sample size'!$J$4)</f>
        <v>663.80613949938561</v>
      </c>
    </row>
    <row r="235" spans="1:11" x14ac:dyDescent="0.25">
      <c r="A235" s="1">
        <v>28.875</v>
      </c>
      <c r="B235" s="1">
        <f>STDEV('ID-11'!B242,'ID-13'!B242,'ID-14'!B242,'ID-15'!B242,'ID-24'!B242,'ID-26'!B242,'ID-29'!B242,'ID-30'!B242,'ID-32'!B242,'ID-33'!B242,'ID-34'!B242,'ID-37'!B242,'ID-38'!B242,'ID-39'!B242,'ID-40'!B242,'ID-44'!B242,'ID-45'!B242,'ID-53'!B242,'ID-57'!B242,'ID-59'!B242,'ID-70'!B242,'ID-71'!B242)/SQRT('Sample size'!$A$4)</f>
        <v>176.39719359737066</v>
      </c>
      <c r="C235" s="1">
        <f>STDEV('ID-08'!B242,'ID-09'!B242,'ID-11'!C242,'ID-14'!C242,'ID-18'!B242,'ID-24'!C242,'ID-26'!C242,'ID-29'!C242,'ID-30'!C242,'ID-34'!C242,'ID-36'!B242,'ID-38'!C242,'ID-39'!C242,'ID-40'!C242,'ID-44'!C242,'ID-45'!C242,'ID-57'!C242,'ID-59'!C242)/SQRT('Sample size'!$B$4)</f>
        <v>171.79972810813598</v>
      </c>
      <c r="D235" s="1">
        <f>STDEV('ID-13'!C242,'ID-14'!D242,'ID-15'!C242,'ID-16'!B242,'ID-18'!C242,'ID-26'!D242,'ID-29'!D242,'ID-30'!D242,'ID-33'!C242,'ID-34'!D242,'ID-36'!C242,'ID-37'!C242,'ID-38'!D242,'ID-39'!D242,'ID-40'!D242,'ID-45'!D242,'ID-59'!D242,'ID-71'!C242)/SQRT('Sample size'!$C$4)</f>
        <v>218.51127428696171</v>
      </c>
      <c r="E235" s="1">
        <f>STDEV('ID-03'!B242,'ID-09'!C242,'ID-13'!D242,'ID-15'!D242,'ID-16'!C242,'ID-18'!D242,'ID-24'!D242,'ID-29'!E242,'ID-30'!E242,'ID-33'!D242,'ID-34'!E242,'ID-36'!D242,'ID-38'!E242,'ID-39'!E242,'ID-40'!E242,'ID-44'!D242,'ID-45'!E242,'ID-57'!D242,'ID-70'!C242,'ID-71'!D242)/SQRT('Sample size'!$D$4)</f>
        <v>281.86926759932686</v>
      </c>
      <c r="F235" s="1">
        <f>STDEV('ID-01'!B242,'ID-02'!B242,'ID-03'!C242,'ID-06'!B242,'ID-08'!C242,'ID-09'!D242,'ID-12'!B242,'ID-16'!D242,'ID-18'!E242,'ID-24'!E242,'ID-29'!F242,'ID-33'!E242,'ID-34'!F242,'ID-36'!E242,'ID-38'!F242,'ID-39'!F242,'ID-40'!F242,'ID-45'!F242,'ID-53'!C242,'ID-54'!B242,'ID-57'!E242,'ID-71'!E242)/SQRT('Sample size'!$E$4)</f>
        <v>471.20301602213056</v>
      </c>
      <c r="G235" s="1">
        <f>STDEV('ID-01'!C242,'ID-02'!C242,'ID-03'!D242,'ID-07'!B242,'ID-08'!D242,'ID-11'!D242,'ID-18'!F242,'ID-24'!F242,'ID-29'!G242,'ID-31'!B242,'ID-33'!F242,'ID-34'!G242,'ID-36'!F242,'ID-39'!G242,'ID-40'!G242,'ID-44'!E242,'ID-45'!G242,'ID-50'!B242,'ID-53'!D242,'ID-54'!C242,'ID-57'!F242,'ID-59'!E242,'ID-70'!D242,'ID-71'!F242)/SQRT('Sample size'!$F$4)</f>
        <v>403.67174007323194</v>
      </c>
      <c r="H235" s="1">
        <f>STDEV('ID-03'!E242,'ID-11'!E242,'ID-13'!E242,'ID-15'!E242,'ID-16'!E242,'ID-18'!G242,'ID-24'!G242,'ID-29'!H242,'ID-30'!F242,'ID-31'!C242,'ID-33'!G242,'ID-34'!H242,'ID-40'!H242,'ID-44'!F242,'ID-45'!H242,'ID-54'!D242,'ID-57'!G242,'ID-59'!F242,'ID-70'!E242,'ID-71'!G242)/SQRT('Sample size'!$G$4)</f>
        <v>219.00604974422126</v>
      </c>
      <c r="I235" s="1">
        <f>STDEV('ID-12'!C242,'ID-18'!H242,'ID-24'!H242,'ID-29'!I242,'ID-40'!I242,'ID-44'!G242,'ID-45'!I242,'ID-59'!G242)/SQRT('Sample size'!$H$4)</f>
        <v>391.94225387470635</v>
      </c>
      <c r="J235" s="1">
        <f>STDEV('ID-31'!D242,'ID-40'!J242,'ID-44'!H242,'ID-45'!J242,'ID-57'!H242)/SQRT('Sample size'!$I$4)</f>
        <v>441.19625441385892</v>
      </c>
      <c r="K235" s="1">
        <f>STDEV('ID-26'!E242,'ID-31'!E242,'ID-34'!I242,'ID-36'!G242,'ID-40'!K242,'ID-44'!I242,'ID-57'!I242)/SQRT('Sample size'!$J$4)</f>
        <v>665.08722182010251</v>
      </c>
    </row>
    <row r="236" spans="1:11" x14ac:dyDescent="0.25">
      <c r="A236" s="1">
        <v>29</v>
      </c>
      <c r="B236" s="1">
        <f>STDEV('ID-11'!B243,'ID-13'!B243,'ID-14'!B243,'ID-15'!B243,'ID-24'!B243,'ID-26'!B243,'ID-29'!B243,'ID-30'!B243,'ID-32'!B243,'ID-33'!B243,'ID-34'!B243,'ID-37'!B243,'ID-38'!B243,'ID-39'!B243,'ID-40'!B243,'ID-44'!B243,'ID-45'!B243,'ID-53'!B243,'ID-57'!B243,'ID-59'!B243,'ID-70'!B243,'ID-71'!B243)/SQRT('Sample size'!$A$4)</f>
        <v>175.95504400516251</v>
      </c>
      <c r="C236" s="1">
        <f>STDEV('ID-08'!B243,'ID-09'!B243,'ID-11'!C243,'ID-14'!C243,'ID-18'!B243,'ID-24'!C243,'ID-26'!C243,'ID-29'!C243,'ID-30'!C243,'ID-34'!C243,'ID-36'!B243,'ID-38'!C243,'ID-39'!C243,'ID-40'!C243,'ID-44'!C243,'ID-45'!C243,'ID-57'!C243,'ID-59'!C243)/SQRT('Sample size'!$B$4)</f>
        <v>170.25601481364208</v>
      </c>
      <c r="D236" s="1">
        <f>STDEV('ID-13'!C243,'ID-14'!D243,'ID-15'!C243,'ID-16'!B243,'ID-18'!C243,'ID-26'!D243,'ID-29'!D243,'ID-30'!D243,'ID-33'!C243,'ID-34'!D243,'ID-36'!C243,'ID-37'!C243,'ID-38'!D243,'ID-39'!D243,'ID-40'!D243,'ID-45'!D243,'ID-59'!D243,'ID-71'!C243)/SQRT('Sample size'!$C$4)</f>
        <v>216.83956028563702</v>
      </c>
      <c r="E236" s="1">
        <f>STDEV('ID-03'!B243,'ID-09'!C243,'ID-13'!D243,'ID-15'!D243,'ID-16'!C243,'ID-18'!D243,'ID-24'!D243,'ID-29'!E243,'ID-30'!E243,'ID-33'!D243,'ID-34'!E243,'ID-36'!D243,'ID-38'!E243,'ID-39'!E243,'ID-40'!E243,'ID-44'!D243,'ID-45'!E243,'ID-57'!D243,'ID-70'!C243,'ID-71'!D243)/SQRT('Sample size'!$D$4)</f>
        <v>277.99074078291045</v>
      </c>
      <c r="F236" s="1">
        <f>STDEV('ID-01'!B243,'ID-02'!B243,'ID-03'!C243,'ID-06'!B243,'ID-08'!C243,'ID-09'!D243,'ID-12'!B243,'ID-16'!D243,'ID-18'!E243,'ID-24'!E243,'ID-29'!F243,'ID-33'!E243,'ID-34'!F243,'ID-36'!E243,'ID-38'!F243,'ID-39'!F243,'ID-40'!F243,'ID-45'!F243,'ID-53'!C243,'ID-54'!B243,'ID-57'!E243,'ID-71'!E243)/SQRT('Sample size'!$E$4)</f>
        <v>470.45734183973411</v>
      </c>
      <c r="G236" s="1">
        <f>STDEV('ID-01'!C243,'ID-02'!C243,'ID-03'!D243,'ID-07'!B243,'ID-08'!D243,'ID-11'!D243,'ID-18'!F243,'ID-24'!F243,'ID-29'!G243,'ID-31'!B243,'ID-33'!F243,'ID-34'!G243,'ID-36'!F243,'ID-39'!G243,'ID-40'!G243,'ID-44'!E243,'ID-45'!G243,'ID-50'!B243,'ID-53'!D243,'ID-54'!C243,'ID-57'!F243,'ID-59'!E243,'ID-70'!D243,'ID-71'!F243)/SQRT('Sample size'!$F$4)</f>
        <v>402.47593810069225</v>
      </c>
      <c r="H236" s="1">
        <f>STDEV('ID-03'!E243,'ID-11'!E243,'ID-13'!E243,'ID-15'!E243,'ID-16'!E243,'ID-18'!G243,'ID-24'!G243,'ID-29'!H243,'ID-30'!F243,'ID-31'!C243,'ID-33'!G243,'ID-34'!H243,'ID-40'!H243,'ID-44'!F243,'ID-45'!H243,'ID-54'!D243,'ID-57'!G243,'ID-59'!F243,'ID-70'!E243,'ID-71'!G243)/SQRT('Sample size'!$G$4)</f>
        <v>215.70945079094528</v>
      </c>
      <c r="I236" s="1">
        <f>STDEV('ID-12'!C243,'ID-18'!H243,'ID-24'!H243,'ID-29'!I243,'ID-40'!I243,'ID-44'!G243,'ID-45'!I243,'ID-59'!G243)/SQRT('Sample size'!$H$4)</f>
        <v>392.64071516398502</v>
      </c>
      <c r="J236" s="1">
        <f>STDEV('ID-31'!D243,'ID-40'!J243,'ID-44'!H243,'ID-45'!J243,'ID-57'!H243)/SQRT('Sample size'!$I$4)</f>
        <v>432.02594599486582</v>
      </c>
      <c r="K236" s="1">
        <f>STDEV('ID-26'!E243,'ID-31'!E243,'ID-34'!I243,'ID-36'!G243,'ID-40'!K243,'ID-44'!I243,'ID-57'!I243)/SQRT('Sample size'!$J$4)</f>
        <v>667.92821188412074</v>
      </c>
    </row>
    <row r="237" spans="1:11" x14ac:dyDescent="0.25">
      <c r="A237" s="1">
        <v>29.125</v>
      </c>
      <c r="B237" s="1">
        <f>STDEV('ID-11'!B244,'ID-13'!B244,'ID-14'!B244,'ID-15'!B244,'ID-24'!B244,'ID-26'!B244,'ID-29'!B244,'ID-30'!B244,'ID-32'!B244,'ID-33'!B244,'ID-34'!B244,'ID-37'!B244,'ID-38'!B244,'ID-39'!B244,'ID-40'!B244,'ID-44'!B244,'ID-45'!B244,'ID-53'!B244,'ID-57'!B244,'ID-59'!B244,'ID-70'!B244,'ID-71'!B244)/SQRT('Sample size'!$A$4)</f>
        <v>175.91328400555622</v>
      </c>
      <c r="C237" s="1">
        <f>STDEV('ID-08'!B244,'ID-09'!B244,'ID-11'!C244,'ID-14'!C244,'ID-18'!B244,'ID-24'!C244,'ID-26'!C244,'ID-29'!C244,'ID-30'!C244,'ID-34'!C244,'ID-36'!B244,'ID-38'!C244,'ID-39'!C244,'ID-40'!C244,'ID-44'!C244,'ID-45'!C244,'ID-57'!C244,'ID-59'!C244)/SQRT('Sample size'!$B$4)</f>
        <v>166.47622155535186</v>
      </c>
      <c r="D237" s="1">
        <f>STDEV('ID-13'!C244,'ID-14'!D244,'ID-15'!C244,'ID-16'!B244,'ID-18'!C244,'ID-26'!D244,'ID-29'!D244,'ID-30'!D244,'ID-33'!C244,'ID-34'!D244,'ID-36'!C244,'ID-37'!C244,'ID-38'!D244,'ID-39'!D244,'ID-40'!D244,'ID-45'!D244,'ID-59'!D244,'ID-71'!C244)/SQRT('Sample size'!$C$4)</f>
        <v>217.54691269986949</v>
      </c>
      <c r="E237" s="1">
        <f>STDEV('ID-03'!B244,'ID-09'!C244,'ID-13'!D244,'ID-15'!D244,'ID-16'!C244,'ID-18'!D244,'ID-24'!D244,'ID-29'!E244,'ID-30'!E244,'ID-33'!D244,'ID-34'!E244,'ID-36'!D244,'ID-38'!E244,'ID-39'!E244,'ID-40'!E244,'ID-44'!D244,'ID-45'!E244,'ID-57'!D244,'ID-70'!C244,'ID-71'!D244)/SQRT('Sample size'!$D$4)</f>
        <v>273.05285109352894</v>
      </c>
      <c r="F237" s="1">
        <f>STDEV('ID-01'!B244,'ID-02'!B244,'ID-03'!C244,'ID-06'!B244,'ID-08'!C244,'ID-09'!D244,'ID-12'!B244,'ID-16'!D244,'ID-18'!E244,'ID-24'!E244,'ID-29'!F244,'ID-33'!E244,'ID-34'!F244,'ID-36'!E244,'ID-38'!F244,'ID-39'!F244,'ID-40'!F244,'ID-45'!F244,'ID-53'!C244,'ID-54'!B244,'ID-57'!E244,'ID-71'!E244)/SQRT('Sample size'!$E$4)</f>
        <v>470.93160575788073</v>
      </c>
      <c r="G237" s="1">
        <f>STDEV('ID-01'!C244,'ID-02'!C244,'ID-03'!D244,'ID-07'!B244,'ID-08'!D244,'ID-11'!D244,'ID-18'!F244,'ID-24'!F244,'ID-29'!G244,'ID-31'!B244,'ID-33'!F244,'ID-34'!G244,'ID-36'!F244,'ID-39'!G244,'ID-40'!G244,'ID-44'!E244,'ID-45'!G244,'ID-50'!B244,'ID-53'!D244,'ID-54'!C244,'ID-57'!F244,'ID-59'!E244,'ID-70'!D244,'ID-71'!F244)/SQRT('Sample size'!$F$4)</f>
        <v>402.50337254990103</v>
      </c>
      <c r="H237" s="1">
        <f>STDEV('ID-03'!E244,'ID-11'!E244,'ID-13'!E244,'ID-15'!E244,'ID-16'!E244,'ID-18'!G244,'ID-24'!G244,'ID-29'!H244,'ID-30'!F244,'ID-31'!C244,'ID-33'!G244,'ID-34'!H244,'ID-40'!H244,'ID-44'!F244,'ID-45'!H244,'ID-54'!D244,'ID-57'!G244,'ID-59'!F244,'ID-70'!E244,'ID-71'!G244)/SQRT('Sample size'!$G$4)</f>
        <v>213.56024256484798</v>
      </c>
      <c r="I237" s="1">
        <f>STDEV('ID-12'!C244,'ID-18'!H244,'ID-24'!H244,'ID-29'!I244,'ID-40'!I244,'ID-44'!G244,'ID-45'!I244,'ID-59'!G244)/SQRT('Sample size'!$H$4)</f>
        <v>393.05563229087437</v>
      </c>
      <c r="J237" s="1">
        <f>STDEV('ID-31'!D244,'ID-40'!J244,'ID-44'!H244,'ID-45'!J244,'ID-57'!H244)/SQRT('Sample size'!$I$4)</f>
        <v>433.23175787184641</v>
      </c>
      <c r="K237" s="1">
        <f>STDEV('ID-26'!E244,'ID-31'!E244,'ID-34'!I244,'ID-36'!G244,'ID-40'!K244,'ID-44'!I244,'ID-57'!I244)/SQRT('Sample size'!$J$4)</f>
        <v>684.00804680604824</v>
      </c>
    </row>
    <row r="238" spans="1:11" x14ac:dyDescent="0.25">
      <c r="A238" s="1">
        <v>29.25</v>
      </c>
      <c r="B238" s="1">
        <f>STDEV('ID-11'!B245,'ID-13'!B245,'ID-14'!B245,'ID-15'!B245,'ID-24'!B245,'ID-26'!B245,'ID-29'!B245,'ID-30'!B245,'ID-32'!B245,'ID-33'!B245,'ID-34'!B245,'ID-37'!B245,'ID-38'!B245,'ID-39'!B245,'ID-40'!B245,'ID-44'!B245,'ID-45'!B245,'ID-53'!B245,'ID-57'!B245,'ID-59'!B245,'ID-70'!B245,'ID-71'!B245)/SQRT('Sample size'!$A$4)</f>
        <v>175.89083750366473</v>
      </c>
      <c r="C238" s="1">
        <f>STDEV('ID-08'!B245,'ID-09'!B245,'ID-11'!C245,'ID-14'!C245,'ID-18'!B245,'ID-24'!C245,'ID-26'!C245,'ID-29'!C245,'ID-30'!C245,'ID-34'!C245,'ID-36'!B245,'ID-38'!C245,'ID-39'!C245,'ID-40'!C245,'ID-44'!C245,'ID-45'!C245,'ID-57'!C245,'ID-59'!C245)/SQRT('Sample size'!$B$4)</f>
        <v>161.55096496399474</v>
      </c>
      <c r="D238" s="1">
        <f>STDEV('ID-13'!C245,'ID-14'!D245,'ID-15'!C245,'ID-16'!B245,'ID-18'!C245,'ID-26'!D245,'ID-29'!D245,'ID-30'!D245,'ID-33'!C245,'ID-34'!D245,'ID-36'!C245,'ID-37'!C245,'ID-38'!D245,'ID-39'!D245,'ID-40'!D245,'ID-45'!D245,'ID-59'!D245,'ID-71'!C245)/SQRT('Sample size'!$C$4)</f>
        <v>216.20622662283546</v>
      </c>
      <c r="E238" s="1">
        <f>STDEV('ID-03'!B245,'ID-09'!C245,'ID-13'!D245,'ID-15'!D245,'ID-16'!C245,'ID-18'!D245,'ID-24'!D245,'ID-29'!E245,'ID-30'!E245,'ID-33'!D245,'ID-34'!E245,'ID-36'!D245,'ID-38'!E245,'ID-39'!E245,'ID-40'!E245,'ID-44'!D245,'ID-45'!E245,'ID-57'!D245,'ID-70'!C245,'ID-71'!D245)/SQRT('Sample size'!$D$4)</f>
        <v>263.34461239895529</v>
      </c>
      <c r="F238" s="1">
        <f>STDEV('ID-01'!B245,'ID-02'!B245,'ID-03'!C245,'ID-06'!B245,'ID-08'!C245,'ID-09'!D245,'ID-12'!B245,'ID-16'!D245,'ID-18'!E245,'ID-24'!E245,'ID-29'!F245,'ID-33'!E245,'ID-34'!F245,'ID-36'!E245,'ID-38'!F245,'ID-39'!F245,'ID-40'!F245,'ID-45'!F245,'ID-53'!C245,'ID-54'!B245,'ID-57'!E245,'ID-71'!E245)/SQRT('Sample size'!$E$4)</f>
        <v>470.87230734479277</v>
      </c>
      <c r="G238" s="1">
        <f>STDEV('ID-01'!C245,'ID-02'!C245,'ID-03'!D245,'ID-07'!B245,'ID-08'!D245,'ID-11'!D245,'ID-18'!F245,'ID-24'!F245,'ID-29'!G245,'ID-31'!B245,'ID-33'!F245,'ID-34'!G245,'ID-36'!F245,'ID-39'!G245,'ID-40'!G245,'ID-44'!E245,'ID-45'!G245,'ID-50'!B245,'ID-53'!D245,'ID-54'!C245,'ID-57'!F245,'ID-59'!E245,'ID-70'!D245,'ID-71'!F245)/SQRT('Sample size'!$F$4)</f>
        <v>401.57496278731639</v>
      </c>
      <c r="H238" s="1">
        <f>STDEV('ID-03'!E245,'ID-11'!E245,'ID-13'!E245,'ID-15'!E245,'ID-16'!E245,'ID-18'!G245,'ID-24'!G245,'ID-29'!H245,'ID-30'!F245,'ID-31'!C245,'ID-33'!G245,'ID-34'!H245,'ID-40'!H245,'ID-44'!F245,'ID-45'!H245,'ID-54'!D245,'ID-57'!G245,'ID-59'!F245,'ID-70'!E245,'ID-71'!G245)/SQRT('Sample size'!$G$4)</f>
        <v>211.75975303177952</v>
      </c>
      <c r="I238" s="1">
        <f>STDEV('ID-12'!C245,'ID-18'!H245,'ID-24'!H245,'ID-29'!I245,'ID-40'!I245,'ID-44'!G245,'ID-45'!I245,'ID-59'!G245)/SQRT('Sample size'!$H$4)</f>
        <v>401.56510528621175</v>
      </c>
      <c r="J238" s="1">
        <f>STDEV('ID-31'!D245,'ID-40'!J245,'ID-44'!H245,'ID-45'!J245,'ID-57'!H245)/SQRT('Sample size'!$I$4)</f>
        <v>436.66490149156522</v>
      </c>
      <c r="K238" s="1">
        <f>STDEV('ID-26'!E245,'ID-31'!E245,'ID-34'!I245,'ID-36'!G245,'ID-40'!K245,'ID-44'!I245,'ID-57'!I245)/SQRT('Sample size'!$J$4)</f>
        <v>683.22779401797004</v>
      </c>
    </row>
    <row r="239" spans="1:11" x14ac:dyDescent="0.25">
      <c r="A239" s="1">
        <v>29.375</v>
      </c>
      <c r="B239" s="1">
        <f>STDEV('ID-11'!B246,'ID-13'!B246,'ID-14'!B246,'ID-15'!B246,'ID-24'!B246,'ID-26'!B246,'ID-29'!B246,'ID-30'!B246,'ID-32'!B246,'ID-33'!B246,'ID-34'!B246,'ID-37'!B246,'ID-38'!B246,'ID-39'!B246,'ID-40'!B246,'ID-44'!B246,'ID-45'!B246,'ID-53'!B246,'ID-57'!B246,'ID-59'!B246,'ID-70'!B246,'ID-71'!B246)/SQRT('Sample size'!$A$4)</f>
        <v>175.30984875632683</v>
      </c>
      <c r="C239" s="1">
        <f>STDEV('ID-08'!B246,'ID-09'!B246,'ID-11'!C246,'ID-14'!C246,'ID-18'!B246,'ID-24'!C246,'ID-26'!C246,'ID-29'!C246,'ID-30'!C246,'ID-34'!C246,'ID-36'!B246,'ID-38'!C246,'ID-39'!C246,'ID-40'!C246,'ID-44'!C246,'ID-45'!C246,'ID-57'!C246,'ID-59'!C246)/SQRT('Sample size'!$B$4)</f>
        <v>170.61604398258669</v>
      </c>
      <c r="D239" s="1">
        <f>STDEV('ID-13'!C246,'ID-14'!D246,'ID-15'!C246,'ID-16'!B246,'ID-18'!C246,'ID-26'!D246,'ID-29'!D246,'ID-30'!D246,'ID-33'!C246,'ID-34'!D246,'ID-36'!C246,'ID-37'!C246,'ID-38'!D246,'ID-39'!D246,'ID-40'!D246,'ID-45'!D246,'ID-59'!D246,'ID-71'!C246)/SQRT('Sample size'!$C$4)</f>
        <v>214.85728930892262</v>
      </c>
      <c r="E239" s="1">
        <f>STDEV('ID-03'!B246,'ID-09'!C246,'ID-13'!D246,'ID-15'!D246,'ID-16'!C246,'ID-18'!D246,'ID-24'!D246,'ID-29'!E246,'ID-30'!E246,'ID-33'!D246,'ID-34'!E246,'ID-36'!D246,'ID-38'!E246,'ID-39'!E246,'ID-40'!E246,'ID-44'!D246,'ID-45'!E246,'ID-57'!D246,'ID-70'!C246,'ID-71'!D246)/SQRT('Sample size'!$D$4)</f>
        <v>255.8187539472253</v>
      </c>
      <c r="F239" s="1">
        <f>STDEV('ID-01'!B246,'ID-02'!B246,'ID-03'!C246,'ID-06'!B246,'ID-08'!C246,'ID-09'!D246,'ID-12'!B246,'ID-16'!D246,'ID-18'!E246,'ID-24'!E246,'ID-29'!F246,'ID-33'!E246,'ID-34'!F246,'ID-36'!E246,'ID-38'!F246,'ID-39'!F246,'ID-40'!F246,'ID-45'!F246,'ID-53'!C246,'ID-54'!B246,'ID-57'!E246,'ID-71'!E246)/SQRT('Sample size'!$E$4)</f>
        <v>471.42829206584577</v>
      </c>
      <c r="G239" s="1">
        <f>STDEV('ID-01'!C246,'ID-02'!C246,'ID-03'!D246,'ID-07'!B246,'ID-08'!D246,'ID-11'!D246,'ID-18'!F246,'ID-24'!F246,'ID-29'!G246,'ID-31'!B246,'ID-33'!F246,'ID-34'!G246,'ID-36'!F246,'ID-39'!G246,'ID-40'!G246,'ID-44'!E246,'ID-45'!G246,'ID-50'!B246,'ID-53'!D246,'ID-54'!C246,'ID-57'!F246,'ID-59'!E246,'ID-70'!D246,'ID-71'!F246)/SQRT('Sample size'!$F$4)</f>
        <v>398.09531491236277</v>
      </c>
      <c r="H239" s="1">
        <f>STDEV('ID-03'!E246,'ID-11'!E246,'ID-13'!E246,'ID-15'!E246,'ID-16'!E246,'ID-18'!G246,'ID-24'!G246,'ID-29'!H246,'ID-30'!F246,'ID-31'!C246,'ID-33'!G246,'ID-34'!H246,'ID-40'!H246,'ID-44'!F246,'ID-45'!H246,'ID-54'!D246,'ID-57'!G246,'ID-59'!F246,'ID-70'!E246,'ID-71'!G246)/SQRT('Sample size'!$G$4)</f>
        <v>211.02857542592716</v>
      </c>
      <c r="I239" s="1">
        <f>STDEV('ID-12'!C246,'ID-18'!H246,'ID-24'!H246,'ID-29'!I246,'ID-40'!I246,'ID-44'!G246,'ID-45'!I246,'ID-59'!G246)/SQRT('Sample size'!$H$4)</f>
        <v>408.14906707128461</v>
      </c>
      <c r="J239" s="1">
        <f>STDEV('ID-31'!D246,'ID-40'!J246,'ID-44'!H246,'ID-45'!J246,'ID-57'!H246)/SQRT('Sample size'!$I$4)</f>
        <v>445.02119769683503</v>
      </c>
      <c r="K239" s="1">
        <f>STDEV('ID-26'!E246,'ID-31'!E246,'ID-34'!I246,'ID-36'!G246,'ID-40'!K246,'ID-44'!I246,'ID-57'!I246)/SQRT('Sample size'!$J$4)</f>
        <v>681.28883558926293</v>
      </c>
    </row>
    <row r="240" spans="1:11" x14ac:dyDescent="0.25">
      <c r="A240" s="1">
        <v>29.5</v>
      </c>
      <c r="B240" s="1">
        <f>STDEV('ID-11'!B247,'ID-13'!B247,'ID-14'!B247,'ID-15'!B247,'ID-24'!B247,'ID-26'!B247,'ID-29'!B247,'ID-30'!B247,'ID-32'!B247,'ID-33'!B247,'ID-34'!B247,'ID-37'!B247,'ID-38'!B247,'ID-39'!B247,'ID-40'!B247,'ID-44'!B247,'ID-45'!B247,'ID-53'!B247,'ID-57'!B247,'ID-59'!B247,'ID-70'!B247,'ID-71'!B247)/SQRT('Sample size'!$A$4)</f>
        <v>177.94810634253241</v>
      </c>
      <c r="C240" s="1">
        <f>STDEV('ID-08'!B247,'ID-09'!B247,'ID-11'!C247,'ID-14'!C247,'ID-18'!B247,'ID-24'!C247,'ID-26'!C247,'ID-29'!C247,'ID-30'!C247,'ID-34'!C247,'ID-36'!B247,'ID-38'!C247,'ID-39'!C247,'ID-40'!C247,'ID-44'!C247,'ID-45'!C247,'ID-57'!C247,'ID-59'!C247)/SQRT('Sample size'!$B$4)</f>
        <v>170.69654303228265</v>
      </c>
      <c r="D240" s="1">
        <f>STDEV('ID-13'!C247,'ID-14'!D247,'ID-15'!C247,'ID-16'!B247,'ID-18'!C247,'ID-26'!D247,'ID-29'!D247,'ID-30'!D247,'ID-33'!C247,'ID-34'!D247,'ID-36'!C247,'ID-37'!C247,'ID-38'!D247,'ID-39'!D247,'ID-40'!D247,'ID-45'!D247,'ID-59'!D247,'ID-71'!C247)/SQRT('Sample size'!$C$4)</f>
        <v>217.84885695697727</v>
      </c>
      <c r="E240" s="1">
        <f>STDEV('ID-03'!B247,'ID-09'!C247,'ID-13'!D247,'ID-15'!D247,'ID-16'!C247,'ID-18'!D247,'ID-24'!D247,'ID-29'!E247,'ID-30'!E247,'ID-33'!D247,'ID-34'!E247,'ID-36'!D247,'ID-38'!E247,'ID-39'!E247,'ID-40'!E247,'ID-44'!D247,'ID-45'!E247,'ID-57'!D247,'ID-70'!C247,'ID-71'!D247)/SQRT('Sample size'!$D$4)</f>
        <v>253.75369450327349</v>
      </c>
      <c r="F240" s="1">
        <f>STDEV('ID-01'!B247,'ID-02'!B247,'ID-03'!C247,'ID-06'!B247,'ID-08'!C247,'ID-09'!D247,'ID-12'!B247,'ID-16'!D247,'ID-18'!E247,'ID-24'!E247,'ID-29'!F247,'ID-33'!E247,'ID-34'!F247,'ID-36'!E247,'ID-38'!F247,'ID-39'!F247,'ID-40'!F247,'ID-45'!F247,'ID-53'!C247,'ID-54'!B247,'ID-57'!E247,'ID-71'!E247)/SQRT('Sample size'!$E$4)</f>
        <v>470.03044155035781</v>
      </c>
      <c r="G240" s="1">
        <f>STDEV('ID-01'!C247,'ID-02'!C247,'ID-03'!D247,'ID-07'!B247,'ID-08'!D247,'ID-11'!D247,'ID-18'!F247,'ID-24'!F247,'ID-29'!G247,'ID-31'!B247,'ID-33'!F247,'ID-34'!G247,'ID-36'!F247,'ID-39'!G247,'ID-40'!G247,'ID-44'!E247,'ID-45'!G247,'ID-50'!B247,'ID-53'!D247,'ID-54'!C247,'ID-57'!F247,'ID-59'!E247,'ID-70'!D247,'ID-71'!F247)/SQRT('Sample size'!$F$4)</f>
        <v>397.36052796892113</v>
      </c>
      <c r="H240" s="1">
        <f>STDEV('ID-03'!E247,'ID-11'!E247,'ID-13'!E247,'ID-15'!E247,'ID-16'!E247,'ID-18'!G247,'ID-24'!G247,'ID-29'!H247,'ID-30'!F247,'ID-31'!C247,'ID-33'!G247,'ID-34'!H247,'ID-40'!H247,'ID-44'!F247,'ID-45'!H247,'ID-54'!D247,'ID-57'!G247,'ID-59'!F247,'ID-70'!E247,'ID-71'!G247)/SQRT('Sample size'!$G$4)</f>
        <v>214.17016440435813</v>
      </c>
      <c r="I240" s="1">
        <f>STDEV('ID-12'!C247,'ID-18'!H247,'ID-24'!H247,'ID-29'!I247,'ID-40'!I247,'ID-44'!G247,'ID-45'!I247,'ID-59'!G247)/SQRT('Sample size'!$H$4)</f>
        <v>402.98509430938515</v>
      </c>
      <c r="J240" s="1">
        <f>STDEV('ID-31'!D247,'ID-40'!J247,'ID-44'!H247,'ID-45'!J247,'ID-57'!H247)/SQRT('Sample size'!$I$4)</f>
        <v>448.36888546658599</v>
      </c>
      <c r="K240" s="1">
        <f>STDEV('ID-26'!E247,'ID-31'!E247,'ID-34'!I247,'ID-36'!G247,'ID-40'!K247,'ID-44'!I247,'ID-57'!I247)/SQRT('Sample size'!$J$4)</f>
        <v>685.16787283484052</v>
      </c>
    </row>
    <row r="241" spans="1:11" x14ac:dyDescent="0.25">
      <c r="A241" s="1">
        <v>29.625</v>
      </c>
      <c r="B241" s="1">
        <f>STDEV('ID-11'!B248,'ID-13'!B248,'ID-14'!B248,'ID-15'!B248,'ID-24'!B248,'ID-26'!B248,'ID-29'!B248,'ID-30'!B248,'ID-32'!B248,'ID-33'!B248,'ID-34'!B248,'ID-37'!B248,'ID-38'!B248,'ID-39'!B248,'ID-40'!B248,'ID-44'!B248,'ID-45'!B248,'ID-53'!B248,'ID-57'!B248,'ID-59'!B248,'ID-70'!B248,'ID-71'!B248)/SQRT('Sample size'!$A$4)</f>
        <v>178.83395525529735</v>
      </c>
      <c r="C241" s="1">
        <f>STDEV('ID-08'!B248,'ID-09'!B248,'ID-11'!C248,'ID-14'!C248,'ID-18'!B248,'ID-24'!C248,'ID-26'!C248,'ID-29'!C248,'ID-30'!C248,'ID-34'!C248,'ID-36'!B248,'ID-38'!C248,'ID-39'!C248,'ID-40'!C248,'ID-44'!C248,'ID-45'!C248,'ID-57'!C248,'ID-59'!C248)/SQRT('Sample size'!$B$4)</f>
        <v>168.83743792378675</v>
      </c>
      <c r="D241" s="1">
        <f>STDEV('ID-13'!C248,'ID-14'!D248,'ID-15'!C248,'ID-16'!B248,'ID-18'!C248,'ID-26'!D248,'ID-29'!D248,'ID-30'!D248,'ID-33'!C248,'ID-34'!D248,'ID-36'!C248,'ID-37'!C248,'ID-38'!D248,'ID-39'!D248,'ID-40'!D248,'ID-45'!D248,'ID-59'!D248,'ID-71'!C248)/SQRT('Sample size'!$C$4)</f>
        <v>218.84107783777807</v>
      </c>
      <c r="E241" s="1">
        <f>STDEV('ID-03'!B248,'ID-09'!C248,'ID-13'!D248,'ID-15'!D248,'ID-16'!C248,'ID-18'!D248,'ID-24'!D248,'ID-29'!E248,'ID-30'!E248,'ID-33'!D248,'ID-34'!E248,'ID-36'!D248,'ID-38'!E248,'ID-39'!E248,'ID-40'!E248,'ID-44'!D248,'ID-45'!E248,'ID-57'!D248,'ID-70'!C248,'ID-71'!D248)/SQRT('Sample size'!$D$4)</f>
        <v>255.23526959194501</v>
      </c>
      <c r="F241" s="1">
        <f>STDEV('ID-01'!B248,'ID-02'!B248,'ID-03'!C248,'ID-06'!B248,'ID-08'!C248,'ID-09'!D248,'ID-12'!B248,'ID-16'!D248,'ID-18'!E248,'ID-24'!E248,'ID-29'!F248,'ID-33'!E248,'ID-34'!F248,'ID-36'!E248,'ID-38'!F248,'ID-39'!F248,'ID-40'!F248,'ID-45'!F248,'ID-53'!C248,'ID-54'!B248,'ID-57'!E248,'ID-71'!E248)/SQRT('Sample size'!$E$4)</f>
        <v>467.71018891678591</v>
      </c>
      <c r="G241" s="1">
        <f>STDEV('ID-01'!C248,'ID-02'!C248,'ID-03'!D248,'ID-07'!B248,'ID-08'!D248,'ID-11'!D248,'ID-18'!F248,'ID-24'!F248,'ID-29'!G248,'ID-31'!B248,'ID-33'!F248,'ID-34'!G248,'ID-36'!F248,'ID-39'!G248,'ID-40'!G248,'ID-44'!E248,'ID-45'!G248,'ID-50'!B248,'ID-53'!D248,'ID-54'!C248,'ID-57'!F248,'ID-59'!E248,'ID-70'!D248,'ID-71'!F248)/SQRT('Sample size'!$F$4)</f>
        <v>397.07572923350961</v>
      </c>
      <c r="H241" s="1">
        <f>STDEV('ID-03'!E248,'ID-11'!E248,'ID-13'!E248,'ID-15'!E248,'ID-16'!E248,'ID-18'!G248,'ID-24'!G248,'ID-29'!H248,'ID-30'!F248,'ID-31'!C248,'ID-33'!G248,'ID-34'!H248,'ID-40'!H248,'ID-44'!F248,'ID-45'!H248,'ID-54'!D248,'ID-57'!G248,'ID-59'!F248,'ID-70'!E248,'ID-71'!G248)/SQRT('Sample size'!$G$4)</f>
        <v>212.77420559507004</v>
      </c>
      <c r="I241" s="1">
        <f>STDEV('ID-12'!C248,'ID-18'!H248,'ID-24'!H248,'ID-29'!I248,'ID-40'!I248,'ID-44'!G248,'ID-45'!I248,'ID-59'!G248)/SQRT('Sample size'!$H$4)</f>
        <v>405.14840275336559</v>
      </c>
      <c r="J241" s="1">
        <f>STDEV('ID-31'!D248,'ID-40'!J248,'ID-44'!H248,'ID-45'!J248,'ID-57'!H248)/SQRT('Sample size'!$I$4)</f>
        <v>471.30791134412704</v>
      </c>
      <c r="K241" s="1">
        <f>STDEV('ID-26'!E248,'ID-31'!E248,'ID-34'!I248,'ID-36'!G248,'ID-40'!K248,'ID-44'!I248,'ID-57'!I248)/SQRT('Sample size'!$J$4)</f>
        <v>694.14467651354869</v>
      </c>
    </row>
    <row r="242" spans="1:11" x14ac:dyDescent="0.25">
      <c r="A242" s="1">
        <v>29.75</v>
      </c>
      <c r="B242" s="1">
        <f>STDEV('ID-11'!B249,'ID-13'!B249,'ID-14'!B249,'ID-15'!B249,'ID-24'!B249,'ID-26'!B249,'ID-29'!B249,'ID-30'!B249,'ID-32'!B249,'ID-33'!B249,'ID-34'!B249,'ID-37'!B249,'ID-38'!B249,'ID-39'!B249,'ID-40'!B249,'ID-44'!B249,'ID-45'!B249,'ID-53'!B249,'ID-57'!B249,'ID-59'!B249,'ID-70'!B249,'ID-71'!B249)/SQRT('Sample size'!$A$4)</f>
        <v>181.93142310256019</v>
      </c>
      <c r="C242" s="1">
        <f>STDEV('ID-08'!B249,'ID-09'!B249,'ID-11'!C249,'ID-14'!C249,'ID-18'!B249,'ID-24'!C249,'ID-26'!C249,'ID-29'!C249,'ID-30'!C249,'ID-34'!C249,'ID-36'!B249,'ID-38'!C249,'ID-39'!C249,'ID-40'!C249,'ID-44'!C249,'ID-45'!C249,'ID-57'!C249,'ID-59'!C249)/SQRT('Sample size'!$B$4)</f>
        <v>169.2012197149532</v>
      </c>
      <c r="D242" s="1">
        <f>STDEV('ID-13'!C249,'ID-14'!D249,'ID-15'!C249,'ID-16'!B249,'ID-18'!C249,'ID-26'!D249,'ID-29'!D249,'ID-30'!D249,'ID-33'!C249,'ID-34'!D249,'ID-36'!C249,'ID-37'!C249,'ID-38'!D249,'ID-39'!D249,'ID-40'!D249,'ID-45'!D249,'ID-59'!D249,'ID-71'!C249)/SQRT('Sample size'!$C$4)</f>
        <v>216.27620219764691</v>
      </c>
      <c r="E242" s="1">
        <f>STDEV('ID-03'!B249,'ID-09'!C249,'ID-13'!D249,'ID-15'!D249,'ID-16'!C249,'ID-18'!D249,'ID-24'!D249,'ID-29'!E249,'ID-30'!E249,'ID-33'!D249,'ID-34'!E249,'ID-36'!D249,'ID-38'!E249,'ID-39'!E249,'ID-40'!E249,'ID-44'!D249,'ID-45'!E249,'ID-57'!D249,'ID-70'!C249,'ID-71'!D249)/SQRT('Sample size'!$D$4)</f>
        <v>249.04227970559896</v>
      </c>
      <c r="F242" s="1">
        <f>STDEV('ID-01'!B249,'ID-02'!B249,'ID-03'!C249,'ID-06'!B249,'ID-08'!C249,'ID-09'!D249,'ID-12'!B249,'ID-16'!D249,'ID-18'!E249,'ID-24'!E249,'ID-29'!F249,'ID-33'!E249,'ID-34'!F249,'ID-36'!E249,'ID-38'!F249,'ID-39'!F249,'ID-40'!F249,'ID-45'!F249,'ID-53'!C249,'ID-54'!B249,'ID-57'!E249,'ID-71'!E249)/SQRT('Sample size'!$E$4)</f>
        <v>469.23612007760181</v>
      </c>
      <c r="G242" s="1">
        <f>STDEV('ID-01'!C249,'ID-02'!C249,'ID-03'!D249,'ID-07'!B249,'ID-08'!D249,'ID-11'!D249,'ID-18'!F249,'ID-24'!F249,'ID-29'!G249,'ID-31'!B249,'ID-33'!F249,'ID-34'!G249,'ID-36'!F249,'ID-39'!G249,'ID-40'!G249,'ID-44'!E249,'ID-45'!G249,'ID-50'!B249,'ID-53'!D249,'ID-54'!C249,'ID-57'!F249,'ID-59'!E249,'ID-70'!D249,'ID-71'!F249)/SQRT('Sample size'!$F$4)</f>
        <v>398.30830034067418</v>
      </c>
      <c r="H242" s="1">
        <f>STDEV('ID-03'!E249,'ID-11'!E249,'ID-13'!E249,'ID-15'!E249,'ID-16'!E249,'ID-18'!G249,'ID-24'!G249,'ID-29'!H249,'ID-30'!F249,'ID-31'!C249,'ID-33'!G249,'ID-34'!H249,'ID-40'!H249,'ID-44'!F249,'ID-45'!H249,'ID-54'!D249,'ID-57'!G249,'ID-59'!F249,'ID-70'!E249,'ID-71'!G249)/SQRT('Sample size'!$G$4)</f>
        <v>211.01499402978021</v>
      </c>
      <c r="I242" s="1">
        <f>STDEV('ID-12'!C249,'ID-18'!H249,'ID-24'!H249,'ID-29'!I249,'ID-40'!I249,'ID-44'!G249,'ID-45'!I249,'ID-59'!G249)/SQRT('Sample size'!$H$4)</f>
        <v>409.10614069092873</v>
      </c>
      <c r="J242" s="1">
        <f>STDEV('ID-31'!D249,'ID-40'!J249,'ID-44'!H249,'ID-45'!J249,'ID-57'!H249)/SQRT('Sample size'!$I$4)</f>
        <v>486.30273244123043</v>
      </c>
      <c r="K242" s="1">
        <f>STDEV('ID-26'!E249,'ID-31'!E249,'ID-34'!I249,'ID-36'!G249,'ID-40'!K249,'ID-44'!I249,'ID-57'!I249)/SQRT('Sample size'!$J$4)</f>
        <v>689.15396177722675</v>
      </c>
    </row>
    <row r="243" spans="1:11" x14ac:dyDescent="0.25">
      <c r="A243" s="1">
        <v>29.875</v>
      </c>
      <c r="B243" s="1">
        <f>STDEV('ID-11'!B250,'ID-13'!B250,'ID-14'!B250,'ID-15'!B250,'ID-24'!B250,'ID-26'!B250,'ID-29'!B250,'ID-30'!B250,'ID-32'!B250,'ID-33'!B250,'ID-34'!B250,'ID-37'!B250,'ID-38'!B250,'ID-39'!B250,'ID-40'!B250,'ID-44'!B250,'ID-45'!B250,'ID-53'!B250,'ID-57'!B250,'ID-59'!B250,'ID-70'!B250,'ID-71'!B250)/SQRT('Sample size'!$A$4)</f>
        <v>182.76666551269008</v>
      </c>
      <c r="C243" s="1">
        <f>STDEV('ID-08'!B250,'ID-09'!B250,'ID-11'!C250,'ID-14'!C250,'ID-18'!B250,'ID-24'!C250,'ID-26'!C250,'ID-29'!C250,'ID-30'!C250,'ID-34'!C250,'ID-36'!B250,'ID-38'!C250,'ID-39'!C250,'ID-40'!C250,'ID-44'!C250,'ID-45'!C250,'ID-57'!C250,'ID-59'!C250)/SQRT('Sample size'!$B$4)</f>
        <v>177.18453649532296</v>
      </c>
      <c r="D243" s="1">
        <f>STDEV('ID-13'!C250,'ID-14'!D250,'ID-15'!C250,'ID-16'!B250,'ID-18'!C250,'ID-26'!D250,'ID-29'!D250,'ID-30'!D250,'ID-33'!C250,'ID-34'!D250,'ID-36'!C250,'ID-37'!C250,'ID-38'!D250,'ID-39'!D250,'ID-40'!D250,'ID-45'!D250,'ID-59'!D250,'ID-71'!C250)/SQRT('Sample size'!$C$4)</f>
        <v>214.33006469508709</v>
      </c>
      <c r="E243" s="1">
        <f>STDEV('ID-03'!B250,'ID-09'!C250,'ID-13'!D250,'ID-15'!D250,'ID-16'!C250,'ID-18'!D250,'ID-24'!D250,'ID-29'!E250,'ID-30'!E250,'ID-33'!D250,'ID-34'!E250,'ID-36'!D250,'ID-38'!E250,'ID-39'!E250,'ID-40'!E250,'ID-44'!D250,'ID-45'!E250,'ID-57'!D250,'ID-70'!C250,'ID-71'!D250)/SQRT('Sample size'!$D$4)</f>
        <v>248.83335258247294</v>
      </c>
      <c r="F243" s="1">
        <f>STDEV('ID-01'!B250,'ID-02'!B250,'ID-03'!C250,'ID-06'!B250,'ID-08'!C250,'ID-09'!D250,'ID-12'!B250,'ID-16'!D250,'ID-18'!E250,'ID-24'!E250,'ID-29'!F250,'ID-33'!E250,'ID-34'!F250,'ID-36'!E250,'ID-38'!F250,'ID-39'!F250,'ID-40'!F250,'ID-45'!F250,'ID-53'!C250,'ID-54'!B250,'ID-57'!E250,'ID-71'!E250)/SQRT('Sample size'!$E$4)</f>
        <v>465.12738465521625</v>
      </c>
      <c r="G243" s="1">
        <f>STDEV('ID-01'!C250,'ID-02'!C250,'ID-03'!D250,'ID-07'!B250,'ID-08'!D250,'ID-11'!D250,'ID-18'!F250,'ID-24'!F250,'ID-29'!G250,'ID-31'!B250,'ID-33'!F250,'ID-34'!G250,'ID-36'!F250,'ID-39'!G250,'ID-40'!G250,'ID-44'!E250,'ID-45'!G250,'ID-50'!B250,'ID-53'!D250,'ID-54'!C250,'ID-57'!F250,'ID-59'!E250,'ID-70'!D250,'ID-71'!F250)/SQRT('Sample size'!$F$4)</f>
        <v>396.44192029830532</v>
      </c>
      <c r="H243" s="1">
        <f>STDEV('ID-03'!E250,'ID-11'!E250,'ID-13'!E250,'ID-15'!E250,'ID-16'!E250,'ID-18'!G250,'ID-24'!G250,'ID-29'!H250,'ID-30'!F250,'ID-31'!C250,'ID-33'!G250,'ID-34'!H250,'ID-40'!H250,'ID-44'!F250,'ID-45'!H250,'ID-54'!D250,'ID-57'!G250,'ID-59'!F250,'ID-70'!E250,'ID-71'!G250)/SQRT('Sample size'!$G$4)</f>
        <v>209.66557262557717</v>
      </c>
      <c r="I243" s="1">
        <f>STDEV('ID-12'!C250,'ID-18'!H250,'ID-24'!H250,'ID-29'!I250,'ID-40'!I250,'ID-44'!G250,'ID-45'!I250,'ID-59'!G250)/SQRT('Sample size'!$H$4)</f>
        <v>411.00536080504855</v>
      </c>
      <c r="J243" s="1">
        <f>STDEV('ID-31'!D250,'ID-40'!J250,'ID-44'!H250,'ID-45'!J250,'ID-57'!H250)/SQRT('Sample size'!$I$4)</f>
        <v>488.59379240152907</v>
      </c>
      <c r="K243" s="1">
        <f>STDEV('ID-26'!E250,'ID-31'!E250,'ID-34'!I250,'ID-36'!G250,'ID-40'!K250,'ID-44'!I250,'ID-57'!I250)/SQRT('Sample size'!$J$4)</f>
        <v>685.33340928869404</v>
      </c>
    </row>
    <row r="244" spans="1:11" ht="15.75" thickBot="1" x14ac:dyDescent="0.3">
      <c r="A244" s="72">
        <v>30</v>
      </c>
      <c r="B244" s="1">
        <f>STDEV('ID-11'!B251,'ID-13'!B251,'ID-14'!B251,'ID-15'!B251,'ID-24'!B251,'ID-26'!B251,'ID-29'!B251,'ID-30'!B251,'ID-32'!B251,'ID-33'!B251,'ID-34'!B251,'ID-37'!B251,'ID-38'!B251,'ID-39'!B251,'ID-40'!B251,'ID-44'!B251,'ID-45'!B251,'ID-53'!B251,'ID-57'!B251,'ID-59'!B251,'ID-70'!B251,'ID-71'!B251)/SQRT('Sample size'!$A$4)</f>
        <v>184.40761942455026</v>
      </c>
      <c r="C244" s="1">
        <f>STDEV('ID-08'!B251,'ID-09'!B251,'ID-11'!C251,'ID-14'!C251,'ID-18'!B251,'ID-24'!C251,'ID-26'!C251,'ID-29'!C251,'ID-30'!C251,'ID-34'!C251,'ID-36'!B251,'ID-38'!C251,'ID-39'!C251,'ID-40'!C251,'ID-44'!C251,'ID-45'!C251,'ID-57'!C251,'ID-59'!C251)/SQRT('Sample size'!$B$4)</f>
        <v>190.63689571099425</v>
      </c>
      <c r="D244" s="1">
        <f>STDEV('ID-13'!C251,'ID-14'!D251,'ID-15'!C251,'ID-16'!B251,'ID-18'!C251,'ID-26'!D251,'ID-29'!D251,'ID-30'!D251,'ID-33'!C251,'ID-34'!D251,'ID-36'!C251,'ID-37'!C251,'ID-38'!D251,'ID-39'!D251,'ID-40'!D251,'ID-45'!D251,'ID-59'!D251,'ID-71'!C251)/SQRT('Sample size'!$C$4)</f>
        <v>208.19471827880224</v>
      </c>
      <c r="E244" s="1">
        <f>STDEV('ID-03'!B251,'ID-09'!C251,'ID-13'!D251,'ID-15'!D251,'ID-16'!C251,'ID-18'!D251,'ID-24'!D251,'ID-29'!E251,'ID-30'!E251,'ID-33'!D251,'ID-34'!E251,'ID-36'!D251,'ID-38'!E251,'ID-39'!E251,'ID-40'!E251,'ID-44'!D251,'ID-45'!E251,'ID-57'!D251,'ID-70'!C251,'ID-71'!D251)/SQRT('Sample size'!$D$4)</f>
        <v>244.35639061825589</v>
      </c>
      <c r="F244" s="1">
        <f>STDEV('ID-01'!B251,'ID-02'!B251,'ID-03'!C251,'ID-06'!B251,'ID-08'!C251,'ID-09'!D251,'ID-12'!B251,'ID-16'!D251,'ID-18'!E251,'ID-24'!E251,'ID-29'!F251,'ID-33'!E251,'ID-34'!F251,'ID-36'!E251,'ID-38'!F251,'ID-39'!F251,'ID-40'!F251,'ID-45'!F251,'ID-53'!C251,'ID-54'!B251,'ID-57'!E251,'ID-71'!E251)/SQRT('Sample size'!$E$4)</f>
        <v>463.93777466217318</v>
      </c>
      <c r="G244" s="1">
        <f>STDEV('ID-01'!C251,'ID-02'!C251,'ID-03'!D251,'ID-07'!B251,'ID-08'!D251,'ID-11'!D251,'ID-18'!F251,'ID-24'!F251,'ID-29'!G251,'ID-31'!B251,'ID-33'!F251,'ID-34'!G251,'ID-36'!F251,'ID-39'!G251,'ID-40'!G251,'ID-44'!E251,'ID-45'!G251,'ID-50'!B251,'ID-53'!D251,'ID-54'!C251,'ID-57'!F251,'ID-59'!E251,'ID-70'!D251,'ID-71'!F251)/SQRT('Sample size'!$F$4)</f>
        <v>395.50383877238687</v>
      </c>
      <c r="H244" s="1">
        <f>STDEV('ID-03'!E251,'ID-11'!E251,'ID-13'!E251,'ID-15'!E251,'ID-16'!E251,'ID-18'!G251,'ID-24'!G251,'ID-29'!H251,'ID-30'!F251,'ID-31'!C251,'ID-33'!G251,'ID-34'!H251,'ID-40'!H251,'ID-44'!F251,'ID-45'!H251,'ID-54'!D251,'ID-57'!G251,'ID-59'!F251,'ID-70'!E251,'ID-71'!G251)/SQRT('Sample size'!$G$4)</f>
        <v>210.50650847073985</v>
      </c>
      <c r="I244" s="1">
        <f>STDEV('ID-12'!C251,'ID-18'!H251,'ID-24'!H251,'ID-29'!I251,'ID-40'!I251,'ID-44'!G251,'ID-45'!I251,'ID-59'!G251)/SQRT('Sample size'!$H$4)</f>
        <v>383.74376120376223</v>
      </c>
      <c r="J244" s="1">
        <f>STDEV('ID-31'!D251,'ID-40'!J251,'ID-44'!H251,'ID-45'!J251,'ID-57'!H251)/SQRT('Sample size'!$I$4)</f>
        <v>491.50585986842793</v>
      </c>
      <c r="K244" s="1">
        <f>STDEV('ID-26'!E251,'ID-31'!E251,'ID-34'!I251,'ID-36'!G251,'ID-40'!K251,'ID-44'!I251,'ID-57'!I251)/SQRT('Sample size'!$J$4)</f>
        <v>676.60097392987666</v>
      </c>
    </row>
    <row r="245" spans="1:11" ht="35.25" thickBot="1" x14ac:dyDescent="0.3">
      <c r="A245" s="73" t="s">
        <v>438</v>
      </c>
      <c r="B245" s="74">
        <f>AVERAGE(B4:B244)</f>
        <v>221.42838374289377</v>
      </c>
      <c r="C245" s="74">
        <f t="shared" ref="C245:K245" si="0">AVERAGE(C4:C244)</f>
        <v>113.85682350973435</v>
      </c>
      <c r="D245" s="74">
        <f t="shared" si="0"/>
        <v>235.11577434533228</v>
      </c>
      <c r="E245" s="74">
        <f t="shared" si="0"/>
        <v>283.10519197311976</v>
      </c>
      <c r="F245" s="74">
        <f t="shared" si="0"/>
        <v>462.80537922686716</v>
      </c>
      <c r="G245" s="74">
        <f t="shared" si="0"/>
        <v>368.9055209726132</v>
      </c>
      <c r="H245" s="74">
        <f t="shared" si="0"/>
        <v>248.61149583025272</v>
      </c>
      <c r="I245" s="74">
        <f t="shared" si="0"/>
        <v>459.53102013098868</v>
      </c>
      <c r="J245" s="74">
        <f t="shared" si="0"/>
        <v>491.76070682199804</v>
      </c>
      <c r="K245" s="75">
        <f t="shared" si="0"/>
        <v>742.95300151716333</v>
      </c>
    </row>
  </sheetData>
  <mergeCells count="3">
    <mergeCell ref="A1:A2"/>
    <mergeCell ref="B1:K1"/>
    <mergeCell ref="B3:K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zoomScale="87" zoomScaleNormal="87" workbookViewId="0">
      <selection activeCell="B1" sqref="B1:C1"/>
    </sheetView>
  </sheetViews>
  <sheetFormatPr defaultRowHeight="15" x14ac:dyDescent="0.25"/>
  <cols>
    <col min="1" max="1" width="30.140625" style="4" customWidth="1"/>
    <col min="2" max="2" width="38.5703125" style="4" customWidth="1"/>
    <col min="3" max="3" width="31.140625" style="4" customWidth="1"/>
    <col min="4" max="5" width="9.140625" customWidth="1"/>
  </cols>
  <sheetData>
    <row r="1" spans="1:3" ht="20.25" x14ac:dyDescent="0.35">
      <c r="A1" s="83" t="s">
        <v>246</v>
      </c>
      <c r="B1" s="85" t="s">
        <v>258</v>
      </c>
      <c r="C1" s="86"/>
    </row>
    <row r="2" spans="1:3" x14ac:dyDescent="0.25">
      <c r="A2" s="84"/>
      <c r="B2" s="26" t="s">
        <v>247</v>
      </c>
      <c r="C2" s="26" t="s">
        <v>248</v>
      </c>
    </row>
    <row r="3" spans="1:3" x14ac:dyDescent="0.25">
      <c r="A3" s="27" t="s">
        <v>249</v>
      </c>
      <c r="B3" s="82">
        <v>42</v>
      </c>
      <c r="C3" s="82"/>
    </row>
    <row r="4" spans="1:3" x14ac:dyDescent="0.25">
      <c r="A4" s="27" t="s">
        <v>250</v>
      </c>
      <c r="B4" s="82" t="s">
        <v>251</v>
      </c>
      <c r="C4" s="82"/>
    </row>
    <row r="5" spans="1:3" ht="31.5" x14ac:dyDescent="0.25">
      <c r="A5" s="28" t="s">
        <v>252</v>
      </c>
      <c r="B5" s="27">
        <v>4</v>
      </c>
      <c r="C5" s="29">
        <v>4</v>
      </c>
    </row>
    <row r="6" spans="1:3" x14ac:dyDescent="0.25">
      <c r="A6" s="28" t="s">
        <v>253</v>
      </c>
      <c r="B6" s="29">
        <v>58.601390000000002</v>
      </c>
      <c r="C6" s="29">
        <v>64.20326</v>
      </c>
    </row>
    <row r="7" spans="1:3" ht="33" x14ac:dyDescent="0.25">
      <c r="A7" s="28" t="s">
        <v>254</v>
      </c>
      <c r="B7" s="27">
        <v>37.44</v>
      </c>
      <c r="C7" s="27">
        <v>37.44</v>
      </c>
    </row>
    <row r="8" spans="1:3" ht="33" x14ac:dyDescent="0.25">
      <c r="A8" s="28" t="s">
        <v>255</v>
      </c>
      <c r="B8" s="27">
        <v>35.21557</v>
      </c>
      <c r="C8" s="27">
        <v>35.476140000000001</v>
      </c>
    </row>
    <row r="9" spans="1:3" x14ac:dyDescent="0.25">
      <c r="A9" s="27" t="s">
        <v>256</v>
      </c>
      <c r="B9" s="29">
        <v>85</v>
      </c>
      <c r="C9" s="29">
        <v>85</v>
      </c>
    </row>
    <row r="10" spans="1:3" s="20" customFormat="1" ht="18" x14ac:dyDescent="0.25">
      <c r="A10" s="30" t="s">
        <v>257</v>
      </c>
      <c r="B10" s="30" t="s">
        <v>242</v>
      </c>
      <c r="C10" s="30" t="s">
        <v>243</v>
      </c>
    </row>
    <row r="11" spans="1:3" x14ac:dyDescent="0.25">
      <c r="A11" s="1">
        <v>0</v>
      </c>
      <c r="B11" s="1">
        <v>3325.8773748835301</v>
      </c>
      <c r="C11" s="1">
        <v>2586.8323116860802</v>
      </c>
    </row>
    <row r="12" spans="1:3" x14ac:dyDescent="0.25">
      <c r="A12" s="1">
        <v>0.125</v>
      </c>
      <c r="B12" s="1">
        <v>3283.8403300902</v>
      </c>
      <c r="C12" s="1">
        <v>2604.4389835826701</v>
      </c>
    </row>
    <row r="13" spans="1:3" x14ac:dyDescent="0.25">
      <c r="A13" s="1">
        <v>0.25</v>
      </c>
      <c r="B13" s="1">
        <v>3267.3762512306798</v>
      </c>
      <c r="C13" s="1">
        <v>2619.80327686996</v>
      </c>
    </row>
    <row r="14" spans="1:3" x14ac:dyDescent="0.25">
      <c r="A14" s="1">
        <v>0.375</v>
      </c>
      <c r="B14" s="1">
        <v>3263.2843522728999</v>
      </c>
      <c r="C14" s="1">
        <v>2614.8413920624398</v>
      </c>
    </row>
    <row r="15" spans="1:3" x14ac:dyDescent="0.25">
      <c r="A15" s="1">
        <v>0.5</v>
      </c>
      <c r="B15" s="1">
        <v>3260.6934446320201</v>
      </c>
      <c r="C15" s="1">
        <v>2642.9399391602101</v>
      </c>
    </row>
    <row r="16" spans="1:3" x14ac:dyDescent="0.25">
      <c r="A16" s="1">
        <v>0.625</v>
      </c>
      <c r="B16" s="1">
        <v>3265.77818615243</v>
      </c>
      <c r="C16" s="1">
        <v>2704.70271254003</v>
      </c>
    </row>
    <row r="17" spans="1:3" x14ac:dyDescent="0.25">
      <c r="A17" s="1">
        <v>0.75</v>
      </c>
      <c r="B17" s="1">
        <v>3300.3231263252801</v>
      </c>
      <c r="C17" s="1">
        <v>2842.94304066309</v>
      </c>
    </row>
    <row r="18" spans="1:3" x14ac:dyDescent="0.25">
      <c r="A18" s="1">
        <v>0.875</v>
      </c>
      <c r="B18" s="1">
        <v>3295.4324201198901</v>
      </c>
      <c r="C18" s="1">
        <v>2855.9185162645499</v>
      </c>
    </row>
    <row r="19" spans="1:3" x14ac:dyDescent="0.25">
      <c r="A19" s="1">
        <v>1</v>
      </c>
      <c r="B19" s="1">
        <v>3313.5525228882302</v>
      </c>
      <c r="C19" s="1">
        <v>2888.1474075859001</v>
      </c>
    </row>
    <row r="20" spans="1:3" x14ac:dyDescent="0.25">
      <c r="A20" s="1">
        <v>1.125</v>
      </c>
      <c r="B20" s="1">
        <v>3320.7179130170098</v>
      </c>
      <c r="C20" s="1">
        <v>2972.9204317883</v>
      </c>
    </row>
    <row r="21" spans="1:3" x14ac:dyDescent="0.25">
      <c r="A21" s="1">
        <v>1.25</v>
      </c>
      <c r="B21" s="1">
        <v>3306.9284980675402</v>
      </c>
      <c r="C21" s="1">
        <v>2901.2421607747501</v>
      </c>
    </row>
    <row r="22" spans="1:3" x14ac:dyDescent="0.25">
      <c r="A22" s="1">
        <v>1.375</v>
      </c>
      <c r="B22" s="1">
        <v>3264.2668994780902</v>
      </c>
      <c r="C22" s="1">
        <v>2814.4504214214999</v>
      </c>
    </row>
    <row r="23" spans="1:3" x14ac:dyDescent="0.25">
      <c r="A23" s="1">
        <v>1.5</v>
      </c>
      <c r="B23" s="1">
        <v>3229.03590899972</v>
      </c>
      <c r="C23" s="1">
        <v>2811.4037409355501</v>
      </c>
    </row>
    <row r="24" spans="1:3" x14ac:dyDescent="0.25">
      <c r="A24" s="1">
        <v>1.625</v>
      </c>
      <c r="B24" s="1">
        <v>3225.8464359056502</v>
      </c>
      <c r="C24" s="1">
        <v>2642.3850899479698</v>
      </c>
    </row>
    <row r="25" spans="1:3" x14ac:dyDescent="0.25">
      <c r="A25" s="1">
        <v>1.75</v>
      </c>
      <c r="B25" s="1">
        <v>3202.6658234278302</v>
      </c>
      <c r="C25" s="1">
        <v>2562.1714998953698</v>
      </c>
    </row>
    <row r="26" spans="1:3" x14ac:dyDescent="0.25">
      <c r="A26" s="1">
        <v>1.875</v>
      </c>
      <c r="B26" s="1">
        <v>3195.44348476698</v>
      </c>
      <c r="C26" s="1">
        <v>2577.16183598419</v>
      </c>
    </row>
    <row r="27" spans="1:3" x14ac:dyDescent="0.25">
      <c r="A27" s="1">
        <v>2</v>
      </c>
      <c r="B27" s="1">
        <v>3191.05063244747</v>
      </c>
      <c r="C27" s="1">
        <v>2644.8881242951902</v>
      </c>
    </row>
    <row r="28" spans="1:3" x14ac:dyDescent="0.25">
      <c r="A28" s="1">
        <v>2.125</v>
      </c>
      <c r="B28" s="1">
        <v>3184.7605219690099</v>
      </c>
      <c r="C28" s="1">
        <v>2591.6954924749398</v>
      </c>
    </row>
    <row r="29" spans="1:3" x14ac:dyDescent="0.25">
      <c r="A29" s="1">
        <v>2.25</v>
      </c>
      <c r="B29" s="1">
        <v>3164.4785211302801</v>
      </c>
      <c r="C29" s="1">
        <v>2529.5251670735101</v>
      </c>
    </row>
    <row r="30" spans="1:3" x14ac:dyDescent="0.25">
      <c r="A30" s="1">
        <v>2.375</v>
      </c>
      <c r="B30" s="1">
        <v>3153.5266707308201</v>
      </c>
      <c r="C30" s="1">
        <v>2411.0543731654798</v>
      </c>
    </row>
    <row r="31" spans="1:3" x14ac:dyDescent="0.25">
      <c r="A31" s="1">
        <v>2.5</v>
      </c>
      <c r="B31" s="1">
        <v>3159.6812568172199</v>
      </c>
      <c r="C31" s="1">
        <v>2366.4874659730299</v>
      </c>
    </row>
    <row r="32" spans="1:3" x14ac:dyDescent="0.25">
      <c r="A32" s="1">
        <v>2.625</v>
      </c>
      <c r="B32" s="1">
        <v>3165.9792655408901</v>
      </c>
      <c r="C32" s="1">
        <v>2304.8507178152199</v>
      </c>
    </row>
    <row r="33" spans="1:3" x14ac:dyDescent="0.25">
      <c r="A33" s="1">
        <v>2.75</v>
      </c>
      <c r="B33" s="1">
        <v>3172.3555543166199</v>
      </c>
      <c r="C33" s="1">
        <v>2310.8534310473201</v>
      </c>
    </row>
    <row r="34" spans="1:3" x14ac:dyDescent="0.25">
      <c r="A34" s="1">
        <v>2.875</v>
      </c>
      <c r="B34" s="1">
        <v>3184.0361814140601</v>
      </c>
      <c r="C34" s="1">
        <v>2290.9673095959802</v>
      </c>
    </row>
    <row r="35" spans="1:3" x14ac:dyDescent="0.25">
      <c r="A35" s="1">
        <v>3</v>
      </c>
      <c r="B35" s="1">
        <v>3153.1203012425799</v>
      </c>
      <c r="C35" s="1">
        <v>2294.7691907808598</v>
      </c>
    </row>
    <row r="36" spans="1:3" x14ac:dyDescent="0.25">
      <c r="A36" s="1">
        <v>3.125</v>
      </c>
      <c r="B36" s="1">
        <v>3147.3592354290799</v>
      </c>
      <c r="C36" s="1">
        <v>2289.8153418663901</v>
      </c>
    </row>
    <row r="37" spans="1:3" x14ac:dyDescent="0.25">
      <c r="A37" s="1">
        <v>3.25</v>
      </c>
      <c r="B37" s="1">
        <v>3149.4617255775902</v>
      </c>
      <c r="C37" s="1">
        <v>2236.8087089898299</v>
      </c>
    </row>
    <row r="38" spans="1:3" x14ac:dyDescent="0.25">
      <c r="A38" s="1">
        <v>3.375</v>
      </c>
      <c r="B38" s="1">
        <v>3112.6542142043199</v>
      </c>
      <c r="C38" s="1">
        <v>2205.9564085931002</v>
      </c>
    </row>
    <row r="39" spans="1:3" x14ac:dyDescent="0.25">
      <c r="A39" s="1">
        <v>3.5</v>
      </c>
      <c r="B39" s="1">
        <v>3099.64767381417</v>
      </c>
      <c r="C39" s="1">
        <v>2210.5657071027399</v>
      </c>
    </row>
    <row r="40" spans="1:3" x14ac:dyDescent="0.25">
      <c r="A40" s="1">
        <v>3.625</v>
      </c>
      <c r="B40" s="1">
        <v>3098.8342372212501</v>
      </c>
      <c r="C40" s="1">
        <v>2221.1478813956601</v>
      </c>
    </row>
    <row r="41" spans="1:3" x14ac:dyDescent="0.25">
      <c r="A41" s="1">
        <v>3.75</v>
      </c>
      <c r="B41" s="1">
        <v>3094.1134265221299</v>
      </c>
      <c r="C41" s="1">
        <v>2215.6369243947101</v>
      </c>
    </row>
    <row r="42" spans="1:3" x14ac:dyDescent="0.25">
      <c r="A42" s="1">
        <v>3.875</v>
      </c>
      <c r="B42" s="1">
        <v>3075.7498451615102</v>
      </c>
      <c r="C42" s="1">
        <v>2205.7152163978299</v>
      </c>
    </row>
    <row r="43" spans="1:3" x14ac:dyDescent="0.25">
      <c r="A43" s="1">
        <v>4</v>
      </c>
      <c r="B43" s="1">
        <v>3026.6566694109702</v>
      </c>
      <c r="C43" s="1">
        <v>2217.6004784189399</v>
      </c>
    </row>
    <row r="44" spans="1:3" x14ac:dyDescent="0.25">
      <c r="A44" s="1">
        <v>4.125</v>
      </c>
      <c r="B44" s="1">
        <v>3070.6710517054798</v>
      </c>
      <c r="C44" s="1">
        <v>2221.75801462453</v>
      </c>
    </row>
    <row r="45" spans="1:3" x14ac:dyDescent="0.25">
      <c r="A45" s="1">
        <v>4.25</v>
      </c>
      <c r="B45" s="1">
        <v>3066.3013460624902</v>
      </c>
      <c r="C45" s="1">
        <v>2184.7576841068999</v>
      </c>
    </row>
    <row r="46" spans="1:3" x14ac:dyDescent="0.25">
      <c r="A46" s="1">
        <v>4.375</v>
      </c>
      <c r="B46" s="1">
        <v>3066.0692994361798</v>
      </c>
      <c r="C46" s="1">
        <v>2168.3585077543598</v>
      </c>
    </row>
    <row r="47" spans="1:3" x14ac:dyDescent="0.25">
      <c r="A47" s="1">
        <v>4.5</v>
      </c>
      <c r="B47" s="1">
        <v>3025.98400524624</v>
      </c>
      <c r="C47" s="1">
        <v>2162.10381204246</v>
      </c>
    </row>
    <row r="48" spans="1:3" x14ac:dyDescent="0.25">
      <c r="A48" s="1">
        <v>4.625</v>
      </c>
      <c r="B48" s="1">
        <v>3017.2842665063299</v>
      </c>
      <c r="C48" s="1">
        <v>2153.6223981644498</v>
      </c>
    </row>
    <row r="49" spans="1:3" x14ac:dyDescent="0.25">
      <c r="A49" s="1">
        <v>4.75</v>
      </c>
      <c r="B49" s="1">
        <v>3013.0251503069799</v>
      </c>
      <c r="C49" s="1">
        <v>2149.1135567935298</v>
      </c>
    </row>
    <row r="50" spans="1:3" x14ac:dyDescent="0.25">
      <c r="A50" s="1">
        <v>4.875</v>
      </c>
      <c r="B50" s="1">
        <v>2987.8243430079001</v>
      </c>
      <c r="C50" s="1">
        <v>2140.7397227699898</v>
      </c>
    </row>
    <row r="51" spans="1:3" x14ac:dyDescent="0.25">
      <c r="A51" s="1">
        <v>5</v>
      </c>
      <c r="B51" s="1">
        <v>2989.6396917912298</v>
      </c>
      <c r="C51" s="1">
        <v>2141.4066753932998</v>
      </c>
    </row>
    <row r="52" spans="1:3" x14ac:dyDescent="0.25">
      <c r="A52" s="1">
        <v>5.125</v>
      </c>
      <c r="B52" s="1">
        <v>2984.03900825957</v>
      </c>
      <c r="C52" s="1">
        <v>2137.6410731738802</v>
      </c>
    </row>
    <row r="53" spans="1:3" x14ac:dyDescent="0.25">
      <c r="A53" s="1">
        <v>5.25</v>
      </c>
      <c r="B53" s="1">
        <v>2969.31241030712</v>
      </c>
      <c r="C53" s="1">
        <v>2155.3741842351901</v>
      </c>
    </row>
    <row r="54" spans="1:3" x14ac:dyDescent="0.25">
      <c r="A54" s="1">
        <v>5.375</v>
      </c>
      <c r="B54" s="1">
        <v>2958.6783523625299</v>
      </c>
      <c r="C54" s="1">
        <v>2178.2398070373301</v>
      </c>
    </row>
    <row r="55" spans="1:3" x14ac:dyDescent="0.25">
      <c r="A55" s="1">
        <v>5.5</v>
      </c>
      <c r="B55" s="1">
        <v>2959.33239750136</v>
      </c>
      <c r="C55" s="1">
        <v>2186.8542657123498</v>
      </c>
    </row>
    <row r="56" spans="1:3" x14ac:dyDescent="0.25">
      <c r="A56" s="1">
        <v>5.625</v>
      </c>
      <c r="B56" s="1">
        <v>2945.2871768026098</v>
      </c>
      <c r="C56" s="1">
        <v>2182.04051745777</v>
      </c>
    </row>
    <row r="57" spans="1:3" x14ac:dyDescent="0.25">
      <c r="A57" s="1">
        <v>5.75</v>
      </c>
      <c r="B57" s="1">
        <v>2925.5671277715401</v>
      </c>
      <c r="C57" s="1">
        <v>2189.3393070474799</v>
      </c>
    </row>
    <row r="58" spans="1:3" x14ac:dyDescent="0.25">
      <c r="A58" s="1">
        <v>5.875</v>
      </c>
      <c r="B58" s="1">
        <v>2895.4642600911902</v>
      </c>
      <c r="C58" s="1">
        <v>2182.30274144131</v>
      </c>
    </row>
    <row r="59" spans="1:3" x14ac:dyDescent="0.25">
      <c r="A59" s="1">
        <v>6</v>
      </c>
      <c r="B59" s="1">
        <v>2846.7980109136101</v>
      </c>
      <c r="C59" s="1">
        <v>2177.0397070884201</v>
      </c>
    </row>
    <row r="60" spans="1:3" x14ac:dyDescent="0.25">
      <c r="A60" s="1">
        <v>6.125</v>
      </c>
      <c r="B60" s="1">
        <v>2830.00295164206</v>
      </c>
      <c r="C60" s="1">
        <v>2175.46612758114</v>
      </c>
    </row>
    <row r="61" spans="1:3" x14ac:dyDescent="0.25">
      <c r="A61" s="1">
        <v>6.25</v>
      </c>
      <c r="B61" s="1">
        <v>2819.2096081524001</v>
      </c>
      <c r="C61" s="1">
        <v>2176.1119838736399</v>
      </c>
    </row>
    <row r="62" spans="1:3" x14ac:dyDescent="0.25">
      <c r="A62" s="1">
        <v>6.375</v>
      </c>
      <c r="B62" s="1">
        <v>2818.79114591802</v>
      </c>
      <c r="C62" s="1">
        <v>2186.4048023762398</v>
      </c>
    </row>
    <row r="63" spans="1:3" x14ac:dyDescent="0.25">
      <c r="A63" s="1">
        <v>6.5</v>
      </c>
      <c r="B63" s="1">
        <v>2811.7776294059299</v>
      </c>
      <c r="C63" s="1">
        <v>2196.1743814082101</v>
      </c>
    </row>
    <row r="64" spans="1:3" x14ac:dyDescent="0.25">
      <c r="A64" s="1">
        <v>6.625</v>
      </c>
      <c r="B64" s="1">
        <v>2808.6072322463201</v>
      </c>
      <c r="C64" s="1">
        <v>2193.22955000399</v>
      </c>
    </row>
    <row r="65" spans="1:3" x14ac:dyDescent="0.25">
      <c r="A65" s="1">
        <v>6.75</v>
      </c>
      <c r="B65" s="1">
        <v>2801.0458790862399</v>
      </c>
      <c r="C65" s="1">
        <v>2182.4683218639202</v>
      </c>
    </row>
    <row r="66" spans="1:3" x14ac:dyDescent="0.25">
      <c r="A66" s="1">
        <v>6.875</v>
      </c>
      <c r="B66" s="1">
        <v>2806.4647903351201</v>
      </c>
      <c r="C66" s="1">
        <v>2172.6420272885098</v>
      </c>
    </row>
    <row r="67" spans="1:3" x14ac:dyDescent="0.25">
      <c r="A67" s="1">
        <v>7</v>
      </c>
      <c r="B67" s="1">
        <v>2799.2988154459199</v>
      </c>
      <c r="C67" s="1">
        <v>2084.6499445661002</v>
      </c>
    </row>
    <row r="68" spans="1:3" x14ac:dyDescent="0.25">
      <c r="A68" s="1">
        <v>7.125</v>
      </c>
      <c r="B68" s="1">
        <v>2805.3707533792799</v>
      </c>
      <c r="C68" s="1">
        <v>2101.3458168818302</v>
      </c>
    </row>
    <row r="69" spans="1:3" x14ac:dyDescent="0.25">
      <c r="A69" s="1">
        <v>7.25</v>
      </c>
      <c r="B69" s="1">
        <v>2798.9049307385499</v>
      </c>
      <c r="C69" s="1">
        <v>2122.6373303067598</v>
      </c>
    </row>
    <row r="70" spans="1:3" x14ac:dyDescent="0.25">
      <c r="A70" s="1">
        <v>7.375</v>
      </c>
      <c r="B70" s="1">
        <v>2803.2050162546102</v>
      </c>
      <c r="C70" s="1">
        <v>2234.65259701894</v>
      </c>
    </row>
    <row r="71" spans="1:3" x14ac:dyDescent="0.25">
      <c r="A71" s="1">
        <v>7.5</v>
      </c>
      <c r="B71" s="1">
        <v>2848.5435992942198</v>
      </c>
      <c r="C71" s="1">
        <v>2374.5802798852001</v>
      </c>
    </row>
    <row r="72" spans="1:3" x14ac:dyDescent="0.25">
      <c r="A72" s="1">
        <v>7.625</v>
      </c>
      <c r="B72" s="1">
        <v>2846.1600390339099</v>
      </c>
      <c r="C72" s="1">
        <v>2395.54478755014</v>
      </c>
    </row>
    <row r="73" spans="1:3" x14ac:dyDescent="0.25">
      <c r="A73" s="1">
        <v>7.75</v>
      </c>
      <c r="B73" s="1">
        <v>2877.64274589654</v>
      </c>
      <c r="C73" s="1">
        <v>2409.0789104740702</v>
      </c>
    </row>
    <row r="74" spans="1:3" x14ac:dyDescent="0.25">
      <c r="A74" s="1">
        <v>7.875</v>
      </c>
      <c r="B74" s="1">
        <v>2879.55526272729</v>
      </c>
      <c r="C74" s="1">
        <v>2448.0391292477998</v>
      </c>
    </row>
    <row r="75" spans="1:3" x14ac:dyDescent="0.25">
      <c r="A75" s="1">
        <v>8</v>
      </c>
      <c r="B75" s="1">
        <v>2879.9390269058999</v>
      </c>
      <c r="C75" s="1">
        <v>2489.5395183707001</v>
      </c>
    </row>
    <row r="76" spans="1:3" x14ac:dyDescent="0.25">
      <c r="A76" s="1">
        <v>8.125</v>
      </c>
      <c r="B76" s="1">
        <v>2875.7902675199398</v>
      </c>
      <c r="C76" s="1">
        <v>2409.81675550606</v>
      </c>
    </row>
    <row r="77" spans="1:3" x14ac:dyDescent="0.25">
      <c r="A77" s="1">
        <v>8.25</v>
      </c>
      <c r="B77" s="1">
        <v>2865.5115144536398</v>
      </c>
      <c r="C77" s="1">
        <v>2394.60254659983</v>
      </c>
    </row>
    <row r="78" spans="1:3" x14ac:dyDescent="0.25">
      <c r="A78" s="1">
        <v>8.375</v>
      </c>
      <c r="B78" s="1">
        <v>2860.2686897936101</v>
      </c>
      <c r="C78" s="1">
        <v>2347.81844101873</v>
      </c>
    </row>
    <row r="79" spans="1:3" x14ac:dyDescent="0.25">
      <c r="A79" s="1">
        <v>8.5</v>
      </c>
      <c r="B79" s="1">
        <v>2854.7539661215101</v>
      </c>
      <c r="C79" s="1">
        <v>2347.5927849698801</v>
      </c>
    </row>
    <row r="80" spans="1:3" x14ac:dyDescent="0.25">
      <c r="A80" s="1">
        <v>8.625</v>
      </c>
      <c r="B80" s="1">
        <v>2853.4186795324899</v>
      </c>
      <c r="C80" s="1">
        <v>2308.5879879029499</v>
      </c>
    </row>
    <row r="81" spans="1:3" x14ac:dyDescent="0.25">
      <c r="A81" s="1">
        <v>8.75</v>
      </c>
      <c r="B81" s="1">
        <v>2846.77852742906</v>
      </c>
      <c r="C81" s="1">
        <v>2239.7234652358302</v>
      </c>
    </row>
    <row r="82" spans="1:3" x14ac:dyDescent="0.25">
      <c r="A82" s="1">
        <v>8.875</v>
      </c>
      <c r="B82" s="1">
        <v>2841.1518885524902</v>
      </c>
      <c r="C82" s="1">
        <v>2110.0119826721202</v>
      </c>
    </row>
    <row r="83" spans="1:3" x14ac:dyDescent="0.25">
      <c r="A83" s="1">
        <v>9</v>
      </c>
      <c r="B83" s="1">
        <v>2826.5554905162198</v>
      </c>
      <c r="C83" s="1">
        <v>2095.96184615838</v>
      </c>
    </row>
    <row r="84" spans="1:3" x14ac:dyDescent="0.25">
      <c r="A84" s="1">
        <v>9.125</v>
      </c>
      <c r="B84" s="1">
        <v>2808.11660964469</v>
      </c>
      <c r="C84" s="1">
        <v>2078.2632672363802</v>
      </c>
    </row>
    <row r="85" spans="1:3" x14ac:dyDescent="0.25">
      <c r="A85" s="1">
        <v>9.25</v>
      </c>
      <c r="B85" s="1">
        <v>2763.1694102665401</v>
      </c>
      <c r="C85" s="1">
        <v>2066.6182915621498</v>
      </c>
    </row>
    <row r="86" spans="1:3" x14ac:dyDescent="0.25">
      <c r="A86" s="1">
        <v>9.375</v>
      </c>
      <c r="B86" s="1">
        <v>2755.5803491144502</v>
      </c>
      <c r="C86" s="1">
        <v>2068.0895873049799</v>
      </c>
    </row>
    <row r="87" spans="1:3" x14ac:dyDescent="0.25">
      <c r="A87" s="1">
        <v>9.5</v>
      </c>
      <c r="B87" s="1">
        <v>2758.1757500930698</v>
      </c>
      <c r="C87" s="1">
        <v>2114.00939612095</v>
      </c>
    </row>
    <row r="88" spans="1:3" x14ac:dyDescent="0.25">
      <c r="A88" s="1">
        <v>9.625</v>
      </c>
      <c r="B88" s="1">
        <v>2762.8761797407001</v>
      </c>
      <c r="C88" s="1">
        <v>2333.5595487177702</v>
      </c>
    </row>
    <row r="89" spans="1:3" x14ac:dyDescent="0.25">
      <c r="A89" s="1">
        <v>9.75</v>
      </c>
      <c r="B89" s="1">
        <v>2799.6037329676101</v>
      </c>
      <c r="C89" s="1">
        <v>2707.1811358346199</v>
      </c>
    </row>
    <row r="90" spans="1:3" x14ac:dyDescent="0.25">
      <c r="A90" s="1">
        <v>9.875</v>
      </c>
      <c r="B90" s="1">
        <v>2812.0444447033801</v>
      </c>
      <c r="C90" s="1">
        <v>2543.1969845642898</v>
      </c>
    </row>
    <row r="91" spans="1:3" x14ac:dyDescent="0.25">
      <c r="A91" s="1">
        <v>10</v>
      </c>
      <c r="B91" s="1">
        <v>2823.4410265476999</v>
      </c>
      <c r="C91" s="1">
        <v>1958.22112878806</v>
      </c>
    </row>
    <row r="92" spans="1:3" x14ac:dyDescent="0.25">
      <c r="A92" s="1">
        <v>10.125</v>
      </c>
      <c r="B92" s="1">
        <v>2833.0732977196199</v>
      </c>
      <c r="C92" s="1">
        <v>1920.1053659736799</v>
      </c>
    </row>
    <row r="93" spans="1:3" x14ac:dyDescent="0.25">
      <c r="A93" s="1">
        <v>10.25</v>
      </c>
      <c r="B93" s="1">
        <v>2827.0306426029701</v>
      </c>
      <c r="C93" s="1">
        <v>1851.7046841766701</v>
      </c>
    </row>
    <row r="94" spans="1:3" x14ac:dyDescent="0.25">
      <c r="A94" s="1">
        <v>10.375</v>
      </c>
      <c r="B94" s="1">
        <v>2836.6493843242602</v>
      </c>
      <c r="C94" s="1">
        <v>1919.5830594265899</v>
      </c>
    </row>
    <row r="95" spans="1:3" x14ac:dyDescent="0.25">
      <c r="A95" s="1">
        <v>10.5</v>
      </c>
      <c r="B95" s="1">
        <v>2852.8586397716299</v>
      </c>
      <c r="C95" s="1">
        <v>1937.2435870398399</v>
      </c>
    </row>
    <row r="96" spans="1:3" x14ac:dyDescent="0.25">
      <c r="A96" s="1">
        <v>10.625</v>
      </c>
      <c r="B96" s="1">
        <v>2842.5420482767599</v>
      </c>
      <c r="C96" s="1">
        <v>2366.3405293763499</v>
      </c>
    </row>
    <row r="97" spans="1:3" x14ac:dyDescent="0.25">
      <c r="A97" s="1">
        <v>10.75</v>
      </c>
      <c r="B97" s="1">
        <v>2851.3526823625698</v>
      </c>
      <c r="C97" s="1">
        <v>2406.84549886993</v>
      </c>
    </row>
    <row r="98" spans="1:3" x14ac:dyDescent="0.25">
      <c r="A98" s="1">
        <v>10.875</v>
      </c>
      <c r="B98" s="1">
        <v>2878.3116294255001</v>
      </c>
      <c r="C98" s="1">
        <v>2627.98947672533</v>
      </c>
    </row>
    <row r="99" spans="1:3" x14ac:dyDescent="0.25">
      <c r="A99" s="1">
        <v>11</v>
      </c>
      <c r="B99" s="1">
        <v>2866.6384054283599</v>
      </c>
      <c r="C99" s="1">
        <v>2643.31101822339</v>
      </c>
    </row>
    <row r="100" spans="1:3" x14ac:dyDescent="0.25">
      <c r="A100" s="1">
        <v>11.125</v>
      </c>
      <c r="B100" s="1">
        <v>2858.87719863752</v>
      </c>
      <c r="C100" s="1">
        <v>2621.4846970426302</v>
      </c>
    </row>
    <row r="101" spans="1:3" x14ac:dyDescent="0.25">
      <c r="A101" s="1">
        <v>11.25</v>
      </c>
      <c r="B101" s="1">
        <v>2862.1165175514602</v>
      </c>
      <c r="C101" s="1">
        <v>2588.53481554771</v>
      </c>
    </row>
    <row r="102" spans="1:3" x14ac:dyDescent="0.25">
      <c r="A102" s="1">
        <v>11.375</v>
      </c>
      <c r="B102" s="1">
        <v>2850.2288737467002</v>
      </c>
      <c r="C102" s="1">
        <v>2460.2416536896199</v>
      </c>
    </row>
    <row r="103" spans="1:3" x14ac:dyDescent="0.25">
      <c r="A103" s="1">
        <v>11.5</v>
      </c>
      <c r="B103" s="1">
        <v>2830.99567993355</v>
      </c>
      <c r="C103" s="1">
        <v>2411.4061534655898</v>
      </c>
    </row>
    <row r="104" spans="1:3" x14ac:dyDescent="0.25">
      <c r="A104" s="1">
        <v>11.625</v>
      </c>
      <c r="B104" s="1">
        <v>2793.3677216484398</v>
      </c>
      <c r="C104" s="1">
        <v>2380.9294288282199</v>
      </c>
    </row>
    <row r="105" spans="1:3" x14ac:dyDescent="0.25">
      <c r="A105" s="1">
        <v>11.75</v>
      </c>
      <c r="B105" s="1">
        <v>2741.5231092766398</v>
      </c>
      <c r="C105" s="1">
        <v>2302.1428143523799</v>
      </c>
    </row>
    <row r="106" spans="1:3" x14ac:dyDescent="0.25">
      <c r="A106" s="1">
        <v>11.875</v>
      </c>
      <c r="B106" s="1">
        <v>2712.6982318331102</v>
      </c>
      <c r="C106" s="1">
        <v>2302.76403062605</v>
      </c>
    </row>
    <row r="107" spans="1:3" x14ac:dyDescent="0.25">
      <c r="A107" s="1">
        <v>12</v>
      </c>
      <c r="B107" s="1">
        <v>2692.1376082511101</v>
      </c>
      <c r="C107" s="1">
        <v>2230.8172176356102</v>
      </c>
    </row>
    <row r="108" spans="1:3" x14ac:dyDescent="0.25">
      <c r="A108" s="1">
        <v>12.125</v>
      </c>
      <c r="B108" s="1">
        <v>2687.0909644818998</v>
      </c>
      <c r="C108" s="1">
        <v>2190.3871657904201</v>
      </c>
    </row>
    <row r="109" spans="1:3" x14ac:dyDescent="0.25">
      <c r="A109" s="1">
        <v>12.25</v>
      </c>
      <c r="B109" s="1">
        <v>2678.1076167782999</v>
      </c>
      <c r="C109" s="1">
        <v>2195.5870197889899</v>
      </c>
    </row>
    <row r="110" spans="1:3" x14ac:dyDescent="0.25">
      <c r="A110" s="1">
        <v>12.375</v>
      </c>
      <c r="B110" s="1">
        <v>2643.2276281607401</v>
      </c>
      <c r="C110" s="1">
        <v>2209.28598954769</v>
      </c>
    </row>
    <row r="111" spans="1:3" x14ac:dyDescent="0.25">
      <c r="A111" s="1">
        <v>12.5</v>
      </c>
      <c r="B111" s="1">
        <v>2619.0174221954899</v>
      </c>
      <c r="C111" s="1">
        <v>2386.0832893050601</v>
      </c>
    </row>
    <row r="112" spans="1:3" x14ac:dyDescent="0.25">
      <c r="A112" s="1">
        <v>12.625</v>
      </c>
      <c r="B112" s="1">
        <v>2604.4318863039598</v>
      </c>
      <c r="C112" s="1">
        <v>2483.1677666836399</v>
      </c>
    </row>
    <row r="113" spans="1:3" x14ac:dyDescent="0.25">
      <c r="A113" s="1">
        <v>12.75</v>
      </c>
      <c r="B113" s="1">
        <v>2596.4335646424802</v>
      </c>
      <c r="C113" s="1">
        <v>2445.4953210666199</v>
      </c>
    </row>
    <row r="114" spans="1:3" x14ac:dyDescent="0.25">
      <c r="A114" s="1">
        <v>12.875</v>
      </c>
      <c r="B114" s="1">
        <v>2614.8914127461499</v>
      </c>
      <c r="C114" s="1">
        <v>2154.8200471013101</v>
      </c>
    </row>
    <row r="115" spans="1:3" x14ac:dyDescent="0.25">
      <c r="A115" s="1">
        <v>13</v>
      </c>
      <c r="B115" s="1">
        <v>2625.2204260046101</v>
      </c>
      <c r="C115" s="1">
        <v>2083.0689810945701</v>
      </c>
    </row>
    <row r="116" spans="1:3" x14ac:dyDescent="0.25">
      <c r="A116" s="1">
        <v>13.125</v>
      </c>
      <c r="B116" s="1">
        <v>2666.1662020497301</v>
      </c>
      <c r="C116" s="1">
        <v>1994.9982819065899</v>
      </c>
    </row>
    <row r="117" spans="1:3" x14ac:dyDescent="0.25">
      <c r="A117" s="1">
        <v>13.25</v>
      </c>
      <c r="B117" s="1">
        <v>2682.78653886956</v>
      </c>
      <c r="C117" s="1">
        <v>2075.6902697854798</v>
      </c>
    </row>
    <row r="118" spans="1:3" x14ac:dyDescent="0.25">
      <c r="A118" s="1">
        <v>13.375</v>
      </c>
      <c r="B118" s="1">
        <v>2681.76725853484</v>
      </c>
      <c r="C118" s="1">
        <v>2140.8022288595398</v>
      </c>
    </row>
    <row r="119" spans="1:3" x14ac:dyDescent="0.25">
      <c r="A119" s="1">
        <v>13.5</v>
      </c>
      <c r="B119" s="1">
        <v>2679.2599458985001</v>
      </c>
      <c r="C119" s="1">
        <v>2080.1691873361001</v>
      </c>
    </row>
    <row r="120" spans="1:3" x14ac:dyDescent="0.25">
      <c r="A120" s="1">
        <v>13.625</v>
      </c>
      <c r="B120" s="1">
        <v>2686.0306775061099</v>
      </c>
      <c r="C120" s="1">
        <v>2070.2078109654299</v>
      </c>
    </row>
    <row r="121" spans="1:3" x14ac:dyDescent="0.25">
      <c r="A121" s="1">
        <v>13.75</v>
      </c>
      <c r="B121" s="1">
        <v>2674.4377319406799</v>
      </c>
      <c r="C121" s="1">
        <v>1981.84438302371</v>
      </c>
    </row>
    <row r="122" spans="1:3" x14ac:dyDescent="0.25">
      <c r="A122" s="1">
        <v>13.875</v>
      </c>
      <c r="B122" s="1">
        <v>2668.8531053669299</v>
      </c>
      <c r="C122" s="1">
        <v>1979.5258336354</v>
      </c>
    </row>
    <row r="123" spans="1:3" x14ac:dyDescent="0.25">
      <c r="A123" s="1">
        <v>14</v>
      </c>
      <c r="B123" s="1">
        <v>2673.6498000137799</v>
      </c>
      <c r="C123" s="1">
        <v>2011.5612067883201</v>
      </c>
    </row>
    <row r="124" spans="1:3" x14ac:dyDescent="0.25">
      <c r="A124" s="1">
        <v>14.125</v>
      </c>
      <c r="B124" s="1">
        <v>2705.5487546998002</v>
      </c>
      <c r="C124" s="1">
        <v>2077.80351141137</v>
      </c>
    </row>
    <row r="125" spans="1:3" x14ac:dyDescent="0.25">
      <c r="A125" s="1">
        <v>14.25</v>
      </c>
      <c r="B125" s="1">
        <v>2745.4886470681099</v>
      </c>
      <c r="C125" s="1">
        <v>2218.4560330878198</v>
      </c>
    </row>
    <row r="126" spans="1:3" x14ac:dyDescent="0.25">
      <c r="A126" s="1">
        <v>14.375</v>
      </c>
      <c r="B126" s="1">
        <v>2732.7607778434699</v>
      </c>
      <c r="C126" s="1">
        <v>2333.7351911368901</v>
      </c>
    </row>
    <row r="127" spans="1:3" x14ac:dyDescent="0.25">
      <c r="A127" s="1">
        <v>14.5</v>
      </c>
      <c r="B127" s="1">
        <v>2723.34908083552</v>
      </c>
      <c r="C127" s="1">
        <v>2363.9051683971802</v>
      </c>
    </row>
    <row r="128" spans="1:3" x14ac:dyDescent="0.25">
      <c r="A128" s="1">
        <v>14.625</v>
      </c>
      <c r="B128" s="1">
        <v>2681.6855558253101</v>
      </c>
      <c r="C128" s="1">
        <v>2383.0292155061602</v>
      </c>
    </row>
    <row r="129" spans="1:3" x14ac:dyDescent="0.25">
      <c r="A129" s="1">
        <v>14.75</v>
      </c>
      <c r="B129" s="1">
        <v>2670.72107598908</v>
      </c>
      <c r="C129" s="1">
        <v>2571.6836828345999</v>
      </c>
    </row>
    <row r="130" spans="1:3" x14ac:dyDescent="0.25">
      <c r="A130" s="1">
        <v>14.875</v>
      </c>
      <c r="B130" s="1">
        <v>2663.75444003247</v>
      </c>
      <c r="C130" s="1">
        <v>2532.86646542582</v>
      </c>
    </row>
    <row r="131" spans="1:3" x14ac:dyDescent="0.25">
      <c r="A131" s="1">
        <v>15</v>
      </c>
      <c r="B131" s="1">
        <v>2665.33606911067</v>
      </c>
      <c r="C131" s="1">
        <v>2597.5796452181198</v>
      </c>
    </row>
    <row r="132" spans="1:3" x14ac:dyDescent="0.25">
      <c r="A132" s="1">
        <v>15.125</v>
      </c>
      <c r="B132" s="1">
        <v>2663.2005895428501</v>
      </c>
      <c r="C132" s="1">
        <v>2622.0509145719402</v>
      </c>
    </row>
    <row r="133" spans="1:3" x14ac:dyDescent="0.25">
      <c r="A133" s="1">
        <v>15.25</v>
      </c>
      <c r="B133" s="1">
        <v>2645.4324990058199</v>
      </c>
      <c r="C133" s="1">
        <v>2630.4138847151698</v>
      </c>
    </row>
    <row r="134" spans="1:3" x14ac:dyDescent="0.25">
      <c r="A134" s="1">
        <v>15.375</v>
      </c>
      <c r="B134" s="1">
        <v>2640.9714586660102</v>
      </c>
      <c r="C134" s="1">
        <v>2630.4221696280101</v>
      </c>
    </row>
    <row r="135" spans="1:3" x14ac:dyDescent="0.25">
      <c r="A135" s="1">
        <v>15.5</v>
      </c>
      <c r="B135" s="1">
        <v>2613.42169842762</v>
      </c>
      <c r="C135" s="1">
        <v>2620.3319797138802</v>
      </c>
    </row>
    <row r="136" spans="1:3" x14ac:dyDescent="0.25">
      <c r="A136" s="1">
        <v>15.625</v>
      </c>
      <c r="B136" s="1">
        <v>2577.9716400265902</v>
      </c>
      <c r="C136" s="1">
        <v>2607.0109948250101</v>
      </c>
    </row>
    <row r="137" spans="1:3" x14ac:dyDescent="0.25">
      <c r="A137" s="1">
        <v>15.75</v>
      </c>
      <c r="B137" s="1">
        <v>2564.5268525618199</v>
      </c>
      <c r="C137" s="1">
        <v>2639.1293646704398</v>
      </c>
    </row>
    <row r="138" spans="1:3" x14ac:dyDescent="0.25">
      <c r="A138" s="1">
        <v>15.875</v>
      </c>
      <c r="B138" s="1">
        <v>2557.1066262916002</v>
      </c>
      <c r="C138" s="1">
        <v>2646.4390062675302</v>
      </c>
    </row>
    <row r="139" spans="1:3" x14ac:dyDescent="0.25">
      <c r="A139" s="1">
        <v>16</v>
      </c>
      <c r="B139" s="1">
        <v>2548.5369145425202</v>
      </c>
      <c r="C139" s="1">
        <v>2653.24078399154</v>
      </c>
    </row>
    <row r="140" spans="1:3" x14ac:dyDescent="0.25">
      <c r="A140" s="1">
        <v>16.125</v>
      </c>
      <c r="B140" s="1">
        <v>2535.2950395176899</v>
      </c>
      <c r="C140" s="1">
        <v>2677.7059531887999</v>
      </c>
    </row>
    <row r="141" spans="1:3" x14ac:dyDescent="0.25">
      <c r="A141" s="1">
        <v>16.25</v>
      </c>
      <c r="B141" s="1">
        <v>2518.85335501804</v>
      </c>
      <c r="C141" s="1">
        <v>2599.6381910165601</v>
      </c>
    </row>
    <row r="142" spans="1:3" x14ac:dyDescent="0.25">
      <c r="A142" s="1">
        <v>16.375</v>
      </c>
      <c r="B142" s="1">
        <v>2497.1295257226798</v>
      </c>
      <c r="C142" s="1">
        <v>2579.0306787981399</v>
      </c>
    </row>
    <row r="143" spans="1:3" x14ac:dyDescent="0.25">
      <c r="A143" s="1">
        <v>16.5</v>
      </c>
      <c r="B143" s="1">
        <v>2484.0085297467299</v>
      </c>
      <c r="C143" s="1">
        <v>2541.5732872869698</v>
      </c>
    </row>
    <row r="144" spans="1:3" x14ac:dyDescent="0.25">
      <c r="A144" s="1">
        <v>16.625</v>
      </c>
      <c r="B144" s="1">
        <v>2492.1094055489398</v>
      </c>
      <c r="C144" s="1">
        <v>2496.2384437106598</v>
      </c>
    </row>
    <row r="145" spans="1:3" x14ac:dyDescent="0.25">
      <c r="A145" s="1">
        <v>16.75</v>
      </c>
      <c r="B145" s="1">
        <v>2493.0579812236701</v>
      </c>
      <c r="C145" s="1">
        <v>2458.1626709905299</v>
      </c>
    </row>
    <row r="146" spans="1:3" x14ac:dyDescent="0.25">
      <c r="A146" s="1">
        <v>16.875</v>
      </c>
      <c r="B146" s="1">
        <v>2518.3083800822401</v>
      </c>
      <c r="C146" s="1">
        <v>2455.0197082785198</v>
      </c>
    </row>
    <row r="147" spans="1:3" x14ac:dyDescent="0.25">
      <c r="A147" s="1">
        <v>17</v>
      </c>
      <c r="B147" s="1">
        <v>2505.9395490013699</v>
      </c>
      <c r="C147" s="1">
        <v>2478.1484342664098</v>
      </c>
    </row>
    <row r="148" spans="1:3" x14ac:dyDescent="0.25">
      <c r="A148" s="1">
        <v>17.125</v>
      </c>
      <c r="B148" s="1">
        <v>2443.7294262862301</v>
      </c>
      <c r="C148" s="1">
        <v>2466.5808049022198</v>
      </c>
    </row>
    <row r="149" spans="1:3" x14ac:dyDescent="0.25">
      <c r="A149" s="1">
        <v>17.25</v>
      </c>
      <c r="B149" s="1">
        <v>2440.74148673432</v>
      </c>
      <c r="C149" s="1">
        <v>2452.70252524736</v>
      </c>
    </row>
    <row r="150" spans="1:3" x14ac:dyDescent="0.25">
      <c r="A150" s="1">
        <v>17.375</v>
      </c>
      <c r="B150" s="1">
        <v>2436.41630178897</v>
      </c>
      <c r="C150" s="1">
        <v>2375.15690726811</v>
      </c>
    </row>
    <row r="151" spans="1:3" x14ac:dyDescent="0.25">
      <c r="A151" s="1">
        <v>17.5</v>
      </c>
      <c r="B151" s="1">
        <v>2430.59890262523</v>
      </c>
      <c r="C151" s="1">
        <v>2281.6394652844401</v>
      </c>
    </row>
    <row r="152" spans="1:3" x14ac:dyDescent="0.25">
      <c r="A152" s="1">
        <v>17.625</v>
      </c>
      <c r="B152" s="1">
        <v>2417.11809069938</v>
      </c>
      <c r="C152" s="1">
        <v>2237.7409707556399</v>
      </c>
    </row>
    <row r="153" spans="1:3" x14ac:dyDescent="0.25">
      <c r="A153" s="1">
        <v>17.75</v>
      </c>
      <c r="B153" s="1">
        <v>2404.9090850000698</v>
      </c>
      <c r="C153" s="1">
        <v>2160.82769997066</v>
      </c>
    </row>
    <row r="154" spans="1:3" x14ac:dyDescent="0.25">
      <c r="A154" s="1">
        <v>17.875</v>
      </c>
      <c r="B154" s="1">
        <v>2401.5888844988399</v>
      </c>
      <c r="C154" s="1">
        <v>2147.5258937977401</v>
      </c>
    </row>
    <row r="155" spans="1:3" x14ac:dyDescent="0.25">
      <c r="A155" s="1">
        <v>18</v>
      </c>
      <c r="B155" s="1">
        <v>2390.0657451729999</v>
      </c>
      <c r="C155" s="1">
        <v>1989.5066068170299</v>
      </c>
    </row>
    <row r="156" spans="1:3" x14ac:dyDescent="0.25">
      <c r="A156" s="1">
        <v>18.125</v>
      </c>
      <c r="B156" s="1">
        <v>2374.7620957060399</v>
      </c>
      <c r="C156" s="1">
        <v>1921.83962905046</v>
      </c>
    </row>
    <row r="157" spans="1:3" x14ac:dyDescent="0.25">
      <c r="A157" s="1">
        <v>18.25</v>
      </c>
      <c r="B157" s="1">
        <v>2336.1349681417501</v>
      </c>
      <c r="C157" s="1">
        <v>1925.8596677974299</v>
      </c>
    </row>
    <row r="158" spans="1:3" x14ac:dyDescent="0.25">
      <c r="A158" s="1">
        <v>18.375</v>
      </c>
      <c r="B158" s="1">
        <v>2335.0981404556201</v>
      </c>
      <c r="C158" s="1">
        <v>1927.10623869251</v>
      </c>
    </row>
    <row r="159" spans="1:3" x14ac:dyDescent="0.25">
      <c r="A159" s="1">
        <v>18.5</v>
      </c>
      <c r="B159" s="1">
        <v>2349.2566273534298</v>
      </c>
      <c r="C159" s="1">
        <v>1922.0943207715</v>
      </c>
    </row>
    <row r="160" spans="1:3" x14ac:dyDescent="0.25">
      <c r="A160" s="1">
        <v>18.625</v>
      </c>
      <c r="B160" s="1">
        <v>2342.1562452204998</v>
      </c>
      <c r="C160" s="1">
        <v>1915.95878891955</v>
      </c>
    </row>
    <row r="161" spans="1:3" x14ac:dyDescent="0.25">
      <c r="A161" s="1">
        <v>18.75</v>
      </c>
      <c r="B161" s="1">
        <v>2351.2401727936299</v>
      </c>
      <c r="C161" s="1">
        <v>1910.7151182924199</v>
      </c>
    </row>
    <row r="162" spans="1:3" x14ac:dyDescent="0.25">
      <c r="A162" s="1">
        <v>18.875</v>
      </c>
      <c r="B162" s="1">
        <v>2347.56310968974</v>
      </c>
      <c r="C162" s="1">
        <v>1909.35040678564</v>
      </c>
    </row>
    <row r="163" spans="1:3" x14ac:dyDescent="0.25">
      <c r="A163" s="1">
        <v>19</v>
      </c>
      <c r="B163" s="1">
        <v>2344.0226678946301</v>
      </c>
      <c r="C163" s="1">
        <v>1907.7899849491801</v>
      </c>
    </row>
    <row r="164" spans="1:3" x14ac:dyDescent="0.25">
      <c r="A164" s="1">
        <v>19.125</v>
      </c>
      <c r="B164" s="1">
        <v>2343.6643595579399</v>
      </c>
      <c r="C164" s="1">
        <v>1906.75310633964</v>
      </c>
    </row>
    <row r="165" spans="1:3" x14ac:dyDescent="0.25">
      <c r="A165" s="1">
        <v>19.25</v>
      </c>
      <c r="B165" s="1">
        <v>2343.35706415615</v>
      </c>
      <c r="C165" s="1">
        <v>1907.7261929818101</v>
      </c>
    </row>
    <row r="166" spans="1:3" x14ac:dyDescent="0.25">
      <c r="A166" s="1">
        <v>19.375</v>
      </c>
      <c r="B166" s="1">
        <v>2335.4432427524498</v>
      </c>
      <c r="C166" s="1">
        <v>1918.0951710091799</v>
      </c>
    </row>
    <row r="167" spans="1:3" x14ac:dyDescent="0.25">
      <c r="A167" s="1">
        <v>19.5</v>
      </c>
      <c r="B167" s="1">
        <v>2330.9307685741901</v>
      </c>
      <c r="C167" s="1">
        <v>1918.14467532459</v>
      </c>
    </row>
    <row r="168" spans="1:3" x14ac:dyDescent="0.25">
      <c r="A168" s="1">
        <v>19.625</v>
      </c>
      <c r="B168" s="1">
        <v>2326.4783703415801</v>
      </c>
      <c r="C168" s="1">
        <v>1920.66066240853</v>
      </c>
    </row>
    <row r="169" spans="1:3" x14ac:dyDescent="0.25">
      <c r="A169" s="1">
        <v>19.75</v>
      </c>
      <c r="B169" s="1">
        <v>2322.0008843006399</v>
      </c>
      <c r="C169" s="1">
        <v>1921.3555942860501</v>
      </c>
    </row>
    <row r="170" spans="1:3" x14ac:dyDescent="0.25">
      <c r="A170" s="1">
        <v>19.875</v>
      </c>
      <c r="B170" s="1">
        <v>2313.8853555071501</v>
      </c>
      <c r="C170" s="1">
        <v>1917.8151809354299</v>
      </c>
    </row>
    <row r="171" spans="1:3" x14ac:dyDescent="0.25">
      <c r="A171" s="1">
        <v>20</v>
      </c>
      <c r="B171" s="1">
        <v>2303.3533772169098</v>
      </c>
      <c r="C171" s="1">
        <v>1914.0616559167499</v>
      </c>
    </row>
    <row r="172" spans="1:3" x14ac:dyDescent="0.25">
      <c r="A172" s="1">
        <v>20.125</v>
      </c>
      <c r="B172" s="1">
        <v>2297.2640734019001</v>
      </c>
      <c r="C172" s="1">
        <v>1895.4272823655699</v>
      </c>
    </row>
    <row r="173" spans="1:3" x14ac:dyDescent="0.25">
      <c r="A173" s="1">
        <v>20.25</v>
      </c>
      <c r="B173" s="1">
        <v>2288.98487340976</v>
      </c>
      <c r="C173" s="1">
        <v>1917.45318515434</v>
      </c>
    </row>
    <row r="174" spans="1:3" x14ac:dyDescent="0.25">
      <c r="A174" s="1">
        <v>20.375</v>
      </c>
      <c r="B174" s="1">
        <v>2279.4428953760198</v>
      </c>
      <c r="C174" s="1">
        <v>1941.83792153379</v>
      </c>
    </row>
    <row r="175" spans="1:3" x14ac:dyDescent="0.25">
      <c r="A175" s="1">
        <v>20.5</v>
      </c>
      <c r="B175" s="1">
        <v>2281.08533770028</v>
      </c>
      <c r="C175" s="1">
        <v>2006.90510010347</v>
      </c>
    </row>
    <row r="176" spans="1:3" x14ac:dyDescent="0.25">
      <c r="A176" s="1">
        <v>20.625</v>
      </c>
      <c r="B176" s="1">
        <v>2290.3599651044001</v>
      </c>
      <c r="C176" s="1">
        <v>2010.72565291091</v>
      </c>
    </row>
    <row r="177" spans="1:3" x14ac:dyDescent="0.25">
      <c r="A177" s="1">
        <v>20.75</v>
      </c>
      <c r="B177" s="1">
        <v>2286.5379078778201</v>
      </c>
      <c r="C177" s="1">
        <v>2013.92988936079</v>
      </c>
    </row>
    <row r="178" spans="1:3" x14ac:dyDescent="0.25">
      <c r="A178" s="1">
        <v>20.875</v>
      </c>
      <c r="B178" s="1">
        <v>2283.75996972027</v>
      </c>
      <c r="C178" s="1">
        <v>2014.8999216037801</v>
      </c>
    </row>
    <row r="179" spans="1:3" x14ac:dyDescent="0.25">
      <c r="A179" s="1">
        <v>21</v>
      </c>
      <c r="B179" s="1">
        <v>2290.2297491716399</v>
      </c>
      <c r="C179" s="1">
        <v>2010.9067031059501</v>
      </c>
    </row>
    <row r="180" spans="1:3" x14ac:dyDescent="0.25">
      <c r="A180" s="1">
        <v>21.125</v>
      </c>
      <c r="B180" s="1">
        <v>2285.3356901432198</v>
      </c>
      <c r="C180" s="1">
        <v>2007.1359087717401</v>
      </c>
    </row>
    <row r="181" spans="1:3" x14ac:dyDescent="0.25">
      <c r="A181" s="1">
        <v>21.25</v>
      </c>
      <c r="B181" s="1">
        <v>2276.57462421217</v>
      </c>
      <c r="C181" s="1">
        <v>2003.9911040561799</v>
      </c>
    </row>
    <row r="182" spans="1:3" x14ac:dyDescent="0.25">
      <c r="A182" s="1">
        <v>21.375</v>
      </c>
      <c r="B182" s="1">
        <v>2290.0041124213999</v>
      </c>
      <c r="C182" s="1">
        <v>1999.21996074298</v>
      </c>
    </row>
    <row r="183" spans="1:3" x14ac:dyDescent="0.25">
      <c r="A183" s="1">
        <v>21.5</v>
      </c>
      <c r="B183" s="1">
        <v>2286.0845087026501</v>
      </c>
      <c r="C183" s="1">
        <v>1994.28980391238</v>
      </c>
    </row>
    <row r="184" spans="1:3" x14ac:dyDescent="0.25">
      <c r="A184" s="1">
        <v>21.625</v>
      </c>
      <c r="B184" s="1">
        <v>2281.35013611164</v>
      </c>
      <c r="C184" s="1">
        <v>1989.29653840881</v>
      </c>
    </row>
    <row r="185" spans="1:3" x14ac:dyDescent="0.25">
      <c r="A185" s="1">
        <v>21.75</v>
      </c>
      <c r="B185" s="1">
        <v>2273.39242702703</v>
      </c>
      <c r="C185" s="1">
        <v>1980.36747809605</v>
      </c>
    </row>
    <row r="186" spans="1:3" x14ac:dyDescent="0.25">
      <c r="A186" s="1">
        <v>21.875</v>
      </c>
      <c r="B186" s="1">
        <v>2262.9219284041201</v>
      </c>
      <c r="C186" s="1">
        <v>1972.8021322135</v>
      </c>
    </row>
    <row r="187" spans="1:3" x14ac:dyDescent="0.25">
      <c r="A187" s="1">
        <v>22</v>
      </c>
      <c r="B187" s="1">
        <v>2242.48498083612</v>
      </c>
      <c r="C187" s="1">
        <v>1971.06894495046</v>
      </c>
    </row>
    <row r="188" spans="1:3" x14ac:dyDescent="0.25">
      <c r="A188" s="1">
        <v>22.125</v>
      </c>
      <c r="B188" s="1">
        <v>2243.8472602603701</v>
      </c>
      <c r="C188" s="1">
        <v>1973.8156306567701</v>
      </c>
    </row>
    <row r="189" spans="1:3" x14ac:dyDescent="0.25">
      <c r="A189" s="1">
        <v>22.25</v>
      </c>
      <c r="B189" s="1">
        <v>2244.09517295148</v>
      </c>
      <c r="C189" s="1">
        <v>1959.78705693957</v>
      </c>
    </row>
    <row r="190" spans="1:3" x14ac:dyDescent="0.25">
      <c r="A190" s="1">
        <v>22.375</v>
      </c>
      <c r="B190" s="1">
        <v>2248.2292854157899</v>
      </c>
      <c r="C190" s="1">
        <v>1943.3851451411599</v>
      </c>
    </row>
    <row r="191" spans="1:3" x14ac:dyDescent="0.25">
      <c r="A191" s="1">
        <v>22.5</v>
      </c>
      <c r="B191" s="1">
        <v>2240.5880900273801</v>
      </c>
      <c r="C191" s="1">
        <v>1939.42704204863</v>
      </c>
    </row>
    <row r="192" spans="1:3" x14ac:dyDescent="0.25">
      <c r="A192" s="1">
        <v>22.625</v>
      </c>
      <c r="B192" s="1">
        <v>2240.5440849745801</v>
      </c>
      <c r="C192" s="1">
        <v>1939.8928670262901</v>
      </c>
    </row>
    <row r="193" spans="1:3" x14ac:dyDescent="0.25">
      <c r="A193" s="1">
        <v>22.75</v>
      </c>
      <c r="B193" s="1">
        <v>2243.0080301952198</v>
      </c>
      <c r="C193" s="1">
        <v>1946.67764949961</v>
      </c>
    </row>
    <row r="194" spans="1:3" x14ac:dyDescent="0.25">
      <c r="A194" s="1">
        <v>22.875</v>
      </c>
      <c r="B194" s="1">
        <v>2238.4087905487199</v>
      </c>
      <c r="C194" s="1">
        <v>1950.7260978419899</v>
      </c>
    </row>
    <row r="195" spans="1:3" x14ac:dyDescent="0.25">
      <c r="A195" s="1">
        <v>23</v>
      </c>
      <c r="B195" s="1">
        <v>2231.8300455714898</v>
      </c>
      <c r="C195" s="1">
        <v>1945.0026247481501</v>
      </c>
    </row>
    <row r="196" spans="1:3" x14ac:dyDescent="0.25">
      <c r="A196" s="1">
        <v>23.125</v>
      </c>
      <c r="B196" s="1">
        <v>2228.2802183455701</v>
      </c>
      <c r="C196" s="1">
        <v>1928.1171955964301</v>
      </c>
    </row>
    <row r="197" spans="1:3" x14ac:dyDescent="0.25">
      <c r="A197" s="1">
        <v>23.25</v>
      </c>
      <c r="B197" s="1">
        <v>2228.9713247977102</v>
      </c>
      <c r="C197" s="1">
        <v>1874.8245731843001</v>
      </c>
    </row>
    <row r="198" spans="1:3" x14ac:dyDescent="0.25">
      <c r="A198" s="1">
        <v>23.375</v>
      </c>
      <c r="B198" s="1">
        <v>2225.3195316628999</v>
      </c>
      <c r="C198" s="1">
        <v>1808.2266748976699</v>
      </c>
    </row>
    <row r="199" spans="1:3" x14ac:dyDescent="0.25">
      <c r="A199" s="1">
        <v>23.5</v>
      </c>
      <c r="B199" s="1">
        <v>2206.0468743359602</v>
      </c>
      <c r="C199" s="1">
        <v>1681.04440784144</v>
      </c>
    </row>
    <row r="200" spans="1:3" x14ac:dyDescent="0.25">
      <c r="A200" s="1">
        <v>23.625</v>
      </c>
      <c r="B200" s="1">
        <v>2200.3271955690798</v>
      </c>
      <c r="C200" s="1">
        <v>1483.14048769906</v>
      </c>
    </row>
    <row r="201" spans="1:3" x14ac:dyDescent="0.25">
      <c r="A201" s="1">
        <v>23.75</v>
      </c>
      <c r="B201" s="1">
        <v>2192.8838993615</v>
      </c>
      <c r="C201" s="1">
        <v>1447.84110151866</v>
      </c>
    </row>
    <row r="202" spans="1:3" x14ac:dyDescent="0.25">
      <c r="A202" s="1">
        <v>23.875</v>
      </c>
      <c r="B202" s="1">
        <v>2174.8029106276199</v>
      </c>
      <c r="C202" s="1">
        <v>1451.1340091434399</v>
      </c>
    </row>
    <row r="203" spans="1:3" x14ac:dyDescent="0.25">
      <c r="A203" s="1">
        <v>24</v>
      </c>
      <c r="B203" s="1">
        <v>2172.18715207797</v>
      </c>
      <c r="C203" s="1">
        <v>1458.08897249907</v>
      </c>
    </row>
    <row r="204" spans="1:3" x14ac:dyDescent="0.25">
      <c r="A204" s="1">
        <v>24.125</v>
      </c>
      <c r="B204" s="1">
        <v>2166.1402066390401</v>
      </c>
      <c r="C204" s="1">
        <v>1462.1991583850499</v>
      </c>
    </row>
    <row r="205" spans="1:3" x14ac:dyDescent="0.25">
      <c r="A205" s="1">
        <v>24.25</v>
      </c>
      <c r="B205" s="1">
        <v>2171.2167846573002</v>
      </c>
      <c r="C205" s="1">
        <v>1545.52770681928</v>
      </c>
    </row>
    <row r="206" spans="1:3" x14ac:dyDescent="0.25">
      <c r="A206" s="1">
        <v>24.375</v>
      </c>
      <c r="B206" s="1">
        <v>2170.3275761560999</v>
      </c>
      <c r="C206" s="1">
        <v>1538.4814293972199</v>
      </c>
    </row>
    <row r="207" spans="1:3" x14ac:dyDescent="0.25">
      <c r="A207" s="1">
        <v>24.5</v>
      </c>
      <c r="B207" s="1">
        <v>2158.96694350705</v>
      </c>
      <c r="C207" s="1">
        <v>1535.7429559586201</v>
      </c>
    </row>
    <row r="208" spans="1:3" x14ac:dyDescent="0.25">
      <c r="A208" s="1">
        <v>24.625</v>
      </c>
      <c r="B208" s="1">
        <v>2150.3088862894101</v>
      </c>
      <c r="C208" s="1">
        <v>1543.4565152596399</v>
      </c>
    </row>
    <row r="209" spans="1:3" x14ac:dyDescent="0.25">
      <c r="A209" s="1">
        <v>24.75</v>
      </c>
      <c r="B209" s="1">
        <v>2144.64201195743</v>
      </c>
      <c r="C209" s="1">
        <v>1542.85072457515</v>
      </c>
    </row>
    <row r="210" spans="1:3" x14ac:dyDescent="0.25">
      <c r="A210" s="1">
        <v>24.875</v>
      </c>
      <c r="B210" s="1">
        <v>2133.7717084301598</v>
      </c>
      <c r="C210" s="1">
        <v>1551.08685533826</v>
      </c>
    </row>
    <row r="211" spans="1:3" x14ac:dyDescent="0.25">
      <c r="A211" s="1">
        <v>25</v>
      </c>
      <c r="B211" s="1">
        <v>2129.7761249483901</v>
      </c>
      <c r="C211" s="1">
        <v>1536.7206396485001</v>
      </c>
    </row>
    <row r="212" spans="1:3" x14ac:dyDescent="0.25">
      <c r="A212" s="1">
        <v>25.125</v>
      </c>
      <c r="B212" s="1">
        <v>2127.7586197497099</v>
      </c>
      <c r="C212" s="1">
        <v>1537.74674874025</v>
      </c>
    </row>
    <row r="213" spans="1:3" x14ac:dyDescent="0.25">
      <c r="A213" s="1">
        <v>25.25</v>
      </c>
      <c r="B213" s="1">
        <v>2121.8298890965002</v>
      </c>
      <c r="C213" s="1">
        <v>1540.26539868141</v>
      </c>
    </row>
    <row r="214" spans="1:3" x14ac:dyDescent="0.25">
      <c r="A214" s="1">
        <v>25.375</v>
      </c>
      <c r="B214" s="1">
        <v>2117.18302308995</v>
      </c>
      <c r="C214" s="1">
        <v>1535.71442681741</v>
      </c>
    </row>
    <row r="215" spans="1:3" x14ac:dyDescent="0.25">
      <c r="A215" s="1">
        <v>25.5</v>
      </c>
      <c r="B215" s="1">
        <v>2108.8492873356299</v>
      </c>
      <c r="C215" s="1">
        <v>1539.87829560311</v>
      </c>
    </row>
    <row r="216" spans="1:3" x14ac:dyDescent="0.25">
      <c r="A216" s="1">
        <v>25.625</v>
      </c>
      <c r="B216" s="1">
        <v>2101.0921917685</v>
      </c>
      <c r="C216" s="1">
        <v>1557.61809898365</v>
      </c>
    </row>
    <row r="217" spans="1:3" x14ac:dyDescent="0.25">
      <c r="A217" s="1">
        <v>25.75</v>
      </c>
      <c r="B217" s="1">
        <v>2095.4573099194699</v>
      </c>
      <c r="C217" s="1">
        <v>1590.00479562748</v>
      </c>
    </row>
    <row r="218" spans="1:3" x14ac:dyDescent="0.25">
      <c r="A218" s="1">
        <v>25.875</v>
      </c>
      <c r="B218" s="1">
        <v>2083.6705160531501</v>
      </c>
      <c r="C218" s="1">
        <v>1546.72002550924</v>
      </c>
    </row>
    <row r="219" spans="1:3" x14ac:dyDescent="0.25">
      <c r="A219" s="1">
        <v>26</v>
      </c>
      <c r="B219" s="1">
        <v>2079.8860046653499</v>
      </c>
      <c r="C219" s="1">
        <v>1500.88203026016</v>
      </c>
    </row>
    <row r="220" spans="1:3" x14ac:dyDescent="0.25">
      <c r="A220" s="1">
        <v>26.125</v>
      </c>
      <c r="B220" s="1">
        <v>2075.49256396585</v>
      </c>
      <c r="C220" s="1">
        <v>1412.1981406888999</v>
      </c>
    </row>
    <row r="221" spans="1:3" x14ac:dyDescent="0.25">
      <c r="A221" s="1">
        <v>26.25</v>
      </c>
      <c r="B221" s="1">
        <v>2070.90884610583</v>
      </c>
      <c r="C221" s="1">
        <v>1287.13158203272</v>
      </c>
    </row>
    <row r="222" spans="1:3" x14ac:dyDescent="0.25">
      <c r="A222" s="1">
        <v>26.375</v>
      </c>
      <c r="B222" s="1">
        <v>2069.9015849171301</v>
      </c>
      <c r="C222" s="1">
        <v>1279.8232816238899</v>
      </c>
    </row>
    <row r="223" spans="1:3" x14ac:dyDescent="0.25">
      <c r="A223" s="1">
        <v>26.5</v>
      </c>
      <c r="B223" s="1">
        <v>2067.06833898983</v>
      </c>
      <c r="C223" s="1">
        <v>1271.7185609752401</v>
      </c>
    </row>
    <row r="224" spans="1:3" x14ac:dyDescent="0.25">
      <c r="A224" s="1">
        <v>26.625</v>
      </c>
      <c r="B224" s="1">
        <v>2068.7065663849799</v>
      </c>
      <c r="C224" s="1">
        <v>1122.63692510549</v>
      </c>
    </row>
    <row r="225" spans="1:3" x14ac:dyDescent="0.25">
      <c r="A225" s="1">
        <v>26.75</v>
      </c>
      <c r="B225" s="1">
        <v>2074.8007789745998</v>
      </c>
      <c r="C225" s="1">
        <v>1053.0415694814301</v>
      </c>
    </row>
    <row r="226" spans="1:3" x14ac:dyDescent="0.25">
      <c r="A226" s="1">
        <v>26.875</v>
      </c>
      <c r="B226" s="1">
        <v>2077.3568752455599</v>
      </c>
      <c r="C226" s="1">
        <v>1033.7329268731401</v>
      </c>
    </row>
    <row r="227" spans="1:3" x14ac:dyDescent="0.25">
      <c r="A227" s="1">
        <v>27</v>
      </c>
      <c r="B227" s="1">
        <v>2069.0985397457298</v>
      </c>
      <c r="C227" s="1">
        <v>1001.83548235874</v>
      </c>
    </row>
    <row r="228" spans="1:3" x14ac:dyDescent="0.25">
      <c r="A228" s="1">
        <v>27.125</v>
      </c>
      <c r="B228" s="1">
        <v>2065.1285609266301</v>
      </c>
      <c r="C228" s="1">
        <v>995.28000480590094</v>
      </c>
    </row>
    <row r="229" spans="1:3" x14ac:dyDescent="0.25">
      <c r="A229" s="1">
        <v>27.25</v>
      </c>
      <c r="B229" s="1">
        <v>2063.6316077145798</v>
      </c>
      <c r="C229" s="1">
        <v>994.35130141414095</v>
      </c>
    </row>
    <row r="230" spans="1:3" x14ac:dyDescent="0.25">
      <c r="A230" s="1">
        <v>27.375</v>
      </c>
      <c r="B230" s="1">
        <v>2060.16163901036</v>
      </c>
      <c r="C230" s="1">
        <v>999.01994046142704</v>
      </c>
    </row>
    <row r="231" spans="1:3" x14ac:dyDescent="0.25">
      <c r="A231" s="1">
        <v>27.5</v>
      </c>
      <c r="B231" s="1">
        <v>2068.6989593594899</v>
      </c>
      <c r="C231" s="1">
        <v>1082.49899132378</v>
      </c>
    </row>
    <row r="232" spans="1:3" x14ac:dyDescent="0.25">
      <c r="A232" s="1">
        <v>27.625</v>
      </c>
      <c r="B232" s="1">
        <v>2066.9474144032201</v>
      </c>
      <c r="C232" s="1">
        <v>1087.58616538722</v>
      </c>
    </row>
    <row r="233" spans="1:3" x14ac:dyDescent="0.25">
      <c r="A233" s="1">
        <v>27.75</v>
      </c>
      <c r="B233" s="1">
        <v>2044.3483990001801</v>
      </c>
      <c r="C233" s="1">
        <v>1091.1647807761999</v>
      </c>
    </row>
    <row r="234" spans="1:3" x14ac:dyDescent="0.25">
      <c r="A234" s="1">
        <v>27.875</v>
      </c>
      <c r="B234" s="1">
        <v>2041.6762839292201</v>
      </c>
      <c r="C234" s="1">
        <v>1106.2627932277201</v>
      </c>
    </row>
    <row r="235" spans="1:3" x14ac:dyDescent="0.25">
      <c r="A235" s="1">
        <v>28</v>
      </c>
      <c r="B235" s="1">
        <v>2044.79171318102</v>
      </c>
      <c r="C235" s="1">
        <v>1112.7700797403099</v>
      </c>
    </row>
    <row r="236" spans="1:3" x14ac:dyDescent="0.25">
      <c r="A236" s="1">
        <v>28.125</v>
      </c>
      <c r="B236" s="1">
        <v>2058.02849820454</v>
      </c>
      <c r="C236" s="1">
        <v>1118.0892373903</v>
      </c>
    </row>
    <row r="237" spans="1:3" x14ac:dyDescent="0.25">
      <c r="A237" s="1">
        <v>28.25</v>
      </c>
      <c r="B237" s="1">
        <v>2049.7643270398999</v>
      </c>
      <c r="C237" s="1">
        <v>1125.75535016096</v>
      </c>
    </row>
    <row r="238" spans="1:3" x14ac:dyDescent="0.25">
      <c r="A238" s="1">
        <v>28.375</v>
      </c>
      <c r="B238" s="1">
        <v>2050.4089614243999</v>
      </c>
      <c r="C238" s="1">
        <v>1126.7939489160201</v>
      </c>
    </row>
    <row r="239" spans="1:3" x14ac:dyDescent="0.25">
      <c r="A239" s="1">
        <v>28.5</v>
      </c>
      <c r="B239" s="1">
        <v>2041.7161477464499</v>
      </c>
      <c r="C239" s="1">
        <v>1119.82902225621</v>
      </c>
    </row>
    <row r="240" spans="1:3" x14ac:dyDescent="0.25">
      <c r="A240" s="1">
        <v>28.625</v>
      </c>
      <c r="B240" s="1">
        <v>2042.68381978608</v>
      </c>
      <c r="C240" s="1">
        <v>1120.9545436932699</v>
      </c>
    </row>
    <row r="241" spans="1:3" x14ac:dyDescent="0.25">
      <c r="A241" s="1">
        <v>28.75</v>
      </c>
      <c r="B241" s="1">
        <v>2032.7701158008999</v>
      </c>
      <c r="C241" s="1">
        <v>1122.40167549425</v>
      </c>
    </row>
    <row r="242" spans="1:3" x14ac:dyDescent="0.25">
      <c r="A242" s="1">
        <v>28.875</v>
      </c>
      <c r="B242" s="1">
        <v>2034.63863666416</v>
      </c>
      <c r="C242" s="1">
        <v>1123.5302456214499</v>
      </c>
    </row>
    <row r="243" spans="1:3" x14ac:dyDescent="0.25">
      <c r="A243" s="1">
        <v>29</v>
      </c>
      <c r="B243" s="1">
        <v>2032.2630109573599</v>
      </c>
      <c r="C243" s="1">
        <v>1109.1404109525499</v>
      </c>
    </row>
    <row r="244" spans="1:3" x14ac:dyDescent="0.25">
      <c r="A244" s="1">
        <v>29.125</v>
      </c>
      <c r="B244" s="1">
        <v>2030.4096902876699</v>
      </c>
      <c r="C244" s="1">
        <v>1105.1828000594601</v>
      </c>
    </row>
    <row r="245" spans="1:3" x14ac:dyDescent="0.25">
      <c r="A245" s="1">
        <v>29.25</v>
      </c>
      <c r="B245" s="1">
        <v>2039.3996021606399</v>
      </c>
      <c r="C245" s="1">
        <v>1103.51319462676</v>
      </c>
    </row>
    <row r="246" spans="1:3" x14ac:dyDescent="0.25">
      <c r="A246" s="1">
        <v>29.375</v>
      </c>
      <c r="B246" s="1">
        <v>2039.62467018694</v>
      </c>
      <c r="C246" s="1">
        <v>1098.31144618604</v>
      </c>
    </row>
    <row r="247" spans="1:3" x14ac:dyDescent="0.25">
      <c r="A247" s="1">
        <v>29.5</v>
      </c>
      <c r="B247" s="1">
        <v>2044.7163285015099</v>
      </c>
      <c r="C247" s="1">
        <v>1104.1686872324999</v>
      </c>
    </row>
    <row r="248" spans="1:3" x14ac:dyDescent="0.25">
      <c r="A248" s="1">
        <v>29.625</v>
      </c>
      <c r="B248" s="1">
        <v>2045.79346215909</v>
      </c>
      <c r="C248" s="1">
        <v>1052.6139378120699</v>
      </c>
    </row>
    <row r="249" spans="1:3" x14ac:dyDescent="0.25">
      <c r="A249" s="1">
        <v>29.75</v>
      </c>
      <c r="B249" s="1">
        <v>2044.2925047527201</v>
      </c>
      <c r="C249" s="1">
        <v>909.01159836400495</v>
      </c>
    </row>
    <row r="250" spans="1:3" x14ac:dyDescent="0.25">
      <c r="A250" s="1">
        <v>29.875</v>
      </c>
      <c r="B250" s="1">
        <v>2046.8792393184999</v>
      </c>
      <c r="C250" s="1">
        <v>934.96414130815697</v>
      </c>
    </row>
    <row r="251" spans="1:3" x14ac:dyDescent="0.25">
      <c r="A251" s="1">
        <v>30</v>
      </c>
      <c r="B251" s="1">
        <v>2053.8147480592702</v>
      </c>
      <c r="C251" s="1">
        <v>959.38830415401003</v>
      </c>
    </row>
  </sheetData>
  <mergeCells count="4">
    <mergeCell ref="A1:A2"/>
    <mergeCell ref="B1:C1"/>
    <mergeCell ref="B3:C3"/>
    <mergeCell ref="B4:C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topLeftCell="A11" zoomScale="86" zoomScaleNormal="86" workbookViewId="0">
      <selection activeCell="H29" sqref="H29"/>
    </sheetView>
  </sheetViews>
  <sheetFormatPr defaultRowHeight="15" x14ac:dyDescent="0.25"/>
  <cols>
    <col min="1" max="2" width="30.140625" style="4" customWidth="1"/>
    <col min="3" max="3" width="32.85546875" style="4" customWidth="1"/>
  </cols>
  <sheetData>
    <row r="1" spans="1:3" x14ac:dyDescent="0.25">
      <c r="A1" s="83" t="s">
        <v>246</v>
      </c>
      <c r="B1" s="87" t="s">
        <v>409</v>
      </c>
      <c r="C1" s="88"/>
    </row>
    <row r="2" spans="1:3" x14ac:dyDescent="0.25">
      <c r="A2" s="84"/>
      <c r="B2" s="52" t="s">
        <v>247</v>
      </c>
      <c r="C2" s="52" t="s">
        <v>248</v>
      </c>
    </row>
    <row r="3" spans="1:3" x14ac:dyDescent="0.25">
      <c r="A3" s="27" t="s">
        <v>249</v>
      </c>
      <c r="B3" s="85">
        <v>42</v>
      </c>
      <c r="C3" s="86"/>
    </row>
    <row r="4" spans="1:3" x14ac:dyDescent="0.25">
      <c r="A4" s="27" t="s">
        <v>250</v>
      </c>
      <c r="B4" s="85" t="s">
        <v>251</v>
      </c>
      <c r="C4" s="86"/>
    </row>
    <row r="5" spans="1:3" ht="31.5" x14ac:dyDescent="0.25">
      <c r="A5" s="28" t="s">
        <v>252</v>
      </c>
      <c r="B5" s="27">
        <v>4</v>
      </c>
      <c r="C5" s="27">
        <v>4</v>
      </c>
    </row>
    <row r="6" spans="1:3" x14ac:dyDescent="0.25">
      <c r="A6" s="28" t="s">
        <v>253</v>
      </c>
      <c r="B6" s="51">
        <v>57.346350000000001</v>
      </c>
      <c r="C6" s="51">
        <v>55.648780000000002</v>
      </c>
    </row>
    <row r="7" spans="1:3" ht="33" x14ac:dyDescent="0.25">
      <c r="A7" s="28" t="s">
        <v>254</v>
      </c>
      <c r="B7" s="27">
        <v>37.44</v>
      </c>
      <c r="C7" s="27">
        <v>37.44</v>
      </c>
    </row>
    <row r="8" spans="1:3" ht="33" x14ac:dyDescent="0.25">
      <c r="A8" s="28" t="s">
        <v>255</v>
      </c>
      <c r="B8" s="27">
        <v>30.94239</v>
      </c>
      <c r="C8" s="27">
        <v>32.06353</v>
      </c>
    </row>
    <row r="9" spans="1:3" x14ac:dyDescent="0.25">
      <c r="A9" s="27" t="s">
        <v>256</v>
      </c>
      <c r="B9" s="51">
        <v>85</v>
      </c>
      <c r="C9" s="51">
        <v>85</v>
      </c>
    </row>
    <row r="10" spans="1:3" s="20" customFormat="1" ht="18" x14ac:dyDescent="0.25">
      <c r="A10" s="30" t="s">
        <v>257</v>
      </c>
      <c r="B10" s="30" t="s">
        <v>408</v>
      </c>
      <c r="C10" s="30" t="s">
        <v>245</v>
      </c>
    </row>
    <row r="11" spans="1:3" x14ac:dyDescent="0.25">
      <c r="A11" s="1">
        <v>0</v>
      </c>
      <c r="B11" s="1">
        <v>3693.4045875699398</v>
      </c>
      <c r="C11" s="1">
        <v>2103.3874436722999</v>
      </c>
    </row>
    <row r="12" spans="1:3" x14ac:dyDescent="0.25">
      <c r="A12" s="1">
        <v>0.125</v>
      </c>
      <c r="B12" s="1">
        <v>3669.7533474762699</v>
      </c>
      <c r="C12" s="1">
        <v>2099.9046987373699</v>
      </c>
    </row>
    <row r="13" spans="1:3" x14ac:dyDescent="0.25">
      <c r="A13" s="1">
        <v>0.25</v>
      </c>
      <c r="B13" s="1">
        <v>3627.14885029264</v>
      </c>
      <c r="C13" s="1">
        <v>2098.4610564622699</v>
      </c>
    </row>
    <row r="14" spans="1:3" x14ac:dyDescent="0.25">
      <c r="A14" s="1">
        <v>0.375</v>
      </c>
      <c r="B14" s="1">
        <v>3609.1814189779998</v>
      </c>
      <c r="C14" s="1">
        <v>2073.8181161961202</v>
      </c>
    </row>
    <row r="15" spans="1:3" x14ac:dyDescent="0.25">
      <c r="A15" s="1">
        <v>0.5</v>
      </c>
      <c r="B15" s="1">
        <v>3576.0209217985498</v>
      </c>
      <c r="C15" s="1">
        <v>2067.8629260994999</v>
      </c>
    </row>
    <row r="16" spans="1:3" x14ac:dyDescent="0.25">
      <c r="A16" s="1">
        <v>0.625</v>
      </c>
      <c r="B16" s="1">
        <v>3556.45633131058</v>
      </c>
      <c r="C16" s="1">
        <v>2065.8529724014802</v>
      </c>
    </row>
    <row r="17" spans="1:3" x14ac:dyDescent="0.25">
      <c r="A17" s="1">
        <v>0.75</v>
      </c>
      <c r="B17" s="1">
        <v>3547.4624940032299</v>
      </c>
      <c r="C17" s="1">
        <v>2059.2652150156</v>
      </c>
    </row>
    <row r="18" spans="1:3" x14ac:dyDescent="0.25">
      <c r="A18" s="1">
        <v>0.875</v>
      </c>
      <c r="B18" s="1">
        <v>3526.9783544971301</v>
      </c>
      <c r="C18" s="1">
        <v>2039.2359042288399</v>
      </c>
    </row>
    <row r="19" spans="1:3" x14ac:dyDescent="0.25">
      <c r="A19" s="1">
        <v>1</v>
      </c>
      <c r="B19" s="1">
        <v>3507.1249694636899</v>
      </c>
      <c r="C19" s="1">
        <v>2023.8501011916401</v>
      </c>
    </row>
    <row r="20" spans="1:3" x14ac:dyDescent="0.25">
      <c r="A20" s="1">
        <v>1.125</v>
      </c>
      <c r="B20" s="1">
        <v>3492.0298934533998</v>
      </c>
      <c r="C20" s="1">
        <v>2023.0686097192799</v>
      </c>
    </row>
    <row r="21" spans="1:3" x14ac:dyDescent="0.25">
      <c r="A21" s="1">
        <v>1.25</v>
      </c>
      <c r="B21" s="1">
        <v>3481.0732080704202</v>
      </c>
      <c r="C21" s="1">
        <v>2016.8788116513499</v>
      </c>
    </row>
    <row r="22" spans="1:3" x14ac:dyDescent="0.25">
      <c r="A22" s="1">
        <v>1.375</v>
      </c>
      <c r="B22" s="1">
        <v>3455.8854819622502</v>
      </c>
      <c r="C22" s="1">
        <v>2019.93882924849</v>
      </c>
    </row>
    <row r="23" spans="1:3" x14ac:dyDescent="0.25">
      <c r="A23" s="1">
        <v>1.5</v>
      </c>
      <c r="B23" s="1">
        <v>3448.5075591933901</v>
      </c>
      <c r="C23" s="1">
        <v>2013.1146225636501</v>
      </c>
    </row>
    <row r="24" spans="1:3" x14ac:dyDescent="0.25">
      <c r="A24" s="1">
        <v>1.625</v>
      </c>
      <c r="B24" s="1">
        <v>3449.5737074621802</v>
      </c>
      <c r="C24" s="1">
        <v>2010.1737904201</v>
      </c>
    </row>
    <row r="25" spans="1:3" x14ac:dyDescent="0.25">
      <c r="A25" s="1">
        <v>1.75</v>
      </c>
      <c r="B25" s="1">
        <v>3451.7614279828599</v>
      </c>
      <c r="C25" s="1">
        <v>2010.8088117520499</v>
      </c>
    </row>
    <row r="26" spans="1:3" x14ac:dyDescent="0.25">
      <c r="A26" s="1">
        <v>1.875</v>
      </c>
      <c r="B26" s="1">
        <v>3429.8626547086201</v>
      </c>
      <c r="C26" s="1">
        <v>2018.8713478704999</v>
      </c>
    </row>
    <row r="27" spans="1:3" x14ac:dyDescent="0.25">
      <c r="A27" s="1">
        <v>2</v>
      </c>
      <c r="B27" s="1">
        <v>3419.7129019870899</v>
      </c>
      <c r="C27" s="1">
        <v>2018.41545451101</v>
      </c>
    </row>
    <row r="28" spans="1:3" x14ac:dyDescent="0.25">
      <c r="A28" s="1">
        <v>2.125</v>
      </c>
      <c r="B28" s="1">
        <v>3391.5998244196298</v>
      </c>
      <c r="C28" s="1">
        <v>2051.5124746934798</v>
      </c>
    </row>
    <row r="29" spans="1:3" x14ac:dyDescent="0.25">
      <c r="A29" s="1">
        <v>2.25</v>
      </c>
      <c r="B29" s="1">
        <v>3364.9306255461802</v>
      </c>
      <c r="C29" s="1">
        <v>2065.7420051735498</v>
      </c>
    </row>
    <row r="30" spans="1:3" x14ac:dyDescent="0.25">
      <c r="A30" s="1">
        <v>2.375</v>
      </c>
      <c r="B30" s="1">
        <v>3334.9683878087098</v>
      </c>
      <c r="C30" s="1">
        <v>2058.9049507249001</v>
      </c>
    </row>
    <row r="31" spans="1:3" x14ac:dyDescent="0.25">
      <c r="A31" s="1">
        <v>2.5</v>
      </c>
      <c r="B31" s="1">
        <v>3334.7900214424699</v>
      </c>
      <c r="C31" s="1">
        <v>2060.4794254149901</v>
      </c>
    </row>
    <row r="32" spans="1:3" x14ac:dyDescent="0.25">
      <c r="A32" s="1">
        <v>2.625</v>
      </c>
      <c r="B32" s="1">
        <v>3318.1278942128902</v>
      </c>
      <c r="C32" s="1">
        <v>2059.2161521175199</v>
      </c>
    </row>
    <row r="33" spans="1:3" x14ac:dyDescent="0.25">
      <c r="A33" s="1">
        <v>2.75</v>
      </c>
      <c r="B33" s="1">
        <v>3300.8649128841798</v>
      </c>
      <c r="C33" s="1">
        <v>2048.7732168073699</v>
      </c>
    </row>
    <row r="34" spans="1:3" x14ac:dyDescent="0.25">
      <c r="A34" s="1">
        <v>2.875</v>
      </c>
      <c r="B34" s="1">
        <v>3291.1275785048101</v>
      </c>
      <c r="C34" s="1">
        <v>2039.36264192203</v>
      </c>
    </row>
    <row r="35" spans="1:3" x14ac:dyDescent="0.25">
      <c r="A35" s="1">
        <v>3</v>
      </c>
      <c r="B35" s="1">
        <v>3275.4449523670801</v>
      </c>
      <c r="C35" s="1">
        <v>2019.8006772347401</v>
      </c>
    </row>
    <row r="36" spans="1:3" x14ac:dyDescent="0.25">
      <c r="A36" s="1">
        <v>3.125</v>
      </c>
      <c r="B36" s="1">
        <v>3198.6140794738499</v>
      </c>
      <c r="C36" s="1">
        <v>2016.7384232511699</v>
      </c>
    </row>
    <row r="37" spans="1:3" x14ac:dyDescent="0.25">
      <c r="A37" s="1">
        <v>3.25</v>
      </c>
      <c r="B37" s="1">
        <v>3191.65154133244</v>
      </c>
      <c r="C37" s="1">
        <v>2000.9725316282299</v>
      </c>
    </row>
    <row r="38" spans="1:3" x14ac:dyDescent="0.25">
      <c r="A38" s="1">
        <v>3.375</v>
      </c>
      <c r="B38" s="1">
        <v>3128.5926802743702</v>
      </c>
      <c r="C38" s="1">
        <v>1992.24158313623</v>
      </c>
    </row>
    <row r="39" spans="1:3" x14ac:dyDescent="0.25">
      <c r="A39" s="1">
        <v>3.5</v>
      </c>
      <c r="B39" s="1">
        <v>3095.8069872585302</v>
      </c>
      <c r="C39" s="1">
        <v>1990.3132725042501</v>
      </c>
    </row>
    <row r="40" spans="1:3" x14ac:dyDescent="0.25">
      <c r="A40" s="1">
        <v>3.625</v>
      </c>
      <c r="B40" s="1">
        <v>3075.41287728512</v>
      </c>
      <c r="C40" s="1">
        <v>1981.6287737508001</v>
      </c>
    </row>
    <row r="41" spans="1:3" x14ac:dyDescent="0.25">
      <c r="A41" s="1">
        <v>3.75</v>
      </c>
      <c r="B41" s="1">
        <v>3047.6697348544699</v>
      </c>
      <c r="C41" s="1">
        <v>1984.3377131392699</v>
      </c>
    </row>
    <row r="42" spans="1:3" x14ac:dyDescent="0.25">
      <c r="A42" s="1">
        <v>3.875</v>
      </c>
      <c r="B42" s="1">
        <v>3045.1398157464901</v>
      </c>
      <c r="C42" s="1">
        <v>1997.02211549603</v>
      </c>
    </row>
    <row r="43" spans="1:3" x14ac:dyDescent="0.25">
      <c r="A43" s="1">
        <v>4</v>
      </c>
      <c r="B43" s="1">
        <v>3045.2352029983699</v>
      </c>
      <c r="C43" s="1">
        <v>2000.6760650137001</v>
      </c>
    </row>
    <row r="44" spans="1:3" x14ac:dyDescent="0.25">
      <c r="A44" s="1">
        <v>4.125</v>
      </c>
      <c r="B44" s="1">
        <v>3028.4979878202598</v>
      </c>
      <c r="C44" s="1">
        <v>2008.8687206135601</v>
      </c>
    </row>
    <row r="45" spans="1:3" x14ac:dyDescent="0.25">
      <c r="A45" s="1">
        <v>4.25</v>
      </c>
      <c r="B45" s="1">
        <v>2995.1873889649</v>
      </c>
      <c r="C45" s="1">
        <v>2009.8721894980399</v>
      </c>
    </row>
    <row r="46" spans="1:3" x14ac:dyDescent="0.25">
      <c r="A46" s="1">
        <v>4.375</v>
      </c>
      <c r="B46" s="1">
        <v>2941.8293334852901</v>
      </c>
      <c r="C46" s="1">
        <v>2013.0961800365001</v>
      </c>
    </row>
    <row r="47" spans="1:3" x14ac:dyDescent="0.25">
      <c r="A47" s="1">
        <v>4.5</v>
      </c>
      <c r="B47" s="1">
        <v>2939.6615627019401</v>
      </c>
      <c r="C47" s="1">
        <v>2021.9596774763399</v>
      </c>
    </row>
    <row r="48" spans="1:3" x14ac:dyDescent="0.25">
      <c r="A48" s="1">
        <v>4.625</v>
      </c>
      <c r="B48" s="1">
        <v>2920.24100763461</v>
      </c>
      <c r="C48" s="1">
        <v>2020.70150387378</v>
      </c>
    </row>
    <row r="49" spans="1:3" x14ac:dyDescent="0.25">
      <c r="A49" s="1">
        <v>4.75</v>
      </c>
      <c r="B49" s="1">
        <v>2930.7366247232999</v>
      </c>
      <c r="C49" s="1">
        <v>2036.2751235788701</v>
      </c>
    </row>
    <row r="50" spans="1:3" x14ac:dyDescent="0.25">
      <c r="A50" s="1">
        <v>4.875</v>
      </c>
      <c r="B50" s="1">
        <v>2918.6931866981099</v>
      </c>
      <c r="C50" s="1">
        <v>2031.8879980409099</v>
      </c>
    </row>
    <row r="51" spans="1:3" x14ac:dyDescent="0.25">
      <c r="A51" s="1">
        <v>5</v>
      </c>
      <c r="B51" s="1">
        <v>2899.4844897371399</v>
      </c>
      <c r="C51" s="1">
        <v>2047.0697766271601</v>
      </c>
    </row>
    <row r="52" spans="1:3" x14ac:dyDescent="0.25">
      <c r="A52" s="1">
        <v>5.125</v>
      </c>
      <c r="B52" s="1">
        <v>2900.0507749414001</v>
      </c>
      <c r="C52" s="1">
        <v>2042.3557195511601</v>
      </c>
    </row>
    <row r="53" spans="1:3" x14ac:dyDescent="0.25">
      <c r="A53" s="1">
        <v>5.25</v>
      </c>
      <c r="B53" s="1">
        <v>2911.8104107150898</v>
      </c>
      <c r="C53" s="1">
        <v>2044.5643938876699</v>
      </c>
    </row>
    <row r="54" spans="1:3" x14ac:dyDescent="0.25">
      <c r="A54" s="1">
        <v>5.375</v>
      </c>
      <c r="B54" s="1">
        <v>2926.920077879</v>
      </c>
      <c r="C54" s="1">
        <v>2043.2674439298701</v>
      </c>
    </row>
    <row r="55" spans="1:3" x14ac:dyDescent="0.25">
      <c r="A55" s="1">
        <v>5.5</v>
      </c>
      <c r="B55" s="1">
        <v>2909.9722301657298</v>
      </c>
      <c r="C55" s="1">
        <v>2041.9934873494101</v>
      </c>
    </row>
    <row r="56" spans="1:3" x14ac:dyDescent="0.25">
      <c r="A56" s="1">
        <v>5.625</v>
      </c>
      <c r="B56" s="1">
        <v>2902.1825881527202</v>
      </c>
      <c r="C56" s="1">
        <v>2046.5456565785901</v>
      </c>
    </row>
    <row r="57" spans="1:3" x14ac:dyDescent="0.25">
      <c r="A57" s="1">
        <v>5.75</v>
      </c>
      <c r="B57" s="1">
        <v>2872.1089907485198</v>
      </c>
      <c r="C57" s="1">
        <v>2036.4405745645799</v>
      </c>
    </row>
    <row r="58" spans="1:3" x14ac:dyDescent="0.25">
      <c r="A58" s="1">
        <v>5.875</v>
      </c>
      <c r="B58" s="1">
        <v>2853.0037856555</v>
      </c>
      <c r="C58" s="1">
        <v>2032.6894505810201</v>
      </c>
    </row>
    <row r="59" spans="1:3" x14ac:dyDescent="0.25">
      <c r="A59" s="1">
        <v>6</v>
      </c>
      <c r="B59" s="1">
        <v>2860.5551288657898</v>
      </c>
      <c r="C59" s="1">
        <v>2056.1529056096902</v>
      </c>
    </row>
    <row r="60" spans="1:3" x14ac:dyDescent="0.25">
      <c r="A60" s="1">
        <v>6.125</v>
      </c>
      <c r="B60" s="1">
        <v>2837.4409777237502</v>
      </c>
      <c r="C60" s="1">
        <v>2062.2518484475199</v>
      </c>
    </row>
    <row r="61" spans="1:3" x14ac:dyDescent="0.25">
      <c r="A61" s="1">
        <v>6.25</v>
      </c>
      <c r="B61" s="1">
        <v>2827.0927130033901</v>
      </c>
      <c r="C61" s="1">
        <v>2061.6678820860002</v>
      </c>
    </row>
    <row r="62" spans="1:3" x14ac:dyDescent="0.25">
      <c r="A62" s="1">
        <v>6.375</v>
      </c>
      <c r="B62" s="1">
        <v>2828.8267656683302</v>
      </c>
      <c r="C62" s="1">
        <v>2040.4179494254499</v>
      </c>
    </row>
    <row r="63" spans="1:3" x14ac:dyDescent="0.25">
      <c r="A63" s="1">
        <v>6.5</v>
      </c>
      <c r="B63" s="1">
        <v>2816.7458747815499</v>
      </c>
      <c r="C63" s="1">
        <v>2036.92693387291</v>
      </c>
    </row>
    <row r="64" spans="1:3" x14ac:dyDescent="0.25">
      <c r="A64" s="1">
        <v>6.625</v>
      </c>
      <c r="B64" s="1">
        <v>2781.2513172077001</v>
      </c>
      <c r="C64" s="1">
        <v>2013.1301650841599</v>
      </c>
    </row>
    <row r="65" spans="1:3" x14ac:dyDescent="0.25">
      <c r="A65" s="1">
        <v>6.75</v>
      </c>
      <c r="B65" s="1">
        <v>2773.44431288334</v>
      </c>
      <c r="C65" s="1">
        <v>2004.2910952285199</v>
      </c>
    </row>
    <row r="66" spans="1:3" x14ac:dyDescent="0.25">
      <c r="A66" s="1">
        <v>6.875</v>
      </c>
      <c r="B66" s="1">
        <v>2786.0574841880698</v>
      </c>
      <c r="C66" s="1">
        <v>1994.97641887805</v>
      </c>
    </row>
    <row r="67" spans="1:3" x14ac:dyDescent="0.25">
      <c r="A67" s="1">
        <v>7</v>
      </c>
      <c r="B67" s="1">
        <v>2792.98006700628</v>
      </c>
      <c r="C67" s="1">
        <v>1997.22360155858</v>
      </c>
    </row>
    <row r="68" spans="1:3" x14ac:dyDescent="0.25">
      <c r="A68" s="1">
        <v>7.125</v>
      </c>
      <c r="B68" s="1">
        <v>2791.31583582246</v>
      </c>
      <c r="C68" s="1">
        <v>2006.36006115236</v>
      </c>
    </row>
    <row r="69" spans="1:3" x14ac:dyDescent="0.25">
      <c r="A69" s="1">
        <v>7.25</v>
      </c>
      <c r="B69" s="1">
        <v>2779.9677594028399</v>
      </c>
      <c r="C69" s="1">
        <v>2006.63419068604</v>
      </c>
    </row>
    <row r="70" spans="1:3" x14ac:dyDescent="0.25">
      <c r="A70" s="1">
        <v>7.375</v>
      </c>
      <c r="B70" s="1">
        <v>2770.6011246746102</v>
      </c>
      <c r="C70" s="1">
        <v>2010.43966219918</v>
      </c>
    </row>
    <row r="71" spans="1:3" x14ac:dyDescent="0.25">
      <c r="A71" s="1">
        <v>7.5</v>
      </c>
      <c r="B71" s="1">
        <v>2759.8289811290301</v>
      </c>
      <c r="C71" s="1">
        <v>2008.2707446033501</v>
      </c>
    </row>
    <row r="72" spans="1:3" x14ac:dyDescent="0.25">
      <c r="A72" s="1">
        <v>7.625</v>
      </c>
      <c r="B72" s="1">
        <v>2735.6436418001399</v>
      </c>
      <c r="C72" s="1">
        <v>1997.8712233398901</v>
      </c>
    </row>
    <row r="73" spans="1:3" x14ac:dyDescent="0.25">
      <c r="A73" s="1">
        <v>7.75</v>
      </c>
      <c r="B73" s="1">
        <v>2734.6872906434901</v>
      </c>
      <c r="C73" s="1">
        <v>1985.3143640942101</v>
      </c>
    </row>
    <row r="74" spans="1:3" x14ac:dyDescent="0.25">
      <c r="A74" s="1">
        <v>7.875</v>
      </c>
      <c r="B74" s="1">
        <v>2729.607383949</v>
      </c>
      <c r="C74" s="1">
        <v>1976.39583420645</v>
      </c>
    </row>
    <row r="75" spans="1:3" x14ac:dyDescent="0.25">
      <c r="A75" s="1">
        <v>8</v>
      </c>
      <c r="B75" s="1">
        <v>2715.5078113944901</v>
      </c>
      <c r="C75" s="1">
        <v>1970.4929148584099</v>
      </c>
    </row>
    <row r="76" spans="1:3" x14ac:dyDescent="0.25">
      <c r="A76" s="1">
        <v>8.125</v>
      </c>
      <c r="B76" s="1">
        <v>2702.6319197265798</v>
      </c>
      <c r="C76" s="1">
        <v>1962.6762317254099</v>
      </c>
    </row>
    <row r="77" spans="1:3" x14ac:dyDescent="0.25">
      <c r="A77" s="1">
        <v>8.25</v>
      </c>
      <c r="B77" s="1">
        <v>2695.8023749436402</v>
      </c>
      <c r="C77" s="1">
        <v>1953.77938267134</v>
      </c>
    </row>
    <row r="78" spans="1:3" x14ac:dyDescent="0.25">
      <c r="A78" s="1">
        <v>8.375</v>
      </c>
      <c r="B78" s="1">
        <v>2695.8045469614699</v>
      </c>
      <c r="C78" s="1">
        <v>1939.8507397657499</v>
      </c>
    </row>
    <row r="79" spans="1:3" x14ac:dyDescent="0.25">
      <c r="A79" s="1">
        <v>8.5</v>
      </c>
      <c r="B79" s="1">
        <v>2687.9514983838999</v>
      </c>
      <c r="C79" s="1">
        <v>1929.8166795186401</v>
      </c>
    </row>
    <row r="80" spans="1:3" x14ac:dyDescent="0.25">
      <c r="A80" s="1">
        <v>8.625</v>
      </c>
      <c r="B80" s="1">
        <v>2703.9917912616702</v>
      </c>
      <c r="C80" s="1">
        <v>1928.6617318368101</v>
      </c>
    </row>
    <row r="81" spans="1:3" x14ac:dyDescent="0.25">
      <c r="A81" s="1">
        <v>8.75</v>
      </c>
      <c r="B81" s="1">
        <v>2703.42008728159</v>
      </c>
      <c r="C81" s="1">
        <v>1903.39831887997</v>
      </c>
    </row>
    <row r="82" spans="1:3" x14ac:dyDescent="0.25">
      <c r="A82" s="1">
        <v>8.875</v>
      </c>
      <c r="B82" s="1">
        <v>2685.6551195857601</v>
      </c>
      <c r="C82" s="1">
        <v>1889.7403449158601</v>
      </c>
    </row>
    <row r="83" spans="1:3" x14ac:dyDescent="0.25">
      <c r="A83" s="1">
        <v>9</v>
      </c>
      <c r="B83" s="1">
        <v>2699.2859442362801</v>
      </c>
      <c r="C83" s="1">
        <v>1881.22343454717</v>
      </c>
    </row>
    <row r="84" spans="1:3" x14ac:dyDescent="0.25">
      <c r="A84" s="1">
        <v>9.125</v>
      </c>
      <c r="B84" s="1">
        <v>2719.1312523142801</v>
      </c>
      <c r="C84" s="1">
        <v>1846.75358738456</v>
      </c>
    </row>
    <row r="85" spans="1:3" x14ac:dyDescent="0.25">
      <c r="A85" s="1">
        <v>9.25</v>
      </c>
      <c r="B85" s="1">
        <v>2746.0106193454299</v>
      </c>
      <c r="C85" s="1">
        <v>1826.61737612202</v>
      </c>
    </row>
    <row r="86" spans="1:3" x14ac:dyDescent="0.25">
      <c r="A86" s="1">
        <v>9.375</v>
      </c>
      <c r="B86" s="1">
        <v>2717.7539814016</v>
      </c>
      <c r="C86" s="1">
        <v>1812.40739821281</v>
      </c>
    </row>
    <row r="87" spans="1:3" x14ac:dyDescent="0.25">
      <c r="A87" s="1">
        <v>9.5</v>
      </c>
      <c r="B87" s="1">
        <v>2714.7538419316902</v>
      </c>
      <c r="C87" s="1">
        <v>1798.22314221529</v>
      </c>
    </row>
    <row r="88" spans="1:3" x14ac:dyDescent="0.25">
      <c r="A88" s="1">
        <v>9.625</v>
      </c>
      <c r="B88" s="1">
        <v>2737.2403110697001</v>
      </c>
      <c r="C88" s="1">
        <v>1775.59468482023</v>
      </c>
    </row>
    <row r="89" spans="1:3" x14ac:dyDescent="0.25">
      <c r="A89" s="1">
        <v>9.75</v>
      </c>
      <c r="B89" s="1">
        <v>2747.3885303734401</v>
      </c>
      <c r="C89" s="1">
        <v>1769.44077100565</v>
      </c>
    </row>
    <row r="90" spans="1:3" x14ac:dyDescent="0.25">
      <c r="A90" s="1">
        <v>9.875</v>
      </c>
      <c r="B90" s="1">
        <v>2750.7054132440298</v>
      </c>
      <c r="C90" s="1">
        <v>1746.78360734884</v>
      </c>
    </row>
    <row r="91" spans="1:3" x14ac:dyDescent="0.25">
      <c r="A91" s="1">
        <v>10</v>
      </c>
      <c r="B91" s="1">
        <v>2767.3972775997199</v>
      </c>
      <c r="C91" s="1">
        <v>1704.1858709339199</v>
      </c>
    </row>
    <row r="92" spans="1:3" x14ac:dyDescent="0.25">
      <c r="A92" s="1">
        <v>10.125</v>
      </c>
      <c r="B92" s="1">
        <v>2762.3334090560902</v>
      </c>
      <c r="C92" s="1">
        <v>1689.8066062008099</v>
      </c>
    </row>
    <row r="93" spans="1:3" x14ac:dyDescent="0.25">
      <c r="A93" s="1">
        <v>10.25</v>
      </c>
      <c r="B93" s="1">
        <v>2737.0813439777999</v>
      </c>
      <c r="C93" s="1">
        <v>1696.7693204771399</v>
      </c>
    </row>
    <row r="94" spans="1:3" x14ac:dyDescent="0.25">
      <c r="A94" s="1">
        <v>10.375</v>
      </c>
      <c r="B94" s="1">
        <v>2737.4413426414199</v>
      </c>
      <c r="C94" s="1">
        <v>1699.06093039589</v>
      </c>
    </row>
    <row r="95" spans="1:3" x14ac:dyDescent="0.25">
      <c r="A95" s="1">
        <v>10.5</v>
      </c>
      <c r="B95" s="1">
        <v>2727.7427356205699</v>
      </c>
      <c r="C95" s="1">
        <v>1699.1322064895401</v>
      </c>
    </row>
    <row r="96" spans="1:3" x14ac:dyDescent="0.25">
      <c r="A96" s="1">
        <v>10.625</v>
      </c>
      <c r="B96" s="1">
        <v>2707.5731982276402</v>
      </c>
      <c r="C96" s="1">
        <v>1701.52453690835</v>
      </c>
    </row>
    <row r="97" spans="1:3" x14ac:dyDescent="0.25">
      <c r="A97" s="1">
        <v>10.75</v>
      </c>
      <c r="B97" s="1">
        <v>2698.8275464042999</v>
      </c>
      <c r="C97" s="1">
        <v>1719.1168545139201</v>
      </c>
    </row>
    <row r="98" spans="1:3" x14ac:dyDescent="0.25">
      <c r="A98" s="1">
        <v>10.875</v>
      </c>
      <c r="B98" s="1">
        <v>2697.8736508072002</v>
      </c>
      <c r="C98" s="1">
        <v>1734.5871058472501</v>
      </c>
    </row>
    <row r="99" spans="1:3" x14ac:dyDescent="0.25">
      <c r="A99" s="1">
        <v>11</v>
      </c>
      <c r="B99" s="1">
        <v>2697.7341867331802</v>
      </c>
      <c r="C99" s="1">
        <v>1738.62294193618</v>
      </c>
    </row>
    <row r="100" spans="1:3" x14ac:dyDescent="0.25">
      <c r="A100" s="1">
        <v>11.125</v>
      </c>
      <c r="B100" s="1">
        <v>2688.8973717631602</v>
      </c>
      <c r="C100" s="1">
        <v>1784.1282803037</v>
      </c>
    </row>
    <row r="101" spans="1:3" x14ac:dyDescent="0.25">
      <c r="A101" s="1">
        <v>11.25</v>
      </c>
      <c r="B101" s="1">
        <v>2693.5541814652502</v>
      </c>
      <c r="C101" s="1">
        <v>1781.0460774942001</v>
      </c>
    </row>
    <row r="102" spans="1:3" x14ac:dyDescent="0.25">
      <c r="A102" s="1">
        <v>11.375</v>
      </c>
      <c r="B102" s="1">
        <v>2693.8305031846098</v>
      </c>
      <c r="C102" s="1">
        <v>1773.59789678329</v>
      </c>
    </row>
    <row r="103" spans="1:3" x14ac:dyDescent="0.25">
      <c r="A103" s="1">
        <v>11.5</v>
      </c>
      <c r="B103" s="1">
        <v>2690.2599356435699</v>
      </c>
      <c r="C103" s="1">
        <v>1767.2971887183201</v>
      </c>
    </row>
    <row r="104" spans="1:3" x14ac:dyDescent="0.25">
      <c r="A104" s="1">
        <v>11.625</v>
      </c>
      <c r="B104" s="1">
        <v>2680.2091866344699</v>
      </c>
      <c r="C104" s="1">
        <v>1748.27340815767</v>
      </c>
    </row>
    <row r="105" spans="1:3" x14ac:dyDescent="0.25">
      <c r="A105" s="1">
        <v>11.75</v>
      </c>
      <c r="B105" s="1">
        <v>2672.5500328541698</v>
      </c>
      <c r="C105" s="1">
        <v>1746.8220452565799</v>
      </c>
    </row>
    <row r="106" spans="1:3" x14ac:dyDescent="0.25">
      <c r="A106" s="1">
        <v>11.875</v>
      </c>
      <c r="B106" s="1">
        <v>2661.9568307334198</v>
      </c>
      <c r="C106" s="1">
        <v>1738.4786455537701</v>
      </c>
    </row>
    <row r="107" spans="1:3" x14ac:dyDescent="0.25">
      <c r="A107" s="1">
        <v>12</v>
      </c>
      <c r="B107" s="1">
        <v>2648.6114898902101</v>
      </c>
      <c r="C107" s="1">
        <v>1734.3426858732701</v>
      </c>
    </row>
    <row r="108" spans="1:3" x14ac:dyDescent="0.25">
      <c r="A108" s="1">
        <v>12.125</v>
      </c>
      <c r="B108" s="1">
        <v>2641.25504819041</v>
      </c>
      <c r="C108" s="1">
        <v>1733.2775511872501</v>
      </c>
    </row>
    <row r="109" spans="1:3" x14ac:dyDescent="0.25">
      <c r="A109" s="1">
        <v>12.25</v>
      </c>
      <c r="B109" s="1">
        <v>2633.7594476051199</v>
      </c>
      <c r="C109" s="1">
        <v>1735.9413251481501</v>
      </c>
    </row>
    <row r="110" spans="1:3" x14ac:dyDescent="0.25">
      <c r="A110" s="1">
        <v>12.375</v>
      </c>
      <c r="B110" s="1">
        <v>2644.9898533535302</v>
      </c>
      <c r="C110" s="1">
        <v>1735.45984185416</v>
      </c>
    </row>
    <row r="111" spans="1:3" x14ac:dyDescent="0.25">
      <c r="A111" s="1">
        <v>12.5</v>
      </c>
      <c r="B111" s="1">
        <v>2644.44820232235</v>
      </c>
      <c r="C111" s="1">
        <v>1734.3416272054801</v>
      </c>
    </row>
    <row r="112" spans="1:3" x14ac:dyDescent="0.25">
      <c r="A112" s="1">
        <v>12.625</v>
      </c>
      <c r="B112" s="1">
        <v>2654.0035294418499</v>
      </c>
      <c r="C112" s="1">
        <v>1734.7388982181899</v>
      </c>
    </row>
    <row r="113" spans="1:3" x14ac:dyDescent="0.25">
      <c r="A113" s="1">
        <v>12.75</v>
      </c>
      <c r="B113" s="1">
        <v>2647.5915953365402</v>
      </c>
      <c r="C113" s="1">
        <v>1739.3323953148799</v>
      </c>
    </row>
    <row r="114" spans="1:3" x14ac:dyDescent="0.25">
      <c r="A114" s="1">
        <v>12.875</v>
      </c>
      <c r="B114" s="1">
        <v>2660.5961637683599</v>
      </c>
      <c r="C114" s="1">
        <v>1730.86614999059</v>
      </c>
    </row>
    <row r="115" spans="1:3" x14ac:dyDescent="0.25">
      <c r="A115" s="1">
        <v>13</v>
      </c>
      <c r="B115" s="1">
        <v>2671.9548562618302</v>
      </c>
      <c r="C115" s="1">
        <v>1724.6261150159901</v>
      </c>
    </row>
    <row r="116" spans="1:3" x14ac:dyDescent="0.25">
      <c r="A116" s="1">
        <v>13.125</v>
      </c>
      <c r="B116" s="1">
        <v>2704.1139351133702</v>
      </c>
      <c r="C116" s="1">
        <v>1723.2850849142101</v>
      </c>
    </row>
    <row r="117" spans="1:3" x14ac:dyDescent="0.25">
      <c r="A117" s="1">
        <v>13.25</v>
      </c>
      <c r="B117" s="1">
        <v>2700.82988494439</v>
      </c>
      <c r="C117" s="1">
        <v>1718.00533185832</v>
      </c>
    </row>
    <row r="118" spans="1:3" x14ac:dyDescent="0.25">
      <c r="A118" s="1">
        <v>13.375</v>
      </c>
      <c r="B118" s="1">
        <v>2695.18648880827</v>
      </c>
      <c r="C118" s="1">
        <v>1711.11308874356</v>
      </c>
    </row>
    <row r="119" spans="1:3" x14ac:dyDescent="0.25">
      <c r="A119" s="1">
        <v>13.5</v>
      </c>
      <c r="B119" s="1">
        <v>2699.1706782881201</v>
      </c>
      <c r="C119" s="1">
        <v>1706.31433489808</v>
      </c>
    </row>
    <row r="120" spans="1:3" x14ac:dyDescent="0.25">
      <c r="A120" s="1">
        <v>13.625</v>
      </c>
      <c r="B120" s="1">
        <v>2701.8987418839401</v>
      </c>
      <c r="C120" s="1">
        <v>1701.44304901803</v>
      </c>
    </row>
    <row r="121" spans="1:3" x14ac:dyDescent="0.25">
      <c r="A121" s="1">
        <v>13.75</v>
      </c>
      <c r="B121" s="1">
        <v>2709.0916534954799</v>
      </c>
      <c r="C121" s="1">
        <v>1696.3832746222099</v>
      </c>
    </row>
    <row r="122" spans="1:3" x14ac:dyDescent="0.25">
      <c r="A122" s="1">
        <v>13.875</v>
      </c>
      <c r="B122" s="1">
        <v>2708.46095581605</v>
      </c>
      <c r="C122" s="1">
        <v>1688.41398182631</v>
      </c>
    </row>
    <row r="123" spans="1:3" x14ac:dyDescent="0.25">
      <c r="A123" s="1">
        <v>14</v>
      </c>
      <c r="B123" s="1">
        <v>2695.4827818804301</v>
      </c>
      <c r="C123" s="1">
        <v>1690.3499031772999</v>
      </c>
    </row>
    <row r="124" spans="1:3" x14ac:dyDescent="0.25">
      <c r="A124" s="1">
        <v>14.125</v>
      </c>
      <c r="B124" s="1">
        <v>2691.1313350281398</v>
      </c>
      <c r="C124" s="1">
        <v>1683.7028194296799</v>
      </c>
    </row>
    <row r="125" spans="1:3" x14ac:dyDescent="0.25">
      <c r="A125" s="1">
        <v>14.25</v>
      </c>
      <c r="B125" s="1">
        <v>2670.5021027221301</v>
      </c>
      <c r="C125" s="1">
        <v>1657.79753741949</v>
      </c>
    </row>
    <row r="126" spans="1:3" x14ac:dyDescent="0.25">
      <c r="A126" s="1">
        <v>14.375</v>
      </c>
      <c r="B126" s="1">
        <v>2680.67461332329</v>
      </c>
      <c r="C126" s="1">
        <v>1636.42340786828</v>
      </c>
    </row>
    <row r="127" spans="1:3" x14ac:dyDescent="0.25">
      <c r="A127" s="1">
        <v>14.5</v>
      </c>
      <c r="B127" s="1">
        <v>2688.7288245753798</v>
      </c>
      <c r="C127" s="1">
        <v>1626.8604985763</v>
      </c>
    </row>
    <row r="128" spans="1:3" x14ac:dyDescent="0.25">
      <c r="A128" s="1">
        <v>14.625</v>
      </c>
      <c r="B128" s="1">
        <v>2692.15964776801</v>
      </c>
      <c r="C128" s="1">
        <v>1622.9174033330501</v>
      </c>
    </row>
    <row r="129" spans="1:3" x14ac:dyDescent="0.25">
      <c r="A129" s="1">
        <v>14.75</v>
      </c>
      <c r="B129" s="1">
        <v>2695.2520455454601</v>
      </c>
      <c r="C129" s="1">
        <v>1617.80905219737</v>
      </c>
    </row>
    <row r="130" spans="1:3" x14ac:dyDescent="0.25">
      <c r="A130" s="1">
        <v>14.875</v>
      </c>
      <c r="B130" s="1">
        <v>2683.7107107853599</v>
      </c>
      <c r="C130" s="1">
        <v>1621.8871983162701</v>
      </c>
    </row>
    <row r="131" spans="1:3" x14ac:dyDescent="0.25">
      <c r="A131" s="1">
        <v>15</v>
      </c>
      <c r="B131" s="1">
        <v>2675.2590844880301</v>
      </c>
      <c r="C131" s="1">
        <v>1626.19972924287</v>
      </c>
    </row>
    <row r="132" spans="1:3" x14ac:dyDescent="0.25">
      <c r="A132" s="1">
        <v>15.125</v>
      </c>
      <c r="B132" s="1">
        <v>2670.0568600969</v>
      </c>
      <c r="C132" s="1">
        <v>1627.8208659011</v>
      </c>
    </row>
    <row r="133" spans="1:3" x14ac:dyDescent="0.25">
      <c r="A133" s="1">
        <v>15.25</v>
      </c>
      <c r="B133" s="1">
        <v>2662.3722850785098</v>
      </c>
      <c r="C133" s="1">
        <v>1623.9546006458199</v>
      </c>
    </row>
    <row r="134" spans="1:3" x14ac:dyDescent="0.25">
      <c r="A134" s="1">
        <v>15.375</v>
      </c>
      <c r="B134" s="1">
        <v>2682.4174270069302</v>
      </c>
      <c r="C134" s="1">
        <v>1621.51097665323</v>
      </c>
    </row>
    <row r="135" spans="1:3" x14ac:dyDescent="0.25">
      <c r="A135" s="1">
        <v>15.5</v>
      </c>
      <c r="B135" s="1">
        <v>2689.48299546813</v>
      </c>
      <c r="C135" s="1">
        <v>1626.8142226423599</v>
      </c>
    </row>
    <row r="136" spans="1:3" x14ac:dyDescent="0.25">
      <c r="A136" s="1">
        <v>15.625</v>
      </c>
      <c r="B136" s="1">
        <v>2689.9661317012001</v>
      </c>
      <c r="C136" s="1">
        <v>1629.9291570599401</v>
      </c>
    </row>
    <row r="137" spans="1:3" x14ac:dyDescent="0.25">
      <c r="A137" s="1">
        <v>15.75</v>
      </c>
      <c r="B137" s="1">
        <v>2684.7186330896998</v>
      </c>
      <c r="C137" s="1">
        <v>1629.1443322064799</v>
      </c>
    </row>
    <row r="138" spans="1:3" x14ac:dyDescent="0.25">
      <c r="A138" s="1">
        <v>15.875</v>
      </c>
      <c r="B138" s="1">
        <v>2686.7317969225701</v>
      </c>
      <c r="C138" s="1">
        <v>1638.5228158509999</v>
      </c>
    </row>
    <row r="139" spans="1:3" x14ac:dyDescent="0.25">
      <c r="A139" s="1">
        <v>16</v>
      </c>
      <c r="B139" s="1">
        <v>2692.0306054205798</v>
      </c>
      <c r="C139" s="1">
        <v>1639.9141461382501</v>
      </c>
    </row>
    <row r="140" spans="1:3" x14ac:dyDescent="0.25">
      <c r="A140" s="1">
        <v>16.125</v>
      </c>
      <c r="B140" s="1">
        <v>2670.6661177325</v>
      </c>
      <c r="C140" s="1">
        <v>1668.37179018749</v>
      </c>
    </row>
    <row r="141" spans="1:3" x14ac:dyDescent="0.25">
      <c r="A141" s="1">
        <v>16.25</v>
      </c>
      <c r="B141" s="1">
        <v>2659.4411664436302</v>
      </c>
      <c r="C141" s="1">
        <v>1671.03674572315</v>
      </c>
    </row>
    <row r="142" spans="1:3" x14ac:dyDescent="0.25">
      <c r="A142" s="1">
        <v>16.375</v>
      </c>
      <c r="B142" s="1">
        <v>2657.98411126773</v>
      </c>
      <c r="C142" s="1">
        <v>1677.0549545997901</v>
      </c>
    </row>
    <row r="143" spans="1:3" x14ac:dyDescent="0.25">
      <c r="A143" s="1">
        <v>16.5</v>
      </c>
      <c r="B143" s="1">
        <v>2657.5494221539602</v>
      </c>
      <c r="C143" s="1">
        <v>1678.7970855087201</v>
      </c>
    </row>
    <row r="144" spans="1:3" x14ac:dyDescent="0.25">
      <c r="A144" s="1">
        <v>16.625</v>
      </c>
      <c r="B144" s="1">
        <v>2673.3053923738198</v>
      </c>
      <c r="C144" s="1">
        <v>1674.87220169123</v>
      </c>
    </row>
    <row r="145" spans="1:3" x14ac:dyDescent="0.25">
      <c r="A145" s="1">
        <v>16.75</v>
      </c>
      <c r="B145" s="1">
        <v>2671.1538991658899</v>
      </c>
      <c r="C145" s="1">
        <v>1682.48215502882</v>
      </c>
    </row>
    <row r="146" spans="1:3" x14ac:dyDescent="0.25">
      <c r="A146" s="1">
        <v>16.875</v>
      </c>
      <c r="B146" s="1">
        <v>2680.23313748379</v>
      </c>
      <c r="C146" s="1">
        <v>1712.77613655249</v>
      </c>
    </row>
    <row r="147" spans="1:3" x14ac:dyDescent="0.25">
      <c r="A147" s="1">
        <v>17</v>
      </c>
      <c r="B147" s="1">
        <v>2670.79737517278</v>
      </c>
      <c r="C147" s="1">
        <v>1725.93078518947</v>
      </c>
    </row>
    <row r="148" spans="1:3" x14ac:dyDescent="0.25">
      <c r="A148" s="1">
        <v>17.125</v>
      </c>
      <c r="B148" s="1">
        <v>2644.3079623169501</v>
      </c>
      <c r="C148" s="1">
        <v>1728.3945421573001</v>
      </c>
    </row>
    <row r="149" spans="1:3" x14ac:dyDescent="0.25">
      <c r="A149" s="1">
        <v>17.25</v>
      </c>
      <c r="B149" s="1">
        <v>2628.7426600634699</v>
      </c>
      <c r="C149" s="1">
        <v>1735.76087843235</v>
      </c>
    </row>
    <row r="150" spans="1:3" x14ac:dyDescent="0.25">
      <c r="A150" s="1">
        <v>17.375</v>
      </c>
      <c r="B150" s="1">
        <v>2616.1494079581398</v>
      </c>
      <c r="C150" s="1">
        <v>1750.3435569723999</v>
      </c>
    </row>
    <row r="151" spans="1:3" x14ac:dyDescent="0.25">
      <c r="A151" s="1">
        <v>17.5</v>
      </c>
      <c r="B151" s="1">
        <v>2613.44690561884</v>
      </c>
      <c r="C151" s="1">
        <v>1760.9111029324799</v>
      </c>
    </row>
    <row r="152" spans="1:3" x14ac:dyDescent="0.25">
      <c r="A152" s="1">
        <v>17.625</v>
      </c>
      <c r="B152" s="1">
        <v>2614.3533478238301</v>
      </c>
      <c r="C152" s="1">
        <v>1759.41463093264</v>
      </c>
    </row>
    <row r="153" spans="1:3" x14ac:dyDescent="0.25">
      <c r="A153" s="1">
        <v>17.75</v>
      </c>
      <c r="B153" s="1">
        <v>2569.82758910952</v>
      </c>
      <c r="C153" s="1">
        <v>1756.93483573153</v>
      </c>
    </row>
    <row r="154" spans="1:3" x14ac:dyDescent="0.25">
      <c r="A154" s="1">
        <v>17.875</v>
      </c>
      <c r="B154" s="1">
        <v>2555.1231449403399</v>
      </c>
      <c r="C154" s="1">
        <v>1754.3260237715499</v>
      </c>
    </row>
    <row r="155" spans="1:3" x14ac:dyDescent="0.25">
      <c r="A155" s="1">
        <v>18</v>
      </c>
      <c r="B155" s="1">
        <v>2572.0228916290498</v>
      </c>
      <c r="C155" s="1">
        <v>1736.2224406708899</v>
      </c>
    </row>
    <row r="156" spans="1:3" x14ac:dyDescent="0.25">
      <c r="A156" s="1">
        <v>18.125</v>
      </c>
      <c r="B156" s="1">
        <v>2558.8430259006</v>
      </c>
      <c r="C156" s="1">
        <v>1699.73445999553</v>
      </c>
    </row>
    <row r="157" spans="1:3" x14ac:dyDescent="0.25">
      <c r="A157" s="1">
        <v>18.25</v>
      </c>
      <c r="B157" s="1">
        <v>2530.67118907232</v>
      </c>
      <c r="C157" s="1">
        <v>1696.40416068689</v>
      </c>
    </row>
    <row r="158" spans="1:3" x14ac:dyDescent="0.25">
      <c r="A158" s="1">
        <v>18.375</v>
      </c>
      <c r="B158" s="1">
        <v>2517.2798902052</v>
      </c>
      <c r="C158" s="1">
        <v>1685.51507721096</v>
      </c>
    </row>
    <row r="159" spans="1:3" x14ac:dyDescent="0.25">
      <c r="A159" s="1">
        <v>18.5</v>
      </c>
      <c r="B159" s="1">
        <v>2521.9533799784199</v>
      </c>
      <c r="C159" s="1">
        <v>1685.91075932795</v>
      </c>
    </row>
    <row r="160" spans="1:3" x14ac:dyDescent="0.25">
      <c r="A160" s="1">
        <v>18.625</v>
      </c>
      <c r="B160" s="1">
        <v>2505.1583520484601</v>
      </c>
      <c r="C160" s="1">
        <v>1681.4137064998699</v>
      </c>
    </row>
    <row r="161" spans="1:3" x14ac:dyDescent="0.25">
      <c r="A161" s="1">
        <v>18.75</v>
      </c>
      <c r="B161" s="1">
        <v>2493.80292497445</v>
      </c>
      <c r="C161" s="1">
        <v>1680.13998400688</v>
      </c>
    </row>
    <row r="162" spans="1:3" x14ac:dyDescent="0.25">
      <c r="A162" s="1">
        <v>18.875</v>
      </c>
      <c r="B162" s="1">
        <v>2493.2841887486402</v>
      </c>
      <c r="C162" s="1">
        <v>1682.7812757238501</v>
      </c>
    </row>
    <row r="163" spans="1:3" x14ac:dyDescent="0.25">
      <c r="A163" s="1">
        <v>19</v>
      </c>
      <c r="B163" s="1">
        <v>2488.6095336580702</v>
      </c>
      <c r="C163" s="1">
        <v>1689.00779857003</v>
      </c>
    </row>
    <row r="164" spans="1:3" x14ac:dyDescent="0.25">
      <c r="A164" s="1">
        <v>19.125</v>
      </c>
      <c r="B164" s="1">
        <v>2459.1377587879401</v>
      </c>
      <c r="C164" s="1">
        <v>1699.27107237942</v>
      </c>
    </row>
    <row r="165" spans="1:3" x14ac:dyDescent="0.25">
      <c r="A165" s="1">
        <v>19.25</v>
      </c>
      <c r="B165" s="1">
        <v>2446.5350333453498</v>
      </c>
      <c r="C165" s="1">
        <v>1708.28048150171</v>
      </c>
    </row>
    <row r="166" spans="1:3" x14ac:dyDescent="0.25">
      <c r="A166" s="1">
        <v>19.375</v>
      </c>
      <c r="B166" s="1">
        <v>2435.4085789436099</v>
      </c>
      <c r="C166" s="1">
        <v>1703.7105914809699</v>
      </c>
    </row>
    <row r="167" spans="1:3" x14ac:dyDescent="0.25">
      <c r="A167" s="1">
        <v>19.5</v>
      </c>
      <c r="B167" s="1">
        <v>2441.8515509321601</v>
      </c>
      <c r="C167" s="1">
        <v>1702.4521157209399</v>
      </c>
    </row>
    <row r="168" spans="1:3" x14ac:dyDescent="0.25">
      <c r="A168" s="1">
        <v>19.625</v>
      </c>
      <c r="B168" s="1">
        <v>2451.5732938531601</v>
      </c>
      <c r="C168" s="1">
        <v>1716.05589948854</v>
      </c>
    </row>
    <row r="169" spans="1:3" x14ac:dyDescent="0.25">
      <c r="A169" s="1">
        <v>19.75</v>
      </c>
      <c r="B169" s="1">
        <v>2447.11053916026</v>
      </c>
      <c r="C169" s="1">
        <v>1714.19469356435</v>
      </c>
    </row>
    <row r="170" spans="1:3" x14ac:dyDescent="0.25">
      <c r="A170" s="1">
        <v>19.875</v>
      </c>
      <c r="B170" s="1">
        <v>2459.5872067026398</v>
      </c>
      <c r="C170" s="1">
        <v>1716.77548666027</v>
      </c>
    </row>
    <row r="171" spans="1:3" x14ac:dyDescent="0.25">
      <c r="A171" s="1">
        <v>20</v>
      </c>
      <c r="B171" s="1">
        <v>2471.9875012442499</v>
      </c>
      <c r="C171" s="1">
        <v>1721.72001523318</v>
      </c>
    </row>
    <row r="172" spans="1:3" x14ac:dyDescent="0.25">
      <c r="A172" s="1">
        <v>20.125</v>
      </c>
      <c r="B172" s="1">
        <v>2461.5690927832302</v>
      </c>
      <c r="C172" s="1">
        <v>1722.1615154075</v>
      </c>
    </row>
    <row r="173" spans="1:3" x14ac:dyDescent="0.25">
      <c r="A173" s="1">
        <v>20.25</v>
      </c>
      <c r="B173" s="1">
        <v>2444.2717033444301</v>
      </c>
      <c r="C173" s="1">
        <v>1722.01249631766</v>
      </c>
    </row>
    <row r="174" spans="1:3" x14ac:dyDescent="0.25">
      <c r="A174" s="1">
        <v>20.375</v>
      </c>
      <c r="B174" s="1">
        <v>2431.9929041909299</v>
      </c>
      <c r="C174" s="1">
        <v>1728.8025220606701</v>
      </c>
    </row>
    <row r="175" spans="1:3" x14ac:dyDescent="0.25">
      <c r="A175" s="1">
        <v>20.5</v>
      </c>
      <c r="B175" s="1">
        <v>2423.2931232297501</v>
      </c>
      <c r="C175" s="1">
        <v>1733.3891304121701</v>
      </c>
    </row>
    <row r="176" spans="1:3" x14ac:dyDescent="0.25">
      <c r="A176" s="1">
        <v>20.625</v>
      </c>
      <c r="B176" s="1">
        <v>2412.3911344442899</v>
      </c>
      <c r="C176" s="1">
        <v>1734.0759553426799</v>
      </c>
    </row>
    <row r="177" spans="1:3" x14ac:dyDescent="0.25">
      <c r="A177" s="1">
        <v>20.75</v>
      </c>
      <c r="B177" s="1">
        <v>2418.3838030720099</v>
      </c>
      <c r="C177" s="1">
        <v>1743.7443134909599</v>
      </c>
    </row>
    <row r="178" spans="1:3" x14ac:dyDescent="0.25">
      <c r="A178" s="1">
        <v>20.875</v>
      </c>
      <c r="B178" s="1">
        <v>2412.4762443355899</v>
      </c>
      <c r="C178" s="1">
        <v>1754.8931725940099</v>
      </c>
    </row>
    <row r="179" spans="1:3" x14ac:dyDescent="0.25">
      <c r="A179" s="1">
        <v>21</v>
      </c>
      <c r="B179" s="1">
        <v>2406.5548290106599</v>
      </c>
      <c r="C179" s="1">
        <v>1754.12640140803</v>
      </c>
    </row>
    <row r="180" spans="1:3" x14ac:dyDescent="0.25">
      <c r="A180" s="1">
        <v>21.125</v>
      </c>
      <c r="B180" s="1">
        <v>2393.0125487694199</v>
      </c>
      <c r="C180" s="1">
        <v>1759.6748280074801</v>
      </c>
    </row>
    <row r="181" spans="1:3" x14ac:dyDescent="0.25">
      <c r="A181" s="1">
        <v>21.25</v>
      </c>
      <c r="B181" s="1">
        <v>2354.1595894440002</v>
      </c>
      <c r="C181" s="1">
        <v>1761.1071002020999</v>
      </c>
    </row>
    <row r="182" spans="1:3" x14ac:dyDescent="0.25">
      <c r="A182" s="1">
        <v>21.375</v>
      </c>
      <c r="B182" s="1">
        <v>2309.2535040560201</v>
      </c>
      <c r="C182" s="1">
        <v>1760.1534499116401</v>
      </c>
    </row>
    <row r="183" spans="1:3" x14ac:dyDescent="0.25">
      <c r="A183" s="1">
        <v>21.5</v>
      </c>
      <c r="B183" s="1">
        <v>2304.8639053337301</v>
      </c>
      <c r="C183" s="1">
        <v>1761.7924659846001</v>
      </c>
    </row>
    <row r="184" spans="1:3" x14ac:dyDescent="0.25">
      <c r="A184" s="1">
        <v>21.625</v>
      </c>
      <c r="B184" s="1">
        <v>2307.8008751298298</v>
      </c>
      <c r="C184" s="1">
        <v>1752.77161840954</v>
      </c>
    </row>
    <row r="185" spans="1:3" x14ac:dyDescent="0.25">
      <c r="A185" s="1">
        <v>21.75</v>
      </c>
      <c r="B185" s="1">
        <v>2313.7653826036099</v>
      </c>
      <c r="C185" s="1">
        <v>1744.2390612362999</v>
      </c>
    </row>
    <row r="186" spans="1:3" x14ac:dyDescent="0.25">
      <c r="A186" s="1">
        <v>21.875</v>
      </c>
      <c r="B186" s="1">
        <v>2302.1815239760799</v>
      </c>
      <c r="C186" s="1">
        <v>1710.8951766845801</v>
      </c>
    </row>
    <row r="187" spans="1:3" x14ac:dyDescent="0.25">
      <c r="A187" s="1">
        <v>22</v>
      </c>
      <c r="B187" s="1">
        <v>2295.17454994332</v>
      </c>
      <c r="C187" s="1">
        <v>1698.0560063616399</v>
      </c>
    </row>
    <row r="188" spans="1:3" x14ac:dyDescent="0.25">
      <c r="A188" s="1">
        <v>22.125</v>
      </c>
      <c r="B188" s="1">
        <v>2305.0419976956</v>
      </c>
      <c r="C188" s="1">
        <v>1686.7602037030399</v>
      </c>
    </row>
    <row r="189" spans="1:3" x14ac:dyDescent="0.25">
      <c r="A189" s="1">
        <v>22.25</v>
      </c>
      <c r="B189" s="1">
        <v>2296.0516446823999</v>
      </c>
      <c r="C189" s="1">
        <v>1670.02532401553</v>
      </c>
    </row>
    <row r="190" spans="1:3" x14ac:dyDescent="0.25">
      <c r="A190" s="1">
        <v>22.375</v>
      </c>
      <c r="B190" s="1">
        <v>2291.4159066085399</v>
      </c>
      <c r="C190" s="1">
        <v>1659.5337330468101</v>
      </c>
    </row>
    <row r="191" spans="1:3" x14ac:dyDescent="0.25">
      <c r="A191" s="1">
        <v>22.5</v>
      </c>
      <c r="B191" s="1">
        <v>2311.1798503616901</v>
      </c>
      <c r="C191" s="1">
        <v>1653.92674631106</v>
      </c>
    </row>
    <row r="192" spans="1:3" x14ac:dyDescent="0.25">
      <c r="A192" s="1">
        <v>22.625</v>
      </c>
      <c r="B192" s="1">
        <v>2301.5774706949801</v>
      </c>
      <c r="C192" s="1">
        <v>1637.47959607143</v>
      </c>
    </row>
    <row r="193" spans="1:3" x14ac:dyDescent="0.25">
      <c r="A193" s="1">
        <v>22.75</v>
      </c>
      <c r="B193" s="1">
        <v>2309.9558335880101</v>
      </c>
      <c r="C193" s="1">
        <v>1624.3656850034299</v>
      </c>
    </row>
    <row r="194" spans="1:3" x14ac:dyDescent="0.25">
      <c r="A194" s="1">
        <v>22.875</v>
      </c>
      <c r="B194" s="1">
        <v>2351.7864746335399</v>
      </c>
      <c r="C194" s="1">
        <v>1618.58985014773</v>
      </c>
    </row>
    <row r="195" spans="1:3" x14ac:dyDescent="0.25">
      <c r="A195" s="1">
        <v>23</v>
      </c>
      <c r="B195" s="1">
        <v>2332.2380050360498</v>
      </c>
      <c r="C195" s="1">
        <v>1616.2515143083599</v>
      </c>
    </row>
    <row r="196" spans="1:3" x14ac:dyDescent="0.25">
      <c r="A196" s="1">
        <v>23.125</v>
      </c>
      <c r="B196" s="1">
        <v>2305.3835600518501</v>
      </c>
      <c r="C196" s="1">
        <v>1600.0015973110001</v>
      </c>
    </row>
    <row r="197" spans="1:3" x14ac:dyDescent="0.25">
      <c r="A197" s="1">
        <v>23.25</v>
      </c>
      <c r="B197" s="1">
        <v>2291.1993041753999</v>
      </c>
      <c r="C197" s="1">
        <v>1585.6893164903299</v>
      </c>
    </row>
    <row r="198" spans="1:3" x14ac:dyDescent="0.25">
      <c r="A198" s="1">
        <v>23.375</v>
      </c>
      <c r="B198" s="1">
        <v>2279.81843597642</v>
      </c>
      <c r="C198" s="1">
        <v>1575.8858903462201</v>
      </c>
    </row>
    <row r="199" spans="1:3" x14ac:dyDescent="0.25">
      <c r="A199" s="1">
        <v>23.5</v>
      </c>
      <c r="B199" s="1">
        <v>2273.6766435306299</v>
      </c>
      <c r="C199" s="1">
        <v>1570.17675261676</v>
      </c>
    </row>
    <row r="200" spans="1:3" x14ac:dyDescent="0.25">
      <c r="A200" s="1">
        <v>23.625</v>
      </c>
      <c r="B200" s="1">
        <v>2272.3190331033702</v>
      </c>
      <c r="C200" s="1">
        <v>1550.63021112964</v>
      </c>
    </row>
    <row r="201" spans="1:3" x14ac:dyDescent="0.25">
      <c r="A201" s="1">
        <v>23.75</v>
      </c>
      <c r="B201" s="1">
        <v>2271.4244932213501</v>
      </c>
      <c r="C201" s="1">
        <v>1549.0964378732201</v>
      </c>
    </row>
    <row r="202" spans="1:3" x14ac:dyDescent="0.25">
      <c r="A202" s="1">
        <v>23.875</v>
      </c>
      <c r="B202" s="1">
        <v>2289.1686412597401</v>
      </c>
      <c r="C202" s="1">
        <v>1544.4039178233199</v>
      </c>
    </row>
    <row r="203" spans="1:3" x14ac:dyDescent="0.25">
      <c r="A203" s="1">
        <v>24</v>
      </c>
      <c r="B203" s="1">
        <v>2285.3850193502799</v>
      </c>
      <c r="C203" s="1">
        <v>1539.64471515377</v>
      </c>
    </row>
    <row r="204" spans="1:3" x14ac:dyDescent="0.25">
      <c r="A204" s="1">
        <v>24.125</v>
      </c>
      <c r="B204" s="1">
        <v>2291.1361145512601</v>
      </c>
      <c r="C204" s="1">
        <v>1523.8245291636899</v>
      </c>
    </row>
    <row r="205" spans="1:3" x14ac:dyDescent="0.25">
      <c r="A205" s="1">
        <v>24.25</v>
      </c>
      <c r="B205" s="1">
        <v>2296.65647064111</v>
      </c>
      <c r="C205" s="1">
        <v>1524.75564650099</v>
      </c>
    </row>
    <row r="206" spans="1:3" x14ac:dyDescent="0.25">
      <c r="A206" s="1">
        <v>24.375</v>
      </c>
      <c r="B206" s="1">
        <v>2292.9807036693901</v>
      </c>
      <c r="C206" s="1">
        <v>1528.9877102159301</v>
      </c>
    </row>
    <row r="207" spans="1:3" x14ac:dyDescent="0.25">
      <c r="A207" s="1">
        <v>24.5</v>
      </c>
      <c r="B207" s="1">
        <v>2290.8303150463798</v>
      </c>
      <c r="C207" s="1">
        <v>1530.7084114746201</v>
      </c>
    </row>
    <row r="208" spans="1:3" x14ac:dyDescent="0.25">
      <c r="A208" s="1">
        <v>24.625</v>
      </c>
      <c r="B208" s="1">
        <v>2285.86877668024</v>
      </c>
      <c r="C208" s="1">
        <v>1558.3830811112</v>
      </c>
    </row>
    <row r="209" spans="1:3" x14ac:dyDescent="0.25">
      <c r="A209" s="1">
        <v>24.75</v>
      </c>
      <c r="B209" s="1">
        <v>2282.6648482406399</v>
      </c>
      <c r="C209" s="1">
        <v>1562.7699090434</v>
      </c>
    </row>
    <row r="210" spans="1:3" x14ac:dyDescent="0.25">
      <c r="A210" s="1">
        <v>24.875</v>
      </c>
      <c r="B210" s="1">
        <v>2270.7519345678502</v>
      </c>
      <c r="C210" s="1">
        <v>1566.4914435621199</v>
      </c>
    </row>
    <row r="211" spans="1:3" x14ac:dyDescent="0.25">
      <c r="A211" s="1">
        <v>25</v>
      </c>
      <c r="B211" s="1">
        <v>2235.0969950096101</v>
      </c>
      <c r="C211" s="1">
        <v>1570.92685727603</v>
      </c>
    </row>
    <row r="212" spans="1:3" x14ac:dyDescent="0.25">
      <c r="A212" s="1">
        <v>25.125</v>
      </c>
      <c r="B212" s="1">
        <v>2211.4746800232301</v>
      </c>
      <c r="C212" s="1">
        <v>1566.38756844669</v>
      </c>
    </row>
    <row r="213" spans="1:3" x14ac:dyDescent="0.25">
      <c r="A213" s="1">
        <v>25.25</v>
      </c>
      <c r="B213" s="1">
        <v>2208.1412967554102</v>
      </c>
      <c r="C213" s="1">
        <v>1550.6349644858699</v>
      </c>
    </row>
    <row r="214" spans="1:3" x14ac:dyDescent="0.25">
      <c r="A214" s="1">
        <v>25.375</v>
      </c>
      <c r="B214" s="1">
        <v>2214.7575079550302</v>
      </c>
      <c r="C214" s="1">
        <v>1522.24384067803</v>
      </c>
    </row>
    <row r="215" spans="1:3" x14ac:dyDescent="0.25">
      <c r="A215" s="1">
        <v>25.5</v>
      </c>
      <c r="B215" s="1">
        <v>2210.0327918261701</v>
      </c>
      <c r="C215" s="1">
        <v>1506.4172794808101</v>
      </c>
    </row>
    <row r="216" spans="1:3" x14ac:dyDescent="0.25">
      <c r="A216" s="1">
        <v>25.625</v>
      </c>
      <c r="B216" s="1">
        <v>2217.36295532742</v>
      </c>
      <c r="C216" s="1">
        <v>1493.0958645772</v>
      </c>
    </row>
    <row r="217" spans="1:3" x14ac:dyDescent="0.25">
      <c r="A217" s="1">
        <v>25.75</v>
      </c>
      <c r="B217" s="1">
        <v>2213.37712314391</v>
      </c>
      <c r="C217" s="1">
        <v>1482.2715342736101</v>
      </c>
    </row>
    <row r="218" spans="1:3" x14ac:dyDescent="0.25">
      <c r="A218" s="1">
        <v>25.875</v>
      </c>
      <c r="B218" s="1">
        <v>2223.1691570779199</v>
      </c>
      <c r="C218" s="1">
        <v>1468.2734592752599</v>
      </c>
    </row>
    <row r="219" spans="1:3" x14ac:dyDescent="0.25">
      <c r="A219" s="1">
        <v>26</v>
      </c>
      <c r="B219" s="1">
        <v>2215.5226810220402</v>
      </c>
      <c r="C219" s="1">
        <v>1458.52578708288</v>
      </c>
    </row>
    <row r="220" spans="1:3" x14ac:dyDescent="0.25">
      <c r="A220" s="1">
        <v>26.125</v>
      </c>
      <c r="B220" s="1">
        <v>2219.3079051577602</v>
      </c>
      <c r="C220" s="1">
        <v>1446.13311306266</v>
      </c>
    </row>
    <row r="221" spans="1:3" x14ac:dyDescent="0.25">
      <c r="A221" s="1">
        <v>26.25</v>
      </c>
      <c r="B221" s="1">
        <v>2215.1598352911501</v>
      </c>
      <c r="C221" s="1">
        <v>1430.0226002889301</v>
      </c>
    </row>
    <row r="222" spans="1:3" x14ac:dyDescent="0.25">
      <c r="A222" s="1">
        <v>26.375</v>
      </c>
      <c r="B222" s="1">
        <v>2225.2135149946298</v>
      </c>
      <c r="C222" s="1">
        <v>1401.75595168258</v>
      </c>
    </row>
    <row r="223" spans="1:3" x14ac:dyDescent="0.25">
      <c r="A223" s="1">
        <v>26.5</v>
      </c>
      <c r="B223" s="1">
        <v>2231.0018481079601</v>
      </c>
      <c r="C223" s="1">
        <v>1393.3186905138</v>
      </c>
    </row>
    <row r="224" spans="1:3" x14ac:dyDescent="0.25">
      <c r="A224" s="1">
        <v>26.625</v>
      </c>
      <c r="B224" s="1">
        <v>2212.0005285368502</v>
      </c>
      <c r="C224" s="1">
        <v>1389.26867242601</v>
      </c>
    </row>
    <row r="225" spans="1:3" x14ac:dyDescent="0.25">
      <c r="A225" s="1">
        <v>26.75</v>
      </c>
      <c r="B225" s="1">
        <v>2205.9997735400102</v>
      </c>
      <c r="C225" s="1">
        <v>1380.66102273142</v>
      </c>
    </row>
    <row r="226" spans="1:3" x14ac:dyDescent="0.25">
      <c r="A226" s="1">
        <v>26.875</v>
      </c>
      <c r="B226" s="1">
        <v>2200.5229111121898</v>
      </c>
      <c r="C226" s="1">
        <v>1377.5962552779799</v>
      </c>
    </row>
    <row r="227" spans="1:3" x14ac:dyDescent="0.25">
      <c r="A227" s="1">
        <v>27</v>
      </c>
      <c r="B227" s="1">
        <v>2189.9323560986199</v>
      </c>
      <c r="C227" s="1">
        <v>1365.27324323058</v>
      </c>
    </row>
    <row r="228" spans="1:3" x14ac:dyDescent="0.25">
      <c r="A228" s="1">
        <v>27.125</v>
      </c>
      <c r="B228" s="1">
        <v>2188.2744754376899</v>
      </c>
      <c r="C228" s="1">
        <v>1361.2902485401</v>
      </c>
    </row>
    <row r="229" spans="1:3" x14ac:dyDescent="0.25">
      <c r="A229" s="1">
        <v>27.25</v>
      </c>
      <c r="B229" s="1">
        <v>2188.3340253840202</v>
      </c>
      <c r="C229" s="1">
        <v>1356.55853603438</v>
      </c>
    </row>
    <row r="230" spans="1:3" x14ac:dyDescent="0.25">
      <c r="A230" s="1">
        <v>27.375</v>
      </c>
      <c r="B230" s="1">
        <v>2182.4147113108802</v>
      </c>
      <c r="C230" s="1">
        <v>1350.2268054886299</v>
      </c>
    </row>
    <row r="231" spans="1:3" x14ac:dyDescent="0.25">
      <c r="A231" s="1">
        <v>27.5</v>
      </c>
      <c r="B231" s="1">
        <v>2166.4515708078802</v>
      </c>
      <c r="C231" s="1">
        <v>1353.7660480422401</v>
      </c>
    </row>
    <row r="232" spans="1:3" x14ac:dyDescent="0.25">
      <c r="A232" s="1">
        <v>27.625</v>
      </c>
      <c r="B232" s="1">
        <v>2165.7410144103301</v>
      </c>
      <c r="C232" s="1">
        <v>1354.4502923438099</v>
      </c>
    </row>
    <row r="233" spans="1:3" x14ac:dyDescent="0.25">
      <c r="A233" s="1">
        <v>27.75</v>
      </c>
      <c r="B233" s="1">
        <v>2159.5547051635799</v>
      </c>
      <c r="C233" s="1">
        <v>1350.43706760179</v>
      </c>
    </row>
    <row r="234" spans="1:3" x14ac:dyDescent="0.25">
      <c r="A234" s="1">
        <v>27.875</v>
      </c>
      <c r="B234" s="1">
        <v>2120.4593341187801</v>
      </c>
      <c r="C234" s="1">
        <v>1338.7297691097999</v>
      </c>
    </row>
    <row r="235" spans="1:3" x14ac:dyDescent="0.25">
      <c r="A235" s="1">
        <v>28</v>
      </c>
      <c r="B235" s="1">
        <v>2092.8011240789101</v>
      </c>
      <c r="C235" s="1">
        <v>1335.4378433347199</v>
      </c>
    </row>
    <row r="236" spans="1:3" x14ac:dyDescent="0.25">
      <c r="A236" s="1">
        <v>28.125</v>
      </c>
      <c r="B236" s="1">
        <v>2072.49971634352</v>
      </c>
      <c r="C236" s="1">
        <v>1333.66018592108</v>
      </c>
    </row>
    <row r="237" spans="1:3" x14ac:dyDescent="0.25">
      <c r="A237" s="1">
        <v>28.25</v>
      </c>
      <c r="B237" s="1">
        <v>2073.8279751358</v>
      </c>
      <c r="C237" s="1">
        <v>1331.1149854498999</v>
      </c>
    </row>
    <row r="238" spans="1:3" x14ac:dyDescent="0.25">
      <c r="A238" s="1">
        <v>28.375</v>
      </c>
      <c r="B238" s="1">
        <v>2065.3095977109701</v>
      </c>
      <c r="C238" s="1">
        <v>1338.6207249353499</v>
      </c>
    </row>
    <row r="239" spans="1:3" x14ac:dyDescent="0.25">
      <c r="A239" s="1">
        <v>28.5</v>
      </c>
      <c r="B239" s="1">
        <v>2051.8821008795899</v>
      </c>
      <c r="C239" s="1">
        <v>1350.7204595251801</v>
      </c>
    </row>
    <row r="240" spans="1:3" x14ac:dyDescent="0.25">
      <c r="A240" s="1">
        <v>28.625</v>
      </c>
      <c r="B240" s="1">
        <v>2049.0912984816</v>
      </c>
      <c r="C240" s="1">
        <v>1376.1361121796299</v>
      </c>
    </row>
    <row r="241" spans="1:3" x14ac:dyDescent="0.25">
      <c r="A241" s="1">
        <v>28.75</v>
      </c>
      <c r="B241" s="1">
        <v>2034.8946637281499</v>
      </c>
      <c r="C241" s="1">
        <v>1402.9285824758299</v>
      </c>
    </row>
    <row r="242" spans="1:3" x14ac:dyDescent="0.25">
      <c r="A242" s="1">
        <v>28.875</v>
      </c>
      <c r="B242" s="1">
        <v>2036.5854057045001</v>
      </c>
      <c r="C242" s="1">
        <v>1400.5945487532099</v>
      </c>
    </row>
    <row r="243" spans="1:3" x14ac:dyDescent="0.25">
      <c r="A243" s="1">
        <v>29</v>
      </c>
      <c r="B243" s="1">
        <v>2040.99145124186</v>
      </c>
      <c r="C243" s="1">
        <v>1400.7672365881599</v>
      </c>
    </row>
    <row r="244" spans="1:3" x14ac:dyDescent="0.25">
      <c r="A244" s="1">
        <v>29.125</v>
      </c>
      <c r="B244" s="1">
        <v>2045.4524176612599</v>
      </c>
      <c r="C244" s="1">
        <v>1406.42667881532</v>
      </c>
    </row>
    <row r="245" spans="1:3" x14ac:dyDescent="0.25">
      <c r="A245" s="1">
        <v>29.25</v>
      </c>
      <c r="B245" s="1">
        <v>2041.5917293058001</v>
      </c>
      <c r="C245" s="1">
        <v>1418.3007156025701</v>
      </c>
    </row>
    <row r="246" spans="1:3" x14ac:dyDescent="0.25">
      <c r="A246" s="1">
        <v>29.375</v>
      </c>
      <c r="B246" s="1">
        <v>2045.0506786501701</v>
      </c>
      <c r="C246" s="1">
        <v>1424.4020073670399</v>
      </c>
    </row>
    <row r="247" spans="1:3" x14ac:dyDescent="0.25">
      <c r="A247" s="1">
        <v>29.5</v>
      </c>
      <c r="B247" s="1">
        <v>2036.5341930649599</v>
      </c>
      <c r="C247" s="1">
        <v>1421.70812033281</v>
      </c>
    </row>
    <row r="248" spans="1:3" x14ac:dyDescent="0.25">
      <c r="A248" s="1">
        <v>29.625</v>
      </c>
      <c r="B248" s="1">
        <v>2060.3626776496499</v>
      </c>
      <c r="C248" s="1">
        <v>1426.5091370079101</v>
      </c>
    </row>
    <row r="249" spans="1:3" x14ac:dyDescent="0.25">
      <c r="A249" s="1">
        <v>29.75</v>
      </c>
      <c r="B249" s="1">
        <v>2054.25173930031</v>
      </c>
      <c r="C249" s="1">
        <v>1436.48416858052</v>
      </c>
    </row>
    <row r="250" spans="1:3" x14ac:dyDescent="0.25">
      <c r="A250" s="1">
        <v>29.875</v>
      </c>
      <c r="B250" s="1">
        <v>2053.3729134960799</v>
      </c>
      <c r="C250" s="1">
        <v>1438.8267252181599</v>
      </c>
    </row>
    <row r="251" spans="1:3" x14ac:dyDescent="0.25">
      <c r="A251" s="1">
        <v>30</v>
      </c>
      <c r="B251" s="1">
        <v>2059.7351289972398</v>
      </c>
      <c r="C251" s="1">
        <v>1439.1284111336799</v>
      </c>
    </row>
  </sheetData>
  <mergeCells count="4">
    <mergeCell ref="A1:A2"/>
    <mergeCell ref="B1:C1"/>
    <mergeCell ref="B3:C3"/>
    <mergeCell ref="B4:C4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"/>
  <sheetViews>
    <sheetView zoomScale="84" zoomScaleNormal="84" workbookViewId="0">
      <selection activeCell="C6" sqref="C6"/>
    </sheetView>
  </sheetViews>
  <sheetFormatPr defaultRowHeight="15" x14ac:dyDescent="0.25"/>
  <cols>
    <col min="1" max="1" width="21" customWidth="1"/>
    <col min="2" max="2" width="31.85546875" customWidth="1"/>
    <col min="3" max="4" width="31" customWidth="1"/>
    <col min="5" max="5" width="29.42578125" customWidth="1"/>
  </cols>
  <sheetData>
    <row r="1" spans="1:5" ht="18" x14ac:dyDescent="0.35">
      <c r="A1" s="83" t="s">
        <v>246</v>
      </c>
      <c r="B1" s="82" t="s">
        <v>266</v>
      </c>
      <c r="C1" s="82"/>
      <c r="D1" s="82"/>
      <c r="E1" s="82"/>
    </row>
    <row r="2" spans="1:5" x14ac:dyDescent="0.25">
      <c r="A2" s="84"/>
      <c r="B2" s="26" t="s">
        <v>259</v>
      </c>
      <c r="C2" s="26" t="s">
        <v>260</v>
      </c>
      <c r="D2" s="26" t="s">
        <v>261</v>
      </c>
      <c r="E2" s="26" t="s">
        <v>264</v>
      </c>
    </row>
    <row r="3" spans="1:5" x14ac:dyDescent="0.25">
      <c r="A3" s="27" t="s">
        <v>249</v>
      </c>
      <c r="B3" s="82">
        <v>23</v>
      </c>
      <c r="C3" s="82"/>
      <c r="D3" s="82"/>
      <c r="E3" s="82"/>
    </row>
    <row r="4" spans="1:5" x14ac:dyDescent="0.25">
      <c r="A4" s="27" t="s">
        <v>250</v>
      </c>
      <c r="B4" s="82" t="s">
        <v>262</v>
      </c>
      <c r="C4" s="82"/>
      <c r="D4" s="82"/>
      <c r="E4" s="82"/>
    </row>
    <row r="5" spans="1:5" ht="61.5" customHeight="1" x14ac:dyDescent="0.25">
      <c r="A5" s="28" t="s">
        <v>252</v>
      </c>
      <c r="B5" s="27">
        <v>4</v>
      </c>
      <c r="C5" s="27">
        <v>4</v>
      </c>
      <c r="D5" s="27">
        <v>4</v>
      </c>
      <c r="E5" s="27">
        <v>4</v>
      </c>
    </row>
    <row r="6" spans="1:5" ht="30.75" customHeight="1" x14ac:dyDescent="0.25">
      <c r="A6" s="28" t="s">
        <v>253</v>
      </c>
      <c r="B6" s="27">
        <v>41.573</v>
      </c>
      <c r="C6" s="27">
        <v>63.994840000000003</v>
      </c>
      <c r="D6" s="27">
        <v>62.780410000000003</v>
      </c>
      <c r="E6" s="27">
        <v>39.963979999999999</v>
      </c>
    </row>
    <row r="7" spans="1:5" ht="45" customHeight="1" x14ac:dyDescent="0.25">
      <c r="A7" s="28" t="s">
        <v>254</v>
      </c>
      <c r="B7" s="27">
        <v>37.44</v>
      </c>
      <c r="C7" s="27">
        <v>37.44</v>
      </c>
      <c r="D7" s="27">
        <v>37.44</v>
      </c>
      <c r="E7" s="27">
        <v>37.44</v>
      </c>
    </row>
    <row r="8" spans="1:5" ht="49.5" customHeight="1" x14ac:dyDescent="0.25">
      <c r="A8" s="28" t="s">
        <v>255</v>
      </c>
      <c r="B8" s="27">
        <v>33.113370000000003</v>
      </c>
      <c r="C8" s="27">
        <v>33.468490000000003</v>
      </c>
      <c r="D8" s="27">
        <v>34.116930000000004</v>
      </c>
      <c r="E8" s="27">
        <v>34.6648</v>
      </c>
    </row>
    <row r="9" spans="1:5" x14ac:dyDescent="0.25">
      <c r="A9" s="27" t="s">
        <v>256</v>
      </c>
      <c r="B9" s="31">
        <v>85</v>
      </c>
      <c r="C9" s="31">
        <v>85</v>
      </c>
      <c r="D9" s="31">
        <v>85</v>
      </c>
      <c r="E9" s="35">
        <v>85</v>
      </c>
    </row>
    <row r="10" spans="1:5" ht="18" x14ac:dyDescent="0.25">
      <c r="A10" s="30" t="s">
        <v>257</v>
      </c>
      <c r="B10" s="30" t="s">
        <v>240</v>
      </c>
      <c r="C10" s="30" t="s">
        <v>244</v>
      </c>
      <c r="D10" s="32" t="s">
        <v>241</v>
      </c>
      <c r="E10" s="32" t="s">
        <v>265</v>
      </c>
    </row>
    <row r="11" spans="1:5" x14ac:dyDescent="0.25">
      <c r="A11" s="1">
        <v>0</v>
      </c>
      <c r="B11" s="1">
        <v>4289.2755685187203</v>
      </c>
      <c r="C11" s="1">
        <v>3738.0175675522501</v>
      </c>
      <c r="D11" s="1">
        <v>3161.3547782222799</v>
      </c>
      <c r="E11" s="1">
        <v>4048.06803556259</v>
      </c>
    </row>
    <row r="12" spans="1:5" x14ac:dyDescent="0.25">
      <c r="A12" s="1">
        <v>0.125</v>
      </c>
      <c r="B12" s="1">
        <v>4405.3054141994598</v>
      </c>
      <c r="C12" s="1">
        <v>3687.8813000500199</v>
      </c>
      <c r="D12" s="1">
        <v>3177.9745041912602</v>
      </c>
      <c r="E12" s="1">
        <v>4060.7503800542599</v>
      </c>
    </row>
    <row r="13" spans="1:5" x14ac:dyDescent="0.25">
      <c r="A13" s="1">
        <v>0.25</v>
      </c>
      <c r="B13" s="1">
        <v>4368.0446292697297</v>
      </c>
      <c r="C13" s="1">
        <v>3675.6002260834798</v>
      </c>
      <c r="D13" s="1">
        <v>3214.7869763108802</v>
      </c>
      <c r="E13" s="1">
        <v>4021.6216388945099</v>
      </c>
    </row>
    <row r="14" spans="1:5" x14ac:dyDescent="0.25">
      <c r="A14" s="1">
        <v>0.375</v>
      </c>
      <c r="B14" s="1">
        <v>4959.8746074003902</v>
      </c>
      <c r="C14" s="1">
        <v>3660.1644282172601</v>
      </c>
      <c r="D14" s="1">
        <v>3140.0082305163601</v>
      </c>
      <c r="E14" s="1">
        <v>4044.97292934395</v>
      </c>
    </row>
    <row r="15" spans="1:5" x14ac:dyDescent="0.25">
      <c r="A15" s="1">
        <v>0.5</v>
      </c>
      <c r="B15" s="1">
        <v>4932.00749026014</v>
      </c>
      <c r="C15" s="1">
        <v>3625.4958350653801</v>
      </c>
      <c r="D15" s="1">
        <v>3161.8495434495399</v>
      </c>
      <c r="E15" s="1">
        <v>4036.5546344825698</v>
      </c>
    </row>
    <row r="16" spans="1:5" x14ac:dyDescent="0.25">
      <c r="A16" s="1">
        <v>0.625</v>
      </c>
      <c r="B16" s="1">
        <v>5160.6192694341698</v>
      </c>
      <c r="C16" s="1">
        <v>3610.82850945169</v>
      </c>
      <c r="D16" s="1">
        <v>3190.3091083016702</v>
      </c>
      <c r="E16" s="1">
        <v>4100.4364739397497</v>
      </c>
    </row>
    <row r="17" spans="1:5" x14ac:dyDescent="0.25">
      <c r="A17" s="1">
        <v>0.75</v>
      </c>
      <c r="B17" s="1">
        <v>5787.8713608368098</v>
      </c>
      <c r="C17" s="1">
        <v>3605.6887077978399</v>
      </c>
      <c r="D17" s="1">
        <v>3221.0994057462399</v>
      </c>
      <c r="E17" s="1">
        <v>4097.6694600129304</v>
      </c>
    </row>
    <row r="18" spans="1:5" x14ac:dyDescent="0.25">
      <c r="A18" s="1">
        <v>0.875</v>
      </c>
      <c r="B18" s="1">
        <v>5336.0722132532401</v>
      </c>
      <c r="C18" s="1">
        <v>3604.5953364832899</v>
      </c>
      <c r="D18" s="1">
        <v>3273.8796354226502</v>
      </c>
      <c r="E18" s="1">
        <v>4114.9999001026799</v>
      </c>
    </row>
    <row r="19" spans="1:5" x14ac:dyDescent="0.25">
      <c r="A19" s="1">
        <v>1</v>
      </c>
      <c r="B19" s="1">
        <v>5557.7450731799699</v>
      </c>
      <c r="C19" s="1">
        <v>3612.10896074734</v>
      </c>
      <c r="D19" s="1">
        <v>3467.1066110899601</v>
      </c>
      <c r="E19" s="1">
        <v>4111.6400862120699</v>
      </c>
    </row>
    <row r="20" spans="1:5" x14ac:dyDescent="0.25">
      <c r="A20" s="1">
        <v>1.125</v>
      </c>
      <c r="B20" s="1">
        <v>5500.8532498899904</v>
      </c>
      <c r="C20" s="1">
        <v>3610.0638645019599</v>
      </c>
      <c r="D20" s="1">
        <v>3466.1484527213402</v>
      </c>
      <c r="E20" s="1">
        <v>4103.4510527857001</v>
      </c>
    </row>
    <row r="21" spans="1:5" x14ac:dyDescent="0.25">
      <c r="A21" s="1">
        <v>1.25</v>
      </c>
      <c r="B21" s="1">
        <v>4901.7554173348299</v>
      </c>
      <c r="C21" s="1">
        <v>3611.5866968673399</v>
      </c>
      <c r="D21" s="1">
        <v>3518.1506665219399</v>
      </c>
      <c r="E21" s="1">
        <v>4112.7127092585297</v>
      </c>
    </row>
    <row r="22" spans="1:5" x14ac:dyDescent="0.25">
      <c r="A22" s="1">
        <v>1.375</v>
      </c>
      <c r="B22" s="1">
        <v>4666.0483084380603</v>
      </c>
      <c r="C22" s="1">
        <v>3582.8640487666698</v>
      </c>
      <c r="D22" s="1">
        <v>3506.8752684812198</v>
      </c>
      <c r="E22" s="1">
        <v>4074.5896544859202</v>
      </c>
    </row>
    <row r="23" spans="1:5" x14ac:dyDescent="0.25">
      <c r="A23" s="1">
        <v>1.5</v>
      </c>
      <c r="B23" s="1">
        <v>4349.5564301528002</v>
      </c>
      <c r="C23" s="1">
        <v>3602.3358422747601</v>
      </c>
      <c r="D23" s="1">
        <v>3452.1364755977802</v>
      </c>
      <c r="E23" s="1">
        <v>4082.8835458676899</v>
      </c>
    </row>
    <row r="24" spans="1:5" x14ac:dyDescent="0.25">
      <c r="A24" s="1">
        <v>1.625</v>
      </c>
      <c r="B24" s="1">
        <v>4249.7468783468003</v>
      </c>
      <c r="C24" s="1">
        <v>3597.1469945649501</v>
      </c>
      <c r="D24" s="1">
        <v>3478.9161513129302</v>
      </c>
      <c r="E24" s="1">
        <v>4066.1990327805902</v>
      </c>
    </row>
    <row r="25" spans="1:5" x14ac:dyDescent="0.25">
      <c r="A25" s="1">
        <v>1.75</v>
      </c>
      <c r="B25" s="1">
        <v>4261.1902095292198</v>
      </c>
      <c r="C25" s="1">
        <v>3594.05934006807</v>
      </c>
      <c r="D25" s="1">
        <v>3365.2914338461201</v>
      </c>
      <c r="E25" s="1">
        <v>4031.6177001962201</v>
      </c>
    </row>
    <row r="26" spans="1:5" x14ac:dyDescent="0.25">
      <c r="A26" s="1">
        <v>1.875</v>
      </c>
      <c r="B26" s="1">
        <v>4167.2894990807399</v>
      </c>
      <c r="C26" s="1">
        <v>3592.1939914987302</v>
      </c>
      <c r="D26" s="1">
        <v>3360.14707647358</v>
      </c>
      <c r="E26" s="1">
        <v>3946.7099286432899</v>
      </c>
    </row>
    <row r="27" spans="1:5" x14ac:dyDescent="0.25">
      <c r="A27" s="1">
        <v>2</v>
      </c>
      <c r="B27" s="1">
        <v>4172.3993687824604</v>
      </c>
      <c r="C27" s="1">
        <v>3588.5836840003599</v>
      </c>
      <c r="D27" s="1">
        <v>3347.0523211264399</v>
      </c>
      <c r="E27" s="1">
        <v>3901.8320273904001</v>
      </c>
    </row>
    <row r="28" spans="1:5" x14ac:dyDescent="0.25">
      <c r="A28" s="1">
        <v>2.125</v>
      </c>
      <c r="B28" s="1">
        <v>4257.2065919167198</v>
      </c>
      <c r="C28" s="1">
        <v>3569.8310433850302</v>
      </c>
      <c r="D28" s="1">
        <v>3277.8489760334201</v>
      </c>
      <c r="E28" s="1">
        <v>3912.5825459378998</v>
      </c>
    </row>
    <row r="29" spans="1:5" x14ac:dyDescent="0.25">
      <c r="A29" s="1">
        <v>2.25</v>
      </c>
      <c r="B29" s="1">
        <v>4119.8038539762701</v>
      </c>
      <c r="C29" s="1">
        <v>3551.8848433496501</v>
      </c>
      <c r="D29" s="1">
        <v>3238.6794219746598</v>
      </c>
      <c r="E29" s="1">
        <v>3975.4525899723899</v>
      </c>
    </row>
    <row r="30" spans="1:5" x14ac:dyDescent="0.25">
      <c r="A30" s="1">
        <v>2.375</v>
      </c>
      <c r="B30" s="1">
        <v>4129.4302820483499</v>
      </c>
      <c r="C30" s="1">
        <v>3519.65550871408</v>
      </c>
      <c r="D30" s="1">
        <v>3231.6062182720002</v>
      </c>
      <c r="E30" s="1">
        <v>4094.5008198089499</v>
      </c>
    </row>
    <row r="31" spans="1:5" x14ac:dyDescent="0.25">
      <c r="A31" s="1">
        <v>2.5</v>
      </c>
      <c r="B31" s="1">
        <v>4157.1244692148803</v>
      </c>
      <c r="C31" s="1">
        <v>3483.5712239989698</v>
      </c>
      <c r="D31" s="1">
        <v>3272.7838043646502</v>
      </c>
      <c r="E31" s="1">
        <v>4162.1086665743796</v>
      </c>
    </row>
    <row r="32" spans="1:5" x14ac:dyDescent="0.25">
      <c r="A32" s="1">
        <v>2.625</v>
      </c>
      <c r="B32" s="1">
        <v>4030.9371883439499</v>
      </c>
      <c r="C32" s="1">
        <v>3447.3612787957099</v>
      </c>
      <c r="D32" s="1">
        <v>3262.7479361184601</v>
      </c>
      <c r="E32" s="1">
        <v>4157.50770466012</v>
      </c>
    </row>
    <row r="33" spans="1:5" x14ac:dyDescent="0.25">
      <c r="A33" s="1">
        <v>2.75</v>
      </c>
      <c r="B33" s="1">
        <v>3940.6704328281198</v>
      </c>
      <c r="C33" s="1">
        <v>3423.8578999778301</v>
      </c>
      <c r="D33" s="1">
        <v>3250.6258123409798</v>
      </c>
      <c r="E33" s="1">
        <v>4032.0319387633099</v>
      </c>
    </row>
    <row r="34" spans="1:5" x14ac:dyDescent="0.25">
      <c r="A34" s="1">
        <v>2.875</v>
      </c>
      <c r="B34" s="1">
        <v>3905.1691438114899</v>
      </c>
      <c r="C34" s="1">
        <v>3419.5166256221801</v>
      </c>
      <c r="D34" s="1">
        <v>3238.4968440930802</v>
      </c>
      <c r="E34" s="1">
        <v>4003.2720367245902</v>
      </c>
    </row>
    <row r="35" spans="1:5" x14ac:dyDescent="0.25">
      <c r="A35" s="1">
        <v>3</v>
      </c>
      <c r="B35" s="1">
        <v>3822.56409260183</v>
      </c>
      <c r="C35" s="1">
        <v>3405.5342921453998</v>
      </c>
      <c r="D35" s="1">
        <v>3225.5531949964602</v>
      </c>
      <c r="E35" s="1">
        <v>4054.78798611002</v>
      </c>
    </row>
    <row r="36" spans="1:5" x14ac:dyDescent="0.25">
      <c r="A36" s="1">
        <v>3.125</v>
      </c>
      <c r="B36" s="1">
        <v>3808.6797718327798</v>
      </c>
      <c r="C36" s="1">
        <v>3403.4268513880302</v>
      </c>
      <c r="D36" s="1">
        <v>3222.4502622691698</v>
      </c>
      <c r="E36" s="1">
        <v>4049.1659304928498</v>
      </c>
    </row>
    <row r="37" spans="1:5" x14ac:dyDescent="0.25">
      <c r="A37" s="1">
        <v>3.25</v>
      </c>
      <c r="B37" s="1">
        <v>3877.8944808695101</v>
      </c>
      <c r="C37" s="1">
        <v>3409.9809674470998</v>
      </c>
      <c r="D37" s="1">
        <v>3252.7584310760499</v>
      </c>
      <c r="E37" s="1">
        <v>4055.9859053280802</v>
      </c>
    </row>
    <row r="38" spans="1:5" x14ac:dyDescent="0.25">
      <c r="A38" s="1">
        <v>3.375</v>
      </c>
      <c r="B38" s="1">
        <v>3846.57193504011</v>
      </c>
      <c r="C38" s="1">
        <v>3402.2624807950201</v>
      </c>
      <c r="D38" s="1">
        <v>3249.4685088002998</v>
      </c>
      <c r="E38" s="1">
        <v>4123.2066894872696</v>
      </c>
    </row>
    <row r="39" spans="1:5" x14ac:dyDescent="0.25">
      <c r="A39" s="1">
        <v>3.5</v>
      </c>
      <c r="B39" s="1">
        <v>3984.1604425903301</v>
      </c>
      <c r="C39" s="1">
        <v>3386.6674176732499</v>
      </c>
      <c r="D39" s="1">
        <v>3238.2326920320202</v>
      </c>
      <c r="E39" s="1">
        <v>4113.08508703392</v>
      </c>
    </row>
    <row r="40" spans="1:5" x14ac:dyDescent="0.25">
      <c r="A40" s="1">
        <v>3.625</v>
      </c>
      <c r="B40" s="1">
        <v>3985.6474185263301</v>
      </c>
      <c r="C40" s="1">
        <v>3393.9952121558099</v>
      </c>
      <c r="D40" s="1">
        <v>3235.3529448518698</v>
      </c>
      <c r="E40" s="1">
        <v>4154.3140365973204</v>
      </c>
    </row>
    <row r="41" spans="1:5" x14ac:dyDescent="0.25">
      <c r="A41" s="1">
        <v>3.75</v>
      </c>
      <c r="B41" s="1">
        <v>3923.4273253954998</v>
      </c>
      <c r="C41" s="1">
        <v>3391.2398031913199</v>
      </c>
      <c r="D41" s="1">
        <v>3218.6688407583301</v>
      </c>
      <c r="E41" s="1">
        <v>4128.7789122505801</v>
      </c>
    </row>
    <row r="42" spans="1:5" x14ac:dyDescent="0.25">
      <c r="A42" s="1">
        <v>3.875</v>
      </c>
      <c r="B42" s="1">
        <v>3823.7993466944699</v>
      </c>
      <c r="C42" s="1">
        <v>3352.4347121000401</v>
      </c>
      <c r="D42" s="1">
        <v>3180.6787933461701</v>
      </c>
      <c r="E42" s="1">
        <v>4188.57852700081</v>
      </c>
    </row>
    <row r="43" spans="1:5" x14ac:dyDescent="0.25">
      <c r="A43" s="1">
        <v>4</v>
      </c>
      <c r="B43" s="1">
        <v>4036.12342400853</v>
      </c>
      <c r="C43" s="1">
        <v>3291.7778633548</v>
      </c>
      <c r="D43" s="1">
        <v>3156.78811799301</v>
      </c>
      <c r="E43" s="1">
        <v>4225.0332987783704</v>
      </c>
    </row>
    <row r="44" spans="1:5" x14ac:dyDescent="0.25">
      <c r="A44" s="1">
        <v>4.125</v>
      </c>
      <c r="B44" s="1">
        <v>3924.36751278057</v>
      </c>
      <c r="C44" s="1">
        <v>3231.9928283141098</v>
      </c>
      <c r="D44" s="1">
        <v>3140.7264189718799</v>
      </c>
      <c r="E44" s="1">
        <v>4252.4842170352704</v>
      </c>
    </row>
    <row r="45" spans="1:5" x14ac:dyDescent="0.25">
      <c r="A45" s="1">
        <v>4.25</v>
      </c>
      <c r="B45" s="1">
        <v>3909.39158845768</v>
      </c>
      <c r="C45" s="1">
        <v>3166.36018549032</v>
      </c>
      <c r="D45" s="1">
        <v>3093.6703686699898</v>
      </c>
      <c r="E45" s="1">
        <v>4502.9125458257004</v>
      </c>
    </row>
    <row r="46" spans="1:5" x14ac:dyDescent="0.25">
      <c r="A46" s="1">
        <v>4.375</v>
      </c>
      <c r="B46" s="1">
        <v>3842.9638256194298</v>
      </c>
      <c r="C46" s="1">
        <v>3174.5953925378399</v>
      </c>
      <c r="D46" s="1">
        <v>3068.6124489407498</v>
      </c>
      <c r="E46" s="1">
        <v>4508.6742673849003</v>
      </c>
    </row>
    <row r="47" spans="1:5" x14ac:dyDescent="0.25">
      <c r="A47" s="1">
        <v>4.5</v>
      </c>
      <c r="B47" s="1">
        <v>3912.1882755234801</v>
      </c>
      <c r="C47" s="1">
        <v>3148.5357554454999</v>
      </c>
      <c r="D47" s="1">
        <v>2999.2402522499201</v>
      </c>
      <c r="E47" s="1">
        <v>4501.0381543666499</v>
      </c>
    </row>
    <row r="48" spans="1:5" x14ac:dyDescent="0.25">
      <c r="A48" s="1">
        <v>4.625</v>
      </c>
      <c r="B48" s="1">
        <v>3867.6009365125801</v>
      </c>
      <c r="C48" s="1">
        <v>3139.6244173209602</v>
      </c>
      <c r="D48" s="1">
        <v>2872.8937317416398</v>
      </c>
      <c r="E48" s="1">
        <v>4446.5630555605703</v>
      </c>
    </row>
    <row r="49" spans="1:5" x14ac:dyDescent="0.25">
      <c r="A49" s="1">
        <v>4.75</v>
      </c>
      <c r="B49" s="1">
        <v>4042.4243896461699</v>
      </c>
      <c r="C49" s="1">
        <v>3123.0158127876798</v>
      </c>
      <c r="D49" s="1">
        <v>2808.3680076488999</v>
      </c>
      <c r="E49" s="1">
        <v>4436.4433255604599</v>
      </c>
    </row>
    <row r="50" spans="1:5" x14ac:dyDescent="0.25">
      <c r="A50" s="1">
        <v>4.875</v>
      </c>
      <c r="B50" s="1">
        <v>4226.8044222692397</v>
      </c>
      <c r="C50" s="1">
        <v>3124.6560780775199</v>
      </c>
      <c r="D50" s="1">
        <v>2775.6515076958399</v>
      </c>
      <c r="E50" s="1">
        <v>4463.7761928104001</v>
      </c>
    </row>
    <row r="51" spans="1:5" x14ac:dyDescent="0.25">
      <c r="A51" s="1">
        <v>5</v>
      </c>
      <c r="B51" s="1">
        <v>4065.9591187835899</v>
      </c>
      <c r="C51" s="1">
        <v>3125.30593100432</v>
      </c>
      <c r="D51" s="1">
        <v>2736.00096938859</v>
      </c>
      <c r="E51" s="1">
        <v>4485.7494684687299</v>
      </c>
    </row>
    <row r="52" spans="1:5" x14ac:dyDescent="0.25">
      <c r="A52" s="1">
        <v>5.125</v>
      </c>
      <c r="B52" s="1">
        <v>4089.30805036825</v>
      </c>
      <c r="C52" s="1">
        <v>3117.78016056051</v>
      </c>
      <c r="D52" s="1">
        <v>2726.0761949995499</v>
      </c>
      <c r="E52" s="1">
        <v>4402.4397283636199</v>
      </c>
    </row>
    <row r="53" spans="1:5" x14ac:dyDescent="0.25">
      <c r="A53" s="1">
        <v>5.25</v>
      </c>
      <c r="B53" s="1">
        <v>3993.9661505178701</v>
      </c>
      <c r="C53" s="1">
        <v>3126.9036284927902</v>
      </c>
      <c r="D53" s="1">
        <v>2730.98543913102</v>
      </c>
      <c r="E53" s="1">
        <v>4294.9421297944</v>
      </c>
    </row>
    <row r="54" spans="1:5" x14ac:dyDescent="0.25">
      <c r="A54" s="1">
        <v>5.375</v>
      </c>
      <c r="B54" s="1">
        <v>4096.1010255623396</v>
      </c>
      <c r="C54" s="1">
        <v>3124.9682909008702</v>
      </c>
      <c r="D54" s="1">
        <v>2718.9220046693999</v>
      </c>
      <c r="E54" s="1">
        <v>4315.5535384755403</v>
      </c>
    </row>
    <row r="55" spans="1:5" x14ac:dyDescent="0.25">
      <c r="A55" s="1">
        <v>5.5</v>
      </c>
      <c r="B55" s="1">
        <v>3946.3482488871</v>
      </c>
      <c r="C55" s="1">
        <v>3097.0187361252101</v>
      </c>
      <c r="D55" s="1">
        <v>2725.2745567071502</v>
      </c>
      <c r="E55" s="1">
        <v>4236.8174899710102</v>
      </c>
    </row>
    <row r="56" spans="1:5" x14ac:dyDescent="0.25">
      <c r="A56" s="1">
        <v>5.625</v>
      </c>
      <c r="B56" s="1">
        <v>4017.99161691377</v>
      </c>
      <c r="C56" s="1">
        <v>3076.3387108153402</v>
      </c>
      <c r="D56" s="1">
        <v>2724.9789607980701</v>
      </c>
      <c r="E56" s="1">
        <v>4197.0348394548801</v>
      </c>
    </row>
    <row r="57" spans="1:5" x14ac:dyDescent="0.25">
      <c r="A57" s="1">
        <v>5.75</v>
      </c>
      <c r="B57" s="1">
        <v>4010.6582623705399</v>
      </c>
      <c r="C57" s="1">
        <v>3091.5507540173699</v>
      </c>
      <c r="D57" s="1">
        <v>2704.14365502193</v>
      </c>
      <c r="E57" s="1">
        <v>4165.52861773527</v>
      </c>
    </row>
    <row r="58" spans="1:5" x14ac:dyDescent="0.25">
      <c r="A58" s="1">
        <v>5.875</v>
      </c>
      <c r="B58" s="1">
        <v>4145.4587693966596</v>
      </c>
      <c r="C58" s="1">
        <v>3075.04434929542</v>
      </c>
      <c r="D58" s="1">
        <v>2658.29146363879</v>
      </c>
      <c r="E58" s="1">
        <v>4145.0938547788701</v>
      </c>
    </row>
    <row r="59" spans="1:5" x14ac:dyDescent="0.25">
      <c r="A59" s="1">
        <v>6</v>
      </c>
      <c r="B59" s="1">
        <v>4145.3754139736502</v>
      </c>
      <c r="C59" s="1">
        <v>3072.8510295382998</v>
      </c>
      <c r="D59" s="1">
        <v>2680.2438412044198</v>
      </c>
      <c r="E59" s="1">
        <v>4138.9691709133203</v>
      </c>
    </row>
    <row r="60" spans="1:5" x14ac:dyDescent="0.25">
      <c r="A60" s="1">
        <v>6.125</v>
      </c>
      <c r="B60" s="1">
        <v>4094.38770347438</v>
      </c>
      <c r="C60" s="1">
        <v>3056.13365735856</v>
      </c>
      <c r="D60" s="1">
        <v>2676.1966056882702</v>
      </c>
      <c r="E60" s="1">
        <v>4146.6564637797301</v>
      </c>
    </row>
    <row r="61" spans="1:5" x14ac:dyDescent="0.25">
      <c r="A61" s="1">
        <v>6.25</v>
      </c>
      <c r="B61" s="1">
        <v>4135.1408322008001</v>
      </c>
      <c r="C61" s="1">
        <v>3047.8627748857598</v>
      </c>
      <c r="D61" s="1">
        <v>2669.8606052177702</v>
      </c>
      <c r="E61" s="1">
        <v>4096.4625764762604</v>
      </c>
    </row>
    <row r="62" spans="1:5" x14ac:dyDescent="0.25">
      <c r="A62" s="1">
        <v>6.375</v>
      </c>
      <c r="B62" s="1">
        <v>4290.8456969322397</v>
      </c>
      <c r="C62" s="1">
        <v>3061.8611040135902</v>
      </c>
      <c r="D62" s="1">
        <v>2660.2219693934298</v>
      </c>
      <c r="E62" s="1">
        <v>4082.61901341675</v>
      </c>
    </row>
    <row r="63" spans="1:5" x14ac:dyDescent="0.25">
      <c r="A63" s="1">
        <v>6.5</v>
      </c>
      <c r="B63" s="1">
        <v>4248.8041686668703</v>
      </c>
      <c r="C63" s="1">
        <v>3064.7594919164399</v>
      </c>
      <c r="D63" s="1">
        <v>2628.7524347512899</v>
      </c>
      <c r="E63" s="1">
        <v>4058.7864969718098</v>
      </c>
    </row>
    <row r="64" spans="1:5" x14ac:dyDescent="0.25">
      <c r="A64" s="1">
        <v>6.625</v>
      </c>
      <c r="B64" s="1">
        <v>4243.5297660466504</v>
      </c>
      <c r="C64" s="1">
        <v>3078.75051447957</v>
      </c>
      <c r="D64" s="1">
        <v>2615.5736245840399</v>
      </c>
      <c r="E64" s="1">
        <v>4070.8506210628698</v>
      </c>
    </row>
    <row r="65" spans="1:5" x14ac:dyDescent="0.25">
      <c r="A65" s="1">
        <v>6.75</v>
      </c>
      <c r="B65" s="1">
        <v>4251.8475076763998</v>
      </c>
      <c r="C65" s="1">
        <v>3091.6171947951202</v>
      </c>
      <c r="D65" s="1">
        <v>2595.1746794031701</v>
      </c>
      <c r="E65" s="1">
        <v>4041.3391288658199</v>
      </c>
    </row>
    <row r="66" spans="1:5" x14ac:dyDescent="0.25">
      <c r="A66" s="1">
        <v>6.875</v>
      </c>
      <c r="B66" s="1">
        <v>4449.8164302089299</v>
      </c>
      <c r="C66" s="1">
        <v>3087.5111182231799</v>
      </c>
      <c r="D66" s="1">
        <v>2591.92142860481</v>
      </c>
      <c r="E66" s="1">
        <v>4033.43554628739</v>
      </c>
    </row>
    <row r="67" spans="1:5" x14ac:dyDescent="0.25">
      <c r="A67" s="1">
        <v>7</v>
      </c>
      <c r="B67" s="1">
        <v>4564.9141943275299</v>
      </c>
      <c r="C67" s="1">
        <v>3099.5649829822601</v>
      </c>
      <c r="D67" s="1">
        <v>2592.0998177427</v>
      </c>
      <c r="E67" s="1">
        <v>4029.2096834826498</v>
      </c>
    </row>
    <row r="68" spans="1:5" x14ac:dyDescent="0.25">
      <c r="A68" s="1">
        <v>7.125</v>
      </c>
      <c r="B68" s="1">
        <v>4725.43225457686</v>
      </c>
      <c r="C68" s="1">
        <v>3100.2529330733801</v>
      </c>
      <c r="D68" s="1">
        <v>2588.2699036438898</v>
      </c>
      <c r="E68" s="1">
        <v>4013.0894515244599</v>
      </c>
    </row>
    <row r="69" spans="1:5" x14ac:dyDescent="0.25">
      <c r="A69" s="1">
        <v>7.25</v>
      </c>
      <c r="B69" s="1">
        <v>4944.3363024482996</v>
      </c>
      <c r="C69" s="1">
        <v>3101.4854311815202</v>
      </c>
      <c r="D69" s="1">
        <v>2582.1299372735202</v>
      </c>
      <c r="E69" s="1">
        <v>4001.7700429390702</v>
      </c>
    </row>
    <row r="70" spans="1:5" x14ac:dyDescent="0.25">
      <c r="A70" s="1">
        <v>7.375</v>
      </c>
      <c r="B70" s="1">
        <v>4878.0451344692201</v>
      </c>
      <c r="C70" s="1">
        <v>3109.63701056845</v>
      </c>
      <c r="D70" s="1">
        <v>2582.1681832797199</v>
      </c>
      <c r="E70" s="1">
        <v>4003.8957813248899</v>
      </c>
    </row>
    <row r="71" spans="1:5" x14ac:dyDescent="0.25">
      <c r="A71" s="1">
        <v>7.5</v>
      </c>
      <c r="B71" s="1">
        <v>4638.5931742850798</v>
      </c>
      <c r="C71" s="1">
        <v>3086.5246563810401</v>
      </c>
      <c r="D71" s="1">
        <v>2587.25307238819</v>
      </c>
      <c r="E71" s="1">
        <v>3958.7313836180801</v>
      </c>
    </row>
    <row r="72" spans="1:5" x14ac:dyDescent="0.25">
      <c r="A72" s="1">
        <v>7.625</v>
      </c>
      <c r="B72" s="1">
        <v>4443.6926109920396</v>
      </c>
      <c r="C72" s="1">
        <v>3088.3005923221599</v>
      </c>
      <c r="D72" s="1">
        <v>2608.1859584111098</v>
      </c>
      <c r="E72" s="1">
        <v>3986.64079084178</v>
      </c>
    </row>
    <row r="73" spans="1:5" x14ac:dyDescent="0.25">
      <c r="A73" s="1">
        <v>7.75</v>
      </c>
      <c r="B73" s="1">
        <v>4379.5768126964804</v>
      </c>
      <c r="C73" s="1">
        <v>3074.9073203359399</v>
      </c>
      <c r="D73" s="1">
        <v>2605.7071177487801</v>
      </c>
      <c r="E73" s="1">
        <v>4013.8858279900601</v>
      </c>
    </row>
    <row r="74" spans="1:5" x14ac:dyDescent="0.25">
      <c r="A74" s="1">
        <v>7.875</v>
      </c>
      <c r="B74" s="1">
        <v>4538.72000648419</v>
      </c>
      <c r="C74" s="1">
        <v>3070.6578025982599</v>
      </c>
      <c r="D74" s="1">
        <v>2597.98907324425</v>
      </c>
      <c r="E74" s="1">
        <v>4039.5407150885198</v>
      </c>
    </row>
    <row r="75" spans="1:5" x14ac:dyDescent="0.25">
      <c r="A75" s="1">
        <v>8</v>
      </c>
      <c r="B75" s="1">
        <v>4400.7921447585404</v>
      </c>
      <c r="C75" s="1">
        <v>3064.2022200234801</v>
      </c>
      <c r="D75" s="1">
        <v>2605.1951366231301</v>
      </c>
      <c r="E75" s="1">
        <v>4149.1849827359902</v>
      </c>
    </row>
    <row r="76" spans="1:5" x14ac:dyDescent="0.25">
      <c r="A76" s="1">
        <v>8.125</v>
      </c>
      <c r="B76" s="1">
        <v>4468.8273690482001</v>
      </c>
      <c r="C76" s="1">
        <v>3061.0284364250701</v>
      </c>
      <c r="D76" s="1">
        <v>2605.4460817158802</v>
      </c>
      <c r="E76" s="1">
        <v>4149.8312737383303</v>
      </c>
    </row>
    <row r="77" spans="1:5" x14ac:dyDescent="0.25">
      <c r="A77" s="1">
        <v>8.25</v>
      </c>
      <c r="B77" s="1">
        <v>4566.1088164538796</v>
      </c>
      <c r="C77" s="1">
        <v>3015.7160038163802</v>
      </c>
      <c r="D77" s="1">
        <v>2605.4173959242598</v>
      </c>
      <c r="E77" s="1">
        <v>4176.0647712967202</v>
      </c>
    </row>
    <row r="78" spans="1:5" x14ac:dyDescent="0.25">
      <c r="A78" s="1">
        <v>8.375</v>
      </c>
      <c r="B78" s="1">
        <v>4344.7316152158801</v>
      </c>
      <c r="C78" s="1">
        <v>2987.8693916807101</v>
      </c>
      <c r="D78" s="1">
        <v>2593.34508581817</v>
      </c>
      <c r="E78" s="1">
        <v>4282.4509803642904</v>
      </c>
    </row>
    <row r="79" spans="1:5" x14ac:dyDescent="0.25">
      <c r="A79" s="1">
        <v>8.5</v>
      </c>
      <c r="B79" s="1">
        <v>4355.06661482033</v>
      </c>
      <c r="C79" s="1">
        <v>2992.3074005095</v>
      </c>
      <c r="D79" s="1">
        <v>2588.9640493735001</v>
      </c>
      <c r="E79" s="1">
        <v>4218.1706935775501</v>
      </c>
    </row>
    <row r="80" spans="1:5" x14ac:dyDescent="0.25">
      <c r="A80" s="1">
        <v>8.625</v>
      </c>
      <c r="B80" s="1">
        <v>4555.1909400239201</v>
      </c>
      <c r="C80" s="1">
        <v>2979.5982783796899</v>
      </c>
      <c r="D80" s="1">
        <v>2586.1988249285801</v>
      </c>
      <c r="E80" s="1">
        <v>4220.9830114065599</v>
      </c>
    </row>
    <row r="81" spans="1:5" x14ac:dyDescent="0.25">
      <c r="A81" s="1">
        <v>8.75</v>
      </c>
      <c r="B81" s="1">
        <v>4556.2942804452096</v>
      </c>
      <c r="C81" s="1">
        <v>2975.1848961579299</v>
      </c>
      <c r="D81" s="1">
        <v>2578.6292073362001</v>
      </c>
      <c r="E81" s="1">
        <v>4190.8197459881403</v>
      </c>
    </row>
    <row r="82" spans="1:5" x14ac:dyDescent="0.25">
      <c r="A82" s="1">
        <v>8.875</v>
      </c>
      <c r="B82" s="1">
        <v>4508.4576671279801</v>
      </c>
      <c r="C82" s="1">
        <v>2989.4688163006199</v>
      </c>
      <c r="D82" s="1">
        <v>2575.68824077319</v>
      </c>
      <c r="E82" s="1">
        <v>4192.1586420684798</v>
      </c>
    </row>
    <row r="83" spans="1:5" x14ac:dyDescent="0.25">
      <c r="A83" s="1">
        <v>9</v>
      </c>
      <c r="B83" s="1">
        <v>4201.5049574033201</v>
      </c>
      <c r="C83" s="1">
        <v>2985.3240708063599</v>
      </c>
      <c r="D83" s="1">
        <v>2571.99422646012</v>
      </c>
      <c r="E83" s="1">
        <v>4223.3581383847704</v>
      </c>
    </row>
    <row r="84" spans="1:5" x14ac:dyDescent="0.25">
      <c r="A84" s="1">
        <v>9.125</v>
      </c>
      <c r="B84" s="1">
        <v>4298.2823223065398</v>
      </c>
      <c r="C84" s="1">
        <v>2975.9871553033399</v>
      </c>
      <c r="D84" s="1">
        <v>2567.4768731005602</v>
      </c>
      <c r="E84" s="1">
        <v>4181.7777290671702</v>
      </c>
    </row>
    <row r="85" spans="1:5" x14ac:dyDescent="0.25">
      <c r="A85" s="1">
        <v>9.25</v>
      </c>
      <c r="B85" s="1">
        <v>4238.0470024245496</v>
      </c>
      <c r="C85" s="1">
        <v>2977.4697206472501</v>
      </c>
      <c r="D85" s="1">
        <v>2585.3235503902702</v>
      </c>
      <c r="E85" s="1">
        <v>4128.6916805185601</v>
      </c>
    </row>
    <row r="86" spans="1:5" x14ac:dyDescent="0.25">
      <c r="A86" s="1">
        <v>9.375</v>
      </c>
      <c r="B86" s="1">
        <v>4047.0083640033799</v>
      </c>
      <c r="C86" s="1">
        <v>2985.7283258625698</v>
      </c>
      <c r="D86" s="1">
        <v>2584.3460605564001</v>
      </c>
      <c r="E86" s="1">
        <v>4096.3699135775596</v>
      </c>
    </row>
    <row r="87" spans="1:5" x14ac:dyDescent="0.25">
      <c r="A87" s="1">
        <v>9.5</v>
      </c>
      <c r="B87" s="1">
        <v>3888.79276437617</v>
      </c>
      <c r="C87" s="1">
        <v>2975.4435819241198</v>
      </c>
      <c r="D87" s="1">
        <v>2565.12027197097</v>
      </c>
      <c r="E87" s="1">
        <v>4078.5487378948301</v>
      </c>
    </row>
    <row r="88" spans="1:5" x14ac:dyDescent="0.25">
      <c r="A88" s="1">
        <v>9.625</v>
      </c>
      <c r="B88" s="1">
        <v>3858.1594874570901</v>
      </c>
      <c r="C88" s="1">
        <v>2977.1208518131598</v>
      </c>
      <c r="D88" s="1">
        <v>2548.70922293888</v>
      </c>
      <c r="E88" s="1">
        <v>4081.77297125518</v>
      </c>
    </row>
    <row r="89" spans="1:5" x14ac:dyDescent="0.25">
      <c r="A89" s="1">
        <v>9.75</v>
      </c>
      <c r="B89" s="1">
        <v>3893.4319122069001</v>
      </c>
      <c r="C89" s="1">
        <v>2974.5299598316801</v>
      </c>
      <c r="D89" s="1">
        <v>2549.3774526935599</v>
      </c>
      <c r="E89" s="1">
        <v>4059.8030993636498</v>
      </c>
    </row>
    <row r="90" spans="1:5" x14ac:dyDescent="0.25">
      <c r="A90" s="1">
        <v>9.875</v>
      </c>
      <c r="B90" s="1">
        <v>3913.7694179332402</v>
      </c>
      <c r="C90" s="1">
        <v>3005.2404845978899</v>
      </c>
      <c r="D90" s="1">
        <v>2579.1163518343501</v>
      </c>
      <c r="E90" s="1">
        <v>4109.4803265275996</v>
      </c>
    </row>
    <row r="91" spans="1:5" x14ac:dyDescent="0.25">
      <c r="A91" s="1">
        <v>10</v>
      </c>
      <c r="B91" s="1">
        <v>3987.8368380310799</v>
      </c>
      <c r="C91" s="1">
        <v>2984.0641846386902</v>
      </c>
      <c r="D91" s="1">
        <v>2579.8100405775699</v>
      </c>
      <c r="E91" s="1">
        <v>4131.1649605851999</v>
      </c>
    </row>
    <row r="92" spans="1:5" x14ac:dyDescent="0.25">
      <c r="A92" s="1">
        <v>10.125</v>
      </c>
      <c r="B92" s="1">
        <v>4021.8036047237001</v>
      </c>
      <c r="C92" s="1">
        <v>2956.0523615757602</v>
      </c>
      <c r="D92" s="1">
        <v>2589.5239761514399</v>
      </c>
      <c r="E92" s="1">
        <v>4179.3760705794502</v>
      </c>
    </row>
    <row r="93" spans="1:5" x14ac:dyDescent="0.25">
      <c r="A93" s="1">
        <v>10.25</v>
      </c>
      <c r="B93" s="1">
        <v>4100.2665785494801</v>
      </c>
      <c r="C93" s="1">
        <v>2950.80734972867</v>
      </c>
      <c r="D93" s="1">
        <v>2594.5550206379298</v>
      </c>
      <c r="E93" s="1">
        <v>4211.91772716792</v>
      </c>
    </row>
    <row r="94" spans="1:5" x14ac:dyDescent="0.25">
      <c r="A94" s="1">
        <v>10.375</v>
      </c>
      <c r="B94" s="1">
        <v>3972.1854772678298</v>
      </c>
      <c r="C94" s="1">
        <v>2929.5247284860702</v>
      </c>
      <c r="D94" s="1">
        <v>2588.5918193779999</v>
      </c>
      <c r="E94" s="1">
        <v>4184.5674329519597</v>
      </c>
    </row>
    <row r="95" spans="1:5" x14ac:dyDescent="0.25">
      <c r="A95" s="1">
        <v>10.5</v>
      </c>
      <c r="B95" s="1">
        <v>3930.8369311555798</v>
      </c>
      <c r="C95" s="1">
        <v>2918.0311513808401</v>
      </c>
      <c r="D95" s="1">
        <v>2591.5243689540698</v>
      </c>
      <c r="E95" s="1">
        <v>4271.6505505198502</v>
      </c>
    </row>
    <row r="96" spans="1:5" x14ac:dyDescent="0.25">
      <c r="A96" s="1">
        <v>10.625</v>
      </c>
      <c r="B96" s="1">
        <v>3884.0692558506998</v>
      </c>
      <c r="C96" s="1">
        <v>2937.0237061841799</v>
      </c>
      <c r="D96" s="1">
        <v>2594.96535768373</v>
      </c>
      <c r="E96" s="1">
        <v>4221.80500797485</v>
      </c>
    </row>
    <row r="97" spans="1:5" x14ac:dyDescent="0.25">
      <c r="A97" s="1">
        <v>10.75</v>
      </c>
      <c r="B97" s="1">
        <v>3765.2479879607099</v>
      </c>
      <c r="C97" s="1">
        <v>2929.46320766588</v>
      </c>
      <c r="D97" s="1">
        <v>2596.9728851619898</v>
      </c>
      <c r="E97" s="1">
        <v>4347.0744237123299</v>
      </c>
    </row>
    <row r="98" spans="1:5" x14ac:dyDescent="0.25">
      <c r="A98" s="1">
        <v>10.875</v>
      </c>
      <c r="B98" s="1">
        <v>3927.5018239258502</v>
      </c>
      <c r="C98" s="1">
        <v>2907.8877460038898</v>
      </c>
      <c r="D98" s="1">
        <v>2612.7191249638699</v>
      </c>
      <c r="E98" s="1">
        <v>4383.6738228364702</v>
      </c>
    </row>
    <row r="99" spans="1:5" x14ac:dyDescent="0.25">
      <c r="A99" s="1">
        <v>11</v>
      </c>
      <c r="B99" s="1">
        <v>3566.7450273382201</v>
      </c>
      <c r="C99" s="1">
        <v>2912.8109615511098</v>
      </c>
      <c r="D99" s="1">
        <v>2621.6809561156601</v>
      </c>
      <c r="E99" s="1">
        <v>4296.7113586065398</v>
      </c>
    </row>
    <row r="100" spans="1:5" x14ac:dyDescent="0.25">
      <c r="A100" s="1">
        <v>11.125</v>
      </c>
      <c r="B100" s="1">
        <v>3522.8272582979898</v>
      </c>
      <c r="C100" s="1">
        <v>2866.74152858244</v>
      </c>
      <c r="D100" s="1">
        <v>2624.1558973814199</v>
      </c>
      <c r="E100" s="1">
        <v>4119.5430874410204</v>
      </c>
    </row>
    <row r="101" spans="1:5" x14ac:dyDescent="0.25">
      <c r="A101" s="1">
        <v>11.25</v>
      </c>
      <c r="B101" s="1">
        <v>3547.2068706994601</v>
      </c>
      <c r="C101" s="1">
        <v>2866.3935633760302</v>
      </c>
      <c r="D101" s="1">
        <v>2630.87812409144</v>
      </c>
      <c r="E101" s="1">
        <v>4138.6180031296399</v>
      </c>
    </row>
    <row r="102" spans="1:5" x14ac:dyDescent="0.25">
      <c r="A102" s="1">
        <v>11.375</v>
      </c>
      <c r="B102" s="1">
        <v>3591.01508356767</v>
      </c>
      <c r="C102" s="1">
        <v>2840.1136247332802</v>
      </c>
      <c r="D102" s="1">
        <v>2624.1783931492701</v>
      </c>
      <c r="E102" s="1">
        <v>4216.0336703538496</v>
      </c>
    </row>
    <row r="103" spans="1:5" x14ac:dyDescent="0.25">
      <c r="A103" s="1">
        <v>11.5</v>
      </c>
      <c r="B103" s="1">
        <v>3518.1830060572802</v>
      </c>
      <c r="C103" s="1">
        <v>2845.9319215916698</v>
      </c>
      <c r="D103" s="1">
        <v>2642.3396202387098</v>
      </c>
      <c r="E103" s="1">
        <v>4215.3504428514398</v>
      </c>
    </row>
    <row r="104" spans="1:5" x14ac:dyDescent="0.25">
      <c r="A104" s="1">
        <v>11.625</v>
      </c>
      <c r="B104" s="1">
        <v>3403.57805235146</v>
      </c>
      <c r="C104" s="1">
        <v>2837.3277617984199</v>
      </c>
      <c r="D104" s="1">
        <v>2684.52860189797</v>
      </c>
      <c r="E104" s="1">
        <v>4155.6346515376999</v>
      </c>
    </row>
    <row r="105" spans="1:5" x14ac:dyDescent="0.25">
      <c r="A105" s="1">
        <v>11.75</v>
      </c>
      <c r="B105" s="1">
        <v>3373.3954582747901</v>
      </c>
      <c r="C105" s="1">
        <v>2833.6270993350399</v>
      </c>
      <c r="D105" s="1">
        <v>2668.16343374081</v>
      </c>
      <c r="E105" s="1">
        <v>4183.8412684633804</v>
      </c>
    </row>
    <row r="106" spans="1:5" x14ac:dyDescent="0.25">
      <c r="A106" s="1">
        <v>11.875</v>
      </c>
      <c r="B106" s="1">
        <v>3430.4948049775899</v>
      </c>
      <c r="C106" s="1">
        <v>2822.1663978111601</v>
      </c>
      <c r="D106" s="1">
        <v>2661.5583532103901</v>
      </c>
      <c r="E106" s="1">
        <v>4175.8897025467804</v>
      </c>
    </row>
    <row r="107" spans="1:5" x14ac:dyDescent="0.25">
      <c r="A107" s="1">
        <v>12</v>
      </c>
      <c r="B107" s="1">
        <v>3355.83001086285</v>
      </c>
      <c r="C107" s="1">
        <v>2834.78583789408</v>
      </c>
      <c r="D107" s="1">
        <v>2656.3129474919601</v>
      </c>
      <c r="E107" s="1">
        <v>4131.2976599473704</v>
      </c>
    </row>
    <row r="108" spans="1:5" x14ac:dyDescent="0.25">
      <c r="A108" s="1">
        <v>12.125</v>
      </c>
      <c r="B108" s="1">
        <v>3380.0013885309099</v>
      </c>
      <c r="C108" s="1">
        <v>2835.7865782395602</v>
      </c>
      <c r="D108" s="1">
        <v>2681.3842579881202</v>
      </c>
      <c r="E108" s="1">
        <v>4171.8009843806904</v>
      </c>
    </row>
    <row r="109" spans="1:5" x14ac:dyDescent="0.25">
      <c r="A109" s="1">
        <v>12.25</v>
      </c>
      <c r="B109" s="1">
        <v>3394.7103176529999</v>
      </c>
      <c r="C109" s="1">
        <v>2832.7656168910098</v>
      </c>
      <c r="D109" s="1">
        <v>2669.6647506055301</v>
      </c>
      <c r="E109" s="1">
        <v>4167.5496434287797</v>
      </c>
    </row>
    <row r="110" spans="1:5" x14ac:dyDescent="0.25">
      <c r="A110" s="1">
        <v>12.375</v>
      </c>
      <c r="B110" s="1">
        <v>3558.7377623351799</v>
      </c>
      <c r="C110" s="1">
        <v>2832.3202484089102</v>
      </c>
      <c r="D110" s="1">
        <v>2663.4057864790302</v>
      </c>
      <c r="E110" s="1">
        <v>4046.2460534720899</v>
      </c>
    </row>
    <row r="111" spans="1:5" x14ac:dyDescent="0.25">
      <c r="A111" s="1">
        <v>12.5</v>
      </c>
      <c r="B111" s="1">
        <v>3385.5503684568898</v>
      </c>
      <c r="C111" s="1">
        <v>2822.1572525536599</v>
      </c>
      <c r="D111" s="1">
        <v>2628.5120316876</v>
      </c>
      <c r="E111" s="1">
        <v>3997.5093211225799</v>
      </c>
    </row>
    <row r="112" spans="1:5" x14ac:dyDescent="0.25">
      <c r="A112" s="1">
        <v>12.625</v>
      </c>
      <c r="B112" s="1">
        <v>3397.73231402388</v>
      </c>
      <c r="C112" s="1">
        <v>2796.99060832844</v>
      </c>
      <c r="D112" s="1">
        <v>2627.0890084581101</v>
      </c>
      <c r="E112" s="1">
        <v>3972.0580801966898</v>
      </c>
    </row>
    <row r="113" spans="1:5" x14ac:dyDescent="0.25">
      <c r="A113" s="1">
        <v>12.75</v>
      </c>
      <c r="B113" s="1">
        <v>3386.03795518376</v>
      </c>
      <c r="C113" s="1">
        <v>2784.8440454437</v>
      </c>
      <c r="D113" s="1">
        <v>2616.6022314720399</v>
      </c>
      <c r="E113" s="1">
        <v>3957.0655712625799</v>
      </c>
    </row>
    <row r="114" spans="1:5" x14ac:dyDescent="0.25">
      <c r="A114" s="1">
        <v>12.875</v>
      </c>
      <c r="B114" s="1">
        <v>3434.7504099425801</v>
      </c>
      <c r="C114" s="1">
        <v>2775.28555384114</v>
      </c>
      <c r="D114" s="1">
        <v>2602.1801443476702</v>
      </c>
      <c r="E114" s="1">
        <v>3998.4747227238299</v>
      </c>
    </row>
    <row r="115" spans="1:5" x14ac:dyDescent="0.25">
      <c r="A115" s="1">
        <v>13</v>
      </c>
      <c r="B115" s="1">
        <v>3487.66466313512</v>
      </c>
      <c r="C115" s="1">
        <v>2748.2600648511102</v>
      </c>
      <c r="D115" s="1">
        <v>2598.4249405535502</v>
      </c>
      <c r="E115" s="1">
        <v>3977.7599837123098</v>
      </c>
    </row>
    <row r="116" spans="1:5" x14ac:dyDescent="0.25">
      <c r="A116" s="1">
        <v>13.125</v>
      </c>
      <c r="B116" s="1">
        <v>3480.1245001335301</v>
      </c>
      <c r="C116" s="1">
        <v>2708.0438193340401</v>
      </c>
      <c r="D116" s="1">
        <v>2599.4594369156998</v>
      </c>
      <c r="E116" s="1">
        <v>3878.2298749136398</v>
      </c>
    </row>
    <row r="117" spans="1:5" x14ac:dyDescent="0.25">
      <c r="A117" s="1">
        <v>13.25</v>
      </c>
      <c r="B117" s="1">
        <v>3529.4659146907202</v>
      </c>
      <c r="C117" s="1">
        <v>2656.7736021302198</v>
      </c>
      <c r="D117" s="1">
        <v>2591.76231036732</v>
      </c>
      <c r="E117" s="1">
        <v>3948.7192842795998</v>
      </c>
    </row>
    <row r="118" spans="1:5" x14ac:dyDescent="0.25">
      <c r="A118" s="1">
        <v>13.375</v>
      </c>
      <c r="B118" s="1">
        <v>3497.4424934056601</v>
      </c>
      <c r="C118" s="1">
        <v>2637.2037816818902</v>
      </c>
      <c r="D118" s="1">
        <v>2627.0006080743901</v>
      </c>
      <c r="E118" s="1">
        <v>3932.24326495593</v>
      </c>
    </row>
    <row r="119" spans="1:5" x14ac:dyDescent="0.25">
      <c r="A119" s="1">
        <v>13.5</v>
      </c>
      <c r="B119" s="1">
        <v>3558.8988136880698</v>
      </c>
      <c r="C119" s="1">
        <v>2666.2681505922401</v>
      </c>
      <c r="D119" s="1">
        <v>2624.13243872161</v>
      </c>
      <c r="E119" s="1">
        <v>3831.8484672061099</v>
      </c>
    </row>
    <row r="120" spans="1:5" x14ac:dyDescent="0.25">
      <c r="A120" s="1">
        <v>13.625</v>
      </c>
      <c r="B120" s="1">
        <v>3524.01740680392</v>
      </c>
      <c r="C120" s="1">
        <v>2665.1511507618402</v>
      </c>
      <c r="D120" s="1">
        <v>2609.7802439287102</v>
      </c>
      <c r="E120" s="1">
        <v>3945.7786561530902</v>
      </c>
    </row>
    <row r="121" spans="1:5" x14ac:dyDescent="0.25">
      <c r="A121" s="1">
        <v>13.75</v>
      </c>
      <c r="B121" s="1">
        <v>3600.8432167493102</v>
      </c>
      <c r="C121" s="1">
        <v>2673.0246969786299</v>
      </c>
      <c r="D121" s="1">
        <v>2605.4181794293099</v>
      </c>
      <c r="E121" s="1">
        <v>3974.5538340521098</v>
      </c>
    </row>
    <row r="122" spans="1:5" x14ac:dyDescent="0.25">
      <c r="A122" s="1">
        <v>13.875</v>
      </c>
      <c r="B122" s="1">
        <v>3681.8884819817199</v>
      </c>
      <c r="C122" s="1">
        <v>2665.3264968408298</v>
      </c>
      <c r="D122" s="1">
        <v>2603.9918962117899</v>
      </c>
      <c r="E122" s="1">
        <v>3969.6781712918601</v>
      </c>
    </row>
    <row r="123" spans="1:5" x14ac:dyDescent="0.25">
      <c r="A123" s="1">
        <v>14</v>
      </c>
      <c r="B123" s="1">
        <v>3519.5020908092401</v>
      </c>
      <c r="C123" s="1">
        <v>2667.6576339926401</v>
      </c>
      <c r="D123" s="1">
        <v>2612.41484921658</v>
      </c>
      <c r="E123" s="1">
        <v>3966.0477163169498</v>
      </c>
    </row>
    <row r="124" spans="1:5" x14ac:dyDescent="0.25">
      <c r="A124" s="1">
        <v>14.125</v>
      </c>
      <c r="B124" s="1">
        <v>3596.8082107836099</v>
      </c>
      <c r="C124" s="1">
        <v>2670.5439305924101</v>
      </c>
      <c r="D124" s="1">
        <v>2605.6357160876</v>
      </c>
      <c r="E124" s="1">
        <v>3920.5064816477402</v>
      </c>
    </row>
    <row r="125" spans="1:5" x14ac:dyDescent="0.25">
      <c r="A125" s="1">
        <v>14.25</v>
      </c>
      <c r="B125" s="1">
        <v>3537.8514705346001</v>
      </c>
      <c r="C125" s="1">
        <v>2661.09386487037</v>
      </c>
      <c r="D125" s="1">
        <v>2601.3619289683802</v>
      </c>
      <c r="E125" s="1">
        <v>3889.0256608305099</v>
      </c>
    </row>
    <row r="126" spans="1:5" x14ac:dyDescent="0.25">
      <c r="A126" s="1">
        <v>14.375</v>
      </c>
      <c r="B126" s="1">
        <v>3440.6779409239398</v>
      </c>
      <c r="C126" s="1">
        <v>2659.4000009245401</v>
      </c>
      <c r="D126" s="1">
        <v>2595.8624285124201</v>
      </c>
      <c r="E126" s="1">
        <v>3872.4370766045299</v>
      </c>
    </row>
    <row r="127" spans="1:5" x14ac:dyDescent="0.25">
      <c r="A127" s="1">
        <v>14.5</v>
      </c>
      <c r="B127" s="1">
        <v>3644.9460996142602</v>
      </c>
      <c r="C127" s="1">
        <v>2647.9486687968101</v>
      </c>
      <c r="D127" s="1">
        <v>2591.6484482034698</v>
      </c>
      <c r="E127" s="1">
        <v>3873.8187513795101</v>
      </c>
    </row>
    <row r="128" spans="1:5" x14ac:dyDescent="0.25">
      <c r="A128" s="1">
        <v>14.625</v>
      </c>
      <c r="B128" s="1">
        <v>3572.66081138753</v>
      </c>
      <c r="C128" s="1">
        <v>2642.20005517049</v>
      </c>
      <c r="D128" s="1">
        <v>2575.5932033814802</v>
      </c>
      <c r="E128" s="1">
        <v>3916.7914234825898</v>
      </c>
    </row>
    <row r="129" spans="1:5" x14ac:dyDescent="0.25">
      <c r="A129" s="1">
        <v>14.75</v>
      </c>
      <c r="B129" s="1">
        <v>3519.7298547047999</v>
      </c>
      <c r="C129" s="1">
        <v>2637.1236658080702</v>
      </c>
      <c r="D129" s="1">
        <v>2540.5750559000198</v>
      </c>
      <c r="E129" s="1">
        <v>3852.2003859158099</v>
      </c>
    </row>
    <row r="130" spans="1:5" x14ac:dyDescent="0.25">
      <c r="A130" s="1">
        <v>14.875</v>
      </c>
      <c r="B130" s="1">
        <v>3576.72466191392</v>
      </c>
      <c r="C130" s="1">
        <v>2656.7921932563099</v>
      </c>
      <c r="D130" s="1">
        <v>2531.9552234800599</v>
      </c>
      <c r="E130" s="1">
        <v>3922.0724864039498</v>
      </c>
    </row>
    <row r="131" spans="1:5" x14ac:dyDescent="0.25">
      <c r="A131" s="1">
        <v>15</v>
      </c>
      <c r="B131" s="1">
        <v>3626.2499034488201</v>
      </c>
      <c r="C131" s="1">
        <v>2670.7962303950999</v>
      </c>
      <c r="D131" s="1">
        <v>2546.3318714935499</v>
      </c>
      <c r="E131" s="1">
        <v>3914.7937858009</v>
      </c>
    </row>
    <row r="132" spans="1:5" x14ac:dyDescent="0.25">
      <c r="A132" s="1">
        <v>15.125</v>
      </c>
      <c r="B132" s="1">
        <v>3601.2619655225599</v>
      </c>
      <c r="C132" s="1">
        <v>2678.5588738362799</v>
      </c>
      <c r="D132" s="1">
        <v>2505.53670821571</v>
      </c>
      <c r="E132" s="1">
        <v>3819.1768429768199</v>
      </c>
    </row>
    <row r="133" spans="1:5" x14ac:dyDescent="0.25">
      <c r="A133" s="1">
        <v>15.25</v>
      </c>
      <c r="B133" s="1">
        <v>3574.4320287201699</v>
      </c>
      <c r="C133" s="1">
        <v>2688.4843479625602</v>
      </c>
      <c r="D133" s="1">
        <v>2502.4267817546502</v>
      </c>
      <c r="E133" s="1">
        <v>3795.9188374732598</v>
      </c>
    </row>
    <row r="134" spans="1:5" x14ac:dyDescent="0.25">
      <c r="A134" s="1">
        <v>15.375</v>
      </c>
      <c r="B134" s="1">
        <v>3560.6415077113602</v>
      </c>
      <c r="C134" s="1">
        <v>2696.9442999381599</v>
      </c>
      <c r="D134" s="1">
        <v>2490.3232664697298</v>
      </c>
      <c r="E134" s="1">
        <v>3827.0809028591202</v>
      </c>
    </row>
    <row r="135" spans="1:5" x14ac:dyDescent="0.25">
      <c r="A135" s="1">
        <v>15.5</v>
      </c>
      <c r="B135" s="1">
        <v>3567.7500812817302</v>
      </c>
      <c r="C135" s="1">
        <v>2661.41274328396</v>
      </c>
      <c r="D135" s="1">
        <v>2482.3976308405099</v>
      </c>
      <c r="E135" s="1">
        <v>3838.84577227309</v>
      </c>
    </row>
    <row r="136" spans="1:5" x14ac:dyDescent="0.25">
      <c r="A136" s="1">
        <v>15.625</v>
      </c>
      <c r="B136" s="1">
        <v>3513.3860111089102</v>
      </c>
      <c r="C136" s="1">
        <v>2632.0798970496598</v>
      </c>
      <c r="D136" s="1">
        <v>2466.0891389970602</v>
      </c>
      <c r="E136" s="1">
        <v>3886.8941228508202</v>
      </c>
    </row>
    <row r="137" spans="1:5" x14ac:dyDescent="0.25">
      <c r="A137" s="1">
        <v>15.75</v>
      </c>
      <c r="B137" s="1">
        <v>3462.8552353411401</v>
      </c>
      <c r="C137" s="1">
        <v>2568.8849204324101</v>
      </c>
      <c r="D137" s="1">
        <v>2460.67875948037</v>
      </c>
      <c r="E137" s="1">
        <v>3888.4076763125299</v>
      </c>
    </row>
    <row r="138" spans="1:5" x14ac:dyDescent="0.25">
      <c r="A138" s="1">
        <v>15.875</v>
      </c>
      <c r="B138" s="1">
        <v>3407.3537184832098</v>
      </c>
      <c r="C138" s="1">
        <v>2505.6947241992698</v>
      </c>
      <c r="D138" s="1">
        <v>2460.95819204599</v>
      </c>
      <c r="E138" s="1">
        <v>3773.5925012430498</v>
      </c>
    </row>
    <row r="139" spans="1:5" x14ac:dyDescent="0.25">
      <c r="A139" s="1">
        <v>16</v>
      </c>
      <c r="B139" s="1">
        <v>3341.3094365145998</v>
      </c>
      <c r="C139" s="1">
        <v>2479.4730203016102</v>
      </c>
      <c r="D139" s="1">
        <v>2452.7840979366201</v>
      </c>
      <c r="E139" s="1">
        <v>3830.9082511976899</v>
      </c>
    </row>
    <row r="140" spans="1:5" x14ac:dyDescent="0.25">
      <c r="A140" s="1">
        <v>16.125</v>
      </c>
      <c r="B140" s="1">
        <v>3389.1203981879798</v>
      </c>
      <c r="C140" s="1">
        <v>2463.28339457424</v>
      </c>
      <c r="D140" s="1">
        <v>2455.3545886952202</v>
      </c>
      <c r="E140" s="1">
        <v>3799.24219822128</v>
      </c>
    </row>
    <row r="141" spans="1:5" x14ac:dyDescent="0.25">
      <c r="A141" s="1">
        <v>16.25</v>
      </c>
      <c r="B141" s="1">
        <v>3337.2733655923598</v>
      </c>
      <c r="C141" s="1">
        <v>2461.1308492819699</v>
      </c>
      <c r="D141" s="1">
        <v>2459.8711137446398</v>
      </c>
      <c r="E141" s="1">
        <v>3791.9527949222402</v>
      </c>
    </row>
    <row r="142" spans="1:5" x14ac:dyDescent="0.25">
      <c r="A142" s="1">
        <v>16.375</v>
      </c>
      <c r="B142" s="1">
        <v>3387.9575708910302</v>
      </c>
      <c r="C142" s="1">
        <v>2480.9846353437201</v>
      </c>
      <c r="D142" s="1">
        <v>2456.0463936173101</v>
      </c>
      <c r="E142" s="1">
        <v>3730.9879574796801</v>
      </c>
    </row>
    <row r="143" spans="1:5" x14ac:dyDescent="0.25">
      <c r="A143" s="1">
        <v>16.5</v>
      </c>
      <c r="B143" s="1">
        <v>3421.39845735689</v>
      </c>
      <c r="C143" s="1">
        <v>2473.5245165488</v>
      </c>
      <c r="D143" s="1">
        <v>2448.60843714262</v>
      </c>
      <c r="E143" s="1">
        <v>3704.5555726847001</v>
      </c>
    </row>
    <row r="144" spans="1:5" x14ac:dyDescent="0.25">
      <c r="A144" s="1">
        <v>16.625</v>
      </c>
      <c r="B144" s="1">
        <v>3465.2198540393101</v>
      </c>
      <c r="C144" s="1">
        <v>2471.59992266774</v>
      </c>
      <c r="D144" s="1">
        <v>2412.9435859330601</v>
      </c>
      <c r="E144" s="1">
        <v>3728.89510926293</v>
      </c>
    </row>
    <row r="145" spans="1:5" x14ac:dyDescent="0.25">
      <c r="A145" s="1">
        <v>16.75</v>
      </c>
      <c r="B145" s="1">
        <v>3440.7653106563298</v>
      </c>
      <c r="C145" s="1">
        <v>2478.8609036998</v>
      </c>
      <c r="D145" s="1">
        <v>2398.1176548339499</v>
      </c>
      <c r="E145" s="1">
        <v>3728.1721297085601</v>
      </c>
    </row>
    <row r="146" spans="1:5" x14ac:dyDescent="0.25">
      <c r="A146" s="1">
        <v>16.875</v>
      </c>
      <c r="B146" s="1">
        <v>3298.8517281988302</v>
      </c>
      <c r="C146" s="1">
        <v>2468.4354264645399</v>
      </c>
      <c r="D146" s="1">
        <v>2399.7409728274001</v>
      </c>
      <c r="E146" s="1">
        <v>3788.0814554490198</v>
      </c>
    </row>
    <row r="147" spans="1:5" x14ac:dyDescent="0.25">
      <c r="A147" s="1">
        <v>17</v>
      </c>
      <c r="B147" s="1">
        <v>3268.7397693036</v>
      </c>
      <c r="C147" s="1">
        <v>2450.67442971728</v>
      </c>
      <c r="D147" s="1">
        <v>2402.9609098737501</v>
      </c>
      <c r="E147" s="1">
        <v>3772.5693905527901</v>
      </c>
    </row>
    <row r="148" spans="1:5" x14ac:dyDescent="0.25">
      <c r="A148" s="1">
        <v>17.125</v>
      </c>
      <c r="B148" s="1">
        <v>3140.7977237616501</v>
      </c>
      <c r="C148" s="1">
        <v>2425.3812613765399</v>
      </c>
      <c r="D148" s="1">
        <v>2398.7922536368701</v>
      </c>
      <c r="E148" s="1">
        <v>3796.4366697635801</v>
      </c>
    </row>
    <row r="149" spans="1:5" x14ac:dyDescent="0.25">
      <c r="A149" s="1">
        <v>17.25</v>
      </c>
      <c r="B149" s="1">
        <v>3242.0798088329502</v>
      </c>
      <c r="C149" s="1">
        <v>2420.6400271307998</v>
      </c>
      <c r="D149" s="1">
        <v>2393.25877772896</v>
      </c>
      <c r="E149" s="1">
        <v>3746.2983382173102</v>
      </c>
    </row>
    <row r="150" spans="1:5" x14ac:dyDescent="0.25">
      <c r="A150" s="1">
        <v>17.375</v>
      </c>
      <c r="B150" s="1">
        <v>3264.0826718946801</v>
      </c>
      <c r="C150" s="1">
        <v>2413.65072853936</v>
      </c>
      <c r="D150" s="1">
        <v>2377.7234808017802</v>
      </c>
      <c r="E150" s="1">
        <v>3766.64210366407</v>
      </c>
    </row>
    <row r="151" spans="1:5" x14ac:dyDescent="0.25">
      <c r="A151" s="1">
        <v>17.5</v>
      </c>
      <c r="B151" s="1">
        <v>3337.3458449465802</v>
      </c>
      <c r="C151" s="1">
        <v>2408.2460445126599</v>
      </c>
      <c r="D151" s="1">
        <v>2342.87475060117</v>
      </c>
      <c r="E151" s="1">
        <v>3733.9639983760799</v>
      </c>
    </row>
    <row r="152" spans="1:5" x14ac:dyDescent="0.25">
      <c r="A152" s="1">
        <v>17.625</v>
      </c>
      <c r="B152" s="1">
        <v>3223.9047022807199</v>
      </c>
      <c r="C152" s="1">
        <v>2393.0724201779499</v>
      </c>
      <c r="D152" s="1">
        <v>2347.94923520569</v>
      </c>
      <c r="E152" s="1">
        <v>3776.5444648656398</v>
      </c>
    </row>
    <row r="153" spans="1:5" x14ac:dyDescent="0.25">
      <c r="A153" s="1">
        <v>17.75</v>
      </c>
      <c r="B153" s="1">
        <v>3291.9886754993199</v>
      </c>
      <c r="C153" s="1">
        <v>2391.5374899066001</v>
      </c>
      <c r="D153" s="1">
        <v>2348.0224897549301</v>
      </c>
      <c r="E153" s="1">
        <v>3716.3888884886401</v>
      </c>
    </row>
    <row r="154" spans="1:5" x14ac:dyDescent="0.25">
      <c r="A154" s="1">
        <v>17.875</v>
      </c>
      <c r="B154" s="1">
        <v>3345.8799459417601</v>
      </c>
      <c r="C154" s="1">
        <v>2375.4407052973402</v>
      </c>
      <c r="D154" s="1">
        <v>2348.78869565069</v>
      </c>
      <c r="E154" s="1">
        <v>3713.0711567943799</v>
      </c>
    </row>
    <row r="155" spans="1:5" x14ac:dyDescent="0.25">
      <c r="A155" s="1">
        <v>18</v>
      </c>
      <c r="B155" s="1">
        <v>3442.3313583303002</v>
      </c>
      <c r="C155" s="1">
        <v>2380.0558846436202</v>
      </c>
      <c r="D155" s="1">
        <v>2343.6820778330798</v>
      </c>
      <c r="E155" s="1">
        <v>3739.9515492263899</v>
      </c>
    </row>
    <row r="156" spans="1:5" x14ac:dyDescent="0.25">
      <c r="A156" s="1">
        <v>18.125</v>
      </c>
      <c r="B156" s="1">
        <v>3369.9722995452298</v>
      </c>
      <c r="C156" s="1">
        <v>2371.9874261096702</v>
      </c>
      <c r="D156" s="1">
        <v>2348.1318346693101</v>
      </c>
      <c r="E156" s="1">
        <v>3760.5038327377001</v>
      </c>
    </row>
    <row r="157" spans="1:5" x14ac:dyDescent="0.25">
      <c r="A157" s="1">
        <v>18.25</v>
      </c>
      <c r="B157" s="1">
        <v>3389.6436424062499</v>
      </c>
      <c r="C157" s="1">
        <v>2354.1376955484302</v>
      </c>
      <c r="D157" s="1">
        <v>2347.73603505141</v>
      </c>
      <c r="E157" s="1">
        <v>3768.5767350248102</v>
      </c>
    </row>
    <row r="158" spans="1:5" x14ac:dyDescent="0.25">
      <c r="A158" s="1">
        <v>18.375</v>
      </c>
      <c r="B158" s="1">
        <v>3447.0733010722101</v>
      </c>
      <c r="C158" s="1">
        <v>2349.2019176593699</v>
      </c>
      <c r="D158" s="1">
        <v>2345.8984444186599</v>
      </c>
      <c r="E158" s="1">
        <v>3790.6928411646099</v>
      </c>
    </row>
    <row r="159" spans="1:5" x14ac:dyDescent="0.25">
      <c r="A159" s="1">
        <v>18.5</v>
      </c>
      <c r="B159" s="1">
        <v>3717.62143065587</v>
      </c>
      <c r="C159" s="1">
        <v>2343.3354937652498</v>
      </c>
      <c r="D159" s="1">
        <v>2341.1791510975199</v>
      </c>
      <c r="E159" s="1">
        <v>3811.17488188673</v>
      </c>
    </row>
    <row r="160" spans="1:5" x14ac:dyDescent="0.25">
      <c r="A160" s="1">
        <v>18.625</v>
      </c>
      <c r="B160" s="1">
        <v>3724.6163835431798</v>
      </c>
      <c r="C160" s="1">
        <v>2348.7452843945198</v>
      </c>
      <c r="D160" s="1">
        <v>2337.7258938403102</v>
      </c>
      <c r="E160" s="1">
        <v>3747.75250956222</v>
      </c>
    </row>
    <row r="161" spans="1:5" x14ac:dyDescent="0.25">
      <c r="A161" s="1">
        <v>18.75</v>
      </c>
      <c r="B161" s="1">
        <v>3804.2572203714599</v>
      </c>
      <c r="C161" s="1">
        <v>2390.19647112246</v>
      </c>
      <c r="D161" s="1">
        <v>2322.1895212596601</v>
      </c>
      <c r="E161" s="1">
        <v>3686.3439357175698</v>
      </c>
    </row>
    <row r="162" spans="1:5" x14ac:dyDescent="0.25">
      <c r="A162" s="1">
        <v>18.875</v>
      </c>
      <c r="B162" s="1">
        <v>3689.7330602289198</v>
      </c>
      <c r="C162" s="1">
        <v>2373.1850206099398</v>
      </c>
      <c r="D162" s="1">
        <v>2306.9716601830601</v>
      </c>
      <c r="E162" s="1">
        <v>3707.7660296127501</v>
      </c>
    </row>
    <row r="163" spans="1:5" x14ac:dyDescent="0.25">
      <c r="A163" s="1">
        <v>19</v>
      </c>
      <c r="B163" s="1">
        <v>3470.33730515552</v>
      </c>
      <c r="C163" s="1">
        <v>2394.3193483330201</v>
      </c>
      <c r="D163" s="1">
        <v>2295.7169977018998</v>
      </c>
      <c r="E163" s="1">
        <v>3765.17110884777</v>
      </c>
    </row>
    <row r="164" spans="1:5" x14ac:dyDescent="0.25">
      <c r="A164" s="1">
        <v>19.125</v>
      </c>
      <c r="B164" s="1">
        <v>3625.8912487481298</v>
      </c>
      <c r="C164" s="1">
        <v>2376.8116662325901</v>
      </c>
      <c r="D164" s="1">
        <v>2294.41540830232</v>
      </c>
      <c r="E164" s="1">
        <v>3768.6395127251299</v>
      </c>
    </row>
    <row r="165" spans="1:5" x14ac:dyDescent="0.25">
      <c r="A165" s="1">
        <v>19.25</v>
      </c>
      <c r="B165" s="1">
        <v>3505.1369654778</v>
      </c>
      <c r="C165" s="1">
        <v>2373.8700955151799</v>
      </c>
      <c r="D165" s="1">
        <v>2295.32325663854</v>
      </c>
      <c r="E165" s="1">
        <v>3688.1761299600198</v>
      </c>
    </row>
    <row r="166" spans="1:5" x14ac:dyDescent="0.25">
      <c r="A166" s="1">
        <v>19.375</v>
      </c>
      <c r="B166" s="1">
        <v>3446.3192057785</v>
      </c>
      <c r="C166" s="1">
        <v>2395.7307965611599</v>
      </c>
      <c r="D166" s="1">
        <v>2303.2981908920201</v>
      </c>
      <c r="E166" s="1">
        <v>3777.9740952010302</v>
      </c>
    </row>
    <row r="167" spans="1:5" x14ac:dyDescent="0.25">
      <c r="A167" s="1">
        <v>19.5</v>
      </c>
      <c r="B167" s="1">
        <v>3580.71744862062</v>
      </c>
      <c r="C167" s="1">
        <v>2400.7498665508801</v>
      </c>
      <c r="D167" s="1">
        <v>2294.1157531722401</v>
      </c>
      <c r="E167" s="1">
        <v>3754.54309206479</v>
      </c>
    </row>
    <row r="168" spans="1:5" x14ac:dyDescent="0.25">
      <c r="A168" s="1">
        <v>19.625</v>
      </c>
      <c r="B168" s="1">
        <v>3588.3826942722499</v>
      </c>
      <c r="C168" s="1">
        <v>2404.41037874514</v>
      </c>
      <c r="D168" s="1">
        <v>2306.8648966222199</v>
      </c>
      <c r="E168" s="1">
        <v>3700.8139626479701</v>
      </c>
    </row>
    <row r="169" spans="1:5" x14ac:dyDescent="0.25">
      <c r="A169" s="1">
        <v>19.75</v>
      </c>
      <c r="B169" s="1">
        <v>3601.90686967479</v>
      </c>
      <c r="C169" s="1">
        <v>2415.9715542550198</v>
      </c>
      <c r="D169" s="1">
        <v>2302.1478891969</v>
      </c>
      <c r="E169" s="1">
        <v>3704.5245932684102</v>
      </c>
    </row>
    <row r="170" spans="1:5" x14ac:dyDescent="0.25">
      <c r="A170" s="1">
        <v>19.875</v>
      </c>
      <c r="B170" s="1">
        <v>3649.1459260807701</v>
      </c>
      <c r="C170" s="1">
        <v>2431.2506224070198</v>
      </c>
      <c r="D170" s="1">
        <v>2299.7713258949002</v>
      </c>
      <c r="E170" s="1">
        <v>3692.3546828414401</v>
      </c>
    </row>
    <row r="171" spans="1:5" x14ac:dyDescent="0.25">
      <c r="A171" s="1">
        <v>20</v>
      </c>
      <c r="B171" s="1">
        <v>3628.9677810193102</v>
      </c>
      <c r="C171" s="1">
        <v>2422.4292673506402</v>
      </c>
      <c r="D171" s="1">
        <v>2299.5974343492699</v>
      </c>
      <c r="E171" s="1">
        <v>3748.3381428420698</v>
      </c>
    </row>
    <row r="172" spans="1:5" x14ac:dyDescent="0.25">
      <c r="A172" s="1">
        <v>20.125</v>
      </c>
      <c r="B172" s="1">
        <v>3650.8560142021602</v>
      </c>
      <c r="C172" s="1">
        <v>2422.3810811418698</v>
      </c>
      <c r="D172" s="1">
        <v>2299.8204905422099</v>
      </c>
      <c r="E172" s="1">
        <v>3732.9028798843301</v>
      </c>
    </row>
    <row r="173" spans="1:5" x14ac:dyDescent="0.25">
      <c r="A173" s="1">
        <v>20.25</v>
      </c>
      <c r="B173" s="1">
        <v>3691.4715457410698</v>
      </c>
      <c r="C173" s="1">
        <v>2412.3713065688498</v>
      </c>
      <c r="D173" s="1">
        <v>2322.8779914155102</v>
      </c>
      <c r="E173" s="1">
        <v>3765.3713015232702</v>
      </c>
    </row>
    <row r="174" spans="1:5" x14ac:dyDescent="0.25">
      <c r="A174" s="1">
        <v>20.375</v>
      </c>
      <c r="B174" s="1">
        <v>3751.9450981068899</v>
      </c>
      <c r="C174" s="1">
        <v>2403.73379269815</v>
      </c>
      <c r="D174" s="1">
        <v>2332.00480345297</v>
      </c>
      <c r="E174" s="1">
        <v>3766.2705184353499</v>
      </c>
    </row>
    <row r="175" spans="1:5" x14ac:dyDescent="0.25">
      <c r="A175" s="1">
        <v>20.5</v>
      </c>
      <c r="B175" s="1">
        <v>3824.5601412419701</v>
      </c>
      <c r="C175" s="1">
        <v>2386.86689041206</v>
      </c>
      <c r="D175" s="1">
        <v>2327.5769896336601</v>
      </c>
      <c r="E175" s="1">
        <v>3768.6991478157702</v>
      </c>
    </row>
    <row r="176" spans="1:5" x14ac:dyDescent="0.25">
      <c r="A176" s="1">
        <v>20.625</v>
      </c>
      <c r="B176" s="1">
        <v>3802.0207370153398</v>
      </c>
      <c r="C176" s="1">
        <v>2364.7781566210201</v>
      </c>
      <c r="D176" s="1">
        <v>2323.56895997323</v>
      </c>
      <c r="E176" s="1">
        <v>3789.5224163438602</v>
      </c>
    </row>
    <row r="177" spans="1:5" x14ac:dyDescent="0.25">
      <c r="A177" s="1">
        <v>20.75</v>
      </c>
      <c r="B177" s="1">
        <v>3802.4782622929001</v>
      </c>
      <c r="C177" s="1">
        <v>2337.7975915721299</v>
      </c>
      <c r="D177" s="1">
        <v>2320.1189993919202</v>
      </c>
      <c r="E177" s="1">
        <v>3791.46607005341</v>
      </c>
    </row>
    <row r="178" spans="1:5" x14ac:dyDescent="0.25">
      <c r="A178" s="1">
        <v>20.875</v>
      </c>
      <c r="B178" s="1">
        <v>3762.1624421183001</v>
      </c>
      <c r="C178" s="1">
        <v>2281.9276559842701</v>
      </c>
      <c r="D178" s="1">
        <v>2327.17390649461</v>
      </c>
      <c r="E178" s="1">
        <v>3812.0700192560498</v>
      </c>
    </row>
    <row r="179" spans="1:5" x14ac:dyDescent="0.25">
      <c r="A179" s="1">
        <v>21</v>
      </c>
      <c r="B179" s="1">
        <v>3595.7590115983699</v>
      </c>
      <c r="C179" s="1">
        <v>2267.3777970463302</v>
      </c>
      <c r="D179" s="1">
        <v>2313.17551128573</v>
      </c>
      <c r="E179" s="1">
        <v>3836.71597343752</v>
      </c>
    </row>
    <row r="180" spans="1:5" x14ac:dyDescent="0.25">
      <c r="A180" s="1">
        <v>21.125</v>
      </c>
      <c r="B180" s="1">
        <v>3584.4770031555299</v>
      </c>
      <c r="C180" s="1">
        <v>2255.1166374825402</v>
      </c>
      <c r="D180" s="1">
        <v>2306.3593208330299</v>
      </c>
      <c r="E180" s="1">
        <v>3820.9125801578002</v>
      </c>
    </row>
    <row r="181" spans="1:5" x14ac:dyDescent="0.25">
      <c r="A181" s="1">
        <v>21.25</v>
      </c>
      <c r="B181" s="1">
        <v>3504.0085477572002</v>
      </c>
      <c r="C181" s="1">
        <v>2267.9882638825802</v>
      </c>
      <c r="D181" s="1">
        <v>2300.9503587427298</v>
      </c>
      <c r="E181" s="1">
        <v>3825.2844367140701</v>
      </c>
    </row>
    <row r="182" spans="1:5" x14ac:dyDescent="0.25">
      <c r="A182" s="1">
        <v>21.375</v>
      </c>
      <c r="B182" s="1">
        <v>3543.3073382380699</v>
      </c>
      <c r="C182" s="1">
        <v>2243.7209498504999</v>
      </c>
      <c r="D182" s="1">
        <v>2299.6590812181498</v>
      </c>
      <c r="E182" s="1">
        <v>3820.0441616261101</v>
      </c>
    </row>
    <row r="183" spans="1:5" x14ac:dyDescent="0.25">
      <c r="A183" s="1">
        <v>21.5</v>
      </c>
      <c r="B183" s="1">
        <v>3563.4346907415202</v>
      </c>
      <c r="C183" s="1">
        <v>2230.75583530213</v>
      </c>
      <c r="D183" s="1">
        <v>2309.8204870417599</v>
      </c>
      <c r="E183" s="1">
        <v>3871.35909027762</v>
      </c>
    </row>
    <row r="184" spans="1:5" x14ac:dyDescent="0.25">
      <c r="A184" s="1">
        <v>21.625</v>
      </c>
      <c r="B184" s="1">
        <v>3504.4490806951599</v>
      </c>
      <c r="C184" s="1">
        <v>2212.0103063556098</v>
      </c>
      <c r="D184" s="1">
        <v>2343.23900084463</v>
      </c>
      <c r="E184" s="1">
        <v>3759.6288110262199</v>
      </c>
    </row>
    <row r="185" spans="1:5" x14ac:dyDescent="0.25">
      <c r="A185" s="1">
        <v>21.75</v>
      </c>
      <c r="B185" s="1">
        <v>3503.2157110517001</v>
      </c>
      <c r="C185" s="1">
        <v>2199.7594624731701</v>
      </c>
      <c r="D185" s="1">
        <v>2332.21012972057</v>
      </c>
      <c r="E185" s="1">
        <v>3824.88896551173</v>
      </c>
    </row>
    <row r="186" spans="1:5" x14ac:dyDescent="0.25">
      <c r="A186" s="1">
        <v>21.875</v>
      </c>
      <c r="B186" s="1">
        <v>3491.9406803162501</v>
      </c>
      <c r="C186" s="1">
        <v>2194.34289982566</v>
      </c>
      <c r="D186" s="1">
        <v>2315.7032068707199</v>
      </c>
      <c r="E186" s="1">
        <v>3888.8768489901299</v>
      </c>
    </row>
    <row r="187" spans="1:5" x14ac:dyDescent="0.25">
      <c r="A187" s="1">
        <v>22</v>
      </c>
      <c r="B187" s="1">
        <v>3649.8032681995301</v>
      </c>
      <c r="C187" s="1">
        <v>2187.8629849640402</v>
      </c>
      <c r="D187" s="1">
        <v>2311.05684213619</v>
      </c>
      <c r="E187" s="1">
        <v>3828.1390860881702</v>
      </c>
    </row>
    <row r="188" spans="1:5" x14ac:dyDescent="0.25">
      <c r="A188" s="1">
        <v>22.125</v>
      </c>
      <c r="B188" s="1">
        <v>3602.0765862601702</v>
      </c>
      <c r="C188" s="1">
        <v>2174.1513270882101</v>
      </c>
      <c r="D188" s="1">
        <v>2309.0714496118599</v>
      </c>
      <c r="E188" s="1">
        <v>3809.5957682405001</v>
      </c>
    </row>
    <row r="189" spans="1:5" x14ac:dyDescent="0.25">
      <c r="A189" s="1">
        <v>22.25</v>
      </c>
      <c r="B189" s="1">
        <v>3601.99171440703</v>
      </c>
      <c r="C189" s="1">
        <v>2170.1698545244799</v>
      </c>
      <c r="D189" s="1">
        <v>2305.0390303485901</v>
      </c>
      <c r="E189" s="1">
        <v>3793.9357481314801</v>
      </c>
    </row>
    <row r="190" spans="1:5" x14ac:dyDescent="0.25">
      <c r="A190" s="1">
        <v>22.375</v>
      </c>
      <c r="B190" s="1">
        <v>3700.8675268396601</v>
      </c>
      <c r="C190" s="1">
        <v>2168.1986241780201</v>
      </c>
      <c r="D190" s="1">
        <v>2305.3179054378502</v>
      </c>
      <c r="E190" s="1">
        <v>3783.10432498607</v>
      </c>
    </row>
    <row r="191" spans="1:5" x14ac:dyDescent="0.25">
      <c r="A191" s="1">
        <v>22.5</v>
      </c>
      <c r="B191" s="1">
        <v>3590.6201963552999</v>
      </c>
      <c r="C191" s="1">
        <v>2163.86913251956</v>
      </c>
      <c r="D191" s="1">
        <v>2298.1775702609998</v>
      </c>
      <c r="E191" s="1">
        <v>3767.1087015033299</v>
      </c>
    </row>
    <row r="192" spans="1:5" x14ac:dyDescent="0.25">
      <c r="A192" s="1">
        <v>22.625</v>
      </c>
      <c r="B192" s="1">
        <v>3726.86650927253</v>
      </c>
      <c r="C192" s="1">
        <v>2156.12357743963</v>
      </c>
      <c r="D192" s="1">
        <v>2289.6203452568602</v>
      </c>
      <c r="E192" s="1">
        <v>3731.75684086509</v>
      </c>
    </row>
    <row r="193" spans="1:5" x14ac:dyDescent="0.25">
      <c r="A193" s="1">
        <v>22.75</v>
      </c>
      <c r="B193" s="1">
        <v>3610.7608861277699</v>
      </c>
      <c r="C193" s="1">
        <v>2154.1881468762999</v>
      </c>
      <c r="D193" s="1">
        <v>2275.8973036555699</v>
      </c>
      <c r="E193" s="1">
        <v>3721.0778806482099</v>
      </c>
    </row>
    <row r="194" spans="1:5" x14ac:dyDescent="0.25">
      <c r="A194" s="1">
        <v>22.875</v>
      </c>
      <c r="B194" s="1">
        <v>3645.4610397965098</v>
      </c>
      <c r="C194" s="1">
        <v>2120.33042432303</v>
      </c>
      <c r="D194" s="1">
        <v>2247.70800359645</v>
      </c>
      <c r="E194" s="1">
        <v>3743.1355879477101</v>
      </c>
    </row>
    <row r="195" spans="1:5" x14ac:dyDescent="0.25">
      <c r="A195" s="1">
        <v>23</v>
      </c>
      <c r="B195" s="1">
        <v>3732.8013058476499</v>
      </c>
      <c r="C195" s="1">
        <v>2116.37158057852</v>
      </c>
      <c r="D195" s="1">
        <v>2234.0272200203699</v>
      </c>
      <c r="E195" s="1">
        <v>3678.0405341160899</v>
      </c>
    </row>
    <row r="196" spans="1:5" x14ac:dyDescent="0.25">
      <c r="A196" s="1">
        <v>23.125</v>
      </c>
      <c r="B196" s="1">
        <v>3823.7187925263001</v>
      </c>
      <c r="C196" s="1">
        <v>2101.7404577823299</v>
      </c>
      <c r="D196" s="1">
        <v>2225.2743569403201</v>
      </c>
      <c r="E196" s="1">
        <v>3674.1243397718999</v>
      </c>
    </row>
    <row r="197" spans="1:5" x14ac:dyDescent="0.25">
      <c r="A197" s="1">
        <v>23.25</v>
      </c>
      <c r="B197" s="1">
        <v>3710.9270185427799</v>
      </c>
      <c r="C197" s="1">
        <v>2091.8644876200301</v>
      </c>
      <c r="D197" s="1">
        <v>2200.7291847445599</v>
      </c>
      <c r="E197" s="1">
        <v>3610.46352949024</v>
      </c>
    </row>
    <row r="198" spans="1:5" x14ac:dyDescent="0.25">
      <c r="A198" s="1">
        <v>23.375</v>
      </c>
      <c r="B198" s="1">
        <v>3600.3592660199902</v>
      </c>
      <c r="C198" s="1">
        <v>2091.8483385825598</v>
      </c>
      <c r="D198" s="1">
        <v>2181.8032797863598</v>
      </c>
      <c r="E198" s="1">
        <v>3585.3719599508099</v>
      </c>
    </row>
    <row r="199" spans="1:5" x14ac:dyDescent="0.25">
      <c r="A199" s="1">
        <v>23.5</v>
      </c>
      <c r="B199" s="1">
        <v>3546.28631564647</v>
      </c>
      <c r="C199" s="1">
        <v>2092.22738783055</v>
      </c>
      <c r="D199" s="1">
        <v>2172.8234461351699</v>
      </c>
      <c r="E199" s="1">
        <v>3538.5950759750699</v>
      </c>
    </row>
    <row r="200" spans="1:5" x14ac:dyDescent="0.25">
      <c r="A200" s="1">
        <v>23.625</v>
      </c>
      <c r="B200" s="1">
        <v>3483.1726260677301</v>
      </c>
      <c r="C200" s="1">
        <v>2092.5256544998401</v>
      </c>
      <c r="D200" s="1">
        <v>2168.5752593884399</v>
      </c>
      <c r="E200" s="1">
        <v>3569.1913541221002</v>
      </c>
    </row>
    <row r="201" spans="1:5" x14ac:dyDescent="0.25">
      <c r="A201" s="1">
        <v>23.75</v>
      </c>
      <c r="B201" s="1">
        <v>3437.94530391947</v>
      </c>
      <c r="C201" s="1">
        <v>2735.3521045064199</v>
      </c>
      <c r="D201" s="1">
        <v>2168.0474947386701</v>
      </c>
      <c r="E201" s="1">
        <v>3480.5906806643202</v>
      </c>
    </row>
    <row r="202" spans="1:5" x14ac:dyDescent="0.25">
      <c r="A202" s="1">
        <v>23.875</v>
      </c>
      <c r="B202" s="1">
        <v>3468.4719709279002</v>
      </c>
      <c r="C202" s="1">
        <v>3422.5774260612502</v>
      </c>
      <c r="D202" s="1">
        <v>2168.68881245895</v>
      </c>
      <c r="E202" s="1">
        <v>3489.58524010779</v>
      </c>
    </row>
    <row r="203" spans="1:5" x14ac:dyDescent="0.25">
      <c r="A203" s="1">
        <v>24</v>
      </c>
      <c r="B203" s="1">
        <v>3468.93284947446</v>
      </c>
      <c r="C203" s="1">
        <v>3534.4635159975101</v>
      </c>
      <c r="D203" s="1">
        <v>2185.4535830457198</v>
      </c>
      <c r="E203" s="1">
        <v>3621.4442777896102</v>
      </c>
    </row>
    <row r="204" spans="1:5" x14ac:dyDescent="0.25">
      <c r="A204" s="1">
        <v>24.125</v>
      </c>
      <c r="B204" s="1">
        <v>3440.0090102171398</v>
      </c>
      <c r="C204" s="1">
        <v>3559.13830395798</v>
      </c>
      <c r="D204" s="1">
        <v>2179.93137556089</v>
      </c>
      <c r="E204" s="1">
        <v>3707.8592659916999</v>
      </c>
    </row>
    <row r="205" spans="1:5" x14ac:dyDescent="0.25">
      <c r="A205" s="1">
        <v>24.25</v>
      </c>
      <c r="B205" s="1">
        <v>3625.20569800679</v>
      </c>
      <c r="C205" s="1">
        <v>3455.1165855213899</v>
      </c>
      <c r="D205" s="1">
        <v>2195.0489557805799</v>
      </c>
      <c r="E205" s="1">
        <v>3737.6118799764599</v>
      </c>
    </row>
    <row r="206" spans="1:5" x14ac:dyDescent="0.25">
      <c r="A206" s="1">
        <v>24.375</v>
      </c>
      <c r="B206" s="1">
        <v>3635.5494908711198</v>
      </c>
      <c r="C206" s="1">
        <v>3373.2077098752102</v>
      </c>
      <c r="D206" s="1">
        <v>2190.4793107584901</v>
      </c>
      <c r="E206" s="1">
        <v>3671.78757426129</v>
      </c>
    </row>
    <row r="207" spans="1:5" x14ac:dyDescent="0.25">
      <c r="A207" s="1">
        <v>24.5</v>
      </c>
      <c r="B207" s="1">
        <v>3717.7996230865601</v>
      </c>
      <c r="C207" s="1">
        <v>3457.73047175073</v>
      </c>
      <c r="D207" s="1">
        <v>2186.5021846130398</v>
      </c>
      <c r="E207" s="1">
        <v>3668.6264057396602</v>
      </c>
    </row>
    <row r="208" spans="1:5" x14ac:dyDescent="0.25">
      <c r="A208" s="1">
        <v>24.625</v>
      </c>
      <c r="B208" s="1">
        <v>3681.9371739841499</v>
      </c>
      <c r="C208" s="1">
        <v>3493.3357950682598</v>
      </c>
      <c r="D208" s="1">
        <v>2184.2693721872902</v>
      </c>
      <c r="E208" s="1">
        <v>3606.5209628094899</v>
      </c>
    </row>
    <row r="209" spans="1:5" x14ac:dyDescent="0.25">
      <c r="A209" s="1">
        <v>24.75</v>
      </c>
      <c r="B209" s="1">
        <v>3588.4816972928002</v>
      </c>
      <c r="C209" s="1">
        <v>3553.1063642918498</v>
      </c>
      <c r="D209" s="1">
        <v>2182.6634056519501</v>
      </c>
      <c r="E209" s="1">
        <v>3689.2798171155</v>
      </c>
    </row>
    <row r="210" spans="1:5" x14ac:dyDescent="0.25">
      <c r="A210" s="1">
        <v>24.875</v>
      </c>
      <c r="B210" s="1">
        <v>3601.3337830739501</v>
      </c>
      <c r="C210" s="1">
        <v>3618.4619775946899</v>
      </c>
      <c r="D210" s="1">
        <v>2165.8311936662099</v>
      </c>
      <c r="E210" s="1">
        <v>3683.4636558969901</v>
      </c>
    </row>
    <row r="211" spans="1:5" x14ac:dyDescent="0.25">
      <c r="A211" s="1">
        <v>25</v>
      </c>
      <c r="B211" s="1">
        <v>3697.98935768711</v>
      </c>
      <c r="C211" s="1">
        <v>3767.2771718016302</v>
      </c>
      <c r="D211" s="1">
        <v>2161.8432494860099</v>
      </c>
      <c r="E211" s="1">
        <v>3718.7985964990498</v>
      </c>
    </row>
    <row r="212" spans="1:5" x14ac:dyDescent="0.25">
      <c r="A212" s="1">
        <v>25.125</v>
      </c>
      <c r="B212" s="1">
        <v>3787.5971426145702</v>
      </c>
      <c r="C212" s="1">
        <v>3846.50127867433</v>
      </c>
      <c r="D212" s="1">
        <v>2139.2420668507598</v>
      </c>
      <c r="E212" s="1">
        <v>3694.0522877889998</v>
      </c>
    </row>
    <row r="213" spans="1:5" x14ac:dyDescent="0.25">
      <c r="A213" s="1">
        <v>25.25</v>
      </c>
      <c r="B213" s="1">
        <v>3834.9010003196399</v>
      </c>
      <c r="C213" s="1">
        <v>3851.0860482005701</v>
      </c>
      <c r="D213" s="1">
        <v>2136.3460849590101</v>
      </c>
      <c r="E213" s="1">
        <v>3699.9364337104798</v>
      </c>
    </row>
    <row r="214" spans="1:5" x14ac:dyDescent="0.25">
      <c r="A214" s="1">
        <v>25.375</v>
      </c>
      <c r="B214" s="1">
        <v>3944.70516763674</v>
      </c>
      <c r="C214" s="1">
        <v>3866.2473082473998</v>
      </c>
      <c r="D214" s="1">
        <v>2132.7798364755899</v>
      </c>
      <c r="E214" s="1">
        <v>3694.41301110923</v>
      </c>
    </row>
    <row r="215" spans="1:5" x14ac:dyDescent="0.25">
      <c r="A215" s="1">
        <v>25.5</v>
      </c>
      <c r="B215" s="1">
        <v>4043.63738012883</v>
      </c>
      <c r="C215" s="1">
        <v>3920.7070633434701</v>
      </c>
      <c r="D215" s="1">
        <v>2131.7760841756299</v>
      </c>
      <c r="E215" s="1">
        <v>3710.8920295418602</v>
      </c>
    </row>
    <row r="216" spans="1:5" x14ac:dyDescent="0.25">
      <c r="A216" s="1">
        <v>25.625</v>
      </c>
      <c r="B216" s="1">
        <v>4149.2656114739902</v>
      </c>
      <c r="C216" s="1">
        <v>3942.8718627630501</v>
      </c>
      <c r="D216" s="1">
        <v>2130.4696761864602</v>
      </c>
      <c r="E216" s="1">
        <v>3708.8178081384399</v>
      </c>
    </row>
    <row r="217" spans="1:5" x14ac:dyDescent="0.25">
      <c r="A217" s="1">
        <v>25.75</v>
      </c>
      <c r="B217" s="1">
        <v>4030.0371846652201</v>
      </c>
      <c r="C217" s="1">
        <v>3943.4250689918699</v>
      </c>
      <c r="D217" s="1">
        <v>2126.4413945020801</v>
      </c>
      <c r="E217" s="1">
        <v>3702.0862260889298</v>
      </c>
    </row>
    <row r="218" spans="1:5" x14ac:dyDescent="0.25">
      <c r="A218" s="1">
        <v>25.875</v>
      </c>
      <c r="B218" s="1">
        <v>3954.1123106289201</v>
      </c>
      <c r="C218" s="1">
        <v>3940.99641169089</v>
      </c>
      <c r="D218" s="1">
        <v>2116.2832384424801</v>
      </c>
      <c r="E218" s="1">
        <v>3627.8195541636001</v>
      </c>
    </row>
    <row r="219" spans="1:5" x14ac:dyDescent="0.25">
      <c r="A219" s="1">
        <v>26</v>
      </c>
      <c r="B219" s="1">
        <v>4237.2726130597002</v>
      </c>
      <c r="C219" s="1">
        <v>3939.08271959798</v>
      </c>
      <c r="D219" s="1">
        <v>2112.7885612560999</v>
      </c>
      <c r="E219" s="1">
        <v>3622.16003604049</v>
      </c>
    </row>
    <row r="220" spans="1:5" x14ac:dyDescent="0.25">
      <c r="A220" s="1">
        <v>26.125</v>
      </c>
      <c r="B220" s="1">
        <v>4129.1919430328398</v>
      </c>
      <c r="C220" s="1">
        <v>3902.2381139487302</v>
      </c>
      <c r="D220" s="1">
        <v>2100.5814078591302</v>
      </c>
      <c r="E220" s="1">
        <v>3650.9144919826299</v>
      </c>
    </row>
    <row r="221" spans="1:5" x14ac:dyDescent="0.25">
      <c r="A221" s="1">
        <v>26.25</v>
      </c>
      <c r="B221" s="1">
        <v>4083.7943299630801</v>
      </c>
      <c r="C221" s="1">
        <v>3851.28093492065</v>
      </c>
      <c r="D221" s="1">
        <v>2088.4797840956699</v>
      </c>
      <c r="E221" s="1">
        <v>3764.1831193871899</v>
      </c>
    </row>
    <row r="222" spans="1:5" x14ac:dyDescent="0.25">
      <c r="A222" s="1">
        <v>26.375</v>
      </c>
      <c r="B222" s="1">
        <v>4059.1503443295901</v>
      </c>
      <c r="C222" s="1">
        <v>3810.4788434829802</v>
      </c>
      <c r="D222" s="1">
        <v>2082.51627455072</v>
      </c>
      <c r="E222" s="1">
        <v>3705.1710710955899</v>
      </c>
    </row>
    <row r="223" spans="1:5" x14ac:dyDescent="0.25">
      <c r="A223" s="1">
        <v>26.5</v>
      </c>
      <c r="B223" s="1">
        <v>4006.0404505748802</v>
      </c>
      <c r="C223" s="1">
        <v>3803.8468229054802</v>
      </c>
      <c r="D223" s="1">
        <v>2064.6765616275902</v>
      </c>
      <c r="E223" s="1">
        <v>3694.4383134961299</v>
      </c>
    </row>
    <row r="224" spans="1:5" x14ac:dyDescent="0.25">
      <c r="A224" s="1">
        <v>26.625</v>
      </c>
      <c r="B224" s="1">
        <v>4115.4648455522602</v>
      </c>
      <c r="C224" s="1">
        <v>3778.7240289937499</v>
      </c>
      <c r="D224" s="1">
        <v>2062.4641574914699</v>
      </c>
      <c r="E224" s="1">
        <v>3734.9068051014301</v>
      </c>
    </row>
    <row r="225" spans="1:5" x14ac:dyDescent="0.25">
      <c r="A225" s="1">
        <v>26.75</v>
      </c>
      <c r="B225" s="1">
        <v>4224.7087438632398</v>
      </c>
      <c r="C225" s="1">
        <v>3759.3609613707699</v>
      </c>
      <c r="D225" s="1">
        <v>2057.0342659909502</v>
      </c>
      <c r="E225" s="1">
        <v>3730.0841465591702</v>
      </c>
    </row>
    <row r="226" spans="1:5" x14ac:dyDescent="0.25">
      <c r="A226" s="1">
        <v>26.875</v>
      </c>
      <c r="B226" s="1">
        <v>3947.2650368814002</v>
      </c>
      <c r="C226" s="1">
        <v>3724.47788572431</v>
      </c>
      <c r="D226" s="1">
        <v>2041.9909591384801</v>
      </c>
      <c r="E226" s="1">
        <v>3770.1650341487898</v>
      </c>
    </row>
    <row r="227" spans="1:5" x14ac:dyDescent="0.25">
      <c r="A227" s="1">
        <v>27</v>
      </c>
      <c r="B227" s="1">
        <v>3899.7767768579902</v>
      </c>
      <c r="C227" s="1">
        <v>3711.9759355413898</v>
      </c>
      <c r="D227" s="1">
        <v>2038.27306112976</v>
      </c>
      <c r="E227" s="1">
        <v>3748.50837243054</v>
      </c>
    </row>
    <row r="228" spans="1:5" x14ac:dyDescent="0.25">
      <c r="A228" s="1">
        <v>27.125</v>
      </c>
      <c r="B228" s="1">
        <v>3845.0365897152101</v>
      </c>
      <c r="C228" s="1">
        <v>3705.05979969485</v>
      </c>
      <c r="D228" s="1">
        <v>2033.09160567088</v>
      </c>
      <c r="E228" s="1">
        <v>3753.1230758581901</v>
      </c>
    </row>
    <row r="229" spans="1:5" x14ac:dyDescent="0.25">
      <c r="A229" s="1">
        <v>27.25</v>
      </c>
      <c r="B229" s="1">
        <v>4008.9206835641698</v>
      </c>
      <c r="C229" s="1">
        <v>3704.0504873156301</v>
      </c>
      <c r="D229" s="1">
        <v>2028.6013564990501</v>
      </c>
      <c r="E229" s="1">
        <v>3732.7734146109601</v>
      </c>
    </row>
    <row r="230" spans="1:5" x14ac:dyDescent="0.25">
      <c r="A230" s="1">
        <v>27.375</v>
      </c>
      <c r="B230" s="1">
        <v>3971.1478474294399</v>
      </c>
      <c r="C230" s="1">
        <v>3648.8140481586101</v>
      </c>
      <c r="D230" s="1">
        <v>2022.0437121315699</v>
      </c>
      <c r="E230" s="1">
        <v>3726.3917761699099</v>
      </c>
    </row>
    <row r="231" spans="1:5" x14ac:dyDescent="0.25">
      <c r="A231" s="1">
        <v>27.5</v>
      </c>
      <c r="B231" s="1">
        <v>4138.1717574124204</v>
      </c>
      <c r="C231" s="1">
        <v>3616.6642444737699</v>
      </c>
      <c r="D231" s="1">
        <v>2019.8022423929899</v>
      </c>
      <c r="E231" s="1">
        <v>3654.2770145231302</v>
      </c>
    </row>
    <row r="232" spans="1:5" x14ac:dyDescent="0.25">
      <c r="A232" s="1">
        <v>27.625</v>
      </c>
      <c r="B232" s="1">
        <v>4146.5087332319799</v>
      </c>
      <c r="C232" s="1">
        <v>3612.4770890036202</v>
      </c>
      <c r="D232" s="1">
        <v>2017.9692459852699</v>
      </c>
      <c r="E232" s="1">
        <v>3650.85502995358</v>
      </c>
    </row>
    <row r="233" spans="1:5" x14ac:dyDescent="0.25">
      <c r="A233" s="1">
        <v>27.75</v>
      </c>
      <c r="B233" s="1">
        <v>4499.8069538047603</v>
      </c>
      <c r="C233" s="1">
        <v>3600.0963974486099</v>
      </c>
      <c r="D233" s="1">
        <v>2014.2574254294</v>
      </c>
      <c r="E233" s="1">
        <v>3639.3628557956199</v>
      </c>
    </row>
    <row r="234" spans="1:5" x14ac:dyDescent="0.25">
      <c r="A234" s="1">
        <v>27.875</v>
      </c>
      <c r="B234" s="1">
        <v>4461.2165520645904</v>
      </c>
      <c r="C234" s="1">
        <v>3595.23755270021</v>
      </c>
      <c r="D234" s="1">
        <v>2012.39532733787</v>
      </c>
      <c r="E234" s="1">
        <v>3631.8842046006198</v>
      </c>
    </row>
    <row r="235" spans="1:5" x14ac:dyDescent="0.25">
      <c r="A235" s="1">
        <v>28</v>
      </c>
      <c r="B235" s="1">
        <v>4535.8056398390199</v>
      </c>
      <c r="C235" s="1">
        <v>3570.0064070101798</v>
      </c>
      <c r="D235" s="1">
        <v>2010.1299648004999</v>
      </c>
      <c r="E235" s="1">
        <v>3685.2427545211399</v>
      </c>
    </row>
    <row r="236" spans="1:5" x14ac:dyDescent="0.25">
      <c r="A236" s="1">
        <v>28.125</v>
      </c>
      <c r="B236" s="1">
        <v>4487.5673210517298</v>
      </c>
      <c r="C236" s="1">
        <v>3579.8688635771</v>
      </c>
      <c r="D236" s="1">
        <v>2008.32517315871</v>
      </c>
      <c r="E236" s="1">
        <v>3622.9547355992199</v>
      </c>
    </row>
    <row r="237" spans="1:5" x14ac:dyDescent="0.25">
      <c r="A237" s="1">
        <v>28.25</v>
      </c>
      <c r="B237" s="1">
        <v>4645.2398035136503</v>
      </c>
      <c r="C237" s="1">
        <v>3583.4601582783298</v>
      </c>
      <c r="D237" s="1">
        <v>2011.7931789133199</v>
      </c>
      <c r="E237" s="1">
        <v>3607.6622138252701</v>
      </c>
    </row>
    <row r="238" spans="1:5" x14ac:dyDescent="0.25">
      <c r="A238" s="1">
        <v>28.375</v>
      </c>
      <c r="B238" s="1">
        <v>4546.1349566153103</v>
      </c>
      <c r="C238" s="1">
        <v>3621.8808006422</v>
      </c>
      <c r="D238" s="1">
        <v>2008.8015904317199</v>
      </c>
      <c r="E238" s="1">
        <v>3589.76532425492</v>
      </c>
    </row>
    <row r="239" spans="1:5" x14ac:dyDescent="0.25">
      <c r="A239" s="1">
        <v>28.5</v>
      </c>
      <c r="B239" s="1">
        <v>4599.72152795691</v>
      </c>
      <c r="C239" s="1">
        <v>3607.3121277535201</v>
      </c>
      <c r="D239" s="1">
        <v>2006.5623209864</v>
      </c>
      <c r="E239" s="1">
        <v>3604.1620649674301</v>
      </c>
    </row>
    <row r="240" spans="1:5" x14ac:dyDescent="0.25">
      <c r="A240" s="1">
        <v>28.625</v>
      </c>
      <c r="B240" s="1">
        <v>4720.4308637667</v>
      </c>
      <c r="C240" s="1">
        <v>3501.0713703239899</v>
      </c>
      <c r="D240" s="1">
        <v>2003.9616813794801</v>
      </c>
      <c r="E240" s="1">
        <v>3544.1269428433998</v>
      </c>
    </row>
    <row r="241" spans="1:5" x14ac:dyDescent="0.25">
      <c r="A241" s="1">
        <v>28.75</v>
      </c>
      <c r="B241" s="1">
        <v>4669.2147669515798</v>
      </c>
      <c r="C241" s="1">
        <v>3474.2907191832401</v>
      </c>
      <c r="D241" s="1">
        <v>2004.86036803456</v>
      </c>
      <c r="E241" s="1">
        <v>3541.9536921910599</v>
      </c>
    </row>
    <row r="242" spans="1:5" x14ac:dyDescent="0.25">
      <c r="A242" s="1">
        <v>28.875</v>
      </c>
      <c r="B242" s="1">
        <v>4674.0023362172496</v>
      </c>
      <c r="C242" s="1">
        <v>3484.0934832633302</v>
      </c>
      <c r="D242" s="1">
        <v>2004.98092728762</v>
      </c>
      <c r="E242" s="1">
        <v>3465.7246733509801</v>
      </c>
    </row>
    <row r="243" spans="1:5" x14ac:dyDescent="0.25">
      <c r="A243" s="1">
        <v>29</v>
      </c>
      <c r="B243" s="1">
        <v>4705.0111055439002</v>
      </c>
      <c r="C243" s="1">
        <v>3487.65983096434</v>
      </c>
      <c r="D243" s="1">
        <v>2003.5885563394199</v>
      </c>
      <c r="E243" s="1">
        <v>3429.7450932673901</v>
      </c>
    </row>
    <row r="244" spans="1:5" x14ac:dyDescent="0.25">
      <c r="A244" s="1">
        <v>29.125</v>
      </c>
      <c r="B244" s="1">
        <v>4645.8792685278704</v>
      </c>
      <c r="C244" s="1">
        <v>3492.32334757223</v>
      </c>
      <c r="D244" s="1">
        <v>2002.2307873427301</v>
      </c>
      <c r="E244" s="1">
        <v>3409.06573677602</v>
      </c>
    </row>
    <row r="245" spans="1:5" x14ac:dyDescent="0.25">
      <c r="A245" s="1">
        <v>29.25</v>
      </c>
      <c r="B245" s="1">
        <v>4490.2597691106503</v>
      </c>
      <c r="C245" s="1">
        <v>3489.2641003860099</v>
      </c>
      <c r="D245" s="1">
        <v>2000.9305754581601</v>
      </c>
      <c r="E245" s="1">
        <v>3405.6163506398798</v>
      </c>
    </row>
    <row r="246" spans="1:5" x14ac:dyDescent="0.25">
      <c r="A246" s="1">
        <v>29.375</v>
      </c>
      <c r="B246" s="1">
        <v>4329.6445807106702</v>
      </c>
      <c r="C246" s="1">
        <v>3490.6720534887199</v>
      </c>
      <c r="D246" s="1">
        <v>1999.1398672642099</v>
      </c>
      <c r="E246" s="1">
        <v>3454.94669716713</v>
      </c>
    </row>
    <row r="247" spans="1:5" x14ac:dyDescent="0.25">
      <c r="A247" s="1">
        <v>29.5</v>
      </c>
      <c r="B247" s="1">
        <v>4235.4436297784696</v>
      </c>
      <c r="C247" s="1">
        <v>3496.3581306641399</v>
      </c>
      <c r="D247" s="1">
        <v>1997.68148505412</v>
      </c>
      <c r="E247" s="1">
        <v>3443.84777459221</v>
      </c>
    </row>
    <row r="248" spans="1:5" x14ac:dyDescent="0.25">
      <c r="A248" s="1">
        <v>29.625</v>
      </c>
      <c r="B248" s="1">
        <v>4321.4275798789104</v>
      </c>
      <c r="C248" s="1">
        <v>3501.2799465370299</v>
      </c>
      <c r="D248" s="1">
        <v>1991.5985801101799</v>
      </c>
      <c r="E248" s="1">
        <v>3463.26809717063</v>
      </c>
    </row>
    <row r="249" spans="1:5" x14ac:dyDescent="0.25">
      <c r="A249" s="1">
        <v>29.75</v>
      </c>
      <c r="B249" s="1">
        <v>4200.0753809211901</v>
      </c>
      <c r="C249" s="1">
        <v>3507.5707891924098</v>
      </c>
      <c r="D249" s="1">
        <v>1985.95652740216</v>
      </c>
      <c r="E249" s="1">
        <v>3440.0292594830898</v>
      </c>
    </row>
    <row r="250" spans="1:5" x14ac:dyDescent="0.25">
      <c r="A250" s="1">
        <v>29.875</v>
      </c>
      <c r="B250" s="1">
        <v>4335.73867994395</v>
      </c>
      <c r="C250" s="1">
        <v>3509.0394554537702</v>
      </c>
      <c r="D250" s="1">
        <v>1985.30882051759</v>
      </c>
      <c r="E250" s="1">
        <v>3357.5381871821501</v>
      </c>
    </row>
    <row r="251" spans="1:5" x14ac:dyDescent="0.25">
      <c r="A251" s="1">
        <v>30</v>
      </c>
      <c r="B251" s="1">
        <v>4416.7236494193503</v>
      </c>
      <c r="C251" s="1">
        <v>3529.6195690071199</v>
      </c>
      <c r="D251" s="1">
        <v>1981.6319247364499</v>
      </c>
      <c r="E251" s="1">
        <v>3378.41723459689</v>
      </c>
    </row>
  </sheetData>
  <mergeCells count="4">
    <mergeCell ref="A1:A2"/>
    <mergeCell ref="B1:E1"/>
    <mergeCell ref="B3:E3"/>
    <mergeCell ref="B4:E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topLeftCell="A11" zoomScale="86" zoomScaleNormal="86" workbookViewId="0">
      <selection activeCell="B11" sqref="B11:B251"/>
    </sheetView>
  </sheetViews>
  <sheetFormatPr defaultRowHeight="15" x14ac:dyDescent="0.25"/>
  <cols>
    <col min="1" max="1" width="30.140625" style="4" customWidth="1"/>
    <col min="2" max="2" width="32.85546875" style="4" customWidth="1"/>
  </cols>
  <sheetData>
    <row r="1" spans="1:2" ht="30" x14ac:dyDescent="0.25">
      <c r="A1" s="83" t="s">
        <v>246</v>
      </c>
      <c r="B1" s="33" t="s">
        <v>263</v>
      </c>
    </row>
    <row r="2" spans="1:2" x14ac:dyDescent="0.25">
      <c r="A2" s="84"/>
      <c r="B2" s="26" t="s">
        <v>247</v>
      </c>
    </row>
    <row r="3" spans="1:2" x14ac:dyDescent="0.25">
      <c r="A3" s="27" t="s">
        <v>249</v>
      </c>
      <c r="B3" s="34">
        <v>35</v>
      </c>
    </row>
    <row r="4" spans="1:2" x14ac:dyDescent="0.25">
      <c r="A4" s="27" t="s">
        <v>250</v>
      </c>
      <c r="B4" s="34" t="s">
        <v>251</v>
      </c>
    </row>
    <row r="5" spans="1:2" ht="31.5" x14ac:dyDescent="0.25">
      <c r="A5" s="28" t="s">
        <v>252</v>
      </c>
      <c r="B5" s="27">
        <v>4</v>
      </c>
    </row>
    <row r="6" spans="1:2" x14ac:dyDescent="0.25">
      <c r="A6" s="28" t="s">
        <v>253</v>
      </c>
      <c r="B6" s="34">
        <v>63.04316</v>
      </c>
    </row>
    <row r="7" spans="1:2" ht="33" x14ac:dyDescent="0.25">
      <c r="A7" s="28" t="s">
        <v>254</v>
      </c>
      <c r="B7" s="27">
        <v>37.44</v>
      </c>
    </row>
    <row r="8" spans="1:2" ht="33" x14ac:dyDescent="0.25">
      <c r="A8" s="28" t="s">
        <v>255</v>
      </c>
      <c r="B8" s="27">
        <v>33.295659999999998</v>
      </c>
    </row>
    <row r="9" spans="1:2" x14ac:dyDescent="0.25">
      <c r="A9" s="27" t="s">
        <v>256</v>
      </c>
      <c r="B9" s="34">
        <v>85</v>
      </c>
    </row>
    <row r="10" spans="1:2" s="20" customFormat="1" ht="18" x14ac:dyDescent="0.25">
      <c r="A10" s="30" t="s">
        <v>257</v>
      </c>
      <c r="B10" s="30" t="s">
        <v>239</v>
      </c>
    </row>
    <row r="11" spans="1:2" x14ac:dyDescent="0.25">
      <c r="A11" s="1">
        <v>0</v>
      </c>
      <c r="B11" s="1">
        <v>4044.6391140185501</v>
      </c>
    </row>
    <row r="12" spans="1:2" x14ac:dyDescent="0.25">
      <c r="A12" s="1">
        <v>0.125</v>
      </c>
      <c r="B12" s="1">
        <v>4035.9120430774201</v>
      </c>
    </row>
    <row r="13" spans="1:2" x14ac:dyDescent="0.25">
      <c r="A13" s="1">
        <v>0.25</v>
      </c>
      <c r="B13" s="1">
        <v>4025.5001352760901</v>
      </c>
    </row>
    <row r="14" spans="1:2" x14ac:dyDescent="0.25">
      <c r="A14" s="1">
        <v>0.375</v>
      </c>
      <c r="B14" s="1">
        <v>4039.0636815924199</v>
      </c>
    </row>
    <row r="15" spans="1:2" x14ac:dyDescent="0.25">
      <c r="A15" s="1">
        <v>0.5</v>
      </c>
      <c r="B15" s="1">
        <v>4025.1166097443102</v>
      </c>
    </row>
    <row r="16" spans="1:2" x14ac:dyDescent="0.25">
      <c r="A16" s="1">
        <v>0.625</v>
      </c>
      <c r="B16" s="1">
        <v>4008.8389054020099</v>
      </c>
    </row>
    <row r="17" spans="1:2" x14ac:dyDescent="0.25">
      <c r="A17" s="1">
        <v>0.75</v>
      </c>
      <c r="B17" s="1">
        <v>4005.5387437766599</v>
      </c>
    </row>
    <row r="18" spans="1:2" x14ac:dyDescent="0.25">
      <c r="A18" s="1">
        <v>0.875</v>
      </c>
      <c r="B18" s="1">
        <v>3987.2459462148299</v>
      </c>
    </row>
    <row r="19" spans="1:2" x14ac:dyDescent="0.25">
      <c r="A19" s="1">
        <v>1</v>
      </c>
      <c r="B19" s="1">
        <v>3974.9930533305301</v>
      </c>
    </row>
    <row r="20" spans="1:2" x14ac:dyDescent="0.25">
      <c r="A20" s="1">
        <v>1.125</v>
      </c>
      <c r="B20" s="1">
        <v>3977.2388252096798</v>
      </c>
    </row>
    <row r="21" spans="1:2" x14ac:dyDescent="0.25">
      <c r="A21" s="1">
        <v>1.25</v>
      </c>
      <c r="B21" s="1">
        <v>3955.7685206319002</v>
      </c>
    </row>
    <row r="22" spans="1:2" x14ac:dyDescent="0.25">
      <c r="A22" s="1">
        <v>1.375</v>
      </c>
      <c r="B22" s="1">
        <v>3947.72085873264</v>
      </c>
    </row>
    <row r="23" spans="1:2" x14ac:dyDescent="0.25">
      <c r="A23" s="1">
        <v>1.5</v>
      </c>
      <c r="B23" s="1">
        <v>3935.0009267595401</v>
      </c>
    </row>
    <row r="24" spans="1:2" x14ac:dyDescent="0.25">
      <c r="A24" s="1">
        <v>1.625</v>
      </c>
      <c r="B24" s="1">
        <v>3930.6473542117201</v>
      </c>
    </row>
    <row r="25" spans="1:2" x14ac:dyDescent="0.25">
      <c r="A25" s="1">
        <v>1.75</v>
      </c>
      <c r="B25" s="1">
        <v>3956.2700416548</v>
      </c>
    </row>
    <row r="26" spans="1:2" x14ac:dyDescent="0.25">
      <c r="A26" s="1">
        <v>1.875</v>
      </c>
      <c r="B26" s="1">
        <v>3958.7487364641001</v>
      </c>
    </row>
    <row r="27" spans="1:2" x14ac:dyDescent="0.25">
      <c r="A27" s="1">
        <v>2</v>
      </c>
      <c r="B27" s="1">
        <v>3965.2913552732598</v>
      </c>
    </row>
    <row r="28" spans="1:2" x14ac:dyDescent="0.25">
      <c r="A28" s="1">
        <v>2.125</v>
      </c>
      <c r="B28" s="1">
        <v>3949.6948749441199</v>
      </c>
    </row>
    <row r="29" spans="1:2" x14ac:dyDescent="0.25">
      <c r="A29" s="1">
        <v>2.25</v>
      </c>
      <c r="B29" s="1">
        <v>3937.6680652536902</v>
      </c>
    </row>
    <row r="30" spans="1:2" x14ac:dyDescent="0.25">
      <c r="A30" s="1">
        <v>2.375</v>
      </c>
      <c r="B30" s="1">
        <v>3920.8694455912</v>
      </c>
    </row>
    <row r="31" spans="1:2" x14ac:dyDescent="0.25">
      <c r="A31" s="1">
        <v>2.5</v>
      </c>
      <c r="B31" s="1">
        <v>3919.0226977116499</v>
      </c>
    </row>
    <row r="32" spans="1:2" x14ac:dyDescent="0.25">
      <c r="A32" s="1">
        <v>2.625</v>
      </c>
      <c r="B32" s="1">
        <v>3941.1856055836902</v>
      </c>
    </row>
    <row r="33" spans="1:2" x14ac:dyDescent="0.25">
      <c r="A33" s="1">
        <v>2.75</v>
      </c>
      <c r="B33" s="1">
        <v>3938.84042238952</v>
      </c>
    </row>
    <row r="34" spans="1:2" x14ac:dyDescent="0.25">
      <c r="A34" s="1">
        <v>2.875</v>
      </c>
      <c r="B34" s="1">
        <v>3928.3402405616298</v>
      </c>
    </row>
    <row r="35" spans="1:2" x14ac:dyDescent="0.25">
      <c r="A35" s="1">
        <v>3</v>
      </c>
      <c r="B35" s="1">
        <v>3922.1529028658201</v>
      </c>
    </row>
    <row r="36" spans="1:2" x14ac:dyDescent="0.25">
      <c r="A36" s="1">
        <v>3.125</v>
      </c>
      <c r="B36" s="1">
        <v>3918.6142162708302</v>
      </c>
    </row>
    <row r="37" spans="1:2" x14ac:dyDescent="0.25">
      <c r="A37" s="1">
        <v>3.25</v>
      </c>
      <c r="B37" s="1">
        <v>3960.3811475191301</v>
      </c>
    </row>
    <row r="38" spans="1:2" x14ac:dyDescent="0.25">
      <c r="A38" s="1">
        <v>3.375</v>
      </c>
      <c r="B38" s="1">
        <v>3978.67415265412</v>
      </c>
    </row>
    <row r="39" spans="1:2" x14ac:dyDescent="0.25">
      <c r="A39" s="1">
        <v>3.5</v>
      </c>
      <c r="B39" s="1">
        <v>4001.2089270440702</v>
      </c>
    </row>
    <row r="40" spans="1:2" x14ac:dyDescent="0.25">
      <c r="A40" s="1">
        <v>3.625</v>
      </c>
      <c r="B40" s="1">
        <v>4082.5045241951898</v>
      </c>
    </row>
    <row r="41" spans="1:2" x14ac:dyDescent="0.25">
      <c r="A41" s="1">
        <v>3.75</v>
      </c>
      <c r="B41" s="1">
        <v>4093.0822947578999</v>
      </c>
    </row>
    <row r="42" spans="1:2" x14ac:dyDescent="0.25">
      <c r="A42" s="1">
        <v>3.875</v>
      </c>
      <c r="B42" s="1">
        <v>4105.0125851673401</v>
      </c>
    </row>
    <row r="43" spans="1:2" x14ac:dyDescent="0.25">
      <c r="A43" s="1">
        <v>4</v>
      </c>
      <c r="B43" s="1">
        <v>4150.5736016532501</v>
      </c>
    </row>
    <row r="44" spans="1:2" x14ac:dyDescent="0.25">
      <c r="A44" s="1">
        <v>4.125</v>
      </c>
      <c r="B44" s="1">
        <v>4141.58063439948</v>
      </c>
    </row>
    <row r="45" spans="1:2" x14ac:dyDescent="0.25">
      <c r="A45" s="1">
        <v>4.25</v>
      </c>
      <c r="B45" s="1">
        <v>4107.6556000041401</v>
      </c>
    </row>
    <row r="46" spans="1:2" x14ac:dyDescent="0.25">
      <c r="A46" s="1">
        <v>4.375</v>
      </c>
      <c r="B46" s="1">
        <v>4094.78391705079</v>
      </c>
    </row>
    <row r="47" spans="1:2" x14ac:dyDescent="0.25">
      <c r="A47" s="1">
        <v>4.5</v>
      </c>
      <c r="B47" s="1">
        <v>4079.7114603965201</v>
      </c>
    </row>
    <row r="48" spans="1:2" x14ac:dyDescent="0.25">
      <c r="A48" s="1">
        <v>4.625</v>
      </c>
      <c r="B48" s="1">
        <v>4003.16657310254</v>
      </c>
    </row>
    <row r="49" spans="1:2" x14ac:dyDescent="0.25">
      <c r="A49" s="1">
        <v>4.75</v>
      </c>
      <c r="B49" s="1">
        <v>3973.18483150676</v>
      </c>
    </row>
    <row r="50" spans="1:2" x14ac:dyDescent="0.25">
      <c r="A50" s="1">
        <v>4.875</v>
      </c>
      <c r="B50" s="1">
        <v>3961.0360682844198</v>
      </c>
    </row>
    <row r="51" spans="1:2" x14ac:dyDescent="0.25">
      <c r="A51" s="1">
        <v>5</v>
      </c>
      <c r="B51" s="1">
        <v>3938.6390168140101</v>
      </c>
    </row>
    <row r="52" spans="1:2" x14ac:dyDescent="0.25">
      <c r="A52" s="1">
        <v>5.125</v>
      </c>
      <c r="B52" s="1">
        <v>3879.4074978438998</v>
      </c>
    </row>
    <row r="53" spans="1:2" x14ac:dyDescent="0.25">
      <c r="A53" s="1">
        <v>5.25</v>
      </c>
      <c r="B53" s="1">
        <v>3863.0156168093999</v>
      </c>
    </row>
    <row r="54" spans="1:2" x14ac:dyDescent="0.25">
      <c r="A54" s="1">
        <v>5.375</v>
      </c>
      <c r="B54" s="1">
        <v>3845.0163216409401</v>
      </c>
    </row>
    <row r="55" spans="1:2" x14ac:dyDescent="0.25">
      <c r="A55" s="1">
        <v>5.5</v>
      </c>
      <c r="B55" s="1">
        <v>3824.9930534287901</v>
      </c>
    </row>
    <row r="56" spans="1:2" x14ac:dyDescent="0.25">
      <c r="A56" s="1">
        <v>5.625</v>
      </c>
      <c r="B56" s="1">
        <v>3810.2104359896098</v>
      </c>
    </row>
    <row r="57" spans="1:2" x14ac:dyDescent="0.25">
      <c r="A57" s="1">
        <v>5.75</v>
      </c>
      <c r="B57" s="1">
        <v>3798.3953772244499</v>
      </c>
    </row>
    <row r="58" spans="1:2" x14ac:dyDescent="0.25">
      <c r="A58" s="1">
        <v>5.875</v>
      </c>
      <c r="B58" s="1">
        <v>3776.8941422872899</v>
      </c>
    </row>
    <row r="59" spans="1:2" x14ac:dyDescent="0.25">
      <c r="A59" s="1">
        <v>6</v>
      </c>
      <c r="B59" s="1">
        <v>3760.6624479768998</v>
      </c>
    </row>
    <row r="60" spans="1:2" x14ac:dyDescent="0.25">
      <c r="A60" s="1">
        <v>6.125</v>
      </c>
      <c r="B60" s="1">
        <v>3748.8212142397101</v>
      </c>
    </row>
    <row r="61" spans="1:2" x14ac:dyDescent="0.25">
      <c r="A61" s="1">
        <v>6.25</v>
      </c>
      <c r="B61" s="1">
        <v>3727.4184789431301</v>
      </c>
    </row>
    <row r="62" spans="1:2" x14ac:dyDescent="0.25">
      <c r="A62" s="1">
        <v>6.375</v>
      </c>
      <c r="B62" s="1">
        <v>3730.0165925907199</v>
      </c>
    </row>
    <row r="63" spans="1:2" x14ac:dyDescent="0.25">
      <c r="A63" s="1">
        <v>6.5</v>
      </c>
      <c r="B63" s="1">
        <v>3717.4105001773801</v>
      </c>
    </row>
    <row r="64" spans="1:2" x14ac:dyDescent="0.25">
      <c r="A64" s="1">
        <v>6.625</v>
      </c>
      <c r="B64" s="1">
        <v>3714.1408753934502</v>
      </c>
    </row>
    <row r="65" spans="1:2" x14ac:dyDescent="0.25">
      <c r="A65" s="1">
        <v>6.75</v>
      </c>
      <c r="B65" s="1">
        <v>3720.48396817516</v>
      </c>
    </row>
    <row r="66" spans="1:2" x14ac:dyDescent="0.25">
      <c r="A66" s="1">
        <v>6.875</v>
      </c>
      <c r="B66" s="1">
        <v>3710.9955577765099</v>
      </c>
    </row>
    <row r="67" spans="1:2" x14ac:dyDescent="0.25">
      <c r="A67" s="1">
        <v>7</v>
      </c>
      <c r="B67" s="1">
        <v>3700.5917296367502</v>
      </c>
    </row>
    <row r="68" spans="1:2" x14ac:dyDescent="0.25">
      <c r="A68" s="1">
        <v>7.125</v>
      </c>
      <c r="B68" s="1">
        <v>3692.95672833973</v>
      </c>
    </row>
    <row r="69" spans="1:2" x14ac:dyDescent="0.25">
      <c r="A69" s="1">
        <v>7.25</v>
      </c>
      <c r="B69" s="1">
        <v>3660.6888560089001</v>
      </c>
    </row>
    <row r="70" spans="1:2" x14ac:dyDescent="0.25">
      <c r="A70" s="1">
        <v>7.375</v>
      </c>
      <c r="B70" s="1">
        <v>3649.7977137811299</v>
      </c>
    </row>
    <row r="71" spans="1:2" x14ac:dyDescent="0.25">
      <c r="A71" s="1">
        <v>7.5</v>
      </c>
      <c r="B71" s="1">
        <v>3648.5176104305301</v>
      </c>
    </row>
    <row r="72" spans="1:2" x14ac:dyDescent="0.25">
      <c r="A72" s="1">
        <v>7.625</v>
      </c>
      <c r="B72" s="1">
        <v>3638.7542250947199</v>
      </c>
    </row>
    <row r="73" spans="1:2" x14ac:dyDescent="0.25">
      <c r="A73" s="1">
        <v>7.75</v>
      </c>
      <c r="B73" s="1">
        <v>3630.8655010950401</v>
      </c>
    </row>
    <row r="74" spans="1:2" x14ac:dyDescent="0.25">
      <c r="A74" s="1">
        <v>7.875</v>
      </c>
      <c r="B74" s="1">
        <v>3609.1458137930599</v>
      </c>
    </row>
    <row r="75" spans="1:2" x14ac:dyDescent="0.25">
      <c r="A75" s="1">
        <v>8</v>
      </c>
      <c r="B75" s="1">
        <v>3602.5580677314601</v>
      </c>
    </row>
    <row r="76" spans="1:2" x14ac:dyDescent="0.25">
      <c r="A76" s="1">
        <v>8.125</v>
      </c>
      <c r="B76" s="1">
        <v>3590.1984446082602</v>
      </c>
    </row>
    <row r="77" spans="1:2" x14ac:dyDescent="0.25">
      <c r="A77" s="1">
        <v>8.25</v>
      </c>
      <c r="B77" s="1">
        <v>3572.55452860386</v>
      </c>
    </row>
    <row r="78" spans="1:2" x14ac:dyDescent="0.25">
      <c r="A78" s="1">
        <v>8.375</v>
      </c>
      <c r="B78" s="1">
        <v>3562.4665319769501</v>
      </c>
    </row>
    <row r="79" spans="1:2" x14ac:dyDescent="0.25">
      <c r="A79" s="1">
        <v>8.5</v>
      </c>
      <c r="B79" s="1">
        <v>3570.3731817744101</v>
      </c>
    </row>
    <row r="80" spans="1:2" x14ac:dyDescent="0.25">
      <c r="A80" s="1">
        <v>8.625</v>
      </c>
      <c r="B80" s="1">
        <v>3559.0696873391498</v>
      </c>
    </row>
    <row r="81" spans="1:2" x14ac:dyDescent="0.25">
      <c r="A81" s="1">
        <v>8.75</v>
      </c>
      <c r="B81" s="1">
        <v>3562.7965699849001</v>
      </c>
    </row>
    <row r="82" spans="1:2" x14ac:dyDescent="0.25">
      <c r="A82" s="1">
        <v>8.875</v>
      </c>
      <c r="B82" s="1">
        <v>3560.51346001821</v>
      </c>
    </row>
    <row r="83" spans="1:2" x14ac:dyDescent="0.25">
      <c r="A83" s="1">
        <v>9</v>
      </c>
      <c r="B83" s="1">
        <v>3551.6731459643302</v>
      </c>
    </row>
    <row r="84" spans="1:2" x14ac:dyDescent="0.25">
      <c r="A84" s="1">
        <v>9.125</v>
      </c>
      <c r="B84" s="1">
        <v>3532.92195709518</v>
      </c>
    </row>
    <row r="85" spans="1:2" x14ac:dyDescent="0.25">
      <c r="A85" s="1">
        <v>9.25</v>
      </c>
      <c r="B85" s="1">
        <v>3518.0831596621101</v>
      </c>
    </row>
    <row r="86" spans="1:2" x14ac:dyDescent="0.25">
      <c r="A86" s="1">
        <v>9.375</v>
      </c>
      <c r="B86" s="1">
        <v>3516.1529293277599</v>
      </c>
    </row>
    <row r="87" spans="1:2" x14ac:dyDescent="0.25">
      <c r="A87" s="1">
        <v>9.5</v>
      </c>
      <c r="B87" s="1">
        <v>3489.78658805039</v>
      </c>
    </row>
    <row r="88" spans="1:2" x14ac:dyDescent="0.25">
      <c r="A88" s="1">
        <v>9.625</v>
      </c>
      <c r="B88" s="1">
        <v>3469.6390427935498</v>
      </c>
    </row>
    <row r="89" spans="1:2" x14ac:dyDescent="0.25">
      <c r="A89" s="1">
        <v>9.75</v>
      </c>
      <c r="B89" s="1">
        <v>3464.06730680688</v>
      </c>
    </row>
    <row r="90" spans="1:2" x14ac:dyDescent="0.25">
      <c r="A90" s="1">
        <v>9.875</v>
      </c>
      <c r="B90" s="1">
        <v>3433.89593442158</v>
      </c>
    </row>
    <row r="91" spans="1:2" x14ac:dyDescent="0.25">
      <c r="A91" s="1">
        <v>10</v>
      </c>
      <c r="B91" s="1">
        <v>3414.1544476621598</v>
      </c>
    </row>
    <row r="92" spans="1:2" x14ac:dyDescent="0.25">
      <c r="A92" s="1">
        <v>10.125</v>
      </c>
      <c r="B92" s="1">
        <v>3412.19914596228</v>
      </c>
    </row>
    <row r="93" spans="1:2" x14ac:dyDescent="0.25">
      <c r="A93" s="1">
        <v>10.25</v>
      </c>
      <c r="B93" s="1">
        <v>3408.8257950494999</v>
      </c>
    </row>
    <row r="94" spans="1:2" x14ac:dyDescent="0.25">
      <c r="A94" s="1">
        <v>10.375</v>
      </c>
      <c r="B94" s="1">
        <v>3405.7484724758901</v>
      </c>
    </row>
    <row r="95" spans="1:2" x14ac:dyDescent="0.25">
      <c r="A95" s="1">
        <v>10.5</v>
      </c>
      <c r="B95" s="1">
        <v>3354.7786632051302</v>
      </c>
    </row>
    <row r="96" spans="1:2" x14ac:dyDescent="0.25">
      <c r="A96" s="1">
        <v>10.625</v>
      </c>
      <c r="B96" s="1">
        <v>3336.01309870674</v>
      </c>
    </row>
    <row r="97" spans="1:2" x14ac:dyDescent="0.25">
      <c r="A97" s="1">
        <v>10.75</v>
      </c>
      <c r="B97" s="1">
        <v>3332.6026546948101</v>
      </c>
    </row>
    <row r="98" spans="1:2" x14ac:dyDescent="0.25">
      <c r="A98" s="1">
        <v>10.875</v>
      </c>
      <c r="B98" s="1">
        <v>3313.4321412197</v>
      </c>
    </row>
    <row r="99" spans="1:2" x14ac:dyDescent="0.25">
      <c r="A99" s="1">
        <v>11</v>
      </c>
      <c r="B99" s="1">
        <v>3309.1611587304001</v>
      </c>
    </row>
    <row r="100" spans="1:2" x14ac:dyDescent="0.25">
      <c r="A100" s="1">
        <v>11.125</v>
      </c>
      <c r="B100" s="1">
        <v>3291.7260976389198</v>
      </c>
    </row>
    <row r="101" spans="1:2" x14ac:dyDescent="0.25">
      <c r="A101" s="1">
        <v>11.25</v>
      </c>
      <c r="B101" s="1">
        <v>3221.9104978550399</v>
      </c>
    </row>
    <row r="102" spans="1:2" x14ac:dyDescent="0.25">
      <c r="A102" s="1">
        <v>11.375</v>
      </c>
      <c r="B102" s="1">
        <v>3165.9063780688498</v>
      </c>
    </row>
    <row r="103" spans="1:2" x14ac:dyDescent="0.25">
      <c r="A103" s="1">
        <v>11.5</v>
      </c>
      <c r="B103" s="1">
        <v>3161.1625163806798</v>
      </c>
    </row>
    <row r="104" spans="1:2" x14ac:dyDescent="0.25">
      <c r="A104" s="1">
        <v>11.625</v>
      </c>
      <c r="B104" s="1">
        <v>3161.23221565125</v>
      </c>
    </row>
    <row r="105" spans="1:2" x14ac:dyDescent="0.25">
      <c r="A105" s="1">
        <v>11.75</v>
      </c>
      <c r="B105" s="1">
        <v>3138.5187186313001</v>
      </c>
    </row>
    <row r="106" spans="1:2" x14ac:dyDescent="0.25">
      <c r="A106" s="1">
        <v>11.875</v>
      </c>
      <c r="B106" s="1">
        <v>3120.8766095699102</v>
      </c>
    </row>
    <row r="107" spans="1:2" x14ac:dyDescent="0.25">
      <c r="A107" s="1">
        <v>12</v>
      </c>
      <c r="B107" s="1">
        <v>3103.7028407917701</v>
      </c>
    </row>
    <row r="108" spans="1:2" x14ac:dyDescent="0.25">
      <c r="A108" s="1">
        <v>12.125</v>
      </c>
      <c r="B108" s="1">
        <v>3094.3029902967301</v>
      </c>
    </row>
    <row r="109" spans="1:2" x14ac:dyDescent="0.25">
      <c r="A109" s="1">
        <v>12.25</v>
      </c>
      <c r="B109" s="1">
        <v>3071.6470206715098</v>
      </c>
    </row>
    <row r="110" spans="1:2" x14ac:dyDescent="0.25">
      <c r="A110" s="1">
        <v>12.375</v>
      </c>
      <c r="B110" s="1">
        <v>3067.0353445074702</v>
      </c>
    </row>
    <row r="111" spans="1:2" x14ac:dyDescent="0.25">
      <c r="A111" s="1">
        <v>12.5</v>
      </c>
      <c r="B111" s="1">
        <v>3051.6130945070199</v>
      </c>
    </row>
    <row r="112" spans="1:2" x14ac:dyDescent="0.25">
      <c r="A112" s="1">
        <v>12.625</v>
      </c>
      <c r="B112" s="1">
        <v>3047.3013988647699</v>
      </c>
    </row>
    <row r="113" spans="1:2" x14ac:dyDescent="0.25">
      <c r="A113" s="1">
        <v>12.75</v>
      </c>
      <c r="B113" s="1">
        <v>3041.6214279426799</v>
      </c>
    </row>
    <row r="114" spans="1:2" x14ac:dyDescent="0.25">
      <c r="A114" s="1">
        <v>12.875</v>
      </c>
      <c r="B114" s="1">
        <v>3031.5672002369001</v>
      </c>
    </row>
    <row r="115" spans="1:2" x14ac:dyDescent="0.25">
      <c r="A115" s="1">
        <v>13</v>
      </c>
      <c r="B115" s="1">
        <v>3010.2336535855702</v>
      </c>
    </row>
    <row r="116" spans="1:2" x14ac:dyDescent="0.25">
      <c r="A116" s="1">
        <v>13.125</v>
      </c>
      <c r="B116" s="1">
        <v>3007.7019131843399</v>
      </c>
    </row>
    <row r="117" spans="1:2" x14ac:dyDescent="0.25">
      <c r="A117" s="1">
        <v>13.25</v>
      </c>
      <c r="B117" s="1">
        <v>3009.83284381453</v>
      </c>
    </row>
    <row r="118" spans="1:2" x14ac:dyDescent="0.25">
      <c r="A118" s="1">
        <v>13.375</v>
      </c>
      <c r="B118" s="1">
        <v>2989.3770391999901</v>
      </c>
    </row>
    <row r="119" spans="1:2" x14ac:dyDescent="0.25">
      <c r="A119" s="1">
        <v>13.5</v>
      </c>
      <c r="B119" s="1">
        <v>2964.16489801851</v>
      </c>
    </row>
    <row r="120" spans="1:2" x14ac:dyDescent="0.25">
      <c r="A120" s="1">
        <v>13.625</v>
      </c>
      <c r="B120" s="1">
        <v>2947.09742669354</v>
      </c>
    </row>
    <row r="121" spans="1:2" x14ac:dyDescent="0.25">
      <c r="A121" s="1">
        <v>13.75</v>
      </c>
      <c r="B121" s="1">
        <v>2939.1225009178902</v>
      </c>
    </row>
    <row r="122" spans="1:2" x14ac:dyDescent="0.25">
      <c r="A122" s="1">
        <v>13.875</v>
      </c>
      <c r="B122" s="1">
        <v>2933.8796747359302</v>
      </c>
    </row>
    <row r="123" spans="1:2" x14ac:dyDescent="0.25">
      <c r="A123" s="1">
        <v>14</v>
      </c>
      <c r="B123" s="1">
        <v>2916.4538908555</v>
      </c>
    </row>
    <row r="124" spans="1:2" x14ac:dyDescent="0.25">
      <c r="A124" s="1">
        <v>14.125</v>
      </c>
      <c r="B124" s="1">
        <v>2906.59655821561</v>
      </c>
    </row>
    <row r="125" spans="1:2" x14ac:dyDescent="0.25">
      <c r="A125" s="1">
        <v>14.25</v>
      </c>
      <c r="B125" s="1">
        <v>2918.44181732377</v>
      </c>
    </row>
    <row r="126" spans="1:2" x14ac:dyDescent="0.25">
      <c r="A126" s="1">
        <v>14.375</v>
      </c>
      <c r="B126" s="1">
        <v>2909.79239273641</v>
      </c>
    </row>
    <row r="127" spans="1:2" x14ac:dyDescent="0.25">
      <c r="A127" s="1">
        <v>14.5</v>
      </c>
      <c r="B127" s="1">
        <v>2897.1928438207201</v>
      </c>
    </row>
    <row r="128" spans="1:2" x14ac:dyDescent="0.25">
      <c r="A128" s="1">
        <v>14.625</v>
      </c>
      <c r="B128" s="1">
        <v>2882.95958026881</v>
      </c>
    </row>
    <row r="129" spans="1:2" x14ac:dyDescent="0.25">
      <c r="A129" s="1">
        <v>14.75</v>
      </c>
      <c r="B129" s="1">
        <v>2875.5565841919201</v>
      </c>
    </row>
    <row r="130" spans="1:2" x14ac:dyDescent="0.25">
      <c r="A130" s="1">
        <v>14.875</v>
      </c>
      <c r="B130" s="1">
        <v>2867.0036966644102</v>
      </c>
    </row>
    <row r="131" spans="1:2" x14ac:dyDescent="0.25">
      <c r="A131" s="1">
        <v>15</v>
      </c>
      <c r="B131" s="1">
        <v>2862.9956573761801</v>
      </c>
    </row>
    <row r="132" spans="1:2" x14ac:dyDescent="0.25">
      <c r="A132" s="1">
        <v>15.125</v>
      </c>
      <c r="B132" s="1">
        <v>2856.9191469086099</v>
      </c>
    </row>
    <row r="133" spans="1:2" x14ac:dyDescent="0.25">
      <c r="A133" s="1">
        <v>15.25</v>
      </c>
      <c r="B133" s="1">
        <v>2875.1915595919399</v>
      </c>
    </row>
    <row r="134" spans="1:2" x14ac:dyDescent="0.25">
      <c r="A134" s="1">
        <v>15.375</v>
      </c>
      <c r="B134" s="1">
        <v>2876.9249792707301</v>
      </c>
    </row>
    <row r="135" spans="1:2" x14ac:dyDescent="0.25">
      <c r="A135" s="1">
        <v>15.5</v>
      </c>
      <c r="B135" s="1">
        <v>2882.3101795201401</v>
      </c>
    </row>
    <row r="136" spans="1:2" x14ac:dyDescent="0.25">
      <c r="A136" s="1">
        <v>15.625</v>
      </c>
      <c r="B136" s="1">
        <v>2900.0709641684498</v>
      </c>
    </row>
    <row r="137" spans="1:2" x14ac:dyDescent="0.25">
      <c r="A137" s="1">
        <v>15.75</v>
      </c>
      <c r="B137" s="1">
        <v>2918.21887486993</v>
      </c>
    </row>
    <row r="138" spans="1:2" x14ac:dyDescent="0.25">
      <c r="A138" s="1">
        <v>15.875</v>
      </c>
      <c r="B138" s="1">
        <v>2914.9477362992502</v>
      </c>
    </row>
    <row r="139" spans="1:2" x14ac:dyDescent="0.25">
      <c r="A139" s="1">
        <v>16</v>
      </c>
      <c r="B139" s="1">
        <v>2915.7229293873302</v>
      </c>
    </row>
    <row r="140" spans="1:2" x14ac:dyDescent="0.25">
      <c r="A140" s="1">
        <v>16.125</v>
      </c>
      <c r="B140" s="1">
        <v>2910.04718294642</v>
      </c>
    </row>
    <row r="141" spans="1:2" x14ac:dyDescent="0.25">
      <c r="A141" s="1">
        <v>16.25</v>
      </c>
      <c r="B141" s="1">
        <v>2905.7468680018601</v>
      </c>
    </row>
    <row r="142" spans="1:2" x14ac:dyDescent="0.25">
      <c r="A142" s="1">
        <v>16.375</v>
      </c>
      <c r="B142" s="1">
        <v>2899.3442955407099</v>
      </c>
    </row>
    <row r="143" spans="1:2" x14ac:dyDescent="0.25">
      <c r="A143" s="1">
        <v>16.5</v>
      </c>
      <c r="B143" s="1">
        <v>2895.1932271982901</v>
      </c>
    </row>
    <row r="144" spans="1:2" x14ac:dyDescent="0.25">
      <c r="A144" s="1">
        <v>16.625</v>
      </c>
      <c r="B144" s="1">
        <v>2878.4620967526298</v>
      </c>
    </row>
    <row r="145" spans="1:2" x14ac:dyDescent="0.25">
      <c r="A145" s="1">
        <v>16.75</v>
      </c>
      <c r="B145" s="1">
        <v>2869.11762792949</v>
      </c>
    </row>
    <row r="146" spans="1:2" x14ac:dyDescent="0.25">
      <c r="A146" s="1">
        <v>16.875</v>
      </c>
      <c r="B146" s="1">
        <v>2858.8458232725802</v>
      </c>
    </row>
    <row r="147" spans="1:2" x14ac:dyDescent="0.25">
      <c r="A147" s="1">
        <v>17</v>
      </c>
      <c r="B147" s="1">
        <v>2855.35113710215</v>
      </c>
    </row>
    <row r="148" spans="1:2" x14ac:dyDescent="0.25">
      <c r="A148" s="1">
        <v>17.125</v>
      </c>
      <c r="B148" s="1">
        <v>2837.7167137647398</v>
      </c>
    </row>
    <row r="149" spans="1:2" x14ac:dyDescent="0.25">
      <c r="A149" s="1">
        <v>17.25</v>
      </c>
      <c r="B149" s="1">
        <v>2822.7724012181302</v>
      </c>
    </row>
    <row r="150" spans="1:2" x14ac:dyDescent="0.25">
      <c r="A150" s="1">
        <v>17.375</v>
      </c>
      <c r="B150" s="1">
        <v>2820.6965256696399</v>
      </c>
    </row>
    <row r="151" spans="1:2" x14ac:dyDescent="0.25">
      <c r="A151" s="1">
        <v>17.5</v>
      </c>
      <c r="B151" s="1">
        <v>2821.5162768031</v>
      </c>
    </row>
    <row r="152" spans="1:2" x14ac:dyDescent="0.25">
      <c r="A152" s="1">
        <v>17.625</v>
      </c>
      <c r="B152" s="1">
        <v>2803.9893031927299</v>
      </c>
    </row>
    <row r="153" spans="1:2" x14ac:dyDescent="0.25">
      <c r="A153" s="1">
        <v>17.75</v>
      </c>
      <c r="B153" s="1">
        <v>2800.5006319487202</v>
      </c>
    </row>
    <row r="154" spans="1:2" x14ac:dyDescent="0.25">
      <c r="A154" s="1">
        <v>17.875</v>
      </c>
      <c r="B154" s="1">
        <v>2774.70581251265</v>
      </c>
    </row>
    <row r="155" spans="1:2" x14ac:dyDescent="0.25">
      <c r="A155" s="1">
        <v>18</v>
      </c>
      <c r="B155" s="1">
        <v>2769.7619576018001</v>
      </c>
    </row>
    <row r="156" spans="1:2" x14ac:dyDescent="0.25">
      <c r="A156" s="1">
        <v>18.125</v>
      </c>
      <c r="B156" s="1">
        <v>2757.1015183108798</v>
      </c>
    </row>
    <row r="157" spans="1:2" x14ac:dyDescent="0.25">
      <c r="A157" s="1">
        <v>18.25</v>
      </c>
      <c r="B157" s="1">
        <v>2738.9338882997699</v>
      </c>
    </row>
    <row r="158" spans="1:2" x14ac:dyDescent="0.25">
      <c r="A158" s="1">
        <v>18.375</v>
      </c>
      <c r="B158" s="1">
        <v>2738.8768390188002</v>
      </c>
    </row>
    <row r="159" spans="1:2" x14ac:dyDescent="0.25">
      <c r="A159" s="1">
        <v>18.5</v>
      </c>
      <c r="B159" s="1">
        <v>2741.8094036952202</v>
      </c>
    </row>
    <row r="160" spans="1:2" x14ac:dyDescent="0.25">
      <c r="A160" s="1">
        <v>18.625</v>
      </c>
      <c r="B160" s="1">
        <v>2736.6317871809902</v>
      </c>
    </row>
    <row r="161" spans="1:2" x14ac:dyDescent="0.25">
      <c r="A161" s="1">
        <v>18.75</v>
      </c>
      <c r="B161" s="1">
        <v>2733.3815469931601</v>
      </c>
    </row>
    <row r="162" spans="1:2" x14ac:dyDescent="0.25">
      <c r="A162" s="1">
        <v>18.875</v>
      </c>
      <c r="B162" s="1">
        <v>2751.9766278893399</v>
      </c>
    </row>
    <row r="163" spans="1:2" x14ac:dyDescent="0.25">
      <c r="A163" s="1">
        <v>19</v>
      </c>
      <c r="B163" s="1">
        <v>2754.44822014381</v>
      </c>
    </row>
    <row r="164" spans="1:2" x14ac:dyDescent="0.25">
      <c r="A164" s="1">
        <v>19.125</v>
      </c>
      <c r="B164" s="1">
        <v>2757.7706796840998</v>
      </c>
    </row>
    <row r="165" spans="1:2" x14ac:dyDescent="0.25">
      <c r="A165" s="1">
        <v>19.25</v>
      </c>
      <c r="B165" s="1">
        <v>2785.5612359615802</v>
      </c>
    </row>
    <row r="166" spans="1:2" x14ac:dyDescent="0.25">
      <c r="A166" s="1">
        <v>19.375</v>
      </c>
      <c r="B166" s="1">
        <v>2865.4616150176698</v>
      </c>
    </row>
    <row r="167" spans="1:2" x14ac:dyDescent="0.25">
      <c r="A167" s="1">
        <v>19.5</v>
      </c>
      <c r="B167" s="1">
        <v>2880.7556584838899</v>
      </c>
    </row>
    <row r="168" spans="1:2" x14ac:dyDescent="0.25">
      <c r="A168" s="1">
        <v>19.625</v>
      </c>
      <c r="B168" s="1">
        <v>2889.45550749934</v>
      </c>
    </row>
    <row r="169" spans="1:2" x14ac:dyDescent="0.25">
      <c r="A169" s="1">
        <v>19.75</v>
      </c>
      <c r="B169" s="1">
        <v>2882.2065974465399</v>
      </c>
    </row>
    <row r="170" spans="1:2" x14ac:dyDescent="0.25">
      <c r="A170" s="1">
        <v>19.875</v>
      </c>
      <c r="B170" s="1">
        <v>2879.2522322431701</v>
      </c>
    </row>
    <row r="171" spans="1:2" x14ac:dyDescent="0.25">
      <c r="A171" s="1">
        <v>20</v>
      </c>
      <c r="B171" s="1">
        <v>2867.8319012116599</v>
      </c>
    </row>
    <row r="172" spans="1:2" x14ac:dyDescent="0.25">
      <c r="A172" s="1">
        <v>20.125</v>
      </c>
      <c r="B172" s="1">
        <v>2862.39891539975</v>
      </c>
    </row>
    <row r="173" spans="1:2" x14ac:dyDescent="0.25">
      <c r="A173" s="1">
        <v>20.25</v>
      </c>
      <c r="B173" s="1">
        <v>2856.26470591619</v>
      </c>
    </row>
    <row r="174" spans="1:2" x14ac:dyDescent="0.25">
      <c r="A174" s="1">
        <v>20.375</v>
      </c>
      <c r="B174" s="1">
        <v>2842.34686947519</v>
      </c>
    </row>
    <row r="175" spans="1:2" x14ac:dyDescent="0.25">
      <c r="A175" s="1">
        <v>20.5</v>
      </c>
      <c r="B175" s="1">
        <v>2836.8370183437401</v>
      </c>
    </row>
    <row r="176" spans="1:2" x14ac:dyDescent="0.25">
      <c r="A176" s="1">
        <v>20.625</v>
      </c>
      <c r="B176" s="1">
        <v>2838.2465248419799</v>
      </c>
    </row>
    <row r="177" spans="1:2" x14ac:dyDescent="0.25">
      <c r="A177" s="1">
        <v>20.75</v>
      </c>
      <c r="B177" s="1">
        <v>2838.6599665622698</v>
      </c>
    </row>
    <row r="178" spans="1:2" x14ac:dyDescent="0.25">
      <c r="A178" s="1">
        <v>20.875</v>
      </c>
      <c r="B178" s="1">
        <v>2844.0253051555301</v>
      </c>
    </row>
    <row r="179" spans="1:2" x14ac:dyDescent="0.25">
      <c r="A179" s="1">
        <v>21</v>
      </c>
      <c r="B179" s="1">
        <v>2830.8552412121098</v>
      </c>
    </row>
    <row r="180" spans="1:2" x14ac:dyDescent="0.25">
      <c r="A180" s="1">
        <v>21.125</v>
      </c>
      <c r="B180" s="1">
        <v>2790.1551660410701</v>
      </c>
    </row>
    <row r="181" spans="1:2" x14ac:dyDescent="0.25">
      <c r="A181" s="1">
        <v>21.25</v>
      </c>
      <c r="B181" s="1">
        <v>2803.6581332655101</v>
      </c>
    </row>
    <row r="182" spans="1:2" x14ac:dyDescent="0.25">
      <c r="A182" s="1">
        <v>21.375</v>
      </c>
      <c r="B182" s="1">
        <v>2802.43814978</v>
      </c>
    </row>
    <row r="183" spans="1:2" x14ac:dyDescent="0.25">
      <c r="A183" s="1">
        <v>21.5</v>
      </c>
      <c r="B183" s="1">
        <v>2801.9845018937099</v>
      </c>
    </row>
    <row r="184" spans="1:2" x14ac:dyDescent="0.25">
      <c r="A184" s="1">
        <v>21.625</v>
      </c>
      <c r="B184" s="1">
        <v>2798.08063505676</v>
      </c>
    </row>
    <row r="185" spans="1:2" x14ac:dyDescent="0.25">
      <c r="A185" s="1">
        <v>21.75</v>
      </c>
      <c r="B185" s="1">
        <v>2839.2108508281599</v>
      </c>
    </row>
    <row r="186" spans="1:2" x14ac:dyDescent="0.25">
      <c r="A186" s="1">
        <v>21.875</v>
      </c>
      <c r="B186" s="1">
        <v>2833.3837961836798</v>
      </c>
    </row>
    <row r="187" spans="1:2" x14ac:dyDescent="0.25">
      <c r="A187" s="1">
        <v>22</v>
      </c>
      <c r="B187" s="1">
        <v>2819.0362161118101</v>
      </c>
    </row>
    <row r="188" spans="1:2" x14ac:dyDescent="0.25">
      <c r="A188" s="1">
        <v>22.125</v>
      </c>
      <c r="B188" s="1">
        <v>2807.05137517201</v>
      </c>
    </row>
    <row r="189" spans="1:2" x14ac:dyDescent="0.25">
      <c r="A189" s="1">
        <v>22.25</v>
      </c>
      <c r="B189" s="1">
        <v>2808.5067532460298</v>
      </c>
    </row>
    <row r="190" spans="1:2" x14ac:dyDescent="0.25">
      <c r="A190" s="1">
        <v>22.375</v>
      </c>
      <c r="B190" s="1">
        <v>2802.2584243884398</v>
      </c>
    </row>
    <row r="191" spans="1:2" x14ac:dyDescent="0.25">
      <c r="A191" s="1">
        <v>22.5</v>
      </c>
      <c r="B191" s="1">
        <v>2785.22504133232</v>
      </c>
    </row>
    <row r="192" spans="1:2" x14ac:dyDescent="0.25">
      <c r="A192" s="1">
        <v>22.625</v>
      </c>
      <c r="B192" s="1">
        <v>2783.9645899018901</v>
      </c>
    </row>
    <row r="193" spans="1:2" x14ac:dyDescent="0.25">
      <c r="A193" s="1">
        <v>22.75</v>
      </c>
      <c r="B193" s="1">
        <v>2782.74904267688</v>
      </c>
    </row>
    <row r="194" spans="1:2" x14ac:dyDescent="0.25">
      <c r="A194" s="1">
        <v>22.875</v>
      </c>
      <c r="B194" s="1">
        <v>2809.79879356428</v>
      </c>
    </row>
    <row r="195" spans="1:2" x14ac:dyDescent="0.25">
      <c r="A195" s="1">
        <v>23</v>
      </c>
      <c r="B195" s="1">
        <v>2804.33553040065</v>
      </c>
    </row>
    <row r="196" spans="1:2" x14ac:dyDescent="0.25">
      <c r="A196" s="1">
        <v>23.125</v>
      </c>
      <c r="B196" s="1">
        <v>2806.4829107741102</v>
      </c>
    </row>
    <row r="197" spans="1:2" x14ac:dyDescent="0.25">
      <c r="A197" s="1">
        <v>23.25</v>
      </c>
      <c r="B197" s="1">
        <v>2823.6746923995302</v>
      </c>
    </row>
    <row r="198" spans="1:2" x14ac:dyDescent="0.25">
      <c r="A198" s="1">
        <v>23.375</v>
      </c>
      <c r="B198" s="1">
        <v>2823.1684806220901</v>
      </c>
    </row>
    <row r="199" spans="1:2" x14ac:dyDescent="0.25">
      <c r="A199" s="1">
        <v>23.5</v>
      </c>
      <c r="B199" s="1">
        <v>2819.63418661471</v>
      </c>
    </row>
    <row r="200" spans="1:2" x14ac:dyDescent="0.25">
      <c r="A200" s="1">
        <v>23.625</v>
      </c>
      <c r="B200" s="1">
        <v>2805.2883576955901</v>
      </c>
    </row>
    <row r="201" spans="1:2" x14ac:dyDescent="0.25">
      <c r="A201" s="1">
        <v>23.75</v>
      </c>
      <c r="B201" s="1">
        <v>2787.8164677534801</v>
      </c>
    </row>
    <row r="202" spans="1:2" x14ac:dyDescent="0.25">
      <c r="A202" s="1">
        <v>23.875</v>
      </c>
      <c r="B202" s="1">
        <v>2773.52381769981</v>
      </c>
    </row>
    <row r="203" spans="1:2" x14ac:dyDescent="0.25">
      <c r="A203" s="1">
        <v>24</v>
      </c>
      <c r="B203" s="1">
        <v>2715.9081956529999</v>
      </c>
    </row>
    <row r="204" spans="1:2" x14ac:dyDescent="0.25">
      <c r="A204" s="1">
        <v>24.125</v>
      </c>
      <c r="B204" s="1">
        <v>2643.0189702337798</v>
      </c>
    </row>
    <row r="205" spans="1:2" x14ac:dyDescent="0.25">
      <c r="A205" s="1">
        <v>24.25</v>
      </c>
      <c r="B205" s="1">
        <v>2620.4083937699102</v>
      </c>
    </row>
    <row r="206" spans="1:2" x14ac:dyDescent="0.25">
      <c r="A206" s="1">
        <v>24.375</v>
      </c>
      <c r="B206" s="1">
        <v>2607.5851606242099</v>
      </c>
    </row>
    <row r="207" spans="1:2" x14ac:dyDescent="0.25">
      <c r="A207" s="1">
        <v>24.5</v>
      </c>
      <c r="B207" s="1">
        <v>2538.4774263548002</v>
      </c>
    </row>
    <row r="208" spans="1:2" x14ac:dyDescent="0.25">
      <c r="A208" s="1">
        <v>24.625</v>
      </c>
      <c r="B208" s="1">
        <v>2487.2684001633502</v>
      </c>
    </row>
    <row r="209" spans="1:2" x14ac:dyDescent="0.25">
      <c r="A209" s="1">
        <v>24.75</v>
      </c>
      <c r="B209" s="1">
        <v>2485.2644200852501</v>
      </c>
    </row>
    <row r="210" spans="1:2" x14ac:dyDescent="0.25">
      <c r="A210" s="1">
        <v>24.875</v>
      </c>
      <c r="B210" s="1">
        <v>2486.7157499899499</v>
      </c>
    </row>
    <row r="211" spans="1:2" x14ac:dyDescent="0.25">
      <c r="A211" s="1">
        <v>25</v>
      </c>
      <c r="B211" s="1">
        <v>2477.8893750575098</v>
      </c>
    </row>
    <row r="212" spans="1:2" x14ac:dyDescent="0.25">
      <c r="A212" s="1">
        <v>25.125</v>
      </c>
      <c r="B212" s="1">
        <v>2481.2689095327601</v>
      </c>
    </row>
    <row r="213" spans="1:2" x14ac:dyDescent="0.25">
      <c r="A213" s="1">
        <v>25.25</v>
      </c>
      <c r="B213" s="1">
        <v>2481.3547977858202</v>
      </c>
    </row>
    <row r="214" spans="1:2" x14ac:dyDescent="0.25">
      <c r="A214" s="1">
        <v>25.375</v>
      </c>
      <c r="B214" s="1">
        <v>2523.9622204931702</v>
      </c>
    </row>
    <row r="215" spans="1:2" x14ac:dyDescent="0.25">
      <c r="A215" s="1">
        <v>25.5</v>
      </c>
      <c r="B215" s="1">
        <v>2531.3031948417702</v>
      </c>
    </row>
    <row r="216" spans="1:2" x14ac:dyDescent="0.25">
      <c r="A216" s="1">
        <v>25.625</v>
      </c>
      <c r="B216" s="1">
        <v>2528.28213772765</v>
      </c>
    </row>
    <row r="217" spans="1:2" x14ac:dyDescent="0.25">
      <c r="A217" s="1">
        <v>25.75</v>
      </c>
      <c r="B217" s="1">
        <v>2521.8499322753701</v>
      </c>
    </row>
    <row r="218" spans="1:2" x14ac:dyDescent="0.25">
      <c r="A218" s="1">
        <v>25.875</v>
      </c>
      <c r="B218" s="1">
        <v>2526.3036954807899</v>
      </c>
    </row>
    <row r="219" spans="1:2" x14ac:dyDescent="0.25">
      <c r="A219" s="1">
        <v>26</v>
      </c>
      <c r="B219" s="1">
        <v>2509.38569519161</v>
      </c>
    </row>
    <row r="220" spans="1:2" x14ac:dyDescent="0.25">
      <c r="A220" s="1">
        <v>26.125</v>
      </c>
      <c r="B220" s="1">
        <v>2512.9331051624099</v>
      </c>
    </row>
    <row r="221" spans="1:2" x14ac:dyDescent="0.25">
      <c r="A221" s="1">
        <v>26.25</v>
      </c>
      <c r="B221" s="1">
        <v>2519.4827576360299</v>
      </c>
    </row>
    <row r="222" spans="1:2" x14ac:dyDescent="0.25">
      <c r="A222" s="1">
        <v>26.375</v>
      </c>
      <c r="B222" s="1">
        <v>2516.7954020552802</v>
      </c>
    </row>
    <row r="223" spans="1:2" x14ac:dyDescent="0.25">
      <c r="A223" s="1">
        <v>26.5</v>
      </c>
      <c r="B223" s="1">
        <v>2509.5318922981301</v>
      </c>
    </row>
    <row r="224" spans="1:2" x14ac:dyDescent="0.25">
      <c r="A224" s="1">
        <v>26.625</v>
      </c>
      <c r="B224" s="1">
        <v>2496.1761977689098</v>
      </c>
    </row>
    <row r="225" spans="1:2" x14ac:dyDescent="0.25">
      <c r="A225" s="1">
        <v>26.75</v>
      </c>
      <c r="B225" s="1">
        <v>2492.7643637661999</v>
      </c>
    </row>
    <row r="226" spans="1:2" x14ac:dyDescent="0.25">
      <c r="A226" s="1">
        <v>26.875</v>
      </c>
      <c r="B226" s="1">
        <v>2489.5188205079298</v>
      </c>
    </row>
    <row r="227" spans="1:2" x14ac:dyDescent="0.25">
      <c r="A227" s="1">
        <v>27</v>
      </c>
      <c r="B227" s="1">
        <v>2471.8733170614801</v>
      </c>
    </row>
    <row r="228" spans="1:2" x14ac:dyDescent="0.25">
      <c r="A228" s="1">
        <v>27.125</v>
      </c>
      <c r="B228" s="1">
        <v>2445.8061948371501</v>
      </c>
    </row>
    <row r="229" spans="1:2" x14ac:dyDescent="0.25">
      <c r="A229" s="1">
        <v>27.25</v>
      </c>
      <c r="B229" s="1">
        <v>2442.1111410530598</v>
      </c>
    </row>
    <row r="230" spans="1:2" x14ac:dyDescent="0.25">
      <c r="A230" s="1">
        <v>27.375</v>
      </c>
      <c r="B230" s="1">
        <v>2446.3850195016798</v>
      </c>
    </row>
    <row r="231" spans="1:2" x14ac:dyDescent="0.25">
      <c r="A231" s="1">
        <v>27.5</v>
      </c>
      <c r="B231" s="1">
        <v>2444.9191655740001</v>
      </c>
    </row>
    <row r="232" spans="1:2" x14ac:dyDescent="0.25">
      <c r="A232" s="1">
        <v>27.625</v>
      </c>
      <c r="B232" s="1">
        <v>2438.2063212171602</v>
      </c>
    </row>
    <row r="233" spans="1:2" x14ac:dyDescent="0.25">
      <c r="A233" s="1">
        <v>27.75</v>
      </c>
      <c r="B233" s="1">
        <v>2418.85581266503</v>
      </c>
    </row>
    <row r="234" spans="1:2" x14ac:dyDescent="0.25">
      <c r="A234" s="1">
        <v>27.875</v>
      </c>
      <c r="B234" s="1">
        <v>2398.3997126342301</v>
      </c>
    </row>
    <row r="235" spans="1:2" x14ac:dyDescent="0.25">
      <c r="A235" s="1">
        <v>28</v>
      </c>
      <c r="B235" s="1">
        <v>2387.43722016114</v>
      </c>
    </row>
    <row r="236" spans="1:2" x14ac:dyDescent="0.25">
      <c r="A236" s="1">
        <v>28.125</v>
      </c>
      <c r="B236" s="1">
        <v>2362.69226021439</v>
      </c>
    </row>
    <row r="237" spans="1:2" x14ac:dyDescent="0.25">
      <c r="A237" s="1">
        <v>28.25</v>
      </c>
      <c r="B237" s="1">
        <v>2351.66540577362</v>
      </c>
    </row>
    <row r="238" spans="1:2" x14ac:dyDescent="0.25">
      <c r="A238" s="1">
        <v>28.375</v>
      </c>
      <c r="B238" s="1">
        <v>2344.42996438913</v>
      </c>
    </row>
    <row r="239" spans="1:2" x14ac:dyDescent="0.25">
      <c r="A239" s="1">
        <v>28.5</v>
      </c>
      <c r="B239" s="1">
        <v>2340.9938733195399</v>
      </c>
    </row>
    <row r="240" spans="1:2" x14ac:dyDescent="0.25">
      <c r="A240" s="1">
        <v>28.625</v>
      </c>
      <c r="B240" s="1">
        <v>2341.03529093937</v>
      </c>
    </row>
    <row r="241" spans="1:2" x14ac:dyDescent="0.25">
      <c r="A241" s="1">
        <v>28.75</v>
      </c>
      <c r="B241" s="1">
        <v>2332.7805763701299</v>
      </c>
    </row>
    <row r="242" spans="1:2" x14ac:dyDescent="0.25">
      <c r="A242" s="1">
        <v>28.875</v>
      </c>
      <c r="B242" s="1">
        <v>2335.1081002922201</v>
      </c>
    </row>
    <row r="243" spans="1:2" x14ac:dyDescent="0.25">
      <c r="A243" s="1">
        <v>29</v>
      </c>
      <c r="B243" s="1">
        <v>2382.1880823594402</v>
      </c>
    </row>
    <row r="244" spans="1:2" x14ac:dyDescent="0.25">
      <c r="A244" s="1">
        <v>29.125</v>
      </c>
      <c r="B244" s="1">
        <v>2370.60699401272</v>
      </c>
    </row>
    <row r="245" spans="1:2" x14ac:dyDescent="0.25">
      <c r="A245" s="1">
        <v>29.25</v>
      </c>
      <c r="B245" s="1">
        <v>2369.56817454273</v>
      </c>
    </row>
    <row r="246" spans="1:2" x14ac:dyDescent="0.25">
      <c r="A246" s="1">
        <v>29.375</v>
      </c>
      <c r="B246" s="1">
        <v>2372.17603592573</v>
      </c>
    </row>
    <row r="247" spans="1:2" x14ac:dyDescent="0.25">
      <c r="A247" s="1">
        <v>29.5</v>
      </c>
      <c r="B247" s="1">
        <v>2345.0966285642899</v>
      </c>
    </row>
    <row r="248" spans="1:2" x14ac:dyDescent="0.25">
      <c r="A248" s="1">
        <v>29.625</v>
      </c>
      <c r="B248" s="1">
        <v>2341.69861225862</v>
      </c>
    </row>
    <row r="249" spans="1:2" x14ac:dyDescent="0.25">
      <c r="A249" s="1">
        <v>29.75</v>
      </c>
      <c r="B249" s="1">
        <v>2336.63949089055</v>
      </c>
    </row>
    <row r="250" spans="1:2" x14ac:dyDescent="0.25">
      <c r="A250" s="1">
        <v>29.875</v>
      </c>
      <c r="B250" s="1">
        <v>2332.8406083977402</v>
      </c>
    </row>
    <row r="251" spans="1:2" x14ac:dyDescent="0.25">
      <c r="A251" s="1">
        <v>30</v>
      </c>
      <c r="B251" s="1">
        <v>2337.3633771150999</v>
      </c>
    </row>
  </sheetData>
  <mergeCells count="1">
    <mergeCell ref="A1:A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zoomScale="80" zoomScaleNormal="80" workbookViewId="0">
      <selection activeCell="B1" sqref="B1"/>
    </sheetView>
  </sheetViews>
  <sheetFormatPr defaultRowHeight="15" x14ac:dyDescent="0.25"/>
  <cols>
    <col min="1" max="1" width="30.140625" style="4" customWidth="1"/>
    <col min="2" max="2" width="32.85546875" style="4" customWidth="1"/>
  </cols>
  <sheetData>
    <row r="1" spans="1:2" ht="30" x14ac:dyDescent="0.25">
      <c r="A1" s="83" t="s">
        <v>246</v>
      </c>
      <c r="B1" s="33" t="s">
        <v>263</v>
      </c>
    </row>
    <row r="2" spans="1:2" x14ac:dyDescent="0.25">
      <c r="A2" s="84"/>
      <c r="B2" s="26" t="s">
        <v>248</v>
      </c>
    </row>
    <row r="3" spans="1:2" x14ac:dyDescent="0.25">
      <c r="A3" s="27" t="s">
        <v>249</v>
      </c>
      <c r="B3" s="37">
        <v>40</v>
      </c>
    </row>
    <row r="4" spans="1:2" x14ac:dyDescent="0.25">
      <c r="A4" s="27" t="s">
        <v>250</v>
      </c>
      <c r="B4" s="37" t="s">
        <v>262</v>
      </c>
    </row>
    <row r="5" spans="1:2" ht="31.5" x14ac:dyDescent="0.25">
      <c r="A5" s="28" t="s">
        <v>252</v>
      </c>
      <c r="B5" s="27">
        <v>4</v>
      </c>
    </row>
    <row r="6" spans="1:2" x14ac:dyDescent="0.25">
      <c r="A6" s="28" t="s">
        <v>253</v>
      </c>
      <c r="B6" s="37">
        <v>52.550669999999997</v>
      </c>
    </row>
    <row r="7" spans="1:2" ht="33" x14ac:dyDescent="0.25">
      <c r="A7" s="28" t="s">
        <v>254</v>
      </c>
      <c r="B7" s="27">
        <v>37.44</v>
      </c>
    </row>
    <row r="8" spans="1:2" ht="33" x14ac:dyDescent="0.25">
      <c r="A8" s="28" t="s">
        <v>255</v>
      </c>
      <c r="B8" s="27">
        <v>34.577539999999999</v>
      </c>
    </row>
    <row r="9" spans="1:2" x14ac:dyDescent="0.25">
      <c r="A9" s="27" t="s">
        <v>256</v>
      </c>
      <c r="B9" s="37">
        <v>85</v>
      </c>
    </row>
    <row r="10" spans="1:2" ht="18" x14ac:dyDescent="0.25">
      <c r="A10" s="30" t="s">
        <v>257</v>
      </c>
      <c r="B10" s="30" t="s">
        <v>267</v>
      </c>
    </row>
    <row r="11" spans="1:2" x14ac:dyDescent="0.25">
      <c r="A11" s="1">
        <v>0</v>
      </c>
      <c r="B11" s="1">
        <v>1916.4735268015099</v>
      </c>
    </row>
    <row r="12" spans="1:2" x14ac:dyDescent="0.25">
      <c r="A12" s="1">
        <v>0.125</v>
      </c>
      <c r="B12" s="1">
        <v>1933.8684944382701</v>
      </c>
    </row>
    <row r="13" spans="1:2" x14ac:dyDescent="0.25">
      <c r="A13" s="1">
        <v>0.25</v>
      </c>
      <c r="B13" s="1">
        <v>1930.1394947251199</v>
      </c>
    </row>
    <row r="14" spans="1:2" x14ac:dyDescent="0.25">
      <c r="A14" s="1">
        <v>0.375</v>
      </c>
      <c r="B14" s="1">
        <v>1929.9470041274801</v>
      </c>
    </row>
    <row r="15" spans="1:2" x14ac:dyDescent="0.25">
      <c r="A15" s="1">
        <v>0.5</v>
      </c>
      <c r="B15" s="1">
        <v>1931.3425930727101</v>
      </c>
    </row>
    <row r="16" spans="1:2" x14ac:dyDescent="0.25">
      <c r="A16" s="1">
        <v>0.625</v>
      </c>
      <c r="B16" s="1">
        <v>1930.8388778292201</v>
      </c>
    </row>
    <row r="17" spans="1:2" x14ac:dyDescent="0.25">
      <c r="A17" s="1">
        <v>0.75</v>
      </c>
      <c r="B17" s="1">
        <v>1935.6664366197599</v>
      </c>
    </row>
    <row r="18" spans="1:2" x14ac:dyDescent="0.25">
      <c r="A18" s="1">
        <v>0.875</v>
      </c>
      <c r="B18" s="1">
        <v>1932.6724976947901</v>
      </c>
    </row>
    <row r="19" spans="1:2" x14ac:dyDescent="0.25">
      <c r="A19" s="1">
        <v>1</v>
      </c>
      <c r="B19" s="1">
        <v>1937.78139902268</v>
      </c>
    </row>
    <row r="20" spans="1:2" x14ac:dyDescent="0.25">
      <c r="A20" s="1">
        <v>1.125</v>
      </c>
      <c r="B20" s="1">
        <v>1932.77813524918</v>
      </c>
    </row>
    <row r="21" spans="1:2" x14ac:dyDescent="0.25">
      <c r="A21" s="1">
        <v>1.25</v>
      </c>
      <c r="B21" s="1">
        <v>1942.08248422526</v>
      </c>
    </row>
    <row r="22" spans="1:2" x14ac:dyDescent="0.25">
      <c r="A22" s="1">
        <v>1.375</v>
      </c>
      <c r="B22" s="1">
        <v>1937.49231326725</v>
      </c>
    </row>
    <row r="23" spans="1:2" x14ac:dyDescent="0.25">
      <c r="A23" s="1">
        <v>1.5</v>
      </c>
      <c r="B23" s="1">
        <v>1942.14721286027</v>
      </c>
    </row>
    <row r="24" spans="1:2" x14ac:dyDescent="0.25">
      <c r="A24" s="1">
        <v>1.625</v>
      </c>
      <c r="B24" s="1">
        <v>1947.0126295083001</v>
      </c>
    </row>
    <row r="25" spans="1:2" x14ac:dyDescent="0.25">
      <c r="A25" s="1">
        <v>1.75</v>
      </c>
      <c r="B25" s="1">
        <v>1949.52938916222</v>
      </c>
    </row>
    <row r="26" spans="1:2" x14ac:dyDescent="0.25">
      <c r="A26" s="1">
        <v>1.875</v>
      </c>
      <c r="B26" s="1">
        <v>1946.56811076851</v>
      </c>
    </row>
    <row r="27" spans="1:2" x14ac:dyDescent="0.25">
      <c r="A27" s="1">
        <v>2</v>
      </c>
      <c r="B27" s="1">
        <v>1940.1124521413799</v>
      </c>
    </row>
    <row r="28" spans="1:2" x14ac:dyDescent="0.25">
      <c r="A28" s="1">
        <v>2.125</v>
      </c>
      <c r="B28" s="1">
        <v>1938.73167908339</v>
      </c>
    </row>
    <row r="29" spans="1:2" x14ac:dyDescent="0.25">
      <c r="A29" s="1">
        <v>2.25</v>
      </c>
      <c r="B29" s="1">
        <v>1950.4720982291401</v>
      </c>
    </row>
    <row r="30" spans="1:2" x14ac:dyDescent="0.25">
      <c r="A30" s="1">
        <v>2.375</v>
      </c>
      <c r="B30" s="1">
        <v>1951.0550628119199</v>
      </c>
    </row>
    <row r="31" spans="1:2" x14ac:dyDescent="0.25">
      <c r="A31" s="1">
        <v>2.5</v>
      </c>
      <c r="B31" s="1">
        <v>1974.2392986032501</v>
      </c>
    </row>
    <row r="32" spans="1:2" x14ac:dyDescent="0.25">
      <c r="A32" s="1">
        <v>2.625</v>
      </c>
      <c r="B32" s="1">
        <v>1965.42725675924</v>
      </c>
    </row>
    <row r="33" spans="1:2" x14ac:dyDescent="0.25">
      <c r="A33" s="1">
        <v>2.75</v>
      </c>
      <c r="B33" s="1">
        <v>1960.8621707068701</v>
      </c>
    </row>
    <row r="34" spans="1:2" x14ac:dyDescent="0.25">
      <c r="A34" s="1">
        <v>2.875</v>
      </c>
      <c r="B34" s="1">
        <v>1958.87083170953</v>
      </c>
    </row>
    <row r="35" spans="1:2" x14ac:dyDescent="0.25">
      <c r="A35" s="1">
        <v>3</v>
      </c>
      <c r="B35" s="1">
        <v>1957.16601633904</v>
      </c>
    </row>
    <row r="36" spans="1:2" x14ac:dyDescent="0.25">
      <c r="A36" s="1">
        <v>3.125</v>
      </c>
      <c r="B36" s="1">
        <v>1945.7188714814999</v>
      </c>
    </row>
    <row r="37" spans="1:2" x14ac:dyDescent="0.25">
      <c r="A37" s="1">
        <v>3.25</v>
      </c>
      <c r="B37" s="1">
        <v>1940.3490845597501</v>
      </c>
    </row>
    <row r="38" spans="1:2" x14ac:dyDescent="0.25">
      <c r="A38" s="1">
        <v>3.375</v>
      </c>
      <c r="B38" s="1">
        <v>1935.21332374552</v>
      </c>
    </row>
    <row r="39" spans="1:2" x14ac:dyDescent="0.25">
      <c r="A39" s="1">
        <v>3.5</v>
      </c>
      <c r="B39" s="1">
        <v>1919.40896864313</v>
      </c>
    </row>
    <row r="40" spans="1:2" x14ac:dyDescent="0.25">
      <c r="A40" s="1">
        <v>3.625</v>
      </c>
      <c r="B40" s="1">
        <v>1921.58424954926</v>
      </c>
    </row>
    <row r="41" spans="1:2" x14ac:dyDescent="0.25">
      <c r="A41" s="1">
        <v>3.75</v>
      </c>
      <c r="B41" s="1">
        <v>1921.4224025170799</v>
      </c>
    </row>
    <row r="42" spans="1:2" x14ac:dyDescent="0.25">
      <c r="A42" s="1">
        <v>3.875</v>
      </c>
      <c r="B42" s="1">
        <v>1922.6608590426799</v>
      </c>
    </row>
    <row r="43" spans="1:2" x14ac:dyDescent="0.25">
      <c r="A43" s="1">
        <v>4</v>
      </c>
      <c r="B43" s="1">
        <v>1923.79193150016</v>
      </c>
    </row>
    <row r="44" spans="1:2" x14ac:dyDescent="0.25">
      <c r="A44" s="1">
        <v>4.125</v>
      </c>
      <c r="B44" s="1">
        <v>1920.0060172570099</v>
      </c>
    </row>
    <row r="45" spans="1:2" x14ac:dyDescent="0.25">
      <c r="A45" s="1">
        <v>4.25</v>
      </c>
      <c r="B45" s="1">
        <v>1904.3082157383001</v>
      </c>
    </row>
    <row r="46" spans="1:2" x14ac:dyDescent="0.25">
      <c r="A46" s="1">
        <v>4.375</v>
      </c>
      <c r="B46" s="1">
        <v>1904.11390980124</v>
      </c>
    </row>
    <row r="47" spans="1:2" x14ac:dyDescent="0.25">
      <c r="A47" s="1">
        <v>4.5</v>
      </c>
      <c r="B47" s="1">
        <v>1876.70359507381</v>
      </c>
    </row>
    <row r="48" spans="1:2" x14ac:dyDescent="0.25">
      <c r="A48" s="1">
        <v>4.625</v>
      </c>
      <c r="B48" s="1">
        <v>1870.68961858273</v>
      </c>
    </row>
    <row r="49" spans="1:2" x14ac:dyDescent="0.25">
      <c r="A49" s="1">
        <v>4.75</v>
      </c>
      <c r="B49" s="1">
        <v>1859.4309673780599</v>
      </c>
    </row>
    <row r="50" spans="1:2" x14ac:dyDescent="0.25">
      <c r="A50" s="1">
        <v>4.875</v>
      </c>
      <c r="B50" s="1">
        <v>1806.11772227141</v>
      </c>
    </row>
    <row r="51" spans="1:2" x14ac:dyDescent="0.25">
      <c r="A51" s="1">
        <v>5</v>
      </c>
      <c r="B51" s="1">
        <v>1743.2858236904101</v>
      </c>
    </row>
    <row r="52" spans="1:2" x14ac:dyDescent="0.25">
      <c r="A52" s="1">
        <v>5.125</v>
      </c>
      <c r="B52" s="1">
        <v>1726.66700625876</v>
      </c>
    </row>
    <row r="53" spans="1:2" x14ac:dyDescent="0.25">
      <c r="A53" s="1">
        <v>5.25</v>
      </c>
      <c r="B53" s="1">
        <v>1702.9909033086701</v>
      </c>
    </row>
    <row r="54" spans="1:2" x14ac:dyDescent="0.25">
      <c r="A54" s="1">
        <v>5.375</v>
      </c>
      <c r="B54" s="1">
        <v>1689.3481886224199</v>
      </c>
    </row>
    <row r="55" spans="1:2" x14ac:dyDescent="0.25">
      <c r="A55" s="1">
        <v>5.5</v>
      </c>
      <c r="B55" s="1">
        <v>1668.2295677433999</v>
      </c>
    </row>
    <row r="56" spans="1:2" x14ac:dyDescent="0.25">
      <c r="A56" s="1">
        <v>5.625</v>
      </c>
      <c r="B56" s="1">
        <v>1665.73273710127</v>
      </c>
    </row>
    <row r="57" spans="1:2" x14ac:dyDescent="0.25">
      <c r="A57" s="1">
        <v>5.75</v>
      </c>
      <c r="B57" s="1">
        <v>1666.95741785061</v>
      </c>
    </row>
    <row r="58" spans="1:2" x14ac:dyDescent="0.25">
      <c r="A58" s="1">
        <v>5.875</v>
      </c>
      <c r="B58" s="1">
        <v>1661.81080215523</v>
      </c>
    </row>
    <row r="59" spans="1:2" x14ac:dyDescent="0.25">
      <c r="A59" s="1">
        <v>6</v>
      </c>
      <c r="B59" s="1">
        <v>1659.3419550927499</v>
      </c>
    </row>
    <row r="60" spans="1:2" x14ac:dyDescent="0.25">
      <c r="A60" s="1">
        <v>6.125</v>
      </c>
      <c r="B60" s="1">
        <v>1656.62801782826</v>
      </c>
    </row>
    <row r="61" spans="1:2" x14ac:dyDescent="0.25">
      <c r="A61" s="1">
        <v>6.25</v>
      </c>
      <c r="B61" s="1">
        <v>1647.82178204566</v>
      </c>
    </row>
    <row r="62" spans="1:2" x14ac:dyDescent="0.25">
      <c r="A62" s="1">
        <v>6.375</v>
      </c>
      <c r="B62" s="1">
        <v>1644.0575077389401</v>
      </c>
    </row>
    <row r="63" spans="1:2" x14ac:dyDescent="0.25">
      <c r="A63" s="1">
        <v>6.5</v>
      </c>
      <c r="B63" s="1">
        <v>1648.5775399621</v>
      </c>
    </row>
    <row r="64" spans="1:2" x14ac:dyDescent="0.25">
      <c r="A64" s="1">
        <v>6.625</v>
      </c>
      <c r="B64" s="1">
        <v>1662.03986685518</v>
      </c>
    </row>
    <row r="65" spans="1:2" x14ac:dyDescent="0.25">
      <c r="A65" s="1">
        <v>6.75</v>
      </c>
      <c r="B65" s="1">
        <v>1669.0463018594401</v>
      </c>
    </row>
    <row r="66" spans="1:2" x14ac:dyDescent="0.25">
      <c r="A66" s="1">
        <v>6.875</v>
      </c>
      <c r="B66" s="1">
        <v>1702.1107491769999</v>
      </c>
    </row>
    <row r="67" spans="1:2" x14ac:dyDescent="0.25">
      <c r="A67" s="1">
        <v>7</v>
      </c>
      <c r="B67" s="1">
        <v>1731.9211156814799</v>
      </c>
    </row>
    <row r="68" spans="1:2" x14ac:dyDescent="0.25">
      <c r="A68" s="1">
        <v>7.125</v>
      </c>
      <c r="B68" s="1">
        <v>1766.0742544493601</v>
      </c>
    </row>
    <row r="69" spans="1:2" x14ac:dyDescent="0.25">
      <c r="A69" s="1">
        <v>7.25</v>
      </c>
      <c r="B69" s="1">
        <v>1764.2959016468301</v>
      </c>
    </row>
    <row r="70" spans="1:2" x14ac:dyDescent="0.25">
      <c r="A70" s="1">
        <v>7.375</v>
      </c>
      <c r="B70" s="1">
        <v>1761.4051942142401</v>
      </c>
    </row>
    <row r="71" spans="1:2" x14ac:dyDescent="0.25">
      <c r="A71" s="1">
        <v>7.5</v>
      </c>
      <c r="B71" s="1">
        <v>1759.12364874999</v>
      </c>
    </row>
    <row r="72" spans="1:2" x14ac:dyDescent="0.25">
      <c r="A72" s="1">
        <v>7.625</v>
      </c>
      <c r="B72" s="1">
        <v>1762.44102498814</v>
      </c>
    </row>
    <row r="73" spans="1:2" x14ac:dyDescent="0.25">
      <c r="A73" s="1">
        <v>7.75</v>
      </c>
      <c r="B73" s="1">
        <v>1762.68889190922</v>
      </c>
    </row>
    <row r="74" spans="1:2" x14ac:dyDescent="0.25">
      <c r="A74" s="1">
        <v>7.875</v>
      </c>
      <c r="B74" s="1">
        <v>1759.0721617500301</v>
      </c>
    </row>
    <row r="75" spans="1:2" x14ac:dyDescent="0.25">
      <c r="A75" s="1">
        <v>8</v>
      </c>
      <c r="B75" s="1">
        <v>1756.9148365553599</v>
      </c>
    </row>
    <row r="76" spans="1:2" x14ac:dyDescent="0.25">
      <c r="A76" s="1">
        <v>8.125</v>
      </c>
      <c r="B76" s="1">
        <v>1757.6727087127799</v>
      </c>
    </row>
    <row r="77" spans="1:2" x14ac:dyDescent="0.25">
      <c r="A77" s="1">
        <v>8.25</v>
      </c>
      <c r="B77" s="1">
        <v>1788.1360378168799</v>
      </c>
    </row>
    <row r="78" spans="1:2" x14ac:dyDescent="0.25">
      <c r="A78" s="1">
        <v>8.375</v>
      </c>
      <c r="B78" s="1">
        <v>1808.73335923013</v>
      </c>
    </row>
    <row r="79" spans="1:2" x14ac:dyDescent="0.25">
      <c r="A79" s="1">
        <v>8.5</v>
      </c>
      <c r="B79" s="1">
        <v>1803.7734255175501</v>
      </c>
    </row>
    <row r="80" spans="1:2" x14ac:dyDescent="0.25">
      <c r="A80" s="1">
        <v>8.625</v>
      </c>
      <c r="B80" s="1">
        <v>1817.10147719524</v>
      </c>
    </row>
    <row r="81" spans="1:2" x14ac:dyDescent="0.25">
      <c r="A81" s="1">
        <v>8.75</v>
      </c>
      <c r="B81" s="1">
        <v>1805.76490115199</v>
      </c>
    </row>
    <row r="82" spans="1:2" x14ac:dyDescent="0.25">
      <c r="A82" s="1">
        <v>8.875</v>
      </c>
      <c r="B82" s="1">
        <v>1800.23822709619</v>
      </c>
    </row>
    <row r="83" spans="1:2" x14ac:dyDescent="0.25">
      <c r="A83" s="1">
        <v>9</v>
      </c>
      <c r="B83" s="1">
        <v>1792.1784308116501</v>
      </c>
    </row>
    <row r="84" spans="1:2" x14ac:dyDescent="0.25">
      <c r="A84" s="1">
        <v>9.125</v>
      </c>
      <c r="B84" s="1">
        <v>1780.78000716936</v>
      </c>
    </row>
    <row r="85" spans="1:2" x14ac:dyDescent="0.25">
      <c r="A85" s="1">
        <v>9.25</v>
      </c>
      <c r="B85" s="1">
        <v>1760.47107004542</v>
      </c>
    </row>
    <row r="86" spans="1:2" x14ac:dyDescent="0.25">
      <c r="A86" s="1">
        <v>9.375</v>
      </c>
      <c r="B86" s="1">
        <v>1752.0367134554201</v>
      </c>
    </row>
    <row r="87" spans="1:2" x14ac:dyDescent="0.25">
      <c r="A87" s="1">
        <v>9.5</v>
      </c>
      <c r="B87" s="1">
        <v>1751.0867808340699</v>
      </c>
    </row>
    <row r="88" spans="1:2" x14ac:dyDescent="0.25">
      <c r="A88" s="1">
        <v>9.625</v>
      </c>
      <c r="B88" s="1">
        <v>1746.60291640575</v>
      </c>
    </row>
    <row r="89" spans="1:2" x14ac:dyDescent="0.25">
      <c r="A89" s="1">
        <v>9.75</v>
      </c>
      <c r="B89" s="1">
        <v>1743.38222573695</v>
      </c>
    </row>
    <row r="90" spans="1:2" x14ac:dyDescent="0.25">
      <c r="A90" s="1">
        <v>9.875</v>
      </c>
      <c r="B90" s="1">
        <v>1737.97839976409</v>
      </c>
    </row>
    <row r="91" spans="1:2" x14ac:dyDescent="0.25">
      <c r="A91" s="1">
        <v>10</v>
      </c>
      <c r="B91" s="1">
        <v>1743.07785326556</v>
      </c>
    </row>
    <row r="92" spans="1:2" x14ac:dyDescent="0.25">
      <c r="A92" s="1">
        <v>10.125</v>
      </c>
      <c r="B92" s="1">
        <v>1739.11924946214</v>
      </c>
    </row>
    <row r="93" spans="1:2" x14ac:dyDescent="0.25">
      <c r="A93" s="1">
        <v>10.25</v>
      </c>
      <c r="B93" s="1">
        <v>1737.47799794762</v>
      </c>
    </row>
    <row r="94" spans="1:2" x14ac:dyDescent="0.25">
      <c r="A94" s="1">
        <v>10.375</v>
      </c>
      <c r="B94" s="1">
        <v>1738.6874609152901</v>
      </c>
    </row>
    <row r="95" spans="1:2" x14ac:dyDescent="0.25">
      <c r="A95" s="1">
        <v>10.5</v>
      </c>
      <c r="B95" s="1">
        <v>1730.65949818682</v>
      </c>
    </row>
    <row r="96" spans="1:2" x14ac:dyDescent="0.25">
      <c r="A96" s="1">
        <v>10.625</v>
      </c>
      <c r="B96" s="1">
        <v>1723.59303605481</v>
      </c>
    </row>
    <row r="97" spans="1:2" x14ac:dyDescent="0.25">
      <c r="A97" s="1">
        <v>10.75</v>
      </c>
      <c r="B97" s="1">
        <v>1718.38296588355</v>
      </c>
    </row>
    <row r="98" spans="1:2" x14ac:dyDescent="0.25">
      <c r="A98" s="1">
        <v>10.875</v>
      </c>
      <c r="B98" s="1">
        <v>1722.11680135602</v>
      </c>
    </row>
    <row r="99" spans="1:2" x14ac:dyDescent="0.25">
      <c r="A99" s="1">
        <v>11</v>
      </c>
      <c r="B99" s="1">
        <v>1729.2150063069</v>
      </c>
    </row>
    <row r="100" spans="1:2" x14ac:dyDescent="0.25">
      <c r="A100" s="1">
        <v>11.125</v>
      </c>
      <c r="B100" s="1">
        <v>1727.69186413736</v>
      </c>
    </row>
    <row r="101" spans="1:2" x14ac:dyDescent="0.25">
      <c r="A101" s="1">
        <v>11.25</v>
      </c>
      <c r="B101" s="1">
        <v>1730.95842571563</v>
      </c>
    </row>
    <row r="102" spans="1:2" x14ac:dyDescent="0.25">
      <c r="A102" s="1">
        <v>11.375</v>
      </c>
      <c r="B102" s="1">
        <v>1735.93045757143</v>
      </c>
    </row>
    <row r="103" spans="1:2" x14ac:dyDescent="0.25">
      <c r="A103" s="1">
        <v>11.5</v>
      </c>
      <c r="B103" s="1">
        <v>1748.1253035228401</v>
      </c>
    </row>
    <row r="104" spans="1:2" x14ac:dyDescent="0.25">
      <c r="A104" s="1">
        <v>11.625</v>
      </c>
      <c r="B104" s="1">
        <v>1763.1494078631799</v>
      </c>
    </row>
    <row r="105" spans="1:2" x14ac:dyDescent="0.25">
      <c r="A105" s="1">
        <v>11.75</v>
      </c>
      <c r="B105" s="1">
        <v>1771.68035712203</v>
      </c>
    </row>
    <row r="106" spans="1:2" x14ac:dyDescent="0.25">
      <c r="A106" s="1">
        <v>11.875</v>
      </c>
      <c r="B106" s="1">
        <v>1765.4812368441801</v>
      </c>
    </row>
    <row r="107" spans="1:2" x14ac:dyDescent="0.25">
      <c r="A107" s="1">
        <v>12</v>
      </c>
      <c r="B107" s="1">
        <v>1767.22144941332</v>
      </c>
    </row>
    <row r="108" spans="1:2" x14ac:dyDescent="0.25">
      <c r="A108" s="1">
        <v>12.125</v>
      </c>
      <c r="B108" s="1">
        <v>1764.2486730109199</v>
      </c>
    </row>
    <row r="109" spans="1:2" x14ac:dyDescent="0.25">
      <c r="A109" s="1">
        <v>12.25</v>
      </c>
      <c r="B109" s="1">
        <v>1764.4956641782301</v>
      </c>
    </row>
    <row r="110" spans="1:2" x14ac:dyDescent="0.25">
      <c r="A110" s="1">
        <v>12.375</v>
      </c>
      <c r="B110" s="1">
        <v>1767.1452623878799</v>
      </c>
    </row>
    <row r="111" spans="1:2" x14ac:dyDescent="0.25">
      <c r="A111" s="1">
        <v>12.5</v>
      </c>
      <c r="B111" s="1">
        <v>1771.07547670658</v>
      </c>
    </row>
    <row r="112" spans="1:2" x14ac:dyDescent="0.25">
      <c r="A112" s="1">
        <v>12.625</v>
      </c>
      <c r="B112" s="1">
        <v>1783.9391748349601</v>
      </c>
    </row>
    <row r="113" spans="1:2" x14ac:dyDescent="0.25">
      <c r="A113" s="1">
        <v>12.75</v>
      </c>
      <c r="B113" s="1">
        <v>1781.2156902930799</v>
      </c>
    </row>
    <row r="114" spans="1:2" x14ac:dyDescent="0.25">
      <c r="A114" s="1">
        <v>12.875</v>
      </c>
      <c r="B114" s="1">
        <v>1778.7809388749899</v>
      </c>
    </row>
    <row r="115" spans="1:2" x14ac:dyDescent="0.25">
      <c r="A115" s="1">
        <v>13</v>
      </c>
      <c r="B115" s="1">
        <v>1772.45120711564</v>
      </c>
    </row>
    <row r="116" spans="1:2" x14ac:dyDescent="0.25">
      <c r="A116" s="1">
        <v>13.125</v>
      </c>
      <c r="B116" s="1">
        <v>1772.6695769789201</v>
      </c>
    </row>
    <row r="117" spans="1:2" x14ac:dyDescent="0.25">
      <c r="A117" s="1">
        <v>13.25</v>
      </c>
      <c r="B117" s="1">
        <v>1758.8970522822599</v>
      </c>
    </row>
    <row r="118" spans="1:2" x14ac:dyDescent="0.25">
      <c r="A118" s="1">
        <v>13.375</v>
      </c>
      <c r="B118" s="1">
        <v>1754.13108868878</v>
      </c>
    </row>
    <row r="119" spans="1:2" x14ac:dyDescent="0.25">
      <c r="A119" s="1">
        <v>13.5</v>
      </c>
      <c r="B119" s="1">
        <v>1745.1434023614099</v>
      </c>
    </row>
    <row r="120" spans="1:2" x14ac:dyDescent="0.25">
      <c r="A120" s="1">
        <v>13.625</v>
      </c>
      <c r="B120" s="1">
        <v>1706.0731149339099</v>
      </c>
    </row>
    <row r="121" spans="1:2" x14ac:dyDescent="0.25">
      <c r="A121" s="1">
        <v>13.75</v>
      </c>
      <c r="B121" s="1">
        <v>1700.6750384156401</v>
      </c>
    </row>
    <row r="122" spans="1:2" x14ac:dyDescent="0.25">
      <c r="A122" s="1">
        <v>13.875</v>
      </c>
      <c r="B122" s="1">
        <v>1673.75426749129</v>
      </c>
    </row>
    <row r="123" spans="1:2" x14ac:dyDescent="0.25">
      <c r="A123" s="1">
        <v>14</v>
      </c>
      <c r="B123" s="1">
        <v>1669.9049214731101</v>
      </c>
    </row>
    <row r="124" spans="1:2" x14ac:dyDescent="0.25">
      <c r="A124" s="1">
        <v>14.125</v>
      </c>
      <c r="B124" s="1">
        <v>1668.0522499736001</v>
      </c>
    </row>
    <row r="125" spans="1:2" x14ac:dyDescent="0.25">
      <c r="A125" s="1">
        <v>14.25</v>
      </c>
      <c r="B125" s="1">
        <v>1669.17355075508</v>
      </c>
    </row>
    <row r="126" spans="1:2" x14ac:dyDescent="0.25">
      <c r="A126" s="1">
        <v>14.375</v>
      </c>
      <c r="B126" s="1">
        <v>1682.32092739932</v>
      </c>
    </row>
    <row r="127" spans="1:2" x14ac:dyDescent="0.25">
      <c r="A127" s="1">
        <v>14.5</v>
      </c>
      <c r="B127" s="1">
        <v>1688.6781514384099</v>
      </c>
    </row>
    <row r="128" spans="1:2" x14ac:dyDescent="0.25">
      <c r="A128" s="1">
        <v>14.625</v>
      </c>
      <c r="B128" s="1">
        <v>1696.97291306135</v>
      </c>
    </row>
    <row r="129" spans="1:2" x14ac:dyDescent="0.25">
      <c r="A129" s="1">
        <v>14.75</v>
      </c>
      <c r="B129" s="1">
        <v>1716.1935215590599</v>
      </c>
    </row>
    <row r="130" spans="1:2" x14ac:dyDescent="0.25">
      <c r="A130" s="1">
        <v>14.875</v>
      </c>
      <c r="B130" s="1">
        <v>1740.98783211881</v>
      </c>
    </row>
    <row r="131" spans="1:2" x14ac:dyDescent="0.25">
      <c r="A131" s="1">
        <v>15</v>
      </c>
      <c r="B131" s="1">
        <v>1749.0868151382899</v>
      </c>
    </row>
    <row r="132" spans="1:2" x14ac:dyDescent="0.25">
      <c r="A132" s="1">
        <v>15.125</v>
      </c>
      <c r="B132" s="1">
        <v>1774.78469834835</v>
      </c>
    </row>
    <row r="133" spans="1:2" x14ac:dyDescent="0.25">
      <c r="A133" s="1">
        <v>15.25</v>
      </c>
      <c r="B133" s="1">
        <v>1781.3036133513799</v>
      </c>
    </row>
    <row r="134" spans="1:2" x14ac:dyDescent="0.25">
      <c r="A134" s="1">
        <v>15.375</v>
      </c>
      <c r="B134" s="1">
        <v>1784.6420446147999</v>
      </c>
    </row>
    <row r="135" spans="1:2" x14ac:dyDescent="0.25">
      <c r="A135" s="1">
        <v>15.5</v>
      </c>
      <c r="B135" s="1">
        <v>1783.73470326503</v>
      </c>
    </row>
    <row r="136" spans="1:2" x14ac:dyDescent="0.25">
      <c r="A136" s="1">
        <v>15.625</v>
      </c>
      <c r="B136" s="1">
        <v>1801.0554565641301</v>
      </c>
    </row>
    <row r="137" spans="1:2" x14ac:dyDescent="0.25">
      <c r="A137" s="1">
        <v>15.75</v>
      </c>
      <c r="B137" s="1">
        <v>1807.4939817330601</v>
      </c>
    </row>
    <row r="138" spans="1:2" x14ac:dyDescent="0.25">
      <c r="A138" s="1">
        <v>15.875</v>
      </c>
      <c r="B138" s="1">
        <v>1809.89545609215</v>
      </c>
    </row>
    <row r="139" spans="1:2" x14ac:dyDescent="0.25">
      <c r="A139" s="1">
        <v>16</v>
      </c>
      <c r="B139" s="1">
        <v>1817.2923952706101</v>
      </c>
    </row>
    <row r="140" spans="1:2" x14ac:dyDescent="0.25">
      <c r="A140" s="1">
        <v>16.125</v>
      </c>
      <c r="B140" s="1">
        <v>1821.19262712155</v>
      </c>
    </row>
    <row r="141" spans="1:2" x14ac:dyDescent="0.25">
      <c r="A141" s="1">
        <v>16.25</v>
      </c>
      <c r="B141" s="1">
        <v>1818.3690388267401</v>
      </c>
    </row>
    <row r="142" spans="1:2" x14ac:dyDescent="0.25">
      <c r="A142" s="1">
        <v>16.375</v>
      </c>
      <c r="B142" s="1">
        <v>1814.6549387781399</v>
      </c>
    </row>
    <row r="143" spans="1:2" x14ac:dyDescent="0.25">
      <c r="A143" s="1">
        <v>16.5</v>
      </c>
      <c r="B143" s="1">
        <v>1810.09941178233</v>
      </c>
    </row>
    <row r="144" spans="1:2" x14ac:dyDescent="0.25">
      <c r="A144" s="1">
        <v>16.625</v>
      </c>
      <c r="B144" s="1">
        <v>1812.58410577054</v>
      </c>
    </row>
    <row r="145" spans="1:2" x14ac:dyDescent="0.25">
      <c r="A145" s="1">
        <v>16.75</v>
      </c>
      <c r="B145" s="1">
        <v>1814.12719232872</v>
      </c>
    </row>
    <row r="146" spans="1:2" x14ac:dyDescent="0.25">
      <c r="A146" s="1">
        <v>16.875</v>
      </c>
      <c r="B146" s="1">
        <v>1812.9888041705899</v>
      </c>
    </row>
    <row r="147" spans="1:2" x14ac:dyDescent="0.25">
      <c r="A147" s="1">
        <v>17</v>
      </c>
      <c r="B147" s="1">
        <v>1815.3663531525001</v>
      </c>
    </row>
    <row r="148" spans="1:2" x14ac:dyDescent="0.25">
      <c r="A148" s="1">
        <v>17.125</v>
      </c>
      <c r="B148" s="1">
        <v>1813.71418309357</v>
      </c>
    </row>
    <row r="149" spans="1:2" x14ac:dyDescent="0.25">
      <c r="A149" s="1">
        <v>17.25</v>
      </c>
      <c r="B149" s="1">
        <v>1810.0677954089299</v>
      </c>
    </row>
    <row r="150" spans="1:2" x14ac:dyDescent="0.25">
      <c r="A150" s="1">
        <v>17.375</v>
      </c>
      <c r="B150" s="1">
        <v>1806.0137954721499</v>
      </c>
    </row>
    <row r="151" spans="1:2" x14ac:dyDescent="0.25">
      <c r="A151" s="1">
        <v>17.5</v>
      </c>
      <c r="B151" s="1">
        <v>1802.5675152015599</v>
      </c>
    </row>
    <row r="152" spans="1:2" x14ac:dyDescent="0.25">
      <c r="A152" s="1">
        <v>17.625</v>
      </c>
      <c r="B152" s="1">
        <v>1787.25728915122</v>
      </c>
    </row>
    <row r="153" spans="1:2" x14ac:dyDescent="0.25">
      <c r="A153" s="1">
        <v>17.75</v>
      </c>
      <c r="B153" s="1">
        <v>1783.60210412734</v>
      </c>
    </row>
    <row r="154" spans="1:2" x14ac:dyDescent="0.25">
      <c r="A154" s="1">
        <v>17.875</v>
      </c>
      <c r="B154" s="1">
        <v>1780.6611605507401</v>
      </c>
    </row>
    <row r="155" spans="1:2" x14ac:dyDescent="0.25">
      <c r="A155" s="1">
        <v>18</v>
      </c>
      <c r="B155" s="1">
        <v>1774.6563168432499</v>
      </c>
    </row>
    <row r="156" spans="1:2" x14ac:dyDescent="0.25">
      <c r="A156" s="1">
        <v>18.125</v>
      </c>
      <c r="B156" s="1">
        <v>1762.9681753142499</v>
      </c>
    </row>
    <row r="157" spans="1:2" x14ac:dyDescent="0.25">
      <c r="A157" s="1">
        <v>18.25</v>
      </c>
      <c r="B157" s="1">
        <v>1745.6003642522901</v>
      </c>
    </row>
    <row r="158" spans="1:2" x14ac:dyDescent="0.25">
      <c r="A158" s="1">
        <v>18.375</v>
      </c>
      <c r="B158" s="1">
        <v>1740.0538099927501</v>
      </c>
    </row>
    <row r="159" spans="1:2" x14ac:dyDescent="0.25">
      <c r="A159" s="1">
        <v>18.5</v>
      </c>
      <c r="B159" s="1">
        <v>1724.9046631859401</v>
      </c>
    </row>
    <row r="160" spans="1:2" x14ac:dyDescent="0.25">
      <c r="A160" s="1">
        <v>18.625</v>
      </c>
      <c r="B160" s="1">
        <v>1717.03644860739</v>
      </c>
    </row>
    <row r="161" spans="1:2" x14ac:dyDescent="0.25">
      <c r="A161" s="1">
        <v>18.75</v>
      </c>
      <c r="B161" s="1">
        <v>1711.7951012047399</v>
      </c>
    </row>
    <row r="162" spans="1:2" x14ac:dyDescent="0.25">
      <c r="A162" s="1">
        <v>18.875</v>
      </c>
      <c r="B162" s="1">
        <v>1710.99646161589</v>
      </c>
    </row>
    <row r="163" spans="1:2" x14ac:dyDescent="0.25">
      <c r="A163" s="1">
        <v>19</v>
      </c>
      <c r="B163" s="1">
        <v>1708.9654218709099</v>
      </c>
    </row>
    <row r="164" spans="1:2" x14ac:dyDescent="0.25">
      <c r="A164" s="1">
        <v>19.125</v>
      </c>
      <c r="B164" s="1">
        <v>1704.40554386807</v>
      </c>
    </row>
    <row r="165" spans="1:2" x14ac:dyDescent="0.25">
      <c r="A165" s="1">
        <v>19.25</v>
      </c>
      <c r="B165" s="1">
        <v>1713.1113729075601</v>
      </c>
    </row>
    <row r="166" spans="1:2" x14ac:dyDescent="0.25">
      <c r="A166" s="1">
        <v>19.375</v>
      </c>
      <c r="B166" s="1">
        <v>1711.15675745057</v>
      </c>
    </row>
    <row r="167" spans="1:2" x14ac:dyDescent="0.25">
      <c r="A167" s="1">
        <v>19.5</v>
      </c>
      <c r="B167" s="1">
        <v>1703.3624639085599</v>
      </c>
    </row>
    <row r="168" spans="1:2" x14ac:dyDescent="0.25">
      <c r="A168" s="1">
        <v>19.625</v>
      </c>
      <c r="B168" s="1">
        <v>1701.0007393912699</v>
      </c>
    </row>
    <row r="169" spans="1:2" x14ac:dyDescent="0.25">
      <c r="A169" s="1">
        <v>19.75</v>
      </c>
      <c r="B169" s="1">
        <v>1698.40972041176</v>
      </c>
    </row>
    <row r="170" spans="1:2" x14ac:dyDescent="0.25">
      <c r="A170" s="1">
        <v>19.875</v>
      </c>
      <c r="B170" s="1">
        <v>1698.2646407575101</v>
      </c>
    </row>
    <row r="171" spans="1:2" x14ac:dyDescent="0.25">
      <c r="A171" s="1">
        <v>20</v>
      </c>
      <c r="B171" s="1">
        <v>1695.5479493938401</v>
      </c>
    </row>
    <row r="172" spans="1:2" x14ac:dyDescent="0.25">
      <c r="A172" s="1">
        <v>20.125</v>
      </c>
      <c r="B172" s="1">
        <v>1697.63643741743</v>
      </c>
    </row>
    <row r="173" spans="1:2" x14ac:dyDescent="0.25">
      <c r="A173" s="1">
        <v>20.25</v>
      </c>
      <c r="B173" s="1">
        <v>1695.8593013302</v>
      </c>
    </row>
    <row r="174" spans="1:2" x14ac:dyDescent="0.25">
      <c r="A174" s="1">
        <v>20.375</v>
      </c>
      <c r="B174" s="1">
        <v>1684.4265453117901</v>
      </c>
    </row>
    <row r="175" spans="1:2" x14ac:dyDescent="0.25">
      <c r="A175" s="1">
        <v>20.5</v>
      </c>
      <c r="B175" s="1">
        <v>1678.1601623602901</v>
      </c>
    </row>
    <row r="176" spans="1:2" x14ac:dyDescent="0.25">
      <c r="A176" s="1">
        <v>20.625</v>
      </c>
      <c r="B176" s="1">
        <v>1678.0194138679101</v>
      </c>
    </row>
    <row r="177" spans="1:2" x14ac:dyDescent="0.25">
      <c r="A177" s="1">
        <v>20.75</v>
      </c>
      <c r="B177" s="1">
        <v>1676.8318140214001</v>
      </c>
    </row>
    <row r="178" spans="1:2" x14ac:dyDescent="0.25">
      <c r="A178" s="1">
        <v>20.875</v>
      </c>
      <c r="B178" s="1">
        <v>1680.5417383685599</v>
      </c>
    </row>
    <row r="179" spans="1:2" x14ac:dyDescent="0.25">
      <c r="A179" s="1">
        <v>21</v>
      </c>
      <c r="B179" s="1">
        <v>1679.5826554447999</v>
      </c>
    </row>
    <row r="180" spans="1:2" x14ac:dyDescent="0.25">
      <c r="A180" s="1">
        <v>21.125</v>
      </c>
      <c r="B180" s="1">
        <v>1678.3634882067599</v>
      </c>
    </row>
    <row r="181" spans="1:2" x14ac:dyDescent="0.25">
      <c r="A181" s="1">
        <v>21.25</v>
      </c>
      <c r="B181" s="1">
        <v>1680.5285404066999</v>
      </c>
    </row>
    <row r="182" spans="1:2" x14ac:dyDescent="0.25">
      <c r="A182" s="1">
        <v>21.375</v>
      </c>
      <c r="B182" s="1">
        <v>1679.8385855991</v>
      </c>
    </row>
    <row r="183" spans="1:2" x14ac:dyDescent="0.25">
      <c r="A183" s="1">
        <v>21.5</v>
      </c>
      <c r="B183" s="1">
        <v>1666.4719911259699</v>
      </c>
    </row>
    <row r="184" spans="1:2" x14ac:dyDescent="0.25">
      <c r="A184" s="1">
        <v>21.625</v>
      </c>
      <c r="B184" s="1">
        <v>1609.0096160646101</v>
      </c>
    </row>
    <row r="185" spans="1:2" x14ac:dyDescent="0.25">
      <c r="A185" s="1">
        <v>21.75</v>
      </c>
      <c r="B185" s="1">
        <v>1596.6177332198199</v>
      </c>
    </row>
    <row r="186" spans="1:2" x14ac:dyDescent="0.25">
      <c r="A186" s="1">
        <v>21.875</v>
      </c>
      <c r="B186" s="1">
        <v>1581.2036272544401</v>
      </c>
    </row>
    <row r="187" spans="1:2" x14ac:dyDescent="0.25">
      <c r="A187" s="1">
        <v>22</v>
      </c>
      <c r="B187" s="1">
        <v>1575.88350240351</v>
      </c>
    </row>
    <row r="188" spans="1:2" x14ac:dyDescent="0.25">
      <c r="A188" s="1">
        <v>22.125</v>
      </c>
      <c r="B188" s="1">
        <v>1560.9888436511601</v>
      </c>
    </row>
    <row r="189" spans="1:2" x14ac:dyDescent="0.25">
      <c r="A189" s="1">
        <v>22.25</v>
      </c>
      <c r="B189" s="1">
        <v>1560.13769829285</v>
      </c>
    </row>
    <row r="190" spans="1:2" x14ac:dyDescent="0.25">
      <c r="A190" s="1">
        <v>22.375</v>
      </c>
      <c r="B190" s="1">
        <v>1568.40709161669</v>
      </c>
    </row>
    <row r="191" spans="1:2" x14ac:dyDescent="0.25">
      <c r="A191" s="1">
        <v>22.5</v>
      </c>
      <c r="B191" s="1">
        <v>1566.40262477652</v>
      </c>
    </row>
    <row r="192" spans="1:2" x14ac:dyDescent="0.25">
      <c r="A192" s="1">
        <v>22.625</v>
      </c>
      <c r="B192" s="1">
        <v>1564.2210398848999</v>
      </c>
    </row>
    <row r="193" spans="1:2" x14ac:dyDescent="0.25">
      <c r="A193" s="1">
        <v>22.75</v>
      </c>
      <c r="B193" s="1">
        <v>1562.2995187317899</v>
      </c>
    </row>
    <row r="194" spans="1:2" x14ac:dyDescent="0.25">
      <c r="A194" s="1">
        <v>22.875</v>
      </c>
      <c r="B194" s="1">
        <v>1566.8268958875101</v>
      </c>
    </row>
    <row r="195" spans="1:2" x14ac:dyDescent="0.25">
      <c r="A195" s="1">
        <v>23</v>
      </c>
      <c r="B195" s="1">
        <v>1570.64042067737</v>
      </c>
    </row>
    <row r="196" spans="1:2" x14ac:dyDescent="0.25">
      <c r="A196" s="1">
        <v>23.125</v>
      </c>
      <c r="B196" s="1">
        <v>1575.2964540011601</v>
      </c>
    </row>
    <row r="197" spans="1:2" x14ac:dyDescent="0.25">
      <c r="A197" s="1">
        <v>23.25</v>
      </c>
      <c r="B197" s="1">
        <v>1573.4916774425601</v>
      </c>
    </row>
    <row r="198" spans="1:2" x14ac:dyDescent="0.25">
      <c r="A198" s="1">
        <v>23.375</v>
      </c>
      <c r="B198" s="1">
        <v>1579.2114087980101</v>
      </c>
    </row>
    <row r="199" spans="1:2" x14ac:dyDescent="0.25">
      <c r="A199" s="1">
        <v>23.5</v>
      </c>
      <c r="B199" s="1">
        <v>1594.64327618024</v>
      </c>
    </row>
    <row r="200" spans="1:2" x14ac:dyDescent="0.25">
      <c r="A200" s="1">
        <v>23.625</v>
      </c>
      <c r="B200" s="1">
        <v>1617.99711193075</v>
      </c>
    </row>
    <row r="201" spans="1:2" x14ac:dyDescent="0.25">
      <c r="A201" s="1">
        <v>23.75</v>
      </c>
      <c r="B201" s="1">
        <v>1622.73269907855</v>
      </c>
    </row>
    <row r="202" spans="1:2" x14ac:dyDescent="0.25">
      <c r="A202" s="1">
        <v>23.875</v>
      </c>
      <c r="B202" s="1">
        <v>1628.4407514289701</v>
      </c>
    </row>
    <row r="203" spans="1:2" x14ac:dyDescent="0.25">
      <c r="A203" s="1">
        <v>24</v>
      </c>
      <c r="B203" s="1">
        <v>1630.1947054923701</v>
      </c>
    </row>
    <row r="204" spans="1:2" x14ac:dyDescent="0.25">
      <c r="A204" s="1">
        <v>24.125</v>
      </c>
      <c r="B204" s="1">
        <v>1629.12675982208</v>
      </c>
    </row>
    <row r="205" spans="1:2" x14ac:dyDescent="0.25">
      <c r="A205" s="1">
        <v>24.25</v>
      </c>
      <c r="B205" s="1">
        <v>1632.7489611282499</v>
      </c>
    </row>
    <row r="206" spans="1:2" x14ac:dyDescent="0.25">
      <c r="A206" s="1">
        <v>24.375</v>
      </c>
      <c r="B206" s="1">
        <v>1630.5363645244399</v>
      </c>
    </row>
    <row r="207" spans="1:2" x14ac:dyDescent="0.25">
      <c r="A207" s="1">
        <v>24.5</v>
      </c>
      <c r="B207" s="1">
        <v>1627.50076293848</v>
      </c>
    </row>
    <row r="208" spans="1:2" x14ac:dyDescent="0.25">
      <c r="A208" s="1">
        <v>24.625</v>
      </c>
      <c r="B208" s="1">
        <v>1623.8829574281301</v>
      </c>
    </row>
    <row r="209" spans="1:2" x14ac:dyDescent="0.25">
      <c r="A209" s="1">
        <v>24.75</v>
      </c>
      <c r="B209" s="1">
        <v>1614.2465763128801</v>
      </c>
    </row>
    <row r="210" spans="1:2" x14ac:dyDescent="0.25">
      <c r="A210" s="1">
        <v>24.875</v>
      </c>
      <c r="B210" s="1">
        <v>1612.85499276409</v>
      </c>
    </row>
    <row r="211" spans="1:2" x14ac:dyDescent="0.25">
      <c r="A211" s="1">
        <v>25</v>
      </c>
      <c r="B211" s="1">
        <v>1606.83578088999</v>
      </c>
    </row>
    <row r="212" spans="1:2" x14ac:dyDescent="0.25">
      <c r="A212" s="1">
        <v>25.125</v>
      </c>
      <c r="B212" s="1">
        <v>1604.4347763573201</v>
      </c>
    </row>
    <row r="213" spans="1:2" x14ac:dyDescent="0.25">
      <c r="A213" s="1">
        <v>25.25</v>
      </c>
      <c r="B213" s="1">
        <v>1570.29447906938</v>
      </c>
    </row>
    <row r="214" spans="1:2" x14ac:dyDescent="0.25">
      <c r="A214" s="1">
        <v>25.375</v>
      </c>
      <c r="B214" s="1">
        <v>1500.9000731323299</v>
      </c>
    </row>
    <row r="215" spans="1:2" x14ac:dyDescent="0.25">
      <c r="A215" s="1">
        <v>25.5</v>
      </c>
      <c r="B215" s="1">
        <v>1453.2598568547201</v>
      </c>
    </row>
    <row r="216" spans="1:2" x14ac:dyDescent="0.25">
      <c r="A216" s="1">
        <v>25.625</v>
      </c>
      <c r="B216" s="1">
        <v>1432.0611837199999</v>
      </c>
    </row>
    <row r="217" spans="1:2" x14ac:dyDescent="0.25">
      <c r="A217" s="1">
        <v>25.75</v>
      </c>
      <c r="B217" s="1">
        <v>1426.93565976323</v>
      </c>
    </row>
    <row r="218" spans="1:2" x14ac:dyDescent="0.25">
      <c r="A218" s="1">
        <v>25.875</v>
      </c>
      <c r="B218" s="1">
        <v>1422.9873729810099</v>
      </c>
    </row>
    <row r="219" spans="1:2" x14ac:dyDescent="0.25">
      <c r="A219" s="1">
        <v>26</v>
      </c>
      <c r="B219" s="1">
        <v>1420.7314598559501</v>
      </c>
    </row>
    <row r="220" spans="1:2" x14ac:dyDescent="0.25">
      <c r="A220" s="1">
        <v>26.125</v>
      </c>
      <c r="B220" s="1">
        <v>1405.8097935641399</v>
      </c>
    </row>
    <row r="221" spans="1:2" x14ac:dyDescent="0.25">
      <c r="A221" s="1">
        <v>26.25</v>
      </c>
      <c r="B221" s="1">
        <v>1403.17248163658</v>
      </c>
    </row>
    <row r="222" spans="1:2" x14ac:dyDescent="0.25">
      <c r="A222" s="1">
        <v>26.375</v>
      </c>
      <c r="B222" s="1">
        <v>1404.4886138106399</v>
      </c>
    </row>
    <row r="223" spans="1:2" x14ac:dyDescent="0.25">
      <c r="A223" s="1">
        <v>26.5</v>
      </c>
      <c r="B223" s="1">
        <v>1405.77488331677</v>
      </c>
    </row>
    <row r="224" spans="1:2" x14ac:dyDescent="0.25">
      <c r="A224" s="1">
        <v>26.625</v>
      </c>
      <c r="B224" s="1">
        <v>1410.7298428138199</v>
      </c>
    </row>
    <row r="225" spans="1:2" x14ac:dyDescent="0.25">
      <c r="A225" s="1">
        <v>26.75</v>
      </c>
      <c r="B225" s="1">
        <v>1414.6539651349201</v>
      </c>
    </row>
    <row r="226" spans="1:2" x14ac:dyDescent="0.25">
      <c r="A226" s="1">
        <v>26.875</v>
      </c>
      <c r="B226" s="1">
        <v>1426.44973111901</v>
      </c>
    </row>
    <row r="227" spans="1:2" x14ac:dyDescent="0.25">
      <c r="A227" s="1">
        <v>27</v>
      </c>
      <c r="B227" s="1">
        <v>1427.6880803562799</v>
      </c>
    </row>
    <row r="228" spans="1:2" x14ac:dyDescent="0.25">
      <c r="A228" s="1">
        <v>27.125</v>
      </c>
      <c r="B228" s="1">
        <v>1431.8239590701401</v>
      </c>
    </row>
    <row r="229" spans="1:2" x14ac:dyDescent="0.25">
      <c r="A229" s="1">
        <v>27.25</v>
      </c>
      <c r="B229" s="1">
        <v>1417.2213203481001</v>
      </c>
    </row>
    <row r="230" spans="1:2" x14ac:dyDescent="0.25">
      <c r="A230" s="1">
        <v>27.375</v>
      </c>
      <c r="B230" s="1">
        <v>1426.4262915967099</v>
      </c>
    </row>
    <row r="231" spans="1:2" x14ac:dyDescent="0.25">
      <c r="A231" s="1">
        <v>27.5</v>
      </c>
      <c r="B231" s="1">
        <v>1432.1439376548899</v>
      </c>
    </row>
    <row r="232" spans="1:2" x14ac:dyDescent="0.25">
      <c r="A232" s="1">
        <v>27.625</v>
      </c>
      <c r="B232" s="1">
        <v>1453.3529394847501</v>
      </c>
    </row>
    <row r="233" spans="1:2" x14ac:dyDescent="0.25">
      <c r="A233" s="1">
        <v>27.75</v>
      </c>
      <c r="B233" s="1">
        <v>1480.2375563289499</v>
      </c>
    </row>
    <row r="234" spans="1:2" x14ac:dyDescent="0.25">
      <c r="A234" s="1">
        <v>27.875</v>
      </c>
      <c r="B234" s="1">
        <v>1524.3065567134799</v>
      </c>
    </row>
    <row r="235" spans="1:2" x14ac:dyDescent="0.25">
      <c r="A235" s="1">
        <v>28</v>
      </c>
      <c r="B235" s="1">
        <v>1520.62434222263</v>
      </c>
    </row>
    <row r="236" spans="1:2" x14ac:dyDescent="0.25">
      <c r="A236" s="1">
        <v>28.125</v>
      </c>
      <c r="B236" s="1">
        <v>1516.8123106205901</v>
      </c>
    </row>
    <row r="237" spans="1:2" x14ac:dyDescent="0.25">
      <c r="A237" s="1">
        <v>28.25</v>
      </c>
      <c r="B237" s="1">
        <v>1521.28527527705</v>
      </c>
    </row>
    <row r="238" spans="1:2" x14ac:dyDescent="0.25">
      <c r="A238" s="1">
        <v>28.375</v>
      </c>
      <c r="B238" s="1">
        <v>1520.0347620211401</v>
      </c>
    </row>
    <row r="239" spans="1:2" x14ac:dyDescent="0.25">
      <c r="A239" s="1">
        <v>28.5</v>
      </c>
      <c r="B239" s="1">
        <v>1521.81708292535</v>
      </c>
    </row>
    <row r="240" spans="1:2" x14ac:dyDescent="0.25">
      <c r="A240" s="1">
        <v>28.625</v>
      </c>
      <c r="B240" s="1">
        <v>1528.31612748662</v>
      </c>
    </row>
    <row r="241" spans="1:2" x14ac:dyDescent="0.25">
      <c r="A241" s="1">
        <v>28.75</v>
      </c>
      <c r="B241" s="1">
        <v>1536.58570836494</v>
      </c>
    </row>
    <row r="242" spans="1:2" x14ac:dyDescent="0.25">
      <c r="A242" s="1">
        <v>28.875</v>
      </c>
      <c r="B242" s="1">
        <v>1541.6682677747599</v>
      </c>
    </row>
    <row r="243" spans="1:2" x14ac:dyDescent="0.25">
      <c r="A243" s="1">
        <v>29</v>
      </c>
      <c r="B243" s="1">
        <v>1549.7198746915301</v>
      </c>
    </row>
    <row r="244" spans="1:2" x14ac:dyDescent="0.25">
      <c r="A244" s="1">
        <v>29.125</v>
      </c>
      <c r="B244" s="1">
        <v>1551.8547070603499</v>
      </c>
    </row>
    <row r="245" spans="1:2" x14ac:dyDescent="0.25">
      <c r="A245" s="1">
        <v>29.25</v>
      </c>
      <c r="B245" s="1">
        <v>1549.6962281316801</v>
      </c>
    </row>
    <row r="246" spans="1:2" x14ac:dyDescent="0.25">
      <c r="A246" s="1">
        <v>29.375</v>
      </c>
      <c r="B246" s="1">
        <v>1537.4978181640599</v>
      </c>
    </row>
    <row r="247" spans="1:2" x14ac:dyDescent="0.25">
      <c r="A247" s="1">
        <v>29.5</v>
      </c>
      <c r="B247" s="1">
        <v>1495.3430783025001</v>
      </c>
    </row>
    <row r="248" spans="1:2" x14ac:dyDescent="0.25">
      <c r="A248" s="1">
        <v>29.625</v>
      </c>
      <c r="B248" s="1">
        <v>1486.1457900790599</v>
      </c>
    </row>
    <row r="249" spans="1:2" x14ac:dyDescent="0.25">
      <c r="A249" s="1">
        <v>29.75</v>
      </c>
      <c r="B249" s="1">
        <v>1469.66120286658</v>
      </c>
    </row>
    <row r="250" spans="1:2" x14ac:dyDescent="0.25">
      <c r="A250" s="1">
        <v>29.875</v>
      </c>
      <c r="B250" s="1">
        <v>1467.5104899099799</v>
      </c>
    </row>
    <row r="251" spans="1:2" x14ac:dyDescent="0.25">
      <c r="A251" s="1">
        <v>30</v>
      </c>
      <c r="B251" s="1">
        <v>1476.8912605348401</v>
      </c>
    </row>
  </sheetData>
  <mergeCells count="1">
    <mergeCell ref="A1:A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"/>
  <sheetViews>
    <sheetView zoomScale="84" zoomScaleNormal="84" workbookViewId="0">
      <selection activeCell="D6" sqref="D6"/>
    </sheetView>
  </sheetViews>
  <sheetFormatPr defaultRowHeight="15" x14ac:dyDescent="0.25"/>
  <cols>
    <col min="1" max="1" width="21" customWidth="1"/>
    <col min="2" max="2" width="31.85546875" customWidth="1"/>
    <col min="3" max="3" width="31" customWidth="1"/>
    <col min="4" max="4" width="29.42578125" customWidth="1"/>
  </cols>
  <sheetData>
    <row r="1" spans="1:4" x14ac:dyDescent="0.25">
      <c r="A1" s="83" t="s">
        <v>246</v>
      </c>
      <c r="B1" s="82" t="s">
        <v>263</v>
      </c>
      <c r="C1" s="82"/>
      <c r="D1" s="82"/>
    </row>
    <row r="2" spans="1:4" x14ac:dyDescent="0.25">
      <c r="A2" s="84"/>
      <c r="B2" s="26" t="s">
        <v>268</v>
      </c>
      <c r="C2" s="26" t="s">
        <v>260</v>
      </c>
      <c r="D2" s="26" t="s">
        <v>261</v>
      </c>
    </row>
    <row r="3" spans="1:4" x14ac:dyDescent="0.25">
      <c r="A3" s="27" t="s">
        <v>249</v>
      </c>
      <c r="B3" s="82">
        <v>50</v>
      </c>
      <c r="C3" s="82"/>
      <c r="D3" s="82"/>
    </row>
    <row r="4" spans="1:4" x14ac:dyDescent="0.25">
      <c r="A4" s="27" t="s">
        <v>250</v>
      </c>
      <c r="B4" s="82" t="s">
        <v>262</v>
      </c>
      <c r="C4" s="82"/>
      <c r="D4" s="82"/>
    </row>
    <row r="5" spans="1:4" ht="46.5" x14ac:dyDescent="0.25">
      <c r="A5" s="28" t="s">
        <v>252</v>
      </c>
      <c r="B5" s="27">
        <v>4</v>
      </c>
      <c r="C5" s="27">
        <v>4</v>
      </c>
      <c r="D5" s="27">
        <v>4</v>
      </c>
    </row>
    <row r="6" spans="1:4" ht="30" x14ac:dyDescent="0.25">
      <c r="A6" s="28" t="s">
        <v>253</v>
      </c>
      <c r="B6" s="27">
        <v>48.856180000000002</v>
      </c>
      <c r="C6" s="27">
        <v>51.709499999999998</v>
      </c>
      <c r="D6" s="27">
        <v>55.42145</v>
      </c>
    </row>
    <row r="7" spans="1:4" ht="48" x14ac:dyDescent="0.25">
      <c r="A7" s="28" t="s">
        <v>254</v>
      </c>
      <c r="B7" s="27">
        <v>37.44</v>
      </c>
      <c r="C7" s="27">
        <v>37.44</v>
      </c>
      <c r="D7" s="27">
        <v>37.44</v>
      </c>
    </row>
    <row r="8" spans="1:4" ht="48" x14ac:dyDescent="0.25">
      <c r="A8" s="28" t="s">
        <v>255</v>
      </c>
      <c r="B8" s="27">
        <v>30.221019999999999</v>
      </c>
      <c r="C8" s="27">
        <v>32.89255</v>
      </c>
      <c r="D8" s="27">
        <v>33.457859999999997</v>
      </c>
    </row>
    <row r="9" spans="1:4" x14ac:dyDescent="0.25">
      <c r="A9" s="27" t="s">
        <v>256</v>
      </c>
      <c r="B9" s="37">
        <v>85</v>
      </c>
      <c r="C9" s="37">
        <v>85</v>
      </c>
      <c r="D9" s="37">
        <v>85</v>
      </c>
    </row>
    <row r="10" spans="1:4" ht="18" x14ac:dyDescent="0.25">
      <c r="A10" s="30" t="s">
        <v>257</v>
      </c>
      <c r="B10" s="30" t="s">
        <v>269</v>
      </c>
      <c r="C10" s="30" t="s">
        <v>270</v>
      </c>
      <c r="D10" s="32" t="s">
        <v>271</v>
      </c>
    </row>
    <row r="11" spans="1:4" x14ac:dyDescent="0.25">
      <c r="A11" s="1">
        <v>0</v>
      </c>
      <c r="B11" s="1">
        <v>720.06764698898803</v>
      </c>
      <c r="C11" s="1">
        <v>2539.7601629338501</v>
      </c>
      <c r="D11" s="1">
        <v>3380.7175696723598</v>
      </c>
    </row>
    <row r="12" spans="1:4" x14ac:dyDescent="0.25">
      <c r="A12" s="1">
        <v>0.125</v>
      </c>
      <c r="B12" s="1">
        <v>711.08967826065702</v>
      </c>
      <c r="C12" s="1">
        <v>2560.46965355375</v>
      </c>
      <c r="D12" s="1">
        <v>3404.1215668843702</v>
      </c>
    </row>
    <row r="13" spans="1:4" x14ac:dyDescent="0.25">
      <c r="A13" s="1">
        <v>0.25</v>
      </c>
      <c r="B13" s="1">
        <v>679.29680004204295</v>
      </c>
      <c r="C13" s="1">
        <v>2623.1720535050099</v>
      </c>
      <c r="D13" s="1">
        <v>3404.08186483494</v>
      </c>
    </row>
    <row r="14" spans="1:4" x14ac:dyDescent="0.25">
      <c r="A14" s="1">
        <v>0.375</v>
      </c>
      <c r="B14" s="1">
        <v>675.70105418848095</v>
      </c>
      <c r="C14" s="1">
        <v>2638.7280597826302</v>
      </c>
      <c r="D14" s="1">
        <v>3402.8260824958302</v>
      </c>
    </row>
    <row r="15" spans="1:4" x14ac:dyDescent="0.25">
      <c r="A15" s="1">
        <v>0.5</v>
      </c>
      <c r="B15" s="1">
        <v>685.22041821012601</v>
      </c>
      <c r="C15" s="1">
        <v>2650.5286748920498</v>
      </c>
      <c r="D15" s="1">
        <v>3406.9102846409901</v>
      </c>
    </row>
    <row r="16" spans="1:4" x14ac:dyDescent="0.25">
      <c r="A16" s="1">
        <v>0.625</v>
      </c>
      <c r="B16" s="1">
        <v>734.45071253305196</v>
      </c>
      <c r="C16" s="1">
        <v>2662.9372103401502</v>
      </c>
      <c r="D16" s="1">
        <v>3395.8523658030499</v>
      </c>
    </row>
    <row r="17" spans="1:4" x14ac:dyDescent="0.25">
      <c r="A17" s="1">
        <v>0.75</v>
      </c>
      <c r="B17" s="1">
        <v>793.68145433544805</v>
      </c>
      <c r="C17" s="1">
        <v>2661.6443370122101</v>
      </c>
      <c r="D17" s="1">
        <v>3409.5707655951501</v>
      </c>
    </row>
    <row r="18" spans="1:4" x14ac:dyDescent="0.25">
      <c r="A18" s="1">
        <v>0.875</v>
      </c>
      <c r="B18" s="1">
        <v>829.854209068768</v>
      </c>
      <c r="C18" s="1">
        <v>2678.45251779727</v>
      </c>
      <c r="D18" s="1">
        <v>3420.7994921740101</v>
      </c>
    </row>
    <row r="19" spans="1:4" x14ac:dyDescent="0.25">
      <c r="A19" s="1">
        <v>1</v>
      </c>
      <c r="B19" s="1">
        <v>838.64690506363104</v>
      </c>
      <c r="C19" s="1">
        <v>2675.9317010035602</v>
      </c>
      <c r="D19" s="1">
        <v>3414.7930325491002</v>
      </c>
    </row>
    <row r="20" spans="1:4" x14ac:dyDescent="0.25">
      <c r="A20" s="1">
        <v>1.125</v>
      </c>
      <c r="B20" s="1">
        <v>815.58382493933595</v>
      </c>
      <c r="C20" s="1">
        <v>2682.05851201309</v>
      </c>
      <c r="D20" s="1">
        <v>3392.0099845862401</v>
      </c>
    </row>
    <row r="21" spans="1:4" x14ac:dyDescent="0.25">
      <c r="A21" s="1">
        <v>1.25</v>
      </c>
      <c r="B21" s="1">
        <v>827.39365122174502</v>
      </c>
      <c r="C21" s="1">
        <v>2681.1955938044398</v>
      </c>
      <c r="D21" s="1">
        <v>3387.8680812606099</v>
      </c>
    </row>
    <row r="22" spans="1:4" x14ac:dyDescent="0.25">
      <c r="A22" s="1">
        <v>1.375</v>
      </c>
      <c r="B22" s="1">
        <v>835.112048481447</v>
      </c>
      <c r="C22" s="1">
        <v>2689.03938029645</v>
      </c>
      <c r="D22" s="1">
        <v>3370.6632008895899</v>
      </c>
    </row>
    <row r="23" spans="1:4" x14ac:dyDescent="0.25">
      <c r="A23" s="1">
        <v>1.5</v>
      </c>
      <c r="B23" s="1">
        <v>836.48767364666799</v>
      </c>
      <c r="C23" s="1">
        <v>2685.0450836185701</v>
      </c>
      <c r="D23" s="1">
        <v>3378.3250556021499</v>
      </c>
    </row>
    <row r="24" spans="1:4" x14ac:dyDescent="0.25">
      <c r="A24" s="1">
        <v>1.625</v>
      </c>
      <c r="B24" s="1">
        <v>837.06694237983902</v>
      </c>
      <c r="C24" s="1">
        <v>2682.3199274820499</v>
      </c>
      <c r="D24" s="1">
        <v>3380.6670667603598</v>
      </c>
    </row>
    <row r="25" spans="1:4" x14ac:dyDescent="0.25">
      <c r="A25" s="1">
        <v>1.75</v>
      </c>
      <c r="B25" s="1">
        <v>850.06798929314903</v>
      </c>
      <c r="C25" s="1">
        <v>2673.5129734002198</v>
      </c>
      <c r="D25" s="1">
        <v>3371.4387377909402</v>
      </c>
    </row>
    <row r="26" spans="1:4" x14ac:dyDescent="0.25">
      <c r="A26" s="1">
        <v>1.875</v>
      </c>
      <c r="B26" s="1">
        <v>856.25165549851204</v>
      </c>
      <c r="C26" s="1">
        <v>2671.8777487952698</v>
      </c>
      <c r="D26" s="1">
        <v>3351.5660985988102</v>
      </c>
    </row>
    <row r="27" spans="1:4" x14ac:dyDescent="0.25">
      <c r="A27" s="1">
        <v>2</v>
      </c>
      <c r="B27" s="1">
        <v>854.88357787452298</v>
      </c>
      <c r="C27" s="1">
        <v>2671.5919020245201</v>
      </c>
      <c r="D27" s="1">
        <v>3332.5341313813301</v>
      </c>
    </row>
    <row r="28" spans="1:4" x14ac:dyDescent="0.25">
      <c r="A28" s="1">
        <v>2.125</v>
      </c>
      <c r="B28" s="1">
        <v>852.79748819726001</v>
      </c>
      <c r="C28" s="1">
        <v>2669.9259304326802</v>
      </c>
      <c r="D28" s="1">
        <v>3297.7354868713201</v>
      </c>
    </row>
    <row r="29" spans="1:4" x14ac:dyDescent="0.25">
      <c r="A29" s="1">
        <v>2.25</v>
      </c>
      <c r="B29" s="1">
        <v>857.99815675827199</v>
      </c>
      <c r="C29" s="1">
        <v>2672.4023924724802</v>
      </c>
      <c r="D29" s="1">
        <v>3263.1035523464302</v>
      </c>
    </row>
    <row r="30" spans="1:4" x14ac:dyDescent="0.25">
      <c r="A30" s="1">
        <v>2.375</v>
      </c>
      <c r="B30" s="1">
        <v>836.482459994583</v>
      </c>
      <c r="C30" s="1">
        <v>2701.15027983763</v>
      </c>
      <c r="D30" s="1">
        <v>3226.3219763367001</v>
      </c>
    </row>
    <row r="31" spans="1:4" x14ac:dyDescent="0.25">
      <c r="A31" s="1">
        <v>2.5</v>
      </c>
      <c r="B31" s="1">
        <v>831.85396398756404</v>
      </c>
      <c r="C31" s="1">
        <v>2708.48136152812</v>
      </c>
      <c r="D31" s="1">
        <v>3194.8948502899598</v>
      </c>
    </row>
    <row r="32" spans="1:4" x14ac:dyDescent="0.25">
      <c r="A32" s="1">
        <v>2.625</v>
      </c>
      <c r="B32" s="1">
        <v>821.76138766657698</v>
      </c>
      <c r="C32" s="1">
        <v>2703.4424392463702</v>
      </c>
      <c r="D32" s="1">
        <v>3180.94239933994</v>
      </c>
    </row>
    <row r="33" spans="1:4" x14ac:dyDescent="0.25">
      <c r="A33" s="1">
        <v>2.75</v>
      </c>
      <c r="B33" s="1">
        <v>816.115381259336</v>
      </c>
      <c r="C33" s="1">
        <v>2706.7764659345098</v>
      </c>
      <c r="D33" s="1">
        <v>3209.7754223307702</v>
      </c>
    </row>
    <row r="34" spans="1:4" x14ac:dyDescent="0.25">
      <c r="A34" s="1">
        <v>2.875</v>
      </c>
      <c r="B34" s="1">
        <v>812.96514452922702</v>
      </c>
      <c r="C34" s="1">
        <v>2702.3265656670401</v>
      </c>
      <c r="D34" s="1">
        <v>3222.22361966073</v>
      </c>
    </row>
    <row r="35" spans="1:4" x14ac:dyDescent="0.25">
      <c r="A35" s="1">
        <v>3</v>
      </c>
      <c r="B35" s="1">
        <v>803.47660087445604</v>
      </c>
      <c r="C35" s="1">
        <v>2706.5140942962698</v>
      </c>
      <c r="D35" s="1">
        <v>3266.1858254990202</v>
      </c>
    </row>
    <row r="36" spans="1:4" x14ac:dyDescent="0.25">
      <c r="A36" s="1">
        <v>3.125</v>
      </c>
      <c r="B36" s="1">
        <v>794.70718741672295</v>
      </c>
      <c r="C36" s="1">
        <v>2732.4390616628898</v>
      </c>
      <c r="D36" s="1">
        <v>3272.8490904034802</v>
      </c>
    </row>
    <row r="37" spans="1:4" x14ac:dyDescent="0.25">
      <c r="A37" s="1">
        <v>3.25</v>
      </c>
      <c r="B37" s="1">
        <v>785.24615322424302</v>
      </c>
      <c r="C37" s="1">
        <v>2758.22402117916</v>
      </c>
      <c r="D37" s="1">
        <v>3268.9427120780301</v>
      </c>
    </row>
    <row r="38" spans="1:4" x14ac:dyDescent="0.25">
      <c r="A38" s="1">
        <v>3.375</v>
      </c>
      <c r="B38" s="1">
        <v>778.04011285407603</v>
      </c>
      <c r="C38" s="1">
        <v>2794.38229950186</v>
      </c>
      <c r="D38" s="1">
        <v>3273.3610766632901</v>
      </c>
    </row>
    <row r="39" spans="1:4" x14ac:dyDescent="0.25">
      <c r="A39" s="1">
        <v>3.5</v>
      </c>
      <c r="B39" s="1">
        <v>753.04310433186004</v>
      </c>
      <c r="C39" s="1">
        <v>2809.0234607574898</v>
      </c>
      <c r="D39" s="1">
        <v>3266.7105743854599</v>
      </c>
    </row>
    <row r="40" spans="1:4" x14ac:dyDescent="0.25">
      <c r="A40" s="1">
        <v>3.625</v>
      </c>
      <c r="B40" s="1">
        <v>769.72290301574503</v>
      </c>
      <c r="C40" s="1">
        <v>2870.6046604005401</v>
      </c>
      <c r="D40" s="1">
        <v>3258.6666580635301</v>
      </c>
    </row>
    <row r="41" spans="1:4" x14ac:dyDescent="0.25">
      <c r="A41" s="1">
        <v>3.75</v>
      </c>
      <c r="B41" s="1">
        <v>805.90060611069396</v>
      </c>
      <c r="C41" s="1">
        <v>2876.1312222041302</v>
      </c>
      <c r="D41" s="1">
        <v>3253.52135366526</v>
      </c>
    </row>
    <row r="42" spans="1:4" x14ac:dyDescent="0.25">
      <c r="A42" s="1">
        <v>3.875</v>
      </c>
      <c r="B42" s="1">
        <v>837.61104097674502</v>
      </c>
      <c r="C42" s="1">
        <v>2859.7000131428199</v>
      </c>
      <c r="D42" s="1">
        <v>3246.055915422</v>
      </c>
    </row>
    <row r="43" spans="1:4" x14ac:dyDescent="0.25">
      <c r="A43" s="1">
        <v>4</v>
      </c>
      <c r="B43" s="1">
        <v>894.15862465224302</v>
      </c>
      <c r="C43" s="1">
        <v>2842.4184151562699</v>
      </c>
      <c r="D43" s="1">
        <v>3239.6379913691899</v>
      </c>
    </row>
    <row r="44" spans="1:4" x14ac:dyDescent="0.25">
      <c r="A44" s="1">
        <v>4.125</v>
      </c>
      <c r="B44" s="1">
        <v>903.96783560138795</v>
      </c>
      <c r="C44" s="1">
        <v>2841.9981223497398</v>
      </c>
      <c r="D44" s="1">
        <v>3241.5702735955801</v>
      </c>
    </row>
    <row r="45" spans="1:4" x14ac:dyDescent="0.25">
      <c r="A45" s="1">
        <v>4.25</v>
      </c>
      <c r="B45" s="1">
        <v>922.44442372718004</v>
      </c>
      <c r="C45" s="1">
        <v>2838.6202592690702</v>
      </c>
      <c r="D45" s="1">
        <v>3236.3098587218701</v>
      </c>
    </row>
    <row r="46" spans="1:4" x14ac:dyDescent="0.25">
      <c r="A46" s="1">
        <v>4.375</v>
      </c>
      <c r="B46" s="1">
        <v>938.53440284363296</v>
      </c>
      <c r="C46" s="1">
        <v>2831.2934760914</v>
      </c>
      <c r="D46" s="1">
        <v>3224.63382316464</v>
      </c>
    </row>
    <row r="47" spans="1:4" x14ac:dyDescent="0.25">
      <c r="A47" s="1">
        <v>4.5</v>
      </c>
      <c r="B47" s="1">
        <v>970.50276964651698</v>
      </c>
      <c r="C47" s="1">
        <v>2802.44788045211</v>
      </c>
      <c r="D47" s="1">
        <v>3215.15798951431</v>
      </c>
    </row>
    <row r="48" spans="1:4" x14ac:dyDescent="0.25">
      <c r="A48" s="1">
        <v>4.625</v>
      </c>
      <c r="B48" s="1">
        <v>1002.54869204883</v>
      </c>
      <c r="C48" s="1">
        <v>2789.4899647893799</v>
      </c>
      <c r="D48" s="1">
        <v>3201.1868550107702</v>
      </c>
    </row>
    <row r="49" spans="1:4" x14ac:dyDescent="0.25">
      <c r="A49" s="1">
        <v>4.75</v>
      </c>
      <c r="B49" s="1">
        <v>1006.51928072793</v>
      </c>
      <c r="C49" s="1">
        <v>2788.3502258789399</v>
      </c>
      <c r="D49" s="1">
        <v>3158.9985455986398</v>
      </c>
    </row>
    <row r="50" spans="1:4" x14ac:dyDescent="0.25">
      <c r="A50" s="1">
        <v>4.875</v>
      </c>
      <c r="B50" s="1">
        <v>1007.73706425769</v>
      </c>
      <c r="C50" s="1">
        <v>2782.7114708214199</v>
      </c>
      <c r="D50" s="1">
        <v>3149.4744633637101</v>
      </c>
    </row>
    <row r="51" spans="1:4" x14ac:dyDescent="0.25">
      <c r="A51" s="1">
        <v>5</v>
      </c>
      <c r="B51" s="1">
        <v>1010.13321782916</v>
      </c>
      <c r="C51" s="1">
        <v>2782.6036699651499</v>
      </c>
      <c r="D51" s="1">
        <v>3138.5325800006899</v>
      </c>
    </row>
    <row r="52" spans="1:4" x14ac:dyDescent="0.25">
      <c r="A52" s="1">
        <v>5.125</v>
      </c>
      <c r="B52" s="1">
        <v>1008.47499313525</v>
      </c>
      <c r="C52" s="1">
        <v>2771.4662477604802</v>
      </c>
      <c r="D52" s="1">
        <v>3104.7539594988598</v>
      </c>
    </row>
    <row r="53" spans="1:4" x14ac:dyDescent="0.25">
      <c r="A53" s="1">
        <v>5.25</v>
      </c>
      <c r="B53" s="1">
        <v>1021.9292110766399</v>
      </c>
      <c r="C53" s="1">
        <v>2769.97097334011</v>
      </c>
      <c r="D53" s="1">
        <v>3101.5824708362902</v>
      </c>
    </row>
    <row r="54" spans="1:4" x14ac:dyDescent="0.25">
      <c r="A54" s="1">
        <v>5.375</v>
      </c>
      <c r="B54" s="1">
        <v>1020.00654786648</v>
      </c>
      <c r="C54" s="1">
        <v>2769.83797382701</v>
      </c>
      <c r="D54" s="1">
        <v>3092.7205278691299</v>
      </c>
    </row>
    <row r="55" spans="1:4" x14ac:dyDescent="0.25">
      <c r="A55" s="1">
        <v>5.5</v>
      </c>
      <c r="B55" s="1">
        <v>1005.6652529391901</v>
      </c>
      <c r="C55" s="1">
        <v>2759.4980617259098</v>
      </c>
      <c r="D55" s="1">
        <v>3082.6832492846402</v>
      </c>
    </row>
    <row r="56" spans="1:4" x14ac:dyDescent="0.25">
      <c r="A56" s="1">
        <v>5.625</v>
      </c>
      <c r="B56" s="1">
        <v>986.073196874318</v>
      </c>
      <c r="C56" s="1">
        <v>2750.85029515918</v>
      </c>
      <c r="D56" s="1">
        <v>3058.06604000691</v>
      </c>
    </row>
    <row r="57" spans="1:4" x14ac:dyDescent="0.25">
      <c r="A57" s="1">
        <v>5.75</v>
      </c>
      <c r="B57" s="1">
        <v>962.09507450781803</v>
      </c>
      <c r="C57" s="1">
        <v>2742.5109522567</v>
      </c>
      <c r="D57" s="1">
        <v>3028.9718806001601</v>
      </c>
    </row>
    <row r="58" spans="1:4" x14ac:dyDescent="0.25">
      <c r="A58" s="1">
        <v>5.875</v>
      </c>
      <c r="B58" s="1">
        <v>942.44162425784998</v>
      </c>
      <c r="C58" s="1">
        <v>2740.2303127320101</v>
      </c>
      <c r="D58" s="1">
        <v>3025.89704703296</v>
      </c>
    </row>
    <row r="59" spans="1:4" x14ac:dyDescent="0.25">
      <c r="A59" s="1">
        <v>6</v>
      </c>
      <c r="B59" s="1">
        <v>927.888700397158</v>
      </c>
      <c r="C59" s="1">
        <v>2744.1861216952898</v>
      </c>
      <c r="D59" s="1">
        <v>3004.6234227315199</v>
      </c>
    </row>
    <row r="60" spans="1:4" x14ac:dyDescent="0.25">
      <c r="A60" s="1">
        <v>6.125</v>
      </c>
      <c r="B60" s="1">
        <v>899.90549446799105</v>
      </c>
      <c r="C60" s="1">
        <v>2738.0026743481799</v>
      </c>
      <c r="D60" s="1">
        <v>3001.69047145269</v>
      </c>
    </row>
    <row r="61" spans="1:4" x14ac:dyDescent="0.25">
      <c r="A61" s="1">
        <v>6.25</v>
      </c>
      <c r="B61" s="1">
        <v>895.70193677207703</v>
      </c>
      <c r="C61" s="1">
        <v>2726.2418862637101</v>
      </c>
      <c r="D61" s="1">
        <v>2980.5027406074</v>
      </c>
    </row>
    <row r="62" spans="1:4" x14ac:dyDescent="0.25">
      <c r="A62" s="1">
        <v>6.375</v>
      </c>
      <c r="B62" s="1">
        <v>891.53287717283899</v>
      </c>
      <c r="C62" s="1">
        <v>2713.2794416751299</v>
      </c>
      <c r="D62" s="1">
        <v>2851.42684684191</v>
      </c>
    </row>
    <row r="63" spans="1:4" x14ac:dyDescent="0.25">
      <c r="A63" s="1">
        <v>6.5</v>
      </c>
      <c r="B63" s="1">
        <v>895.35598579524697</v>
      </c>
      <c r="C63" s="1">
        <v>2703.5071185083598</v>
      </c>
      <c r="D63" s="1">
        <v>2832.8286889230199</v>
      </c>
    </row>
    <row r="64" spans="1:4" x14ac:dyDescent="0.25">
      <c r="A64" s="1">
        <v>6.625</v>
      </c>
      <c r="B64" s="1">
        <v>909.41296648064395</v>
      </c>
      <c r="C64" s="1">
        <v>2701.8845212605402</v>
      </c>
      <c r="D64" s="1">
        <v>2832.43800042662</v>
      </c>
    </row>
    <row r="65" spans="1:4" x14ac:dyDescent="0.25">
      <c r="A65" s="1">
        <v>6.75</v>
      </c>
      <c r="B65" s="1">
        <v>918.41823397282803</v>
      </c>
      <c r="C65" s="1">
        <v>2702.0569138948299</v>
      </c>
      <c r="D65" s="1">
        <v>2829.8792809790598</v>
      </c>
    </row>
    <row r="66" spans="1:4" x14ac:dyDescent="0.25">
      <c r="A66" s="1">
        <v>6.875</v>
      </c>
      <c r="B66" s="1">
        <v>885.86214728838195</v>
      </c>
      <c r="C66" s="1">
        <v>2688.3072713107299</v>
      </c>
      <c r="D66" s="1">
        <v>2796.38746994954</v>
      </c>
    </row>
    <row r="67" spans="1:4" x14ac:dyDescent="0.25">
      <c r="A67" s="1">
        <v>7</v>
      </c>
      <c r="B67" s="1">
        <v>884.61454339771103</v>
      </c>
      <c r="C67" s="1">
        <v>2685.3437050789198</v>
      </c>
      <c r="D67" s="1">
        <v>2765.53468459633</v>
      </c>
    </row>
    <row r="68" spans="1:4" x14ac:dyDescent="0.25">
      <c r="A68" s="1">
        <v>7.125</v>
      </c>
      <c r="B68" s="1">
        <v>917.050816870056</v>
      </c>
      <c r="C68" s="1">
        <v>2687.6300668428298</v>
      </c>
      <c r="D68" s="1">
        <v>2720.2308088222098</v>
      </c>
    </row>
    <row r="69" spans="1:4" x14ac:dyDescent="0.25">
      <c r="A69" s="1">
        <v>7.25</v>
      </c>
      <c r="B69" s="1">
        <v>941.115301656523</v>
      </c>
      <c r="C69" s="1">
        <v>2685.80705314436</v>
      </c>
      <c r="D69" s="1">
        <v>2708.6501870884599</v>
      </c>
    </row>
    <row r="70" spans="1:4" x14ac:dyDescent="0.25">
      <c r="A70" s="1">
        <v>7.375</v>
      </c>
      <c r="B70" s="1">
        <v>1030.2863924913199</v>
      </c>
      <c r="C70" s="1">
        <v>2682.5389764720499</v>
      </c>
      <c r="D70" s="1">
        <v>2720.5084009760099</v>
      </c>
    </row>
    <row r="71" spans="1:4" x14ac:dyDescent="0.25">
      <c r="A71" s="1">
        <v>7.5</v>
      </c>
      <c r="B71" s="1">
        <v>996.43369850469298</v>
      </c>
      <c r="C71" s="1">
        <v>2673.5921454720001</v>
      </c>
      <c r="D71" s="1">
        <v>2727.1268271942999</v>
      </c>
    </row>
    <row r="72" spans="1:4" x14ac:dyDescent="0.25">
      <c r="A72" s="1">
        <v>7.625</v>
      </c>
      <c r="B72" s="1">
        <v>943.35844812527205</v>
      </c>
      <c r="C72" s="1">
        <v>2666.8260498853901</v>
      </c>
      <c r="D72" s="1">
        <v>2720.5897140956899</v>
      </c>
    </row>
    <row r="73" spans="1:4" x14ac:dyDescent="0.25">
      <c r="A73" s="1">
        <v>7.75</v>
      </c>
      <c r="B73" s="1">
        <v>934.06104209900695</v>
      </c>
      <c r="C73" s="1">
        <v>2663.5500485286202</v>
      </c>
      <c r="D73" s="1">
        <v>2713.64024799361</v>
      </c>
    </row>
    <row r="74" spans="1:4" x14ac:dyDescent="0.25">
      <c r="A74" s="1">
        <v>7.875</v>
      </c>
      <c r="B74" s="1">
        <v>950.22203120148401</v>
      </c>
      <c r="C74" s="1">
        <v>2641.4466987128299</v>
      </c>
      <c r="D74" s="1">
        <v>2697.3787359343801</v>
      </c>
    </row>
    <row r="75" spans="1:4" x14ac:dyDescent="0.25">
      <c r="A75" s="1">
        <v>8</v>
      </c>
      <c r="B75" s="1">
        <v>959.52273256654996</v>
      </c>
      <c r="C75" s="1">
        <v>2629.4853241020201</v>
      </c>
      <c r="D75" s="1">
        <v>2687.9058631524899</v>
      </c>
    </row>
    <row r="76" spans="1:4" x14ac:dyDescent="0.25">
      <c r="A76" s="1">
        <v>8.125</v>
      </c>
      <c r="B76" s="1">
        <v>990.36884362754495</v>
      </c>
      <c r="C76" s="1">
        <v>2623.8672773827402</v>
      </c>
      <c r="D76" s="1">
        <v>2684.52904781389</v>
      </c>
    </row>
    <row r="77" spans="1:4" x14ac:dyDescent="0.25">
      <c r="A77" s="1">
        <v>8.25</v>
      </c>
      <c r="B77" s="1">
        <v>1000.5854392766601</v>
      </c>
      <c r="C77" s="1">
        <v>2618.3267934638102</v>
      </c>
      <c r="D77" s="1">
        <v>2689.9711575994702</v>
      </c>
    </row>
    <row r="78" spans="1:4" x14ac:dyDescent="0.25">
      <c r="A78" s="1">
        <v>8.375</v>
      </c>
      <c r="B78" s="1">
        <v>1022.52560045063</v>
      </c>
      <c r="C78" s="1">
        <v>2614.7712362950301</v>
      </c>
      <c r="D78" s="1">
        <v>2689.5420032963898</v>
      </c>
    </row>
    <row r="79" spans="1:4" x14ac:dyDescent="0.25">
      <c r="A79" s="1">
        <v>8.5</v>
      </c>
      <c r="B79" s="1">
        <v>1018.4452684681</v>
      </c>
      <c r="C79" s="1">
        <v>2608.08787936819</v>
      </c>
      <c r="D79" s="1">
        <v>2689.30110154868</v>
      </c>
    </row>
    <row r="80" spans="1:4" x14ac:dyDescent="0.25">
      <c r="A80" s="1">
        <v>8.625</v>
      </c>
      <c r="B80" s="1">
        <v>987.84735503581396</v>
      </c>
      <c r="C80" s="1">
        <v>2600.84093923316</v>
      </c>
      <c r="D80" s="1">
        <v>2712.7406249413498</v>
      </c>
    </row>
    <row r="81" spans="1:4" x14ac:dyDescent="0.25">
      <c r="A81" s="1">
        <v>8.75</v>
      </c>
      <c r="B81" s="1">
        <v>985.11238559836204</v>
      </c>
      <c r="C81" s="1">
        <v>2590.5370141091298</v>
      </c>
      <c r="D81" s="1">
        <v>2710.0133853258899</v>
      </c>
    </row>
    <row r="82" spans="1:4" x14ac:dyDescent="0.25">
      <c r="A82" s="1">
        <v>8.875</v>
      </c>
      <c r="B82" s="1">
        <v>982.510788264403</v>
      </c>
      <c r="C82" s="1">
        <v>2590.88741556277</v>
      </c>
      <c r="D82" s="1">
        <v>2717.9059210929099</v>
      </c>
    </row>
    <row r="83" spans="1:4" x14ac:dyDescent="0.25">
      <c r="A83" s="1">
        <v>9</v>
      </c>
      <c r="B83" s="1">
        <v>1021.0349536664</v>
      </c>
      <c r="C83" s="1">
        <v>2587.7505905889898</v>
      </c>
      <c r="D83" s="1">
        <v>2717.90892752331</v>
      </c>
    </row>
    <row r="84" spans="1:4" x14ac:dyDescent="0.25">
      <c r="A84" s="1">
        <v>9.125</v>
      </c>
      <c r="B84" s="1">
        <v>1082.58077714874</v>
      </c>
      <c r="C84" s="1">
        <v>2579.3586304094501</v>
      </c>
      <c r="D84" s="1">
        <v>2796.6432246371701</v>
      </c>
    </row>
    <row r="85" spans="1:4" x14ac:dyDescent="0.25">
      <c r="A85" s="1">
        <v>9.25</v>
      </c>
      <c r="B85" s="1">
        <v>1076.18459783255</v>
      </c>
      <c r="C85" s="1">
        <v>2549.9100579225201</v>
      </c>
      <c r="D85" s="1">
        <v>2847.1793391344199</v>
      </c>
    </row>
    <row r="86" spans="1:4" x14ac:dyDescent="0.25">
      <c r="A86" s="1">
        <v>9.375</v>
      </c>
      <c r="B86" s="1">
        <v>1047.4239896833999</v>
      </c>
      <c r="C86" s="1">
        <v>2535.9457592333001</v>
      </c>
      <c r="D86" s="1">
        <v>2844.1185072438302</v>
      </c>
    </row>
    <row r="87" spans="1:4" x14ac:dyDescent="0.25">
      <c r="A87" s="1">
        <v>9.5</v>
      </c>
      <c r="B87" s="1">
        <v>1019.44229874639</v>
      </c>
      <c r="C87" s="1">
        <v>2531.5808191105598</v>
      </c>
      <c r="D87" s="1">
        <v>2835.2151629267601</v>
      </c>
    </row>
    <row r="88" spans="1:4" x14ac:dyDescent="0.25">
      <c r="A88" s="1">
        <v>9.625</v>
      </c>
      <c r="B88" s="1">
        <v>1020.18386691085</v>
      </c>
      <c r="C88" s="1">
        <v>2524.1746149587798</v>
      </c>
      <c r="D88" s="1">
        <v>2834.57358780509</v>
      </c>
    </row>
    <row r="89" spans="1:4" x14ac:dyDescent="0.25">
      <c r="A89" s="1">
        <v>9.75</v>
      </c>
      <c r="B89" s="1">
        <v>1019.53531844535</v>
      </c>
      <c r="C89" s="1">
        <v>2525.9118175857502</v>
      </c>
      <c r="D89" s="1">
        <v>2831.2533227128802</v>
      </c>
    </row>
    <row r="90" spans="1:4" x14ac:dyDescent="0.25">
      <c r="A90" s="1">
        <v>9.875</v>
      </c>
      <c r="B90" s="1">
        <v>1049.95258388554</v>
      </c>
      <c r="C90" s="1">
        <v>2545.5283025170002</v>
      </c>
      <c r="D90" s="1">
        <v>2822.1440478691202</v>
      </c>
    </row>
    <row r="91" spans="1:4" x14ac:dyDescent="0.25">
      <c r="A91" s="1">
        <v>10</v>
      </c>
      <c r="B91" s="1">
        <v>1060.26866475925</v>
      </c>
      <c r="C91" s="1">
        <v>2554.7154876937998</v>
      </c>
      <c r="D91" s="1">
        <v>2811.8188239702599</v>
      </c>
    </row>
    <row r="92" spans="1:4" x14ac:dyDescent="0.25">
      <c r="A92" s="1">
        <v>10.125</v>
      </c>
      <c r="B92" s="1">
        <v>1151.5731710243599</v>
      </c>
      <c r="C92" s="1">
        <v>2557.1105189448099</v>
      </c>
      <c r="D92" s="1">
        <v>2796.4586830539001</v>
      </c>
    </row>
    <row r="93" spans="1:4" x14ac:dyDescent="0.25">
      <c r="A93" s="1">
        <v>10.25</v>
      </c>
      <c r="B93" s="1">
        <v>1333.1696713039901</v>
      </c>
      <c r="C93" s="1">
        <v>2558.1997644917501</v>
      </c>
      <c r="D93" s="1">
        <v>2785.0516939282502</v>
      </c>
    </row>
    <row r="94" spans="1:4" x14ac:dyDescent="0.25">
      <c r="A94" s="1">
        <v>10.375</v>
      </c>
      <c r="B94" s="1">
        <v>1464.2089879366299</v>
      </c>
      <c r="C94" s="1">
        <v>2569.1125017763102</v>
      </c>
      <c r="D94" s="1">
        <v>2763.4472364367002</v>
      </c>
    </row>
    <row r="95" spans="1:4" x14ac:dyDescent="0.25">
      <c r="A95" s="1">
        <v>10.5</v>
      </c>
      <c r="B95" s="1">
        <v>1475.40664456679</v>
      </c>
      <c r="C95" s="1">
        <v>2569.7421634379898</v>
      </c>
      <c r="D95" s="1">
        <v>2755.5152606953102</v>
      </c>
    </row>
    <row r="96" spans="1:4" x14ac:dyDescent="0.25">
      <c r="A96" s="1">
        <v>10.625</v>
      </c>
      <c r="B96" s="1">
        <v>1452.0483925977901</v>
      </c>
      <c r="C96" s="1">
        <v>2571.2892379873301</v>
      </c>
      <c r="D96" s="1">
        <v>2732.3451564071702</v>
      </c>
    </row>
    <row r="97" spans="1:4" x14ac:dyDescent="0.25">
      <c r="A97" s="1">
        <v>10.75</v>
      </c>
      <c r="B97" s="1">
        <v>1318.7343854457399</v>
      </c>
      <c r="C97" s="1">
        <v>2570.5227066674902</v>
      </c>
      <c r="D97" s="1">
        <v>2655.11459091091</v>
      </c>
    </row>
    <row r="98" spans="1:4" x14ac:dyDescent="0.25">
      <c r="A98" s="1">
        <v>10.875</v>
      </c>
      <c r="B98" s="1">
        <v>1170.8972549688999</v>
      </c>
      <c r="C98" s="1">
        <v>2619.1053470249299</v>
      </c>
      <c r="D98" s="1">
        <v>2646.28020801403</v>
      </c>
    </row>
    <row r="99" spans="1:4" x14ac:dyDescent="0.25">
      <c r="A99" s="1">
        <v>11</v>
      </c>
      <c r="B99" s="1">
        <v>1161.2777185038001</v>
      </c>
      <c r="C99" s="1">
        <v>2617.48341027586</v>
      </c>
      <c r="D99" s="1">
        <v>2650.52252056419</v>
      </c>
    </row>
    <row r="100" spans="1:4" x14ac:dyDescent="0.25">
      <c r="A100" s="1">
        <v>11.125</v>
      </c>
      <c r="B100" s="1">
        <v>1156.0080617440999</v>
      </c>
      <c r="C100" s="1">
        <v>2621.9485039020301</v>
      </c>
      <c r="D100" s="1">
        <v>2655.6207877248198</v>
      </c>
    </row>
    <row r="101" spans="1:4" x14ac:dyDescent="0.25">
      <c r="A101" s="1">
        <v>11.25</v>
      </c>
      <c r="B101" s="1">
        <v>1134.9493503613401</v>
      </c>
      <c r="C101" s="1">
        <v>2619.3740989071598</v>
      </c>
      <c r="D101" s="1">
        <v>2691.62534782791</v>
      </c>
    </row>
    <row r="102" spans="1:4" x14ac:dyDescent="0.25">
      <c r="A102" s="1">
        <v>11.375</v>
      </c>
      <c r="B102" s="1">
        <v>1101.86344231322</v>
      </c>
      <c r="C102" s="1">
        <v>2637.7624258988299</v>
      </c>
      <c r="D102" s="1">
        <v>2696.0725366674001</v>
      </c>
    </row>
    <row r="103" spans="1:4" x14ac:dyDescent="0.25">
      <c r="A103" s="1">
        <v>11.5</v>
      </c>
      <c r="B103" s="1">
        <v>1075.39302149478</v>
      </c>
      <c r="C103" s="1">
        <v>2636.4969230843599</v>
      </c>
      <c r="D103" s="1">
        <v>2704.2281745241498</v>
      </c>
    </row>
    <row r="104" spans="1:4" x14ac:dyDescent="0.25">
      <c r="A104" s="1">
        <v>11.625</v>
      </c>
      <c r="B104" s="1">
        <v>1019.00934343453</v>
      </c>
      <c r="C104" s="1">
        <v>2638.8853794373199</v>
      </c>
      <c r="D104" s="1">
        <v>2714.0519619697302</v>
      </c>
    </row>
    <row r="105" spans="1:4" x14ac:dyDescent="0.25">
      <c r="A105" s="1">
        <v>11.75</v>
      </c>
      <c r="B105" s="1">
        <v>982.57666681150204</v>
      </c>
      <c r="C105" s="1">
        <v>2627.9643430983801</v>
      </c>
      <c r="D105" s="1">
        <v>2714.1574063948201</v>
      </c>
    </row>
    <row r="106" spans="1:4" x14ac:dyDescent="0.25">
      <c r="A106" s="1">
        <v>11.875</v>
      </c>
      <c r="B106" s="1">
        <v>910.37813891833696</v>
      </c>
      <c r="C106" s="1">
        <v>2617.32103290944</v>
      </c>
      <c r="D106" s="1">
        <v>2717.5015121282199</v>
      </c>
    </row>
    <row r="107" spans="1:4" x14ac:dyDescent="0.25">
      <c r="A107" s="1">
        <v>12</v>
      </c>
      <c r="B107" s="1">
        <v>905.16458204353501</v>
      </c>
      <c r="C107" s="1">
        <v>2608.3826747493399</v>
      </c>
      <c r="D107" s="1">
        <v>2728.4527753074099</v>
      </c>
    </row>
    <row r="108" spans="1:4" x14ac:dyDescent="0.25">
      <c r="A108" s="1">
        <v>12.125</v>
      </c>
      <c r="B108" s="1">
        <v>916.65697179370295</v>
      </c>
      <c r="C108" s="1">
        <v>2607.73716455359</v>
      </c>
      <c r="D108" s="1">
        <v>2748.5251832466502</v>
      </c>
    </row>
    <row r="109" spans="1:4" x14ac:dyDescent="0.25">
      <c r="A109" s="1">
        <v>12.25</v>
      </c>
      <c r="B109" s="1">
        <v>905.01938173349504</v>
      </c>
      <c r="C109" s="1">
        <v>2608.8126233345802</v>
      </c>
      <c r="D109" s="1">
        <v>2781.1116110912399</v>
      </c>
    </row>
    <row r="110" spans="1:4" x14ac:dyDescent="0.25">
      <c r="A110" s="1">
        <v>12.375</v>
      </c>
      <c r="B110" s="1">
        <v>869.14229373598403</v>
      </c>
      <c r="C110" s="1">
        <v>2607.9371736839698</v>
      </c>
      <c r="D110" s="1">
        <v>2777.9612576334198</v>
      </c>
    </row>
    <row r="111" spans="1:4" x14ac:dyDescent="0.25">
      <c r="A111" s="1">
        <v>12.5</v>
      </c>
      <c r="B111" s="1">
        <v>870.53933426203798</v>
      </c>
      <c r="C111" s="1">
        <v>2610.20916976738</v>
      </c>
      <c r="D111" s="1">
        <v>2767.1879236305699</v>
      </c>
    </row>
    <row r="112" spans="1:4" x14ac:dyDescent="0.25">
      <c r="A112" s="1">
        <v>12.625</v>
      </c>
      <c r="B112" s="1">
        <v>866.92108003004103</v>
      </c>
      <c r="C112" s="1">
        <v>2598.27638380607</v>
      </c>
      <c r="D112" s="1">
        <v>2769.1799564092298</v>
      </c>
    </row>
    <row r="113" spans="1:4" x14ac:dyDescent="0.25">
      <c r="A113" s="1">
        <v>12.75</v>
      </c>
      <c r="B113" s="1">
        <v>879.71918057909897</v>
      </c>
      <c r="C113" s="1">
        <v>2590.8035398703601</v>
      </c>
      <c r="D113" s="1">
        <v>2756.8875453648102</v>
      </c>
    </row>
    <row r="114" spans="1:4" x14ac:dyDescent="0.25">
      <c r="A114" s="1">
        <v>12.875</v>
      </c>
      <c r="B114" s="1">
        <v>901.56220324237995</v>
      </c>
      <c r="C114" s="1">
        <v>2586.9192172504499</v>
      </c>
      <c r="D114" s="1">
        <v>2740.7680599323598</v>
      </c>
    </row>
    <row r="115" spans="1:4" x14ac:dyDescent="0.25">
      <c r="A115" s="1">
        <v>13</v>
      </c>
      <c r="B115" s="1">
        <v>915.64300152719795</v>
      </c>
      <c r="C115" s="1">
        <v>2584.3122043745602</v>
      </c>
      <c r="D115" s="1">
        <v>2726.4863624067998</v>
      </c>
    </row>
    <row r="116" spans="1:4" x14ac:dyDescent="0.25">
      <c r="A116" s="1">
        <v>13.125</v>
      </c>
      <c r="B116" s="1">
        <v>935.617682607755</v>
      </c>
      <c r="C116" s="1">
        <v>2577.3676317384602</v>
      </c>
      <c r="D116" s="1">
        <v>2705.3676154226901</v>
      </c>
    </row>
    <row r="117" spans="1:4" x14ac:dyDescent="0.25">
      <c r="A117" s="1">
        <v>13.25</v>
      </c>
      <c r="B117" s="1">
        <v>948.78919407856904</v>
      </c>
      <c r="C117" s="1">
        <v>2570.4219737458802</v>
      </c>
      <c r="D117" s="1">
        <v>2693.3237500079899</v>
      </c>
    </row>
    <row r="118" spans="1:4" x14ac:dyDescent="0.25">
      <c r="A118" s="1">
        <v>13.375</v>
      </c>
      <c r="B118" s="1">
        <v>980.57498701942995</v>
      </c>
      <c r="C118" s="1">
        <v>2575.5395313863</v>
      </c>
      <c r="D118" s="1">
        <v>2675.6038036690802</v>
      </c>
    </row>
    <row r="119" spans="1:4" x14ac:dyDescent="0.25">
      <c r="A119" s="1">
        <v>13.5</v>
      </c>
      <c r="B119" s="1">
        <v>1026.4549916103199</v>
      </c>
      <c r="C119" s="1">
        <v>2569.8325666815399</v>
      </c>
      <c r="D119" s="1">
        <v>2665.9353732753402</v>
      </c>
    </row>
    <row r="120" spans="1:4" x14ac:dyDescent="0.25">
      <c r="A120" s="1">
        <v>13.625</v>
      </c>
      <c r="B120" s="1">
        <v>1077.3242928312</v>
      </c>
      <c r="C120" s="1">
        <v>2580.55205287328</v>
      </c>
      <c r="D120" s="1">
        <v>2651.7406104259599</v>
      </c>
    </row>
    <row r="121" spans="1:4" x14ac:dyDescent="0.25">
      <c r="A121" s="1">
        <v>13.75</v>
      </c>
      <c r="B121" s="1">
        <v>1088.5115753293201</v>
      </c>
      <c r="C121" s="1">
        <v>2584.3979166140598</v>
      </c>
      <c r="D121" s="1">
        <v>2642.7742840470701</v>
      </c>
    </row>
    <row r="122" spans="1:4" x14ac:dyDescent="0.25">
      <c r="A122" s="1">
        <v>13.875</v>
      </c>
      <c r="B122" s="1">
        <v>1122.94770995363</v>
      </c>
      <c r="C122" s="1">
        <v>2585.4240092006999</v>
      </c>
      <c r="D122" s="1">
        <v>2639.3120385502398</v>
      </c>
    </row>
    <row r="123" spans="1:4" x14ac:dyDescent="0.25">
      <c r="A123" s="1">
        <v>14</v>
      </c>
      <c r="B123" s="1">
        <v>1139.9313773748199</v>
      </c>
      <c r="C123" s="1">
        <v>2599.5980308804201</v>
      </c>
      <c r="D123" s="1">
        <v>2631.7354525758001</v>
      </c>
    </row>
    <row r="124" spans="1:4" x14ac:dyDescent="0.25">
      <c r="A124" s="1">
        <v>14.125</v>
      </c>
      <c r="B124" s="1">
        <v>1150.43663586614</v>
      </c>
      <c r="C124" s="1">
        <v>2596.14108579719</v>
      </c>
      <c r="D124" s="1">
        <v>2613.0615635430199</v>
      </c>
    </row>
    <row r="125" spans="1:4" x14ac:dyDescent="0.25">
      <c r="A125" s="1">
        <v>14.25</v>
      </c>
      <c r="B125" s="1">
        <v>1085.24564946279</v>
      </c>
      <c r="C125" s="1">
        <v>2640.2759825378398</v>
      </c>
      <c r="D125" s="1">
        <v>2606.3870838603002</v>
      </c>
    </row>
    <row r="126" spans="1:4" x14ac:dyDescent="0.25">
      <c r="A126" s="1">
        <v>14.375</v>
      </c>
      <c r="B126" s="1">
        <v>1031.8310603242201</v>
      </c>
      <c r="C126" s="1">
        <v>2644.3194910818102</v>
      </c>
      <c r="D126" s="1">
        <v>2604.3504983891999</v>
      </c>
    </row>
    <row r="127" spans="1:4" x14ac:dyDescent="0.25">
      <c r="A127" s="1">
        <v>14.5</v>
      </c>
      <c r="B127" s="1">
        <v>998.09383146373898</v>
      </c>
      <c r="C127" s="1">
        <v>2638.8933182637302</v>
      </c>
      <c r="D127" s="1">
        <v>2591.5356808945098</v>
      </c>
    </row>
    <row r="128" spans="1:4" x14ac:dyDescent="0.25">
      <c r="A128" s="1">
        <v>14.625</v>
      </c>
      <c r="B128" s="1">
        <v>988.15783973662803</v>
      </c>
      <c r="C128" s="1">
        <v>2639.2663633603102</v>
      </c>
      <c r="D128" s="1">
        <v>2581.8109152654201</v>
      </c>
    </row>
    <row r="129" spans="1:4" x14ac:dyDescent="0.25">
      <c r="A129" s="1">
        <v>14.75</v>
      </c>
      <c r="B129" s="1">
        <v>942.51397134214005</v>
      </c>
      <c r="C129" s="1">
        <v>2633.2373713191701</v>
      </c>
      <c r="D129" s="1">
        <v>2571.56311220926</v>
      </c>
    </row>
    <row r="130" spans="1:4" x14ac:dyDescent="0.25">
      <c r="A130" s="1">
        <v>14.875</v>
      </c>
      <c r="B130" s="1">
        <v>895.21703604391803</v>
      </c>
      <c r="C130" s="1">
        <v>2629.8505093836102</v>
      </c>
      <c r="D130" s="1">
        <v>2568.9464080183502</v>
      </c>
    </row>
    <row r="131" spans="1:4" x14ac:dyDescent="0.25">
      <c r="A131" s="1">
        <v>15</v>
      </c>
      <c r="B131" s="1">
        <v>874.45399984748803</v>
      </c>
      <c r="C131" s="1">
        <v>2625.4089057714</v>
      </c>
      <c r="D131" s="1">
        <v>2565.0820630066</v>
      </c>
    </row>
    <row r="132" spans="1:4" x14ac:dyDescent="0.25">
      <c r="A132" s="1">
        <v>15.125</v>
      </c>
      <c r="B132" s="1">
        <v>868.09134131682902</v>
      </c>
      <c r="C132" s="1">
        <v>2625.34908173029</v>
      </c>
      <c r="D132" s="1">
        <v>2599.40367867237</v>
      </c>
    </row>
    <row r="133" spans="1:4" x14ac:dyDescent="0.25">
      <c r="A133" s="1">
        <v>15.25</v>
      </c>
      <c r="B133" s="1">
        <v>853.05010498473905</v>
      </c>
      <c r="C133" s="1">
        <v>2626.95920324403</v>
      </c>
      <c r="D133" s="1">
        <v>2595.6447911610398</v>
      </c>
    </row>
    <row r="134" spans="1:4" x14ac:dyDescent="0.25">
      <c r="A134" s="1">
        <v>15.375</v>
      </c>
      <c r="B134" s="1">
        <v>828.27200870817603</v>
      </c>
      <c r="C134" s="1">
        <v>2624.58497707995</v>
      </c>
      <c r="D134" s="1">
        <v>2599.1639184650098</v>
      </c>
    </row>
    <row r="135" spans="1:4" x14ac:dyDescent="0.25">
      <c r="A135" s="1">
        <v>15.5</v>
      </c>
      <c r="B135" s="1">
        <v>813.77269705669505</v>
      </c>
      <c r="C135" s="1">
        <v>2633.9375753295999</v>
      </c>
      <c r="D135" s="1">
        <v>2597.8016516501498</v>
      </c>
    </row>
    <row r="136" spans="1:4" x14ac:dyDescent="0.25">
      <c r="A136" s="1">
        <v>15.625</v>
      </c>
      <c r="B136" s="1">
        <v>810.39297841596704</v>
      </c>
      <c r="C136" s="1">
        <v>2633.5428249153101</v>
      </c>
      <c r="D136" s="1">
        <v>2604.1206889844202</v>
      </c>
    </row>
    <row r="137" spans="1:4" x14ac:dyDescent="0.25">
      <c r="A137" s="1">
        <v>15.75</v>
      </c>
      <c r="B137" s="1">
        <v>819.38646944549703</v>
      </c>
      <c r="C137" s="1">
        <v>2631.9119741890499</v>
      </c>
      <c r="D137" s="1">
        <v>2608.1454552784298</v>
      </c>
    </row>
    <row r="138" spans="1:4" x14ac:dyDescent="0.25">
      <c r="A138" s="1">
        <v>15.875</v>
      </c>
      <c r="B138" s="1">
        <v>858.29862306951304</v>
      </c>
      <c r="C138" s="1">
        <v>2630.8973398181402</v>
      </c>
      <c r="D138" s="1">
        <v>2596.6682294410298</v>
      </c>
    </row>
    <row r="139" spans="1:4" x14ac:dyDescent="0.25">
      <c r="A139" s="1">
        <v>16</v>
      </c>
      <c r="B139" s="1">
        <v>914.92648865009699</v>
      </c>
      <c r="C139" s="1">
        <v>2624.7776077779499</v>
      </c>
      <c r="D139" s="1">
        <v>2579.8744143303802</v>
      </c>
    </row>
    <row r="140" spans="1:4" x14ac:dyDescent="0.25">
      <c r="A140" s="1">
        <v>16.125</v>
      </c>
      <c r="B140" s="1">
        <v>961.78468943250596</v>
      </c>
      <c r="C140" s="1">
        <v>2621.00414439927</v>
      </c>
      <c r="D140" s="1">
        <v>2574.0154586369599</v>
      </c>
    </row>
    <row r="141" spans="1:4" x14ac:dyDescent="0.25">
      <c r="A141" s="1">
        <v>16.25</v>
      </c>
      <c r="B141" s="1">
        <v>970.57368947645102</v>
      </c>
      <c r="C141" s="1">
        <v>2607.8665939984098</v>
      </c>
      <c r="D141" s="1">
        <v>2561.4850773135399</v>
      </c>
    </row>
    <row r="142" spans="1:4" x14ac:dyDescent="0.25">
      <c r="A142" s="1">
        <v>16.375</v>
      </c>
      <c r="B142" s="1">
        <v>998.57682181658299</v>
      </c>
      <c r="C142" s="1">
        <v>2607.2411139421502</v>
      </c>
      <c r="D142" s="1">
        <v>2557.5566976905802</v>
      </c>
    </row>
    <row r="143" spans="1:4" x14ac:dyDescent="0.25">
      <c r="A143" s="1">
        <v>16.5</v>
      </c>
      <c r="B143" s="1">
        <v>1040.5706634945</v>
      </c>
      <c r="C143" s="1">
        <v>2595.1938200455902</v>
      </c>
      <c r="D143" s="1">
        <v>2554.4339812266198</v>
      </c>
    </row>
    <row r="144" spans="1:4" x14ac:dyDescent="0.25">
      <c r="A144" s="1">
        <v>16.625</v>
      </c>
      <c r="B144" s="1">
        <v>1076.30945189512</v>
      </c>
      <c r="C144" s="1">
        <v>2599.2805456405799</v>
      </c>
      <c r="D144" s="1">
        <v>2546.7615520793402</v>
      </c>
    </row>
    <row r="145" spans="1:4" x14ac:dyDescent="0.25">
      <c r="A145" s="1">
        <v>16.75</v>
      </c>
      <c r="B145" s="1">
        <v>1089.42444692664</v>
      </c>
      <c r="C145" s="1">
        <v>2593.4442219272501</v>
      </c>
      <c r="D145" s="1">
        <v>2549.7379093009399</v>
      </c>
    </row>
    <row r="146" spans="1:4" x14ac:dyDescent="0.25">
      <c r="A146" s="1">
        <v>16.875</v>
      </c>
      <c r="B146" s="1">
        <v>1119.06852873393</v>
      </c>
      <c r="C146" s="1">
        <v>2581.7526859724398</v>
      </c>
      <c r="D146" s="1">
        <v>2585.8629982816901</v>
      </c>
    </row>
    <row r="147" spans="1:4" x14ac:dyDescent="0.25">
      <c r="A147" s="1">
        <v>17</v>
      </c>
      <c r="B147" s="1">
        <v>1129.68093520396</v>
      </c>
      <c r="C147" s="1">
        <v>2563.8043158518499</v>
      </c>
      <c r="D147" s="1">
        <v>2589.8672062855899</v>
      </c>
    </row>
    <row r="148" spans="1:4" x14ac:dyDescent="0.25">
      <c r="A148" s="1">
        <v>17.125</v>
      </c>
      <c r="B148" s="1">
        <v>1129.5924697601799</v>
      </c>
      <c r="C148" s="1">
        <v>2540.6018570378601</v>
      </c>
      <c r="D148" s="1">
        <v>2580.4804090310199</v>
      </c>
    </row>
    <row r="149" spans="1:4" x14ac:dyDescent="0.25">
      <c r="A149" s="1">
        <v>17.25</v>
      </c>
      <c r="B149" s="1">
        <v>1117.44805321375</v>
      </c>
      <c r="C149" s="1">
        <v>2511.0517107416999</v>
      </c>
      <c r="D149" s="1">
        <v>2552.3909104547702</v>
      </c>
    </row>
    <row r="150" spans="1:4" x14ac:dyDescent="0.25">
      <c r="A150" s="1">
        <v>17.375</v>
      </c>
      <c r="B150" s="1">
        <v>1112.37831201107</v>
      </c>
      <c r="C150" s="1">
        <v>2498.5254603541198</v>
      </c>
      <c r="D150" s="1">
        <v>2549.2130433492098</v>
      </c>
    </row>
    <row r="151" spans="1:4" x14ac:dyDescent="0.25">
      <c r="A151" s="1">
        <v>17.5</v>
      </c>
      <c r="B151" s="1">
        <v>1110.9894995976899</v>
      </c>
      <c r="C151" s="1">
        <v>2494.9531914853001</v>
      </c>
      <c r="D151" s="1">
        <v>2544.6725187145498</v>
      </c>
    </row>
    <row r="152" spans="1:4" x14ac:dyDescent="0.25">
      <c r="A152" s="1">
        <v>17.625</v>
      </c>
      <c r="B152" s="1">
        <v>1087.9397463898799</v>
      </c>
      <c r="C152" s="1">
        <v>2473.32467340722</v>
      </c>
      <c r="D152" s="1">
        <v>2548.6898352979001</v>
      </c>
    </row>
    <row r="153" spans="1:4" x14ac:dyDescent="0.25">
      <c r="A153" s="1">
        <v>17.75</v>
      </c>
      <c r="B153" s="1">
        <v>1013.18954086795</v>
      </c>
      <c r="C153" s="1">
        <v>2471.8410049003801</v>
      </c>
      <c r="D153" s="1">
        <v>2539.21200128283</v>
      </c>
    </row>
    <row r="154" spans="1:4" x14ac:dyDescent="0.25">
      <c r="A154" s="1">
        <v>17.875</v>
      </c>
      <c r="B154" s="1">
        <v>969.19952156669399</v>
      </c>
      <c r="C154" s="1">
        <v>2470.2573003416601</v>
      </c>
      <c r="D154" s="1">
        <v>2536.9787178515899</v>
      </c>
    </row>
    <row r="155" spans="1:4" x14ac:dyDescent="0.25">
      <c r="A155" s="1">
        <v>18</v>
      </c>
      <c r="B155" s="1">
        <v>941.04535232650005</v>
      </c>
      <c r="C155" s="1">
        <v>2456.77764853385</v>
      </c>
      <c r="D155" s="1">
        <v>2525.0685655439502</v>
      </c>
    </row>
    <row r="156" spans="1:4" x14ac:dyDescent="0.25">
      <c r="A156" s="1">
        <v>18.125</v>
      </c>
      <c r="B156" s="1">
        <v>954.99734965948198</v>
      </c>
      <c r="C156" s="1">
        <v>2453.7774390536902</v>
      </c>
      <c r="D156" s="1">
        <v>2523.3525121111502</v>
      </c>
    </row>
    <row r="157" spans="1:4" x14ac:dyDescent="0.25">
      <c r="A157" s="1">
        <v>18.25</v>
      </c>
      <c r="B157" s="1">
        <v>953.77174068940303</v>
      </c>
      <c r="C157" s="1">
        <v>2455.54227669388</v>
      </c>
      <c r="D157" s="1">
        <v>2515.4812881026101</v>
      </c>
    </row>
    <row r="158" spans="1:4" x14ac:dyDescent="0.25">
      <c r="A158" s="1">
        <v>18.375</v>
      </c>
      <c r="B158" s="1">
        <v>951.44776355597003</v>
      </c>
      <c r="C158" s="1">
        <v>2465.9080825552601</v>
      </c>
      <c r="D158" s="1">
        <v>2523.7615344902902</v>
      </c>
    </row>
    <row r="159" spans="1:4" x14ac:dyDescent="0.25">
      <c r="A159" s="1">
        <v>18.5</v>
      </c>
      <c r="B159" s="1">
        <v>963.21969899064402</v>
      </c>
      <c r="C159" s="1">
        <v>2455.0789697458299</v>
      </c>
      <c r="D159" s="1">
        <v>2529.8598089608599</v>
      </c>
    </row>
    <row r="160" spans="1:4" x14ac:dyDescent="0.25">
      <c r="A160" s="1">
        <v>18.625</v>
      </c>
      <c r="B160" s="1">
        <v>932.72810025198203</v>
      </c>
      <c r="C160" s="1">
        <v>2449.05595266405</v>
      </c>
      <c r="D160" s="1">
        <v>2511.8577448002302</v>
      </c>
    </row>
    <row r="161" spans="1:4" x14ac:dyDescent="0.25">
      <c r="A161" s="1">
        <v>18.75</v>
      </c>
      <c r="B161" s="1">
        <v>933.12243054691703</v>
      </c>
      <c r="C161" s="1">
        <v>2421.4075887242502</v>
      </c>
      <c r="D161" s="1">
        <v>2507.14446231581</v>
      </c>
    </row>
    <row r="162" spans="1:4" x14ac:dyDescent="0.25">
      <c r="A162" s="1">
        <v>18.875</v>
      </c>
      <c r="B162" s="1">
        <v>926.76726984415598</v>
      </c>
      <c r="C162" s="1">
        <v>2415.1530641450499</v>
      </c>
      <c r="D162" s="1">
        <v>2502.8761129387499</v>
      </c>
    </row>
    <row r="163" spans="1:4" x14ac:dyDescent="0.25">
      <c r="A163" s="1">
        <v>19</v>
      </c>
      <c r="B163" s="1">
        <v>922.63425131804195</v>
      </c>
      <c r="C163" s="1">
        <v>2415.1120658531599</v>
      </c>
      <c r="D163" s="1">
        <v>2499.0455886933501</v>
      </c>
    </row>
    <row r="164" spans="1:4" x14ac:dyDescent="0.25">
      <c r="A164" s="1">
        <v>19.125</v>
      </c>
      <c r="B164" s="1">
        <v>933.77835230107996</v>
      </c>
      <c r="C164" s="1">
        <v>2415.69199529049</v>
      </c>
      <c r="D164" s="1">
        <v>2495.3250393427702</v>
      </c>
    </row>
    <row r="165" spans="1:4" x14ac:dyDescent="0.25">
      <c r="A165" s="1">
        <v>19.25</v>
      </c>
      <c r="B165" s="1">
        <v>933.85631476798198</v>
      </c>
      <c r="C165" s="1">
        <v>2409.7522444623901</v>
      </c>
      <c r="D165" s="1">
        <v>2496.1994462737298</v>
      </c>
    </row>
    <row r="166" spans="1:4" x14ac:dyDescent="0.25">
      <c r="A166" s="1">
        <v>19.375</v>
      </c>
      <c r="B166" s="1">
        <v>899.75770749801495</v>
      </c>
      <c r="C166" s="1">
        <v>2409.66177366596</v>
      </c>
      <c r="D166" s="1">
        <v>2467.1812981742901</v>
      </c>
    </row>
    <row r="167" spans="1:4" x14ac:dyDescent="0.25">
      <c r="A167" s="1">
        <v>19.5</v>
      </c>
      <c r="B167" s="1">
        <v>864.91679909406002</v>
      </c>
      <c r="C167" s="1">
        <v>2404.1949946566901</v>
      </c>
      <c r="D167" s="1">
        <v>2452.5647099119501</v>
      </c>
    </row>
    <row r="168" spans="1:4" x14ac:dyDescent="0.25">
      <c r="A168" s="1">
        <v>19.625</v>
      </c>
      <c r="B168" s="1">
        <v>878.05314898187601</v>
      </c>
      <c r="C168" s="1">
        <v>2403.4142553982401</v>
      </c>
      <c r="D168" s="1">
        <v>2447.6813730317399</v>
      </c>
    </row>
    <row r="169" spans="1:4" x14ac:dyDescent="0.25">
      <c r="A169" s="1">
        <v>19.75</v>
      </c>
      <c r="B169" s="1">
        <v>872.19291412511802</v>
      </c>
      <c r="C169" s="1">
        <v>2399.8269788597499</v>
      </c>
      <c r="D169" s="1">
        <v>2442.6775573088598</v>
      </c>
    </row>
    <row r="170" spans="1:4" x14ac:dyDescent="0.25">
      <c r="A170" s="1">
        <v>19.875</v>
      </c>
      <c r="B170" s="1">
        <v>844.91488863183201</v>
      </c>
      <c r="C170" s="1">
        <v>2400.0655223789299</v>
      </c>
      <c r="D170" s="1">
        <v>2435.9977469413302</v>
      </c>
    </row>
    <row r="171" spans="1:4" x14ac:dyDescent="0.25">
      <c r="A171" s="1">
        <v>20</v>
      </c>
      <c r="B171" s="1">
        <v>848.44071601462701</v>
      </c>
      <c r="C171" s="1">
        <v>2387.3814767831</v>
      </c>
      <c r="D171" s="1">
        <v>2426.6711666359602</v>
      </c>
    </row>
    <row r="172" spans="1:4" x14ac:dyDescent="0.25">
      <c r="A172" s="1">
        <v>20.125</v>
      </c>
      <c r="B172" s="1">
        <v>839.13660310516798</v>
      </c>
      <c r="C172" s="1">
        <v>2380.5328958188102</v>
      </c>
      <c r="D172" s="1">
        <v>2424.8415758845799</v>
      </c>
    </row>
    <row r="173" spans="1:4" x14ac:dyDescent="0.25">
      <c r="A173" s="1">
        <v>20.25</v>
      </c>
      <c r="B173" s="1">
        <v>821.97510860116802</v>
      </c>
      <c r="C173" s="1">
        <v>2375.3239439406898</v>
      </c>
      <c r="D173" s="1">
        <v>2431.95937354849</v>
      </c>
    </row>
    <row r="174" spans="1:4" x14ac:dyDescent="0.25">
      <c r="A174" s="1">
        <v>20.375</v>
      </c>
      <c r="B174" s="1">
        <v>794.05886529857503</v>
      </c>
      <c r="C174" s="1">
        <v>2372.5975191807202</v>
      </c>
      <c r="D174" s="1">
        <v>2435.1656745145601</v>
      </c>
    </row>
    <row r="175" spans="1:4" x14ac:dyDescent="0.25">
      <c r="A175" s="1">
        <v>20.5</v>
      </c>
      <c r="B175" s="1">
        <v>803.67627540034903</v>
      </c>
      <c r="C175" s="1">
        <v>2347.6555124931101</v>
      </c>
      <c r="D175" s="1">
        <v>2460.3481337653602</v>
      </c>
    </row>
    <row r="176" spans="1:4" x14ac:dyDescent="0.25">
      <c r="A176" s="1">
        <v>20.625</v>
      </c>
      <c r="B176" s="1">
        <v>798.73849709045101</v>
      </c>
      <c r="C176" s="1">
        <v>2344.0010886303899</v>
      </c>
      <c r="D176" s="1">
        <v>2461.1615703397902</v>
      </c>
    </row>
    <row r="177" spans="1:4" x14ac:dyDescent="0.25">
      <c r="A177" s="1">
        <v>20.75</v>
      </c>
      <c r="B177" s="1">
        <v>799.77628345839503</v>
      </c>
      <c r="C177" s="1">
        <v>2383.0881066043498</v>
      </c>
      <c r="D177" s="1">
        <v>2458.2472837315199</v>
      </c>
    </row>
    <row r="178" spans="1:4" x14ac:dyDescent="0.25">
      <c r="A178" s="1">
        <v>20.875</v>
      </c>
      <c r="B178" s="1">
        <v>799.49228280807199</v>
      </c>
      <c r="C178" s="1">
        <v>2372.86107756305</v>
      </c>
      <c r="D178" s="1">
        <v>2456.0888763599</v>
      </c>
    </row>
    <row r="179" spans="1:4" x14ac:dyDescent="0.25">
      <c r="A179" s="1">
        <v>21</v>
      </c>
      <c r="B179" s="1">
        <v>807.37694719019999</v>
      </c>
      <c r="C179" s="1">
        <v>2351.2770268960999</v>
      </c>
      <c r="D179" s="1">
        <v>2442.9226786981199</v>
      </c>
    </row>
    <row r="180" spans="1:4" x14ac:dyDescent="0.25">
      <c r="A180" s="1">
        <v>21.125</v>
      </c>
      <c r="B180" s="1">
        <v>816.12482223217899</v>
      </c>
      <c r="C180" s="1">
        <v>2329.3584146819999</v>
      </c>
      <c r="D180" s="1">
        <v>2436.2077848348199</v>
      </c>
    </row>
    <row r="181" spans="1:4" x14ac:dyDescent="0.25">
      <c r="A181" s="1">
        <v>21.25</v>
      </c>
      <c r="B181" s="1">
        <v>822.10613527349904</v>
      </c>
      <c r="C181" s="1">
        <v>2322.85352828947</v>
      </c>
      <c r="D181" s="1">
        <v>2431.1152785377499</v>
      </c>
    </row>
    <row r="182" spans="1:4" x14ac:dyDescent="0.25">
      <c r="A182" s="1">
        <v>21.375</v>
      </c>
      <c r="B182" s="1">
        <v>769.8359582196</v>
      </c>
      <c r="C182" s="1">
        <v>2314.4404339666398</v>
      </c>
      <c r="D182" s="1">
        <v>2422.88333858433</v>
      </c>
    </row>
    <row r="183" spans="1:4" x14ac:dyDescent="0.25">
      <c r="A183" s="1">
        <v>21.5</v>
      </c>
      <c r="B183" s="1">
        <v>742.14797239516304</v>
      </c>
      <c r="C183" s="1">
        <v>2302.7234489412199</v>
      </c>
      <c r="D183" s="1">
        <v>2412.38218731796</v>
      </c>
    </row>
    <row r="184" spans="1:4" x14ac:dyDescent="0.25">
      <c r="A184" s="1">
        <v>21.625</v>
      </c>
      <c r="B184" s="1">
        <v>713.43048675174396</v>
      </c>
      <c r="C184" s="1">
        <v>2295.3161853075198</v>
      </c>
      <c r="D184" s="1">
        <v>2408.9777303603801</v>
      </c>
    </row>
    <row r="185" spans="1:4" x14ac:dyDescent="0.25">
      <c r="A185" s="1">
        <v>21.75</v>
      </c>
      <c r="B185" s="1">
        <v>691.38630236958295</v>
      </c>
      <c r="C185" s="1">
        <v>2290.1368884964299</v>
      </c>
      <c r="D185" s="1">
        <v>2387.8087735332801</v>
      </c>
    </row>
    <row r="186" spans="1:4" x14ac:dyDescent="0.25">
      <c r="A186" s="1">
        <v>21.875</v>
      </c>
      <c r="B186" s="1">
        <v>653.88311862446801</v>
      </c>
      <c r="C186" s="1">
        <v>2303.97177258191</v>
      </c>
      <c r="D186" s="1">
        <v>2377.7151748015499</v>
      </c>
    </row>
    <row r="187" spans="1:4" x14ac:dyDescent="0.25">
      <c r="A187" s="1">
        <v>22</v>
      </c>
      <c r="B187" s="1">
        <v>633.09641499885197</v>
      </c>
      <c r="C187" s="1">
        <v>2290.46006822443</v>
      </c>
      <c r="D187" s="1">
        <v>2372.41091538199</v>
      </c>
    </row>
    <row r="188" spans="1:4" x14ac:dyDescent="0.25">
      <c r="A188" s="1">
        <v>22.125</v>
      </c>
      <c r="B188" s="1">
        <v>621.79376252289501</v>
      </c>
      <c r="C188" s="1">
        <v>2286.8743548565899</v>
      </c>
      <c r="D188" s="1">
        <v>2374.5424539514102</v>
      </c>
    </row>
    <row r="189" spans="1:4" x14ac:dyDescent="0.25">
      <c r="A189" s="1">
        <v>22.25</v>
      </c>
      <c r="B189" s="1">
        <v>618.37260271557705</v>
      </c>
      <c r="C189" s="1">
        <v>2286.3968926974699</v>
      </c>
      <c r="D189" s="1">
        <v>2360.8817315534302</v>
      </c>
    </row>
    <row r="190" spans="1:4" x14ac:dyDescent="0.25">
      <c r="A190" s="1">
        <v>22.375</v>
      </c>
      <c r="B190" s="1">
        <v>613.35370417338697</v>
      </c>
      <c r="C190" s="1">
        <v>2280.0009622709499</v>
      </c>
      <c r="D190" s="1">
        <v>2355.8029823224101</v>
      </c>
    </row>
    <row r="191" spans="1:4" x14ac:dyDescent="0.25">
      <c r="A191" s="1">
        <v>22.5</v>
      </c>
      <c r="B191" s="1">
        <v>641.50392409257802</v>
      </c>
      <c r="C191" s="1">
        <v>2278.8257407311899</v>
      </c>
      <c r="D191" s="1">
        <v>2352.2518460651399</v>
      </c>
    </row>
    <row r="192" spans="1:4" x14ac:dyDescent="0.25">
      <c r="A192" s="1">
        <v>22.625</v>
      </c>
      <c r="B192" s="1">
        <v>643.41446058432598</v>
      </c>
      <c r="C192" s="1">
        <v>2274.2403829370801</v>
      </c>
      <c r="D192" s="1">
        <v>2350.8117213966798</v>
      </c>
    </row>
    <row r="193" spans="1:4" x14ac:dyDescent="0.25">
      <c r="A193" s="1">
        <v>22.75</v>
      </c>
      <c r="B193" s="1">
        <v>680.79914986122901</v>
      </c>
      <c r="C193" s="1">
        <v>2273.0529891507499</v>
      </c>
      <c r="D193" s="1">
        <v>2329.8387789506901</v>
      </c>
    </row>
    <row r="194" spans="1:4" x14ac:dyDescent="0.25">
      <c r="A194" s="1">
        <v>22.875</v>
      </c>
      <c r="B194" s="1">
        <v>700.55958116480099</v>
      </c>
      <c r="C194" s="1">
        <v>2266.2199658641098</v>
      </c>
      <c r="D194" s="1">
        <v>2326.7171087996899</v>
      </c>
    </row>
    <row r="195" spans="1:4" x14ac:dyDescent="0.25">
      <c r="A195" s="1">
        <v>23</v>
      </c>
      <c r="B195" s="1">
        <v>706.46166627973003</v>
      </c>
      <c r="C195" s="1">
        <v>2254.6479952894301</v>
      </c>
      <c r="D195" s="1">
        <v>2325.3753001617802</v>
      </c>
    </row>
    <row r="196" spans="1:4" x14ac:dyDescent="0.25">
      <c r="A196" s="1">
        <v>23.125</v>
      </c>
      <c r="B196" s="1">
        <v>711.02991485825896</v>
      </c>
      <c r="C196" s="1">
        <v>2251.76079528437</v>
      </c>
      <c r="D196" s="1">
        <v>2324.31641443339</v>
      </c>
    </row>
    <row r="197" spans="1:4" x14ac:dyDescent="0.25">
      <c r="A197" s="1">
        <v>23.25</v>
      </c>
      <c r="B197" s="1">
        <v>709.45085064675595</v>
      </c>
      <c r="C197" s="1">
        <v>2249.75253892926</v>
      </c>
      <c r="D197" s="1">
        <v>2309.65904915279</v>
      </c>
    </row>
    <row r="198" spans="1:4" x14ac:dyDescent="0.25">
      <c r="A198" s="1">
        <v>23.375</v>
      </c>
      <c r="B198" s="1">
        <v>756.28946199831898</v>
      </c>
      <c r="C198" s="1">
        <v>2240.9108428907898</v>
      </c>
      <c r="D198" s="1">
        <v>2292.9605763373802</v>
      </c>
    </row>
    <row r="199" spans="1:4" x14ac:dyDescent="0.25">
      <c r="A199" s="1">
        <v>23.5</v>
      </c>
      <c r="B199" s="1">
        <v>757.53674726550798</v>
      </c>
      <c r="C199" s="1">
        <v>2241.4643445818701</v>
      </c>
      <c r="D199" s="1">
        <v>2294.2390388788299</v>
      </c>
    </row>
    <row r="200" spans="1:4" x14ac:dyDescent="0.25">
      <c r="A200" s="1">
        <v>23.625</v>
      </c>
      <c r="B200" s="1">
        <v>808.03152651055495</v>
      </c>
      <c r="C200" s="1">
        <v>2235.30728519679</v>
      </c>
      <c r="D200" s="1">
        <v>2281.9398114645501</v>
      </c>
    </row>
    <row r="201" spans="1:4" x14ac:dyDescent="0.25">
      <c r="A201" s="1">
        <v>23.75</v>
      </c>
      <c r="B201" s="1">
        <v>817.738425437709</v>
      </c>
      <c r="C201" s="1">
        <v>2233.91536989322</v>
      </c>
      <c r="D201" s="1">
        <v>2282.1541910946298</v>
      </c>
    </row>
    <row r="202" spans="1:4" x14ac:dyDescent="0.25">
      <c r="A202" s="1">
        <v>23.875</v>
      </c>
      <c r="B202" s="1">
        <v>801.93491283168203</v>
      </c>
      <c r="C202" s="1">
        <v>2247.5420714532902</v>
      </c>
      <c r="D202" s="1">
        <v>2286.91465452179</v>
      </c>
    </row>
    <row r="203" spans="1:4" x14ac:dyDescent="0.25">
      <c r="A203" s="1">
        <v>24</v>
      </c>
      <c r="B203" s="1">
        <v>784.95992011899295</v>
      </c>
      <c r="C203" s="1">
        <v>2253.7901236518501</v>
      </c>
      <c r="D203" s="1">
        <v>2292.4656597601302</v>
      </c>
    </row>
    <row r="204" spans="1:4" x14ac:dyDescent="0.25">
      <c r="A204" s="1">
        <v>24.125</v>
      </c>
      <c r="B204" s="1">
        <v>798.97098367127103</v>
      </c>
      <c r="C204" s="1">
        <v>2252.83029164648</v>
      </c>
      <c r="D204" s="1">
        <v>2297.9403122519402</v>
      </c>
    </row>
    <row r="205" spans="1:4" x14ac:dyDescent="0.25">
      <c r="A205" s="1">
        <v>24.25</v>
      </c>
      <c r="B205" s="1">
        <v>805.47657938138104</v>
      </c>
      <c r="C205" s="1">
        <v>2251.8058343503699</v>
      </c>
      <c r="D205" s="1">
        <v>2294.0985201749199</v>
      </c>
    </row>
    <row r="206" spans="1:4" x14ac:dyDescent="0.25">
      <c r="A206" s="1">
        <v>24.375</v>
      </c>
      <c r="B206" s="1">
        <v>815.12591873830195</v>
      </c>
      <c r="C206" s="1">
        <v>2253.5571227092701</v>
      </c>
      <c r="D206" s="1">
        <v>2302.5942629380602</v>
      </c>
    </row>
    <row r="207" spans="1:4" x14ac:dyDescent="0.25">
      <c r="A207" s="1">
        <v>24.5</v>
      </c>
      <c r="B207" s="1">
        <v>849.09681437491099</v>
      </c>
      <c r="C207" s="1">
        <v>2263.9111755527401</v>
      </c>
      <c r="D207" s="1">
        <v>2295.49106753557</v>
      </c>
    </row>
    <row r="208" spans="1:4" x14ac:dyDescent="0.25">
      <c r="A208" s="1">
        <v>24.625</v>
      </c>
      <c r="B208" s="1">
        <v>860.24858229841095</v>
      </c>
      <c r="C208" s="1">
        <v>2264.9229968507898</v>
      </c>
      <c r="D208" s="1">
        <v>2292.42566533011</v>
      </c>
    </row>
    <row r="209" spans="1:4" x14ac:dyDescent="0.25">
      <c r="A209" s="1">
        <v>24.75</v>
      </c>
      <c r="B209" s="1">
        <v>874.28193762635306</v>
      </c>
      <c r="C209" s="1">
        <v>2280.1982375663201</v>
      </c>
      <c r="D209" s="1">
        <v>2317.1663822935502</v>
      </c>
    </row>
    <row r="210" spans="1:4" x14ac:dyDescent="0.25">
      <c r="A210" s="1">
        <v>24.875</v>
      </c>
      <c r="B210" s="1">
        <v>885.35516039040601</v>
      </c>
      <c r="C210" s="1">
        <v>2286.7983100557999</v>
      </c>
      <c r="D210" s="1">
        <v>2321.3681035109198</v>
      </c>
    </row>
    <row r="211" spans="1:4" x14ac:dyDescent="0.25">
      <c r="A211" s="1">
        <v>25</v>
      </c>
      <c r="B211" s="1">
        <v>881.02991803611997</v>
      </c>
      <c r="C211" s="1">
        <v>2276.99686311391</v>
      </c>
      <c r="D211" s="1">
        <v>2312.1457719548898</v>
      </c>
    </row>
    <row r="212" spans="1:4" x14ac:dyDescent="0.25">
      <c r="A212" s="1">
        <v>25.125</v>
      </c>
      <c r="B212" s="1">
        <v>830.210211512299</v>
      </c>
      <c r="C212" s="1">
        <v>2272.5697364408402</v>
      </c>
      <c r="D212" s="1">
        <v>2302.1653591272302</v>
      </c>
    </row>
    <row r="213" spans="1:4" x14ac:dyDescent="0.25">
      <c r="A213" s="1">
        <v>25.25</v>
      </c>
      <c r="B213" s="1">
        <v>814.08032172655203</v>
      </c>
      <c r="C213" s="1">
        <v>2268.4332059386102</v>
      </c>
      <c r="D213" s="1">
        <v>2296.1902273707601</v>
      </c>
    </row>
    <row r="214" spans="1:4" x14ac:dyDescent="0.25">
      <c r="A214" s="1">
        <v>25.375</v>
      </c>
      <c r="B214" s="1">
        <v>799.70488554881103</v>
      </c>
      <c r="C214" s="1">
        <v>2257.29445007817</v>
      </c>
      <c r="D214" s="1">
        <v>2287.5046260313702</v>
      </c>
    </row>
    <row r="215" spans="1:4" x14ac:dyDescent="0.25">
      <c r="A215" s="1">
        <v>25.5</v>
      </c>
      <c r="B215" s="1">
        <v>781.55313987087902</v>
      </c>
      <c r="C215" s="1">
        <v>2232.5200930146798</v>
      </c>
      <c r="D215" s="1">
        <v>2279.2317113754402</v>
      </c>
    </row>
    <row r="216" spans="1:4" x14ac:dyDescent="0.25">
      <c r="A216" s="1">
        <v>25.625</v>
      </c>
      <c r="B216" s="1">
        <v>756.76185124040705</v>
      </c>
      <c r="C216" s="1">
        <v>2201.83218311272</v>
      </c>
      <c r="D216" s="1">
        <v>2264.4931565086199</v>
      </c>
    </row>
    <row r="217" spans="1:4" x14ac:dyDescent="0.25">
      <c r="A217" s="1">
        <v>25.75</v>
      </c>
      <c r="B217" s="1">
        <v>709.60601470266295</v>
      </c>
      <c r="C217" s="1">
        <v>2201.0470108483601</v>
      </c>
      <c r="D217" s="1">
        <v>2250.27018298657</v>
      </c>
    </row>
    <row r="218" spans="1:4" x14ac:dyDescent="0.25">
      <c r="A218" s="1">
        <v>25.875</v>
      </c>
      <c r="B218" s="1">
        <v>703.93863208424102</v>
      </c>
      <c r="C218" s="1">
        <v>2188.6646369229202</v>
      </c>
      <c r="D218" s="1">
        <v>2223.6281040415302</v>
      </c>
    </row>
    <row r="219" spans="1:4" x14ac:dyDescent="0.25">
      <c r="A219" s="1">
        <v>26</v>
      </c>
      <c r="B219" s="1">
        <v>700.62357446810097</v>
      </c>
      <c r="C219" s="1">
        <v>2176.9960770849002</v>
      </c>
      <c r="D219" s="1">
        <v>2211.1649105901902</v>
      </c>
    </row>
    <row r="220" spans="1:4" x14ac:dyDescent="0.25">
      <c r="A220" s="1">
        <v>26.125</v>
      </c>
      <c r="B220" s="1">
        <v>717.08447311699604</v>
      </c>
      <c r="C220" s="1">
        <v>2171.9424287677798</v>
      </c>
      <c r="D220" s="1">
        <v>2197.7580134935001</v>
      </c>
    </row>
    <row r="221" spans="1:4" x14ac:dyDescent="0.25">
      <c r="A221" s="1">
        <v>26.25</v>
      </c>
      <c r="B221" s="1">
        <v>702.49794840018706</v>
      </c>
      <c r="C221" s="1">
        <v>2162.6958482764098</v>
      </c>
      <c r="D221" s="1">
        <v>2183.93028781985</v>
      </c>
    </row>
    <row r="222" spans="1:4" x14ac:dyDescent="0.25">
      <c r="A222" s="1">
        <v>26.375</v>
      </c>
      <c r="B222" s="1">
        <v>697.01869632285604</v>
      </c>
      <c r="C222" s="1">
        <v>2153.6569934649201</v>
      </c>
      <c r="D222" s="1">
        <v>2179.2741903394199</v>
      </c>
    </row>
    <row r="223" spans="1:4" x14ac:dyDescent="0.25">
      <c r="A223" s="1">
        <v>26.5</v>
      </c>
      <c r="B223" s="1">
        <v>704.25756957185695</v>
      </c>
      <c r="C223" s="1">
        <v>2151.1835962996702</v>
      </c>
      <c r="D223" s="1">
        <v>2179.98525679153</v>
      </c>
    </row>
    <row r="224" spans="1:4" x14ac:dyDescent="0.25">
      <c r="A224" s="1">
        <v>26.625</v>
      </c>
      <c r="B224" s="1">
        <v>738.86086176722495</v>
      </c>
      <c r="C224" s="1">
        <v>2151.7842166272799</v>
      </c>
      <c r="D224" s="1">
        <v>2166.6268100328102</v>
      </c>
    </row>
    <row r="225" spans="1:4" x14ac:dyDescent="0.25">
      <c r="A225" s="1">
        <v>26.75</v>
      </c>
      <c r="B225" s="1">
        <v>794.82138847923898</v>
      </c>
      <c r="C225" s="1">
        <v>2124.8668843502801</v>
      </c>
      <c r="D225" s="1">
        <v>2165.3681290006798</v>
      </c>
    </row>
    <row r="226" spans="1:4" x14ac:dyDescent="0.25">
      <c r="A226" s="1">
        <v>26.875</v>
      </c>
      <c r="B226" s="1">
        <v>829.20771402924095</v>
      </c>
      <c r="C226" s="1">
        <v>2122.0004582933102</v>
      </c>
      <c r="D226" s="1">
        <v>2172.6159119039698</v>
      </c>
    </row>
    <row r="227" spans="1:4" x14ac:dyDescent="0.25">
      <c r="A227" s="1">
        <v>27</v>
      </c>
      <c r="B227" s="1">
        <v>849.439748138553</v>
      </c>
      <c r="C227" s="1">
        <v>2116.73320698816</v>
      </c>
      <c r="D227" s="1">
        <v>2167.7893652572802</v>
      </c>
    </row>
    <row r="228" spans="1:4" x14ac:dyDescent="0.25">
      <c r="A228" s="1">
        <v>27.125</v>
      </c>
      <c r="B228" s="1">
        <v>855.18232527476403</v>
      </c>
      <c r="C228" s="1">
        <v>2127.2968383433299</v>
      </c>
      <c r="D228" s="1">
        <v>2160.4531127130399</v>
      </c>
    </row>
    <row r="229" spans="1:4" x14ac:dyDescent="0.25">
      <c r="A229" s="1">
        <v>27.25</v>
      </c>
      <c r="B229" s="1">
        <v>849.92449831581803</v>
      </c>
      <c r="C229" s="1">
        <v>2125.0377323285802</v>
      </c>
      <c r="D229" s="1">
        <v>2152.5138293610898</v>
      </c>
    </row>
    <row r="230" spans="1:4" x14ac:dyDescent="0.25">
      <c r="A230" s="1">
        <v>27.375</v>
      </c>
      <c r="B230" s="1">
        <v>855.111058587088</v>
      </c>
      <c r="C230" s="1">
        <v>2114.52668551221</v>
      </c>
      <c r="D230" s="1">
        <v>2916.18686992834</v>
      </c>
    </row>
    <row r="231" spans="1:4" x14ac:dyDescent="0.25">
      <c r="A231" s="1">
        <v>27.5</v>
      </c>
      <c r="B231" s="1">
        <v>896.58506837535299</v>
      </c>
      <c r="C231" s="1">
        <v>2107.3164462742202</v>
      </c>
      <c r="D231" s="1">
        <v>2929.86195542306</v>
      </c>
    </row>
    <row r="232" spans="1:4" x14ac:dyDescent="0.25">
      <c r="A232" s="1">
        <v>27.625</v>
      </c>
      <c r="B232" s="1">
        <v>906.99290997611797</v>
      </c>
      <c r="C232" s="1">
        <v>2101.1193520997299</v>
      </c>
      <c r="D232" s="1">
        <v>2912.8909979230698</v>
      </c>
    </row>
    <row r="233" spans="1:4" x14ac:dyDescent="0.25">
      <c r="A233" s="1">
        <v>27.75</v>
      </c>
      <c r="B233" s="1">
        <v>913.88663339265497</v>
      </c>
      <c r="C233" s="1">
        <v>2093.66986248286</v>
      </c>
      <c r="D233" s="1">
        <v>3064.3921116510001</v>
      </c>
    </row>
    <row r="234" spans="1:4" x14ac:dyDescent="0.25">
      <c r="A234" s="1">
        <v>27.875</v>
      </c>
      <c r="B234" s="1">
        <v>952.05033188529603</v>
      </c>
      <c r="C234" s="1">
        <v>2040.41766882259</v>
      </c>
      <c r="D234" s="1">
        <v>3112.7569473652602</v>
      </c>
    </row>
    <row r="235" spans="1:4" x14ac:dyDescent="0.25">
      <c r="A235" s="1">
        <v>28</v>
      </c>
      <c r="B235" s="1">
        <v>959.96700822809305</v>
      </c>
      <c r="C235" s="1">
        <v>2042.23163681814</v>
      </c>
      <c r="D235" s="1">
        <v>3132.9742553301598</v>
      </c>
    </row>
    <row r="236" spans="1:4" x14ac:dyDescent="0.25">
      <c r="A236" s="1">
        <v>28.125</v>
      </c>
      <c r="B236" s="1">
        <v>967.31169931869499</v>
      </c>
      <c r="C236" s="1">
        <v>2046.57863709559</v>
      </c>
      <c r="D236" s="1">
        <v>3224.4978773298499</v>
      </c>
    </row>
    <row r="237" spans="1:4" x14ac:dyDescent="0.25">
      <c r="A237" s="1">
        <v>28.25</v>
      </c>
      <c r="B237" s="1">
        <v>867.66365597776701</v>
      </c>
      <c r="C237" s="1">
        <v>2043.9345186002899</v>
      </c>
      <c r="D237" s="1">
        <v>3358.8194083846201</v>
      </c>
    </row>
    <row r="238" spans="1:4" x14ac:dyDescent="0.25">
      <c r="A238" s="1">
        <v>28.375</v>
      </c>
      <c r="B238" s="1">
        <v>804.86147186436199</v>
      </c>
      <c r="C238" s="1">
        <v>2049.84469692939</v>
      </c>
      <c r="D238" s="1">
        <v>3383.7077567117299</v>
      </c>
    </row>
    <row r="239" spans="1:4" x14ac:dyDescent="0.25">
      <c r="A239" s="1">
        <v>28.5</v>
      </c>
      <c r="B239" s="1">
        <v>760.08840653778805</v>
      </c>
      <c r="C239" s="1">
        <v>2055.1424408039902</v>
      </c>
      <c r="D239" s="1">
        <v>3464.7697696136302</v>
      </c>
    </row>
    <row r="240" spans="1:4" x14ac:dyDescent="0.25">
      <c r="A240" s="1">
        <v>28.625</v>
      </c>
      <c r="B240" s="1">
        <v>751.51712975386397</v>
      </c>
      <c r="C240" s="1">
        <v>2064.4035265469802</v>
      </c>
      <c r="D240" s="1">
        <v>3492.8269585100302</v>
      </c>
    </row>
    <row r="241" spans="1:4" x14ac:dyDescent="0.25">
      <c r="A241" s="1">
        <v>28.75</v>
      </c>
      <c r="B241" s="1">
        <v>738.56441417357701</v>
      </c>
      <c r="C241" s="1">
        <v>2068.6087479163798</v>
      </c>
      <c r="D241" s="1">
        <v>3507.03179109548</v>
      </c>
    </row>
    <row r="242" spans="1:4" x14ac:dyDescent="0.25">
      <c r="A242" s="1">
        <v>28.875</v>
      </c>
      <c r="B242" s="1">
        <v>713.76878966687195</v>
      </c>
      <c r="C242" s="1">
        <v>2069.2219982699398</v>
      </c>
      <c r="D242" s="1">
        <v>3504.33662837987</v>
      </c>
    </row>
    <row r="243" spans="1:4" x14ac:dyDescent="0.25">
      <c r="A243" s="1">
        <v>29</v>
      </c>
      <c r="B243" s="1">
        <v>680.74599650457196</v>
      </c>
      <c r="C243" s="1">
        <v>2061.6748172452099</v>
      </c>
      <c r="D243" s="1">
        <v>3496.6960603233701</v>
      </c>
    </row>
    <row r="244" spans="1:4" x14ac:dyDescent="0.25">
      <c r="A244" s="1">
        <v>29.125</v>
      </c>
      <c r="B244" s="1">
        <v>662.976263037595</v>
      </c>
      <c r="C244" s="1">
        <v>2059.7990048513302</v>
      </c>
      <c r="D244" s="1">
        <v>3503.2033436906599</v>
      </c>
    </row>
    <row r="245" spans="1:4" x14ac:dyDescent="0.25">
      <c r="A245" s="1">
        <v>29.25</v>
      </c>
      <c r="B245" s="1">
        <v>647.86036360036098</v>
      </c>
      <c r="C245" s="1">
        <v>2054.0725288491699</v>
      </c>
      <c r="D245" s="1">
        <v>3502.9181869962499</v>
      </c>
    </row>
    <row r="246" spans="1:4" x14ac:dyDescent="0.25">
      <c r="A246" s="1">
        <v>29.375</v>
      </c>
      <c r="B246" s="1">
        <v>665.23458106825296</v>
      </c>
      <c r="C246" s="1">
        <v>2041.23361646692</v>
      </c>
      <c r="D246" s="1">
        <v>3492.2724098030799</v>
      </c>
    </row>
    <row r="247" spans="1:4" x14ac:dyDescent="0.25">
      <c r="A247" s="1">
        <v>29.5</v>
      </c>
      <c r="B247" s="1">
        <v>683.58488005951801</v>
      </c>
      <c r="C247" s="1">
        <v>2046.0103282581399</v>
      </c>
      <c r="D247" s="1">
        <v>3497.6733990222401</v>
      </c>
    </row>
    <row r="248" spans="1:4" x14ac:dyDescent="0.25">
      <c r="A248" s="1">
        <v>29.625</v>
      </c>
      <c r="B248" s="1">
        <v>693.68159724208704</v>
      </c>
      <c r="C248" s="1">
        <v>2046.36920615336</v>
      </c>
      <c r="D248" s="1">
        <v>3493.8993085136599</v>
      </c>
    </row>
    <row r="249" spans="1:4" x14ac:dyDescent="0.25">
      <c r="A249" s="1">
        <v>29.75</v>
      </c>
      <c r="B249" s="1">
        <v>707.18630363861405</v>
      </c>
      <c r="C249" s="1">
        <v>2047.64316967317</v>
      </c>
      <c r="D249" s="1">
        <v>3480.2728881572102</v>
      </c>
    </row>
    <row r="250" spans="1:4" x14ac:dyDescent="0.25">
      <c r="A250" s="1">
        <v>29.875</v>
      </c>
      <c r="B250" s="1">
        <v>711.83914190519704</v>
      </c>
      <c r="C250" s="1">
        <v>2042.9395341707</v>
      </c>
      <c r="D250" s="1">
        <v>3476.2245866350499</v>
      </c>
    </row>
    <row r="251" spans="1:4" x14ac:dyDescent="0.25">
      <c r="A251" s="1">
        <v>30</v>
      </c>
      <c r="B251" s="1">
        <v>710.01482892116701</v>
      </c>
      <c r="C251" s="1">
        <v>2044.43446481102</v>
      </c>
      <c r="D251" s="1">
        <v>3459.34143101668</v>
      </c>
    </row>
  </sheetData>
  <mergeCells count="4">
    <mergeCell ref="A1:A2"/>
    <mergeCell ref="B1:D1"/>
    <mergeCell ref="B3:D3"/>
    <mergeCell ref="B4:D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"/>
  <sheetViews>
    <sheetView zoomScale="78" zoomScaleNormal="78" workbookViewId="0">
      <selection activeCell="B1" sqref="B1:D1"/>
    </sheetView>
  </sheetViews>
  <sheetFormatPr defaultRowHeight="15" x14ac:dyDescent="0.25"/>
  <cols>
    <col min="1" max="1" width="21" customWidth="1"/>
    <col min="2" max="2" width="31.85546875" customWidth="1"/>
    <col min="3" max="3" width="31" customWidth="1"/>
    <col min="4" max="4" width="29.42578125" customWidth="1"/>
  </cols>
  <sheetData>
    <row r="1" spans="1:4" x14ac:dyDescent="0.25">
      <c r="A1" s="83" t="s">
        <v>246</v>
      </c>
      <c r="B1" s="82" t="s">
        <v>263</v>
      </c>
      <c r="C1" s="82"/>
      <c r="D1" s="82"/>
    </row>
    <row r="2" spans="1:4" x14ac:dyDescent="0.25">
      <c r="A2" s="84"/>
      <c r="B2" s="26" t="s">
        <v>268</v>
      </c>
      <c r="C2" s="26" t="s">
        <v>272</v>
      </c>
      <c r="D2" s="26" t="s">
        <v>260</v>
      </c>
    </row>
    <row r="3" spans="1:4" x14ac:dyDescent="0.25">
      <c r="A3" s="27" t="s">
        <v>249</v>
      </c>
      <c r="B3" s="82">
        <v>45</v>
      </c>
      <c r="C3" s="82"/>
      <c r="D3" s="82"/>
    </row>
    <row r="4" spans="1:4" x14ac:dyDescent="0.25">
      <c r="A4" s="27" t="s">
        <v>250</v>
      </c>
      <c r="B4" s="82" t="s">
        <v>251</v>
      </c>
      <c r="C4" s="82"/>
      <c r="D4" s="82"/>
    </row>
    <row r="5" spans="1:4" ht="46.5" x14ac:dyDescent="0.25">
      <c r="A5" s="28" t="s">
        <v>252</v>
      </c>
      <c r="B5" s="27">
        <v>4</v>
      </c>
      <c r="C5" s="27">
        <v>4</v>
      </c>
      <c r="D5" s="27">
        <v>4</v>
      </c>
    </row>
    <row r="6" spans="1:4" ht="30" x14ac:dyDescent="0.25">
      <c r="A6" s="28" t="s">
        <v>253</v>
      </c>
      <c r="B6" s="27">
        <v>45.010159999999999</v>
      </c>
      <c r="C6" s="27">
        <v>44.821950000000001</v>
      </c>
      <c r="D6" s="27">
        <v>48.718229999999998</v>
      </c>
    </row>
    <row r="7" spans="1:4" ht="48" x14ac:dyDescent="0.25">
      <c r="A7" s="28" t="s">
        <v>254</v>
      </c>
      <c r="B7" s="27">
        <v>37.44</v>
      </c>
      <c r="C7" s="27">
        <v>37.44</v>
      </c>
      <c r="D7" s="27">
        <v>37.44</v>
      </c>
    </row>
    <row r="8" spans="1:4" ht="48" x14ac:dyDescent="0.25">
      <c r="A8" s="28" t="s">
        <v>255</v>
      </c>
      <c r="B8" s="27">
        <v>33.814700000000002</v>
      </c>
      <c r="C8" s="27">
        <v>35.082210000000003</v>
      </c>
      <c r="D8" s="27">
        <v>35.240679999999998</v>
      </c>
    </row>
    <row r="9" spans="1:4" x14ac:dyDescent="0.25">
      <c r="A9" s="27" t="s">
        <v>256</v>
      </c>
      <c r="B9" s="37">
        <v>85</v>
      </c>
      <c r="C9" s="37">
        <v>85</v>
      </c>
      <c r="D9" s="37">
        <v>85</v>
      </c>
    </row>
    <row r="10" spans="1:4" ht="18" x14ac:dyDescent="0.25">
      <c r="A10" s="30" t="s">
        <v>257</v>
      </c>
      <c r="B10" s="30" t="s">
        <v>273</v>
      </c>
      <c r="C10" s="30" t="s">
        <v>274</v>
      </c>
      <c r="D10" s="32" t="s">
        <v>275</v>
      </c>
    </row>
    <row r="11" spans="1:4" x14ac:dyDescent="0.25">
      <c r="A11" s="1">
        <v>0</v>
      </c>
      <c r="B11" s="1">
        <v>1671.5264386577801</v>
      </c>
      <c r="C11" s="1">
        <v>2022.2833719469199</v>
      </c>
      <c r="D11" s="1">
        <v>3262.42561361552</v>
      </c>
    </row>
    <row r="12" spans="1:4" x14ac:dyDescent="0.25">
      <c r="A12" s="1">
        <v>0.125</v>
      </c>
      <c r="B12" s="1">
        <v>1666.12212743283</v>
      </c>
      <c r="C12" s="1">
        <v>1996.0631495754801</v>
      </c>
      <c r="D12" s="1">
        <v>3251.6817182539298</v>
      </c>
    </row>
    <row r="13" spans="1:4" x14ac:dyDescent="0.25">
      <c r="A13" s="1">
        <v>0.25</v>
      </c>
      <c r="B13" s="1">
        <v>1661.38603459722</v>
      </c>
      <c r="C13" s="1">
        <v>2017.10598917009</v>
      </c>
      <c r="D13" s="1">
        <v>3237.9717590873602</v>
      </c>
    </row>
    <row r="14" spans="1:4" x14ac:dyDescent="0.25">
      <c r="A14" s="1">
        <v>0.375</v>
      </c>
      <c r="B14" s="1">
        <v>1634.2548695529999</v>
      </c>
      <c r="C14" s="1">
        <v>1893.7261150204699</v>
      </c>
      <c r="D14" s="1">
        <v>3207.5912780649801</v>
      </c>
    </row>
    <row r="15" spans="1:4" x14ac:dyDescent="0.25">
      <c r="A15" s="1">
        <v>0.5</v>
      </c>
      <c r="B15" s="1">
        <v>1618.1805896149699</v>
      </c>
      <c r="C15" s="1">
        <v>1933.0878375935799</v>
      </c>
      <c r="D15" s="1">
        <v>3174.6842846539698</v>
      </c>
    </row>
    <row r="16" spans="1:4" x14ac:dyDescent="0.25">
      <c r="A16" s="1">
        <v>0.625</v>
      </c>
      <c r="B16" s="1">
        <v>1570.9613447144</v>
      </c>
      <c r="C16" s="1">
        <v>1944.3726372440001</v>
      </c>
      <c r="D16" s="1">
        <v>3165.8125412641498</v>
      </c>
    </row>
    <row r="17" spans="1:4" x14ac:dyDescent="0.25">
      <c r="A17" s="1">
        <v>0.75</v>
      </c>
      <c r="B17" s="1">
        <v>1563.5818842326701</v>
      </c>
      <c r="C17" s="1">
        <v>1992.28715002595</v>
      </c>
      <c r="D17" s="1">
        <v>3147.6782466047698</v>
      </c>
    </row>
    <row r="18" spans="1:4" x14ac:dyDescent="0.25">
      <c r="A18" s="1">
        <v>0.875</v>
      </c>
      <c r="B18" s="1">
        <v>1535.7388039559601</v>
      </c>
      <c r="C18" s="1">
        <v>1916.5064563383701</v>
      </c>
      <c r="D18" s="1">
        <v>3120.47335020728</v>
      </c>
    </row>
    <row r="19" spans="1:4" x14ac:dyDescent="0.25">
      <c r="A19" s="1">
        <v>1</v>
      </c>
      <c r="B19" s="1">
        <v>1492.59020551659</v>
      </c>
      <c r="C19" s="1">
        <v>1953.4586326951701</v>
      </c>
      <c r="D19" s="1">
        <v>3121.0555197600702</v>
      </c>
    </row>
    <row r="20" spans="1:4" x14ac:dyDescent="0.25">
      <c r="A20" s="1">
        <v>1.125</v>
      </c>
      <c r="B20" s="1">
        <v>1477.6331318973901</v>
      </c>
      <c r="C20" s="1">
        <v>1982.3109833337001</v>
      </c>
      <c r="D20" s="1">
        <v>3135.31721935308</v>
      </c>
    </row>
    <row r="21" spans="1:4" x14ac:dyDescent="0.25">
      <c r="A21" s="1">
        <v>1.25</v>
      </c>
      <c r="B21" s="1">
        <v>1483.05587227817</v>
      </c>
      <c r="C21" s="1">
        <v>2049.5838990023599</v>
      </c>
      <c r="D21" s="1">
        <v>3092.2168604041899</v>
      </c>
    </row>
    <row r="22" spans="1:4" x14ac:dyDescent="0.25">
      <c r="A22" s="1">
        <v>1.375</v>
      </c>
      <c r="B22" s="1">
        <v>1524.31433126509</v>
      </c>
      <c r="C22" s="1">
        <v>2070.6585640661801</v>
      </c>
      <c r="D22" s="1">
        <v>3084.4330478859702</v>
      </c>
    </row>
    <row r="23" spans="1:4" x14ac:dyDescent="0.25">
      <c r="A23" s="1">
        <v>1.5</v>
      </c>
      <c r="B23" s="1">
        <v>1506.8923204426801</v>
      </c>
      <c r="C23" s="1">
        <v>2063.1506068562298</v>
      </c>
      <c r="D23" s="1">
        <v>3085.6775294864701</v>
      </c>
    </row>
    <row r="24" spans="1:4" x14ac:dyDescent="0.25">
      <c r="A24" s="1">
        <v>1.625</v>
      </c>
      <c r="B24" s="1">
        <v>1484.9141018943899</v>
      </c>
      <c r="C24" s="1">
        <v>2089.86134552659</v>
      </c>
      <c r="D24" s="1">
        <v>3080.6815114260398</v>
      </c>
    </row>
    <row r="25" spans="1:4" x14ac:dyDescent="0.25">
      <c r="A25" s="1">
        <v>1.75</v>
      </c>
      <c r="B25" s="1">
        <v>1478.61459024292</v>
      </c>
      <c r="C25" s="1">
        <v>2120.7166356991102</v>
      </c>
      <c r="D25" s="1">
        <v>3054.3701036274501</v>
      </c>
    </row>
    <row r="26" spans="1:4" x14ac:dyDescent="0.25">
      <c r="A26" s="1">
        <v>1.875</v>
      </c>
      <c r="B26" s="1">
        <v>1489.55898053486</v>
      </c>
      <c r="C26" s="1">
        <v>2137.21723275666</v>
      </c>
      <c r="D26" s="1">
        <v>3024.6983673581999</v>
      </c>
    </row>
    <row r="27" spans="1:4" x14ac:dyDescent="0.25">
      <c r="A27" s="1">
        <v>2</v>
      </c>
      <c r="B27" s="1">
        <v>1487.7155024070801</v>
      </c>
      <c r="C27" s="1">
        <v>2119.78535731596</v>
      </c>
      <c r="D27" s="1">
        <v>3003.6926604147802</v>
      </c>
    </row>
    <row r="28" spans="1:4" x14ac:dyDescent="0.25">
      <c r="A28" s="1">
        <v>2.125</v>
      </c>
      <c r="B28" s="1">
        <v>1437.45303037436</v>
      </c>
      <c r="C28" s="1">
        <v>2125.8469491789101</v>
      </c>
      <c r="D28" s="1">
        <v>2983.0608991323102</v>
      </c>
    </row>
    <row r="29" spans="1:4" x14ac:dyDescent="0.25">
      <c r="A29" s="1">
        <v>2.25</v>
      </c>
      <c r="B29" s="1">
        <v>1389.7686831708199</v>
      </c>
      <c r="C29" s="1">
        <v>2132.8880693358001</v>
      </c>
      <c r="D29" s="1">
        <v>2958.2897416863002</v>
      </c>
    </row>
    <row r="30" spans="1:4" x14ac:dyDescent="0.25">
      <c r="A30" s="1">
        <v>2.375</v>
      </c>
      <c r="B30" s="1">
        <v>1350.1109235022</v>
      </c>
      <c r="C30" s="1">
        <v>2111.6103079499599</v>
      </c>
      <c r="D30" s="1">
        <v>2942.4820162782398</v>
      </c>
    </row>
    <row r="31" spans="1:4" x14ac:dyDescent="0.25">
      <c r="A31" s="1">
        <v>2.5</v>
      </c>
      <c r="B31" s="1">
        <v>1340.08828325592</v>
      </c>
      <c r="C31" s="1">
        <v>2110.2934480640902</v>
      </c>
      <c r="D31" s="1">
        <v>2930.8416334509602</v>
      </c>
    </row>
    <row r="32" spans="1:4" x14ac:dyDescent="0.25">
      <c r="A32" s="1">
        <v>2.625</v>
      </c>
      <c r="B32" s="1">
        <v>1351.47934190774</v>
      </c>
      <c r="C32" s="1">
        <v>2119.8298272767802</v>
      </c>
      <c r="D32" s="1">
        <v>2915.2211729405399</v>
      </c>
    </row>
    <row r="33" spans="1:4" x14ac:dyDescent="0.25">
      <c r="A33" s="1">
        <v>2.75</v>
      </c>
      <c r="B33" s="1">
        <v>1340.6315975523601</v>
      </c>
      <c r="C33" s="1">
        <v>2078.9145828187002</v>
      </c>
      <c r="D33" s="1">
        <v>2907.8245809457499</v>
      </c>
    </row>
    <row r="34" spans="1:4" x14ac:dyDescent="0.25">
      <c r="A34" s="1">
        <v>2.875</v>
      </c>
      <c r="B34" s="1">
        <v>1327.14536013767</v>
      </c>
      <c r="C34" s="1">
        <v>2083.4197416677198</v>
      </c>
      <c r="D34" s="1">
        <v>2902.6067501279399</v>
      </c>
    </row>
    <row r="35" spans="1:4" x14ac:dyDescent="0.25">
      <c r="A35" s="1">
        <v>3</v>
      </c>
      <c r="B35" s="1">
        <v>1326.72950530556</v>
      </c>
      <c r="C35" s="1">
        <v>2052.9827855277099</v>
      </c>
      <c r="D35" s="1">
        <v>2894.9009660458501</v>
      </c>
    </row>
    <row r="36" spans="1:4" x14ac:dyDescent="0.25">
      <c r="A36" s="1">
        <v>3.125</v>
      </c>
      <c r="B36" s="1">
        <v>1328.78704301271</v>
      </c>
      <c r="C36" s="1">
        <v>2036.31022344955</v>
      </c>
      <c r="D36" s="1">
        <v>2885.0863618008698</v>
      </c>
    </row>
    <row r="37" spans="1:4" x14ac:dyDescent="0.25">
      <c r="A37" s="1">
        <v>3.25</v>
      </c>
      <c r="B37" s="1">
        <v>1309.3947399773299</v>
      </c>
      <c r="C37" s="1">
        <v>2014.71372891889</v>
      </c>
      <c r="D37" s="1">
        <v>2884.5986439992298</v>
      </c>
    </row>
    <row r="38" spans="1:4" x14ac:dyDescent="0.25">
      <c r="A38" s="1">
        <v>3.375</v>
      </c>
      <c r="B38" s="1">
        <v>1300.8418950837599</v>
      </c>
      <c r="C38" s="1">
        <v>2008.5524250887499</v>
      </c>
      <c r="D38" s="1">
        <v>2873.8241693087898</v>
      </c>
    </row>
    <row r="39" spans="1:4" x14ac:dyDescent="0.25">
      <c r="A39" s="1">
        <v>3.5</v>
      </c>
      <c r="B39" s="1">
        <v>1293.3729050608399</v>
      </c>
      <c r="C39" s="1">
        <v>1993.23770070553</v>
      </c>
      <c r="D39" s="1">
        <v>2899.6188416110999</v>
      </c>
    </row>
    <row r="40" spans="1:4" x14ac:dyDescent="0.25">
      <c r="A40" s="1">
        <v>3.625</v>
      </c>
      <c r="B40" s="1">
        <v>1266.7765632022099</v>
      </c>
      <c r="C40" s="1">
        <v>1994.57316873941</v>
      </c>
      <c r="D40" s="1">
        <v>2908.44118025024</v>
      </c>
    </row>
    <row r="41" spans="1:4" x14ac:dyDescent="0.25">
      <c r="A41" s="1">
        <v>3.75</v>
      </c>
      <c r="B41" s="1">
        <v>1259.9432642607301</v>
      </c>
      <c r="C41" s="1">
        <v>2009.7965336582899</v>
      </c>
      <c r="D41" s="1">
        <v>2884.43216004431</v>
      </c>
    </row>
    <row r="42" spans="1:4" x14ac:dyDescent="0.25">
      <c r="A42" s="1">
        <v>3.875</v>
      </c>
      <c r="B42" s="1">
        <v>1250.3174432707301</v>
      </c>
      <c r="C42" s="1">
        <v>2041.41627888835</v>
      </c>
      <c r="D42" s="1">
        <v>2865.1254602540398</v>
      </c>
    </row>
    <row r="43" spans="1:4" x14ac:dyDescent="0.25">
      <c r="A43" s="1">
        <v>4</v>
      </c>
      <c r="B43" s="1">
        <v>1251.4630327181901</v>
      </c>
      <c r="C43" s="1">
        <v>2044.34691208206</v>
      </c>
      <c r="D43" s="1">
        <v>2850.26321044514</v>
      </c>
    </row>
    <row r="44" spans="1:4" x14ac:dyDescent="0.25">
      <c r="A44" s="1">
        <v>4.125</v>
      </c>
      <c r="B44" s="1">
        <v>1243.8768910465101</v>
      </c>
      <c r="C44" s="1">
        <v>2033.0899170166999</v>
      </c>
      <c r="D44" s="1">
        <v>2841.3042527676198</v>
      </c>
    </row>
    <row r="45" spans="1:4" x14ac:dyDescent="0.25">
      <c r="A45" s="1">
        <v>4.25</v>
      </c>
      <c r="B45" s="1">
        <v>1239.9058382616399</v>
      </c>
      <c r="C45" s="1">
        <v>2026.5407173803901</v>
      </c>
      <c r="D45" s="1">
        <v>2820.1250874003299</v>
      </c>
    </row>
    <row r="46" spans="1:4" x14ac:dyDescent="0.25">
      <c r="A46" s="1">
        <v>4.375</v>
      </c>
      <c r="B46" s="1">
        <v>1221.9209216811601</v>
      </c>
      <c r="C46" s="1">
        <v>2034.64882492176</v>
      </c>
      <c r="D46" s="1">
        <v>2812.9184273840701</v>
      </c>
    </row>
    <row r="47" spans="1:4" x14ac:dyDescent="0.25">
      <c r="A47" s="1">
        <v>4.5</v>
      </c>
      <c r="B47" s="1">
        <v>1213.7079358470901</v>
      </c>
      <c r="C47" s="1">
        <v>2012.49406332799</v>
      </c>
      <c r="D47" s="1">
        <v>2800.2013593831698</v>
      </c>
    </row>
    <row r="48" spans="1:4" x14ac:dyDescent="0.25">
      <c r="A48" s="1">
        <v>4.625</v>
      </c>
      <c r="B48" s="1">
        <v>1200.8156316633299</v>
      </c>
      <c r="C48" s="1">
        <v>2058.1919961406302</v>
      </c>
      <c r="D48" s="1">
        <v>2788.7677396645399</v>
      </c>
    </row>
    <row r="49" spans="1:4" x14ac:dyDescent="0.25">
      <c r="A49" s="1">
        <v>4.75</v>
      </c>
      <c r="B49" s="1">
        <v>1153.3722290445601</v>
      </c>
      <c r="C49" s="1">
        <v>2058.5336136906799</v>
      </c>
      <c r="D49" s="1">
        <v>2800.1507949081902</v>
      </c>
    </row>
    <row r="50" spans="1:4" x14ac:dyDescent="0.25">
      <c r="A50" s="1">
        <v>4.875</v>
      </c>
      <c r="B50" s="1">
        <v>1149.69988394543</v>
      </c>
      <c r="C50" s="1">
        <v>2054.3415892652101</v>
      </c>
      <c r="D50" s="1">
        <v>2801.43781425017</v>
      </c>
    </row>
    <row r="51" spans="1:4" x14ac:dyDescent="0.25">
      <c r="A51" s="1">
        <v>5</v>
      </c>
      <c r="B51" s="1">
        <v>1131.0906421648399</v>
      </c>
      <c r="C51" s="1">
        <v>2040.1623554922901</v>
      </c>
      <c r="D51" s="1">
        <v>2803.0863064115902</v>
      </c>
    </row>
    <row r="52" spans="1:4" x14ac:dyDescent="0.25">
      <c r="A52" s="1">
        <v>5.125</v>
      </c>
      <c r="B52" s="1">
        <v>1129.41849570715</v>
      </c>
      <c r="C52" s="1">
        <v>1999.06086236789</v>
      </c>
      <c r="D52" s="1">
        <v>2794.90143609193</v>
      </c>
    </row>
    <row r="53" spans="1:4" x14ac:dyDescent="0.25">
      <c r="A53" s="1">
        <v>5.25</v>
      </c>
      <c r="B53" s="1">
        <v>1134.2519455234899</v>
      </c>
      <c r="C53" s="1">
        <v>2016.57410577829</v>
      </c>
      <c r="D53" s="1">
        <v>2794.8524952645598</v>
      </c>
    </row>
    <row r="54" spans="1:4" x14ac:dyDescent="0.25">
      <c r="A54" s="1">
        <v>5.375</v>
      </c>
      <c r="B54" s="1">
        <v>1113.3495842887801</v>
      </c>
      <c r="C54" s="1">
        <v>2053.1801790937302</v>
      </c>
      <c r="D54" s="1">
        <v>2788.98487353562</v>
      </c>
    </row>
    <row r="55" spans="1:4" x14ac:dyDescent="0.25">
      <c r="A55" s="1">
        <v>5.5</v>
      </c>
      <c r="B55" s="1">
        <v>1084.64890347798</v>
      </c>
      <c r="C55" s="1">
        <v>2037.25456405555</v>
      </c>
      <c r="D55" s="1">
        <v>2789.7973270719899</v>
      </c>
    </row>
    <row r="56" spans="1:4" x14ac:dyDescent="0.25">
      <c r="A56" s="1">
        <v>5.625</v>
      </c>
      <c r="B56" s="1">
        <v>1063.5320873324299</v>
      </c>
      <c r="C56" s="1">
        <v>2038.17141944889</v>
      </c>
      <c r="D56" s="1">
        <v>2795.0001096179399</v>
      </c>
    </row>
    <row r="57" spans="1:4" x14ac:dyDescent="0.25">
      <c r="A57" s="1">
        <v>5.75</v>
      </c>
      <c r="B57" s="1">
        <v>1042.76804924721</v>
      </c>
      <c r="C57" s="1">
        <v>1998.2419943750201</v>
      </c>
      <c r="D57" s="1">
        <v>2792.96577032497</v>
      </c>
    </row>
    <row r="58" spans="1:4" x14ac:dyDescent="0.25">
      <c r="A58" s="1">
        <v>5.875</v>
      </c>
      <c r="B58" s="1">
        <v>1029.09359682431</v>
      </c>
      <c r="C58" s="1">
        <v>1946.41140456888</v>
      </c>
      <c r="D58" s="1">
        <v>2795.7974546434998</v>
      </c>
    </row>
    <row r="59" spans="1:4" x14ac:dyDescent="0.25">
      <c r="A59" s="1">
        <v>6</v>
      </c>
      <c r="B59" s="1">
        <v>1014.42324784588</v>
      </c>
      <c r="C59" s="1">
        <v>1928.9200936827999</v>
      </c>
      <c r="D59" s="1">
        <v>2798.5483202182099</v>
      </c>
    </row>
    <row r="60" spans="1:4" x14ac:dyDescent="0.25">
      <c r="A60" s="1">
        <v>6.125</v>
      </c>
      <c r="B60" s="1">
        <v>996.30481485643702</v>
      </c>
      <c r="C60" s="1">
        <v>1837.6773498242701</v>
      </c>
      <c r="D60" s="1">
        <v>2812.0406605385301</v>
      </c>
    </row>
    <row r="61" spans="1:4" x14ac:dyDescent="0.25">
      <c r="A61" s="1">
        <v>6.25</v>
      </c>
      <c r="B61" s="1">
        <v>1008.4095490129901</v>
      </c>
      <c r="C61" s="1">
        <v>1787.1121871615601</v>
      </c>
      <c r="D61" s="1">
        <v>2784.4901239829901</v>
      </c>
    </row>
    <row r="62" spans="1:4" x14ac:dyDescent="0.25">
      <c r="A62" s="1">
        <v>6.375</v>
      </c>
      <c r="B62" s="1">
        <v>1002.94809079872</v>
      </c>
      <c r="C62" s="1">
        <v>1751.94956940463</v>
      </c>
      <c r="D62" s="1">
        <v>2767.40215391331</v>
      </c>
    </row>
    <row r="63" spans="1:4" x14ac:dyDescent="0.25">
      <c r="A63" s="1">
        <v>6.5</v>
      </c>
      <c r="B63" s="1">
        <v>1006.22971781936</v>
      </c>
      <c r="C63" s="1">
        <v>1736.1248551004701</v>
      </c>
      <c r="D63" s="1">
        <v>2749.3393072915601</v>
      </c>
    </row>
    <row r="64" spans="1:4" x14ac:dyDescent="0.25">
      <c r="A64" s="1">
        <v>6.625</v>
      </c>
      <c r="B64" s="1">
        <v>1026.13038776438</v>
      </c>
      <c r="C64" s="1">
        <v>1746.0632039949401</v>
      </c>
      <c r="D64" s="1">
        <v>2748.6297851877798</v>
      </c>
    </row>
    <row r="65" spans="1:4" x14ac:dyDescent="0.25">
      <c r="A65" s="1">
        <v>6.75</v>
      </c>
      <c r="B65" s="1">
        <v>1019.4593205285</v>
      </c>
      <c r="C65" s="1">
        <v>1767.7123126192901</v>
      </c>
      <c r="D65" s="1">
        <v>2834.2421776092201</v>
      </c>
    </row>
    <row r="66" spans="1:4" x14ac:dyDescent="0.25">
      <c r="A66" s="1">
        <v>6.875</v>
      </c>
      <c r="B66" s="1">
        <v>1019.5667329819</v>
      </c>
      <c r="C66" s="1">
        <v>1736.8290040556999</v>
      </c>
      <c r="D66" s="1">
        <v>2843.73518612822</v>
      </c>
    </row>
    <row r="67" spans="1:4" x14ac:dyDescent="0.25">
      <c r="A67" s="1">
        <v>7</v>
      </c>
      <c r="B67" s="1">
        <v>1016.673381734</v>
      </c>
      <c r="C67" s="1">
        <v>1772.6939898995199</v>
      </c>
      <c r="D67" s="1">
        <v>2822.3103566316399</v>
      </c>
    </row>
    <row r="68" spans="1:4" x14ac:dyDescent="0.25">
      <c r="A68" s="1">
        <v>7.125</v>
      </c>
      <c r="B68" s="1">
        <v>1008.17125264758</v>
      </c>
      <c r="C68" s="1">
        <v>1698.71181976649</v>
      </c>
      <c r="D68" s="1">
        <v>2777.0290553555801</v>
      </c>
    </row>
    <row r="69" spans="1:4" x14ac:dyDescent="0.25">
      <c r="A69" s="1">
        <v>7.25</v>
      </c>
      <c r="B69" s="1">
        <v>1000.5845448356999</v>
      </c>
      <c r="C69" s="1">
        <v>1679.4915723699801</v>
      </c>
      <c r="D69" s="1">
        <v>2770.6408568680599</v>
      </c>
    </row>
    <row r="70" spans="1:4" x14ac:dyDescent="0.25">
      <c r="A70" s="1">
        <v>7.375</v>
      </c>
      <c r="B70" s="1">
        <v>989.48787839161798</v>
      </c>
      <c r="C70" s="1">
        <v>1776.4144724693799</v>
      </c>
      <c r="D70" s="1">
        <v>2757.8448695974898</v>
      </c>
    </row>
    <row r="71" spans="1:4" x14ac:dyDescent="0.25">
      <c r="A71" s="1">
        <v>7.5</v>
      </c>
      <c r="B71" s="1">
        <v>984.323131419221</v>
      </c>
      <c r="C71" s="1">
        <v>1929.31125962288</v>
      </c>
      <c r="D71" s="1">
        <v>2760.6490335800499</v>
      </c>
    </row>
    <row r="72" spans="1:4" x14ac:dyDescent="0.25">
      <c r="A72" s="1">
        <v>7.625</v>
      </c>
      <c r="B72" s="1">
        <v>978.52430353976195</v>
      </c>
      <c r="C72" s="1">
        <v>1884.7519322737801</v>
      </c>
      <c r="D72" s="1">
        <v>2777.9339527022298</v>
      </c>
    </row>
    <row r="73" spans="1:4" x14ac:dyDescent="0.25">
      <c r="A73" s="1">
        <v>7.75</v>
      </c>
      <c r="B73" s="1">
        <v>963.58278414782001</v>
      </c>
      <c r="C73" s="1">
        <v>1810.0516981117601</v>
      </c>
      <c r="D73" s="1">
        <v>2777.46974496029</v>
      </c>
    </row>
    <row r="74" spans="1:4" x14ac:dyDescent="0.25">
      <c r="A74" s="1">
        <v>7.875</v>
      </c>
      <c r="B74" s="1">
        <v>923.80807928473598</v>
      </c>
      <c r="C74" s="1">
        <v>1697.28959699911</v>
      </c>
      <c r="D74" s="1">
        <v>2769.4407463882399</v>
      </c>
    </row>
    <row r="75" spans="1:4" x14ac:dyDescent="0.25">
      <c r="A75" s="1">
        <v>8</v>
      </c>
      <c r="B75" s="1">
        <v>880.96215134785302</v>
      </c>
      <c r="C75" s="1">
        <v>1561.56129551254</v>
      </c>
      <c r="D75" s="1">
        <v>2764.2723898624299</v>
      </c>
    </row>
    <row r="76" spans="1:4" x14ac:dyDescent="0.25">
      <c r="A76" s="1">
        <v>8.125</v>
      </c>
      <c r="B76" s="1">
        <v>889.720727550574</v>
      </c>
      <c r="C76" s="1">
        <v>1561.80615381248</v>
      </c>
      <c r="D76" s="1">
        <v>2749.5118713485399</v>
      </c>
    </row>
    <row r="77" spans="1:4" x14ac:dyDescent="0.25">
      <c r="A77" s="1">
        <v>8.25</v>
      </c>
      <c r="B77" s="1">
        <v>885.91780446031498</v>
      </c>
      <c r="C77" s="1">
        <v>1594.6985982705901</v>
      </c>
      <c r="D77" s="1">
        <v>2721.2860454020702</v>
      </c>
    </row>
    <row r="78" spans="1:4" x14ac:dyDescent="0.25">
      <c r="A78" s="1">
        <v>8.375</v>
      </c>
      <c r="B78" s="1">
        <v>869.44908668283301</v>
      </c>
      <c r="C78" s="1">
        <v>1570.0856434565701</v>
      </c>
      <c r="D78" s="1">
        <v>2712.14394507525</v>
      </c>
    </row>
    <row r="79" spans="1:4" x14ac:dyDescent="0.25">
      <c r="A79" s="1">
        <v>8.5</v>
      </c>
      <c r="B79" s="1">
        <v>852.38790679107899</v>
      </c>
      <c r="C79" s="1">
        <v>1562.6615034577401</v>
      </c>
      <c r="D79" s="1">
        <v>2699.2903499438098</v>
      </c>
    </row>
    <row r="80" spans="1:4" x14ac:dyDescent="0.25">
      <c r="A80" s="1">
        <v>8.625</v>
      </c>
      <c r="B80" s="1">
        <v>841.30306841584104</v>
      </c>
      <c r="C80" s="1">
        <v>1573.8857066662999</v>
      </c>
      <c r="D80" s="1">
        <v>2724.0363090965898</v>
      </c>
    </row>
    <row r="81" spans="1:4" x14ac:dyDescent="0.25">
      <c r="A81" s="1">
        <v>8.75</v>
      </c>
      <c r="B81" s="1">
        <v>854.96534359632199</v>
      </c>
      <c r="C81" s="1">
        <v>1568.1581503914599</v>
      </c>
      <c r="D81" s="1">
        <v>2746.7545131944798</v>
      </c>
    </row>
    <row r="82" spans="1:4" x14ac:dyDescent="0.25">
      <c r="A82" s="1">
        <v>8.875</v>
      </c>
      <c r="B82" s="1">
        <v>844.91755771528096</v>
      </c>
      <c r="C82" s="1">
        <v>1668.6878147646501</v>
      </c>
      <c r="D82" s="1">
        <v>2742.1465342316301</v>
      </c>
    </row>
    <row r="83" spans="1:4" x14ac:dyDescent="0.25">
      <c r="A83" s="1">
        <v>9</v>
      </c>
      <c r="B83" s="1">
        <v>850.19581207295198</v>
      </c>
      <c r="C83" s="1">
        <v>1624.2402221750799</v>
      </c>
      <c r="D83" s="1">
        <v>2737.8674153424299</v>
      </c>
    </row>
    <row r="84" spans="1:4" x14ac:dyDescent="0.25">
      <c r="A84" s="1">
        <v>9.125</v>
      </c>
      <c r="B84" s="1">
        <v>852.71525694541197</v>
      </c>
      <c r="C84" s="1">
        <v>1592.3165631624099</v>
      </c>
      <c r="D84" s="1">
        <v>2738.5816713183899</v>
      </c>
    </row>
    <row r="85" spans="1:4" x14ac:dyDescent="0.25">
      <c r="A85" s="1">
        <v>9.25</v>
      </c>
      <c r="B85" s="1">
        <v>862.24883882908705</v>
      </c>
      <c r="C85" s="1">
        <v>1550.3144953292699</v>
      </c>
      <c r="D85" s="1">
        <v>2732.9057983452699</v>
      </c>
    </row>
    <row r="86" spans="1:4" x14ac:dyDescent="0.25">
      <c r="A86" s="1">
        <v>9.375</v>
      </c>
      <c r="B86" s="1">
        <v>846.47727260138402</v>
      </c>
      <c r="C86" s="1">
        <v>1482.2202690183899</v>
      </c>
      <c r="D86" s="1">
        <v>2732.4637270774401</v>
      </c>
    </row>
    <row r="87" spans="1:4" x14ac:dyDescent="0.25">
      <c r="A87" s="1">
        <v>9.5</v>
      </c>
      <c r="B87" s="1">
        <v>837.35006274761895</v>
      </c>
      <c r="C87" s="1">
        <v>1462.1691453188901</v>
      </c>
      <c r="D87" s="1">
        <v>2726.36503338987</v>
      </c>
    </row>
    <row r="88" spans="1:4" x14ac:dyDescent="0.25">
      <c r="A88" s="1">
        <v>9.625</v>
      </c>
      <c r="B88" s="1">
        <v>836.84117571508204</v>
      </c>
      <c r="C88" s="1">
        <v>1432.3545063469501</v>
      </c>
      <c r="D88" s="1">
        <v>2719.6194905144398</v>
      </c>
    </row>
    <row r="89" spans="1:4" x14ac:dyDescent="0.25">
      <c r="A89" s="1">
        <v>9.75</v>
      </c>
      <c r="B89" s="1">
        <v>828.36703847147101</v>
      </c>
      <c r="C89" s="1">
        <v>1353.47504312619</v>
      </c>
      <c r="D89" s="1">
        <v>2707.9083937174501</v>
      </c>
    </row>
    <row r="90" spans="1:4" x14ac:dyDescent="0.25">
      <c r="A90" s="1">
        <v>9.875</v>
      </c>
      <c r="B90" s="1">
        <v>824.74457093540195</v>
      </c>
      <c r="C90" s="1">
        <v>1272.71796773492</v>
      </c>
      <c r="D90" s="1">
        <v>2707.1997210171698</v>
      </c>
    </row>
    <row r="91" spans="1:4" x14ac:dyDescent="0.25">
      <c r="A91" s="1">
        <v>10</v>
      </c>
      <c r="B91" s="1">
        <v>853.84008303434302</v>
      </c>
      <c r="C91" s="1">
        <v>1280.0634693645</v>
      </c>
      <c r="D91" s="1">
        <v>2697.4663467974701</v>
      </c>
    </row>
    <row r="92" spans="1:4" x14ac:dyDescent="0.25">
      <c r="A92" s="1">
        <v>10.125</v>
      </c>
      <c r="B92" s="1">
        <v>859.92943041915703</v>
      </c>
      <c r="C92" s="1">
        <v>1271.68736802083</v>
      </c>
      <c r="D92" s="1">
        <v>2699.0729263153098</v>
      </c>
    </row>
    <row r="93" spans="1:4" x14ac:dyDescent="0.25">
      <c r="A93" s="1">
        <v>10.25</v>
      </c>
      <c r="B93" s="1">
        <v>830.11118729560405</v>
      </c>
      <c r="C93" s="1">
        <v>1270.6919037498201</v>
      </c>
      <c r="D93" s="1">
        <v>2680.0470135457999</v>
      </c>
    </row>
    <row r="94" spans="1:4" x14ac:dyDescent="0.25">
      <c r="A94" s="1">
        <v>10.375</v>
      </c>
      <c r="B94" s="1">
        <v>813.91657981566198</v>
      </c>
      <c r="C94" s="1">
        <v>1310.3663760752299</v>
      </c>
      <c r="D94" s="1">
        <v>2664.2340278666702</v>
      </c>
    </row>
    <row r="95" spans="1:4" x14ac:dyDescent="0.25">
      <c r="A95" s="1">
        <v>10.5</v>
      </c>
      <c r="B95" s="1">
        <v>822.55116564960304</v>
      </c>
      <c r="C95" s="1">
        <v>1351.6395283341201</v>
      </c>
      <c r="D95" s="1">
        <v>2650.3094771871802</v>
      </c>
    </row>
    <row r="96" spans="1:4" x14ac:dyDescent="0.25">
      <c r="A96" s="1">
        <v>10.625</v>
      </c>
      <c r="B96" s="1">
        <v>830.21562109327795</v>
      </c>
      <c r="C96" s="1">
        <v>1341.5912264286101</v>
      </c>
      <c r="D96" s="1">
        <v>2637.9677542030499</v>
      </c>
    </row>
    <row r="97" spans="1:4" x14ac:dyDescent="0.25">
      <c r="A97" s="1">
        <v>10.75</v>
      </c>
      <c r="B97" s="1">
        <v>819.746039957005</v>
      </c>
      <c r="C97" s="1">
        <v>1338.4243100809999</v>
      </c>
      <c r="D97" s="1">
        <v>2634.3852718906801</v>
      </c>
    </row>
    <row r="98" spans="1:4" x14ac:dyDescent="0.25">
      <c r="A98" s="1">
        <v>10.875</v>
      </c>
      <c r="B98" s="1">
        <v>851.07430066121299</v>
      </c>
      <c r="C98" s="1">
        <v>1356.97524168116</v>
      </c>
      <c r="D98" s="1">
        <v>2610.3618482391498</v>
      </c>
    </row>
    <row r="99" spans="1:4" x14ac:dyDescent="0.25">
      <c r="A99" s="1">
        <v>11</v>
      </c>
      <c r="B99" s="1">
        <v>844.81231346421202</v>
      </c>
      <c r="C99" s="1">
        <v>1387.4319534060101</v>
      </c>
      <c r="D99" s="1">
        <v>2605.3445650962999</v>
      </c>
    </row>
    <row r="100" spans="1:4" x14ac:dyDescent="0.25">
      <c r="A100" s="1">
        <v>11.125</v>
      </c>
      <c r="B100" s="1">
        <v>836.62012866741895</v>
      </c>
      <c r="C100" s="1">
        <v>1372.7310515039701</v>
      </c>
      <c r="D100" s="1">
        <v>2590.1677742966999</v>
      </c>
    </row>
    <row r="101" spans="1:4" x14ac:dyDescent="0.25">
      <c r="A101" s="1">
        <v>11.25</v>
      </c>
      <c r="B101" s="1">
        <v>825.15254714326602</v>
      </c>
      <c r="C101" s="1">
        <v>1376.8544371268799</v>
      </c>
      <c r="D101" s="1">
        <v>2581.5934429750901</v>
      </c>
    </row>
    <row r="102" spans="1:4" x14ac:dyDescent="0.25">
      <c r="A102" s="1">
        <v>11.375</v>
      </c>
      <c r="B102" s="1">
        <v>832.40277695033899</v>
      </c>
      <c r="C102" s="1">
        <v>1375.0245795856499</v>
      </c>
      <c r="D102" s="1">
        <v>2580.4324439145498</v>
      </c>
    </row>
    <row r="103" spans="1:4" x14ac:dyDescent="0.25">
      <c r="A103" s="1">
        <v>11.5</v>
      </c>
      <c r="B103" s="1">
        <v>853.18432907450097</v>
      </c>
      <c r="C103" s="1">
        <v>1396.18389346601</v>
      </c>
      <c r="D103" s="1">
        <v>2559.9441160265901</v>
      </c>
    </row>
    <row r="104" spans="1:4" x14ac:dyDescent="0.25">
      <c r="A104" s="1">
        <v>11.625</v>
      </c>
      <c r="B104" s="1">
        <v>859.74479323671096</v>
      </c>
      <c r="C104" s="1">
        <v>1402.3102355174101</v>
      </c>
      <c r="D104" s="1">
        <v>2553.1302772305498</v>
      </c>
    </row>
    <row r="105" spans="1:4" x14ac:dyDescent="0.25">
      <c r="A105" s="1">
        <v>11.75</v>
      </c>
      <c r="B105" s="1">
        <v>851.12313640302</v>
      </c>
      <c r="C105" s="1">
        <v>1362.6073275001199</v>
      </c>
      <c r="D105" s="1">
        <v>2547.3812750971201</v>
      </c>
    </row>
    <row r="106" spans="1:4" x14ac:dyDescent="0.25">
      <c r="A106" s="1">
        <v>11.875</v>
      </c>
      <c r="B106" s="1">
        <v>860.54812669843204</v>
      </c>
      <c r="C106" s="1">
        <v>1254.1865605524699</v>
      </c>
      <c r="D106" s="1">
        <v>2547.24454369264</v>
      </c>
    </row>
    <row r="107" spans="1:4" x14ac:dyDescent="0.25">
      <c r="A107" s="1">
        <v>12</v>
      </c>
      <c r="B107" s="1">
        <v>818.539372033316</v>
      </c>
      <c r="C107" s="1">
        <v>1144.91870659863</v>
      </c>
      <c r="D107" s="1">
        <v>2583.7658498523001</v>
      </c>
    </row>
    <row r="108" spans="1:4" x14ac:dyDescent="0.25">
      <c r="A108" s="1">
        <v>12.125</v>
      </c>
      <c r="B108" s="1">
        <v>818.98798067420796</v>
      </c>
      <c r="C108" s="1">
        <v>1091.9632217569999</v>
      </c>
      <c r="D108" s="1">
        <v>2572.0635015726498</v>
      </c>
    </row>
    <row r="109" spans="1:4" x14ac:dyDescent="0.25">
      <c r="A109" s="1">
        <v>12.25</v>
      </c>
      <c r="B109" s="1">
        <v>812.268421623731</v>
      </c>
      <c r="C109" s="1">
        <v>1049.9718061722299</v>
      </c>
      <c r="D109" s="1">
        <v>2561.4295302915202</v>
      </c>
    </row>
    <row r="110" spans="1:4" x14ac:dyDescent="0.25">
      <c r="A110" s="1">
        <v>12.375</v>
      </c>
      <c r="B110" s="1">
        <v>799.20123191486596</v>
      </c>
      <c r="C110" s="1">
        <v>1096.5900849003799</v>
      </c>
      <c r="D110" s="1">
        <v>2559.2931088136302</v>
      </c>
    </row>
    <row r="111" spans="1:4" x14ac:dyDescent="0.25">
      <c r="A111" s="1">
        <v>12.5</v>
      </c>
      <c r="B111" s="1">
        <v>804.81453836528999</v>
      </c>
      <c r="C111" s="1">
        <v>1162.65335143578</v>
      </c>
      <c r="D111" s="1">
        <v>2553.6696032701102</v>
      </c>
    </row>
    <row r="112" spans="1:4" x14ac:dyDescent="0.25">
      <c r="A112" s="1">
        <v>12.625</v>
      </c>
      <c r="B112" s="1">
        <v>844.68201753519497</v>
      </c>
      <c r="C112" s="1">
        <v>1205.0772965239901</v>
      </c>
      <c r="D112" s="1">
        <v>2538.5906773584402</v>
      </c>
    </row>
    <row r="113" spans="1:4" x14ac:dyDescent="0.25">
      <c r="A113" s="1">
        <v>12.75</v>
      </c>
      <c r="B113" s="1">
        <v>856.68511985825296</v>
      </c>
      <c r="C113" s="1">
        <v>1256.3403167679301</v>
      </c>
      <c r="D113" s="1">
        <v>2525.7573328161002</v>
      </c>
    </row>
    <row r="114" spans="1:4" x14ac:dyDescent="0.25">
      <c r="A114" s="1">
        <v>12.875</v>
      </c>
      <c r="B114" s="1">
        <v>857.94133565250695</v>
      </c>
      <c r="C114" s="1">
        <v>1319.8713275581699</v>
      </c>
      <c r="D114" s="1">
        <v>2515.2007813044802</v>
      </c>
    </row>
    <row r="115" spans="1:4" x14ac:dyDescent="0.25">
      <c r="A115" s="1">
        <v>13</v>
      </c>
      <c r="B115" s="1">
        <v>853.60524816855195</v>
      </c>
      <c r="C115" s="1">
        <v>1322.35887148352</v>
      </c>
      <c r="D115" s="1">
        <v>2507.5459496455701</v>
      </c>
    </row>
    <row r="116" spans="1:4" x14ac:dyDescent="0.25">
      <c r="A116" s="1">
        <v>13.125</v>
      </c>
      <c r="B116" s="1">
        <v>822.248914554659</v>
      </c>
      <c r="C116" s="1">
        <v>1383.8356316314701</v>
      </c>
      <c r="D116" s="1">
        <v>2480.84000100506</v>
      </c>
    </row>
    <row r="117" spans="1:4" x14ac:dyDescent="0.25">
      <c r="A117" s="1">
        <v>13.25</v>
      </c>
      <c r="B117" s="1">
        <v>802.53760512493602</v>
      </c>
      <c r="C117" s="1">
        <v>1519.3517138822299</v>
      </c>
      <c r="D117" s="1">
        <v>2452.29568944637</v>
      </c>
    </row>
    <row r="118" spans="1:4" x14ac:dyDescent="0.25">
      <c r="A118" s="1">
        <v>13.375</v>
      </c>
      <c r="B118" s="1">
        <v>831.43947151894895</v>
      </c>
      <c r="C118" s="1">
        <v>1561.5127965668901</v>
      </c>
      <c r="D118" s="1">
        <v>2441.0504654453898</v>
      </c>
    </row>
    <row r="119" spans="1:4" x14ac:dyDescent="0.25">
      <c r="A119" s="1">
        <v>13.5</v>
      </c>
      <c r="B119" s="1">
        <v>841.41483309952605</v>
      </c>
      <c r="C119" s="1">
        <v>1557.4472961905101</v>
      </c>
      <c r="D119" s="1">
        <v>2435.7813309073399</v>
      </c>
    </row>
    <row r="120" spans="1:4" x14ac:dyDescent="0.25">
      <c r="A120" s="1">
        <v>13.625</v>
      </c>
      <c r="B120" s="1">
        <v>837.57730893321695</v>
      </c>
      <c r="C120" s="1">
        <v>1535.24427437598</v>
      </c>
      <c r="D120" s="1">
        <v>2416.6972445095498</v>
      </c>
    </row>
    <row r="121" spans="1:4" x14ac:dyDescent="0.25">
      <c r="A121" s="1">
        <v>13.75</v>
      </c>
      <c r="B121" s="1">
        <v>840.76755634303504</v>
      </c>
      <c r="C121" s="1">
        <v>1467.66216651131</v>
      </c>
      <c r="D121" s="1">
        <v>2385.6837613929702</v>
      </c>
    </row>
    <row r="122" spans="1:4" x14ac:dyDescent="0.25">
      <c r="A122" s="1">
        <v>13.875</v>
      </c>
      <c r="B122" s="1">
        <v>846.76437221279798</v>
      </c>
      <c r="C122" s="1">
        <v>1443.5239713026999</v>
      </c>
      <c r="D122" s="1">
        <v>2369.1115878127298</v>
      </c>
    </row>
    <row r="123" spans="1:4" x14ac:dyDescent="0.25">
      <c r="A123" s="1">
        <v>14</v>
      </c>
      <c r="B123" s="1">
        <v>847.27788186102805</v>
      </c>
      <c r="C123" s="1">
        <v>1463.2217860406299</v>
      </c>
      <c r="D123" s="1">
        <v>2336.8148249892001</v>
      </c>
    </row>
    <row r="124" spans="1:4" x14ac:dyDescent="0.25">
      <c r="A124" s="1">
        <v>14.125</v>
      </c>
      <c r="B124" s="1">
        <v>867.505561606367</v>
      </c>
      <c r="C124" s="1">
        <v>1533.3558152472999</v>
      </c>
      <c r="D124" s="1">
        <v>2334.7141547527499</v>
      </c>
    </row>
    <row r="125" spans="1:4" x14ac:dyDescent="0.25">
      <c r="A125" s="1">
        <v>14.25</v>
      </c>
      <c r="B125" s="1">
        <v>841.41061271550404</v>
      </c>
      <c r="C125" s="1">
        <v>1558.8286985177499</v>
      </c>
      <c r="D125" s="1">
        <v>2328.0568272660898</v>
      </c>
    </row>
    <row r="126" spans="1:4" x14ac:dyDescent="0.25">
      <c r="A126" s="1">
        <v>14.375</v>
      </c>
      <c r="B126" s="1">
        <v>846.60538166221795</v>
      </c>
      <c r="C126" s="1">
        <v>1498.41068166481</v>
      </c>
      <c r="D126" s="1">
        <v>2328.0324261348401</v>
      </c>
    </row>
    <row r="127" spans="1:4" x14ac:dyDescent="0.25">
      <c r="A127" s="1">
        <v>14.5</v>
      </c>
      <c r="B127" s="1">
        <v>840.21121489880795</v>
      </c>
      <c r="C127" s="1">
        <v>1519.4392592480799</v>
      </c>
      <c r="D127" s="1">
        <v>2292.4059193909302</v>
      </c>
    </row>
    <row r="128" spans="1:4" x14ac:dyDescent="0.25">
      <c r="A128" s="1">
        <v>14.625</v>
      </c>
      <c r="B128" s="1">
        <v>856.79963004571505</v>
      </c>
      <c r="C128" s="1">
        <v>1539.44462121434</v>
      </c>
      <c r="D128" s="1">
        <v>2287.1135859979499</v>
      </c>
    </row>
    <row r="129" spans="1:4" x14ac:dyDescent="0.25">
      <c r="A129" s="1">
        <v>14.75</v>
      </c>
      <c r="B129" s="1">
        <v>855.85337708680299</v>
      </c>
      <c r="C129" s="1">
        <v>1386.98264325226</v>
      </c>
      <c r="D129" s="1">
        <v>2283.18983676263</v>
      </c>
    </row>
    <row r="130" spans="1:4" x14ac:dyDescent="0.25">
      <c r="A130" s="1">
        <v>14.875</v>
      </c>
      <c r="B130" s="1">
        <v>869.88174407115605</v>
      </c>
      <c r="C130" s="1">
        <v>1371.9105504276399</v>
      </c>
      <c r="D130" s="1">
        <v>2278.81357098023</v>
      </c>
    </row>
    <row r="131" spans="1:4" x14ac:dyDescent="0.25">
      <c r="A131" s="1">
        <v>15</v>
      </c>
      <c r="B131" s="1">
        <v>910.65172802318705</v>
      </c>
      <c r="C131" s="1">
        <v>1343.5682062194701</v>
      </c>
      <c r="D131" s="1">
        <v>2283.2796195808301</v>
      </c>
    </row>
    <row r="132" spans="1:4" x14ac:dyDescent="0.25">
      <c r="A132" s="1">
        <v>15.125</v>
      </c>
      <c r="B132" s="1">
        <v>913.19693047480405</v>
      </c>
      <c r="C132" s="1">
        <v>1355.7386162908299</v>
      </c>
      <c r="D132" s="1">
        <v>2286.6940186911502</v>
      </c>
    </row>
    <row r="133" spans="1:4" x14ac:dyDescent="0.25">
      <c r="A133" s="1">
        <v>15.25</v>
      </c>
      <c r="B133" s="1">
        <v>928.02708860003395</v>
      </c>
      <c r="C133" s="1">
        <v>1367.4294485605701</v>
      </c>
      <c r="D133" s="1">
        <v>2324.1621411853198</v>
      </c>
    </row>
    <row r="134" spans="1:4" x14ac:dyDescent="0.25">
      <c r="A134" s="1">
        <v>15.375</v>
      </c>
      <c r="B134" s="1">
        <v>941.11435307328395</v>
      </c>
      <c r="C134" s="1">
        <v>1501.46827680928</v>
      </c>
      <c r="D134" s="1">
        <v>2333.1662337033699</v>
      </c>
    </row>
    <row r="135" spans="1:4" x14ac:dyDescent="0.25">
      <c r="A135" s="1">
        <v>15.5</v>
      </c>
      <c r="B135" s="1">
        <v>941.09234967576594</v>
      </c>
      <c r="C135" s="1">
        <v>1507.47093978405</v>
      </c>
      <c r="D135" s="1">
        <v>2338.1452329234298</v>
      </c>
    </row>
    <row r="136" spans="1:4" x14ac:dyDescent="0.25">
      <c r="A136" s="1">
        <v>15.625</v>
      </c>
      <c r="B136" s="1">
        <v>983.80290390262905</v>
      </c>
      <c r="C136" s="1">
        <v>1531.1938909668099</v>
      </c>
      <c r="D136" s="1">
        <v>2357.4879421072101</v>
      </c>
    </row>
    <row r="137" spans="1:4" x14ac:dyDescent="0.25">
      <c r="A137" s="1">
        <v>15.75</v>
      </c>
      <c r="B137" s="1">
        <v>978.035985549521</v>
      </c>
      <c r="C137" s="1">
        <v>1547.9249684317699</v>
      </c>
      <c r="D137" s="1">
        <v>2405.4984138416899</v>
      </c>
    </row>
    <row r="138" spans="1:4" x14ac:dyDescent="0.25">
      <c r="A138" s="1">
        <v>15.875</v>
      </c>
      <c r="B138" s="1">
        <v>950.27994163324104</v>
      </c>
      <c r="C138" s="1">
        <v>1547.0142045827899</v>
      </c>
      <c r="D138" s="1">
        <v>2402.3073806725401</v>
      </c>
    </row>
    <row r="139" spans="1:4" x14ac:dyDescent="0.25">
      <c r="A139" s="1">
        <v>16</v>
      </c>
      <c r="B139" s="1">
        <v>953.93159376190897</v>
      </c>
      <c r="C139" s="1">
        <v>1541.2653694051101</v>
      </c>
      <c r="D139" s="1">
        <v>2395.0557032236202</v>
      </c>
    </row>
    <row r="140" spans="1:4" x14ac:dyDescent="0.25">
      <c r="A140" s="1">
        <v>16.125</v>
      </c>
      <c r="B140" s="1">
        <v>984.09547613448001</v>
      </c>
      <c r="C140" s="1">
        <v>1536.4821775498201</v>
      </c>
      <c r="D140" s="1">
        <v>2394.1629840833398</v>
      </c>
    </row>
    <row r="141" spans="1:4" x14ac:dyDescent="0.25">
      <c r="A141" s="1">
        <v>16.25</v>
      </c>
      <c r="B141" s="1">
        <v>985.34436103341204</v>
      </c>
      <c r="C141" s="1">
        <v>1563.60195409007</v>
      </c>
      <c r="D141" s="1">
        <v>2398.0524418247501</v>
      </c>
    </row>
    <row r="142" spans="1:4" x14ac:dyDescent="0.25">
      <c r="A142" s="1">
        <v>16.375</v>
      </c>
      <c r="B142" s="1">
        <v>977.13117004248602</v>
      </c>
      <c r="C142" s="1">
        <v>1584.52321001008</v>
      </c>
      <c r="D142" s="1">
        <v>2396.54578452751</v>
      </c>
    </row>
    <row r="143" spans="1:4" x14ac:dyDescent="0.25">
      <c r="A143" s="1">
        <v>16.5</v>
      </c>
      <c r="B143" s="1">
        <v>972.93233788672796</v>
      </c>
      <c r="C143" s="1">
        <v>1555.18190322179</v>
      </c>
      <c r="D143" s="1">
        <v>2397.1246572098498</v>
      </c>
    </row>
    <row r="144" spans="1:4" x14ac:dyDescent="0.25">
      <c r="A144" s="1">
        <v>16.625</v>
      </c>
      <c r="B144" s="1">
        <v>1034.9044816582</v>
      </c>
      <c r="C144" s="1">
        <v>1529.21108338</v>
      </c>
      <c r="D144" s="1">
        <v>2399.8127310663799</v>
      </c>
    </row>
    <row r="145" spans="1:4" x14ac:dyDescent="0.25">
      <c r="A145" s="1">
        <v>16.75</v>
      </c>
      <c r="B145" s="1">
        <v>1031.9295533470499</v>
      </c>
      <c r="C145" s="1">
        <v>1481.93300304985</v>
      </c>
      <c r="D145" s="1">
        <v>2402.97609508919</v>
      </c>
    </row>
    <row r="146" spans="1:4" x14ac:dyDescent="0.25">
      <c r="A146" s="1">
        <v>16.875</v>
      </c>
      <c r="B146" s="1">
        <v>1018.19442937167</v>
      </c>
      <c r="C146" s="1">
        <v>1419.33005745937</v>
      </c>
      <c r="D146" s="1">
        <v>2400.1389048801402</v>
      </c>
    </row>
    <row r="147" spans="1:4" x14ac:dyDescent="0.25">
      <c r="A147" s="1">
        <v>17</v>
      </c>
      <c r="B147" s="1">
        <v>988.64277619738698</v>
      </c>
      <c r="C147" s="1">
        <v>1402.3752408845301</v>
      </c>
      <c r="D147" s="1">
        <v>2399.3819563061902</v>
      </c>
    </row>
    <row r="148" spans="1:4" x14ac:dyDescent="0.25">
      <c r="A148" s="1">
        <v>17.125</v>
      </c>
      <c r="B148" s="1">
        <v>986.996664297905</v>
      </c>
      <c r="C148" s="1">
        <v>1415.76711411519</v>
      </c>
      <c r="D148" s="1">
        <v>2392.9276268562298</v>
      </c>
    </row>
    <row r="149" spans="1:4" x14ac:dyDescent="0.25">
      <c r="A149" s="1">
        <v>17.25</v>
      </c>
      <c r="B149" s="1">
        <v>985.00460178067101</v>
      </c>
      <c r="C149" s="1">
        <v>1419.03099370104</v>
      </c>
      <c r="D149" s="1">
        <v>2376.4273302023898</v>
      </c>
    </row>
    <row r="150" spans="1:4" x14ac:dyDescent="0.25">
      <c r="A150" s="1">
        <v>17.375</v>
      </c>
      <c r="B150" s="1">
        <v>937.67672344371397</v>
      </c>
      <c r="C150" s="1">
        <v>1435.48385031461</v>
      </c>
      <c r="D150" s="1">
        <v>2374.02350088815</v>
      </c>
    </row>
    <row r="151" spans="1:4" x14ac:dyDescent="0.25">
      <c r="A151" s="1">
        <v>17.5</v>
      </c>
      <c r="B151" s="1">
        <v>947.12132175140596</v>
      </c>
      <c r="C151" s="1">
        <v>1488.67710014933</v>
      </c>
      <c r="D151" s="1">
        <v>2380.0205492017599</v>
      </c>
    </row>
    <row r="152" spans="1:4" x14ac:dyDescent="0.25">
      <c r="A152" s="1">
        <v>17.625</v>
      </c>
      <c r="B152" s="1">
        <v>945.23393058681995</v>
      </c>
      <c r="C152" s="1">
        <v>1783.2329472620299</v>
      </c>
      <c r="D152" s="1">
        <v>2379.66248679094</v>
      </c>
    </row>
    <row r="153" spans="1:4" x14ac:dyDescent="0.25">
      <c r="A153" s="1">
        <v>17.75</v>
      </c>
      <c r="B153" s="1">
        <v>940.426092613013</v>
      </c>
      <c r="C153" s="1">
        <v>1776.4426096115101</v>
      </c>
      <c r="D153" s="1">
        <v>2379.2696674091399</v>
      </c>
    </row>
    <row r="154" spans="1:4" x14ac:dyDescent="0.25">
      <c r="A154" s="1">
        <v>17.875</v>
      </c>
      <c r="B154" s="1">
        <v>934.01809278325197</v>
      </c>
      <c r="C154" s="1">
        <v>1733.42886445563</v>
      </c>
      <c r="D154" s="1">
        <v>2406.5768128682398</v>
      </c>
    </row>
    <row r="155" spans="1:4" x14ac:dyDescent="0.25">
      <c r="A155" s="1">
        <v>18</v>
      </c>
      <c r="B155" s="1">
        <v>944.26807265135903</v>
      </c>
      <c r="C155" s="1">
        <v>1744.54885259256</v>
      </c>
      <c r="D155" s="1">
        <v>2409.8142152534501</v>
      </c>
    </row>
    <row r="156" spans="1:4" x14ac:dyDescent="0.25">
      <c r="A156" s="1">
        <v>18.125</v>
      </c>
      <c r="B156" s="1">
        <v>935.62724262802305</v>
      </c>
      <c r="C156" s="1">
        <v>1711.8231470262299</v>
      </c>
      <c r="D156" s="1">
        <v>2437.7832712476102</v>
      </c>
    </row>
    <row r="157" spans="1:4" x14ac:dyDescent="0.25">
      <c r="A157" s="1">
        <v>18.25</v>
      </c>
      <c r="B157" s="1">
        <v>950.601885326716</v>
      </c>
      <c r="C157" s="1">
        <v>1689.04825427795</v>
      </c>
      <c r="D157" s="1">
        <v>2435.5629883831198</v>
      </c>
    </row>
    <row r="158" spans="1:4" x14ac:dyDescent="0.25">
      <c r="A158" s="1">
        <v>18.375</v>
      </c>
      <c r="B158" s="1">
        <v>942.95496269657303</v>
      </c>
      <c r="C158" s="1">
        <v>1688.37026010758</v>
      </c>
      <c r="D158" s="1">
        <v>2437.1985306483398</v>
      </c>
    </row>
    <row r="159" spans="1:4" x14ac:dyDescent="0.25">
      <c r="A159" s="1">
        <v>18.5</v>
      </c>
      <c r="B159" s="1">
        <v>941.06110343505895</v>
      </c>
      <c r="C159" s="1">
        <v>1679.14439437542</v>
      </c>
      <c r="D159" s="1">
        <v>2435.6071110896801</v>
      </c>
    </row>
    <row r="160" spans="1:4" x14ac:dyDescent="0.25">
      <c r="A160" s="1">
        <v>18.625</v>
      </c>
      <c r="B160" s="1">
        <v>986.72288634701897</v>
      </c>
      <c r="C160" s="1">
        <v>1690.7225054709199</v>
      </c>
      <c r="D160" s="1">
        <v>2430.0353510121399</v>
      </c>
    </row>
    <row r="161" spans="1:4" x14ac:dyDescent="0.25">
      <c r="A161" s="1">
        <v>18.75</v>
      </c>
      <c r="B161" s="1">
        <v>941.01846668052303</v>
      </c>
      <c r="C161" s="1">
        <v>1674.1746873842999</v>
      </c>
      <c r="D161" s="1">
        <v>2400.9187939521098</v>
      </c>
    </row>
    <row r="162" spans="1:4" x14ac:dyDescent="0.25">
      <c r="A162" s="1">
        <v>18.875</v>
      </c>
      <c r="B162" s="1">
        <v>932.63555694048102</v>
      </c>
      <c r="C162" s="1">
        <v>1671.17142752878</v>
      </c>
      <c r="D162" s="1">
        <v>2374.3230549201598</v>
      </c>
    </row>
    <row r="163" spans="1:4" x14ac:dyDescent="0.25">
      <c r="A163" s="1">
        <v>19</v>
      </c>
      <c r="B163" s="1">
        <v>957.93568889958999</v>
      </c>
      <c r="C163" s="1">
        <v>1697.17525201338</v>
      </c>
      <c r="D163" s="1">
        <v>2373.80422467466</v>
      </c>
    </row>
    <row r="164" spans="1:4" x14ac:dyDescent="0.25">
      <c r="A164" s="1">
        <v>19.125</v>
      </c>
      <c r="B164" s="1">
        <v>970.86108909015104</v>
      </c>
      <c r="C164" s="1">
        <v>1694.7248568268501</v>
      </c>
      <c r="D164" s="1">
        <v>2352.8382013495002</v>
      </c>
    </row>
    <row r="165" spans="1:4" x14ac:dyDescent="0.25">
      <c r="A165" s="1">
        <v>19.25</v>
      </c>
      <c r="B165" s="1">
        <v>993.25681474945304</v>
      </c>
      <c r="C165" s="1">
        <v>1697.0335387066</v>
      </c>
      <c r="D165" s="1">
        <v>2339.0161131393302</v>
      </c>
    </row>
    <row r="166" spans="1:4" x14ac:dyDescent="0.25">
      <c r="A166" s="1">
        <v>19.375</v>
      </c>
      <c r="B166" s="1">
        <v>1022.57614386219</v>
      </c>
      <c r="C166" s="1">
        <v>1694.58358345179</v>
      </c>
      <c r="D166" s="1">
        <v>2333.1697780863701</v>
      </c>
    </row>
    <row r="167" spans="1:4" x14ac:dyDescent="0.25">
      <c r="A167" s="1">
        <v>19.5</v>
      </c>
      <c r="B167" s="1">
        <v>1057.27878420507</v>
      </c>
      <c r="C167" s="1">
        <v>1686.3399137768199</v>
      </c>
      <c r="D167" s="1">
        <v>2328.56081648796</v>
      </c>
    </row>
    <row r="168" spans="1:4" x14ac:dyDescent="0.25">
      <c r="A168" s="1">
        <v>19.625</v>
      </c>
      <c r="B168" s="1">
        <v>1057.9296793696899</v>
      </c>
      <c r="C168" s="1">
        <v>1681.81913034988</v>
      </c>
      <c r="D168" s="1">
        <v>2325.2298343899201</v>
      </c>
    </row>
    <row r="169" spans="1:4" x14ac:dyDescent="0.25">
      <c r="A169" s="1">
        <v>19.75</v>
      </c>
      <c r="B169" s="1">
        <v>973.73816830294697</v>
      </c>
      <c r="C169" s="1">
        <v>1754.677852846</v>
      </c>
      <c r="D169" s="1">
        <v>2317.25456352112</v>
      </c>
    </row>
    <row r="170" spans="1:4" x14ac:dyDescent="0.25">
      <c r="A170" s="1">
        <v>19.875</v>
      </c>
      <c r="B170" s="1">
        <v>931.03661325406404</v>
      </c>
      <c r="C170" s="1">
        <v>1744.5246319237201</v>
      </c>
      <c r="D170" s="1">
        <v>2308.7951376890401</v>
      </c>
    </row>
    <row r="171" spans="1:4" x14ac:dyDescent="0.25">
      <c r="A171" s="1">
        <v>20</v>
      </c>
      <c r="B171" s="1">
        <v>882.38634576396305</v>
      </c>
      <c r="C171" s="1">
        <v>1719.29592837633</v>
      </c>
      <c r="D171" s="1">
        <v>2301.9152343556998</v>
      </c>
    </row>
    <row r="172" spans="1:4" x14ac:dyDescent="0.25">
      <c r="A172" s="1">
        <v>20.125</v>
      </c>
      <c r="B172" s="1">
        <v>852.67806321354703</v>
      </c>
      <c r="C172" s="1">
        <v>1728.1008304966099</v>
      </c>
      <c r="D172" s="1">
        <v>2302.1620784235001</v>
      </c>
    </row>
    <row r="173" spans="1:4" x14ac:dyDescent="0.25">
      <c r="A173" s="1">
        <v>20.25</v>
      </c>
      <c r="B173" s="1">
        <v>844.06296201274199</v>
      </c>
      <c r="C173" s="1">
        <v>1717.1572206620999</v>
      </c>
      <c r="D173" s="1">
        <v>2301.97003334698</v>
      </c>
    </row>
    <row r="174" spans="1:4" x14ac:dyDescent="0.25">
      <c r="A174" s="1">
        <v>20.375</v>
      </c>
      <c r="B174" s="1">
        <v>818.65251290296897</v>
      </c>
      <c r="C174" s="1">
        <v>2449.6936201011999</v>
      </c>
      <c r="D174" s="1">
        <v>2268.3408827191402</v>
      </c>
    </row>
    <row r="175" spans="1:4" x14ac:dyDescent="0.25">
      <c r="A175" s="1">
        <v>20.5</v>
      </c>
      <c r="B175" s="1">
        <v>802.57361950599602</v>
      </c>
      <c r="C175" s="1">
        <v>2471.1348613305699</v>
      </c>
      <c r="D175" s="1">
        <v>2254.4266243780498</v>
      </c>
    </row>
    <row r="176" spans="1:4" x14ac:dyDescent="0.25">
      <c r="A176" s="1">
        <v>20.625</v>
      </c>
      <c r="B176" s="1">
        <v>806.75572880757295</v>
      </c>
      <c r="C176" s="1">
        <v>2398.55163773598</v>
      </c>
      <c r="D176" s="1">
        <v>2225.4089208669402</v>
      </c>
    </row>
    <row r="177" spans="1:4" x14ac:dyDescent="0.25">
      <c r="A177" s="1">
        <v>20.75</v>
      </c>
      <c r="B177" s="1">
        <v>795.00813173872302</v>
      </c>
      <c r="C177" s="1">
        <v>2436.1997537572902</v>
      </c>
      <c r="D177" s="1">
        <v>2220.1642841695798</v>
      </c>
    </row>
    <row r="178" spans="1:4" x14ac:dyDescent="0.25">
      <c r="A178" s="1">
        <v>20.875</v>
      </c>
      <c r="B178" s="1">
        <v>803.85803557689906</v>
      </c>
      <c r="C178" s="1">
        <v>2650.8210376076099</v>
      </c>
      <c r="D178" s="1">
        <v>2219.1244558029298</v>
      </c>
    </row>
    <row r="179" spans="1:4" x14ac:dyDescent="0.25">
      <c r="A179" s="1">
        <v>21</v>
      </c>
      <c r="B179" s="1">
        <v>814.99843534453998</v>
      </c>
      <c r="C179" s="1">
        <v>2662.1940339695302</v>
      </c>
      <c r="D179" s="1">
        <v>2219.9999884240201</v>
      </c>
    </row>
    <row r="180" spans="1:4" x14ac:dyDescent="0.25">
      <c r="A180" s="1">
        <v>21.125</v>
      </c>
      <c r="B180" s="1">
        <v>813.55997996898896</v>
      </c>
      <c r="C180" s="1">
        <v>2683.3533382410901</v>
      </c>
      <c r="D180" s="1">
        <v>2222.0620479883</v>
      </c>
    </row>
    <row r="181" spans="1:4" x14ac:dyDescent="0.25">
      <c r="A181" s="1">
        <v>21.25</v>
      </c>
      <c r="B181" s="1">
        <v>824.47938040429301</v>
      </c>
      <c r="C181" s="1">
        <v>2650.3359287316698</v>
      </c>
      <c r="D181" s="1">
        <v>2246.1395560565402</v>
      </c>
    </row>
    <row r="182" spans="1:4" x14ac:dyDescent="0.25">
      <c r="A182" s="1">
        <v>21.375</v>
      </c>
      <c r="B182" s="1">
        <v>827.08896423283602</v>
      </c>
      <c r="C182" s="1">
        <v>2615.8092456177801</v>
      </c>
      <c r="D182" s="1">
        <v>2254.6610667598802</v>
      </c>
    </row>
    <row r="183" spans="1:4" x14ac:dyDescent="0.25">
      <c r="A183" s="1">
        <v>21.5</v>
      </c>
      <c r="B183" s="1">
        <v>844.97970627054099</v>
      </c>
      <c r="C183" s="1">
        <v>2630.2756336836401</v>
      </c>
      <c r="D183" s="1">
        <v>2277.9387034843398</v>
      </c>
    </row>
    <row r="184" spans="1:4" x14ac:dyDescent="0.25">
      <c r="A184" s="1">
        <v>21.625</v>
      </c>
      <c r="B184" s="1">
        <v>892.95217904790002</v>
      </c>
      <c r="C184" s="1">
        <v>2617.47459766569</v>
      </c>
      <c r="D184" s="1">
        <v>2289.9355524162302</v>
      </c>
    </row>
    <row r="185" spans="1:4" x14ac:dyDescent="0.25">
      <c r="A185" s="1">
        <v>21.75</v>
      </c>
      <c r="B185" s="1">
        <v>893.37193492039501</v>
      </c>
      <c r="C185" s="1">
        <v>2687.5621752268798</v>
      </c>
      <c r="D185" s="1">
        <v>2311.7114136487999</v>
      </c>
    </row>
    <row r="186" spans="1:4" x14ac:dyDescent="0.25">
      <c r="A186" s="1">
        <v>21.875</v>
      </c>
      <c r="B186" s="1">
        <v>900.948883165864</v>
      </c>
      <c r="C186" s="1">
        <v>2681.3562466779899</v>
      </c>
      <c r="D186" s="1">
        <v>2371.0988854891202</v>
      </c>
    </row>
    <row r="187" spans="1:4" x14ac:dyDescent="0.25">
      <c r="A187" s="1">
        <v>22</v>
      </c>
      <c r="B187" s="1">
        <v>921.46442646764797</v>
      </c>
      <c r="C187" s="1">
        <v>2719.9528749005399</v>
      </c>
      <c r="D187" s="1">
        <v>2355.0571131936499</v>
      </c>
    </row>
    <row r="188" spans="1:4" x14ac:dyDescent="0.25">
      <c r="A188" s="1">
        <v>22.125</v>
      </c>
      <c r="B188" s="1">
        <v>911.76662508928905</v>
      </c>
      <c r="C188" s="1">
        <v>2701.6301637821698</v>
      </c>
      <c r="D188" s="1">
        <v>2351.9920883106101</v>
      </c>
    </row>
    <row r="189" spans="1:4" x14ac:dyDescent="0.25">
      <c r="A189" s="1">
        <v>22.25</v>
      </c>
      <c r="B189" s="1">
        <v>905.01498906746895</v>
      </c>
      <c r="C189" s="1">
        <v>2727.3269873817499</v>
      </c>
      <c r="D189" s="1">
        <v>2347.2646473201999</v>
      </c>
    </row>
    <row r="190" spans="1:4" x14ac:dyDescent="0.25">
      <c r="A190" s="1">
        <v>22.375</v>
      </c>
      <c r="B190" s="1">
        <v>924.37059831343299</v>
      </c>
      <c r="C190" s="1">
        <v>2917.1690524363098</v>
      </c>
      <c r="D190" s="1">
        <v>2339.8878432362098</v>
      </c>
    </row>
    <row r="191" spans="1:4" x14ac:dyDescent="0.25">
      <c r="A191" s="1">
        <v>22.5</v>
      </c>
      <c r="B191" s="1">
        <v>913.43335723741802</v>
      </c>
      <c r="C191" s="1">
        <v>2929.1276515528202</v>
      </c>
      <c r="D191" s="1">
        <v>2328.0294619011902</v>
      </c>
    </row>
    <row r="192" spans="1:4" x14ac:dyDescent="0.25">
      <c r="A192" s="1">
        <v>22.625</v>
      </c>
      <c r="B192" s="1">
        <v>913.06463378507794</v>
      </c>
      <c r="C192" s="1">
        <v>2882.8015013542299</v>
      </c>
      <c r="D192" s="1">
        <v>2327.35740404634</v>
      </c>
    </row>
    <row r="193" spans="1:4" x14ac:dyDescent="0.25">
      <c r="A193" s="1">
        <v>22.75</v>
      </c>
      <c r="B193" s="1">
        <v>931.56959048907299</v>
      </c>
      <c r="C193" s="1">
        <v>2877.4475322210301</v>
      </c>
      <c r="D193" s="1">
        <v>2332.8208115412499</v>
      </c>
    </row>
    <row r="194" spans="1:4" x14ac:dyDescent="0.25">
      <c r="A194" s="1">
        <v>22.875</v>
      </c>
      <c r="B194" s="1">
        <v>925.88409719591402</v>
      </c>
      <c r="C194" s="1">
        <v>2849.9150793633698</v>
      </c>
      <c r="D194" s="1">
        <v>2317.50980726428</v>
      </c>
    </row>
    <row r="195" spans="1:4" x14ac:dyDescent="0.25">
      <c r="A195" s="1">
        <v>23</v>
      </c>
      <c r="B195" s="1">
        <v>936.81074110002203</v>
      </c>
      <c r="C195" s="1">
        <v>2897.7732109787798</v>
      </c>
      <c r="D195" s="1">
        <v>2303.2586352594499</v>
      </c>
    </row>
    <row r="196" spans="1:4" x14ac:dyDescent="0.25">
      <c r="A196" s="1">
        <v>23.125</v>
      </c>
      <c r="B196" s="1">
        <v>947.82619488232899</v>
      </c>
      <c r="C196" s="1">
        <v>2899.1681874043502</v>
      </c>
      <c r="D196" s="1">
        <v>2306.4060797873199</v>
      </c>
    </row>
    <row r="197" spans="1:4" x14ac:dyDescent="0.25">
      <c r="A197" s="1">
        <v>23.25</v>
      </c>
      <c r="B197" s="1">
        <v>954.27648358280805</v>
      </c>
      <c r="C197" s="1">
        <v>2754.0241187546198</v>
      </c>
      <c r="D197" s="1">
        <v>2316.3626134901901</v>
      </c>
    </row>
    <row r="198" spans="1:4" x14ac:dyDescent="0.25">
      <c r="A198" s="1">
        <v>23.375</v>
      </c>
      <c r="B198" s="1">
        <v>951.85213693682897</v>
      </c>
      <c r="C198" s="1">
        <v>2716.8712706730798</v>
      </c>
      <c r="D198" s="1">
        <v>2320.6951999817502</v>
      </c>
    </row>
    <row r="199" spans="1:4" x14ac:dyDescent="0.25">
      <c r="A199" s="1">
        <v>23.5</v>
      </c>
      <c r="B199" s="1">
        <v>960.69845919247996</v>
      </c>
      <c r="C199" s="1">
        <v>2644.1062728311099</v>
      </c>
      <c r="D199" s="1">
        <v>2364.4587821383102</v>
      </c>
    </row>
    <row r="200" spans="1:4" x14ac:dyDescent="0.25">
      <c r="A200" s="1">
        <v>23.625</v>
      </c>
      <c r="B200" s="1">
        <v>976.95465088207095</v>
      </c>
      <c r="C200" s="1">
        <v>2634.9140109037598</v>
      </c>
      <c r="D200" s="1">
        <v>2367.5447224990298</v>
      </c>
    </row>
    <row r="201" spans="1:4" x14ac:dyDescent="0.25">
      <c r="A201" s="1">
        <v>23.75</v>
      </c>
      <c r="B201" s="1">
        <v>1029.55318611445</v>
      </c>
      <c r="C201" s="1">
        <v>2822.25813916268</v>
      </c>
      <c r="D201" s="1">
        <v>2383.82097750495</v>
      </c>
    </row>
    <row r="202" spans="1:4" x14ac:dyDescent="0.25">
      <c r="A202" s="1">
        <v>23.875</v>
      </c>
      <c r="B202" s="1">
        <v>1018.49346920966</v>
      </c>
      <c r="C202" s="1">
        <v>2884.5579243991101</v>
      </c>
      <c r="D202" s="1">
        <v>2454.62501766696</v>
      </c>
    </row>
    <row r="203" spans="1:4" x14ac:dyDescent="0.25">
      <c r="A203" s="1">
        <v>24</v>
      </c>
      <c r="B203" s="1">
        <v>1014.01349659776</v>
      </c>
      <c r="C203" s="1">
        <v>2980.99513607772</v>
      </c>
      <c r="D203" s="1">
        <v>2438.9593519540699</v>
      </c>
    </row>
    <row r="204" spans="1:4" x14ac:dyDescent="0.25">
      <c r="A204" s="1">
        <v>24.125</v>
      </c>
      <c r="B204" s="1">
        <v>972.63477463857896</v>
      </c>
      <c r="C204" s="1">
        <v>3002.291833713</v>
      </c>
      <c r="D204" s="1">
        <v>2431.59369343341</v>
      </c>
    </row>
    <row r="205" spans="1:4" x14ac:dyDescent="0.25">
      <c r="A205" s="1">
        <v>24.25</v>
      </c>
      <c r="B205" s="1">
        <v>992.44445108249602</v>
      </c>
      <c r="C205" s="1">
        <v>3123.9005591610899</v>
      </c>
      <c r="D205" s="1">
        <v>2432.32021103432</v>
      </c>
    </row>
    <row r="206" spans="1:4" x14ac:dyDescent="0.25">
      <c r="A206" s="1">
        <v>24.375</v>
      </c>
      <c r="B206" s="1">
        <v>977.72919282846897</v>
      </c>
      <c r="C206" s="1">
        <v>3259.3535078517998</v>
      </c>
      <c r="D206" s="1">
        <v>2441.9430040054999</v>
      </c>
    </row>
    <row r="207" spans="1:4" x14ac:dyDescent="0.25">
      <c r="A207" s="1">
        <v>24.5</v>
      </c>
      <c r="B207" s="1">
        <v>1006.9293043210999</v>
      </c>
      <c r="C207" s="1">
        <v>3202.3106378757402</v>
      </c>
      <c r="D207" s="1">
        <v>2475.24074370776</v>
      </c>
    </row>
    <row r="208" spans="1:4" x14ac:dyDescent="0.25">
      <c r="A208" s="1">
        <v>24.625</v>
      </c>
      <c r="B208" s="1">
        <v>1013.19040203306</v>
      </c>
      <c r="C208" s="1">
        <v>3368.1351241482098</v>
      </c>
      <c r="D208" s="1">
        <v>2488.6246639502901</v>
      </c>
    </row>
    <row r="209" spans="1:4" x14ac:dyDescent="0.25">
      <c r="A209" s="1">
        <v>24.75</v>
      </c>
      <c r="B209" s="1">
        <v>959.17376595635301</v>
      </c>
      <c r="C209" s="1">
        <v>3337.5357580825698</v>
      </c>
      <c r="D209" s="1">
        <v>2493.3095287507599</v>
      </c>
    </row>
    <row r="210" spans="1:4" x14ac:dyDescent="0.25">
      <c r="A210" s="1">
        <v>24.875</v>
      </c>
      <c r="B210" s="1">
        <v>969.67115131633705</v>
      </c>
      <c r="C210" s="1">
        <v>3349.9358065214101</v>
      </c>
      <c r="D210" s="1">
        <v>2495.61014066998</v>
      </c>
    </row>
    <row r="211" spans="1:4" x14ac:dyDescent="0.25">
      <c r="A211" s="1">
        <v>25</v>
      </c>
      <c r="B211" s="1">
        <v>971.76481108713301</v>
      </c>
      <c r="C211" s="1">
        <v>3333.3232181753401</v>
      </c>
      <c r="D211" s="1">
        <v>2492.8557495433101</v>
      </c>
    </row>
    <row r="212" spans="1:4" x14ac:dyDescent="0.25">
      <c r="A212" s="1">
        <v>25.125</v>
      </c>
      <c r="B212" s="1">
        <v>976.54867848037895</v>
      </c>
      <c r="C212" s="1">
        <v>3262.1503335253401</v>
      </c>
      <c r="D212" s="1">
        <v>2460.4506693922699</v>
      </c>
    </row>
    <row r="213" spans="1:4" x14ac:dyDescent="0.25">
      <c r="A213" s="1">
        <v>25.25</v>
      </c>
      <c r="B213" s="1">
        <v>971.13644785951203</v>
      </c>
      <c r="C213" s="1">
        <v>3316.3984371165998</v>
      </c>
      <c r="D213" s="1">
        <v>2454.0623991381799</v>
      </c>
    </row>
    <row r="214" spans="1:4" x14ac:dyDescent="0.25">
      <c r="A214" s="1">
        <v>25.375</v>
      </c>
      <c r="B214" s="1">
        <v>973.78661858545399</v>
      </c>
      <c r="C214" s="1">
        <v>3317.5350953755101</v>
      </c>
      <c r="D214" s="1">
        <v>2448.06279321795</v>
      </c>
    </row>
    <row r="215" spans="1:4" x14ac:dyDescent="0.25">
      <c r="A215" s="1">
        <v>25.5</v>
      </c>
      <c r="B215" s="1">
        <v>959.09355707088002</v>
      </c>
      <c r="C215" s="1">
        <v>3346.10825427908</v>
      </c>
      <c r="D215" s="1">
        <v>2435.1000392494002</v>
      </c>
    </row>
    <row r="216" spans="1:4" x14ac:dyDescent="0.25">
      <c r="A216" s="1">
        <v>25.625</v>
      </c>
      <c r="B216" s="1">
        <v>955.959553261152</v>
      </c>
      <c r="C216" s="1">
        <v>3254.5508281044799</v>
      </c>
      <c r="D216" s="1">
        <v>2426.53520660697</v>
      </c>
    </row>
    <row r="217" spans="1:4" x14ac:dyDescent="0.25">
      <c r="A217" s="1">
        <v>25.75</v>
      </c>
      <c r="B217" s="1">
        <v>1024.3012060119299</v>
      </c>
      <c r="C217" s="1">
        <v>3266.1833996728801</v>
      </c>
      <c r="D217" s="1">
        <v>2428.4092534585898</v>
      </c>
    </row>
    <row r="218" spans="1:4" x14ac:dyDescent="0.25">
      <c r="A218" s="1">
        <v>25.875</v>
      </c>
      <c r="B218" s="1">
        <v>1030.2384939066901</v>
      </c>
      <c r="C218" s="1">
        <v>3220.6759456292598</v>
      </c>
      <c r="D218" s="1">
        <v>2425.8631098587998</v>
      </c>
    </row>
    <row r="219" spans="1:4" x14ac:dyDescent="0.25">
      <c r="A219" s="1">
        <v>26</v>
      </c>
      <c r="B219" s="1">
        <v>1078.0735877653999</v>
      </c>
      <c r="C219" s="1">
        <v>3185.8722152585101</v>
      </c>
      <c r="D219" s="1">
        <v>2432.6652761697801</v>
      </c>
    </row>
    <row r="220" spans="1:4" x14ac:dyDescent="0.25">
      <c r="A220" s="1">
        <v>26.125</v>
      </c>
      <c r="B220" s="1">
        <v>1079.95656290376</v>
      </c>
      <c r="C220" s="1">
        <v>3235.1231519040798</v>
      </c>
      <c r="D220" s="1">
        <v>2431.03662723155</v>
      </c>
    </row>
    <row r="221" spans="1:4" x14ac:dyDescent="0.25">
      <c r="A221" s="1">
        <v>26.25</v>
      </c>
      <c r="B221" s="1">
        <v>1093.54569007399</v>
      </c>
      <c r="C221" s="1">
        <v>3157.0066275807799</v>
      </c>
      <c r="D221" s="1">
        <v>2427.9994710800602</v>
      </c>
    </row>
    <row r="222" spans="1:4" x14ac:dyDescent="0.25">
      <c r="A222" s="1">
        <v>26.375</v>
      </c>
      <c r="B222" s="1">
        <v>1100.9316835636</v>
      </c>
      <c r="C222" s="1">
        <v>2938.0511006441898</v>
      </c>
      <c r="D222" s="1">
        <v>2422.2479994425898</v>
      </c>
    </row>
    <row r="223" spans="1:4" x14ac:dyDescent="0.25">
      <c r="A223" s="1">
        <v>26.5</v>
      </c>
      <c r="B223" s="1">
        <v>1086.47492944848</v>
      </c>
      <c r="C223" s="1">
        <v>2849.9394521829299</v>
      </c>
      <c r="D223" s="1">
        <v>2425.7000163062198</v>
      </c>
    </row>
    <row r="224" spans="1:4" x14ac:dyDescent="0.25">
      <c r="A224" s="1">
        <v>26.625</v>
      </c>
      <c r="B224" s="1">
        <v>1104.1903070369799</v>
      </c>
      <c r="C224" s="1">
        <v>2747.2886016993698</v>
      </c>
      <c r="D224" s="1">
        <v>2430.9133919320998</v>
      </c>
    </row>
    <row r="225" spans="1:4" x14ac:dyDescent="0.25">
      <c r="A225" s="1">
        <v>26.75</v>
      </c>
      <c r="B225" s="1">
        <v>1126.5019204514799</v>
      </c>
      <c r="C225" s="1">
        <v>2758.85139326732</v>
      </c>
      <c r="D225" s="1">
        <v>2429.0427782041802</v>
      </c>
    </row>
    <row r="226" spans="1:4" x14ac:dyDescent="0.25">
      <c r="A226" s="1">
        <v>26.875</v>
      </c>
      <c r="B226" s="1">
        <v>1112.23172474784</v>
      </c>
      <c r="C226" s="1">
        <v>2718.2781506659799</v>
      </c>
      <c r="D226" s="1">
        <v>2452.1683452760299</v>
      </c>
    </row>
    <row r="227" spans="1:4" x14ac:dyDescent="0.25">
      <c r="A227" s="1">
        <v>27</v>
      </c>
      <c r="B227" s="1">
        <v>1116.7628966083901</v>
      </c>
      <c r="C227" s="1">
        <v>2734.49765036688</v>
      </c>
      <c r="D227" s="1">
        <v>2451.09421894139</v>
      </c>
    </row>
    <row r="228" spans="1:4" x14ac:dyDescent="0.25">
      <c r="A228" s="1">
        <v>27.125</v>
      </c>
      <c r="B228" s="1">
        <v>1088.5296258656001</v>
      </c>
      <c r="C228" s="1">
        <v>2712.3945876278499</v>
      </c>
      <c r="D228" s="1">
        <v>2445.99291746669</v>
      </c>
    </row>
    <row r="229" spans="1:4" x14ac:dyDescent="0.25">
      <c r="A229" s="1">
        <v>27.25</v>
      </c>
      <c r="B229" s="1">
        <v>1084.4073083889</v>
      </c>
      <c r="C229" s="1">
        <v>2676.74043906102</v>
      </c>
      <c r="D229" s="1">
        <v>2443.10306550525</v>
      </c>
    </row>
    <row r="230" spans="1:4" x14ac:dyDescent="0.25">
      <c r="A230" s="1">
        <v>27.375</v>
      </c>
      <c r="B230" s="1">
        <v>1079.66734702384</v>
      </c>
      <c r="C230" s="1">
        <v>2675.2829801490502</v>
      </c>
      <c r="D230" s="1">
        <v>2437.7031202143498</v>
      </c>
    </row>
    <row r="231" spans="1:4" x14ac:dyDescent="0.25">
      <c r="A231" s="1">
        <v>27.5</v>
      </c>
      <c r="B231" s="1">
        <v>1103.44789088365</v>
      </c>
      <c r="C231" s="1">
        <v>2655.8069418539599</v>
      </c>
      <c r="D231" s="1">
        <v>2459.0608838829098</v>
      </c>
    </row>
    <row r="232" spans="1:4" x14ac:dyDescent="0.25">
      <c r="A232" s="1">
        <v>27.625</v>
      </c>
      <c r="B232" s="1">
        <v>1102.92515797018</v>
      </c>
      <c r="C232" s="1">
        <v>2622.8815348319899</v>
      </c>
      <c r="D232" s="1">
        <v>2451.4625370223698</v>
      </c>
    </row>
    <row r="233" spans="1:4" x14ac:dyDescent="0.25">
      <c r="A233" s="1">
        <v>27.75</v>
      </c>
      <c r="B233" s="1">
        <v>1132.7902211727801</v>
      </c>
      <c r="C233" s="1">
        <v>2600.4627022219702</v>
      </c>
      <c r="D233" s="1">
        <v>2433.53625464985</v>
      </c>
    </row>
    <row r="234" spans="1:4" x14ac:dyDescent="0.25">
      <c r="A234" s="1">
        <v>27.875</v>
      </c>
      <c r="B234" s="1">
        <v>1140.94675052453</v>
      </c>
      <c r="C234" s="1">
        <v>2670.9638621970898</v>
      </c>
      <c r="D234" s="1">
        <v>2420.7116000292099</v>
      </c>
    </row>
    <row r="235" spans="1:4" x14ac:dyDescent="0.25">
      <c r="A235" s="1">
        <v>28</v>
      </c>
      <c r="B235" s="1">
        <v>1118.9254963266601</v>
      </c>
      <c r="C235" s="1">
        <v>2643.8391477298901</v>
      </c>
      <c r="D235" s="1">
        <v>2420.1935541233202</v>
      </c>
    </row>
    <row r="236" spans="1:4" x14ac:dyDescent="0.25">
      <c r="A236" s="1">
        <v>28.125</v>
      </c>
      <c r="B236" s="1">
        <v>1138.97305594011</v>
      </c>
      <c r="C236" s="1">
        <v>2665.5372764242202</v>
      </c>
      <c r="D236" s="1">
        <v>2423.0375700407299</v>
      </c>
    </row>
    <row r="237" spans="1:4" x14ac:dyDescent="0.25">
      <c r="A237" s="1">
        <v>28.25</v>
      </c>
      <c r="B237" s="1">
        <v>1214.23956318975</v>
      </c>
      <c r="C237" s="1">
        <v>2537.87535194868</v>
      </c>
      <c r="D237" s="1">
        <v>2423.3455058606701</v>
      </c>
    </row>
    <row r="238" spans="1:4" x14ac:dyDescent="0.25">
      <c r="A238" s="1">
        <v>28.375</v>
      </c>
      <c r="B238" s="1">
        <v>1216.44183163002</v>
      </c>
      <c r="C238" s="1">
        <v>2442.22590429497</v>
      </c>
      <c r="D238" s="1">
        <v>2429.5979964071998</v>
      </c>
    </row>
    <row r="239" spans="1:4" x14ac:dyDescent="0.25">
      <c r="A239" s="1">
        <v>28.5</v>
      </c>
      <c r="B239" s="1">
        <v>1244.95279713073</v>
      </c>
      <c r="C239" s="1">
        <v>2465.5249615877601</v>
      </c>
      <c r="D239" s="1">
        <v>2382.5602223985502</v>
      </c>
    </row>
    <row r="240" spans="1:4" x14ac:dyDescent="0.25">
      <c r="A240" s="1">
        <v>28.625</v>
      </c>
      <c r="B240" s="1">
        <v>1280.0355663743901</v>
      </c>
      <c r="C240" s="1">
        <v>2591.0552139940801</v>
      </c>
      <c r="D240" s="1">
        <v>2282.8647189450398</v>
      </c>
    </row>
    <row r="241" spans="1:4" x14ac:dyDescent="0.25">
      <c r="A241" s="1">
        <v>28.75</v>
      </c>
      <c r="B241" s="1">
        <v>1299.8306828944101</v>
      </c>
      <c r="C241" s="1">
        <v>2581.4851352361302</v>
      </c>
      <c r="D241" s="1">
        <v>2277.30858269696</v>
      </c>
    </row>
    <row r="242" spans="1:4" x14ac:dyDescent="0.25">
      <c r="A242" s="1">
        <v>28.875</v>
      </c>
      <c r="B242" s="1">
        <v>1359.9420360961201</v>
      </c>
      <c r="C242" s="1">
        <v>2544.8556428913098</v>
      </c>
      <c r="D242" s="1">
        <v>2286.12086022831</v>
      </c>
    </row>
    <row r="243" spans="1:4" x14ac:dyDescent="0.25">
      <c r="A243" s="1">
        <v>29</v>
      </c>
      <c r="B243" s="1">
        <v>1309.04772250971</v>
      </c>
      <c r="C243" s="1">
        <v>2476.8434194431302</v>
      </c>
      <c r="D243" s="1">
        <v>2286.6889684213102</v>
      </c>
    </row>
    <row r="244" spans="1:4" x14ac:dyDescent="0.25">
      <c r="A244" s="1">
        <v>29.125</v>
      </c>
      <c r="B244" s="1">
        <v>1290.4023233691801</v>
      </c>
      <c r="C244" s="1">
        <v>2427.01637388368</v>
      </c>
      <c r="D244" s="1">
        <v>2329.9366434530202</v>
      </c>
    </row>
    <row r="245" spans="1:4" x14ac:dyDescent="0.25">
      <c r="A245" s="1">
        <v>29.25</v>
      </c>
      <c r="B245" s="1">
        <v>1285.7708315970301</v>
      </c>
      <c r="C245" s="1">
        <v>2385.9344631772701</v>
      </c>
      <c r="D245" s="1">
        <v>2384.5855740117199</v>
      </c>
    </row>
    <row r="246" spans="1:4" x14ac:dyDescent="0.25">
      <c r="A246" s="1">
        <v>29.375</v>
      </c>
      <c r="B246" s="1">
        <v>1352.8338114523001</v>
      </c>
      <c r="C246" s="1">
        <v>2457.3466574683098</v>
      </c>
      <c r="D246" s="1">
        <v>2392.9776052474799</v>
      </c>
    </row>
    <row r="247" spans="1:4" x14ac:dyDescent="0.25">
      <c r="A247" s="1">
        <v>29.5</v>
      </c>
      <c r="B247" s="1">
        <v>1378.40875425679</v>
      </c>
      <c r="C247" s="1">
        <v>2552.48154061286</v>
      </c>
      <c r="D247" s="1">
        <v>2383.5588158712198</v>
      </c>
    </row>
    <row r="248" spans="1:4" x14ac:dyDescent="0.25">
      <c r="A248" s="1">
        <v>29.625</v>
      </c>
      <c r="B248" s="1">
        <v>1342.8233311717499</v>
      </c>
      <c r="C248" s="1">
        <v>2531.6533533373599</v>
      </c>
      <c r="D248" s="1">
        <v>2376.5146261536502</v>
      </c>
    </row>
    <row r="249" spans="1:4" x14ac:dyDescent="0.25">
      <c r="A249" s="1">
        <v>29.75</v>
      </c>
      <c r="B249" s="1">
        <v>1333.3561949447901</v>
      </c>
      <c r="C249" s="1">
        <v>2529.2778839235202</v>
      </c>
      <c r="D249" s="1">
        <v>2372.90084316411</v>
      </c>
    </row>
    <row r="250" spans="1:4" x14ac:dyDescent="0.25">
      <c r="A250" s="1">
        <v>29.875</v>
      </c>
      <c r="B250" s="1">
        <v>1266.2835960001601</v>
      </c>
      <c r="C250" s="1">
        <v>2503.85685056891</v>
      </c>
      <c r="D250" s="1">
        <v>2325.7572428680901</v>
      </c>
    </row>
    <row r="251" spans="1:4" x14ac:dyDescent="0.25">
      <c r="A251" s="1">
        <v>30</v>
      </c>
      <c r="B251" s="1">
        <v>1215.04453293251</v>
      </c>
      <c r="C251" s="1">
        <v>2491.11674305513</v>
      </c>
      <c r="D251" s="1">
        <v>2316.1868797157599</v>
      </c>
    </row>
  </sheetData>
  <mergeCells count="4">
    <mergeCell ref="A1:A2"/>
    <mergeCell ref="B1:D1"/>
    <mergeCell ref="B3:D3"/>
    <mergeCell ref="B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6"/>
  <sheetViews>
    <sheetView workbookViewId="0">
      <selection activeCell="K6" sqref="K6:K295"/>
    </sheetView>
  </sheetViews>
  <sheetFormatPr defaultRowHeight="15" x14ac:dyDescent="0.25"/>
  <cols>
    <col min="1" max="1" width="9.140625" style="4"/>
    <col min="2" max="2" width="19.85546875" style="15" customWidth="1"/>
    <col min="3" max="4" width="21.28515625" style="4" customWidth="1"/>
    <col min="5" max="9" width="23.85546875" style="4" customWidth="1"/>
    <col min="10" max="10" width="21.28515625" customWidth="1"/>
    <col min="11" max="11" width="18.28515625" customWidth="1"/>
  </cols>
  <sheetData>
    <row r="1" spans="1:11" x14ac:dyDescent="0.25">
      <c r="A1" s="76" t="s">
        <v>0</v>
      </c>
      <c r="B1" s="13" t="s">
        <v>11</v>
      </c>
      <c r="C1" s="2" t="s">
        <v>1</v>
      </c>
      <c r="D1" s="2" t="s">
        <v>12</v>
      </c>
      <c r="E1" s="2" t="s">
        <v>2</v>
      </c>
      <c r="F1" s="2" t="s">
        <v>3</v>
      </c>
      <c r="G1" s="2" t="s">
        <v>26</v>
      </c>
      <c r="H1" s="2" t="s">
        <v>25</v>
      </c>
      <c r="I1" s="2" t="s">
        <v>17</v>
      </c>
      <c r="J1" s="2" t="s">
        <v>39</v>
      </c>
      <c r="K1" s="2" t="s">
        <v>38</v>
      </c>
    </row>
    <row r="2" spans="1:11" x14ac:dyDescent="0.25">
      <c r="A2" s="76"/>
      <c r="B2" s="13" t="s">
        <v>16</v>
      </c>
      <c r="C2" s="2" t="s">
        <v>16</v>
      </c>
      <c r="D2" s="2" t="s">
        <v>16</v>
      </c>
      <c r="E2" s="2" t="s">
        <v>16</v>
      </c>
      <c r="F2" s="2" t="s">
        <v>16</v>
      </c>
      <c r="G2" s="2" t="s">
        <v>16</v>
      </c>
      <c r="H2" s="2" t="s">
        <v>16</v>
      </c>
      <c r="I2" s="2" t="s">
        <v>16</v>
      </c>
      <c r="J2" s="2" t="s">
        <v>16</v>
      </c>
      <c r="K2" s="2" t="s">
        <v>16</v>
      </c>
    </row>
    <row r="3" spans="1:11" ht="18" x14ac:dyDescent="0.35">
      <c r="A3" s="76"/>
      <c r="B3" s="13" t="s">
        <v>52</v>
      </c>
      <c r="C3" s="2" t="s">
        <v>52</v>
      </c>
      <c r="D3" s="2" t="s">
        <v>50</v>
      </c>
      <c r="E3" s="2" t="s">
        <v>50</v>
      </c>
      <c r="F3" s="2" t="s">
        <v>54</v>
      </c>
      <c r="G3" s="2" t="s">
        <v>40</v>
      </c>
      <c r="H3" s="2" t="s">
        <v>42</v>
      </c>
      <c r="I3" s="2" t="s">
        <v>44</v>
      </c>
      <c r="J3" s="2" t="s">
        <v>46</v>
      </c>
      <c r="K3" s="2" t="s">
        <v>48</v>
      </c>
    </row>
    <row r="4" spans="1:11" x14ac:dyDescent="0.25">
      <c r="A4" s="77"/>
      <c r="B4" s="13" t="s">
        <v>53</v>
      </c>
      <c r="C4" s="2" t="s">
        <v>53</v>
      </c>
      <c r="D4" s="2" t="s">
        <v>51</v>
      </c>
      <c r="E4" s="2" t="s">
        <v>51</v>
      </c>
      <c r="F4" s="2" t="s">
        <v>55</v>
      </c>
      <c r="G4" s="2" t="s">
        <v>41</v>
      </c>
      <c r="H4" s="2" t="s">
        <v>43</v>
      </c>
      <c r="I4" s="2" t="s">
        <v>45</v>
      </c>
      <c r="J4" s="2" t="s">
        <v>47</v>
      </c>
      <c r="K4" s="2" t="s">
        <v>49</v>
      </c>
    </row>
    <row r="5" spans="1:11" x14ac:dyDescent="0.25">
      <c r="A5" s="3" t="s">
        <v>5</v>
      </c>
      <c r="B5" s="6" t="s">
        <v>20</v>
      </c>
      <c r="C5" s="6" t="s">
        <v>19</v>
      </c>
      <c r="D5" s="6" t="s">
        <v>22</v>
      </c>
      <c r="E5" s="6" t="s">
        <v>21</v>
      </c>
      <c r="F5" s="6" t="s">
        <v>18</v>
      </c>
      <c r="G5" s="6" t="s">
        <v>27</v>
      </c>
      <c r="H5" s="6" t="s">
        <v>23</v>
      </c>
      <c r="I5" s="6" t="s">
        <v>24</v>
      </c>
    </row>
    <row r="6" spans="1:11" x14ac:dyDescent="0.25">
      <c r="A6" s="1">
        <v>0</v>
      </c>
      <c r="B6" s="14">
        <v>3.3136047294840201</v>
      </c>
      <c r="C6" s="1">
        <v>6.1947849857372299</v>
      </c>
      <c r="D6" s="1">
        <v>12.3346504723243</v>
      </c>
      <c r="E6" s="1">
        <v>16.7323554534088</v>
      </c>
      <c r="F6" s="1">
        <v>3.3709169323172401</v>
      </c>
      <c r="G6" s="1">
        <v>1.5412689808350699</v>
      </c>
      <c r="H6" s="1">
        <v>0.100031700124887</v>
      </c>
      <c r="I6" s="1">
        <v>3.8996345885526398</v>
      </c>
    </row>
    <row r="7" spans="1:11" x14ac:dyDescent="0.25">
      <c r="A7" s="1">
        <v>0.125</v>
      </c>
      <c r="B7" s="14">
        <v>3.28655174562883</v>
      </c>
      <c r="C7" s="1">
        <v>6.2127498050892003</v>
      </c>
      <c r="D7" s="1">
        <v>12.120794016031599</v>
      </c>
      <c r="E7" s="1">
        <v>16.415265659785799</v>
      </c>
      <c r="F7" s="1">
        <v>3.3709515876456302</v>
      </c>
      <c r="G7" s="1">
        <v>1.5597014878465301</v>
      </c>
      <c r="H7" s="1">
        <v>0.103434838561409</v>
      </c>
      <c r="I7" s="1">
        <v>3.97010947597748</v>
      </c>
    </row>
    <row r="8" spans="1:11" x14ac:dyDescent="0.25">
      <c r="A8" s="1">
        <v>0.25</v>
      </c>
      <c r="B8" s="14">
        <v>3.27030860347883</v>
      </c>
      <c r="C8" s="1">
        <v>6.2391214021489301</v>
      </c>
      <c r="D8" s="1">
        <v>12.035757231186601</v>
      </c>
      <c r="E8" s="1">
        <v>16.3317771941534</v>
      </c>
      <c r="F8" s="1">
        <v>3.3690174509853801</v>
      </c>
      <c r="G8" s="1">
        <v>1.5578030043958599</v>
      </c>
      <c r="H8" s="1">
        <v>0.10509496087418101</v>
      </c>
      <c r="I8" s="1">
        <v>3.6960447454738099</v>
      </c>
    </row>
    <row r="9" spans="1:11" x14ac:dyDescent="0.25">
      <c r="A9" s="1">
        <v>0.375</v>
      </c>
      <c r="B9" s="14">
        <v>3.13786899023316</v>
      </c>
      <c r="C9" s="1">
        <v>6.1077053029725104</v>
      </c>
      <c r="D9" s="1">
        <v>11.954829519309801</v>
      </c>
      <c r="E9" s="1">
        <v>16.1538348829821</v>
      </c>
      <c r="F9" s="1">
        <v>3.3686889853869002</v>
      </c>
      <c r="G9" s="1">
        <v>1.44230293488308</v>
      </c>
      <c r="H9" s="1">
        <v>0.106365386409843</v>
      </c>
      <c r="I9" s="1">
        <v>3.8258881858449398</v>
      </c>
    </row>
    <row r="10" spans="1:11" x14ac:dyDescent="0.25">
      <c r="A10" s="1">
        <v>0.5</v>
      </c>
      <c r="B10" s="14">
        <v>3.1198527523283999</v>
      </c>
      <c r="C10" s="1">
        <v>6.0917739931136703</v>
      </c>
      <c r="D10" s="1">
        <v>11.8576296919311</v>
      </c>
      <c r="E10" s="1">
        <v>15.8795676768682</v>
      </c>
      <c r="F10" s="1">
        <v>3.3680471739034998</v>
      </c>
      <c r="G10" s="1">
        <v>1.4244381301413001</v>
      </c>
      <c r="H10" s="1">
        <v>0.106855621281815</v>
      </c>
      <c r="I10" s="1">
        <v>4.12613552870849</v>
      </c>
    </row>
    <row r="11" spans="1:11" x14ac:dyDescent="0.25">
      <c r="A11" s="1">
        <v>0.625</v>
      </c>
      <c r="B11" s="14">
        <v>3.2098772368875501</v>
      </c>
      <c r="C11" s="1">
        <v>6.1105829687172104</v>
      </c>
      <c r="D11" s="1">
        <v>11.785396977554599</v>
      </c>
      <c r="E11" s="1">
        <v>15.741069881296101</v>
      </c>
      <c r="F11" s="1">
        <v>3.3735324668493099</v>
      </c>
      <c r="G11" s="1">
        <v>1.4114058323889001</v>
      </c>
      <c r="H11" s="1">
        <v>0.10726692690039299</v>
      </c>
      <c r="I11" s="1">
        <v>4.1535485382570503</v>
      </c>
    </row>
    <row r="12" spans="1:11" x14ac:dyDescent="0.25">
      <c r="A12" s="1">
        <v>0.75</v>
      </c>
      <c r="B12" s="14">
        <v>3.3435674504488402</v>
      </c>
      <c r="C12" s="1">
        <v>6.1685557805401903</v>
      </c>
      <c r="D12" s="1">
        <v>11.7537551806826</v>
      </c>
      <c r="E12" s="1">
        <v>15.7156937675427</v>
      </c>
      <c r="F12" s="1">
        <v>3.3747337983765302</v>
      </c>
      <c r="G12" s="1">
        <v>1.23598676699306</v>
      </c>
      <c r="H12" s="1">
        <v>0.10710235581643</v>
      </c>
      <c r="I12" s="1">
        <v>4.26733100517529</v>
      </c>
    </row>
    <row r="13" spans="1:11" x14ac:dyDescent="0.25">
      <c r="A13" s="1">
        <v>0.875</v>
      </c>
      <c r="B13" s="14">
        <v>3.3983410832856298</v>
      </c>
      <c r="C13" s="1">
        <v>6.2250506375927701</v>
      </c>
      <c r="D13" s="1">
        <v>11.724108981459199</v>
      </c>
      <c r="E13" s="1">
        <v>15.708720210186099</v>
      </c>
      <c r="F13" s="1">
        <v>3.3756510666764199</v>
      </c>
      <c r="G13" s="1">
        <v>1.06464052995039</v>
      </c>
      <c r="H13" s="1">
        <v>0.105818588381927</v>
      </c>
      <c r="I13" s="1">
        <v>4.0263682217203902</v>
      </c>
    </row>
    <row r="14" spans="1:11" x14ac:dyDescent="0.25">
      <c r="A14" s="1">
        <v>1</v>
      </c>
      <c r="B14" s="14">
        <v>3.4868748376724299</v>
      </c>
      <c r="C14" s="1">
        <v>6.3155709163940701</v>
      </c>
      <c r="D14" s="1">
        <v>11.722389939235899</v>
      </c>
      <c r="E14" s="1">
        <v>15.6771031814142</v>
      </c>
      <c r="F14" s="1">
        <v>3.3747211347551702</v>
      </c>
      <c r="G14" s="1">
        <v>0.96355353119088205</v>
      </c>
      <c r="H14" s="1">
        <v>0.105103251307298</v>
      </c>
      <c r="I14" s="1">
        <v>3.8032316373931301</v>
      </c>
    </row>
    <row r="15" spans="1:11" x14ac:dyDescent="0.25">
      <c r="A15" s="1">
        <v>1.125</v>
      </c>
      <c r="B15" s="14">
        <v>3.4504671284922099</v>
      </c>
      <c r="C15" s="1">
        <v>6.2900135005374596</v>
      </c>
      <c r="D15" s="1">
        <v>11.6865381146259</v>
      </c>
      <c r="E15" s="1">
        <v>15.673238607640499</v>
      </c>
      <c r="F15" s="1">
        <v>3.37423918548637</v>
      </c>
      <c r="G15" s="1">
        <v>0.92516240530317795</v>
      </c>
      <c r="H15" s="1">
        <v>0.106222642638652</v>
      </c>
      <c r="I15" s="1">
        <v>3.2579666547224799</v>
      </c>
    </row>
    <row r="16" spans="1:11" x14ac:dyDescent="0.25">
      <c r="A16" s="1">
        <v>1.25</v>
      </c>
      <c r="B16" s="14">
        <v>3.5511358515722802</v>
      </c>
      <c r="C16" s="1">
        <v>6.3783633113714497</v>
      </c>
      <c r="D16" s="1">
        <v>11.654783571271601</v>
      </c>
      <c r="E16" s="1">
        <v>15.689476616178</v>
      </c>
      <c r="F16" s="1">
        <v>3.3729064309194898</v>
      </c>
      <c r="G16" s="1">
        <v>0.84556892657344096</v>
      </c>
      <c r="H16" s="1">
        <v>0.107073220201325</v>
      </c>
      <c r="I16" s="1">
        <v>3.25006952518808</v>
      </c>
    </row>
    <row r="17" spans="1:9" x14ac:dyDescent="0.25">
      <c r="A17" s="1">
        <v>1.375</v>
      </c>
      <c r="B17" s="14">
        <v>3.5469869171559698</v>
      </c>
      <c r="C17" s="1">
        <v>6.3552474837969299</v>
      </c>
      <c r="D17" s="1">
        <v>11.542348918407001</v>
      </c>
      <c r="E17" s="1">
        <v>15.516854741278101</v>
      </c>
      <c r="F17" s="1">
        <v>3.3717782501652001</v>
      </c>
      <c r="G17" s="1">
        <v>0.79553923246550096</v>
      </c>
      <c r="H17" s="1">
        <v>0.106949022547809</v>
      </c>
      <c r="I17" s="1">
        <v>2.9482190191114901</v>
      </c>
    </row>
    <row r="18" spans="1:9" x14ac:dyDescent="0.25">
      <c r="A18" s="1">
        <v>1.5</v>
      </c>
      <c r="B18" s="14">
        <v>3.52652856607626</v>
      </c>
      <c r="C18" s="1">
        <v>6.3433420938509304</v>
      </c>
      <c r="D18" s="1">
        <v>11.563617908466901</v>
      </c>
      <c r="E18" s="1">
        <v>15.5585342667408</v>
      </c>
      <c r="F18" s="1">
        <v>3.3767509116444301</v>
      </c>
      <c r="G18" s="1">
        <v>0.78355899995975198</v>
      </c>
      <c r="H18" s="1">
        <v>0.106929122025928</v>
      </c>
      <c r="I18" s="1">
        <v>2.5968442490001502</v>
      </c>
    </row>
    <row r="19" spans="1:9" x14ac:dyDescent="0.25">
      <c r="A19" s="1">
        <v>1.625</v>
      </c>
      <c r="B19" s="14">
        <v>3.5791529448750699</v>
      </c>
      <c r="C19" s="1">
        <v>6.3606592182098298</v>
      </c>
      <c r="D19" s="1">
        <v>11.5590973163371</v>
      </c>
      <c r="E19" s="1">
        <v>15.534671757988299</v>
      </c>
      <c r="F19" s="1">
        <v>3.3734965703501101</v>
      </c>
      <c r="G19" s="1">
        <v>0.68574601864490303</v>
      </c>
      <c r="H19" s="1">
        <v>0.106596245377114</v>
      </c>
      <c r="I19" s="1">
        <v>2.4130625300986899</v>
      </c>
    </row>
    <row r="20" spans="1:9" x14ac:dyDescent="0.25">
      <c r="A20" s="1">
        <v>1.75</v>
      </c>
      <c r="B20" s="14">
        <v>3.5228536283307199</v>
      </c>
      <c r="C20" s="1">
        <v>6.2658986368633096</v>
      </c>
      <c r="D20" s="1">
        <v>11.5960675411918</v>
      </c>
      <c r="E20" s="1">
        <v>15.516527009958301</v>
      </c>
      <c r="F20" s="1">
        <v>3.3658509407001098</v>
      </c>
      <c r="G20" s="1">
        <v>0.68065058397309897</v>
      </c>
      <c r="H20" s="1">
        <v>0.10689729601976</v>
      </c>
      <c r="I20" s="1">
        <v>2.4576482810233302</v>
      </c>
    </row>
    <row r="21" spans="1:9" x14ac:dyDescent="0.25">
      <c r="A21" s="1">
        <v>1.875</v>
      </c>
      <c r="B21" s="14">
        <v>3.5160372193712002</v>
      </c>
      <c r="C21" s="1">
        <v>6.2294282162599197</v>
      </c>
      <c r="D21" s="1">
        <v>11.648518908866199</v>
      </c>
      <c r="E21" s="1">
        <v>15.502878542851301</v>
      </c>
      <c r="F21" s="1">
        <v>3.35822267153871</v>
      </c>
      <c r="G21" s="1">
        <v>0.67618641312281003</v>
      </c>
      <c r="H21" s="1">
        <v>0.10703361777989601</v>
      </c>
      <c r="I21" s="1">
        <v>2.5344661254640801</v>
      </c>
    </row>
    <row r="22" spans="1:9" x14ac:dyDescent="0.25">
      <c r="A22" s="1">
        <v>2</v>
      </c>
      <c r="B22" s="14">
        <v>3.4780396229970401</v>
      </c>
      <c r="C22" s="1">
        <v>6.2023197361732603</v>
      </c>
      <c r="D22" s="1">
        <v>11.615732705198401</v>
      </c>
      <c r="E22" s="1">
        <v>15.4529789317024</v>
      </c>
      <c r="F22" s="1">
        <v>3.3546112921646598</v>
      </c>
      <c r="G22" s="1">
        <v>0.65753574542246496</v>
      </c>
      <c r="H22" s="1">
        <v>0.107121119179589</v>
      </c>
      <c r="I22" s="1">
        <v>2.6969369689405598</v>
      </c>
    </row>
    <row r="23" spans="1:9" x14ac:dyDescent="0.25">
      <c r="A23" s="1">
        <v>2.125</v>
      </c>
      <c r="B23" s="14">
        <v>3.4265184895590401</v>
      </c>
      <c r="C23" s="1">
        <v>6.1297761980013901</v>
      </c>
      <c r="D23" s="1">
        <v>11.5992797345708</v>
      </c>
      <c r="E23" s="1">
        <v>15.377797003398999</v>
      </c>
      <c r="F23" s="1">
        <v>3.35382964425551</v>
      </c>
      <c r="G23" s="1">
        <v>0.54866640221465801</v>
      </c>
      <c r="H23" s="1">
        <v>0.107279064755849</v>
      </c>
      <c r="I23" s="1">
        <v>2.72623107029932</v>
      </c>
    </row>
    <row r="24" spans="1:9" x14ac:dyDescent="0.25">
      <c r="A24" s="1">
        <v>2.25</v>
      </c>
      <c r="B24" s="14">
        <v>3.4207358621379602</v>
      </c>
      <c r="C24" s="1">
        <v>6.1088343472328601</v>
      </c>
      <c r="D24" s="1">
        <v>11.6473803250757</v>
      </c>
      <c r="E24" s="1">
        <v>15.2615045692932</v>
      </c>
      <c r="F24" s="1">
        <v>3.3605720223649298</v>
      </c>
      <c r="G24" s="1">
        <v>0.50317427854316099</v>
      </c>
      <c r="H24" s="1">
        <v>0.106658270451441</v>
      </c>
      <c r="I24" s="1">
        <v>2.6347581293551401</v>
      </c>
    </row>
    <row r="25" spans="1:9" x14ac:dyDescent="0.25">
      <c r="A25" s="1">
        <v>2.375</v>
      </c>
      <c r="B25" s="14">
        <v>3.3429214888670802</v>
      </c>
      <c r="C25" s="1">
        <v>6.0588735054771297</v>
      </c>
      <c r="D25" s="1">
        <v>11.662761487479999</v>
      </c>
      <c r="E25" s="1">
        <v>15.2044005390603</v>
      </c>
      <c r="F25" s="1">
        <v>3.3718274573845601</v>
      </c>
      <c r="G25" s="1">
        <v>0.64920751082605399</v>
      </c>
      <c r="H25" s="1">
        <v>0.105457481026827</v>
      </c>
      <c r="I25" s="1">
        <v>2.5337074992547999</v>
      </c>
    </row>
    <row r="26" spans="1:9" x14ac:dyDescent="0.25">
      <c r="A26" s="1">
        <v>2.5</v>
      </c>
      <c r="B26" s="14">
        <v>3.3430650059245801</v>
      </c>
      <c r="C26" s="1">
        <v>6.0564525478758098</v>
      </c>
      <c r="D26" s="1">
        <v>11.5981459852791</v>
      </c>
      <c r="E26" s="1">
        <v>15.030733404968</v>
      </c>
      <c r="F26" s="1">
        <v>3.37196599274644</v>
      </c>
      <c r="G26" s="1">
        <v>0.64590846506284605</v>
      </c>
      <c r="H26" s="1">
        <v>0.104867381885972</v>
      </c>
      <c r="I26" s="1">
        <v>2.6268372752421301</v>
      </c>
    </row>
    <row r="27" spans="1:9" x14ac:dyDescent="0.25">
      <c r="A27" s="1">
        <v>2.625</v>
      </c>
      <c r="B27" s="14">
        <v>3.37050084292345</v>
      </c>
      <c r="C27" s="1">
        <v>6.0548270147418197</v>
      </c>
      <c r="D27" s="1">
        <v>11.4330510263422</v>
      </c>
      <c r="E27" s="1">
        <v>14.834846690449901</v>
      </c>
      <c r="F27" s="1">
        <v>3.3735967866055399</v>
      </c>
      <c r="G27" s="1">
        <v>0.62052159751546798</v>
      </c>
      <c r="H27" s="1">
        <v>0.10229657761229299</v>
      </c>
      <c r="I27" s="1">
        <v>2.60795039982052</v>
      </c>
    </row>
    <row r="28" spans="1:9" x14ac:dyDescent="0.25">
      <c r="A28" s="1">
        <v>2.75</v>
      </c>
      <c r="B28" s="14">
        <v>3.3604699555144899</v>
      </c>
      <c r="C28" s="1">
        <v>6.01561604223894</v>
      </c>
      <c r="D28" s="1">
        <v>11.368600288044201</v>
      </c>
      <c r="E28" s="1">
        <v>14.7841912417858</v>
      </c>
      <c r="F28" s="1">
        <v>3.3667306225507998</v>
      </c>
      <c r="G28" s="1">
        <v>0.69182763527952396</v>
      </c>
      <c r="H28" s="1">
        <v>0.10217809140883</v>
      </c>
      <c r="I28" s="1">
        <v>2.4417432951356499</v>
      </c>
    </row>
    <row r="29" spans="1:9" x14ac:dyDescent="0.25">
      <c r="A29" s="1">
        <v>2.875</v>
      </c>
      <c r="B29" s="14">
        <v>3.3648689425760199</v>
      </c>
      <c r="C29" s="1">
        <v>5.98474979175655</v>
      </c>
      <c r="D29" s="1">
        <v>11.4272783596551</v>
      </c>
      <c r="E29" s="1">
        <v>14.757325148415401</v>
      </c>
      <c r="F29" s="1">
        <v>3.3612147415294098</v>
      </c>
      <c r="G29" s="1">
        <v>0.710031291312335</v>
      </c>
      <c r="H29" s="1">
        <v>0.100660637371377</v>
      </c>
      <c r="I29" s="1">
        <v>2.3787331497630602</v>
      </c>
    </row>
    <row r="30" spans="1:9" x14ac:dyDescent="0.25">
      <c r="A30" s="1">
        <v>3</v>
      </c>
      <c r="B30" s="14">
        <v>3.3733920157873598</v>
      </c>
      <c r="C30" s="1">
        <v>5.97008587090468</v>
      </c>
      <c r="D30" s="1">
        <v>11.3782354541736</v>
      </c>
      <c r="E30" s="1">
        <v>14.666217621855001</v>
      </c>
      <c r="F30" s="1">
        <v>3.3738502777001198</v>
      </c>
      <c r="G30" s="1">
        <v>0.73870027101694802</v>
      </c>
      <c r="H30" s="1">
        <v>0.100690946251433</v>
      </c>
      <c r="I30" s="1">
        <v>2.6350690587862502</v>
      </c>
    </row>
    <row r="31" spans="1:9" x14ac:dyDescent="0.25">
      <c r="A31" s="1">
        <v>3.125</v>
      </c>
      <c r="B31" s="14">
        <v>3.41138379370387</v>
      </c>
      <c r="C31" s="1">
        <v>5.9696938126456196</v>
      </c>
      <c r="D31" s="1">
        <v>11.339189739465899</v>
      </c>
      <c r="E31" s="1">
        <v>14.64337854423</v>
      </c>
      <c r="F31" s="1">
        <v>3.3757562595138402</v>
      </c>
      <c r="G31" s="1">
        <v>0.73012103148223195</v>
      </c>
      <c r="H31" s="1">
        <v>9.9690161631776797E-2</v>
      </c>
      <c r="I31" s="1">
        <v>2.8352045788475402</v>
      </c>
    </row>
    <row r="32" spans="1:9" x14ac:dyDescent="0.25">
      <c r="A32" s="1">
        <v>3.25</v>
      </c>
      <c r="B32" s="14">
        <v>3.4554063268439199</v>
      </c>
      <c r="C32" s="1">
        <v>5.9453666935238898</v>
      </c>
      <c r="D32" s="1">
        <v>11.283904946656801</v>
      </c>
      <c r="E32" s="1">
        <v>14.589719545982399</v>
      </c>
      <c r="F32" s="1">
        <v>3.3749646205111898</v>
      </c>
      <c r="G32" s="1">
        <v>0.73134428600752699</v>
      </c>
      <c r="H32" s="1">
        <v>9.6897894418345495E-2</v>
      </c>
      <c r="I32" s="1">
        <v>3.2093693215546302</v>
      </c>
    </row>
    <row r="33" spans="1:9" x14ac:dyDescent="0.25">
      <c r="A33" s="1">
        <v>3.375</v>
      </c>
      <c r="B33" s="14">
        <v>3.5162617862615702</v>
      </c>
      <c r="C33" s="1">
        <v>5.9489173552815897</v>
      </c>
      <c r="D33" s="1">
        <v>11.1352510744042</v>
      </c>
      <c r="E33" s="1">
        <v>14.5169994525251</v>
      </c>
      <c r="F33" s="1">
        <v>3.3778717598511001</v>
      </c>
      <c r="G33" s="1">
        <v>0.735082642466791</v>
      </c>
      <c r="H33" s="1">
        <v>9.4362788001540604E-2</v>
      </c>
      <c r="I33" s="1">
        <v>3.3873416939987502</v>
      </c>
    </row>
    <row r="34" spans="1:9" x14ac:dyDescent="0.25">
      <c r="A34" s="1">
        <v>3.5</v>
      </c>
      <c r="B34" s="14">
        <v>3.5670904483411001</v>
      </c>
      <c r="C34" s="1">
        <v>5.92693528885059</v>
      </c>
      <c r="D34" s="1">
        <v>11.0202840022512</v>
      </c>
      <c r="E34" s="1">
        <v>14.3507315042597</v>
      </c>
      <c r="F34" s="1">
        <v>3.3780212236640001</v>
      </c>
      <c r="G34" s="1">
        <v>0.73340031729403499</v>
      </c>
      <c r="H34" s="1">
        <v>9.3360838311293701E-2</v>
      </c>
      <c r="I34" s="1">
        <v>3.3070949700845098</v>
      </c>
    </row>
    <row r="35" spans="1:9" x14ac:dyDescent="0.25">
      <c r="A35" s="1">
        <v>3.625</v>
      </c>
      <c r="B35" s="14">
        <v>3.5804446491857398</v>
      </c>
      <c r="C35" s="1">
        <v>5.9327069937302799</v>
      </c>
      <c r="D35" s="1">
        <v>10.987116629687</v>
      </c>
      <c r="E35" s="1">
        <v>14.3236824321789</v>
      </c>
      <c r="F35" s="1">
        <v>3.3785568474873702</v>
      </c>
      <c r="G35" s="1">
        <v>0.73008609558773596</v>
      </c>
      <c r="H35" s="1">
        <v>9.5299589492661693E-2</v>
      </c>
      <c r="I35" s="1">
        <v>2.9250099220926802</v>
      </c>
    </row>
    <row r="36" spans="1:9" x14ac:dyDescent="0.25">
      <c r="A36" s="1">
        <v>3.75</v>
      </c>
      <c r="B36" s="14">
        <v>3.5728518656407999</v>
      </c>
      <c r="C36" s="1">
        <v>5.90005916330096</v>
      </c>
      <c r="D36" s="1">
        <v>10.8635755155096</v>
      </c>
      <c r="E36" s="1">
        <v>14.3166523771476</v>
      </c>
      <c r="F36" s="1">
        <v>3.37810678689763</v>
      </c>
      <c r="G36" s="1">
        <v>0.696315177977886</v>
      </c>
      <c r="H36" s="1">
        <v>9.5991753767341398E-2</v>
      </c>
      <c r="I36" s="1">
        <v>2.9592831299210101</v>
      </c>
    </row>
    <row r="37" spans="1:9" x14ac:dyDescent="0.25">
      <c r="A37" s="1">
        <v>3.875</v>
      </c>
      <c r="B37" s="14">
        <v>3.5305071421604701</v>
      </c>
      <c r="C37" s="1">
        <v>5.8104574730234004</v>
      </c>
      <c r="D37" s="1">
        <v>10.670750538498</v>
      </c>
      <c r="E37" s="1">
        <v>14.083503042761601</v>
      </c>
      <c r="F37" s="1">
        <v>3.37837713571815</v>
      </c>
      <c r="G37" s="1">
        <v>0.66021453480365999</v>
      </c>
      <c r="H37" s="1">
        <v>9.5713741781863607E-2</v>
      </c>
      <c r="I37" s="1">
        <v>3.2464845052008902</v>
      </c>
    </row>
    <row r="38" spans="1:9" x14ac:dyDescent="0.25">
      <c r="A38" s="1">
        <v>4</v>
      </c>
      <c r="B38" s="14">
        <v>3.4927505978962299</v>
      </c>
      <c r="C38" s="1">
        <v>5.7188557852932096</v>
      </c>
      <c r="D38" s="1">
        <v>10.295851636211101</v>
      </c>
      <c r="E38" s="1">
        <v>13.6793209580769</v>
      </c>
      <c r="F38" s="1">
        <v>3.3767897320381799</v>
      </c>
      <c r="G38" s="1">
        <v>0.64362725844204305</v>
      </c>
      <c r="H38" s="1">
        <v>9.6345192528863102E-2</v>
      </c>
      <c r="I38" s="1">
        <v>3.5615523749282398</v>
      </c>
    </row>
    <row r="39" spans="1:9" x14ac:dyDescent="0.25">
      <c r="A39" s="1">
        <v>4.125</v>
      </c>
      <c r="B39" s="14">
        <v>3.4587270229812299</v>
      </c>
      <c r="C39" s="1">
        <v>5.6746364842980501</v>
      </c>
      <c r="D39" s="1">
        <v>9.9356699383328309</v>
      </c>
      <c r="E39" s="1">
        <v>13.256665626201499</v>
      </c>
      <c r="F39" s="1">
        <v>3.37060415675526</v>
      </c>
      <c r="G39" s="1">
        <v>0.61097706037722299</v>
      </c>
      <c r="H39" s="1">
        <v>9.8002719814178907E-2</v>
      </c>
      <c r="I39" s="1">
        <v>3.57500440416334</v>
      </c>
    </row>
    <row r="40" spans="1:9" x14ac:dyDescent="0.25">
      <c r="A40" s="1">
        <v>4.25</v>
      </c>
      <c r="B40" s="14">
        <v>3.4296693873059501</v>
      </c>
      <c r="C40" s="1">
        <v>5.5741846157977504</v>
      </c>
      <c r="D40" s="1">
        <v>9.7451700194272792</v>
      </c>
      <c r="E40" s="1">
        <v>12.911426287167499</v>
      </c>
      <c r="F40" s="1">
        <v>3.3203787806129998</v>
      </c>
      <c r="G40" s="1">
        <v>0.59173760870873704</v>
      </c>
      <c r="H40" s="1">
        <v>9.9430748572917199E-2</v>
      </c>
      <c r="I40" s="1">
        <v>3.7398699894910101</v>
      </c>
    </row>
    <row r="41" spans="1:9" x14ac:dyDescent="0.25">
      <c r="A41" s="1">
        <v>4.375</v>
      </c>
      <c r="B41" s="14">
        <v>3.3704285970551702</v>
      </c>
      <c r="C41" s="1">
        <v>5.4815792245775796</v>
      </c>
      <c r="D41" s="1">
        <v>9.6616637867536106</v>
      </c>
      <c r="E41" s="1">
        <v>12.8691714413924</v>
      </c>
      <c r="F41" s="1">
        <v>3.3145719226585699</v>
      </c>
      <c r="G41" s="1">
        <v>0.56366331993084895</v>
      </c>
      <c r="H41" s="1">
        <v>0.100728159168661</v>
      </c>
      <c r="I41" s="1">
        <v>3.68323058712856</v>
      </c>
    </row>
    <row r="42" spans="1:9" x14ac:dyDescent="0.25">
      <c r="A42" s="1">
        <v>4.5</v>
      </c>
      <c r="B42" s="14">
        <v>3.2615085205788001</v>
      </c>
      <c r="C42" s="1">
        <v>5.3114076841285902</v>
      </c>
      <c r="D42" s="1">
        <v>9.5550932042005794</v>
      </c>
      <c r="E42" s="1">
        <v>12.706353758154799</v>
      </c>
      <c r="F42" s="1">
        <v>3.3164230688015301</v>
      </c>
      <c r="G42" s="1">
        <v>0.53698550098961695</v>
      </c>
      <c r="H42" s="1">
        <v>0.105506995378279</v>
      </c>
      <c r="I42" s="1">
        <v>3.3503405961993602</v>
      </c>
    </row>
    <row r="43" spans="1:9" x14ac:dyDescent="0.25">
      <c r="A43" s="1">
        <v>4.625</v>
      </c>
      <c r="B43" s="14">
        <v>3.1543950387011899</v>
      </c>
      <c r="C43" s="1">
        <v>5.0655977810218902</v>
      </c>
      <c r="D43" s="1">
        <v>9.5271886381183997</v>
      </c>
      <c r="E43" s="1">
        <v>12.6731048823807</v>
      </c>
      <c r="F43" s="1">
        <v>3.3245142310636302</v>
      </c>
      <c r="G43" s="1">
        <v>0.490059782669996</v>
      </c>
      <c r="H43" s="1">
        <v>0.107014223085376</v>
      </c>
      <c r="I43" s="1">
        <v>3.0858262150204099</v>
      </c>
    </row>
    <row r="44" spans="1:9" x14ac:dyDescent="0.25">
      <c r="A44" s="1">
        <v>4.75</v>
      </c>
      <c r="B44" s="14">
        <v>2.9534879307723498</v>
      </c>
      <c r="C44" s="1">
        <v>4.8632151563828296</v>
      </c>
      <c r="D44" s="1">
        <v>9.3285522746077003</v>
      </c>
      <c r="E44" s="1">
        <v>12.5744166993113</v>
      </c>
      <c r="F44" s="1">
        <v>3.3322109128791202</v>
      </c>
      <c r="G44" s="1">
        <v>0.46095008862899201</v>
      </c>
      <c r="H44" s="1">
        <v>9.6000468436828704E-2</v>
      </c>
      <c r="I44" s="1">
        <v>3.09689988894764</v>
      </c>
    </row>
    <row r="45" spans="1:9" x14ac:dyDescent="0.25">
      <c r="A45" s="1">
        <v>4.875</v>
      </c>
      <c r="B45" s="14">
        <v>2.7950402242881398</v>
      </c>
      <c r="C45" s="1">
        <v>4.7768962981204997</v>
      </c>
      <c r="D45" s="1">
        <v>9.3259593843272004</v>
      </c>
      <c r="E45" s="1">
        <v>12.5616861496091</v>
      </c>
      <c r="F45" s="1">
        <v>3.3313122558362802</v>
      </c>
      <c r="G45" s="1">
        <v>0.436924753248288</v>
      </c>
      <c r="H45" s="1">
        <v>0.10595146452953801</v>
      </c>
      <c r="I45" s="1">
        <v>3.0438627492042398</v>
      </c>
    </row>
    <row r="46" spans="1:9" x14ac:dyDescent="0.25">
      <c r="A46" s="1">
        <v>5</v>
      </c>
      <c r="B46" s="14">
        <v>2.5177106364477599</v>
      </c>
      <c r="C46" s="1">
        <v>4.6450305080590697</v>
      </c>
      <c r="D46" s="1">
        <v>9.3306880919045803</v>
      </c>
      <c r="E46" s="1">
        <v>12.5565975228846</v>
      </c>
      <c r="F46" s="1">
        <v>3.32500294439691</v>
      </c>
      <c r="G46" s="1">
        <v>0.42700352021445298</v>
      </c>
      <c r="H46" s="1">
        <v>0.107237863795202</v>
      </c>
      <c r="I46" s="1">
        <v>2.9418616393064601</v>
      </c>
    </row>
    <row r="47" spans="1:9" x14ac:dyDescent="0.25">
      <c r="A47" s="1">
        <v>5.125</v>
      </c>
      <c r="B47" s="14">
        <v>2.4556395732101</v>
      </c>
      <c r="C47" s="1">
        <v>4.6067809482745696</v>
      </c>
      <c r="D47" s="1">
        <v>9.2763706320007699</v>
      </c>
      <c r="E47" s="1">
        <v>12.504167697236101</v>
      </c>
      <c r="F47" s="1">
        <v>3.3422313482070898</v>
      </c>
      <c r="G47" s="1">
        <v>0.42138129342947001</v>
      </c>
      <c r="H47" s="1">
        <v>0.107202782052881</v>
      </c>
      <c r="I47" s="1">
        <v>2.8006148965276201</v>
      </c>
    </row>
    <row r="48" spans="1:9" x14ac:dyDescent="0.25">
      <c r="A48" s="1">
        <v>5.25</v>
      </c>
      <c r="B48" s="14">
        <v>2.4409591615326698</v>
      </c>
      <c r="C48" s="1">
        <v>4.63997618597796</v>
      </c>
      <c r="D48" s="1">
        <v>9.2330749908877792</v>
      </c>
      <c r="E48" s="1">
        <v>12.521211353085601</v>
      </c>
      <c r="F48" s="1">
        <v>3.3634958503017098</v>
      </c>
      <c r="G48" s="1">
        <v>0.410326411346225</v>
      </c>
      <c r="H48" s="1">
        <v>0.10691094571974399</v>
      </c>
      <c r="I48" s="1">
        <v>2.24125689188753</v>
      </c>
    </row>
    <row r="49" spans="1:9" x14ac:dyDescent="0.25">
      <c r="A49" s="1">
        <v>5.375</v>
      </c>
      <c r="B49" s="14">
        <v>2.36719939150725</v>
      </c>
      <c r="C49" s="1">
        <v>4.6016520536034902</v>
      </c>
      <c r="D49" s="1">
        <v>9.2033652472957694</v>
      </c>
      <c r="E49" s="1">
        <v>12.485054560839201</v>
      </c>
      <c r="F49" s="1">
        <v>3.36472832062341</v>
      </c>
      <c r="G49" s="1">
        <v>0.41176429716892099</v>
      </c>
      <c r="H49" s="1">
        <v>0.106583729796767</v>
      </c>
      <c r="I49" s="1">
        <v>1.84284669135484</v>
      </c>
    </row>
    <row r="50" spans="1:9" x14ac:dyDescent="0.25">
      <c r="A50" s="1">
        <v>5.5</v>
      </c>
      <c r="B50" s="14">
        <v>2.3689011909345998</v>
      </c>
      <c r="C50" s="1">
        <v>4.6141890909219301</v>
      </c>
      <c r="D50" s="1">
        <v>9.1418262495050993</v>
      </c>
      <c r="E50" s="1">
        <v>12.4344049342081</v>
      </c>
      <c r="F50" s="1">
        <v>3.3720153567151798</v>
      </c>
      <c r="G50" s="1">
        <v>0.42143590693284699</v>
      </c>
      <c r="H50" s="1">
        <v>0.106397957651628</v>
      </c>
      <c r="I50" s="1">
        <v>1.81339133668615</v>
      </c>
    </row>
    <row r="51" spans="1:9" x14ac:dyDescent="0.25">
      <c r="A51" s="1">
        <v>5.625</v>
      </c>
      <c r="B51" s="14">
        <v>2.36983484038472</v>
      </c>
      <c r="C51" s="1">
        <v>4.6155652187237699</v>
      </c>
      <c r="D51" s="1">
        <v>9.0726570579592192</v>
      </c>
      <c r="E51" s="1">
        <v>12.3300283576982</v>
      </c>
      <c r="F51" s="1">
        <v>3.3758118451908001</v>
      </c>
      <c r="G51" s="1">
        <v>0.44613667312801902</v>
      </c>
      <c r="H51" s="1">
        <v>0.105803576762648</v>
      </c>
      <c r="I51" s="1">
        <v>2.0745964686251699</v>
      </c>
    </row>
    <row r="52" spans="1:9" x14ac:dyDescent="0.25">
      <c r="A52" s="1">
        <v>5.75</v>
      </c>
      <c r="B52" s="14">
        <v>2.3409609539808298</v>
      </c>
      <c r="C52" s="1">
        <v>4.6255746444414001</v>
      </c>
      <c r="D52" s="1">
        <v>9.0536640326718807</v>
      </c>
      <c r="E52" s="1">
        <v>12.324604913989401</v>
      </c>
      <c r="F52" s="1">
        <v>3.37702732461445</v>
      </c>
      <c r="G52" s="1">
        <v>0.423615379580847</v>
      </c>
      <c r="H52" s="1">
        <v>0.10598010387667001</v>
      </c>
      <c r="I52" s="1">
        <v>2.2869995862774002</v>
      </c>
    </row>
    <row r="53" spans="1:9" x14ac:dyDescent="0.25">
      <c r="A53" s="1">
        <v>5.875</v>
      </c>
      <c r="B53" s="14">
        <v>1.9594698740754</v>
      </c>
      <c r="C53" s="1">
        <v>4.4408311061522099</v>
      </c>
      <c r="D53" s="1">
        <v>8.9071655327569292</v>
      </c>
      <c r="E53" s="1">
        <v>12.2259437002906</v>
      </c>
      <c r="F53" s="1">
        <v>3.3780224317425498</v>
      </c>
      <c r="G53" s="1">
        <v>0.39820153465610097</v>
      </c>
      <c r="H53" s="1">
        <v>0.10658887957754599</v>
      </c>
      <c r="I53" s="1">
        <v>2.5240093882838002</v>
      </c>
    </row>
    <row r="54" spans="1:9" x14ac:dyDescent="0.25">
      <c r="A54" s="1">
        <v>6</v>
      </c>
      <c r="B54" s="14">
        <v>1.8659407540783299</v>
      </c>
      <c r="C54" s="1">
        <v>4.3955338624900699</v>
      </c>
      <c r="D54" s="1">
        <v>8.7973325234303594</v>
      </c>
      <c r="E54" s="1">
        <v>12.1882694645015</v>
      </c>
      <c r="F54" s="1">
        <v>3.3784597400168401</v>
      </c>
      <c r="G54" s="1">
        <v>0.38755786077292198</v>
      </c>
      <c r="H54" s="1">
        <v>0.107112698069134</v>
      </c>
      <c r="I54" s="1">
        <v>2.59145615392866</v>
      </c>
    </row>
    <row r="55" spans="1:9" x14ac:dyDescent="0.25">
      <c r="A55" s="1">
        <v>6.125</v>
      </c>
      <c r="B55" s="14">
        <v>1.87300355502329</v>
      </c>
      <c r="C55" s="1">
        <v>4.3662059858252098</v>
      </c>
      <c r="D55" s="1">
        <v>8.6342088085060098</v>
      </c>
      <c r="E55" s="1">
        <v>12.103974366029901</v>
      </c>
      <c r="F55" s="1">
        <v>3.3780906468716299</v>
      </c>
      <c r="G55" s="1">
        <v>0.37672685863595701</v>
      </c>
      <c r="H55" s="1">
        <v>0.107266419314986</v>
      </c>
      <c r="I55" s="1">
        <v>2.1518277163011601</v>
      </c>
    </row>
    <row r="56" spans="1:9" x14ac:dyDescent="0.25">
      <c r="A56" s="1">
        <v>6.25</v>
      </c>
      <c r="B56" s="14">
        <v>1.86080619214345</v>
      </c>
      <c r="C56" s="1">
        <v>4.3351128620873904</v>
      </c>
      <c r="D56" s="1">
        <v>8.5661622219435607</v>
      </c>
      <c r="E56" s="1">
        <v>12.057922633212399</v>
      </c>
      <c r="F56" s="1">
        <v>3.3786769621841599</v>
      </c>
      <c r="G56" s="1">
        <v>0.388233850754368</v>
      </c>
      <c r="H56" s="1">
        <v>0.100840760192257</v>
      </c>
      <c r="I56" s="1">
        <v>1.99650977811597</v>
      </c>
    </row>
    <row r="57" spans="1:9" x14ac:dyDescent="0.25">
      <c r="A57" s="1">
        <v>6.375</v>
      </c>
      <c r="B57" s="14">
        <v>1.8607129279833401</v>
      </c>
      <c r="C57" s="1">
        <v>4.30213174487952</v>
      </c>
      <c r="D57" s="1">
        <v>8.5839013182915291</v>
      </c>
      <c r="E57" s="1">
        <v>12.0848911451014</v>
      </c>
      <c r="F57" s="1">
        <v>3.3786817054672298</v>
      </c>
      <c r="G57" s="1">
        <v>0.37641405844085302</v>
      </c>
      <c r="H57" s="1">
        <v>9.7932868178925506E-2</v>
      </c>
      <c r="I57" s="1">
        <v>2.0370511651768899</v>
      </c>
    </row>
    <row r="58" spans="1:9" x14ac:dyDescent="0.25">
      <c r="A58" s="1">
        <v>6.5</v>
      </c>
      <c r="B58" s="14">
        <v>1.84142174903027</v>
      </c>
      <c r="C58" s="1">
        <v>4.2083684649460897</v>
      </c>
      <c r="D58" s="1">
        <v>8.5685535744654295</v>
      </c>
      <c r="E58" s="1">
        <v>12.0867474099345</v>
      </c>
      <c r="F58" s="1">
        <v>3.37863448884301</v>
      </c>
      <c r="G58" s="1">
        <v>0.36790558267747597</v>
      </c>
      <c r="H58" s="1">
        <v>9.6881070628885499E-2</v>
      </c>
      <c r="I58" s="1">
        <v>2.09077217541495</v>
      </c>
    </row>
    <row r="59" spans="1:9" x14ac:dyDescent="0.25">
      <c r="A59" s="1">
        <v>6.625</v>
      </c>
      <c r="B59" s="14">
        <v>1.8376248039945</v>
      </c>
      <c r="C59" s="1">
        <v>4.16053885494079</v>
      </c>
      <c r="D59" s="1">
        <v>8.5386366681588193</v>
      </c>
      <c r="E59" s="1">
        <v>12.091389535111499</v>
      </c>
      <c r="F59" s="1">
        <v>3.3784785202906802</v>
      </c>
      <c r="G59" s="1">
        <v>0.36487106174735301</v>
      </c>
      <c r="H59" s="1">
        <v>9.7377257952242502E-2</v>
      </c>
      <c r="I59" s="1">
        <v>1.9986408241205</v>
      </c>
    </row>
    <row r="60" spans="1:9" x14ac:dyDescent="0.25">
      <c r="A60" s="1">
        <v>6.75</v>
      </c>
      <c r="B60" s="14">
        <v>1.82653961506437</v>
      </c>
      <c r="C60" s="1">
        <v>4.0844940213795304</v>
      </c>
      <c r="D60" s="1">
        <v>8.5373747745381099</v>
      </c>
      <c r="E60" s="1">
        <v>12.085312894651601</v>
      </c>
      <c r="F60" s="1">
        <v>3.3778981831081101</v>
      </c>
      <c r="G60" s="1">
        <v>0.36337505238557799</v>
      </c>
      <c r="H60" s="1">
        <v>9.6899095704058399E-2</v>
      </c>
      <c r="I60" s="1">
        <v>2.0680896027921398</v>
      </c>
    </row>
    <row r="61" spans="1:9" x14ac:dyDescent="0.25">
      <c r="A61" s="1">
        <v>6.875</v>
      </c>
      <c r="B61" s="14">
        <v>1.8220251039761299</v>
      </c>
      <c r="C61" s="1">
        <v>4.0630452343159602</v>
      </c>
      <c r="D61" s="1">
        <v>8.5092376071697409</v>
      </c>
      <c r="E61" s="1">
        <v>12.040846032169901</v>
      </c>
      <c r="F61" s="1">
        <v>3.37752518201598</v>
      </c>
      <c r="G61" s="1">
        <v>0.38159793781658702</v>
      </c>
      <c r="H61" s="1">
        <v>9.5185742932830997E-2</v>
      </c>
      <c r="I61" s="1">
        <v>2.1056441599621198</v>
      </c>
    </row>
    <row r="62" spans="1:9" x14ac:dyDescent="0.25">
      <c r="A62" s="1">
        <v>7</v>
      </c>
      <c r="B62" s="14">
        <v>1.8446205378328699</v>
      </c>
      <c r="C62" s="1">
        <v>4.0601109089830896</v>
      </c>
      <c r="D62" s="1">
        <v>8.4945737932071399</v>
      </c>
      <c r="E62" s="1">
        <v>12.0686184921618</v>
      </c>
      <c r="F62" s="1">
        <v>3.3774754355615699</v>
      </c>
      <c r="G62" s="1">
        <v>0.40914720995626103</v>
      </c>
      <c r="H62" s="1">
        <v>9.1984628282169703E-2</v>
      </c>
      <c r="I62" s="1">
        <v>2.2634961592057099</v>
      </c>
    </row>
    <row r="63" spans="1:9" x14ac:dyDescent="0.25">
      <c r="A63" s="1">
        <v>7.125</v>
      </c>
      <c r="B63" s="14">
        <v>1.8481942381079599</v>
      </c>
      <c r="C63" s="1">
        <v>4.0617408675955398</v>
      </c>
      <c r="D63" s="1">
        <v>8.4701869599986601</v>
      </c>
      <c r="E63" s="1">
        <v>12.0671019033876</v>
      </c>
      <c r="F63" s="1">
        <v>3.3762000758839599</v>
      </c>
      <c r="G63" s="1">
        <v>0.40680488318177699</v>
      </c>
      <c r="H63" s="1">
        <v>8.8945407082459002E-2</v>
      </c>
      <c r="I63" s="1">
        <v>2.4516952768813298</v>
      </c>
    </row>
    <row r="64" spans="1:9" x14ac:dyDescent="0.25">
      <c r="A64" s="1">
        <v>7.25</v>
      </c>
      <c r="B64" s="14">
        <v>1.82944547195327</v>
      </c>
      <c r="C64" s="1">
        <v>4.0522450827725596</v>
      </c>
      <c r="D64" s="1">
        <v>8.4857869418552898</v>
      </c>
      <c r="E64" s="1">
        <v>12.059522251060301</v>
      </c>
      <c r="F64" s="1">
        <v>3.37665065162067</v>
      </c>
      <c r="G64" s="1">
        <v>0.41399148053921198</v>
      </c>
      <c r="H64" s="1">
        <v>8.4817459067569198E-2</v>
      </c>
      <c r="I64" s="1">
        <v>2.48049846946402</v>
      </c>
    </row>
    <row r="65" spans="1:9" x14ac:dyDescent="0.25">
      <c r="A65" s="1">
        <v>7.375</v>
      </c>
      <c r="B65" s="14">
        <v>1.8822901524320499</v>
      </c>
      <c r="C65" s="1">
        <v>4.06123928537572</v>
      </c>
      <c r="D65" s="1">
        <v>8.4770086419064299</v>
      </c>
      <c r="E65" s="1">
        <v>12.059943105142599</v>
      </c>
      <c r="F65" s="1">
        <v>3.3761079012452799</v>
      </c>
      <c r="G65" s="1">
        <v>0.418271265343516</v>
      </c>
      <c r="H65" s="1">
        <v>8.6097456100632297E-2</v>
      </c>
      <c r="I65" s="1">
        <v>2.3391873378693999</v>
      </c>
    </row>
    <row r="66" spans="1:9" x14ac:dyDescent="0.25">
      <c r="A66" s="1">
        <v>7.5</v>
      </c>
      <c r="B66" s="14">
        <v>1.93580090161883</v>
      </c>
      <c r="C66" s="1">
        <v>4.0982498598015198</v>
      </c>
      <c r="D66" s="1">
        <v>8.3268846857697891</v>
      </c>
      <c r="E66" s="1">
        <v>11.843773525751599</v>
      </c>
      <c r="F66" s="1">
        <v>3.3735467927991198</v>
      </c>
      <c r="G66" s="1">
        <v>0.37557571121328998</v>
      </c>
      <c r="H66" s="1">
        <v>8.8437645521637701E-2</v>
      </c>
      <c r="I66" s="1">
        <v>2.3066176594660401</v>
      </c>
    </row>
    <row r="67" spans="1:9" x14ac:dyDescent="0.25">
      <c r="A67" s="1">
        <v>7.625</v>
      </c>
      <c r="B67" s="14">
        <v>2.0526561807519701</v>
      </c>
      <c r="C67" s="1">
        <v>4.24537872390031</v>
      </c>
      <c r="D67" s="1">
        <v>8.2501126403905101</v>
      </c>
      <c r="E67" s="1">
        <v>11.8376573991188</v>
      </c>
      <c r="F67" s="1">
        <v>3.3751529487016998</v>
      </c>
      <c r="G67" s="1">
        <v>0.37150166154272901</v>
      </c>
      <c r="H67" s="1">
        <v>9.1191876294838006E-2</v>
      </c>
      <c r="I67" s="1">
        <v>2.4143886526415899</v>
      </c>
    </row>
    <row r="68" spans="1:9" x14ac:dyDescent="0.25">
      <c r="A68" s="1">
        <v>7.75</v>
      </c>
      <c r="B68" s="14">
        <v>2.0632599288219202</v>
      </c>
      <c r="C68" s="1">
        <v>4.2542776444266499</v>
      </c>
      <c r="D68" s="1">
        <v>8.1409524299606399</v>
      </c>
      <c r="E68" s="1">
        <v>11.7357248412494</v>
      </c>
      <c r="F68" s="1">
        <v>3.37659494004349</v>
      </c>
      <c r="G68" s="1">
        <v>0.34422822340985698</v>
      </c>
      <c r="H68" s="1">
        <v>9.36861214488863E-2</v>
      </c>
      <c r="I68" s="1">
        <v>2.6561106881384</v>
      </c>
    </row>
    <row r="69" spans="1:9" x14ac:dyDescent="0.25">
      <c r="A69" s="1">
        <v>7.875</v>
      </c>
      <c r="B69" s="14">
        <v>2.0460040137965199</v>
      </c>
      <c r="C69" s="1">
        <v>4.2468129143221898</v>
      </c>
      <c r="D69" s="1">
        <v>8.1295616998754792</v>
      </c>
      <c r="E69" s="1">
        <v>11.6962281959074</v>
      </c>
      <c r="F69" s="1">
        <v>3.37842236523066</v>
      </c>
      <c r="G69" s="1">
        <v>0.33105446643870501</v>
      </c>
      <c r="H69" s="1">
        <v>9.9056733349203993E-2</v>
      </c>
      <c r="I69" s="1">
        <v>2.7064153301244001</v>
      </c>
    </row>
    <row r="70" spans="1:9" x14ac:dyDescent="0.25">
      <c r="A70" s="1">
        <v>8</v>
      </c>
      <c r="B70" s="14">
        <v>2.0564852421495798</v>
      </c>
      <c r="C70" s="1">
        <v>4.2923808565393999</v>
      </c>
      <c r="D70" s="1">
        <v>8.1213963133969305</v>
      </c>
      <c r="E70" s="1">
        <v>11.6580855956449</v>
      </c>
      <c r="F70" s="1">
        <v>3.3767945496262399</v>
      </c>
      <c r="G70" s="1">
        <v>0.31317824754263601</v>
      </c>
      <c r="H70" s="1">
        <v>0.104533114302643</v>
      </c>
      <c r="I70" s="1">
        <v>2.4700283628191801</v>
      </c>
    </row>
    <row r="71" spans="1:9" x14ac:dyDescent="0.25">
      <c r="A71" s="1">
        <v>8.125</v>
      </c>
      <c r="B71" s="14">
        <v>2.0586256043711599</v>
      </c>
      <c r="C71" s="1">
        <v>4.3211096650126102</v>
      </c>
      <c r="D71" s="1">
        <v>8.1943510915825897</v>
      </c>
      <c r="E71" s="1">
        <v>11.6566211417885</v>
      </c>
      <c r="F71" s="1">
        <v>3.3754022116850901</v>
      </c>
      <c r="G71" s="1">
        <v>0.30549321670000801</v>
      </c>
      <c r="H71" s="1">
        <v>0.104042415226955</v>
      </c>
      <c r="I71" s="1">
        <v>2.4640574002534201</v>
      </c>
    </row>
    <row r="72" spans="1:9" x14ac:dyDescent="0.25">
      <c r="A72" s="1">
        <v>8.25</v>
      </c>
      <c r="B72" s="14">
        <v>2.0860341036649901</v>
      </c>
      <c r="C72" s="1">
        <v>4.3434595898926398</v>
      </c>
      <c r="D72" s="1">
        <v>8.17104163395733</v>
      </c>
      <c r="E72" s="1">
        <v>11.508768545333</v>
      </c>
      <c r="F72" s="1">
        <v>3.37539578436754</v>
      </c>
      <c r="G72" s="1">
        <v>0.25989094489599401</v>
      </c>
      <c r="H72" s="1">
        <v>0.103661447074366</v>
      </c>
      <c r="I72" s="1">
        <v>2.3924890292594698</v>
      </c>
    </row>
    <row r="73" spans="1:9" x14ac:dyDescent="0.25">
      <c r="A73" s="1">
        <v>8.375</v>
      </c>
      <c r="B73" s="14">
        <v>2.0682008921326802</v>
      </c>
      <c r="C73" s="1">
        <v>4.30830862604072</v>
      </c>
      <c r="D73" s="1">
        <v>8.1526266451324894</v>
      </c>
      <c r="E73" s="1">
        <v>11.4210729740839</v>
      </c>
      <c r="F73" s="1">
        <v>3.3681919699990202</v>
      </c>
      <c r="G73" s="1">
        <v>0.230228932351837</v>
      </c>
      <c r="H73" s="1">
        <v>0.10393653948273</v>
      </c>
      <c r="I73" s="1">
        <v>2.21380192296734</v>
      </c>
    </row>
    <row r="74" spans="1:9" x14ac:dyDescent="0.25">
      <c r="A74" s="1">
        <v>8.5</v>
      </c>
      <c r="B74" s="14">
        <v>2.0745008733002899</v>
      </c>
      <c r="C74" s="1">
        <v>4.3033981640218002</v>
      </c>
      <c r="D74" s="1">
        <v>8.3137468357026396</v>
      </c>
      <c r="E74" s="1">
        <v>11.430482419243001</v>
      </c>
      <c r="F74" s="1">
        <v>3.3698924431658699</v>
      </c>
      <c r="G74" s="1">
        <v>0.211801981144007</v>
      </c>
      <c r="H74" s="1">
        <v>0.10455888897830599</v>
      </c>
      <c r="I74" s="1">
        <v>2.5353766611045798</v>
      </c>
    </row>
    <row r="75" spans="1:9" x14ac:dyDescent="0.25">
      <c r="A75" s="1">
        <v>8.625</v>
      </c>
      <c r="B75" s="14">
        <v>2.0922196177917698</v>
      </c>
      <c r="C75" s="1">
        <v>4.3137000297149397</v>
      </c>
      <c r="D75" s="1">
        <v>8.2895747081929994</v>
      </c>
      <c r="E75" s="1">
        <v>11.365254945259901</v>
      </c>
      <c r="F75" s="1">
        <v>3.37080008155738</v>
      </c>
      <c r="G75" s="1">
        <v>0.225901115003694</v>
      </c>
      <c r="H75" s="1">
        <v>0.107273859366983</v>
      </c>
      <c r="I75" s="1">
        <v>2.8156827272887699</v>
      </c>
    </row>
    <row r="76" spans="1:9" x14ac:dyDescent="0.25">
      <c r="A76" s="1">
        <v>8.75</v>
      </c>
      <c r="B76" s="14">
        <v>2.0935790651885702</v>
      </c>
      <c r="C76" s="1">
        <v>4.3087312655065402</v>
      </c>
      <c r="D76" s="1">
        <v>8.26791678559273</v>
      </c>
      <c r="E76" s="1">
        <v>11.356612564864299</v>
      </c>
      <c r="F76" s="1">
        <v>3.37272410510288</v>
      </c>
      <c r="G76" s="1">
        <v>0.21060260238315201</v>
      </c>
      <c r="H76" s="1">
        <v>0.10525434235162399</v>
      </c>
      <c r="I76" s="1">
        <v>2.7163907540026102</v>
      </c>
    </row>
    <row r="77" spans="1:9" x14ac:dyDescent="0.25">
      <c r="A77" s="1">
        <v>8.875</v>
      </c>
      <c r="B77" s="14">
        <v>2.1020513239269101</v>
      </c>
      <c r="C77" s="1">
        <v>4.3105543334410301</v>
      </c>
      <c r="D77" s="1">
        <v>8.30021873089715</v>
      </c>
      <c r="E77" s="1">
        <v>11.3697769202478</v>
      </c>
      <c r="F77" s="1">
        <v>3.3726976329454201</v>
      </c>
      <c r="G77" s="1">
        <v>0.18070436579686899</v>
      </c>
      <c r="H77" s="1">
        <v>0.10695577979387801</v>
      </c>
      <c r="I77" s="1">
        <v>2.07134176263216</v>
      </c>
    </row>
    <row r="78" spans="1:9" x14ac:dyDescent="0.25">
      <c r="A78" s="1">
        <v>9</v>
      </c>
      <c r="B78" s="14">
        <v>2.0768040805431398</v>
      </c>
      <c r="C78" s="1">
        <v>4.3085199411856099</v>
      </c>
      <c r="D78" s="1">
        <v>8.2793521358531699</v>
      </c>
      <c r="E78" s="1">
        <v>11.370570478953899</v>
      </c>
      <c r="F78" s="1">
        <v>3.3673237007651702</v>
      </c>
      <c r="G78" s="1">
        <v>0.199015804963246</v>
      </c>
      <c r="H78" s="1">
        <v>0.107117978099174</v>
      </c>
      <c r="I78" s="1">
        <v>1.95464022452207</v>
      </c>
    </row>
    <row r="79" spans="1:9" x14ac:dyDescent="0.25">
      <c r="A79" s="1">
        <v>9.125</v>
      </c>
      <c r="B79" s="14">
        <v>2.0861346051280498</v>
      </c>
      <c r="C79" s="1">
        <v>4.3120872538257897</v>
      </c>
      <c r="D79" s="1">
        <v>8.2581268909337098</v>
      </c>
      <c r="E79" s="1">
        <v>11.3462344711065</v>
      </c>
      <c r="F79" s="1">
        <v>3.3708205541358698</v>
      </c>
      <c r="G79" s="1">
        <v>0.156487136153555</v>
      </c>
      <c r="H79" s="1">
        <v>9.8793847973563997E-2</v>
      </c>
      <c r="I79" s="1">
        <v>1.88882899367891</v>
      </c>
    </row>
    <row r="80" spans="1:9" x14ac:dyDescent="0.25">
      <c r="A80" s="1">
        <v>9.25</v>
      </c>
      <c r="B80" s="14">
        <v>2.08041252445358</v>
      </c>
      <c r="C80" s="1">
        <v>4.3009447618053498</v>
      </c>
      <c r="D80" s="1">
        <v>8.3333238995877803</v>
      </c>
      <c r="E80" s="1">
        <v>11.3879625599257</v>
      </c>
      <c r="F80" s="1">
        <v>3.3767460868606101</v>
      </c>
      <c r="G80" s="1">
        <v>0.16359331023120799</v>
      </c>
      <c r="H80" s="1">
        <v>9.45421199075136E-2</v>
      </c>
      <c r="I80" s="1">
        <v>1.9818879039828901</v>
      </c>
    </row>
    <row r="81" spans="1:9" x14ac:dyDescent="0.25">
      <c r="A81" s="1">
        <v>9.375</v>
      </c>
      <c r="B81" s="14">
        <v>2.0880945892123202</v>
      </c>
      <c r="C81" s="1">
        <v>4.3072257652148398</v>
      </c>
      <c r="D81" s="1">
        <v>8.4814664124389498</v>
      </c>
      <c r="E81" s="1">
        <v>11.410078607741699</v>
      </c>
      <c r="F81" s="1">
        <v>3.3775141893401601</v>
      </c>
      <c r="G81" s="1">
        <v>0.13187509981516801</v>
      </c>
      <c r="H81" s="1">
        <v>9.3042836743502E-2</v>
      </c>
      <c r="I81" s="1">
        <v>1.9405558767329101</v>
      </c>
    </row>
    <row r="82" spans="1:9" x14ac:dyDescent="0.25">
      <c r="A82" s="1">
        <v>9.5</v>
      </c>
      <c r="B82" s="14">
        <v>2.0599703553304698</v>
      </c>
      <c r="C82" s="1">
        <v>4.2770037894522703</v>
      </c>
      <c r="D82" s="1">
        <v>8.4543361214964694</v>
      </c>
      <c r="E82" s="1">
        <v>11.383195005577999</v>
      </c>
      <c r="F82" s="1">
        <v>3.3779940830597801</v>
      </c>
      <c r="G82" s="1">
        <v>8.8426681068783805E-2</v>
      </c>
      <c r="H82" s="1">
        <v>8.98794958507632E-2</v>
      </c>
      <c r="I82" s="1">
        <v>1.83848013245361</v>
      </c>
    </row>
    <row r="83" spans="1:9" x14ac:dyDescent="0.25">
      <c r="A83" s="1">
        <v>9.625</v>
      </c>
      <c r="B83" s="14">
        <v>1.9641487726902001</v>
      </c>
      <c r="C83" s="1">
        <v>4.1938246097409797</v>
      </c>
      <c r="D83" s="1">
        <v>8.4565590789491605</v>
      </c>
      <c r="E83" s="1">
        <v>11.365334267065499</v>
      </c>
      <c r="F83" s="1">
        <v>3.37764895477244</v>
      </c>
      <c r="G83" s="1">
        <v>7.5520012827625604E-2</v>
      </c>
      <c r="H83" s="1">
        <v>7.96107779213161E-2</v>
      </c>
      <c r="I83" s="1">
        <v>1.35799999843078</v>
      </c>
    </row>
    <row r="84" spans="1:9" x14ac:dyDescent="0.25">
      <c r="A84" s="1">
        <v>9.75</v>
      </c>
      <c r="B84" s="14">
        <v>1.9878958177884101</v>
      </c>
      <c r="C84" s="1">
        <v>4.1906788714162504</v>
      </c>
      <c r="D84" s="1">
        <v>8.4590606455232802</v>
      </c>
      <c r="E84" s="1">
        <v>11.3402971197235</v>
      </c>
      <c r="F84" s="1">
        <v>3.3786222670952699</v>
      </c>
      <c r="G84" s="1">
        <v>0.11538678532503099</v>
      </c>
      <c r="H84" s="1">
        <v>7.11182605552481E-2</v>
      </c>
      <c r="I84" s="1">
        <v>1.1643548271752999</v>
      </c>
    </row>
    <row r="85" spans="1:9" x14ac:dyDescent="0.25">
      <c r="A85" s="1">
        <v>9.875</v>
      </c>
      <c r="B85" s="14">
        <v>2.0211124450009899</v>
      </c>
      <c r="C85" s="1">
        <v>4.2505960056951597</v>
      </c>
      <c r="D85" s="1">
        <v>8.4761730138777693</v>
      </c>
      <c r="E85" s="1">
        <v>11.4684380305003</v>
      </c>
      <c r="F85" s="1">
        <v>3.3742740691844602</v>
      </c>
      <c r="G85" s="1">
        <v>7.1001461636784502E-2</v>
      </c>
      <c r="H85" s="1">
        <v>7.3597893324327202E-2</v>
      </c>
      <c r="I85" s="1">
        <v>1.23960087060854</v>
      </c>
    </row>
    <row r="86" spans="1:9" x14ac:dyDescent="0.25">
      <c r="A86" s="1">
        <v>10</v>
      </c>
      <c r="B86" s="14">
        <v>2.0051192867030498</v>
      </c>
      <c r="C86" s="1">
        <v>4.2448833851110104</v>
      </c>
      <c r="D86" s="1">
        <v>8.2190754321545008</v>
      </c>
      <c r="E86" s="1">
        <v>11.298112839431401</v>
      </c>
      <c r="F86" s="1">
        <v>3.3729595349171499</v>
      </c>
      <c r="G86" s="1">
        <v>0.125287257042522</v>
      </c>
      <c r="H86" s="1">
        <v>7.1949151525408303E-2</v>
      </c>
      <c r="I86" s="1">
        <v>1.0131911954248101</v>
      </c>
    </row>
    <row r="87" spans="1:9" x14ac:dyDescent="0.25">
      <c r="A87" s="1">
        <v>10.125</v>
      </c>
      <c r="B87" s="14">
        <v>2.0306204188464401</v>
      </c>
      <c r="C87" s="1">
        <v>4.2814935772879501</v>
      </c>
      <c r="D87" s="1">
        <v>8.0259897483484703</v>
      </c>
      <c r="E87" s="1">
        <v>11.197243440736001</v>
      </c>
      <c r="F87" s="1">
        <v>3.3721642229253601</v>
      </c>
      <c r="G87" s="1">
        <v>0.16979326891566501</v>
      </c>
      <c r="H87" s="1">
        <v>6.7934932016997601E-2</v>
      </c>
      <c r="I87" s="1">
        <v>1.3254025545025701</v>
      </c>
    </row>
    <row r="88" spans="1:9" x14ac:dyDescent="0.25">
      <c r="A88" s="1">
        <v>10.25</v>
      </c>
      <c r="B88" s="14">
        <v>2.1088255754829701</v>
      </c>
      <c r="C88" s="1">
        <v>4.3092331828293</v>
      </c>
      <c r="D88" s="1">
        <v>8.0224174453132893</v>
      </c>
      <c r="E88" s="1">
        <v>11.143840203813101</v>
      </c>
      <c r="F88" s="1">
        <v>3.36742342514377</v>
      </c>
      <c r="G88" s="1">
        <v>0.170222593260309</v>
      </c>
      <c r="H88" s="1">
        <v>6.6642584631280602E-2</v>
      </c>
      <c r="I88" s="1">
        <v>1.11519511270525</v>
      </c>
    </row>
    <row r="89" spans="1:9" x14ac:dyDescent="0.25">
      <c r="A89" s="1">
        <v>10.375</v>
      </c>
      <c r="B89" s="14">
        <v>2.1028088926665802</v>
      </c>
      <c r="C89" s="1">
        <v>4.2783949350576203</v>
      </c>
      <c r="D89" s="1">
        <v>7.97177088031812</v>
      </c>
      <c r="E89" s="1">
        <v>11.0476591560221</v>
      </c>
      <c r="F89" s="1">
        <v>3.36867622601704</v>
      </c>
      <c r="G89" s="1">
        <v>0.170882742155468</v>
      </c>
      <c r="H89" s="1">
        <v>7.34633488405044E-2</v>
      </c>
      <c r="I89" s="1">
        <v>1.2271986746955099</v>
      </c>
    </row>
    <row r="90" spans="1:9" x14ac:dyDescent="0.25">
      <c r="A90" s="1">
        <v>10.5</v>
      </c>
      <c r="B90" s="14">
        <v>2.1079147304576602</v>
      </c>
      <c r="C90" s="1">
        <v>4.2737244470024898</v>
      </c>
      <c r="D90" s="1">
        <v>7.9481324527483697</v>
      </c>
      <c r="E90" s="1">
        <v>10.9846877771793</v>
      </c>
      <c r="F90" s="1">
        <v>3.3453866129345502</v>
      </c>
      <c r="G90" s="1">
        <v>0.17305759262173701</v>
      </c>
      <c r="H90" s="1">
        <v>8.2287145924284905E-2</v>
      </c>
      <c r="I90" s="1">
        <v>1.3235224070572</v>
      </c>
    </row>
    <row r="91" spans="1:9" x14ac:dyDescent="0.25">
      <c r="A91" s="1">
        <v>10.625</v>
      </c>
      <c r="B91" s="14">
        <v>2.18173905302094</v>
      </c>
      <c r="C91" s="1">
        <v>4.2961207566720603</v>
      </c>
      <c r="D91" s="1">
        <v>8.0292986793201706</v>
      </c>
      <c r="E91" s="1">
        <v>11.0331725366126</v>
      </c>
      <c r="F91" s="1">
        <v>3.35959609375724</v>
      </c>
      <c r="G91" s="1">
        <v>0.16889687582980401</v>
      </c>
      <c r="H91" s="1">
        <v>8.7787936429790395E-2</v>
      </c>
      <c r="I91" s="1">
        <v>1.4313633899651601</v>
      </c>
    </row>
    <row r="92" spans="1:9" x14ac:dyDescent="0.25">
      <c r="A92" s="1">
        <v>10.75</v>
      </c>
      <c r="B92" s="14">
        <v>2.2443108370126499</v>
      </c>
      <c r="C92" s="1">
        <v>4.3209507972242003</v>
      </c>
      <c r="D92" s="1">
        <v>7.9002676520090001</v>
      </c>
      <c r="E92" s="1">
        <v>11.0061762198597</v>
      </c>
      <c r="F92" s="1">
        <v>3.32890384983479</v>
      </c>
      <c r="G92" s="1">
        <v>0.17199861272065101</v>
      </c>
      <c r="H92" s="1">
        <v>8.9622602595683207E-2</v>
      </c>
      <c r="I92" s="1">
        <v>1.61458490117695</v>
      </c>
    </row>
    <row r="93" spans="1:9" x14ac:dyDescent="0.25">
      <c r="A93" s="1">
        <v>10.875</v>
      </c>
      <c r="B93" s="14">
        <v>2.2818323332555899</v>
      </c>
      <c r="C93" s="1">
        <v>4.3529666453053197</v>
      </c>
      <c r="D93" s="1">
        <v>7.6996039729285499</v>
      </c>
      <c r="E93" s="1">
        <v>10.8799956807181</v>
      </c>
      <c r="F93" s="1">
        <v>3.3225949353927602</v>
      </c>
      <c r="G93" s="1">
        <v>0.163171130490743</v>
      </c>
      <c r="H93" s="1">
        <v>9.1579578481831694E-2</v>
      </c>
      <c r="I93" s="1">
        <v>2.0561867159637099</v>
      </c>
    </row>
    <row r="94" spans="1:9" x14ac:dyDescent="0.25">
      <c r="A94" s="1">
        <v>11</v>
      </c>
      <c r="B94" s="14">
        <v>2.2892716747080599</v>
      </c>
      <c r="C94" s="1">
        <v>4.38562223849961</v>
      </c>
      <c r="D94" s="1">
        <v>7.6533735596384496</v>
      </c>
      <c r="E94" s="1">
        <v>10.898161276064499</v>
      </c>
      <c r="F94" s="1">
        <v>3.3441820293362801</v>
      </c>
      <c r="G94" s="1">
        <v>0.164937919578376</v>
      </c>
      <c r="H94" s="1">
        <v>9.7392663426939696E-2</v>
      </c>
      <c r="I94" s="1">
        <v>2.00370638374112</v>
      </c>
    </row>
    <row r="95" spans="1:9" x14ac:dyDescent="0.25">
      <c r="A95" s="1">
        <v>11.125</v>
      </c>
      <c r="B95" s="14">
        <v>2.2984473044288598</v>
      </c>
      <c r="C95" s="1">
        <v>4.3934370839423202</v>
      </c>
      <c r="D95" s="1">
        <v>7.4773026732001497</v>
      </c>
      <c r="E95" s="1">
        <v>10.717774509909299</v>
      </c>
      <c r="F95" s="1">
        <v>3.3730025770563099</v>
      </c>
      <c r="G95" s="1">
        <v>0.165170516534453</v>
      </c>
      <c r="H95" s="1">
        <v>0.10114405757875</v>
      </c>
      <c r="I95" s="1">
        <v>1.4749950842228501</v>
      </c>
    </row>
    <row r="96" spans="1:9" x14ac:dyDescent="0.25">
      <c r="A96" s="1">
        <v>11.25</v>
      </c>
      <c r="B96" s="14">
        <v>2.3140141719685801</v>
      </c>
      <c r="C96" s="1">
        <v>4.4056001350404603</v>
      </c>
      <c r="D96" s="1">
        <v>7.4628086611258304</v>
      </c>
      <c r="E96" s="1">
        <v>10.689901696642099</v>
      </c>
      <c r="F96" s="1">
        <v>3.3682158822694901</v>
      </c>
      <c r="G96" s="1">
        <v>0.17467299976877301</v>
      </c>
      <c r="H96" s="1">
        <v>0.103226071744524</v>
      </c>
      <c r="I96" s="1">
        <v>1.36766871034693</v>
      </c>
    </row>
    <row r="97" spans="1:9" x14ac:dyDescent="0.25">
      <c r="A97" s="1">
        <v>11.375</v>
      </c>
      <c r="B97" s="14">
        <v>2.3054942817039699</v>
      </c>
      <c r="C97" s="1">
        <v>4.3786771571426897</v>
      </c>
      <c r="D97" s="1">
        <v>7.3313155063592799</v>
      </c>
      <c r="E97" s="1">
        <v>10.5592732336974</v>
      </c>
      <c r="F97" s="1">
        <v>3.35767754577261</v>
      </c>
      <c r="G97" s="1">
        <v>0.18093682897618299</v>
      </c>
      <c r="H97" s="1">
        <v>0.10472235943135701</v>
      </c>
      <c r="I97" s="1">
        <v>1.3023886054491101</v>
      </c>
    </row>
    <row r="98" spans="1:9" x14ac:dyDescent="0.25">
      <c r="A98" s="1">
        <v>11.5</v>
      </c>
      <c r="B98" s="14">
        <v>2.31331232000898</v>
      </c>
      <c r="C98" s="1">
        <v>4.4187655685469602</v>
      </c>
      <c r="D98" s="1">
        <v>7.3107595922592701</v>
      </c>
      <c r="E98" s="1">
        <v>10.579272554526799</v>
      </c>
      <c r="F98" s="1">
        <v>3.3589057906457298</v>
      </c>
      <c r="G98" s="1">
        <v>0.17636543786987499</v>
      </c>
      <c r="H98" s="1">
        <v>0.10580191230030001</v>
      </c>
      <c r="I98" s="1">
        <v>1.4124885496283399</v>
      </c>
    </row>
    <row r="99" spans="1:9" x14ac:dyDescent="0.25">
      <c r="A99" s="1">
        <v>11.625</v>
      </c>
      <c r="B99" s="14">
        <v>2.3729672155560499</v>
      </c>
      <c r="C99" s="1">
        <v>4.5188233201533796</v>
      </c>
      <c r="D99" s="1">
        <v>7.2742773402618601</v>
      </c>
      <c r="E99" s="1">
        <v>10.5179174394451</v>
      </c>
      <c r="F99" s="1">
        <v>3.3688618225016</v>
      </c>
      <c r="G99" s="1">
        <v>0.17624825975159999</v>
      </c>
      <c r="H99" s="1">
        <v>0.106061445960767</v>
      </c>
      <c r="I99" s="1">
        <v>1.4237604801711099</v>
      </c>
    </row>
    <row r="100" spans="1:9" x14ac:dyDescent="0.25">
      <c r="A100" s="1">
        <v>11.75</v>
      </c>
      <c r="B100" s="14">
        <v>2.34766449701839</v>
      </c>
      <c r="C100" s="1">
        <v>4.48785874508562</v>
      </c>
      <c r="D100" s="1">
        <v>7.2522982893094099</v>
      </c>
      <c r="E100" s="1">
        <v>10.486456232373</v>
      </c>
      <c r="F100" s="1">
        <v>3.3695076722448598</v>
      </c>
      <c r="G100" s="1">
        <v>0.17977201389689501</v>
      </c>
      <c r="H100" s="1">
        <v>0.106544303244849</v>
      </c>
      <c r="I100" s="1">
        <v>1.42269192155331</v>
      </c>
    </row>
    <row r="101" spans="1:9" x14ac:dyDescent="0.25">
      <c r="A101" s="1">
        <v>11.875</v>
      </c>
      <c r="B101" s="14">
        <v>2.3335649324896299</v>
      </c>
      <c r="C101" s="1">
        <v>4.4659120037636599</v>
      </c>
      <c r="D101" s="1">
        <v>7.1819374035616503</v>
      </c>
      <c r="E101" s="1">
        <v>10.4306565759418</v>
      </c>
      <c r="F101" s="1">
        <v>3.3716449215882398</v>
      </c>
      <c r="G101" s="1">
        <v>0.183919610456245</v>
      </c>
      <c r="H101" s="1">
        <v>0.105695310987658</v>
      </c>
      <c r="I101" s="1">
        <v>1.3234049069585501</v>
      </c>
    </row>
    <row r="102" spans="1:9" x14ac:dyDescent="0.25">
      <c r="A102" s="1">
        <v>12</v>
      </c>
      <c r="B102" s="14">
        <v>2.3439567514571</v>
      </c>
      <c r="C102" s="1">
        <v>4.4568117326336996</v>
      </c>
      <c r="D102" s="1">
        <v>7.1710665106714604</v>
      </c>
      <c r="E102" s="1">
        <v>10.427743186826</v>
      </c>
      <c r="F102" s="1">
        <v>3.3722287852062398</v>
      </c>
      <c r="G102" s="1">
        <v>0.18953302979718001</v>
      </c>
      <c r="H102" s="1">
        <v>0.105379321544616</v>
      </c>
      <c r="I102" s="1">
        <v>1.0725228016000501</v>
      </c>
    </row>
    <row r="103" spans="1:9" x14ac:dyDescent="0.25">
      <c r="A103" s="1">
        <v>12.125</v>
      </c>
      <c r="B103" s="14">
        <v>2.37197771540849</v>
      </c>
      <c r="C103" s="1">
        <v>4.5135345821266402</v>
      </c>
      <c r="D103" s="1">
        <v>7.12773080799158</v>
      </c>
      <c r="E103" s="1">
        <v>10.413770081668</v>
      </c>
      <c r="F103" s="1">
        <v>3.3681680279163002</v>
      </c>
      <c r="G103" s="1">
        <v>0.18962538182872599</v>
      </c>
      <c r="H103" s="1">
        <v>0.104907411175995</v>
      </c>
      <c r="I103" s="1">
        <v>0.95465257704819595</v>
      </c>
    </row>
    <row r="104" spans="1:9" x14ac:dyDescent="0.25">
      <c r="A104" s="1">
        <v>12.25</v>
      </c>
      <c r="B104" s="14">
        <v>2.3731871208323798</v>
      </c>
      <c r="C104" s="1">
        <v>4.4943545496670998</v>
      </c>
      <c r="D104" s="1">
        <v>7.1100597831431704</v>
      </c>
      <c r="E104" s="1">
        <v>10.3863868848011</v>
      </c>
      <c r="F104" s="1">
        <v>3.3721642229253601</v>
      </c>
      <c r="G104" s="1">
        <v>0.18864035741866</v>
      </c>
      <c r="H104" s="1">
        <v>0.105302707655497</v>
      </c>
      <c r="I104" s="1">
        <v>0.61875898690863895</v>
      </c>
    </row>
    <row r="105" spans="1:9" x14ac:dyDescent="0.25">
      <c r="A105" s="1">
        <v>12.375</v>
      </c>
      <c r="B105" s="14">
        <v>2.37494707548076</v>
      </c>
      <c r="C105" s="1">
        <v>4.4942996666514503</v>
      </c>
      <c r="D105" s="1">
        <v>7.0867565526361602</v>
      </c>
      <c r="E105" s="1">
        <v>10.360232235606601</v>
      </c>
      <c r="F105" s="1">
        <v>3.3786515023037098</v>
      </c>
      <c r="G105" s="1">
        <v>0.188499462204298</v>
      </c>
      <c r="H105" s="1">
        <v>9.8891035616320302E-2</v>
      </c>
      <c r="I105" s="1">
        <v>0.62654852819530404</v>
      </c>
    </row>
    <row r="106" spans="1:9" x14ac:dyDescent="0.25">
      <c r="A106" s="1">
        <v>12.5</v>
      </c>
      <c r="B106" s="14">
        <v>2.3091044008172199</v>
      </c>
      <c r="C106" s="1">
        <v>4.3785967842471996</v>
      </c>
      <c r="D106" s="1">
        <v>7.02135633051968</v>
      </c>
      <c r="E106" s="1">
        <v>10.3050930551388</v>
      </c>
      <c r="F106" s="1">
        <v>3.3776650292689698</v>
      </c>
      <c r="G106" s="1">
        <v>0.17400666412892099</v>
      </c>
      <c r="H106" s="1">
        <v>9.5074123925790302E-2</v>
      </c>
      <c r="I106" s="1">
        <v>0.92301857069041604</v>
      </c>
    </row>
    <row r="107" spans="1:9" x14ac:dyDescent="0.25">
      <c r="A107" s="1">
        <v>12.625</v>
      </c>
      <c r="B107" s="14">
        <v>2.33226152102963</v>
      </c>
      <c r="C107" s="1">
        <v>4.37045761476669</v>
      </c>
      <c r="D107" s="1">
        <v>6.7702138379174901</v>
      </c>
      <c r="E107" s="1">
        <v>10.1771017895272</v>
      </c>
      <c r="F107" s="1">
        <v>3.3774136692008399</v>
      </c>
      <c r="G107" s="1">
        <v>0.17970231003694601</v>
      </c>
      <c r="H107" s="1">
        <v>9.2747614235923106E-2</v>
      </c>
      <c r="I107" s="1">
        <v>1.0603323182815401</v>
      </c>
    </row>
    <row r="108" spans="1:9" x14ac:dyDescent="0.25">
      <c r="A108" s="1">
        <v>12.75</v>
      </c>
      <c r="B108" s="14">
        <v>2.33497757822885</v>
      </c>
      <c r="C108" s="1">
        <v>4.3547263112115697</v>
      </c>
      <c r="D108" s="1">
        <v>6.6730869699721902</v>
      </c>
      <c r="E108" s="1">
        <v>10.0901488780941</v>
      </c>
      <c r="F108" s="1">
        <v>3.3742324946545099</v>
      </c>
      <c r="G108" s="1">
        <v>0.18597913356597701</v>
      </c>
      <c r="H108" s="1">
        <v>9.0375131941436801E-2</v>
      </c>
      <c r="I108" s="1">
        <v>0.93741416306304803</v>
      </c>
    </row>
    <row r="109" spans="1:9" x14ac:dyDescent="0.25">
      <c r="A109" s="1">
        <v>12.875</v>
      </c>
      <c r="B109" s="14">
        <v>2.3114774343929398</v>
      </c>
      <c r="C109" s="1">
        <v>4.3101315356532801</v>
      </c>
      <c r="D109" s="1">
        <v>6.6314416500415501</v>
      </c>
      <c r="E109" s="1">
        <v>10.0468749246991</v>
      </c>
      <c r="F109" s="1">
        <v>3.37641376599831</v>
      </c>
      <c r="G109" s="1">
        <v>0.17852468917995801</v>
      </c>
      <c r="H109" s="1">
        <v>9.1630284137945897E-2</v>
      </c>
      <c r="I109" s="1">
        <v>0.55498467575710397</v>
      </c>
    </row>
    <row r="110" spans="1:9" x14ac:dyDescent="0.25">
      <c r="A110" s="1">
        <v>13</v>
      </c>
      <c r="B110" s="14">
        <v>2.3098592601077401</v>
      </c>
      <c r="C110" s="1">
        <v>4.3085199411856099</v>
      </c>
      <c r="D110" s="1">
        <v>6.5402520167183598</v>
      </c>
      <c r="E110" s="1">
        <v>9.9162650563716497</v>
      </c>
      <c r="F110" s="1">
        <v>3.3757397675177199</v>
      </c>
      <c r="G110" s="1">
        <v>0.18003380860707799</v>
      </c>
      <c r="H110" s="1">
        <v>9.8180907067345793E-2</v>
      </c>
      <c r="I110" s="1">
        <v>0.32927383648513198</v>
      </c>
    </row>
    <row r="111" spans="1:9" x14ac:dyDescent="0.25">
      <c r="A111" s="1">
        <v>13.125</v>
      </c>
      <c r="B111" s="14">
        <v>2.3092661263027598</v>
      </c>
      <c r="C111" s="1">
        <v>4.31444049237885</v>
      </c>
      <c r="D111" s="1">
        <v>6.4300876752704399</v>
      </c>
      <c r="E111" s="1">
        <v>9.7172562248039007</v>
      </c>
      <c r="F111" s="1">
        <v>3.37358252600453</v>
      </c>
      <c r="G111" s="1">
        <v>0.179551997679604</v>
      </c>
      <c r="H111" s="1">
        <v>0.105323524339337</v>
      </c>
      <c r="I111" s="1">
        <v>0.22982197401148399</v>
      </c>
    </row>
    <row r="112" spans="1:9" x14ac:dyDescent="0.25">
      <c r="A112" s="1">
        <v>13.25</v>
      </c>
      <c r="B112" s="14">
        <v>2.3368258019760701</v>
      </c>
      <c r="C112" s="1">
        <v>4.3024483187387803</v>
      </c>
      <c r="D112" s="1">
        <v>6.2502471506067101</v>
      </c>
      <c r="E112" s="1">
        <v>9.5506242989277208</v>
      </c>
      <c r="F112" s="1">
        <v>3.3753890972027398</v>
      </c>
      <c r="G112" s="1">
        <v>0.18061382165243201</v>
      </c>
      <c r="H112" s="1">
        <v>0.105587914555757</v>
      </c>
      <c r="I112" s="1">
        <v>0.56122513756257297</v>
      </c>
    </row>
    <row r="113" spans="1:9" x14ac:dyDescent="0.25">
      <c r="A113" s="1">
        <v>13.375</v>
      </c>
      <c r="B113" s="14">
        <v>2.38718277559104</v>
      </c>
      <c r="C113" s="1">
        <v>4.3362816137985396</v>
      </c>
      <c r="D113" s="1">
        <v>6.1770279692024301</v>
      </c>
      <c r="E113" s="1">
        <v>9.4759075455850308</v>
      </c>
      <c r="F113" s="1">
        <v>3.37439176758267</v>
      </c>
      <c r="G113" s="1">
        <v>0.18669450387028</v>
      </c>
      <c r="H113" s="1">
        <v>0.106587776885347</v>
      </c>
      <c r="I113" s="1">
        <v>0.83088158145183</v>
      </c>
    </row>
    <row r="114" spans="1:9" x14ac:dyDescent="0.25">
      <c r="A114" s="1">
        <v>13.5</v>
      </c>
      <c r="B114" s="14">
        <v>2.3822719861996702</v>
      </c>
      <c r="C114" s="1">
        <v>4.3364675625281404</v>
      </c>
      <c r="D114" s="1">
        <v>6.1829963938519397</v>
      </c>
      <c r="E114" s="1">
        <v>9.5716360641528109</v>
      </c>
      <c r="F114" s="1">
        <v>3.37222320685194</v>
      </c>
      <c r="G114" s="1">
        <v>0.189407167779713</v>
      </c>
      <c r="H114" s="1">
        <v>0.106986150469064</v>
      </c>
      <c r="I114" s="1">
        <v>0.756049349411408</v>
      </c>
    </row>
    <row r="115" spans="1:9" x14ac:dyDescent="0.25">
      <c r="A115" s="1">
        <v>13.625</v>
      </c>
      <c r="B115" s="14">
        <v>2.3730221904928199</v>
      </c>
      <c r="C115" s="1">
        <v>4.31211370295431</v>
      </c>
      <c r="D115" s="1">
        <v>6.16949597592295</v>
      </c>
      <c r="E115" s="1">
        <v>9.5853780596298908</v>
      </c>
      <c r="F115" s="1">
        <v>3.3771758188966099</v>
      </c>
      <c r="G115" s="1">
        <v>0.185970433219005</v>
      </c>
      <c r="H115" s="1">
        <v>0.10717840252813</v>
      </c>
      <c r="I115" s="1">
        <v>0.59748153065579601</v>
      </c>
    </row>
    <row r="116" spans="1:9" x14ac:dyDescent="0.25">
      <c r="A116" s="1">
        <v>13.75</v>
      </c>
      <c r="B116" s="14">
        <v>2.3547098403375402</v>
      </c>
      <c r="C116" s="1">
        <v>4.2905646507446003</v>
      </c>
      <c r="D116" s="1">
        <v>6.2332437404079499</v>
      </c>
      <c r="E116" s="1">
        <v>9.6705991142760297</v>
      </c>
      <c r="F116" s="1">
        <v>3.3777172345333399</v>
      </c>
      <c r="G116" s="1">
        <v>0.18498844112270801</v>
      </c>
      <c r="H116" s="1">
        <v>0.106752805141552</v>
      </c>
      <c r="I116" s="1">
        <v>0.427006140349112</v>
      </c>
    </row>
    <row r="117" spans="1:9" x14ac:dyDescent="0.25">
      <c r="A117" s="1">
        <v>13.875</v>
      </c>
      <c r="B117" s="14">
        <v>2.3194721886209</v>
      </c>
      <c r="C117" s="1">
        <v>4.2842262543519096</v>
      </c>
      <c r="D117" s="1">
        <v>6.2061842835711198</v>
      </c>
      <c r="E117" s="1">
        <v>9.6421558776915006</v>
      </c>
      <c r="F117" s="1">
        <v>3.3778145814717999</v>
      </c>
      <c r="G117" s="1">
        <v>0.185215990129068</v>
      </c>
      <c r="H117" s="1">
        <v>0.104774845631084</v>
      </c>
      <c r="I117" s="1">
        <v>0.54417767293339703</v>
      </c>
    </row>
    <row r="118" spans="1:9" x14ac:dyDescent="0.25">
      <c r="A118" s="1">
        <v>14</v>
      </c>
      <c r="B118" s="14">
        <v>2.2845063560478298</v>
      </c>
      <c r="C118" s="1">
        <v>4.2869867860231299</v>
      </c>
      <c r="D118" s="1">
        <v>6.2042929190054501</v>
      </c>
      <c r="E118" s="1">
        <v>9.6570091784393597</v>
      </c>
      <c r="F118" s="1">
        <v>3.3785817253871402</v>
      </c>
      <c r="G118" s="1">
        <v>0.18331957777265201</v>
      </c>
      <c r="H118" s="1">
        <v>0.105431299204936</v>
      </c>
      <c r="I118" s="1">
        <v>0.51300348245263705</v>
      </c>
    </row>
    <row r="119" spans="1:9" x14ac:dyDescent="0.25">
      <c r="A119" s="1">
        <v>14.125</v>
      </c>
      <c r="B119" s="14">
        <v>2.2394536086641499</v>
      </c>
      <c r="C119" s="1">
        <v>4.2685082622641701</v>
      </c>
      <c r="D119" s="1">
        <v>6.1781793576757398</v>
      </c>
      <c r="E119" s="1">
        <v>9.6561309370400998</v>
      </c>
      <c r="F119" s="1">
        <v>3.3780212236640001</v>
      </c>
      <c r="G119" s="1">
        <v>0.17684616295604599</v>
      </c>
      <c r="H119" s="1">
        <v>0.10384571312662599</v>
      </c>
      <c r="I119" s="1">
        <v>0.56128458770964496</v>
      </c>
    </row>
    <row r="120" spans="1:9" x14ac:dyDescent="0.25">
      <c r="A120" s="1">
        <v>14.25</v>
      </c>
      <c r="B120" s="14">
        <v>2.20931503809545</v>
      </c>
      <c r="C120" s="1">
        <v>4.2629836761083899</v>
      </c>
      <c r="D120" s="1">
        <v>6.1747256754329403</v>
      </c>
      <c r="E120" s="1">
        <v>9.6405368933480098</v>
      </c>
      <c r="F120" s="1">
        <v>3.3756454813333798</v>
      </c>
      <c r="G120" s="1">
        <v>0.16694346349123501</v>
      </c>
      <c r="H120" s="1">
        <v>0.103862229610727</v>
      </c>
      <c r="I120" s="1">
        <v>0.55831946950489997</v>
      </c>
    </row>
    <row r="121" spans="1:9" x14ac:dyDescent="0.25">
      <c r="A121" s="1">
        <v>14.375</v>
      </c>
      <c r="B121" s="14">
        <v>2.1056388035426998</v>
      </c>
      <c r="C121" s="1">
        <v>4.2457176937567001</v>
      </c>
      <c r="D121" s="1">
        <v>6.1902280501595097</v>
      </c>
      <c r="E121" s="1">
        <v>9.62085986845244</v>
      </c>
      <c r="F121" s="1">
        <v>3.3735896586399798</v>
      </c>
      <c r="G121" s="1">
        <v>0.16612109892758301</v>
      </c>
      <c r="H121" s="1">
        <v>0.104673813185458</v>
      </c>
      <c r="I121" s="1">
        <v>0.56332934909755406</v>
      </c>
    </row>
    <row r="122" spans="1:9" x14ac:dyDescent="0.25">
      <c r="A122" s="1">
        <v>14.5</v>
      </c>
      <c r="B122" s="14">
        <v>2.0705993585971498</v>
      </c>
      <c r="C122" s="1">
        <v>4.2375633056322899</v>
      </c>
      <c r="D122" s="1">
        <v>6.1488236287158999</v>
      </c>
      <c r="E122" s="1">
        <v>9.5543683968470692</v>
      </c>
      <c r="F122" s="1">
        <v>3.3739403227321798</v>
      </c>
      <c r="G122" s="1">
        <v>0.164633901625694</v>
      </c>
      <c r="H122" s="1">
        <v>0.105329206333494</v>
      </c>
      <c r="I122" s="1">
        <v>0.62394453224221003</v>
      </c>
    </row>
    <row r="123" spans="1:9" x14ac:dyDescent="0.25">
      <c r="A123" s="1">
        <v>14.625</v>
      </c>
      <c r="B123" s="14">
        <v>1.9976909754935801</v>
      </c>
      <c r="C123" s="1">
        <v>4.18269488929052</v>
      </c>
      <c r="D123" s="1">
        <v>6.1386139127761501</v>
      </c>
      <c r="E123" s="1">
        <v>9.5381321288133503</v>
      </c>
      <c r="F123" s="1">
        <v>3.3753014490864701</v>
      </c>
      <c r="G123" s="1">
        <v>0.17363341857126199</v>
      </c>
      <c r="H123" s="1">
        <v>0.107183946123137</v>
      </c>
      <c r="I123" s="1">
        <v>0.58924294099949703</v>
      </c>
    </row>
    <row r="124" spans="1:9" x14ac:dyDescent="0.25">
      <c r="A124" s="1">
        <v>14.75</v>
      </c>
      <c r="B124" s="14">
        <v>1.90719658459015</v>
      </c>
      <c r="C124" s="1">
        <v>4.1062695618387304</v>
      </c>
      <c r="D124" s="1">
        <v>6.13944683119069</v>
      </c>
      <c r="E124" s="1">
        <v>9.5114638978329307</v>
      </c>
      <c r="F124" s="1">
        <v>3.3736110285238099</v>
      </c>
      <c r="G124" s="1">
        <v>0.17661596824207301</v>
      </c>
      <c r="H124" s="1">
        <v>0.106744167714299</v>
      </c>
      <c r="I124" s="1">
        <v>0.64571694104742905</v>
      </c>
    </row>
    <row r="125" spans="1:9" x14ac:dyDescent="0.25">
      <c r="A125" s="1">
        <v>14.875</v>
      </c>
      <c r="B125" s="14">
        <v>1.8728162327162801</v>
      </c>
      <c r="C125" s="1">
        <v>4.0686430925438897</v>
      </c>
      <c r="D125" s="1">
        <v>6.3431469596146703</v>
      </c>
      <c r="E125" s="1">
        <v>9.7075406994517905</v>
      </c>
      <c r="F125" s="1">
        <v>3.37292154539709</v>
      </c>
      <c r="G125" s="1">
        <v>0.17375742235452399</v>
      </c>
      <c r="H125" s="1">
        <v>9.9994320669815395E-2</v>
      </c>
      <c r="I125" s="1">
        <v>0.41920407318409802</v>
      </c>
    </row>
    <row r="126" spans="1:9" x14ac:dyDescent="0.25">
      <c r="A126" s="1">
        <v>15</v>
      </c>
      <c r="B126" s="14">
        <v>1.8218409714428001</v>
      </c>
      <c r="C126" s="1">
        <v>4.0564769764408597</v>
      </c>
      <c r="D126" s="1">
        <v>6.3133280935595604</v>
      </c>
      <c r="E126" s="1">
        <v>9.7126350901881207</v>
      </c>
      <c r="F126" s="1">
        <v>3.3705398898649501</v>
      </c>
      <c r="G126" s="1">
        <v>0.17519291940665399</v>
      </c>
      <c r="H126" s="1">
        <v>9.5692693435120005E-2</v>
      </c>
      <c r="I126" s="1">
        <v>0.81440651301898104</v>
      </c>
    </row>
    <row r="127" spans="1:9" x14ac:dyDescent="0.25">
      <c r="A127" s="1">
        <v>15.125</v>
      </c>
      <c r="B127" s="14">
        <v>1.8162308085837799</v>
      </c>
      <c r="C127" s="1">
        <v>3.9930307780071899</v>
      </c>
      <c r="D127" s="1">
        <v>6.2303961363304801</v>
      </c>
      <c r="E127" s="1">
        <v>9.7095101988274202</v>
      </c>
      <c r="F127" s="1">
        <v>3.3683258711844002</v>
      </c>
      <c r="G127" s="1">
        <v>0.172863267835138</v>
      </c>
      <c r="H127" s="1">
        <v>8.9561456254947006E-2</v>
      </c>
      <c r="I127" s="1">
        <v>1.27811967296415</v>
      </c>
    </row>
    <row r="128" spans="1:9" x14ac:dyDescent="0.25">
      <c r="A128" s="1">
        <v>15.25</v>
      </c>
      <c r="B128" s="14">
        <v>1.8646796369170799</v>
      </c>
      <c r="C128" s="1">
        <v>3.9913013262859498</v>
      </c>
      <c r="D128" s="1">
        <v>6.1577952075188502</v>
      </c>
      <c r="E128" s="1">
        <v>9.7014986765031406</v>
      </c>
      <c r="F128" s="1">
        <v>3.3643533899356801</v>
      </c>
      <c r="G128" s="1">
        <v>0.17265935956349199</v>
      </c>
      <c r="H128" s="1">
        <v>8.7330502632752799E-2</v>
      </c>
      <c r="I128" s="1">
        <v>1.1169585360482099</v>
      </c>
    </row>
    <row r="129" spans="1:9" x14ac:dyDescent="0.25">
      <c r="A129" s="1">
        <v>15.375</v>
      </c>
      <c r="B129" s="14">
        <v>1.87520532796754</v>
      </c>
      <c r="C129" s="1">
        <v>3.9628842332948699</v>
      </c>
      <c r="D129" s="1">
        <v>5.9898530845833404</v>
      </c>
      <c r="E129" s="1">
        <v>9.6703284765423199</v>
      </c>
      <c r="F129" s="1">
        <v>3.3672738449198198</v>
      </c>
      <c r="G129" s="1">
        <v>0.166602140229544</v>
      </c>
      <c r="H129" s="1">
        <v>7.8752161976445897E-2</v>
      </c>
      <c r="I129" s="1">
        <v>1.1631834558362799</v>
      </c>
    </row>
    <row r="130" spans="1:9" x14ac:dyDescent="0.25">
      <c r="A130" s="1">
        <v>15.5</v>
      </c>
      <c r="B130" s="14">
        <v>1.89584975293586</v>
      </c>
      <c r="C130" s="1">
        <v>3.9612888303346199</v>
      </c>
      <c r="D130" s="1">
        <v>5.7573690591711104</v>
      </c>
      <c r="E130" s="1">
        <v>9.4602636432404505</v>
      </c>
      <c r="F130" s="1">
        <v>3.37180287412937</v>
      </c>
      <c r="G130" s="1">
        <v>0.16564324353018101</v>
      </c>
      <c r="H130" s="1">
        <v>7.1575069288924195E-2</v>
      </c>
      <c r="I130" s="1">
        <v>1.1215419666898201</v>
      </c>
    </row>
    <row r="131" spans="1:9" x14ac:dyDescent="0.25">
      <c r="A131" s="1">
        <v>15.625</v>
      </c>
      <c r="B131" s="14">
        <v>1.88868563110724</v>
      </c>
      <c r="C131" s="1">
        <v>3.94458312240622</v>
      </c>
      <c r="D131" s="1">
        <v>5.6687287987454997</v>
      </c>
      <c r="E131" s="1">
        <v>9.3713182746269901</v>
      </c>
      <c r="F131" s="1">
        <v>3.3737172468818799</v>
      </c>
      <c r="G131" s="1">
        <v>0.166088759163248</v>
      </c>
      <c r="H131" s="1">
        <v>7.06438300582099E-2</v>
      </c>
      <c r="I131" s="1">
        <v>1.2264967193893499</v>
      </c>
    </row>
    <row r="132" spans="1:9" x14ac:dyDescent="0.25">
      <c r="A132" s="1">
        <v>15.75</v>
      </c>
      <c r="B132" s="14">
        <v>1.78211048101991</v>
      </c>
      <c r="C132" s="1">
        <v>3.9418699407989002</v>
      </c>
      <c r="D132" s="1">
        <v>5.5051094355687296</v>
      </c>
      <c r="E132" s="1">
        <v>9.0894971384519998</v>
      </c>
      <c r="F132" s="1">
        <v>3.37316826705504</v>
      </c>
      <c r="G132" s="1">
        <v>0.16337548472464899</v>
      </c>
      <c r="H132" s="1">
        <v>6.7450006147788802E-2</v>
      </c>
      <c r="I132" s="1">
        <v>1.60308481515017</v>
      </c>
    </row>
    <row r="133" spans="1:9" x14ac:dyDescent="0.25">
      <c r="A133" s="1">
        <v>15.875</v>
      </c>
      <c r="B133" s="14">
        <v>1.76774963000888</v>
      </c>
      <c r="C133" s="1">
        <v>3.95407974037313</v>
      </c>
      <c r="D133" s="1">
        <v>5.1743405726149598</v>
      </c>
      <c r="E133" s="1">
        <v>8.7793307942741095</v>
      </c>
      <c r="F133" s="1">
        <v>3.36463838633472</v>
      </c>
      <c r="G133" s="1">
        <v>0.16306133508316201</v>
      </c>
      <c r="H133" s="1">
        <v>6.9146385149449402E-2</v>
      </c>
      <c r="I133" s="1">
        <v>1.4270858269678099</v>
      </c>
    </row>
    <row r="134" spans="1:9" x14ac:dyDescent="0.25">
      <c r="A134" s="1">
        <v>16</v>
      </c>
      <c r="B134" s="14">
        <v>1.6808801500786701</v>
      </c>
      <c r="C134" s="1">
        <v>3.9354966705973902</v>
      </c>
      <c r="D134" s="1">
        <v>5.1507303242752904</v>
      </c>
      <c r="E134" s="1">
        <v>8.6470189852695594</v>
      </c>
      <c r="F134" s="1">
        <v>3.3721192750715101</v>
      </c>
      <c r="G134" s="1">
        <v>0.15524837118946699</v>
      </c>
      <c r="H134" s="1">
        <v>7.6771410070938295E-2</v>
      </c>
      <c r="I134" s="1">
        <v>1.2149148329002699</v>
      </c>
    </row>
    <row r="135" spans="1:9" x14ac:dyDescent="0.25">
      <c r="A135" s="1">
        <v>16.125</v>
      </c>
      <c r="B135" s="14">
        <v>1.6661330175111999</v>
      </c>
      <c r="C135" s="1">
        <v>3.94077044353523</v>
      </c>
      <c r="D135" s="1">
        <v>5.1343804403133699</v>
      </c>
      <c r="E135" s="1">
        <v>8.5909017749401304</v>
      </c>
      <c r="F135" s="1">
        <v>3.3684147382942098</v>
      </c>
      <c r="G135" s="1">
        <v>0.15377258439691199</v>
      </c>
      <c r="H135" s="1">
        <v>7.9927667739839295E-2</v>
      </c>
      <c r="I135" s="1">
        <v>1.13152461733751</v>
      </c>
    </row>
    <row r="136" spans="1:9" x14ac:dyDescent="0.25">
      <c r="A136" s="1">
        <v>16.25</v>
      </c>
      <c r="B136" s="14">
        <v>1.66547832581122</v>
      </c>
      <c r="C136" s="1">
        <v>3.9586147757813501</v>
      </c>
      <c r="D136" s="1">
        <v>5.1771399014284798</v>
      </c>
      <c r="E136" s="1">
        <v>8.5722524185987599</v>
      </c>
      <c r="F136" s="1">
        <v>3.3678056213903802</v>
      </c>
      <c r="G136" s="1">
        <v>0.14008377640234199</v>
      </c>
      <c r="H136" s="1">
        <v>8.7263734925009995E-2</v>
      </c>
      <c r="I136" s="1">
        <v>1.05701393693895</v>
      </c>
    </row>
    <row r="137" spans="1:9" x14ac:dyDescent="0.25">
      <c r="A137" s="1">
        <v>16.375</v>
      </c>
      <c r="B137" s="14">
        <v>1.60287780435175</v>
      </c>
      <c r="C137" s="1">
        <v>3.9363752174017002</v>
      </c>
      <c r="D137" s="1">
        <v>5.2453312415090902</v>
      </c>
      <c r="E137" s="1">
        <v>8.59875915513088</v>
      </c>
      <c r="F137" s="1">
        <v>3.3543808118124701</v>
      </c>
      <c r="G137" s="1">
        <v>0.13220950215601901</v>
      </c>
      <c r="H137" s="1">
        <v>8.9606179443475306E-2</v>
      </c>
      <c r="I137" s="1">
        <v>0.88239740142015399</v>
      </c>
    </row>
    <row r="138" spans="1:9" x14ac:dyDescent="0.25">
      <c r="A138" s="1">
        <v>16.5</v>
      </c>
      <c r="B138" s="14">
        <v>1.5570259671300599</v>
      </c>
      <c r="C138" s="1">
        <v>3.9279627718169698</v>
      </c>
      <c r="D138" s="1">
        <v>5.2623321313634399</v>
      </c>
      <c r="E138" s="1">
        <v>8.5761118973344104</v>
      </c>
      <c r="F138" s="1">
        <v>3.3489179041640398</v>
      </c>
      <c r="G138" s="1">
        <v>0.13231994099845101</v>
      </c>
      <c r="H138" s="1">
        <v>9.3200101051655299E-2</v>
      </c>
      <c r="I138" s="1">
        <v>0.86137457894710001</v>
      </c>
    </row>
    <row r="139" spans="1:9" x14ac:dyDescent="0.25">
      <c r="A139" s="1">
        <v>16.625</v>
      </c>
      <c r="B139" s="14">
        <v>1.2839253713219501</v>
      </c>
      <c r="C139" s="1">
        <v>3.82131335262974</v>
      </c>
      <c r="D139" s="1">
        <v>5.27644191463484</v>
      </c>
      <c r="E139" s="1">
        <v>8.5688767422871894</v>
      </c>
      <c r="F139" s="1">
        <v>3.3540042703416701</v>
      </c>
      <c r="G139" s="1">
        <v>0.130247686527556</v>
      </c>
      <c r="H139" s="1">
        <v>9.7430949816060902E-2</v>
      </c>
      <c r="I139" s="1">
        <v>0.86264832467441799</v>
      </c>
    </row>
    <row r="140" spans="1:9" x14ac:dyDescent="0.25">
      <c r="A140" s="1">
        <v>16.75</v>
      </c>
      <c r="B140" s="14">
        <v>1.2780976049496</v>
      </c>
      <c r="C140" s="1">
        <v>3.7823264681791602</v>
      </c>
      <c r="D140" s="1">
        <v>5.27460772021022</v>
      </c>
      <c r="E140" s="1">
        <v>8.5644781309845097</v>
      </c>
      <c r="F140" s="1">
        <v>3.3530963626505401</v>
      </c>
      <c r="G140" s="1">
        <v>0.12778247785743299</v>
      </c>
      <c r="H140" s="1">
        <v>0.100885273624043</v>
      </c>
      <c r="I140" s="1">
        <v>0.88868160830088705</v>
      </c>
    </row>
    <row r="141" spans="1:9" x14ac:dyDescent="0.25">
      <c r="A141" s="1">
        <v>16.875</v>
      </c>
      <c r="B141" s="14">
        <v>1.2598402905570101</v>
      </c>
      <c r="C141" s="1">
        <v>3.79668754495209</v>
      </c>
      <c r="D141" s="1">
        <v>5.2094657335433201</v>
      </c>
      <c r="E141" s="1">
        <v>8.4928348451819904</v>
      </c>
      <c r="F141" s="1">
        <v>3.35771076543113</v>
      </c>
      <c r="G141" s="1">
        <v>0.124400006644487</v>
      </c>
      <c r="H141" s="1">
        <v>0.102084974548766</v>
      </c>
      <c r="I141" s="1">
        <v>0.77633561909265802</v>
      </c>
    </row>
    <row r="142" spans="1:9" x14ac:dyDescent="0.25">
      <c r="A142" s="1">
        <v>17</v>
      </c>
      <c r="B142" s="14">
        <v>1.25846949751798</v>
      </c>
      <c r="C142" s="1">
        <v>3.8217891824527599</v>
      </c>
      <c r="D142" s="1">
        <v>5.1481223234628404</v>
      </c>
      <c r="E142" s="1">
        <v>8.3957629537769094</v>
      </c>
      <c r="F142" s="1">
        <v>3.3613146317253402</v>
      </c>
      <c r="G142" s="1">
        <v>0.13961940773079801</v>
      </c>
      <c r="H142" s="1">
        <v>0.10339532065712601</v>
      </c>
      <c r="I142" s="1">
        <v>0.85243044811292301</v>
      </c>
    </row>
    <row r="143" spans="1:9" x14ac:dyDescent="0.25">
      <c r="A143" s="1">
        <v>17.125</v>
      </c>
      <c r="B143" s="14">
        <v>1.23740972653679</v>
      </c>
      <c r="C143" s="1">
        <v>3.8006165948267499</v>
      </c>
      <c r="D143" s="1">
        <v>5.0173043915800601</v>
      </c>
      <c r="E143" s="1">
        <v>8.1841560534159008</v>
      </c>
      <c r="F143" s="1">
        <v>3.3676432217910302</v>
      </c>
      <c r="G143" s="1">
        <v>0.13838186407464501</v>
      </c>
      <c r="H143" s="1">
        <v>0.10618407310369</v>
      </c>
      <c r="I143" s="1">
        <v>1.03074701378157</v>
      </c>
    </row>
    <row r="144" spans="1:9" x14ac:dyDescent="0.25">
      <c r="A144" s="1">
        <v>17.25</v>
      </c>
      <c r="B144" s="14">
        <v>1.3634926580784801</v>
      </c>
      <c r="C144" s="1">
        <v>3.7659439218874602</v>
      </c>
      <c r="D144" s="1">
        <v>4.9535079237673303</v>
      </c>
      <c r="E144" s="1">
        <v>8.0927888401686996</v>
      </c>
      <c r="F144" s="1">
        <v>3.3626503597760098</v>
      </c>
      <c r="G144" s="1">
        <v>0.14147295537816701</v>
      </c>
      <c r="H144" s="1">
        <v>0.106421433356771</v>
      </c>
      <c r="I144" s="1">
        <v>0.995196110108448</v>
      </c>
    </row>
    <row r="145" spans="1:9" x14ac:dyDescent="0.25">
      <c r="A145" s="1">
        <v>17.375</v>
      </c>
      <c r="B145" s="14">
        <v>1.3708656302959601</v>
      </c>
      <c r="C145" s="1">
        <v>3.7340371512650101</v>
      </c>
      <c r="D145" s="1">
        <v>4.9245414794209896</v>
      </c>
      <c r="E145" s="1">
        <v>8.0589209386346408</v>
      </c>
      <c r="F145" s="1">
        <v>3.3659379988013498</v>
      </c>
      <c r="G145" s="1">
        <v>0.14249564057192601</v>
      </c>
      <c r="H145" s="1">
        <v>0.105967527575136</v>
      </c>
      <c r="I145" s="1">
        <v>0.68148098964896098</v>
      </c>
    </row>
    <row r="146" spans="1:9" x14ac:dyDescent="0.25">
      <c r="A146" s="1">
        <v>17.5</v>
      </c>
      <c r="B146" s="14">
        <v>1.32207270090467</v>
      </c>
      <c r="C146" s="1">
        <v>3.60756724687629</v>
      </c>
      <c r="D146" s="1">
        <v>4.8970048899448999</v>
      </c>
      <c r="E146" s="1">
        <v>7.9977363859053199</v>
      </c>
      <c r="F146" s="1">
        <v>3.36216567335453</v>
      </c>
      <c r="G146" s="1">
        <v>0.14240397522039699</v>
      </c>
      <c r="H146" s="1">
        <v>0.106459965904295</v>
      </c>
      <c r="I146" s="1">
        <v>0.56197544428650303</v>
      </c>
    </row>
    <row r="147" spans="1:9" x14ac:dyDescent="0.25">
      <c r="A147" s="1">
        <v>17.625</v>
      </c>
      <c r="B147" s="14">
        <v>1.5054738106746901</v>
      </c>
      <c r="C147" s="1">
        <v>3.6268420089428002</v>
      </c>
      <c r="D147" s="1">
        <v>4.8077074607057799</v>
      </c>
      <c r="E147" s="1">
        <v>7.8926612350927599</v>
      </c>
      <c r="F147" s="1">
        <v>3.3603938053553102</v>
      </c>
      <c r="G147" s="1">
        <v>0.143385446965207</v>
      </c>
      <c r="H147" s="1">
        <v>0.106943129236256</v>
      </c>
      <c r="I147" s="1">
        <v>0.41600600909098001</v>
      </c>
    </row>
    <row r="148" spans="1:9" x14ac:dyDescent="0.25">
      <c r="A148" s="1">
        <v>17.75</v>
      </c>
      <c r="B148" s="14">
        <v>1.50778808803648</v>
      </c>
      <c r="C148" s="1">
        <v>3.6327165890989499</v>
      </c>
      <c r="D148" s="1">
        <v>4.81870331790347</v>
      </c>
      <c r="E148" s="1">
        <v>7.8724236416819897</v>
      </c>
      <c r="F148" s="1">
        <v>3.3563653110645402</v>
      </c>
      <c r="G148" s="1">
        <v>0.14004195367503999</v>
      </c>
      <c r="H148" s="1">
        <v>0.106991110427671</v>
      </c>
      <c r="I148" s="1">
        <v>0.47956785383019801</v>
      </c>
    </row>
    <row r="149" spans="1:9" x14ac:dyDescent="0.25">
      <c r="A149" s="1">
        <v>17.875</v>
      </c>
      <c r="B149" s="14">
        <v>1.53219904311426</v>
      </c>
      <c r="C149" s="1">
        <v>3.6364550206106001</v>
      </c>
      <c r="D149" s="1">
        <v>4.8109444879123702</v>
      </c>
      <c r="E149" s="1">
        <v>7.8414081501384203</v>
      </c>
      <c r="F149" s="1">
        <v>3.3521144995337901</v>
      </c>
      <c r="G149" s="1">
        <v>0.143185761688922</v>
      </c>
      <c r="H149" s="1">
        <v>0.107241740108647</v>
      </c>
      <c r="I149" s="1">
        <v>0.50682090075456798</v>
      </c>
    </row>
    <row r="150" spans="1:9" x14ac:dyDescent="0.25">
      <c r="A150" s="1">
        <v>18</v>
      </c>
      <c r="B150" s="14">
        <v>1.5420542894921401</v>
      </c>
      <c r="C150" s="1">
        <v>3.6360673362864899</v>
      </c>
      <c r="D150" s="1">
        <v>4.8970048899448999</v>
      </c>
      <c r="E150" s="1">
        <v>7.8757654310111498</v>
      </c>
      <c r="F150" s="1">
        <v>3.3591643159397102</v>
      </c>
      <c r="G150" s="1">
        <v>0.14943822332571399</v>
      </c>
      <c r="H150" s="1">
        <v>0.107024037561102</v>
      </c>
      <c r="I150" s="1">
        <v>0.26675815532003599</v>
      </c>
    </row>
    <row r="151" spans="1:9" x14ac:dyDescent="0.25">
      <c r="A151" s="1">
        <v>18.125</v>
      </c>
      <c r="B151" s="14">
        <v>1.5603073510789001</v>
      </c>
      <c r="C151" s="1">
        <v>3.63540608218561</v>
      </c>
      <c r="D151" s="1">
        <v>4.8977825367962904</v>
      </c>
      <c r="E151" s="1">
        <v>7.8517896439137598</v>
      </c>
      <c r="F151" s="1">
        <v>3.3519793875871602</v>
      </c>
      <c r="G151" s="1">
        <v>0.152464214360197</v>
      </c>
      <c r="H151" s="1">
        <v>0.105339532230382</v>
      </c>
      <c r="I151" s="1">
        <v>0.70102768586087205</v>
      </c>
    </row>
    <row r="152" spans="1:9" x14ac:dyDescent="0.25">
      <c r="A152" s="1">
        <v>18.25</v>
      </c>
      <c r="B152" s="14">
        <v>1.62995465645</v>
      </c>
      <c r="C152" s="1">
        <v>3.6341067356719501</v>
      </c>
      <c r="D152" s="1">
        <v>4.8652042480162896</v>
      </c>
      <c r="E152" s="1">
        <v>7.7793845375195803</v>
      </c>
      <c r="F152" s="1">
        <v>3.3499178523308801</v>
      </c>
      <c r="G152" s="1">
        <v>0.15424923973125501</v>
      </c>
      <c r="H152" s="1">
        <v>0.106742072501741</v>
      </c>
      <c r="I152" s="1">
        <v>0.70268450818909101</v>
      </c>
    </row>
    <row r="153" spans="1:9" x14ac:dyDescent="0.25">
      <c r="A153" s="1">
        <v>18.375</v>
      </c>
      <c r="B153" s="14">
        <v>1.6440429094490701</v>
      </c>
      <c r="C153" s="1">
        <v>3.6330356217934598</v>
      </c>
      <c r="D153" s="1">
        <v>4.8488076483742697</v>
      </c>
      <c r="E153" s="1">
        <v>7.7637570364135504</v>
      </c>
      <c r="F153" s="1">
        <v>3.3583163688633402</v>
      </c>
      <c r="G153" s="1">
        <v>0.151708885562576</v>
      </c>
      <c r="H153" s="1">
        <v>0.107229505580225</v>
      </c>
      <c r="I153" s="1">
        <v>0.74604853328000598</v>
      </c>
    </row>
    <row r="154" spans="1:9" x14ac:dyDescent="0.25">
      <c r="A154" s="1">
        <v>18.5</v>
      </c>
      <c r="B154" s="14">
        <v>1.65141662511743</v>
      </c>
      <c r="C154" s="1">
        <v>3.6167510928287498</v>
      </c>
      <c r="D154" s="1">
        <v>4.8521521236959497</v>
      </c>
      <c r="E154" s="1">
        <v>7.7422340487249102</v>
      </c>
      <c r="F154" s="1">
        <v>3.36216567335453</v>
      </c>
      <c r="G154" s="1">
        <v>0.16191849882852899</v>
      </c>
      <c r="H154" s="1">
        <v>0.106514077092554</v>
      </c>
      <c r="I154" s="1">
        <v>0.76886882841538695</v>
      </c>
    </row>
    <row r="155" spans="1:9" x14ac:dyDescent="0.25">
      <c r="A155" s="1">
        <v>18.625</v>
      </c>
      <c r="B155" s="14">
        <v>1.63163647821902</v>
      </c>
      <c r="C155" s="1">
        <v>3.5965726271636198</v>
      </c>
      <c r="D155" s="1">
        <v>4.85901824049499</v>
      </c>
      <c r="E155" s="1">
        <v>7.7646366423326496</v>
      </c>
      <c r="F155" s="1">
        <v>3.3519493230326098</v>
      </c>
      <c r="G155" s="1">
        <v>0.16889077190481899</v>
      </c>
      <c r="H155" s="1">
        <v>0.102960494183278</v>
      </c>
      <c r="I155" s="1">
        <v>0.75441873089057998</v>
      </c>
    </row>
    <row r="156" spans="1:9" x14ac:dyDescent="0.25">
      <c r="A156" s="1">
        <v>18.75</v>
      </c>
      <c r="B156" s="14">
        <v>1.58635243880174</v>
      </c>
      <c r="C156" s="1">
        <v>3.5383661001265798</v>
      </c>
      <c r="D156" s="1">
        <v>4.9322701485037701</v>
      </c>
      <c r="E156" s="1">
        <v>7.8746513262024003</v>
      </c>
      <c r="F156" s="1">
        <v>3.3504585698974099</v>
      </c>
      <c r="G156" s="1">
        <v>0.17177403064882801</v>
      </c>
      <c r="H156" s="1">
        <v>9.9902407320059103E-2</v>
      </c>
      <c r="I156" s="1">
        <v>0.74481708144472103</v>
      </c>
    </row>
    <row r="157" spans="1:9" x14ac:dyDescent="0.25">
      <c r="A157" s="1">
        <v>18.875</v>
      </c>
      <c r="B157" s="14">
        <v>1.4847272939643801</v>
      </c>
      <c r="C157" s="1">
        <v>3.4918923563495099</v>
      </c>
      <c r="D157" s="1">
        <v>4.9359206534361801</v>
      </c>
      <c r="E157" s="1">
        <v>7.8889223381260498</v>
      </c>
      <c r="F157" s="1">
        <v>3.3528004973027099</v>
      </c>
      <c r="G157" s="1">
        <v>0.168922100354327</v>
      </c>
      <c r="H157" s="1">
        <v>9.7836375195657299E-2</v>
      </c>
      <c r="I157" s="1">
        <v>0.69687194852602496</v>
      </c>
    </row>
    <row r="158" spans="1:9" x14ac:dyDescent="0.25">
      <c r="A158" s="1">
        <v>19</v>
      </c>
      <c r="B158" s="14">
        <v>1.40333153198269</v>
      </c>
      <c r="C158" s="1">
        <v>3.44569084255019</v>
      </c>
      <c r="D158" s="1">
        <v>5.0019094379735201</v>
      </c>
      <c r="E158" s="1">
        <v>8.0225209786847191</v>
      </c>
      <c r="F158" s="1">
        <v>3.35303730599817</v>
      </c>
      <c r="G158" s="1">
        <v>0.166465998896562</v>
      </c>
      <c r="H158" s="1">
        <v>9.1966047967083797E-2</v>
      </c>
      <c r="I158" s="1">
        <v>0.66358500763563399</v>
      </c>
    </row>
    <row r="159" spans="1:9" x14ac:dyDescent="0.25">
      <c r="A159" s="1">
        <v>19.125</v>
      </c>
      <c r="B159" s="14">
        <v>1.4038503450375599</v>
      </c>
      <c r="C159" s="1">
        <v>3.4423792299368299</v>
      </c>
      <c r="D159" s="1">
        <v>4.9869027190673902</v>
      </c>
      <c r="E159" s="1">
        <v>8.0133457769952905</v>
      </c>
      <c r="F159" s="1">
        <v>3.3491535623294602</v>
      </c>
      <c r="G159" s="1">
        <v>0.15452530223682201</v>
      </c>
      <c r="H159" s="1">
        <v>9.0481756457947399E-2</v>
      </c>
      <c r="I159" s="1">
        <v>0.60001619680054596</v>
      </c>
    </row>
    <row r="160" spans="1:9" x14ac:dyDescent="0.25">
      <c r="A160" s="1">
        <v>19.25</v>
      </c>
      <c r="B160" s="14">
        <v>1.4033714334272001</v>
      </c>
      <c r="C160" s="1">
        <v>3.44048497353312</v>
      </c>
      <c r="D160" s="1">
        <v>5.0762390292589696</v>
      </c>
      <c r="E160" s="1">
        <v>8.0152706145009898</v>
      </c>
      <c r="F160" s="1">
        <v>3.34250082960699</v>
      </c>
      <c r="G160" s="1">
        <v>0.15138274678529401</v>
      </c>
      <c r="H160" s="1">
        <v>8.4189535874570107E-2</v>
      </c>
      <c r="I160" s="1">
        <v>0.58059040367076797</v>
      </c>
    </row>
    <row r="161" spans="1:9" x14ac:dyDescent="0.25">
      <c r="A161" s="1">
        <v>19.375</v>
      </c>
      <c r="B161" s="14">
        <v>1.44083830263581</v>
      </c>
      <c r="C161" s="1">
        <v>3.4616322689155399</v>
      </c>
      <c r="D161" s="1">
        <v>5.2014824023925401</v>
      </c>
      <c r="E161" s="1">
        <v>8.1201961707571897</v>
      </c>
      <c r="F161" s="1">
        <v>3.36203126599978</v>
      </c>
      <c r="G161" s="1">
        <v>0.15368800739446201</v>
      </c>
      <c r="H161" s="1">
        <v>8.2013787564689702E-2</v>
      </c>
      <c r="I161" s="1">
        <v>0.604500941297477</v>
      </c>
    </row>
    <row r="162" spans="1:9" x14ac:dyDescent="0.25">
      <c r="A162" s="1">
        <v>19.5</v>
      </c>
      <c r="B162" s="14">
        <v>1.41845395627427</v>
      </c>
      <c r="C162" s="1">
        <v>3.4450806091969102</v>
      </c>
      <c r="D162" s="1">
        <v>5.1975849893996404</v>
      </c>
      <c r="E162" s="1">
        <v>8.1201961707571897</v>
      </c>
      <c r="F162" s="1">
        <v>3.35053545987186</v>
      </c>
      <c r="G162" s="1">
        <v>0.15192912838703501</v>
      </c>
      <c r="H162" s="1">
        <v>7.8488004925521895E-2</v>
      </c>
      <c r="I162" s="1">
        <v>0.66387751739839596</v>
      </c>
    </row>
    <row r="163" spans="1:9" x14ac:dyDescent="0.25">
      <c r="A163" s="1">
        <v>19.625</v>
      </c>
      <c r="B163" s="14">
        <v>1.4803825505524799</v>
      </c>
      <c r="C163" s="1">
        <v>3.4723452448800498</v>
      </c>
      <c r="D163" s="1">
        <v>5.1923318187003096</v>
      </c>
      <c r="E163" s="1">
        <v>8.1497022032241304</v>
      </c>
      <c r="F163" s="1">
        <v>3.3447255649206</v>
      </c>
      <c r="G163" s="1">
        <v>0.148174575451127</v>
      </c>
      <c r="H163" s="1">
        <v>7.9694663167239305E-2</v>
      </c>
      <c r="I163" s="1">
        <v>0.66289971061474795</v>
      </c>
    </row>
    <row r="164" spans="1:9" x14ac:dyDescent="0.25">
      <c r="A164" s="1">
        <v>19.75</v>
      </c>
      <c r="B164" s="14">
        <v>1.46693820229352</v>
      </c>
      <c r="C164" s="1">
        <v>3.45192907950962</v>
      </c>
      <c r="D164" s="1">
        <v>5.2609594275207998</v>
      </c>
      <c r="E164" s="1">
        <v>8.1924150759922103</v>
      </c>
      <c r="F164" s="1">
        <v>3.3463227614559901</v>
      </c>
      <c r="G164" s="1">
        <v>0.144891891353396</v>
      </c>
      <c r="H164" s="1">
        <v>8.3103120421784193E-2</v>
      </c>
      <c r="I164" s="1">
        <v>0.68855284907035597</v>
      </c>
    </row>
    <row r="165" spans="1:9" x14ac:dyDescent="0.25">
      <c r="A165" s="1">
        <v>19.875</v>
      </c>
      <c r="B165" s="14">
        <v>1.4771486593696399</v>
      </c>
      <c r="C165" s="1">
        <v>3.44394755769168</v>
      </c>
      <c r="D165" s="1">
        <v>5.2668182379442401</v>
      </c>
      <c r="E165" s="1">
        <v>8.2251230761936007</v>
      </c>
      <c r="F165" s="1">
        <v>3.3424495879831602</v>
      </c>
      <c r="G165" s="1">
        <v>0.13980351595957999</v>
      </c>
      <c r="H165" s="1">
        <v>8.8955058012831101E-2</v>
      </c>
      <c r="I165" s="1">
        <v>0.70613185004121004</v>
      </c>
    </row>
    <row r="166" spans="1:9" x14ac:dyDescent="0.25">
      <c r="A166" s="1">
        <v>20</v>
      </c>
      <c r="B166" s="14">
        <v>1.4990365786136399</v>
      </c>
      <c r="C166" s="1">
        <v>3.4489396352399599</v>
      </c>
      <c r="D166" s="1">
        <v>5.2538261040742196</v>
      </c>
      <c r="E166" s="1">
        <v>8.1691018810764398</v>
      </c>
      <c r="F166" s="1">
        <v>3.35675342580971</v>
      </c>
      <c r="G166" s="1">
        <v>0.13655084101819501</v>
      </c>
      <c r="H166" s="1">
        <v>9.6381339639512495E-2</v>
      </c>
      <c r="I166" s="1">
        <v>0.72265789466914399</v>
      </c>
    </row>
    <row r="167" spans="1:9" x14ac:dyDescent="0.25">
      <c r="A167" s="1">
        <v>20.125</v>
      </c>
      <c r="B167" s="14">
        <v>1.5545883531226601</v>
      </c>
      <c r="C167" s="1">
        <v>3.4530861669147002</v>
      </c>
      <c r="D167" s="1">
        <v>5.2410424293428299</v>
      </c>
      <c r="E167" s="1">
        <v>8.1262155582082602</v>
      </c>
      <c r="F167" s="1">
        <v>3.3558619836777899</v>
      </c>
      <c r="G167" s="1">
        <v>0.13169093900545201</v>
      </c>
      <c r="H167" s="1">
        <v>9.6965113991721696E-2</v>
      </c>
      <c r="I167" s="1">
        <v>0.69322974773571</v>
      </c>
    </row>
    <row r="168" spans="1:9" x14ac:dyDescent="0.25">
      <c r="A168" s="1">
        <v>20.25</v>
      </c>
      <c r="B168" s="14">
        <v>1.63789792611084</v>
      </c>
      <c r="C168" s="1">
        <v>3.5372965451646201</v>
      </c>
      <c r="D168" s="1">
        <v>5.1547793662543002</v>
      </c>
      <c r="E168" s="1">
        <v>7.9872893865515104</v>
      </c>
      <c r="F168" s="1">
        <v>3.3615012449334398</v>
      </c>
      <c r="G168" s="1">
        <v>0.12353985690740101</v>
      </c>
      <c r="H168" s="1">
        <v>0.10108174525614901</v>
      </c>
      <c r="I168" s="1">
        <v>0.705160995507078</v>
      </c>
    </row>
    <row r="169" spans="1:9" x14ac:dyDescent="0.25">
      <c r="A169" s="1">
        <v>20.375</v>
      </c>
      <c r="B169" s="14">
        <v>1.65206816642485</v>
      </c>
      <c r="C169" s="1">
        <v>3.5628840235551098</v>
      </c>
      <c r="D169" s="1">
        <v>5.1606324473023202</v>
      </c>
      <c r="E169" s="1">
        <v>7.9675030369843496</v>
      </c>
      <c r="F169" s="1">
        <v>3.3552402331064601</v>
      </c>
      <c r="G169" s="1">
        <v>0.123656256256302</v>
      </c>
      <c r="H169" s="1">
        <v>0.102544868781414</v>
      </c>
      <c r="I169" s="1">
        <v>0.68011768785373705</v>
      </c>
    </row>
    <row r="170" spans="1:9" x14ac:dyDescent="0.25">
      <c r="A170" s="1">
        <v>20.5</v>
      </c>
      <c r="B170" s="14">
        <v>1.6507652580799499</v>
      </c>
      <c r="C170" s="1">
        <v>3.5546433752535198</v>
      </c>
      <c r="D170" s="1">
        <v>5.12433972932575</v>
      </c>
      <c r="E170" s="1">
        <v>7.8931636235389702</v>
      </c>
      <c r="F170" s="1">
        <v>3.3557916936531602</v>
      </c>
      <c r="G170" s="1">
        <v>0.11941601075212201</v>
      </c>
      <c r="H170" s="1">
        <v>0.10421014425214201</v>
      </c>
      <c r="I170" s="1">
        <v>0.676511732624551</v>
      </c>
    </row>
    <row r="171" spans="1:9" x14ac:dyDescent="0.25">
      <c r="A171" s="1">
        <v>20.625</v>
      </c>
      <c r="B171" s="14">
        <v>1.6420508652144801</v>
      </c>
      <c r="C171" s="1">
        <v>3.5467313454871898</v>
      </c>
      <c r="D171" s="1">
        <v>5.0952930040109896</v>
      </c>
      <c r="E171" s="1">
        <v>7.8476244202365502</v>
      </c>
      <c r="F171" s="1">
        <v>3.3571522876728501</v>
      </c>
      <c r="G171" s="1">
        <v>0.12041565049343</v>
      </c>
      <c r="H171" s="1">
        <v>0.104745455012851</v>
      </c>
      <c r="I171" s="1">
        <v>0.60539734593935501</v>
      </c>
    </row>
    <row r="172" spans="1:9" x14ac:dyDescent="0.25">
      <c r="A172" s="1">
        <v>20.75</v>
      </c>
      <c r="B172" s="14">
        <v>1.62995465645</v>
      </c>
      <c r="C172" s="1">
        <v>3.53687326711511</v>
      </c>
      <c r="D172" s="1">
        <v>4.94644964048691</v>
      </c>
      <c r="E172" s="1">
        <v>7.6847443149015602</v>
      </c>
      <c r="F172" s="1">
        <v>3.3573437039815701</v>
      </c>
      <c r="G172" s="1">
        <v>0.122225716536228</v>
      </c>
      <c r="H172" s="1">
        <v>0.106679154094869</v>
      </c>
      <c r="I172" s="1">
        <v>0.60532284519064095</v>
      </c>
    </row>
    <row r="173" spans="1:9" x14ac:dyDescent="0.25">
      <c r="A173" s="1">
        <v>20.875</v>
      </c>
      <c r="B173" s="14">
        <v>1.6505916000686001</v>
      </c>
      <c r="C173" s="1">
        <v>3.5538157024812098</v>
      </c>
      <c r="D173" s="1">
        <v>4.8156326849306303</v>
      </c>
      <c r="E173" s="1">
        <v>7.3831891262489702</v>
      </c>
      <c r="F173" s="1">
        <v>3.35921678926801</v>
      </c>
      <c r="G173" s="1">
        <v>0.122596527383973</v>
      </c>
      <c r="H173" s="1">
        <v>0.10724930986129599</v>
      </c>
      <c r="I173" s="1">
        <v>0.42033100122789702</v>
      </c>
    </row>
    <row r="174" spans="1:9" x14ac:dyDescent="0.25">
      <c r="A174" s="1">
        <v>21</v>
      </c>
      <c r="B174" s="14">
        <v>1.6480744633073501</v>
      </c>
      <c r="C174" s="1">
        <v>3.5226843682208302</v>
      </c>
      <c r="D174" s="1">
        <v>4.7631587701666298</v>
      </c>
      <c r="E174" s="1">
        <v>7.3209458621943604</v>
      </c>
      <c r="F174" s="1">
        <v>3.3603044095409098</v>
      </c>
      <c r="G174" s="1">
        <v>0.126418212886765</v>
      </c>
      <c r="H174" s="1">
        <v>0.107268775609309</v>
      </c>
      <c r="I174" s="1">
        <v>0.54671188282875205</v>
      </c>
    </row>
    <row r="175" spans="1:9" x14ac:dyDescent="0.25">
      <c r="A175" s="1">
        <v>21.125</v>
      </c>
      <c r="B175" s="14">
        <v>1.6315502160840301</v>
      </c>
      <c r="C175" s="1">
        <v>3.4953980976565502</v>
      </c>
      <c r="D175" s="1">
        <v>4.7161626192286503</v>
      </c>
      <c r="E175" s="1">
        <v>7.2306869500315099</v>
      </c>
      <c r="F175" s="1">
        <v>3.3638688559036001</v>
      </c>
      <c r="G175" s="1">
        <v>0.127065554975242</v>
      </c>
      <c r="H175" s="1">
        <v>0.107051999151972</v>
      </c>
      <c r="I175" s="1">
        <v>0.61170428596800197</v>
      </c>
    </row>
    <row r="176" spans="1:9" x14ac:dyDescent="0.25">
      <c r="A176" s="1">
        <v>21.25</v>
      </c>
      <c r="B176" s="14">
        <v>1.6178655691680499</v>
      </c>
      <c r="C176" s="1">
        <v>3.4739249575507598</v>
      </c>
      <c r="D176" s="1">
        <v>4.7026698355879102</v>
      </c>
      <c r="E176" s="1">
        <v>7.2366658908725903</v>
      </c>
      <c r="F176" s="1">
        <v>3.36116470181021</v>
      </c>
      <c r="G176" s="1">
        <v>0.139022850333616</v>
      </c>
      <c r="H176" s="1">
        <v>0.10698574762966299</v>
      </c>
      <c r="I176" s="1">
        <v>0.78754912771783203</v>
      </c>
    </row>
    <row r="177" spans="1:9" x14ac:dyDescent="0.25">
      <c r="A177" s="1">
        <v>21.375</v>
      </c>
      <c r="B177" s="14">
        <v>1.6433931596542899</v>
      </c>
      <c r="C177" s="1">
        <v>3.4662733705462099</v>
      </c>
      <c r="D177" s="1">
        <v>4.5327170838152702</v>
      </c>
      <c r="E177" s="1">
        <v>7.1511204690451304</v>
      </c>
      <c r="F177" s="1">
        <v>3.3627465293753001</v>
      </c>
      <c r="G177" s="1">
        <v>0.14099699274557301</v>
      </c>
      <c r="H177" s="1">
        <v>0.104912664569755</v>
      </c>
      <c r="I177" s="1">
        <v>0.66805715948697297</v>
      </c>
    </row>
    <row r="178" spans="1:9" x14ac:dyDescent="0.25">
      <c r="A178" s="1">
        <v>21.5</v>
      </c>
      <c r="B178" s="14">
        <v>1.6878199836286101</v>
      </c>
      <c r="C178" s="1">
        <v>3.4868923990576199</v>
      </c>
      <c r="D178" s="1">
        <v>4.5017900617334696</v>
      </c>
      <c r="E178" s="1">
        <v>7.0819451467503596</v>
      </c>
      <c r="F178" s="1">
        <v>3.3628783436434802</v>
      </c>
      <c r="G178" s="1">
        <v>0.143021379344489</v>
      </c>
      <c r="H178" s="1">
        <v>0.10089354432719599</v>
      </c>
      <c r="I178" s="1">
        <v>0.65089604161390802</v>
      </c>
    </row>
    <row r="179" spans="1:9" x14ac:dyDescent="0.25">
      <c r="A179" s="1">
        <v>21.625</v>
      </c>
      <c r="B179" s="14">
        <v>1.75512307011416</v>
      </c>
      <c r="C179" s="1">
        <v>3.5698159021615101</v>
      </c>
      <c r="D179" s="1">
        <v>4.4407353992034002</v>
      </c>
      <c r="E179" s="1">
        <v>7.0024006986079801</v>
      </c>
      <c r="F179" s="1">
        <v>3.3562399343823399</v>
      </c>
      <c r="G179" s="1">
        <v>0.14433493341506901</v>
      </c>
      <c r="H179" s="1">
        <v>9.5015909833551696E-2</v>
      </c>
      <c r="I179" s="1">
        <v>0.96073885425556405</v>
      </c>
    </row>
    <row r="180" spans="1:9" x14ac:dyDescent="0.25">
      <c r="A180" s="1">
        <v>21.75</v>
      </c>
      <c r="B180" s="14">
        <v>1.72682125517077</v>
      </c>
      <c r="C180" s="1">
        <v>3.5250162161824501</v>
      </c>
      <c r="D180" s="1">
        <v>4.4099644681191297</v>
      </c>
      <c r="E180" s="1">
        <v>6.9487723288901098</v>
      </c>
      <c r="F180" s="1">
        <v>3.3614391392924601</v>
      </c>
      <c r="G180" s="1">
        <v>0.14347798331387901</v>
      </c>
      <c r="H180" s="1">
        <v>9.0635569615442099E-2</v>
      </c>
      <c r="I180" s="1">
        <v>1.19198310827513</v>
      </c>
    </row>
    <row r="181" spans="1:9" x14ac:dyDescent="0.25">
      <c r="A181" s="1">
        <v>21.875</v>
      </c>
      <c r="B181" s="14">
        <v>1.6898875479398701</v>
      </c>
      <c r="C181" s="1">
        <v>3.47431995508961</v>
      </c>
      <c r="D181" s="1">
        <v>4.3876067753363204</v>
      </c>
      <c r="E181" s="1">
        <v>6.9240532293043699</v>
      </c>
      <c r="F181" s="1">
        <v>3.3664120498336998</v>
      </c>
      <c r="G181" s="1">
        <v>0.14175043363748599</v>
      </c>
      <c r="H181" s="1">
        <v>8.6685505389415204E-2</v>
      </c>
      <c r="I181" s="1">
        <v>1.2300065427462299</v>
      </c>
    </row>
    <row r="182" spans="1:9" x14ac:dyDescent="0.25">
      <c r="A182" s="1">
        <v>22</v>
      </c>
      <c r="B182" s="14">
        <v>1.6590267870162201</v>
      </c>
      <c r="C182" s="1">
        <v>3.4439040092659798</v>
      </c>
      <c r="D182" s="1">
        <v>4.3754690357884201</v>
      </c>
      <c r="E182" s="1">
        <v>6.8892921493498402</v>
      </c>
      <c r="F182" s="1">
        <v>3.3549980832699902</v>
      </c>
      <c r="G182" s="1">
        <v>0.14452792330665901</v>
      </c>
      <c r="H182" s="1">
        <v>8.4289826170274904E-2</v>
      </c>
      <c r="I182" s="1">
        <v>0.96584120487979896</v>
      </c>
    </row>
    <row r="183" spans="1:9" x14ac:dyDescent="0.25">
      <c r="A183" s="1">
        <v>22.125</v>
      </c>
      <c r="B183" s="14">
        <v>1.62181804724127</v>
      </c>
      <c r="C183" s="1">
        <v>3.4466499627376801</v>
      </c>
      <c r="D183" s="1">
        <v>4.3581389922696703</v>
      </c>
      <c r="E183" s="1">
        <v>6.8174980186211904</v>
      </c>
      <c r="F183" s="1">
        <v>3.3505969077569802</v>
      </c>
      <c r="G183" s="1">
        <v>0.14880804904264</v>
      </c>
      <c r="H183" s="1">
        <v>7.9420977290792297E-2</v>
      </c>
      <c r="I183" s="1">
        <v>0.572896821238287</v>
      </c>
    </row>
    <row r="184" spans="1:9" x14ac:dyDescent="0.25">
      <c r="A184" s="1">
        <v>22.25</v>
      </c>
      <c r="B184" s="14">
        <v>1.5720749111154999</v>
      </c>
      <c r="C184" s="1">
        <v>3.4216984172477898</v>
      </c>
      <c r="D184" s="1">
        <v>4.3361350590246701</v>
      </c>
      <c r="E184" s="1">
        <v>6.7946569002649397</v>
      </c>
      <c r="F184" s="1">
        <v>3.3470204721057399</v>
      </c>
      <c r="G184" s="1">
        <v>0.14715876065333799</v>
      </c>
      <c r="H184" s="1">
        <v>7.2966524545213102E-2</v>
      </c>
      <c r="I184" s="1">
        <v>0.39459628146811299</v>
      </c>
    </row>
    <row r="185" spans="1:9" x14ac:dyDescent="0.25">
      <c r="A185" s="1">
        <v>22.375</v>
      </c>
      <c r="B185" s="14">
        <v>1.54720391049136</v>
      </c>
      <c r="C185" s="1">
        <v>3.4046369794081901</v>
      </c>
      <c r="D185" s="1">
        <v>4.3355840587902499</v>
      </c>
      <c r="E185" s="1">
        <v>6.7793213188939996</v>
      </c>
      <c r="F185" s="1">
        <v>3.3483649644217599</v>
      </c>
      <c r="G185" s="1">
        <v>0.14092598484213301</v>
      </c>
      <c r="H185" s="1">
        <v>7.2298619845393305E-2</v>
      </c>
      <c r="I185" s="1">
        <v>0.50324803348621705</v>
      </c>
    </row>
    <row r="186" spans="1:9" x14ac:dyDescent="0.25">
      <c r="A186" s="1">
        <v>22.5</v>
      </c>
      <c r="B186" s="14">
        <v>1.53182387536389</v>
      </c>
      <c r="C186" s="1">
        <v>3.3585456354683898</v>
      </c>
      <c r="D186" s="1">
        <v>4.3285829519778396</v>
      </c>
      <c r="E186" s="1">
        <v>6.7581456250219896</v>
      </c>
      <c r="F186" s="1">
        <v>3.3464367764377601</v>
      </c>
      <c r="G186" s="1">
        <v>0.12286372168689901</v>
      </c>
      <c r="H186" s="1">
        <v>7.5225360532048105E-2</v>
      </c>
      <c r="I186" s="1">
        <v>0.531471662571814</v>
      </c>
    </row>
    <row r="187" spans="1:9" x14ac:dyDescent="0.25">
      <c r="A187" s="1">
        <v>22.625</v>
      </c>
      <c r="B187" s="14">
        <v>1.4913798374754701</v>
      </c>
      <c r="C187" s="1">
        <v>3.3067737766568901</v>
      </c>
      <c r="D187" s="1">
        <v>4.34393342218989</v>
      </c>
      <c r="E187" s="1">
        <v>6.7073891834140396</v>
      </c>
      <c r="F187" s="1">
        <v>3.3395324947157499</v>
      </c>
      <c r="G187" s="1">
        <v>0.14990668210034</v>
      </c>
      <c r="H187" s="1">
        <v>8.2556776182790198E-2</v>
      </c>
      <c r="I187" s="1">
        <v>0.62751741157005203</v>
      </c>
    </row>
    <row r="188" spans="1:9" x14ac:dyDescent="0.25">
      <c r="A188" s="1">
        <v>22.75</v>
      </c>
      <c r="B188" s="14">
        <v>1.41284410829561</v>
      </c>
      <c r="C188" s="1">
        <v>3.2272908416426298</v>
      </c>
      <c r="D188" s="1">
        <v>4.34393342218989</v>
      </c>
      <c r="E188" s="1">
        <v>6.6933821265648898</v>
      </c>
      <c r="F188" s="1">
        <v>3.3369768636244799</v>
      </c>
      <c r="G188" s="1">
        <v>0.15052435636918801</v>
      </c>
      <c r="H188" s="1">
        <v>8.8687249721084799E-2</v>
      </c>
      <c r="I188" s="1">
        <v>0.49949591666515503</v>
      </c>
    </row>
    <row r="189" spans="1:9" x14ac:dyDescent="0.25">
      <c r="A189" s="1">
        <v>22.875</v>
      </c>
      <c r="B189" s="14">
        <v>1.37039195239123</v>
      </c>
      <c r="C189" s="1">
        <v>3.1268904641880901</v>
      </c>
      <c r="D189" s="1">
        <v>4.3139784195904403</v>
      </c>
      <c r="E189" s="1">
        <v>6.5978575907258303</v>
      </c>
      <c r="F189" s="1">
        <v>3.34243250077107</v>
      </c>
      <c r="G189" s="1">
        <v>0.15852175398765</v>
      </c>
      <c r="H189" s="1">
        <v>9.25681319797E-2</v>
      </c>
      <c r="I189" s="1">
        <v>0.39051957374579399</v>
      </c>
    </row>
    <row r="190" spans="1:9" x14ac:dyDescent="0.25">
      <c r="A190" s="1">
        <v>23</v>
      </c>
      <c r="B190" s="14">
        <v>1.3280223596117799</v>
      </c>
      <c r="C190" s="1">
        <v>3.0737451545365002</v>
      </c>
      <c r="D190" s="1">
        <v>4.3264606675504096</v>
      </c>
      <c r="E190" s="1">
        <v>6.5933005194616898</v>
      </c>
      <c r="F190" s="1">
        <v>3.3212381888511899</v>
      </c>
      <c r="G190" s="1">
        <v>0.157814325813148</v>
      </c>
      <c r="H190" s="1">
        <v>9.7939083844468894E-2</v>
      </c>
      <c r="I190" s="1">
        <v>0.46412547394131298</v>
      </c>
    </row>
    <row r="191" spans="1:9" x14ac:dyDescent="0.25">
      <c r="A191" s="1">
        <v>23.125</v>
      </c>
      <c r="B191" s="14">
        <v>1.22310625420046</v>
      </c>
      <c r="C191" s="1">
        <v>3.0311100705686802</v>
      </c>
      <c r="D191" s="1">
        <v>4.3064549294646</v>
      </c>
      <c r="E191" s="1">
        <v>6.5830097752847001</v>
      </c>
      <c r="F191" s="1">
        <v>3.3236455322938601</v>
      </c>
      <c r="G191" s="1">
        <v>0.15611324225669601</v>
      </c>
      <c r="H191" s="1">
        <v>9.8440701148891904E-2</v>
      </c>
      <c r="I191" s="1">
        <v>0.36861180873594301</v>
      </c>
    </row>
    <row r="192" spans="1:9" x14ac:dyDescent="0.25">
      <c r="A192" s="1">
        <v>23.25</v>
      </c>
      <c r="B192" s="14">
        <v>1.0846027940445799</v>
      </c>
      <c r="C192" s="1">
        <v>2.9250761640735199</v>
      </c>
      <c r="D192" s="1">
        <v>4.2911245060072503</v>
      </c>
      <c r="E192" s="1">
        <v>6.5609583682977002</v>
      </c>
      <c r="F192" s="1">
        <v>3.30687155400503</v>
      </c>
      <c r="G192" s="1">
        <v>0.15146711494311299</v>
      </c>
      <c r="H192" s="1">
        <v>9.8924482386345797E-2</v>
      </c>
      <c r="I192" s="1">
        <v>0.61892585482574802</v>
      </c>
    </row>
    <row r="193" spans="1:9" x14ac:dyDescent="0.25">
      <c r="A193" s="1">
        <v>23.375</v>
      </c>
      <c r="B193" s="14">
        <v>1.0163313278488699</v>
      </c>
      <c r="C193" s="1">
        <v>2.8466008921561299</v>
      </c>
      <c r="D193" s="1">
        <v>4.3022272068526499</v>
      </c>
      <c r="E193" s="1">
        <v>6.5717393398870998</v>
      </c>
      <c r="F193" s="1">
        <v>3.3079667238553299</v>
      </c>
      <c r="G193" s="1">
        <v>0.14690203430583901</v>
      </c>
      <c r="H193" s="1">
        <v>0.10404538258901699</v>
      </c>
      <c r="I193" s="1">
        <v>0.52601525815514105</v>
      </c>
    </row>
    <row r="194" spans="1:9" x14ac:dyDescent="0.25">
      <c r="A194" s="1">
        <v>23.5</v>
      </c>
      <c r="B194" s="14">
        <v>0.98935115399332696</v>
      </c>
      <c r="C194" s="1">
        <v>2.7955625540834799</v>
      </c>
      <c r="D194" s="1">
        <v>4.2998797863527596</v>
      </c>
      <c r="E194" s="1">
        <v>6.5855692472306702</v>
      </c>
      <c r="F194" s="1">
        <v>3.3029773400806</v>
      </c>
      <c r="G194" s="1">
        <v>0.13846463193799999</v>
      </c>
      <c r="H194" s="1">
        <v>0.103785867614275</v>
      </c>
      <c r="I194" s="1">
        <v>0.383428204329955</v>
      </c>
    </row>
    <row r="195" spans="1:9" x14ac:dyDescent="0.25">
      <c r="A195" s="1">
        <v>23.625</v>
      </c>
      <c r="B195" s="14">
        <v>0.988144113962375</v>
      </c>
      <c r="C195" s="1">
        <v>2.7821809444268202</v>
      </c>
      <c r="D195" s="1">
        <v>4.3073164810782796</v>
      </c>
      <c r="E195" s="1">
        <v>6.5990923352840802</v>
      </c>
      <c r="F195" s="1">
        <v>3.2959322909672899</v>
      </c>
      <c r="G195" s="1">
        <v>0.12691210760825</v>
      </c>
      <c r="H195" s="1">
        <v>0.103472485166655</v>
      </c>
      <c r="I195" s="1">
        <v>0.45557306543595799</v>
      </c>
    </row>
    <row r="196" spans="1:9" x14ac:dyDescent="0.25">
      <c r="A196" s="1">
        <v>23.75</v>
      </c>
      <c r="B196" s="14">
        <v>1.0122290488943599</v>
      </c>
      <c r="C196" s="1">
        <v>2.7754355600032499</v>
      </c>
      <c r="D196" s="1">
        <v>6.3459319760463604</v>
      </c>
      <c r="E196" s="1">
        <v>9.3828112247323201</v>
      </c>
      <c r="F196" s="1">
        <v>3.2734115794238101</v>
      </c>
      <c r="G196" s="1">
        <v>0.12493946786259599</v>
      </c>
      <c r="H196" s="1">
        <v>0.10362168284998199</v>
      </c>
      <c r="I196" s="1">
        <v>0.57816975831916995</v>
      </c>
    </row>
    <row r="197" spans="1:9" x14ac:dyDescent="0.25">
      <c r="A197" s="1">
        <v>23.875</v>
      </c>
      <c r="B197" s="14">
        <v>1.02043697800578</v>
      </c>
      <c r="C197" s="1">
        <v>2.7860542822491299</v>
      </c>
      <c r="D197" s="1">
        <v>6.8073851733767601</v>
      </c>
      <c r="E197" s="1">
        <v>10.040978514575301</v>
      </c>
      <c r="F197" s="1">
        <v>3.2707198671654201</v>
      </c>
      <c r="G197" s="1">
        <v>0.118739872464869</v>
      </c>
      <c r="H197" s="1">
        <v>0.104935771419262</v>
      </c>
      <c r="I197" s="1">
        <v>0.44648243036577301</v>
      </c>
    </row>
    <row r="198" spans="1:9" x14ac:dyDescent="0.25">
      <c r="A198" s="1">
        <v>24</v>
      </c>
      <c r="B198" s="14">
        <v>1.0338491459661201</v>
      </c>
      <c r="C198" s="1">
        <v>2.8085135064589899</v>
      </c>
      <c r="D198" s="1">
        <v>7.2650919355130599</v>
      </c>
      <c r="E198" s="1">
        <v>10.6775947259941</v>
      </c>
      <c r="F198" s="1">
        <v>3.3242510999917498</v>
      </c>
      <c r="G198" s="1">
        <v>0.115516574843399</v>
      </c>
      <c r="H198" s="1">
        <v>0.104281982584512</v>
      </c>
      <c r="I198" s="1">
        <v>0.44753706526251602</v>
      </c>
    </row>
    <row r="199" spans="1:9" x14ac:dyDescent="0.25">
      <c r="A199" s="1">
        <v>24.125</v>
      </c>
      <c r="B199" s="14">
        <v>1.05808935638524</v>
      </c>
      <c r="C199" s="1">
        <v>2.8225870737455301</v>
      </c>
      <c r="D199" s="1">
        <v>7.3210918456488603</v>
      </c>
      <c r="E199" s="1">
        <v>10.792855843606199</v>
      </c>
      <c r="F199" s="1">
        <v>3.3293681729045801</v>
      </c>
      <c r="G199" s="1">
        <v>0.11318850032649801</v>
      </c>
      <c r="H199" s="1">
        <v>0.100393577861632</v>
      </c>
      <c r="I199" s="1">
        <v>0.53206596122112604</v>
      </c>
    </row>
    <row r="200" spans="1:9" x14ac:dyDescent="0.25">
      <c r="A200" s="1">
        <v>24.25</v>
      </c>
      <c r="B200" s="14">
        <v>1.0508574435805</v>
      </c>
      <c r="C200" s="1">
        <v>2.8352815858525302</v>
      </c>
      <c r="D200" s="1">
        <v>7.9625704514890696</v>
      </c>
      <c r="E200" s="1">
        <v>11.8289845948795</v>
      </c>
      <c r="F200" s="1">
        <v>3.33325551601606</v>
      </c>
      <c r="G200" s="1">
        <v>9.8327656493091095E-2</v>
      </c>
      <c r="H200" s="1">
        <v>9.73527525491555E-2</v>
      </c>
      <c r="I200" s="1">
        <v>0.51047692850946302</v>
      </c>
    </row>
    <row r="201" spans="1:9" x14ac:dyDescent="0.25">
      <c r="A201" s="1">
        <v>24.375</v>
      </c>
      <c r="B201" s="14">
        <v>0.97530823497026697</v>
      </c>
      <c r="C201" s="1">
        <v>2.8129333732076698</v>
      </c>
      <c r="D201" s="1">
        <v>8.4496140778129192</v>
      </c>
      <c r="E201" s="1">
        <v>12.2667334980514</v>
      </c>
      <c r="F201" s="1">
        <v>3.3287857640432099</v>
      </c>
      <c r="G201" s="1">
        <v>9.2875060327991699E-2</v>
      </c>
      <c r="H201" s="1">
        <v>9.50033357872304E-2</v>
      </c>
      <c r="I201" s="1">
        <v>0.48772512956326503</v>
      </c>
    </row>
    <row r="202" spans="1:9" x14ac:dyDescent="0.25">
      <c r="A202" s="1">
        <v>24.5</v>
      </c>
      <c r="B202" s="14">
        <v>0.87714578252903497</v>
      </c>
      <c r="C202" s="1">
        <v>2.7806034522246699</v>
      </c>
      <c r="D202" s="1">
        <v>8.6313751558279801</v>
      </c>
      <c r="E202" s="1">
        <v>12.762679979210599</v>
      </c>
      <c r="F202" s="1">
        <v>3.3279854043043402</v>
      </c>
      <c r="G202" s="1">
        <v>8.2983361017197596E-2</v>
      </c>
      <c r="H202" s="1">
        <v>8.5699838737613901E-2</v>
      </c>
      <c r="I202" s="1">
        <v>0.50420767596216398</v>
      </c>
    </row>
    <row r="203" spans="1:9" x14ac:dyDescent="0.25">
      <c r="A203" s="1">
        <v>24.625</v>
      </c>
      <c r="B203" s="14">
        <v>0.80356137199275202</v>
      </c>
      <c r="C203" s="1">
        <v>2.7485258448152399</v>
      </c>
      <c r="D203" s="1">
        <v>8.7842163298230105</v>
      </c>
      <c r="E203" s="1">
        <v>12.8998800473006</v>
      </c>
      <c r="F203" s="1">
        <v>3.3161762854616801</v>
      </c>
      <c r="G203" s="1">
        <v>8.5710292327078205E-2</v>
      </c>
      <c r="H203" s="1">
        <v>7.8156576741777298E-2</v>
      </c>
      <c r="I203" s="1">
        <v>0.67832960861485203</v>
      </c>
    </row>
    <row r="204" spans="1:9" x14ac:dyDescent="0.25">
      <c r="A204" s="1">
        <v>24.75</v>
      </c>
      <c r="B204" s="14">
        <v>0.79706656879550497</v>
      </c>
      <c r="C204" s="1">
        <v>2.7410999046036202</v>
      </c>
      <c r="D204" s="1">
        <v>8.9478267860415599</v>
      </c>
      <c r="E204" s="1">
        <v>13.2516596375152</v>
      </c>
      <c r="F204" s="1">
        <v>3.3298900042489299</v>
      </c>
      <c r="G204" s="1">
        <v>8.4932471481960106E-2</v>
      </c>
      <c r="H204" s="1">
        <v>7.7547382620687402E-2</v>
      </c>
      <c r="I204" s="1">
        <v>0.76867827812739697</v>
      </c>
    </row>
    <row r="205" spans="1:9" x14ac:dyDescent="0.25">
      <c r="A205" s="1">
        <v>24.875</v>
      </c>
      <c r="B205" s="14">
        <v>0.78708709917050101</v>
      </c>
      <c r="C205" s="1">
        <v>2.7339971528070199</v>
      </c>
      <c r="D205" s="1">
        <v>9.0983876469399299</v>
      </c>
      <c r="E205" s="1">
        <v>13.663719488694101</v>
      </c>
      <c r="F205" s="1">
        <v>3.3271602790894201</v>
      </c>
      <c r="G205" s="1">
        <v>8.6591483195062505E-2</v>
      </c>
      <c r="H205" s="1">
        <v>7.63650736550128E-2</v>
      </c>
      <c r="I205" s="1">
        <v>0.77001147537553605</v>
      </c>
    </row>
    <row r="206" spans="1:9" x14ac:dyDescent="0.25">
      <c r="A206" s="1">
        <v>25</v>
      </c>
      <c r="B206" s="14">
        <v>0.80556166346395397</v>
      </c>
      <c r="C206" s="1">
        <v>2.73651411089191</v>
      </c>
      <c r="D206" s="1">
        <v>9.3998985557977495</v>
      </c>
      <c r="E206" s="1">
        <v>14.305311402173601</v>
      </c>
      <c r="F206" s="1">
        <v>3.31470283818543</v>
      </c>
      <c r="G206" s="1">
        <v>8.8428350040303694E-2</v>
      </c>
      <c r="H206" s="1">
        <v>7.4705423166759502E-2</v>
      </c>
      <c r="I206" s="1">
        <v>0.76612475242186795</v>
      </c>
    </row>
    <row r="207" spans="1:9" x14ac:dyDescent="0.25">
      <c r="A207" s="1">
        <v>25.125</v>
      </c>
      <c r="B207" s="14">
        <v>0.76006293702160899</v>
      </c>
      <c r="C207" s="1">
        <v>2.6517338554129002</v>
      </c>
      <c r="D207" s="1">
        <v>9.7869455597368908</v>
      </c>
      <c r="E207" s="1">
        <v>14.5460624977918</v>
      </c>
      <c r="F207" s="1">
        <v>3.3140365592432901</v>
      </c>
      <c r="G207" s="1">
        <v>0.103828452336015</v>
      </c>
      <c r="H207" s="1">
        <v>7.2926598477159404E-2</v>
      </c>
      <c r="I207" s="1">
        <v>0.75944221402923695</v>
      </c>
    </row>
    <row r="208" spans="1:9" x14ac:dyDescent="0.25">
      <c r="A208" s="1">
        <v>25.25</v>
      </c>
      <c r="B208" s="14">
        <v>0.75288805687865501</v>
      </c>
      <c r="C208" s="1">
        <v>2.6344122764682898</v>
      </c>
      <c r="D208" s="1">
        <v>9.8438274606042793</v>
      </c>
      <c r="E208" s="1">
        <v>14.623450458751099</v>
      </c>
      <c r="F208" s="1">
        <v>3.3142302683387102</v>
      </c>
      <c r="G208" s="1">
        <v>0.10044752037374501</v>
      </c>
      <c r="H208" s="1">
        <v>7.6779268122076805E-2</v>
      </c>
      <c r="I208" s="1">
        <v>0.76838927225919995</v>
      </c>
    </row>
    <row r="209" spans="1:9" x14ac:dyDescent="0.25">
      <c r="A209" s="1">
        <v>25.375</v>
      </c>
      <c r="B209" s="14">
        <v>0.764793329732118</v>
      </c>
      <c r="C209" s="1">
        <v>2.6211181567694801</v>
      </c>
      <c r="D209" s="1">
        <v>10.012488629103199</v>
      </c>
      <c r="E209" s="1">
        <v>14.6761054404744</v>
      </c>
      <c r="F209" s="1">
        <v>3.3168762868168602</v>
      </c>
      <c r="G209" s="1">
        <v>9.8931419307817903E-2</v>
      </c>
      <c r="H209" s="1">
        <v>8.3493502121780097E-2</v>
      </c>
      <c r="I209" s="1">
        <v>0.76882058814990595</v>
      </c>
    </row>
    <row r="210" spans="1:9" x14ac:dyDescent="0.25">
      <c r="A210" s="1">
        <v>25.5</v>
      </c>
      <c r="B210" s="14">
        <v>0.77431226438582401</v>
      </c>
      <c r="C210" s="1">
        <v>2.6288741851337698</v>
      </c>
      <c r="D210" s="1">
        <v>10.2150750438977</v>
      </c>
      <c r="E210" s="1">
        <v>14.828075103527199</v>
      </c>
      <c r="F210" s="1">
        <v>3.3136268851528499</v>
      </c>
      <c r="G210" s="1">
        <v>9.5021654567986696E-2</v>
      </c>
      <c r="H210" s="1">
        <v>9.7647612901109904E-2</v>
      </c>
      <c r="I210" s="1">
        <v>0.76925718806497201</v>
      </c>
    </row>
    <row r="211" spans="1:9" x14ac:dyDescent="0.25">
      <c r="A211" s="1">
        <v>25.625</v>
      </c>
      <c r="B211" s="14">
        <v>0.76556956860782999</v>
      </c>
      <c r="C211" s="1">
        <v>2.6245729044293298</v>
      </c>
      <c r="D211" s="1">
        <v>10.2574761265198</v>
      </c>
      <c r="E211" s="1">
        <v>14.9418466933628</v>
      </c>
      <c r="F211" s="1">
        <v>3.30918839073995</v>
      </c>
      <c r="G211" s="1">
        <v>8.9634407884307196E-2</v>
      </c>
      <c r="H211" s="1">
        <v>9.7979841579752397E-2</v>
      </c>
      <c r="I211" s="1">
        <v>0.76936986743652003</v>
      </c>
    </row>
    <row r="212" spans="1:9" x14ac:dyDescent="0.25">
      <c r="A212" s="1">
        <v>25.75</v>
      </c>
      <c r="B212" s="14">
        <v>0.66078033362334399</v>
      </c>
      <c r="C212" s="1">
        <v>2.58958944319378</v>
      </c>
      <c r="D212" s="1">
        <v>10.241597308542</v>
      </c>
      <c r="E212" s="1">
        <v>14.954240779730901</v>
      </c>
      <c r="F212" s="1">
        <v>3.3119346928901701</v>
      </c>
      <c r="G212" s="1">
        <v>9.2777634820011404E-2</v>
      </c>
      <c r="H212" s="1">
        <v>9.9602167871581701E-2</v>
      </c>
      <c r="I212" s="1">
        <v>0.76959981184425197</v>
      </c>
    </row>
    <row r="213" spans="1:9" x14ac:dyDescent="0.25">
      <c r="A213" s="1">
        <v>25.875</v>
      </c>
      <c r="B213" s="14">
        <v>0.592514672813369</v>
      </c>
      <c r="C213" s="1">
        <v>2.5343876997695798</v>
      </c>
      <c r="D213" s="1">
        <v>10.4023248527738</v>
      </c>
      <c r="E213" s="1">
        <v>14.9825353772644</v>
      </c>
      <c r="F213" s="1">
        <v>3.2949138078694702</v>
      </c>
      <c r="G213" s="1">
        <v>8.5116293557558495E-2</v>
      </c>
      <c r="H213" s="1">
        <v>0.100361765669594</v>
      </c>
      <c r="I213" s="1">
        <v>0.76186658002736896</v>
      </c>
    </row>
    <row r="214" spans="1:9" x14ac:dyDescent="0.25">
      <c r="A214" s="1">
        <v>26</v>
      </c>
      <c r="B214" s="14">
        <v>0.57816695179542199</v>
      </c>
      <c r="C214" s="1">
        <v>2.5136012217858998</v>
      </c>
      <c r="D214" s="1">
        <v>10.534063651951699</v>
      </c>
      <c r="E214" s="1">
        <v>14.9874848383431</v>
      </c>
      <c r="F214" s="1">
        <v>3.29548282848936</v>
      </c>
      <c r="G214" s="1">
        <v>5.6289619713282203E-2</v>
      </c>
      <c r="H214" s="1">
        <v>0.102553253613284</v>
      </c>
      <c r="I214" s="1">
        <v>0.75636760434901995</v>
      </c>
    </row>
    <row r="215" spans="1:9" x14ac:dyDescent="0.25">
      <c r="A215" s="1">
        <v>26.125</v>
      </c>
      <c r="B215" s="14">
        <v>0.57933797495574102</v>
      </c>
      <c r="C215" s="1">
        <v>2.487543720518</v>
      </c>
      <c r="D215" s="1">
        <v>10.468160787206299</v>
      </c>
      <c r="E215" s="1">
        <v>14.8276584860282</v>
      </c>
      <c r="F215" s="1">
        <v>3.2995885010249202</v>
      </c>
      <c r="G215" s="1">
        <v>5.3233323058433597E-2</v>
      </c>
      <c r="H215" s="1">
        <v>0.104132849289769</v>
      </c>
      <c r="I215" s="1">
        <v>0.74873209900900495</v>
      </c>
    </row>
    <row r="216" spans="1:9" x14ac:dyDescent="0.25">
      <c r="A216" s="1">
        <v>26.25</v>
      </c>
      <c r="B216" s="14">
        <v>0.53233210625721405</v>
      </c>
      <c r="C216" s="1">
        <v>2.4381363015404198</v>
      </c>
      <c r="D216" s="1">
        <v>10.3711659004388</v>
      </c>
      <c r="E216" s="1">
        <v>14.471335416798301</v>
      </c>
      <c r="F216" s="1">
        <v>3.3354450459249301</v>
      </c>
      <c r="G216" s="1">
        <v>5.5149942888740602E-2</v>
      </c>
      <c r="H216" s="1">
        <v>0.10475452265869201</v>
      </c>
      <c r="I216" s="1">
        <v>0.61617767817613101</v>
      </c>
    </row>
    <row r="217" spans="1:9" x14ac:dyDescent="0.25">
      <c r="A217" s="1">
        <v>26.375</v>
      </c>
      <c r="B217" s="14">
        <v>0.56233134659279604</v>
      </c>
      <c r="C217" s="1">
        <v>2.42297457535703</v>
      </c>
      <c r="D217" s="1">
        <v>10.3819933865697</v>
      </c>
      <c r="E217" s="1">
        <v>14.393878433106501</v>
      </c>
      <c r="F217" s="1">
        <v>3.3281028467116802</v>
      </c>
      <c r="G217" s="1">
        <v>6.3204354881651506E-2</v>
      </c>
      <c r="H217" s="1">
        <v>0.10513777856409801</v>
      </c>
      <c r="I217" s="1">
        <v>0.50705510192280601</v>
      </c>
    </row>
    <row r="218" spans="1:9" x14ac:dyDescent="0.25">
      <c r="A218" s="1">
        <v>26.5</v>
      </c>
      <c r="B218" s="14">
        <v>0.54156514589363602</v>
      </c>
      <c r="C218" s="1">
        <v>2.3948569759293101</v>
      </c>
      <c r="D218" s="1">
        <v>10.3384129682308</v>
      </c>
      <c r="E218" s="1">
        <v>14.2753480769147</v>
      </c>
      <c r="F218" s="1">
        <v>3.3266666249514798</v>
      </c>
      <c r="G218" s="1">
        <v>5.2769715942549901E-2</v>
      </c>
      <c r="H218" s="1">
        <v>0.106124698519993</v>
      </c>
      <c r="I218" s="1">
        <v>0.49336790165612099</v>
      </c>
    </row>
    <row r="219" spans="1:9" x14ac:dyDescent="0.25">
      <c r="A219" s="1">
        <v>26.625</v>
      </c>
      <c r="B219" s="14">
        <v>0.53653226071225701</v>
      </c>
      <c r="C219" s="1">
        <v>2.3839903597885099</v>
      </c>
      <c r="D219" s="1">
        <v>10.2730439429023</v>
      </c>
      <c r="E219" s="1">
        <v>14.140575358034299</v>
      </c>
      <c r="F219" s="1">
        <v>3.33349887613049</v>
      </c>
      <c r="G219" s="1">
        <v>3.3270301597049898E-2</v>
      </c>
      <c r="H219" s="1">
        <v>0.10674240022839999</v>
      </c>
      <c r="I219" s="1">
        <v>0.46362950155459398</v>
      </c>
    </row>
    <row r="220" spans="1:9" x14ac:dyDescent="0.25">
      <c r="A220" s="1">
        <v>26.75</v>
      </c>
      <c r="B220" s="14">
        <v>0.495856737969537</v>
      </c>
      <c r="C220" s="1">
        <v>2.3580497661034201</v>
      </c>
      <c r="D220" s="1">
        <v>10.224908788902701</v>
      </c>
      <c r="E220" s="1">
        <v>14.0202825077863</v>
      </c>
      <c r="F220" s="1">
        <v>3.3363777589635899</v>
      </c>
      <c r="G220" s="1">
        <v>2.6632539348870998E-2</v>
      </c>
      <c r="H220" s="1">
        <v>0.107177415939422</v>
      </c>
      <c r="I220" s="1">
        <v>0.207097752567031</v>
      </c>
    </row>
    <row r="221" spans="1:9" x14ac:dyDescent="0.25">
      <c r="A221" s="1">
        <v>26.875</v>
      </c>
      <c r="B221" s="14">
        <v>0.457097520686643</v>
      </c>
      <c r="C221" s="1">
        <v>2.3211554949947999</v>
      </c>
      <c r="D221" s="1">
        <v>10.247444521813099</v>
      </c>
      <c r="E221" s="1">
        <v>13.9428916570024</v>
      </c>
      <c r="F221" s="1">
        <v>3.34273955995703</v>
      </c>
      <c r="G221" s="1">
        <v>2.1800278978759101E-2</v>
      </c>
      <c r="H221" s="1">
        <v>0.107272047059305</v>
      </c>
      <c r="I221" s="1">
        <v>0.51662701772728203</v>
      </c>
    </row>
    <row r="222" spans="1:9" x14ac:dyDescent="0.25">
      <c r="A222" s="1">
        <v>27</v>
      </c>
      <c r="B222" s="14">
        <v>0.44460688230137102</v>
      </c>
      <c r="C222" s="1">
        <v>2.2859758489283699</v>
      </c>
      <c r="D222" s="1">
        <v>10.284609338389201</v>
      </c>
      <c r="E222" s="1">
        <v>13.8710921800712</v>
      </c>
      <c r="F222" s="1">
        <v>3.33755448357413</v>
      </c>
      <c r="G222" s="1">
        <v>1.8116023053062601E-2</v>
      </c>
      <c r="H222" s="1">
        <v>0.107017049017438</v>
      </c>
      <c r="I222" s="1">
        <v>0.55877761494987999</v>
      </c>
    </row>
    <row r="223" spans="1:9" x14ac:dyDescent="0.25">
      <c r="A223" s="1">
        <v>27.125</v>
      </c>
      <c r="B223" s="14">
        <v>0.42170285695940501</v>
      </c>
      <c r="C223" s="1">
        <v>2.2562302513805799</v>
      </c>
      <c r="D223" s="1">
        <v>10.2784060156216</v>
      </c>
      <c r="E223" s="1">
        <v>13.7448949273774</v>
      </c>
      <c r="F223" s="1">
        <v>3.3374644471538399</v>
      </c>
      <c r="G223" s="1">
        <v>1.40020540245454E-2</v>
      </c>
      <c r="H223" s="1">
        <v>0.104389919842984</v>
      </c>
      <c r="I223" s="1">
        <v>0.63876454121066994</v>
      </c>
    </row>
    <row r="224" spans="1:9" x14ac:dyDescent="0.25">
      <c r="A224" s="1">
        <v>27.25</v>
      </c>
      <c r="B224" s="14">
        <v>0.41005526524017299</v>
      </c>
      <c r="C224" s="1">
        <v>2.2278949561391901</v>
      </c>
      <c r="D224" s="1">
        <v>10.344989159109501</v>
      </c>
      <c r="E224" s="1">
        <v>13.6990646923583</v>
      </c>
      <c r="F224" s="1">
        <v>3.33798553847017</v>
      </c>
      <c r="G224" s="1">
        <v>1.09039053631727E-2</v>
      </c>
      <c r="H224" s="1">
        <v>9.6440970845899393E-2</v>
      </c>
      <c r="I224" s="1">
        <v>0.615578864475816</v>
      </c>
    </row>
    <row r="225" spans="1:9" x14ac:dyDescent="0.25">
      <c r="A225" s="1">
        <v>27.375</v>
      </c>
      <c r="B225" s="14">
        <v>0.389729107675655</v>
      </c>
      <c r="C225" s="1">
        <v>2.1914881664335799</v>
      </c>
      <c r="D225" s="1">
        <v>10.3945265263942</v>
      </c>
      <c r="E225" s="1">
        <v>13.607115197378301</v>
      </c>
      <c r="F225" s="1">
        <v>3.3300056653280099</v>
      </c>
      <c r="G225" s="1">
        <v>8.6079635471273397E-3</v>
      </c>
      <c r="H225" s="1">
        <v>9.0446531993064197E-2</v>
      </c>
      <c r="I225" s="1">
        <v>0.65577798298163303</v>
      </c>
    </row>
    <row r="226" spans="1:9" x14ac:dyDescent="0.25">
      <c r="A226" s="1">
        <v>27.5</v>
      </c>
      <c r="B226" s="14">
        <v>0.42730697393847</v>
      </c>
      <c r="C226" s="1">
        <v>2.1910265047652602</v>
      </c>
      <c r="D226" s="1">
        <v>10.355620899905199</v>
      </c>
      <c r="E226" s="1">
        <v>13.404941899378001</v>
      </c>
      <c r="F226" s="1">
        <v>3.3036393264902801</v>
      </c>
      <c r="G226" s="1">
        <v>6.9459392355393501E-3</v>
      </c>
      <c r="H226" s="1">
        <v>7.87228198202784E-2</v>
      </c>
      <c r="I226" s="1">
        <v>0.58087382315109304</v>
      </c>
    </row>
    <row r="227" spans="1:9" x14ac:dyDescent="0.25">
      <c r="A227" s="1">
        <v>27.625</v>
      </c>
      <c r="B227" s="14">
        <v>0.43702484043227302</v>
      </c>
      <c r="C227" s="1">
        <v>2.1895341968061</v>
      </c>
      <c r="D227" s="1">
        <v>10.319213813041999</v>
      </c>
      <c r="E227" s="1">
        <v>13.3536461605503</v>
      </c>
      <c r="F227" s="1">
        <v>3.3032286945947802</v>
      </c>
      <c r="G227" s="1">
        <v>8.3187393113905092E-3</v>
      </c>
      <c r="H227" s="1">
        <v>7.6712466671459506E-2</v>
      </c>
      <c r="I227" s="1">
        <v>0.65168597257371996</v>
      </c>
    </row>
    <row r="228" spans="1:9" x14ac:dyDescent="0.25">
      <c r="A228" s="1">
        <v>27.75</v>
      </c>
      <c r="B228" s="14">
        <v>0.31764824499147898</v>
      </c>
      <c r="C228" s="1">
        <v>2.1471393692162399</v>
      </c>
      <c r="D228" s="1">
        <v>10.275557083428099</v>
      </c>
      <c r="E228" s="1">
        <v>13.261488181654601</v>
      </c>
      <c r="F228" s="1">
        <v>3.3067818718165198</v>
      </c>
      <c r="G228" s="1">
        <v>1.07214574257831E-2</v>
      </c>
      <c r="H228" s="1">
        <v>7.0926599041271701E-2</v>
      </c>
      <c r="I228" s="1">
        <v>0.57871182216814598</v>
      </c>
    </row>
    <row r="229" spans="1:9" x14ac:dyDescent="0.25">
      <c r="A229" s="1">
        <v>27.875</v>
      </c>
      <c r="B229" s="14">
        <v>0.30614151599113598</v>
      </c>
      <c r="C229" s="1">
        <v>2.1465020798771199</v>
      </c>
      <c r="D229" s="1">
        <v>10.262160745750901</v>
      </c>
      <c r="E229" s="1">
        <v>13.235542084388999</v>
      </c>
      <c r="F229" s="1">
        <v>3.3043218448139902</v>
      </c>
      <c r="G229" s="1">
        <v>8.3393149694309006E-3</v>
      </c>
      <c r="H229" s="1">
        <v>6.3983593006593495E-2</v>
      </c>
      <c r="I229" s="1">
        <v>0.48284450169117599</v>
      </c>
    </row>
    <row r="230" spans="1:9" x14ac:dyDescent="0.25">
      <c r="A230" s="1">
        <v>28</v>
      </c>
      <c r="B230" s="14">
        <v>0.28545721613489</v>
      </c>
      <c r="C230" s="1">
        <v>2.1427114936990899</v>
      </c>
      <c r="D230" s="1">
        <v>10.1768286433147</v>
      </c>
      <c r="E230" s="1">
        <v>13.0218276759677</v>
      </c>
      <c r="F230" s="1">
        <v>3.30601786974001</v>
      </c>
      <c r="G230" s="1">
        <v>1.18274220944864E-2</v>
      </c>
      <c r="H230" s="1">
        <v>6.1420465937524503E-2</v>
      </c>
      <c r="I230" s="1">
        <v>0.72109018614180898</v>
      </c>
    </row>
    <row r="231" spans="1:9" x14ac:dyDescent="0.25">
      <c r="A231" s="1">
        <v>28.125</v>
      </c>
      <c r="B231" s="14">
        <v>0.14863292597119901</v>
      </c>
      <c r="C231" s="1">
        <v>2.1228634929560601</v>
      </c>
      <c r="D231" s="1">
        <v>10.1483186445186</v>
      </c>
      <c r="E231" s="1">
        <v>12.9704955052171</v>
      </c>
      <c r="F231" s="1">
        <v>3.2871190461597299</v>
      </c>
      <c r="G231" s="1">
        <v>1.7088545482678401E-2</v>
      </c>
      <c r="H231" s="1">
        <v>6.1690861978247802E-2</v>
      </c>
      <c r="I231" s="1">
        <v>0.76616282908309497</v>
      </c>
    </row>
    <row r="232" spans="1:9" x14ac:dyDescent="0.25">
      <c r="A232" s="1">
        <v>28.25</v>
      </c>
      <c r="B232" s="14">
        <v>0.25417203842154101</v>
      </c>
      <c r="C232" s="1">
        <v>2.1489608633328099</v>
      </c>
      <c r="D232" s="1">
        <v>10.107018954577001</v>
      </c>
      <c r="E232" s="1">
        <v>12.8538900388501</v>
      </c>
      <c r="F232" s="1">
        <v>3.2828418061725499</v>
      </c>
      <c r="G232" s="1">
        <v>1.8986633760953602E-2</v>
      </c>
      <c r="H232" s="1">
        <v>7.2655986932862696E-2</v>
      </c>
      <c r="I232" s="1">
        <v>0.76348148168882302</v>
      </c>
    </row>
    <row r="233" spans="1:9" x14ac:dyDescent="0.25">
      <c r="A233" s="1">
        <v>28.375</v>
      </c>
      <c r="B233" s="14">
        <v>0.30403481063406701</v>
      </c>
      <c r="C233" s="1">
        <v>2.1606282697929702</v>
      </c>
      <c r="D233" s="1">
        <v>10.3350421319787</v>
      </c>
      <c r="E233" s="1">
        <v>12.885371896111799</v>
      </c>
      <c r="F233" s="1">
        <v>3.2852980636861</v>
      </c>
      <c r="G233" s="1">
        <v>2.4332507837679901E-2</v>
      </c>
      <c r="H233" s="1">
        <v>7.6040112296444196E-2</v>
      </c>
      <c r="I233" s="1">
        <v>0.73568475262835498</v>
      </c>
    </row>
    <row r="234" spans="1:9" x14ac:dyDescent="0.25">
      <c r="A234" s="1">
        <v>28.5</v>
      </c>
      <c r="B234" s="14">
        <v>0.31117636062487702</v>
      </c>
      <c r="C234" s="1">
        <v>2.1648831597102101</v>
      </c>
      <c r="D234" s="1">
        <v>10.2743842322635</v>
      </c>
      <c r="E234" s="1">
        <v>12.7429858425222</v>
      </c>
      <c r="F234" s="1">
        <v>3.2842340130907401</v>
      </c>
      <c r="G234" s="1">
        <v>2.38010561875029E-2</v>
      </c>
      <c r="H234" s="1">
        <v>7.9261830572928793E-2</v>
      </c>
      <c r="I234" s="1">
        <v>0.69222206111488804</v>
      </c>
    </row>
    <row r="235" spans="1:9" x14ac:dyDescent="0.25">
      <c r="A235" s="1">
        <v>28.625</v>
      </c>
      <c r="B235" s="14">
        <v>0.28507548640149299</v>
      </c>
      <c r="C235" s="1">
        <v>2.1589523132992001</v>
      </c>
      <c r="D235" s="1">
        <v>9.9924146342637297</v>
      </c>
      <c r="E235" s="1">
        <v>12.2259437002906</v>
      </c>
      <c r="F235" s="1">
        <v>3.2579150085076698</v>
      </c>
      <c r="G235" s="1">
        <v>2.2786670244475799E-2</v>
      </c>
      <c r="H235" s="1">
        <v>8.3975858281954696E-2</v>
      </c>
      <c r="I235" s="1">
        <v>0.58924294099949703</v>
      </c>
    </row>
    <row r="236" spans="1:9" x14ac:dyDescent="0.25">
      <c r="A236" s="1">
        <v>28.75</v>
      </c>
      <c r="B236" s="14">
        <v>0.36704831322840697</v>
      </c>
      <c r="C236" s="1">
        <v>2.2051071787398602</v>
      </c>
      <c r="D236" s="1">
        <v>9.9206020234565404</v>
      </c>
      <c r="E236" s="1">
        <v>12.023458242638799</v>
      </c>
      <c r="F236" s="1">
        <v>3.2529097104924798</v>
      </c>
      <c r="G236" s="1">
        <v>2.38460959268137E-2</v>
      </c>
      <c r="H236" s="1">
        <v>8.6165337554333102E-2</v>
      </c>
      <c r="I236" s="1">
        <v>0.40820428879541398</v>
      </c>
    </row>
    <row r="237" spans="1:9" x14ac:dyDescent="0.25">
      <c r="A237" s="1">
        <v>28.875</v>
      </c>
      <c r="B237" s="14">
        <v>0.41873655989317898</v>
      </c>
      <c r="C237" s="1">
        <v>2.2338787767152599</v>
      </c>
      <c r="D237" s="1">
        <v>9.9063646059233204</v>
      </c>
      <c r="E237" s="1">
        <v>12.057164994384999</v>
      </c>
      <c r="F237" s="1">
        <v>3.2242423681618901</v>
      </c>
      <c r="G237" s="1">
        <v>2.0346095319076399E-2</v>
      </c>
      <c r="H237" s="1">
        <v>9.0988056084131796E-2</v>
      </c>
      <c r="I237" s="1">
        <v>0.53436607690334503</v>
      </c>
    </row>
    <row r="238" spans="1:9" x14ac:dyDescent="0.25">
      <c r="A238" s="1">
        <v>29</v>
      </c>
      <c r="B238" s="14">
        <v>0.42469577433602701</v>
      </c>
      <c r="C238" s="1">
        <v>2.2332861398845201</v>
      </c>
      <c r="D238" s="1">
        <v>9.9311310463035696</v>
      </c>
      <c r="E238" s="1">
        <v>12.0557341637639</v>
      </c>
      <c r="F238" s="1">
        <v>3.2137986258522</v>
      </c>
      <c r="G238" s="1">
        <v>1.84560901481674E-2</v>
      </c>
      <c r="H238" s="1">
        <v>9.7078064723140206E-2</v>
      </c>
      <c r="I238" s="1">
        <v>0.53516784687213503</v>
      </c>
    </row>
    <row r="239" spans="1:9" x14ac:dyDescent="0.25">
      <c r="A239" s="1">
        <v>29.125</v>
      </c>
      <c r="B239" s="14">
        <v>0.47733272005056099</v>
      </c>
      <c r="C239" s="1">
        <v>2.2429226112556901</v>
      </c>
      <c r="D239" s="1">
        <v>9.9621332496600701</v>
      </c>
      <c r="E239" s="1">
        <v>12.0363076959936</v>
      </c>
      <c r="F239" s="1">
        <v>3.2033596707952801</v>
      </c>
      <c r="G239" s="1">
        <v>1.5507846382743599E-2</v>
      </c>
      <c r="H239" s="1">
        <v>9.8885018892434104E-2</v>
      </c>
      <c r="I239" s="1">
        <v>0.59348023034283603</v>
      </c>
    </row>
    <row r="240" spans="1:9" x14ac:dyDescent="0.25">
      <c r="A240" s="1">
        <v>29.25</v>
      </c>
      <c r="B240" s="14">
        <v>0.498215398738446</v>
      </c>
      <c r="C240" s="1">
        <v>2.2569057252250602</v>
      </c>
      <c r="D240" s="1">
        <v>9.93323809053277</v>
      </c>
      <c r="E240" s="1">
        <v>12.0172484585596</v>
      </c>
      <c r="F240" s="1">
        <v>3.1900896849745002</v>
      </c>
      <c r="G240" s="1">
        <v>1.99081128110935E-2</v>
      </c>
      <c r="H240" s="1">
        <v>0.100616659805493</v>
      </c>
      <c r="I240" s="1">
        <v>0.65655272151718003</v>
      </c>
    </row>
    <row r="241" spans="1:9" x14ac:dyDescent="0.25">
      <c r="A241" s="1">
        <v>29.375</v>
      </c>
      <c r="B241" s="14">
        <v>0.49777936637930997</v>
      </c>
      <c r="C241" s="1">
        <v>2.2504865809147598</v>
      </c>
      <c r="D241" s="1">
        <v>9.9010306501515508</v>
      </c>
      <c r="E241" s="1">
        <v>12.030511153109</v>
      </c>
      <c r="F241" s="1">
        <v>3.2059725290697099</v>
      </c>
      <c r="G241" s="1">
        <v>1.4852473035321299E-2</v>
      </c>
      <c r="H241" s="1">
        <v>0.103387803840769</v>
      </c>
      <c r="I241" s="1">
        <v>0.55025174175376401</v>
      </c>
    </row>
    <row r="242" spans="1:9" x14ac:dyDescent="0.25">
      <c r="A242" s="1">
        <v>29.5</v>
      </c>
      <c r="B242" s="14">
        <v>0.48067639146612101</v>
      </c>
      <c r="C242" s="1">
        <v>2.24390819702456</v>
      </c>
      <c r="D242" s="1">
        <v>9.9538459471510503</v>
      </c>
      <c r="E242" s="1">
        <v>12.0789021410594</v>
      </c>
      <c r="F242" s="1">
        <v>3.2153802002988199</v>
      </c>
      <c r="G242" s="1">
        <v>2.82743157591103E-2</v>
      </c>
      <c r="H242" s="1">
        <v>0.10434926625655599</v>
      </c>
      <c r="I242" s="1">
        <v>0.67114822458851198</v>
      </c>
    </row>
    <row r="243" spans="1:9" x14ac:dyDescent="0.25">
      <c r="A243" s="1">
        <v>29.625</v>
      </c>
      <c r="B243" s="14">
        <v>0.42299600689004502</v>
      </c>
      <c r="C243" s="1">
        <v>2.1997790692743902</v>
      </c>
      <c r="D243" s="1">
        <v>10.0772205164604</v>
      </c>
      <c r="E243" s="1">
        <v>12.1367230224674</v>
      </c>
      <c r="F243" s="1">
        <v>3.22221780618858</v>
      </c>
      <c r="G243" s="1">
        <v>2.7882469902305401E-2</v>
      </c>
      <c r="H243" s="1">
        <v>0.104665251880873</v>
      </c>
      <c r="I243" s="1">
        <v>0.699755833362948</v>
      </c>
    </row>
    <row r="244" spans="1:9" x14ac:dyDescent="0.25">
      <c r="A244" s="1">
        <v>29.75</v>
      </c>
      <c r="B244" s="14">
        <v>0.36934421387717598</v>
      </c>
      <c r="C244" s="1">
        <v>2.1636930540647001</v>
      </c>
      <c r="D244" s="1">
        <v>10.0915327418177</v>
      </c>
      <c r="E244" s="1">
        <v>12.1583507734973</v>
      </c>
      <c r="F244" s="1">
        <v>3.1962832917188502</v>
      </c>
      <c r="G244" s="1">
        <v>2.1877622535700001E-2</v>
      </c>
      <c r="H244" s="1">
        <v>0.105740406471088</v>
      </c>
      <c r="I244" s="1">
        <v>0.74882319579438295</v>
      </c>
    </row>
    <row r="245" spans="1:9" x14ac:dyDescent="0.25">
      <c r="A245" s="1">
        <v>29.875</v>
      </c>
      <c r="B245" s="14">
        <v>0.40627929665323498</v>
      </c>
      <c r="C245" s="1">
        <v>2.1597444800319701</v>
      </c>
      <c r="D245" s="1">
        <v>10.085772621320199</v>
      </c>
      <c r="E245" s="1">
        <v>12.1883545707751</v>
      </c>
      <c r="F245" s="1">
        <v>3.1643079665894098</v>
      </c>
      <c r="G245" s="1">
        <v>1.69189368145801E-2</v>
      </c>
      <c r="H245" s="1">
        <v>0.10581467483972599</v>
      </c>
      <c r="I245" s="1">
        <v>0.76140789202409098</v>
      </c>
    </row>
    <row r="246" spans="1:9" x14ac:dyDescent="0.25">
      <c r="A246" s="1">
        <v>30</v>
      </c>
      <c r="B246" s="14">
        <v>0.39484079382439102</v>
      </c>
      <c r="C246" s="1">
        <v>2.1401213750098398</v>
      </c>
      <c r="D246" s="1">
        <v>10.132274808599499</v>
      </c>
      <c r="E246" s="1">
        <v>12.2203105613328</v>
      </c>
      <c r="F246" s="1">
        <v>3.1696159909365398</v>
      </c>
      <c r="G246" s="1">
        <v>1.02618042655964E-2</v>
      </c>
      <c r="H246" s="1">
        <v>0.100688160999778</v>
      </c>
      <c r="I246" s="1">
        <v>0.75590954904888497</v>
      </c>
    </row>
  </sheetData>
  <mergeCells count="1">
    <mergeCell ref="A1:A4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"/>
  <sheetViews>
    <sheetView zoomScale="69" zoomScaleNormal="69" workbookViewId="0">
      <selection activeCell="B1" sqref="B1:E1"/>
    </sheetView>
  </sheetViews>
  <sheetFormatPr defaultRowHeight="15" x14ac:dyDescent="0.25"/>
  <cols>
    <col min="1" max="1" width="21" customWidth="1"/>
    <col min="2" max="2" width="31.85546875" customWidth="1"/>
    <col min="3" max="3" width="34" customWidth="1"/>
    <col min="4" max="4" width="29.42578125" customWidth="1"/>
    <col min="5" max="5" width="22" customWidth="1"/>
  </cols>
  <sheetData>
    <row r="1" spans="1:5" x14ac:dyDescent="0.25">
      <c r="A1" s="83" t="s">
        <v>246</v>
      </c>
      <c r="B1" s="82" t="s">
        <v>263</v>
      </c>
      <c r="C1" s="82"/>
      <c r="D1" s="82"/>
      <c r="E1" s="82"/>
    </row>
    <row r="2" spans="1:5" x14ac:dyDescent="0.25">
      <c r="A2" s="84"/>
      <c r="B2" s="26" t="s">
        <v>276</v>
      </c>
      <c r="C2" s="26" t="s">
        <v>268</v>
      </c>
      <c r="D2" s="26" t="s">
        <v>261</v>
      </c>
      <c r="E2" s="39" t="s">
        <v>264</v>
      </c>
    </row>
    <row r="3" spans="1:5" x14ac:dyDescent="0.25">
      <c r="A3" s="27" t="s">
        <v>249</v>
      </c>
      <c r="B3" s="82">
        <v>42</v>
      </c>
      <c r="C3" s="82"/>
      <c r="D3" s="82"/>
      <c r="E3" s="82"/>
    </row>
    <row r="4" spans="1:5" x14ac:dyDescent="0.25">
      <c r="A4" s="27" t="s">
        <v>250</v>
      </c>
      <c r="B4" s="82" t="s">
        <v>251</v>
      </c>
      <c r="C4" s="82"/>
      <c r="D4" s="82"/>
      <c r="E4" s="82"/>
    </row>
    <row r="5" spans="1:5" ht="46.5" x14ac:dyDescent="0.25">
      <c r="A5" s="28" t="s">
        <v>252</v>
      </c>
      <c r="B5" s="27">
        <v>4</v>
      </c>
      <c r="C5" s="27">
        <v>4</v>
      </c>
      <c r="D5" s="27">
        <v>4</v>
      </c>
      <c r="E5" s="27">
        <v>4</v>
      </c>
    </row>
    <row r="6" spans="1:5" ht="30" x14ac:dyDescent="0.25">
      <c r="A6" s="28" t="s">
        <v>253</v>
      </c>
      <c r="B6" s="27">
        <v>45.010159999999999</v>
      </c>
      <c r="C6" s="27">
        <v>41.10774</v>
      </c>
      <c r="D6" s="27">
        <v>51.201979999999999</v>
      </c>
      <c r="E6" s="27">
        <v>39.374600000000001</v>
      </c>
    </row>
    <row r="7" spans="1:5" ht="48" x14ac:dyDescent="0.25">
      <c r="A7" s="28" t="s">
        <v>254</v>
      </c>
      <c r="B7" s="27">
        <v>37.44</v>
      </c>
      <c r="C7" s="27">
        <v>37.44</v>
      </c>
      <c r="D7" s="27">
        <v>37.44</v>
      </c>
      <c r="E7" s="27">
        <v>37.44</v>
      </c>
    </row>
    <row r="8" spans="1:5" ht="48" x14ac:dyDescent="0.25">
      <c r="A8" s="28" t="s">
        <v>255</v>
      </c>
      <c r="B8" s="27">
        <v>35.013930000000002</v>
      </c>
      <c r="C8" s="27">
        <v>33.751330000000003</v>
      </c>
      <c r="D8" s="27">
        <v>35.013930000000002</v>
      </c>
      <c r="E8" s="27">
        <v>35.473050000000001</v>
      </c>
    </row>
    <row r="9" spans="1:5" x14ac:dyDescent="0.25">
      <c r="A9" s="27" t="s">
        <v>256</v>
      </c>
      <c r="B9" s="37">
        <v>85</v>
      </c>
      <c r="C9" s="37">
        <v>85</v>
      </c>
      <c r="D9" s="37">
        <v>85</v>
      </c>
      <c r="E9" s="37">
        <v>85</v>
      </c>
    </row>
    <row r="10" spans="1:5" ht="18" x14ac:dyDescent="0.25">
      <c r="A10" s="30" t="s">
        <v>257</v>
      </c>
      <c r="B10" s="30" t="s">
        <v>277</v>
      </c>
      <c r="C10" s="30" t="s">
        <v>278</v>
      </c>
      <c r="D10" s="32" t="s">
        <v>279</v>
      </c>
      <c r="E10" s="32" t="s">
        <v>280</v>
      </c>
    </row>
    <row r="11" spans="1:5" x14ac:dyDescent="0.25">
      <c r="A11" s="1">
        <v>0</v>
      </c>
      <c r="B11" s="1">
        <v>1871.5295162938801</v>
      </c>
      <c r="C11" s="1">
        <v>1217.3149520530701</v>
      </c>
      <c r="D11" s="1">
        <v>2267.36155006539</v>
      </c>
      <c r="E11" s="1">
        <v>1192.2458325563</v>
      </c>
    </row>
    <row r="12" spans="1:5" x14ac:dyDescent="0.25">
      <c r="A12" s="1">
        <v>0.125</v>
      </c>
      <c r="B12" s="1">
        <v>1845.8737917728399</v>
      </c>
      <c r="C12" s="1">
        <v>1228.08400103483</v>
      </c>
      <c r="D12" s="1">
        <v>2284.4477347130601</v>
      </c>
      <c r="E12" s="1">
        <v>1225.26031534464</v>
      </c>
    </row>
    <row r="13" spans="1:5" x14ac:dyDescent="0.25">
      <c r="A13" s="1">
        <v>0.25</v>
      </c>
      <c r="B13" s="1">
        <v>1847.72556310303</v>
      </c>
      <c r="C13" s="1">
        <v>1246.2585804964699</v>
      </c>
      <c r="D13" s="1">
        <v>2277.9912782097299</v>
      </c>
      <c r="E13" s="1">
        <v>1226.2106826504</v>
      </c>
    </row>
    <row r="14" spans="1:5" x14ac:dyDescent="0.25">
      <c r="A14" s="1">
        <v>0.375</v>
      </c>
      <c r="B14" s="1">
        <v>1851.6439318812199</v>
      </c>
      <c r="C14" s="1">
        <v>1241.4531739873901</v>
      </c>
      <c r="D14" s="1">
        <v>2275.6356199852198</v>
      </c>
      <c r="E14" s="1">
        <v>1230.32285131253</v>
      </c>
    </row>
    <row r="15" spans="1:5" x14ac:dyDescent="0.25">
      <c r="A15" s="1">
        <v>0.5</v>
      </c>
      <c r="B15" s="1">
        <v>1809.8870937663301</v>
      </c>
      <c r="C15" s="1">
        <v>1242.6634448894299</v>
      </c>
      <c r="D15" s="1">
        <v>2273.3304102310699</v>
      </c>
      <c r="E15" s="1">
        <v>1235.84208074913</v>
      </c>
    </row>
    <row r="16" spans="1:5" x14ac:dyDescent="0.25">
      <c r="A16" s="1">
        <v>0.625</v>
      </c>
      <c r="B16" s="1">
        <v>1802.74348210517</v>
      </c>
      <c r="C16" s="1">
        <v>1235.22313259113</v>
      </c>
      <c r="D16" s="1">
        <v>2269.54529152749</v>
      </c>
      <c r="E16" s="1">
        <v>1250.6445641775099</v>
      </c>
    </row>
    <row r="17" spans="1:5" x14ac:dyDescent="0.25">
      <c r="A17" s="1">
        <v>0.75</v>
      </c>
      <c r="B17" s="1">
        <v>1799.0099988803599</v>
      </c>
      <c r="C17" s="1">
        <v>1265.22060297443</v>
      </c>
      <c r="D17" s="1">
        <v>2280.6775477608899</v>
      </c>
      <c r="E17" s="1">
        <v>1276.77656366735</v>
      </c>
    </row>
    <row r="18" spans="1:5" x14ac:dyDescent="0.25">
      <c r="A18" s="1">
        <v>0.875</v>
      </c>
      <c r="B18" s="1">
        <v>1804.43770263686</v>
      </c>
      <c r="C18" s="1">
        <v>1271.8326758313401</v>
      </c>
      <c r="D18" s="1">
        <v>2287.6338430833898</v>
      </c>
      <c r="E18" s="1">
        <v>1283.0400600872299</v>
      </c>
    </row>
    <row r="19" spans="1:5" x14ac:dyDescent="0.25">
      <c r="A19" s="1">
        <v>1</v>
      </c>
      <c r="B19" s="1">
        <v>1802.5989277874801</v>
      </c>
      <c r="C19" s="1">
        <v>1263.78207054208</v>
      </c>
      <c r="D19" s="1">
        <v>2280.0628915603702</v>
      </c>
      <c r="E19" s="1">
        <v>1328.9786002686801</v>
      </c>
    </row>
    <row r="20" spans="1:5" x14ac:dyDescent="0.25">
      <c r="A20" s="1">
        <v>1.125</v>
      </c>
      <c r="B20" s="1">
        <v>1808.40953407538</v>
      </c>
      <c r="C20" s="1">
        <v>1265.5526582816401</v>
      </c>
      <c r="D20" s="1">
        <v>2307.9205348335799</v>
      </c>
      <c r="E20" s="1">
        <v>1342.1171410199299</v>
      </c>
    </row>
    <row r="21" spans="1:5" x14ac:dyDescent="0.25">
      <c r="A21" s="1">
        <v>1.25</v>
      </c>
      <c r="B21" s="1">
        <v>1824.26384863928</v>
      </c>
      <c r="C21" s="1">
        <v>1265.64408308733</v>
      </c>
      <c r="D21" s="1">
        <v>2318.7790849084699</v>
      </c>
      <c r="E21" s="1">
        <v>1350.51110308383</v>
      </c>
    </row>
    <row r="22" spans="1:5" x14ac:dyDescent="0.25">
      <c r="A22" s="1">
        <v>1.375</v>
      </c>
      <c r="B22" s="1">
        <v>1825.77887326929</v>
      </c>
      <c r="C22" s="1">
        <v>1283.1776825499701</v>
      </c>
      <c r="D22" s="1">
        <v>2363.33803146118</v>
      </c>
      <c r="E22" s="1">
        <v>1368.20563466316</v>
      </c>
    </row>
    <row r="23" spans="1:5" x14ac:dyDescent="0.25">
      <c r="A23" s="1">
        <v>1.5</v>
      </c>
      <c r="B23" s="1">
        <v>1829.6814683509299</v>
      </c>
      <c r="C23" s="1">
        <v>1296.27493235985</v>
      </c>
      <c r="D23" s="1">
        <v>2377.7238690854902</v>
      </c>
      <c r="E23" s="1">
        <v>1345.0319191271899</v>
      </c>
    </row>
    <row r="24" spans="1:5" x14ac:dyDescent="0.25">
      <c r="A24" s="1">
        <v>1.625</v>
      </c>
      <c r="B24" s="1">
        <v>1829.4455088493801</v>
      </c>
      <c r="C24" s="1">
        <v>1278.77342052116</v>
      </c>
      <c r="D24" s="1">
        <v>2395.66117566612</v>
      </c>
      <c r="E24" s="1">
        <v>1328.7002943560999</v>
      </c>
    </row>
    <row r="25" spans="1:5" x14ac:dyDescent="0.25">
      <c r="A25" s="1">
        <v>1.75</v>
      </c>
      <c r="B25" s="1">
        <v>1822.70926302824</v>
      </c>
      <c r="C25" s="1">
        <v>1248.9774254470501</v>
      </c>
      <c r="D25" s="1">
        <v>2424.4386797675102</v>
      </c>
      <c r="E25" s="1">
        <v>1299.2936097330401</v>
      </c>
    </row>
    <row r="26" spans="1:5" x14ac:dyDescent="0.25">
      <c r="A26" s="1">
        <v>1.875</v>
      </c>
      <c r="B26" s="1">
        <v>1823.9218792449899</v>
      </c>
      <c r="C26" s="1">
        <v>1251.48602310758</v>
      </c>
      <c r="D26" s="1">
        <v>2438.3349597343599</v>
      </c>
      <c r="E26" s="1">
        <v>1297.0766123884</v>
      </c>
    </row>
    <row r="27" spans="1:5" x14ac:dyDescent="0.25">
      <c r="A27" s="1">
        <v>2</v>
      </c>
      <c r="B27" s="1">
        <v>1820.2523331785301</v>
      </c>
      <c r="C27" s="1">
        <v>1245.20402097801</v>
      </c>
      <c r="D27" s="1">
        <v>2459.0774013750802</v>
      </c>
      <c r="E27" s="1">
        <v>1280.88097818651</v>
      </c>
    </row>
    <row r="28" spans="1:5" x14ac:dyDescent="0.25">
      <c r="A28" s="1">
        <v>2.125</v>
      </c>
      <c r="B28" s="1">
        <v>1807.1537214897501</v>
      </c>
      <c r="C28" s="1">
        <v>1221.40687582808</v>
      </c>
      <c r="D28" s="1">
        <v>2461.5423586458601</v>
      </c>
      <c r="E28" s="1">
        <v>1274.9072405906099</v>
      </c>
    </row>
    <row r="29" spans="1:5" x14ac:dyDescent="0.25">
      <c r="A29" s="1">
        <v>2.25</v>
      </c>
      <c r="B29" s="1">
        <v>1800.01093059352</v>
      </c>
      <c r="C29" s="1">
        <v>1233.5914293830799</v>
      </c>
      <c r="D29" s="1">
        <v>2453.7474044246701</v>
      </c>
      <c r="E29" s="1">
        <v>1222.2063199931599</v>
      </c>
    </row>
    <row r="30" spans="1:5" x14ac:dyDescent="0.25">
      <c r="A30" s="1">
        <v>2.375</v>
      </c>
      <c r="B30" s="1">
        <v>1795.4185402103701</v>
      </c>
      <c r="C30" s="1">
        <v>1219.63123499932</v>
      </c>
      <c r="D30" s="1">
        <v>2451.1697227242898</v>
      </c>
      <c r="E30" s="1">
        <v>1216.1003411046599</v>
      </c>
    </row>
    <row r="31" spans="1:5" x14ac:dyDescent="0.25">
      <c r="A31" s="1">
        <v>2.5</v>
      </c>
      <c r="B31" s="1">
        <v>1795.7249077675899</v>
      </c>
      <c r="C31" s="1">
        <v>1185.23404501135</v>
      </c>
      <c r="D31" s="1">
        <v>2497.0687655086699</v>
      </c>
      <c r="E31" s="1">
        <v>1153.2248629759899</v>
      </c>
    </row>
    <row r="32" spans="1:5" x14ac:dyDescent="0.25">
      <c r="A32" s="1">
        <v>2.625</v>
      </c>
      <c r="B32" s="1">
        <v>1793.7138768279999</v>
      </c>
      <c r="C32" s="1">
        <v>1182.3501210340901</v>
      </c>
      <c r="D32" s="1">
        <v>2507.4218510691298</v>
      </c>
      <c r="E32" s="1">
        <v>1137.1242673599399</v>
      </c>
    </row>
    <row r="33" spans="1:5" x14ac:dyDescent="0.25">
      <c r="A33" s="1">
        <v>2.75</v>
      </c>
      <c r="B33" s="1">
        <v>1790.5509176087801</v>
      </c>
      <c r="C33" s="1">
        <v>1145.0919057117401</v>
      </c>
      <c r="D33" s="1">
        <v>2523.3826405445502</v>
      </c>
      <c r="E33" s="1">
        <v>1134.9164357872</v>
      </c>
    </row>
    <row r="34" spans="1:5" x14ac:dyDescent="0.25">
      <c r="A34" s="1">
        <v>2.875</v>
      </c>
      <c r="B34" s="1">
        <v>1787.2110399988501</v>
      </c>
      <c r="C34" s="1">
        <v>1127.2534443397101</v>
      </c>
      <c r="D34" s="1">
        <v>2534.8825256477899</v>
      </c>
      <c r="E34" s="1">
        <v>1140.6111438952</v>
      </c>
    </row>
    <row r="35" spans="1:5" x14ac:dyDescent="0.25">
      <c r="A35" s="1">
        <v>3</v>
      </c>
      <c r="B35" s="1">
        <v>1774.0847825296401</v>
      </c>
      <c r="C35" s="1">
        <v>1132.71165624849</v>
      </c>
      <c r="D35" s="1">
        <v>2538.7490123467001</v>
      </c>
      <c r="E35" s="1">
        <v>1152.1899399688</v>
      </c>
    </row>
    <row r="36" spans="1:5" x14ac:dyDescent="0.25">
      <c r="A36" s="1">
        <v>3.125</v>
      </c>
      <c r="B36" s="1">
        <v>1762.4122115274099</v>
      </c>
      <c r="C36" s="1">
        <v>1116.9856342246501</v>
      </c>
      <c r="D36" s="1">
        <v>2531.2378986897102</v>
      </c>
      <c r="E36" s="1">
        <v>1145.26811235318</v>
      </c>
    </row>
    <row r="37" spans="1:5" x14ac:dyDescent="0.25">
      <c r="A37" s="1">
        <v>3.25</v>
      </c>
      <c r="B37" s="1">
        <v>1748.3980596829499</v>
      </c>
      <c r="C37" s="1">
        <v>1115.2085388372</v>
      </c>
      <c r="D37" s="1">
        <v>2539.3231005735702</v>
      </c>
      <c r="E37" s="1">
        <v>1175.2639162989001</v>
      </c>
    </row>
    <row r="38" spans="1:5" x14ac:dyDescent="0.25">
      <c r="A38" s="1">
        <v>3.375</v>
      </c>
      <c r="B38" s="1">
        <v>1743.0128870414301</v>
      </c>
      <c r="C38" s="1">
        <v>1113.9958989188799</v>
      </c>
      <c r="D38" s="1">
        <v>2541.8264609683702</v>
      </c>
      <c r="E38" s="1">
        <v>1177.2981922597801</v>
      </c>
    </row>
    <row r="39" spans="1:5" x14ac:dyDescent="0.25">
      <c r="A39" s="1">
        <v>3.5</v>
      </c>
      <c r="B39" s="1">
        <v>1727.0089258877499</v>
      </c>
      <c r="C39" s="1">
        <v>1114.203831285</v>
      </c>
      <c r="D39" s="1">
        <v>2561.4124620561302</v>
      </c>
      <c r="E39" s="1">
        <v>1170.6064082359501</v>
      </c>
    </row>
    <row r="40" spans="1:5" x14ac:dyDescent="0.25">
      <c r="A40" s="1">
        <v>3.625</v>
      </c>
      <c r="B40" s="1">
        <v>1717.7096783909301</v>
      </c>
      <c r="C40" s="1">
        <v>1140.8491317165399</v>
      </c>
      <c r="D40" s="1">
        <v>2606.9112605610399</v>
      </c>
      <c r="E40" s="1">
        <v>1170.7093282395299</v>
      </c>
    </row>
    <row r="41" spans="1:5" x14ac:dyDescent="0.25">
      <c r="A41" s="1">
        <v>3.75</v>
      </c>
      <c r="B41" s="1">
        <v>1717.90513240478</v>
      </c>
      <c r="C41" s="1">
        <v>1125.2421569450501</v>
      </c>
      <c r="D41" s="1">
        <v>2606.1962132846602</v>
      </c>
      <c r="E41" s="1">
        <v>1178.08894276456</v>
      </c>
    </row>
    <row r="42" spans="1:5" x14ac:dyDescent="0.25">
      <c r="A42" s="1">
        <v>3.875</v>
      </c>
      <c r="B42" s="1">
        <v>1711.71007269202</v>
      </c>
      <c r="C42" s="1">
        <v>1129.60296036151</v>
      </c>
      <c r="D42" s="1">
        <v>2606.5545690539202</v>
      </c>
      <c r="E42" s="1">
        <v>1196.4354927243401</v>
      </c>
    </row>
    <row r="43" spans="1:5" x14ac:dyDescent="0.25">
      <c r="A43" s="1">
        <v>4</v>
      </c>
      <c r="B43" s="1">
        <v>1710.0387208895299</v>
      </c>
      <c r="C43" s="1">
        <v>1139.15877492867</v>
      </c>
      <c r="D43" s="1">
        <v>2604.9573022548202</v>
      </c>
      <c r="E43" s="1">
        <v>1177.8051507611101</v>
      </c>
    </row>
    <row r="44" spans="1:5" x14ac:dyDescent="0.25">
      <c r="A44" s="1">
        <v>4.125</v>
      </c>
      <c r="B44" s="1">
        <v>1711.7964000572899</v>
      </c>
      <c r="C44" s="1">
        <v>1170.05292817246</v>
      </c>
      <c r="D44" s="1">
        <v>2605.5923299383498</v>
      </c>
      <c r="E44" s="1">
        <v>1178.8296295006301</v>
      </c>
    </row>
    <row r="45" spans="1:5" x14ac:dyDescent="0.25">
      <c r="A45" s="1">
        <v>4.25</v>
      </c>
      <c r="B45" s="1">
        <v>1709.6648345511701</v>
      </c>
      <c r="C45" s="1">
        <v>1182.8005948334001</v>
      </c>
      <c r="D45" s="1">
        <v>2646.3578140180198</v>
      </c>
      <c r="E45" s="1">
        <v>1165.6422308294</v>
      </c>
    </row>
    <row r="46" spans="1:5" x14ac:dyDescent="0.25">
      <c r="A46" s="1">
        <v>4.375</v>
      </c>
      <c r="B46" s="1">
        <v>1706.0620892266199</v>
      </c>
      <c r="C46" s="1">
        <v>1193.7628908679101</v>
      </c>
      <c r="D46" s="1">
        <v>2653.4799982395898</v>
      </c>
      <c r="E46" s="1">
        <v>1172.3911271064101</v>
      </c>
    </row>
    <row r="47" spans="1:5" x14ac:dyDescent="0.25">
      <c r="A47" s="1">
        <v>4.5</v>
      </c>
      <c r="B47" s="1">
        <v>1704.5076611443501</v>
      </c>
      <c r="C47" s="1">
        <v>1197.14426837165</v>
      </c>
      <c r="D47" s="1">
        <v>2664.7761862129601</v>
      </c>
      <c r="E47" s="1">
        <v>1237.0032780054801</v>
      </c>
    </row>
    <row r="48" spans="1:5" x14ac:dyDescent="0.25">
      <c r="A48" s="1">
        <v>4.625</v>
      </c>
      <c r="B48" s="1">
        <v>1695.81625411393</v>
      </c>
      <c r="C48" s="1">
        <v>1192.45406667886</v>
      </c>
      <c r="D48" s="1">
        <v>2664.6909935949202</v>
      </c>
      <c r="E48" s="1">
        <v>1237.7011889287901</v>
      </c>
    </row>
    <row r="49" spans="1:5" x14ac:dyDescent="0.25">
      <c r="A49" s="1">
        <v>4.75</v>
      </c>
      <c r="B49" s="1">
        <v>1686.11410891123</v>
      </c>
      <c r="C49" s="1">
        <v>1165.5529629325299</v>
      </c>
      <c r="D49" s="1">
        <v>2664.5377592636301</v>
      </c>
      <c r="E49" s="1">
        <v>1206.0471485712901</v>
      </c>
    </row>
    <row r="50" spans="1:5" x14ac:dyDescent="0.25">
      <c r="A50" s="1">
        <v>4.875</v>
      </c>
      <c r="B50" s="1">
        <v>1637.95371444683</v>
      </c>
      <c r="C50" s="1">
        <v>1166.31203623946</v>
      </c>
      <c r="D50" s="1">
        <v>2651.55813029614</v>
      </c>
      <c r="E50" s="1">
        <v>1172.69828320854</v>
      </c>
    </row>
    <row r="51" spans="1:5" x14ac:dyDescent="0.25">
      <c r="A51" s="1">
        <v>5</v>
      </c>
      <c r="B51" s="1">
        <v>1625.13201415096</v>
      </c>
      <c r="C51" s="1">
        <v>1179.1327954903199</v>
      </c>
      <c r="D51" s="1">
        <v>2644.0158735094501</v>
      </c>
      <c r="E51" s="1">
        <v>1127.02453896459</v>
      </c>
    </row>
    <row r="52" spans="1:5" x14ac:dyDescent="0.25">
      <c r="A52" s="1">
        <v>5.125</v>
      </c>
      <c r="B52" s="1">
        <v>1613.6080957326101</v>
      </c>
      <c r="C52" s="1">
        <v>1187.49821365241</v>
      </c>
      <c r="D52" s="1">
        <v>2635.2016765119401</v>
      </c>
      <c r="E52" s="1">
        <v>1078.5714957345799</v>
      </c>
    </row>
    <row r="53" spans="1:5" x14ac:dyDescent="0.25">
      <c r="A53" s="1">
        <v>5.25</v>
      </c>
      <c r="B53" s="1">
        <v>1623.39807871839</v>
      </c>
      <c r="C53" s="1">
        <v>1190.37632155234</v>
      </c>
      <c r="D53" s="1">
        <v>2626.97103071324</v>
      </c>
      <c r="E53" s="1">
        <v>1046.69701635038</v>
      </c>
    </row>
    <row r="54" spans="1:5" x14ac:dyDescent="0.25">
      <c r="A54" s="1">
        <v>5.375</v>
      </c>
      <c r="B54" s="1">
        <v>1624.9646740676001</v>
      </c>
      <c r="C54" s="1">
        <v>1210.47273406866</v>
      </c>
      <c r="D54" s="1">
        <v>2622.0288520589502</v>
      </c>
      <c r="E54" s="1">
        <v>1035.65916266062</v>
      </c>
    </row>
    <row r="55" spans="1:5" x14ac:dyDescent="0.25">
      <c r="A55" s="1">
        <v>5.5</v>
      </c>
      <c r="B55" s="1">
        <v>1630.8192851148799</v>
      </c>
      <c r="C55" s="1">
        <v>1183.8004498969599</v>
      </c>
      <c r="D55" s="1">
        <v>2622.2524486942302</v>
      </c>
      <c r="E55" s="1">
        <v>1030.7514150017</v>
      </c>
    </row>
    <row r="56" spans="1:5" x14ac:dyDescent="0.25">
      <c r="A56" s="1">
        <v>5.625</v>
      </c>
      <c r="B56" s="1">
        <v>1620.4503795693499</v>
      </c>
      <c r="C56" s="1">
        <v>1229.19062137746</v>
      </c>
      <c r="D56" s="1">
        <v>2611.7284677141702</v>
      </c>
      <c r="E56" s="1">
        <v>1035.13882142287</v>
      </c>
    </row>
    <row r="57" spans="1:5" x14ac:dyDescent="0.25">
      <c r="A57" s="1">
        <v>5.75</v>
      </c>
      <c r="B57" s="1">
        <v>1609.5594387889701</v>
      </c>
      <c r="C57" s="1">
        <v>1229.9009717945501</v>
      </c>
      <c r="D57" s="1">
        <v>2612.0783578822102</v>
      </c>
      <c r="E57" s="1">
        <v>1042.61387094262</v>
      </c>
    </row>
    <row r="58" spans="1:5" x14ac:dyDescent="0.25">
      <c r="A58" s="1">
        <v>5.875</v>
      </c>
      <c r="B58" s="1">
        <v>1608.81241271718</v>
      </c>
      <c r="C58" s="1">
        <v>1200.8049337837999</v>
      </c>
      <c r="D58" s="1">
        <v>2607.0387093968702</v>
      </c>
      <c r="E58" s="1">
        <v>1054.39066238604</v>
      </c>
    </row>
    <row r="59" spans="1:5" x14ac:dyDescent="0.25">
      <c r="A59" s="1">
        <v>6</v>
      </c>
      <c r="B59" s="1">
        <v>1599.48368908675</v>
      </c>
      <c r="C59" s="1">
        <v>1186.73342133858</v>
      </c>
      <c r="D59" s="1">
        <v>2598.3135043776301</v>
      </c>
      <c r="E59" s="1">
        <v>1088.68413228489</v>
      </c>
    </row>
    <row r="60" spans="1:5" x14ac:dyDescent="0.25">
      <c r="A60" s="1">
        <v>6.125</v>
      </c>
      <c r="B60" s="1">
        <v>1575.0194683698701</v>
      </c>
      <c r="C60" s="1">
        <v>1185.58005513578</v>
      </c>
      <c r="D60" s="1">
        <v>2588.43927404137</v>
      </c>
      <c r="E60" s="1">
        <v>1098.3690755422699</v>
      </c>
    </row>
    <row r="61" spans="1:5" x14ac:dyDescent="0.25">
      <c r="A61" s="1">
        <v>6.25</v>
      </c>
      <c r="B61" s="1">
        <v>1568.34532255007</v>
      </c>
      <c r="C61" s="1">
        <v>1185.45557097293</v>
      </c>
      <c r="D61" s="1">
        <v>2597.2075052745199</v>
      </c>
      <c r="E61" s="1">
        <v>1109.7888568773999</v>
      </c>
    </row>
    <row r="62" spans="1:5" x14ac:dyDescent="0.25">
      <c r="A62" s="1">
        <v>6.375</v>
      </c>
      <c r="B62" s="1">
        <v>1563.79292354417</v>
      </c>
      <c r="C62" s="1">
        <v>1193.41165670906</v>
      </c>
      <c r="D62" s="1">
        <v>2589.56679775164</v>
      </c>
      <c r="E62" s="1">
        <v>1112.71321357894</v>
      </c>
    </row>
    <row r="63" spans="1:5" x14ac:dyDescent="0.25">
      <c r="A63" s="1">
        <v>6.5</v>
      </c>
      <c r="B63" s="1">
        <v>1549.1030351509601</v>
      </c>
      <c r="C63" s="1">
        <v>1166.3611080573</v>
      </c>
      <c r="D63" s="1">
        <v>2581.8397919010899</v>
      </c>
      <c r="E63" s="1">
        <v>1116.4797879298601</v>
      </c>
    </row>
    <row r="64" spans="1:5" x14ac:dyDescent="0.25">
      <c r="A64" s="1">
        <v>6.625</v>
      </c>
      <c r="B64" s="1">
        <v>1542.8405065858301</v>
      </c>
      <c r="C64" s="1">
        <v>1099.25708003161</v>
      </c>
      <c r="D64" s="1">
        <v>2585.34002584579</v>
      </c>
      <c r="E64" s="1">
        <v>1124.2898286853299</v>
      </c>
    </row>
    <row r="65" spans="1:5" x14ac:dyDescent="0.25">
      <c r="A65" s="1">
        <v>6.75</v>
      </c>
      <c r="B65" s="1">
        <v>1525.2046514855499</v>
      </c>
      <c r="C65" s="1">
        <v>1107.14375341703</v>
      </c>
      <c r="D65" s="1">
        <v>2628.8667613901598</v>
      </c>
      <c r="E65" s="1">
        <v>1144.6604471773401</v>
      </c>
    </row>
    <row r="66" spans="1:5" x14ac:dyDescent="0.25">
      <c r="A66" s="1">
        <v>6.875</v>
      </c>
      <c r="B66" s="1">
        <v>1512.73165325331</v>
      </c>
      <c r="C66" s="1">
        <v>1076.74453497183</v>
      </c>
      <c r="D66" s="1">
        <v>2667.27183121394</v>
      </c>
      <c r="E66" s="1">
        <v>1140.46676242686</v>
      </c>
    </row>
    <row r="67" spans="1:5" x14ac:dyDescent="0.25">
      <c r="A67" s="1">
        <v>7</v>
      </c>
      <c r="B67" s="1">
        <v>1513.77933206379</v>
      </c>
      <c r="C67" s="1">
        <v>1044.9108302832301</v>
      </c>
      <c r="D67" s="1">
        <v>2711.0897623174301</v>
      </c>
      <c r="E67" s="1">
        <v>1120.58287100802</v>
      </c>
    </row>
    <row r="68" spans="1:5" x14ac:dyDescent="0.25">
      <c r="A68" s="1">
        <v>7.125</v>
      </c>
      <c r="B68" s="1">
        <v>1526.01963941854</v>
      </c>
      <c r="C68" s="1">
        <v>1043.93363666244</v>
      </c>
      <c r="D68" s="1">
        <v>2725.6522102082599</v>
      </c>
      <c r="E68" s="1">
        <v>1108.3887815103201</v>
      </c>
    </row>
    <row r="69" spans="1:5" x14ac:dyDescent="0.25">
      <c r="A69" s="1">
        <v>7.25</v>
      </c>
      <c r="B69" s="1">
        <v>1539.6716986957599</v>
      </c>
      <c r="C69" s="1">
        <v>1031.43692600444</v>
      </c>
      <c r="D69" s="1">
        <v>2722.6777178904899</v>
      </c>
      <c r="E69" s="1">
        <v>1104.8940942556901</v>
      </c>
    </row>
    <row r="70" spans="1:5" x14ac:dyDescent="0.25">
      <c r="A70" s="1">
        <v>7.375</v>
      </c>
      <c r="B70" s="1">
        <v>1557.9125721190001</v>
      </c>
      <c r="C70" s="1">
        <v>1043.90035192147</v>
      </c>
      <c r="D70" s="1">
        <v>2734.1339651037201</v>
      </c>
      <c r="E70" s="1">
        <v>1105.8409294887499</v>
      </c>
    </row>
    <row r="71" spans="1:5" x14ac:dyDescent="0.25">
      <c r="A71" s="1">
        <v>7.5</v>
      </c>
      <c r="B71" s="1">
        <v>1550.03523630923</v>
      </c>
      <c r="C71" s="1">
        <v>1049.86829276565</v>
      </c>
      <c r="D71" s="1">
        <v>2757.14665853325</v>
      </c>
      <c r="E71" s="1">
        <v>1087.06314735873</v>
      </c>
    </row>
    <row r="72" spans="1:5" x14ac:dyDescent="0.25">
      <c r="A72" s="1">
        <v>7.625</v>
      </c>
      <c r="B72" s="1">
        <v>1559.90939365802</v>
      </c>
      <c r="C72" s="1">
        <v>1053.3324629625799</v>
      </c>
      <c r="D72" s="1">
        <v>2759.15495169423</v>
      </c>
      <c r="E72" s="1">
        <v>1079.39177537314</v>
      </c>
    </row>
    <row r="73" spans="1:5" x14ac:dyDescent="0.25">
      <c r="A73" s="1">
        <v>7.75</v>
      </c>
      <c r="B73" s="1">
        <v>1570.3608166290001</v>
      </c>
      <c r="C73" s="1">
        <v>1091.5856311248599</v>
      </c>
      <c r="D73" s="1">
        <v>2766.3333692003998</v>
      </c>
      <c r="E73" s="1">
        <v>1079.4043101221901</v>
      </c>
    </row>
    <row r="74" spans="1:5" x14ac:dyDescent="0.25">
      <c r="A74" s="1">
        <v>7.875</v>
      </c>
      <c r="B74" s="1">
        <v>1563.6365208679499</v>
      </c>
      <c r="C74" s="1">
        <v>1083.67821859216</v>
      </c>
      <c r="D74" s="1">
        <v>2786.25777014491</v>
      </c>
      <c r="E74" s="1">
        <v>1072.34026183422</v>
      </c>
    </row>
    <row r="75" spans="1:5" x14ac:dyDescent="0.25">
      <c r="A75" s="1">
        <v>8</v>
      </c>
      <c r="B75" s="1">
        <v>1555.56173542069</v>
      </c>
      <c r="C75" s="1">
        <v>1130.61045363482</v>
      </c>
      <c r="D75" s="1">
        <v>2779.13759952793</v>
      </c>
      <c r="E75" s="1">
        <v>1053.5496305141</v>
      </c>
    </row>
    <row r="76" spans="1:5" x14ac:dyDescent="0.25">
      <c r="A76" s="1">
        <v>8.125</v>
      </c>
      <c r="B76" s="1">
        <v>1554.3411513902599</v>
      </c>
      <c r="C76" s="1">
        <v>1114.9980727524601</v>
      </c>
      <c r="D76" s="1">
        <v>2782.8149009622298</v>
      </c>
      <c r="E76" s="1">
        <v>1038.4679618232301</v>
      </c>
    </row>
    <row r="77" spans="1:5" x14ac:dyDescent="0.25">
      <c r="A77" s="1">
        <v>8.25</v>
      </c>
      <c r="B77" s="1">
        <v>1547.91129408538</v>
      </c>
      <c r="C77" s="1">
        <v>1114.9046961449601</v>
      </c>
      <c r="D77" s="1">
        <v>2778.4998643620402</v>
      </c>
      <c r="E77" s="1">
        <v>1034.66090935122</v>
      </c>
    </row>
    <row r="78" spans="1:5" x14ac:dyDescent="0.25">
      <c r="A78" s="1">
        <v>8.375</v>
      </c>
      <c r="B78" s="1">
        <v>1543.5938210074901</v>
      </c>
      <c r="C78" s="1">
        <v>1101.6393850530101</v>
      </c>
      <c r="D78" s="1">
        <v>2790.34180551999</v>
      </c>
      <c r="E78" s="1">
        <v>1072.7188247097299</v>
      </c>
    </row>
    <row r="79" spans="1:5" x14ac:dyDescent="0.25">
      <c r="A79" s="1">
        <v>8.5</v>
      </c>
      <c r="B79" s="1">
        <v>1549.5200285385099</v>
      </c>
      <c r="C79" s="1">
        <v>1092.32681300222</v>
      </c>
      <c r="D79" s="1">
        <v>2788.1801158902699</v>
      </c>
      <c r="E79" s="1">
        <v>1082.0632668155699</v>
      </c>
    </row>
    <row r="80" spans="1:5" x14ac:dyDescent="0.25">
      <c r="A80" s="1">
        <v>8.625</v>
      </c>
      <c r="B80" s="1">
        <v>1552.8657143574001</v>
      </c>
      <c r="C80" s="1">
        <v>1068.1741775784001</v>
      </c>
      <c r="D80" s="1">
        <v>2776.1140609880899</v>
      </c>
      <c r="E80" s="1">
        <v>1079.40028943319</v>
      </c>
    </row>
    <row r="81" spans="1:5" x14ac:dyDescent="0.25">
      <c r="A81" s="1">
        <v>8.75</v>
      </c>
      <c r="B81" s="1">
        <v>1523.7917160571101</v>
      </c>
      <c r="C81" s="1">
        <v>1066.4995083000399</v>
      </c>
      <c r="D81" s="1">
        <v>2773.7532959906298</v>
      </c>
      <c r="E81" s="1">
        <v>1096.08148885438</v>
      </c>
    </row>
    <row r="82" spans="1:5" x14ac:dyDescent="0.25">
      <c r="A82" s="1">
        <v>8.875</v>
      </c>
      <c r="B82" s="1">
        <v>1509.73370296337</v>
      </c>
      <c r="C82" s="1">
        <v>1066.2489960616399</v>
      </c>
      <c r="D82" s="1">
        <v>2838.3858645314899</v>
      </c>
      <c r="E82" s="1">
        <v>1106.97344590741</v>
      </c>
    </row>
    <row r="83" spans="1:5" x14ac:dyDescent="0.25">
      <c r="A83" s="1">
        <v>9</v>
      </c>
      <c r="B83" s="1">
        <v>1510.8369947697499</v>
      </c>
      <c r="C83" s="1">
        <v>1068.14446585514</v>
      </c>
      <c r="D83" s="1">
        <v>2842.5871126279399</v>
      </c>
      <c r="E83" s="1">
        <v>1099.4458787972101</v>
      </c>
    </row>
    <row r="84" spans="1:5" x14ac:dyDescent="0.25">
      <c r="A84" s="1">
        <v>9.125</v>
      </c>
      <c r="B84" s="1">
        <v>1508.9352912106799</v>
      </c>
      <c r="C84" s="1">
        <v>1089.52198784756</v>
      </c>
      <c r="D84" s="1">
        <v>2852.0664240844699</v>
      </c>
      <c r="E84" s="1">
        <v>1111.79669789832</v>
      </c>
    </row>
    <row r="85" spans="1:5" x14ac:dyDescent="0.25">
      <c r="A85" s="1">
        <v>9.25</v>
      </c>
      <c r="B85" s="1">
        <v>1499.61078530244</v>
      </c>
      <c r="C85" s="1">
        <v>1111.83023808402</v>
      </c>
      <c r="D85" s="1">
        <v>2847.1284308550398</v>
      </c>
      <c r="E85" s="1">
        <v>1106.32279562901</v>
      </c>
    </row>
    <row r="86" spans="1:5" x14ac:dyDescent="0.25">
      <c r="A86" s="1">
        <v>9.375</v>
      </c>
      <c r="B86" s="1">
        <v>1490.9132059126</v>
      </c>
      <c r="C86" s="1">
        <v>1135.54862292245</v>
      </c>
      <c r="D86" s="1">
        <v>3203.7318209407799</v>
      </c>
      <c r="E86" s="1">
        <v>1092.70105232419</v>
      </c>
    </row>
    <row r="87" spans="1:5" x14ac:dyDescent="0.25">
      <c r="A87" s="1">
        <v>9.5</v>
      </c>
      <c r="B87" s="1">
        <v>1486.6874794084099</v>
      </c>
      <c r="C87" s="1">
        <v>1097.06041530829</v>
      </c>
      <c r="D87" s="1">
        <v>3316.3071909884302</v>
      </c>
      <c r="E87" s="1">
        <v>1075.5378661817799</v>
      </c>
    </row>
    <row r="88" spans="1:5" x14ac:dyDescent="0.25">
      <c r="A88" s="1">
        <v>9.625</v>
      </c>
      <c r="B88" s="1">
        <v>1462.2930851897399</v>
      </c>
      <c r="C88" s="1">
        <v>1103.3096311924101</v>
      </c>
      <c r="D88" s="1">
        <v>3366.8454261665902</v>
      </c>
      <c r="E88" s="1">
        <v>1064.29994426799</v>
      </c>
    </row>
    <row r="89" spans="1:5" x14ac:dyDescent="0.25">
      <c r="A89" s="1">
        <v>9.75</v>
      </c>
      <c r="B89" s="1">
        <v>1429.5474381384399</v>
      </c>
      <c r="C89" s="1">
        <v>1073.7813683198401</v>
      </c>
      <c r="D89" s="1">
        <v>3600.93556036681</v>
      </c>
      <c r="E89" s="1">
        <v>1050.2696743133499</v>
      </c>
    </row>
    <row r="90" spans="1:5" x14ac:dyDescent="0.25">
      <c r="A90" s="1">
        <v>9.875</v>
      </c>
      <c r="B90" s="1">
        <v>1421.13935905111</v>
      </c>
      <c r="C90" s="1">
        <v>1064.96620146127</v>
      </c>
      <c r="D90" s="1">
        <v>3716.78012228946</v>
      </c>
      <c r="E90" s="1">
        <v>1033.3791260364801</v>
      </c>
    </row>
    <row r="91" spans="1:5" x14ac:dyDescent="0.25">
      <c r="A91" s="1">
        <v>10</v>
      </c>
      <c r="B91" s="1">
        <v>1417.95270441343</v>
      </c>
      <c r="C91" s="1">
        <v>1047.65160353388</v>
      </c>
      <c r="D91" s="1">
        <v>3749.3463454831599</v>
      </c>
      <c r="E91" s="1">
        <v>1045.8697696295001</v>
      </c>
    </row>
    <row r="92" spans="1:5" x14ac:dyDescent="0.25">
      <c r="A92" s="1">
        <v>10.125</v>
      </c>
      <c r="B92" s="1">
        <v>1424.6798321640199</v>
      </c>
      <c r="C92" s="1">
        <v>1033.0634370983801</v>
      </c>
      <c r="D92" s="1">
        <v>3880.70735280897</v>
      </c>
      <c r="E92" s="1">
        <v>1048.8564356289701</v>
      </c>
    </row>
    <row r="93" spans="1:5" x14ac:dyDescent="0.25">
      <c r="A93" s="1">
        <v>10.25</v>
      </c>
      <c r="B93" s="1">
        <v>1423.3496060786699</v>
      </c>
      <c r="C93" s="1">
        <v>1025.8576854232399</v>
      </c>
      <c r="D93" s="1">
        <v>3938.1293667647601</v>
      </c>
      <c r="E93" s="1">
        <v>1034.28944144352</v>
      </c>
    </row>
    <row r="94" spans="1:5" x14ac:dyDescent="0.25">
      <c r="A94" s="1">
        <v>10.375</v>
      </c>
      <c r="B94" s="1">
        <v>1429.11775557133</v>
      </c>
      <c r="C94" s="1">
        <v>1046.2447851279401</v>
      </c>
      <c r="D94" s="1">
        <v>3942.8579127079201</v>
      </c>
      <c r="E94" s="1">
        <v>1029.2661574696899</v>
      </c>
    </row>
    <row r="95" spans="1:5" x14ac:dyDescent="0.25">
      <c r="A95" s="1">
        <v>10.5</v>
      </c>
      <c r="B95" s="1">
        <v>1447.2234303067901</v>
      </c>
      <c r="C95" s="1">
        <v>1067.56129895201</v>
      </c>
      <c r="D95" s="1">
        <v>3951.9634056852401</v>
      </c>
      <c r="E95" s="1">
        <v>1029.6152908527299</v>
      </c>
    </row>
    <row r="96" spans="1:5" x14ac:dyDescent="0.25">
      <c r="A96" s="1">
        <v>10.625</v>
      </c>
      <c r="B96" s="1">
        <v>1447.14640672978</v>
      </c>
      <c r="C96" s="1">
        <v>1081.6801692916799</v>
      </c>
      <c r="D96" s="1">
        <v>4003.29748711917</v>
      </c>
      <c r="E96" s="1">
        <v>1021.59040385243</v>
      </c>
    </row>
    <row r="97" spans="1:5" x14ac:dyDescent="0.25">
      <c r="A97" s="1">
        <v>10.75</v>
      </c>
      <c r="B97" s="1">
        <v>1447.76459162422</v>
      </c>
      <c r="C97" s="1">
        <v>1084.8249318067999</v>
      </c>
      <c r="D97" s="1">
        <v>4118.6551055359496</v>
      </c>
      <c r="E97" s="1">
        <v>1025.4677569061701</v>
      </c>
    </row>
    <row r="98" spans="1:5" x14ac:dyDescent="0.25">
      <c r="A98" s="1">
        <v>10.875</v>
      </c>
      <c r="B98" s="1">
        <v>1461.4324352425799</v>
      </c>
      <c r="C98" s="1">
        <v>1119.3844222339601</v>
      </c>
      <c r="D98" s="1">
        <v>4125.6217111612896</v>
      </c>
      <c r="E98" s="1">
        <v>1099.08573629023</v>
      </c>
    </row>
    <row r="99" spans="1:5" x14ac:dyDescent="0.25">
      <c r="A99" s="1">
        <v>11</v>
      </c>
      <c r="B99" s="1">
        <v>1461.8423999071499</v>
      </c>
      <c r="C99" s="1">
        <v>1095.0516179798899</v>
      </c>
      <c r="D99" s="1">
        <v>4128.2186256796303</v>
      </c>
      <c r="E99" s="1">
        <v>1103.5098906594801</v>
      </c>
    </row>
    <row r="100" spans="1:5" x14ac:dyDescent="0.25">
      <c r="A100" s="1">
        <v>11.125</v>
      </c>
      <c r="B100" s="1">
        <v>1459.2285864949699</v>
      </c>
      <c r="C100" s="1">
        <v>1081.9760743260399</v>
      </c>
      <c r="D100" s="1">
        <v>4274.5436699512702</v>
      </c>
      <c r="E100" s="1">
        <v>1135.56612343084</v>
      </c>
    </row>
    <row r="101" spans="1:5" x14ac:dyDescent="0.25">
      <c r="A101" s="1">
        <v>11.25</v>
      </c>
      <c r="B101" s="1">
        <v>1458.0727135238701</v>
      </c>
      <c r="C101" s="1">
        <v>1062.076216162</v>
      </c>
      <c r="D101" s="1">
        <v>4324.9169777778598</v>
      </c>
      <c r="E101" s="1">
        <v>1216.91162427469</v>
      </c>
    </row>
    <row r="102" spans="1:5" x14ac:dyDescent="0.25">
      <c r="A102" s="1">
        <v>11.375</v>
      </c>
      <c r="B102" s="1">
        <v>1459.0507012318701</v>
      </c>
      <c r="C102" s="1">
        <v>1064.2058951138599</v>
      </c>
      <c r="D102" s="1">
        <v>4333.0830667746804</v>
      </c>
      <c r="E102" s="1">
        <v>1232.7630681660701</v>
      </c>
    </row>
    <row r="103" spans="1:5" x14ac:dyDescent="0.25">
      <c r="A103" s="1">
        <v>11.5</v>
      </c>
      <c r="B103" s="1">
        <v>1460.7872110677099</v>
      </c>
      <c r="C103" s="1">
        <v>1053.11063830684</v>
      </c>
      <c r="D103" s="1">
        <v>4319.1596268292997</v>
      </c>
      <c r="E103" s="1">
        <v>1242.2726270887199</v>
      </c>
    </row>
    <row r="104" spans="1:5" x14ac:dyDescent="0.25">
      <c r="A104" s="1">
        <v>11.625</v>
      </c>
      <c r="B104" s="1">
        <v>1460.9739468375201</v>
      </c>
      <c r="C104" s="1">
        <v>1049.4468095433999</v>
      </c>
      <c r="D104" s="1">
        <v>4314.8944894685501</v>
      </c>
      <c r="E104" s="1">
        <v>1244.00787259195</v>
      </c>
    </row>
    <row r="105" spans="1:5" x14ac:dyDescent="0.25">
      <c r="A105" s="1">
        <v>11.75</v>
      </c>
      <c r="B105" s="1">
        <v>1458.78813733729</v>
      </c>
      <c r="C105" s="1">
        <v>1031.9518262936101</v>
      </c>
      <c r="D105" s="1">
        <v>4326.56057534306</v>
      </c>
      <c r="E105" s="1">
        <v>1222.6812724312099</v>
      </c>
    </row>
    <row r="106" spans="1:5" x14ac:dyDescent="0.25">
      <c r="A106" s="1">
        <v>11.875</v>
      </c>
      <c r="B106" s="1">
        <v>1434.89571025433</v>
      </c>
      <c r="C106" s="1">
        <v>977.10025262040006</v>
      </c>
      <c r="D106" s="1">
        <v>4399.6555813163004</v>
      </c>
      <c r="E106" s="1">
        <v>1203.5631415139801</v>
      </c>
    </row>
    <row r="107" spans="1:5" x14ac:dyDescent="0.25">
      <c r="A107" s="1">
        <v>12</v>
      </c>
      <c r="B107" s="1">
        <v>1402.67148521947</v>
      </c>
      <c r="C107" s="1">
        <v>963.96996373741604</v>
      </c>
      <c r="D107" s="1">
        <v>4410.2823744566203</v>
      </c>
      <c r="E107" s="1">
        <v>1190.9342386555199</v>
      </c>
    </row>
    <row r="108" spans="1:5" x14ac:dyDescent="0.25">
      <c r="A108" s="1">
        <v>12.125</v>
      </c>
      <c r="B108" s="1">
        <v>1383.90789016075</v>
      </c>
      <c r="C108" s="1">
        <v>957.98827538425201</v>
      </c>
      <c r="D108" s="1">
        <v>4391.2438748057102</v>
      </c>
      <c r="E108" s="1">
        <v>1181.7087253227401</v>
      </c>
    </row>
    <row r="109" spans="1:5" x14ac:dyDescent="0.25">
      <c r="A109" s="1">
        <v>12.25</v>
      </c>
      <c r="B109" s="1">
        <v>1374.68048726441</v>
      </c>
      <c r="C109" s="1">
        <v>940.80803325354896</v>
      </c>
      <c r="D109" s="1">
        <v>4402.3595267384899</v>
      </c>
      <c r="E109" s="1">
        <v>1153.90071658122</v>
      </c>
    </row>
    <row r="110" spans="1:5" x14ac:dyDescent="0.25">
      <c r="A110" s="1">
        <v>12.375</v>
      </c>
      <c r="B110" s="1">
        <v>1359.7600502448099</v>
      </c>
      <c r="C110" s="1">
        <v>943.39555465929197</v>
      </c>
      <c r="D110" s="1">
        <v>4426.7810969457696</v>
      </c>
      <c r="E110" s="1">
        <v>1066.67566123033</v>
      </c>
    </row>
    <row r="111" spans="1:5" x14ac:dyDescent="0.25">
      <c r="A111" s="1">
        <v>12.5</v>
      </c>
      <c r="B111" s="1">
        <v>1346.5893334099401</v>
      </c>
      <c r="C111" s="1">
        <v>950.00732869801902</v>
      </c>
      <c r="D111" s="1">
        <v>4427.1316364415297</v>
      </c>
      <c r="E111" s="1">
        <v>1042.31882118565</v>
      </c>
    </row>
    <row r="112" spans="1:5" x14ac:dyDescent="0.25">
      <c r="A112" s="1">
        <v>12.625</v>
      </c>
      <c r="B112" s="1">
        <v>1335.01384503342</v>
      </c>
      <c r="C112" s="1">
        <v>946.54004432942304</v>
      </c>
      <c r="D112" s="1">
        <v>4392.9553380989601</v>
      </c>
      <c r="E112" s="1">
        <v>1023.92229513901</v>
      </c>
    </row>
    <row r="113" spans="1:5" x14ac:dyDescent="0.25">
      <c r="A113" s="1">
        <v>12.75</v>
      </c>
      <c r="B113" s="1">
        <v>1331.55224187201</v>
      </c>
      <c r="C113" s="1">
        <v>978.80605382650106</v>
      </c>
      <c r="D113" s="1">
        <v>4328.0616410134799</v>
      </c>
      <c r="E113" s="1">
        <v>976.91406039326296</v>
      </c>
    </row>
    <row r="114" spans="1:5" x14ac:dyDescent="0.25">
      <c r="A114" s="1">
        <v>12.875</v>
      </c>
      <c r="B114" s="1">
        <v>1330.7128637135199</v>
      </c>
      <c r="C114" s="1">
        <v>1005.36812926211</v>
      </c>
      <c r="D114" s="1">
        <v>4311.9591644388602</v>
      </c>
      <c r="E114" s="1">
        <v>939.655752583805</v>
      </c>
    </row>
    <row r="115" spans="1:5" x14ac:dyDescent="0.25">
      <c r="A115" s="1">
        <v>13</v>
      </c>
      <c r="B115" s="1">
        <v>1335.19796956083</v>
      </c>
      <c r="C115" s="1">
        <v>1007.75456003894</v>
      </c>
      <c r="D115" s="1">
        <v>4298.7604680424702</v>
      </c>
      <c r="E115" s="1">
        <v>937.35288663210497</v>
      </c>
    </row>
    <row r="116" spans="1:5" x14ac:dyDescent="0.25">
      <c r="A116" s="1">
        <v>13.125</v>
      </c>
      <c r="B116" s="1">
        <v>1334.8489817438201</v>
      </c>
      <c r="C116" s="1">
        <v>995.20246212690802</v>
      </c>
      <c r="D116" s="1">
        <v>4224.0245240546301</v>
      </c>
      <c r="E116" s="1">
        <v>936.35716755299802</v>
      </c>
    </row>
    <row r="117" spans="1:5" x14ac:dyDescent="0.25">
      <c r="A117" s="1">
        <v>13.25</v>
      </c>
      <c r="B117" s="1">
        <v>1353.8033347010601</v>
      </c>
      <c r="C117" s="1">
        <v>1032.6962905478099</v>
      </c>
      <c r="D117" s="1">
        <v>4145.7451681395396</v>
      </c>
      <c r="E117" s="1">
        <v>1025.30994887057</v>
      </c>
    </row>
    <row r="118" spans="1:5" x14ac:dyDescent="0.25">
      <c r="A118" s="1">
        <v>13.375</v>
      </c>
      <c r="B118" s="1">
        <v>1366.5718252919401</v>
      </c>
      <c r="C118" s="1">
        <v>1021.03610117095</v>
      </c>
      <c r="D118" s="1">
        <v>4086.2414848016301</v>
      </c>
      <c r="E118" s="1">
        <v>1063.6504642423299</v>
      </c>
    </row>
    <row r="119" spans="1:5" x14ac:dyDescent="0.25">
      <c r="A119" s="1">
        <v>13.5</v>
      </c>
      <c r="B119" s="1">
        <v>1371.3328587895901</v>
      </c>
      <c r="C119" s="1">
        <v>1016.3509820724501</v>
      </c>
      <c r="D119" s="1">
        <v>4058.9009751937601</v>
      </c>
      <c r="E119" s="1">
        <v>1056.2584809863599</v>
      </c>
    </row>
    <row r="120" spans="1:5" x14ac:dyDescent="0.25">
      <c r="A120" s="1">
        <v>13.625</v>
      </c>
      <c r="B120" s="1">
        <v>1369.67742753059</v>
      </c>
      <c r="C120" s="1">
        <v>1018.49440074379</v>
      </c>
      <c r="D120" s="1">
        <v>4079.6523260059098</v>
      </c>
      <c r="E120" s="1">
        <v>1124.1326571337099</v>
      </c>
    </row>
    <row r="121" spans="1:5" x14ac:dyDescent="0.25">
      <c r="A121" s="1">
        <v>13.75</v>
      </c>
      <c r="B121" s="1">
        <v>1359.62392722959</v>
      </c>
      <c r="C121" s="1">
        <v>1006.0177197372</v>
      </c>
      <c r="D121" s="1">
        <v>4067.5454407163002</v>
      </c>
      <c r="E121" s="1">
        <v>1121.01441529155</v>
      </c>
    </row>
    <row r="122" spans="1:5" x14ac:dyDescent="0.25">
      <c r="A122" s="1">
        <v>13.875</v>
      </c>
      <c r="B122" s="1">
        <v>1364.32730106385</v>
      </c>
      <c r="C122" s="1">
        <v>1011.3105648185</v>
      </c>
      <c r="D122" s="1">
        <v>4023.64654114214</v>
      </c>
      <c r="E122" s="1">
        <v>1124.1472441388601</v>
      </c>
    </row>
    <row r="123" spans="1:5" x14ac:dyDescent="0.25">
      <c r="A123" s="1">
        <v>14</v>
      </c>
      <c r="B123" s="1">
        <v>1365.1934189879601</v>
      </c>
      <c r="C123" s="1">
        <v>1043.57695318933</v>
      </c>
      <c r="D123" s="1">
        <v>4003.5868529030799</v>
      </c>
      <c r="E123" s="1">
        <v>1131.4949714633799</v>
      </c>
    </row>
    <row r="124" spans="1:5" x14ac:dyDescent="0.25">
      <c r="A124" s="1">
        <v>14.125</v>
      </c>
      <c r="B124" s="1">
        <v>1369.8401241245101</v>
      </c>
      <c r="C124" s="1">
        <v>1043.6108937389999</v>
      </c>
      <c r="D124" s="1">
        <v>3992.8976879505499</v>
      </c>
      <c r="E124" s="1">
        <v>1116.9919327973701</v>
      </c>
    </row>
    <row r="125" spans="1:5" x14ac:dyDescent="0.25">
      <c r="A125" s="1">
        <v>14.25</v>
      </c>
      <c r="B125" s="1">
        <v>1368.1433286634699</v>
      </c>
      <c r="C125" s="1">
        <v>1041.08317141524</v>
      </c>
      <c r="D125" s="1">
        <v>3984.7815863087799</v>
      </c>
      <c r="E125" s="1">
        <v>1114.7760954406499</v>
      </c>
    </row>
    <row r="126" spans="1:5" x14ac:dyDescent="0.25">
      <c r="A126" s="1">
        <v>14.375</v>
      </c>
      <c r="B126" s="1">
        <v>1364.88119213409</v>
      </c>
      <c r="C126" s="1">
        <v>1042.3375763459101</v>
      </c>
      <c r="D126" s="1">
        <v>3994.2893869624299</v>
      </c>
      <c r="E126" s="1">
        <v>1111.86089555021</v>
      </c>
    </row>
    <row r="127" spans="1:5" x14ac:dyDescent="0.25">
      <c r="A127" s="1">
        <v>14.5</v>
      </c>
      <c r="B127" s="1">
        <v>1318.67691217582</v>
      </c>
      <c r="C127" s="1">
        <v>1043.7877212250201</v>
      </c>
      <c r="D127" s="1">
        <v>3966.1857304068899</v>
      </c>
      <c r="E127" s="1">
        <v>1102.4998123069699</v>
      </c>
    </row>
    <row r="128" spans="1:5" x14ac:dyDescent="0.25">
      <c r="A128" s="1">
        <v>14.625</v>
      </c>
      <c r="B128" s="1">
        <v>1291.12929788767</v>
      </c>
      <c r="C128" s="1">
        <v>1032.4238091376801</v>
      </c>
      <c r="D128" s="1">
        <v>3964.8732630843401</v>
      </c>
      <c r="E128" s="1">
        <v>1079.11980904651</v>
      </c>
    </row>
    <row r="129" spans="1:5" x14ac:dyDescent="0.25">
      <c r="A129" s="1">
        <v>14.75</v>
      </c>
      <c r="B129" s="1">
        <v>1247.0846118853301</v>
      </c>
      <c r="C129" s="1">
        <v>1010.01949318397</v>
      </c>
      <c r="D129" s="1">
        <v>3910.5485005446799</v>
      </c>
      <c r="E129" s="1">
        <v>1071.51853191908</v>
      </c>
    </row>
    <row r="130" spans="1:5" x14ac:dyDescent="0.25">
      <c r="A130" s="1">
        <v>14.875</v>
      </c>
      <c r="B130" s="1">
        <v>1239.5060573089499</v>
      </c>
      <c r="C130" s="1">
        <v>1005.70379343836</v>
      </c>
      <c r="D130" s="1">
        <v>3913.1891937840301</v>
      </c>
      <c r="E130" s="1">
        <v>1073.8002292144799</v>
      </c>
    </row>
    <row r="131" spans="1:5" x14ac:dyDescent="0.25">
      <c r="A131" s="1">
        <v>15</v>
      </c>
      <c r="B131" s="1">
        <v>1238.0793236351999</v>
      </c>
      <c r="C131" s="1">
        <v>999.04797897090305</v>
      </c>
      <c r="D131" s="1">
        <v>3912.0545955102598</v>
      </c>
      <c r="E131" s="1">
        <v>1068.5295203799001</v>
      </c>
    </row>
    <row r="132" spans="1:5" x14ac:dyDescent="0.25">
      <c r="A132" s="1">
        <v>15.125</v>
      </c>
      <c r="B132" s="1">
        <v>1239.26970991812</v>
      </c>
      <c r="C132" s="1">
        <v>994.96792531205494</v>
      </c>
      <c r="D132" s="1">
        <v>3928.3670495218898</v>
      </c>
      <c r="E132" s="1">
        <v>1063.2265634001999</v>
      </c>
    </row>
    <row r="133" spans="1:5" x14ac:dyDescent="0.25">
      <c r="A133" s="1">
        <v>15.25</v>
      </c>
      <c r="B133" s="1">
        <v>1239.1103504538</v>
      </c>
      <c r="C133" s="1">
        <v>1007.42928780327</v>
      </c>
      <c r="D133" s="1">
        <v>3918.9027780454599</v>
      </c>
      <c r="E133" s="1">
        <v>1047.9246690433999</v>
      </c>
    </row>
    <row r="134" spans="1:5" x14ac:dyDescent="0.25">
      <c r="A134" s="1">
        <v>15.375</v>
      </c>
      <c r="B134" s="1">
        <v>1241.49767861138</v>
      </c>
      <c r="C134" s="1">
        <v>1003.8806006477899</v>
      </c>
      <c r="D134" s="1">
        <v>3876.7974569150201</v>
      </c>
      <c r="E134" s="1">
        <v>1044.73711397068</v>
      </c>
    </row>
    <row r="135" spans="1:5" x14ac:dyDescent="0.25">
      <c r="A135" s="1">
        <v>15.5</v>
      </c>
      <c r="B135" s="1">
        <v>1245.77396529212</v>
      </c>
      <c r="C135" s="1">
        <v>1010.3419224210199</v>
      </c>
      <c r="D135" s="1">
        <v>3869.6305606025699</v>
      </c>
      <c r="E135" s="1">
        <v>1057.4650268031401</v>
      </c>
    </row>
    <row r="136" spans="1:5" x14ac:dyDescent="0.25">
      <c r="A136" s="1">
        <v>15.625</v>
      </c>
      <c r="B136" s="1">
        <v>1245.26840273328</v>
      </c>
      <c r="C136" s="1">
        <v>1015.80796762306</v>
      </c>
      <c r="D136" s="1">
        <v>3870.3535738862101</v>
      </c>
      <c r="E136" s="1">
        <v>1035.23809644419</v>
      </c>
    </row>
    <row r="137" spans="1:5" x14ac:dyDescent="0.25">
      <c r="A137" s="1">
        <v>15.75</v>
      </c>
      <c r="B137" s="1">
        <v>1242.55374915057</v>
      </c>
      <c r="C137" s="1">
        <v>1006.8596417863801</v>
      </c>
      <c r="D137" s="1">
        <v>3858.0979170670498</v>
      </c>
      <c r="E137" s="1">
        <v>1029.0300227810401</v>
      </c>
    </row>
    <row r="138" spans="1:5" x14ac:dyDescent="0.25">
      <c r="A138" s="1">
        <v>15.875</v>
      </c>
      <c r="B138" s="1">
        <v>1243.42136729347</v>
      </c>
      <c r="C138" s="1">
        <v>1071.0238142595299</v>
      </c>
      <c r="D138" s="1">
        <v>3852.0660315483301</v>
      </c>
      <c r="E138" s="1">
        <v>1030.46203911525</v>
      </c>
    </row>
    <row r="139" spans="1:5" x14ac:dyDescent="0.25">
      <c r="A139" s="1">
        <v>16</v>
      </c>
      <c r="B139" s="1">
        <v>1246.1453674972199</v>
      </c>
      <c r="C139" s="1">
        <v>1078.1462622516699</v>
      </c>
      <c r="D139" s="1">
        <v>3848.6771709008299</v>
      </c>
      <c r="E139" s="1">
        <v>1021.33901053587</v>
      </c>
    </row>
    <row r="140" spans="1:5" x14ac:dyDescent="0.25">
      <c r="A140" s="1">
        <v>16.125</v>
      </c>
      <c r="B140" s="1">
        <v>1247.0970949151499</v>
      </c>
      <c r="C140" s="1">
        <v>1098.7281004138399</v>
      </c>
      <c r="D140" s="1">
        <v>3844.2010225378199</v>
      </c>
      <c r="E140" s="1">
        <v>1019.3066575992</v>
      </c>
    </row>
    <row r="141" spans="1:5" x14ac:dyDescent="0.25">
      <c r="A141" s="1">
        <v>16.25</v>
      </c>
      <c r="B141" s="1">
        <v>1246.30121188064</v>
      </c>
      <c r="C141" s="1">
        <v>1135.01700487117</v>
      </c>
      <c r="D141" s="1">
        <v>3839.0285679599801</v>
      </c>
      <c r="E141" s="1">
        <v>1062.36309859063</v>
      </c>
    </row>
    <row r="142" spans="1:5" x14ac:dyDescent="0.25">
      <c r="A142" s="1">
        <v>16.375</v>
      </c>
      <c r="B142" s="1">
        <v>1240.4197809238999</v>
      </c>
      <c r="C142" s="1">
        <v>1147.6400710002299</v>
      </c>
      <c r="D142" s="1">
        <v>3820.1402030675099</v>
      </c>
      <c r="E142" s="1">
        <v>1063.1173156638299</v>
      </c>
    </row>
    <row r="143" spans="1:5" x14ac:dyDescent="0.25">
      <c r="A143" s="1">
        <v>16.5</v>
      </c>
      <c r="B143" s="1">
        <v>1244.89221258918</v>
      </c>
      <c r="C143" s="1">
        <v>1132.59939511471</v>
      </c>
      <c r="D143" s="1">
        <v>3835.9742631292302</v>
      </c>
      <c r="E143" s="1">
        <v>1068.9966589840899</v>
      </c>
    </row>
    <row r="144" spans="1:5" x14ac:dyDescent="0.25">
      <c r="A144" s="1">
        <v>16.625</v>
      </c>
      <c r="B144" s="1">
        <v>1253.9464161071901</v>
      </c>
      <c r="C144" s="1">
        <v>1111.9187601011499</v>
      </c>
      <c r="D144" s="1">
        <v>3839.0143917904602</v>
      </c>
      <c r="E144" s="1">
        <v>1071.47478829494</v>
      </c>
    </row>
    <row r="145" spans="1:5" x14ac:dyDescent="0.25">
      <c r="A145" s="1">
        <v>16.75</v>
      </c>
      <c r="B145" s="1">
        <v>1258.9387716732899</v>
      </c>
      <c r="C145" s="1">
        <v>1082.34348629397</v>
      </c>
      <c r="D145" s="1">
        <v>3815.8311144698</v>
      </c>
      <c r="E145" s="1">
        <v>1083.6615335147201</v>
      </c>
    </row>
    <row r="146" spans="1:5" x14ac:dyDescent="0.25">
      <c r="A146" s="1">
        <v>16.875</v>
      </c>
      <c r="B146" s="1">
        <v>1240.0263725432401</v>
      </c>
      <c r="C146" s="1">
        <v>1095.4418222507099</v>
      </c>
      <c r="D146" s="1">
        <v>3775.8643261734401</v>
      </c>
      <c r="E146" s="1">
        <v>1062.8225671231901</v>
      </c>
    </row>
    <row r="147" spans="1:5" x14ac:dyDescent="0.25">
      <c r="A147" s="1">
        <v>17</v>
      </c>
      <c r="B147" s="1">
        <v>1235.6732850594301</v>
      </c>
      <c r="C147" s="1">
        <v>1122.0284962870301</v>
      </c>
      <c r="D147" s="1">
        <v>3724.3315891428902</v>
      </c>
      <c r="E147" s="1">
        <v>1066.22069967418</v>
      </c>
    </row>
    <row r="148" spans="1:5" x14ac:dyDescent="0.25">
      <c r="A148" s="1">
        <v>17.125</v>
      </c>
      <c r="B148" s="1">
        <v>1215.35065595571</v>
      </c>
      <c r="C148" s="1">
        <v>1135.20954496123</v>
      </c>
      <c r="D148" s="1">
        <v>3709.4277542968098</v>
      </c>
      <c r="E148" s="1">
        <v>1042.2203501665199</v>
      </c>
    </row>
    <row r="149" spans="1:5" x14ac:dyDescent="0.25">
      <c r="A149" s="1">
        <v>17.25</v>
      </c>
      <c r="B149" s="1">
        <v>1195.2888857804401</v>
      </c>
      <c r="C149" s="1">
        <v>1157.9252189860199</v>
      </c>
      <c r="D149" s="1">
        <v>3664.8922771529001</v>
      </c>
      <c r="E149" s="1">
        <v>1037.39756145157</v>
      </c>
    </row>
    <row r="150" spans="1:5" x14ac:dyDescent="0.25">
      <c r="A150" s="1">
        <v>17.375</v>
      </c>
      <c r="B150" s="1">
        <v>1180.6031863584601</v>
      </c>
      <c r="C150" s="1">
        <v>1168.1444081397001</v>
      </c>
      <c r="D150" s="1">
        <v>3639.7110198456498</v>
      </c>
      <c r="E150" s="1">
        <v>1020.6347126406</v>
      </c>
    </row>
    <row r="151" spans="1:5" x14ac:dyDescent="0.25">
      <c r="A151" s="1">
        <v>17.5</v>
      </c>
      <c r="B151" s="1">
        <v>1166.0049976135599</v>
      </c>
      <c r="C151" s="1">
        <v>1166.9788773110599</v>
      </c>
      <c r="D151" s="1">
        <v>3596.3398047708902</v>
      </c>
      <c r="E151" s="1">
        <v>1005.72700856828</v>
      </c>
    </row>
    <row r="152" spans="1:5" x14ac:dyDescent="0.25">
      <c r="A152" s="1">
        <v>17.625</v>
      </c>
      <c r="B152" s="1">
        <v>1161.1076674552</v>
      </c>
      <c r="C152" s="1">
        <v>1155.3580624725701</v>
      </c>
      <c r="D152" s="1">
        <v>3572.8677056714</v>
      </c>
      <c r="E152" s="1">
        <v>998.89358250780106</v>
      </c>
    </row>
    <row r="153" spans="1:5" x14ac:dyDescent="0.25">
      <c r="A153" s="1">
        <v>17.75</v>
      </c>
      <c r="B153" s="1">
        <v>1145.37356159095</v>
      </c>
      <c r="C153" s="1">
        <v>1156.9424358327699</v>
      </c>
      <c r="D153" s="1">
        <v>3514.3670135985499</v>
      </c>
      <c r="E153" s="1">
        <v>975.57275742561899</v>
      </c>
    </row>
    <row r="154" spans="1:5" x14ac:dyDescent="0.25">
      <c r="A154" s="1">
        <v>17.875</v>
      </c>
      <c r="B154" s="1">
        <v>1134.58488121032</v>
      </c>
      <c r="C154" s="1">
        <v>1147.9913531782399</v>
      </c>
      <c r="D154" s="1">
        <v>3504.7605600051302</v>
      </c>
      <c r="E154" s="1">
        <v>969.42812304151903</v>
      </c>
    </row>
    <row r="155" spans="1:5" x14ac:dyDescent="0.25">
      <c r="A155" s="1">
        <v>18</v>
      </c>
      <c r="B155" s="1">
        <v>1138.9017059763801</v>
      </c>
      <c r="C155" s="1">
        <v>1170.2993874404101</v>
      </c>
      <c r="D155" s="1">
        <v>3503.8830037497501</v>
      </c>
      <c r="E155" s="1">
        <v>966.160997968983</v>
      </c>
    </row>
    <row r="156" spans="1:5" x14ac:dyDescent="0.25">
      <c r="A156" s="1">
        <v>18.125</v>
      </c>
      <c r="B156" s="1">
        <v>1149.9157695516999</v>
      </c>
      <c r="C156" s="1">
        <v>1164.77561484848</v>
      </c>
      <c r="D156" s="1">
        <v>3498.4464830819302</v>
      </c>
      <c r="E156" s="1">
        <v>972.31125512792596</v>
      </c>
    </row>
    <row r="157" spans="1:5" x14ac:dyDescent="0.25">
      <c r="A157" s="1">
        <v>18.25</v>
      </c>
      <c r="B157" s="1">
        <v>1148.5873886478601</v>
      </c>
      <c r="C157" s="1">
        <v>1156.19905796184</v>
      </c>
      <c r="D157" s="1">
        <v>3482.5611993513298</v>
      </c>
      <c r="E157" s="1">
        <v>967.79580214718499</v>
      </c>
    </row>
    <row r="158" spans="1:5" x14ac:dyDescent="0.25">
      <c r="A158" s="1">
        <v>18.375</v>
      </c>
      <c r="B158" s="1">
        <v>1152.72064069368</v>
      </c>
      <c r="C158" s="1">
        <v>1145.28899321977</v>
      </c>
      <c r="D158" s="1">
        <v>3459.3829539773201</v>
      </c>
      <c r="E158" s="1">
        <v>987.64075924532699</v>
      </c>
    </row>
    <row r="159" spans="1:5" x14ac:dyDescent="0.25">
      <c r="A159" s="1">
        <v>18.5</v>
      </c>
      <c r="B159" s="1">
        <v>1138.80705334394</v>
      </c>
      <c r="C159" s="1">
        <v>1167.29565216067</v>
      </c>
      <c r="D159" s="1">
        <v>3437.9334279504001</v>
      </c>
      <c r="E159" s="1">
        <v>998.74461347026704</v>
      </c>
    </row>
    <row r="160" spans="1:5" x14ac:dyDescent="0.25">
      <c r="A160" s="1">
        <v>18.625</v>
      </c>
      <c r="B160" s="1">
        <v>1137.8750937816999</v>
      </c>
      <c r="C160" s="1">
        <v>1203.24498710693</v>
      </c>
      <c r="D160" s="1">
        <v>3325.63735302227</v>
      </c>
      <c r="E160" s="1">
        <v>1042.32349839474</v>
      </c>
    </row>
    <row r="161" spans="1:5" x14ac:dyDescent="0.25">
      <c r="A161" s="1">
        <v>18.75</v>
      </c>
      <c r="B161" s="1">
        <v>1134.2306267604199</v>
      </c>
      <c r="C161" s="1">
        <v>1271.93495018215</v>
      </c>
      <c r="D161" s="1">
        <v>3328.4917170520398</v>
      </c>
      <c r="E161" s="1">
        <v>1051.77714194903</v>
      </c>
    </row>
    <row r="162" spans="1:5" x14ac:dyDescent="0.25">
      <c r="A162" s="1">
        <v>18.875</v>
      </c>
      <c r="B162" s="1">
        <v>1130.81113266445</v>
      </c>
      <c r="C162" s="1">
        <v>1261.16779667849</v>
      </c>
      <c r="D162" s="1">
        <v>3317.0051742386099</v>
      </c>
      <c r="E162" s="1">
        <v>1067.51789587808</v>
      </c>
    </row>
    <row r="163" spans="1:5" x14ac:dyDescent="0.25">
      <c r="A163" s="1">
        <v>19</v>
      </c>
      <c r="B163" s="1">
        <v>1122.70566181196</v>
      </c>
      <c r="C163" s="1">
        <v>1231.8048727662599</v>
      </c>
      <c r="D163" s="1">
        <v>3302.3100810999599</v>
      </c>
      <c r="E163" s="1">
        <v>1087.4736800954299</v>
      </c>
    </row>
    <row r="164" spans="1:5" x14ac:dyDescent="0.25">
      <c r="A164" s="1">
        <v>19.125</v>
      </c>
      <c r="B164" s="1">
        <v>1117.4083315564401</v>
      </c>
      <c r="C164" s="1">
        <v>1237.1460922661799</v>
      </c>
      <c r="D164" s="1">
        <v>3196.6027349574501</v>
      </c>
      <c r="E164" s="1">
        <v>1122.5524020396499</v>
      </c>
    </row>
    <row r="165" spans="1:5" x14ac:dyDescent="0.25">
      <c r="A165" s="1">
        <v>19.25</v>
      </c>
      <c r="B165" s="1">
        <v>1120.52458392587</v>
      </c>
      <c r="C165" s="1">
        <v>1247.9611620324599</v>
      </c>
      <c r="D165" s="1">
        <v>3122.6262237399601</v>
      </c>
      <c r="E165" s="1">
        <v>1142.16919792355</v>
      </c>
    </row>
    <row r="166" spans="1:5" x14ac:dyDescent="0.25">
      <c r="A166" s="1">
        <v>19.375</v>
      </c>
      <c r="B166" s="1">
        <v>1109.92282420173</v>
      </c>
      <c r="C166" s="1">
        <v>1222.3277355387099</v>
      </c>
      <c r="D166" s="1">
        <v>3094.0265292118602</v>
      </c>
      <c r="E166" s="1">
        <v>1127.01347181449</v>
      </c>
    </row>
    <row r="167" spans="1:5" x14ac:dyDescent="0.25">
      <c r="A167" s="1">
        <v>19.5</v>
      </c>
      <c r="B167" s="1">
        <v>1111.0961322099199</v>
      </c>
      <c r="C167" s="1">
        <v>1201.60875783184</v>
      </c>
      <c r="D167" s="1">
        <v>3065.2729927745299</v>
      </c>
      <c r="E167" s="1">
        <v>1095.3817644876899</v>
      </c>
    </row>
    <row r="168" spans="1:5" x14ac:dyDescent="0.25">
      <c r="A168" s="1">
        <v>19.625</v>
      </c>
      <c r="B168" s="1">
        <v>1105.4815261922199</v>
      </c>
      <c r="C168" s="1">
        <v>1199.12322562949</v>
      </c>
      <c r="D168" s="1">
        <v>3054.6592549790898</v>
      </c>
      <c r="E168" s="1">
        <v>1082.36781277001</v>
      </c>
    </row>
    <row r="169" spans="1:5" x14ac:dyDescent="0.25">
      <c r="A169" s="1">
        <v>19.75</v>
      </c>
      <c r="B169" s="1">
        <v>1079.29731859602</v>
      </c>
      <c r="C169" s="1">
        <v>1194.3036801897699</v>
      </c>
      <c r="D169" s="1">
        <v>3023.5236245669098</v>
      </c>
      <c r="E169" s="1">
        <v>1049.8374470199701</v>
      </c>
    </row>
    <row r="170" spans="1:5" x14ac:dyDescent="0.25">
      <c r="A170" s="1">
        <v>19.875</v>
      </c>
      <c r="B170" s="1">
        <v>1063.8395154621001</v>
      </c>
      <c r="C170" s="1">
        <v>1222.25224491275</v>
      </c>
      <c r="D170" s="1">
        <v>3020.41270282801</v>
      </c>
      <c r="E170" s="1">
        <v>1039.3888487757599</v>
      </c>
    </row>
    <row r="171" spans="1:5" x14ac:dyDescent="0.25">
      <c r="A171" s="1">
        <v>20</v>
      </c>
      <c r="B171" s="1">
        <v>1056.9015669093801</v>
      </c>
      <c r="C171" s="1">
        <v>1181.3450307553101</v>
      </c>
      <c r="D171" s="1">
        <v>3011.5147520192199</v>
      </c>
      <c r="E171" s="1">
        <v>1049.19378769843</v>
      </c>
    </row>
    <row r="172" spans="1:5" x14ac:dyDescent="0.25">
      <c r="A172" s="1">
        <v>20.125</v>
      </c>
      <c r="B172" s="1">
        <v>1057.3232957120999</v>
      </c>
      <c r="C172" s="1">
        <v>1206.9883146712</v>
      </c>
      <c r="D172" s="1">
        <v>3012.1367223858601</v>
      </c>
      <c r="E172" s="1">
        <v>1053.83462869187</v>
      </c>
    </row>
    <row r="173" spans="1:5" x14ac:dyDescent="0.25">
      <c r="A173" s="1">
        <v>20.25</v>
      </c>
      <c r="B173" s="1">
        <v>1058.56569650753</v>
      </c>
      <c r="C173" s="1">
        <v>1205.3640185608299</v>
      </c>
      <c r="D173" s="1">
        <v>2971.9193335544601</v>
      </c>
      <c r="E173" s="1">
        <v>1073.44841141149</v>
      </c>
    </row>
    <row r="174" spans="1:5" x14ac:dyDescent="0.25">
      <c r="A174" s="1">
        <v>20.375</v>
      </c>
      <c r="B174" s="1">
        <v>1063.93168369097</v>
      </c>
      <c r="C174" s="1">
        <v>1197.76832576469</v>
      </c>
      <c r="D174" s="1">
        <v>2957.9577828710999</v>
      </c>
      <c r="E174" s="1">
        <v>1073.2304559070601</v>
      </c>
    </row>
    <row r="175" spans="1:5" x14ac:dyDescent="0.25">
      <c r="A175" s="1">
        <v>20.5</v>
      </c>
      <c r="B175" s="1">
        <v>1096.4124683661801</v>
      </c>
      <c r="C175" s="1">
        <v>1166.26004602022</v>
      </c>
      <c r="D175" s="1">
        <v>2954.1000125196301</v>
      </c>
      <c r="E175" s="1">
        <v>1109.20436137868</v>
      </c>
    </row>
    <row r="176" spans="1:5" x14ac:dyDescent="0.25">
      <c r="A176" s="1">
        <v>20.625</v>
      </c>
      <c r="B176" s="1">
        <v>1096.1899626762199</v>
      </c>
      <c r="C176" s="1">
        <v>1100.66624118754</v>
      </c>
      <c r="D176" s="1">
        <v>2942.0968572727302</v>
      </c>
      <c r="E176" s="1">
        <v>1119.82927404968</v>
      </c>
    </row>
    <row r="177" spans="1:5" x14ac:dyDescent="0.25">
      <c r="A177" s="1">
        <v>20.75</v>
      </c>
      <c r="B177" s="1">
        <v>1102.4277785086299</v>
      </c>
      <c r="C177" s="1">
        <v>1047.6080301724501</v>
      </c>
      <c r="D177" s="1">
        <v>2942.7935796679499</v>
      </c>
      <c r="E177" s="1">
        <v>1077.80589644114</v>
      </c>
    </row>
    <row r="178" spans="1:5" x14ac:dyDescent="0.25">
      <c r="A178" s="1">
        <v>20.875</v>
      </c>
      <c r="B178" s="1">
        <v>1101.87473701865</v>
      </c>
      <c r="C178" s="1">
        <v>1042.5495256367601</v>
      </c>
      <c r="D178" s="1">
        <v>2913.2948215180199</v>
      </c>
      <c r="E178" s="1">
        <v>1071.9692096917699</v>
      </c>
    </row>
    <row r="179" spans="1:5" x14ac:dyDescent="0.25">
      <c r="A179" s="1">
        <v>21</v>
      </c>
      <c r="B179" s="1">
        <v>1109.25587785213</v>
      </c>
      <c r="C179" s="1">
        <v>1045.11117166539</v>
      </c>
      <c r="D179" s="1">
        <v>2891.9546179065801</v>
      </c>
      <c r="E179" s="1">
        <v>1076.1675131171401</v>
      </c>
    </row>
    <row r="180" spans="1:5" x14ac:dyDescent="0.25">
      <c r="A180" s="1">
        <v>21.125</v>
      </c>
      <c r="B180" s="1">
        <v>1126.9782747232</v>
      </c>
      <c r="C180" s="1">
        <v>1050.4453187490001</v>
      </c>
      <c r="D180" s="1">
        <v>2880.2871570893299</v>
      </c>
      <c r="E180" s="1">
        <v>1080.5069723213901</v>
      </c>
    </row>
    <row r="181" spans="1:5" x14ac:dyDescent="0.25">
      <c r="A181" s="1">
        <v>21.25</v>
      </c>
      <c r="B181" s="1">
        <v>1149.63177827348</v>
      </c>
      <c r="C181" s="1">
        <v>1057.8407956122101</v>
      </c>
      <c r="D181" s="1">
        <v>2836.0489709506001</v>
      </c>
      <c r="E181" s="1">
        <v>1089.34853190232</v>
      </c>
    </row>
    <row r="182" spans="1:5" x14ac:dyDescent="0.25">
      <c r="A182" s="1">
        <v>21.375</v>
      </c>
      <c r="B182" s="1">
        <v>1149.6530048504301</v>
      </c>
      <c r="C182" s="1">
        <v>1059.75013819728</v>
      </c>
      <c r="D182" s="1">
        <v>2805.6858110889002</v>
      </c>
      <c r="E182" s="1">
        <v>1103.4444703855099</v>
      </c>
    </row>
    <row r="183" spans="1:5" x14ac:dyDescent="0.25">
      <c r="A183" s="1">
        <v>21.5</v>
      </c>
      <c r="B183" s="1">
        <v>1142.8466364143901</v>
      </c>
      <c r="C183" s="1">
        <v>1066.2042962673499</v>
      </c>
      <c r="D183" s="1">
        <v>2744.4354240171301</v>
      </c>
      <c r="E183" s="1">
        <v>1100.7511352997001</v>
      </c>
    </row>
    <row r="184" spans="1:5" x14ac:dyDescent="0.25">
      <c r="A184" s="1">
        <v>21.625</v>
      </c>
      <c r="B184" s="1">
        <v>1139.4605811823899</v>
      </c>
      <c r="C184" s="1">
        <v>1045.34166185853</v>
      </c>
      <c r="D184" s="1">
        <v>2729.6892375678499</v>
      </c>
      <c r="E184" s="1">
        <v>1184.01319655303</v>
      </c>
    </row>
    <row r="185" spans="1:5" x14ac:dyDescent="0.25">
      <c r="A185" s="1">
        <v>21.75</v>
      </c>
      <c r="B185" s="1">
        <v>1109.2218162270699</v>
      </c>
      <c r="C185" s="1">
        <v>1054.5246609034</v>
      </c>
      <c r="D185" s="1">
        <v>2732.54557664509</v>
      </c>
      <c r="E185" s="1">
        <v>1178.1174821623999</v>
      </c>
    </row>
    <row r="186" spans="1:5" x14ac:dyDescent="0.25">
      <c r="A186" s="1">
        <v>21.875</v>
      </c>
      <c r="B186" s="1">
        <v>1094.6925481180499</v>
      </c>
      <c r="C186" s="1">
        <v>1055.3853460324999</v>
      </c>
      <c r="D186" s="1">
        <v>2733.5581142031001</v>
      </c>
      <c r="E186" s="1">
        <v>1169.22242778444</v>
      </c>
    </row>
    <row r="187" spans="1:5" x14ac:dyDescent="0.25">
      <c r="A187" s="1">
        <v>22</v>
      </c>
      <c r="B187" s="1">
        <v>1087.36170923296</v>
      </c>
      <c r="C187" s="1">
        <v>1076.0528146813699</v>
      </c>
      <c r="D187" s="1">
        <v>2736.8018428976202</v>
      </c>
      <c r="E187" s="1">
        <v>1175.30513404557</v>
      </c>
    </row>
    <row r="188" spans="1:5" x14ac:dyDescent="0.25">
      <c r="A188" s="1">
        <v>22.125</v>
      </c>
      <c r="B188" s="1">
        <v>1087.25361733108</v>
      </c>
      <c r="C188" s="1">
        <v>1063.1820836471099</v>
      </c>
      <c r="D188" s="1">
        <v>2718.0872626016699</v>
      </c>
      <c r="E188" s="1">
        <v>1149.6301932557201</v>
      </c>
    </row>
    <row r="189" spans="1:5" x14ac:dyDescent="0.25">
      <c r="A189" s="1">
        <v>22.25</v>
      </c>
      <c r="B189" s="1">
        <v>1072.58609987672</v>
      </c>
      <c r="C189" s="1">
        <v>1058.16232349394</v>
      </c>
      <c r="D189" s="1">
        <v>2703.6928685539101</v>
      </c>
      <c r="E189" s="1">
        <v>1158.31139156824</v>
      </c>
    </row>
    <row r="190" spans="1:5" x14ac:dyDescent="0.25">
      <c r="A190" s="1">
        <v>22.375</v>
      </c>
      <c r="B190" s="1">
        <v>1057.4086163945401</v>
      </c>
      <c r="C190" s="1">
        <v>1059.6300370205099</v>
      </c>
      <c r="D190" s="1">
        <v>2695.7705420183302</v>
      </c>
      <c r="E190" s="1">
        <v>1133.33323663331</v>
      </c>
    </row>
    <row r="191" spans="1:5" x14ac:dyDescent="0.25">
      <c r="A191" s="1">
        <v>22.5</v>
      </c>
      <c r="B191" s="1">
        <v>1037.9580271614</v>
      </c>
      <c r="C191" s="1">
        <v>1056.4445650484099</v>
      </c>
      <c r="D191" s="1">
        <v>2680.5462858466499</v>
      </c>
      <c r="E191" s="1">
        <v>1072.7880860883699</v>
      </c>
    </row>
    <row r="192" spans="1:5" x14ac:dyDescent="0.25">
      <c r="A192" s="1">
        <v>22.625</v>
      </c>
      <c r="B192" s="1">
        <v>1031.2708910495201</v>
      </c>
      <c r="C192" s="1">
        <v>1084.29910298959</v>
      </c>
      <c r="D192" s="1">
        <v>2656.6025030200699</v>
      </c>
      <c r="E192" s="1">
        <v>1073.08227317711</v>
      </c>
    </row>
    <row r="193" spans="1:5" x14ac:dyDescent="0.25">
      <c r="A193" s="1">
        <v>22.75</v>
      </c>
      <c r="B193" s="1">
        <v>1024.2793156335999</v>
      </c>
      <c r="C193" s="1">
        <v>1099.8270940059999</v>
      </c>
      <c r="D193" s="1">
        <v>2651.33685058635</v>
      </c>
      <c r="E193" s="1">
        <v>1051.1667103310899</v>
      </c>
    </row>
    <row r="194" spans="1:5" x14ac:dyDescent="0.25">
      <c r="A194" s="1">
        <v>22.875</v>
      </c>
      <c r="B194" s="1">
        <v>983.271673010531</v>
      </c>
      <c r="C194" s="1">
        <v>1107.18892161503</v>
      </c>
      <c r="D194" s="1">
        <v>2645.25997267086</v>
      </c>
      <c r="E194" s="1">
        <v>1035.8227179226601</v>
      </c>
    </row>
    <row r="195" spans="1:5" x14ac:dyDescent="0.25">
      <c r="A195" s="1">
        <v>23</v>
      </c>
      <c r="B195" s="1">
        <v>981.46889378627304</v>
      </c>
      <c r="C195" s="1">
        <v>1116.0265313299201</v>
      </c>
      <c r="D195" s="1">
        <v>2626.5524757366202</v>
      </c>
      <c r="E195" s="1">
        <v>1033.4115330508</v>
      </c>
    </row>
    <row r="196" spans="1:5" x14ac:dyDescent="0.25">
      <c r="A196" s="1">
        <v>23.125</v>
      </c>
      <c r="B196" s="1">
        <v>974.76715779104995</v>
      </c>
      <c r="C196" s="1">
        <v>1105.8149399691299</v>
      </c>
      <c r="D196" s="1">
        <v>2613.1995556426</v>
      </c>
      <c r="E196" s="1">
        <v>1027.74549618534</v>
      </c>
    </row>
    <row r="197" spans="1:5" x14ac:dyDescent="0.25">
      <c r="A197" s="1">
        <v>23.25</v>
      </c>
      <c r="B197" s="1">
        <v>978.08254024725295</v>
      </c>
      <c r="C197" s="1">
        <v>1115.01755575226</v>
      </c>
      <c r="D197" s="1">
        <v>2604.7494771111401</v>
      </c>
      <c r="E197" s="1">
        <v>1020.20737462837</v>
      </c>
    </row>
    <row r="198" spans="1:5" x14ac:dyDescent="0.25">
      <c r="A198" s="1">
        <v>23.375</v>
      </c>
      <c r="B198" s="1">
        <v>965.32878955975104</v>
      </c>
      <c r="C198" s="1">
        <v>1134.4702884835201</v>
      </c>
      <c r="D198" s="1">
        <v>2583.7342274233802</v>
      </c>
      <c r="E198" s="1">
        <v>1009.76780280504</v>
      </c>
    </row>
    <row r="199" spans="1:5" x14ac:dyDescent="0.25">
      <c r="A199" s="1">
        <v>23.5</v>
      </c>
      <c r="B199" s="1">
        <v>958.58483116810896</v>
      </c>
      <c r="C199" s="1">
        <v>1141.2643175867199</v>
      </c>
      <c r="D199" s="1">
        <v>2555.1334575557999</v>
      </c>
      <c r="E199" s="1">
        <v>1011.54599072849</v>
      </c>
    </row>
    <row r="200" spans="1:5" x14ac:dyDescent="0.25">
      <c r="A200" s="1">
        <v>23.625</v>
      </c>
      <c r="B200" s="1">
        <v>961.10665511007403</v>
      </c>
      <c r="C200" s="1">
        <v>1140.58813520028</v>
      </c>
      <c r="D200" s="1">
        <v>2547.8090495696401</v>
      </c>
      <c r="E200" s="1">
        <v>1009.65428681564</v>
      </c>
    </row>
    <row r="201" spans="1:5" x14ac:dyDescent="0.25">
      <c r="A201" s="1">
        <v>23.75</v>
      </c>
      <c r="B201" s="1">
        <v>965.54076369336201</v>
      </c>
      <c r="C201" s="1">
        <v>1141.9791524074401</v>
      </c>
      <c r="D201" s="1">
        <v>2542.78044871469</v>
      </c>
      <c r="E201" s="1">
        <v>1013.17030908783</v>
      </c>
    </row>
    <row r="202" spans="1:5" x14ac:dyDescent="0.25">
      <c r="A202" s="1">
        <v>23.875</v>
      </c>
      <c r="B202" s="1">
        <v>962.46878217201299</v>
      </c>
      <c r="C202" s="1">
        <v>1133.9984480575799</v>
      </c>
      <c r="D202" s="1">
        <v>2526.91516360886</v>
      </c>
      <c r="E202" s="1">
        <v>1020.8937248534299</v>
      </c>
    </row>
    <row r="203" spans="1:5" x14ac:dyDescent="0.25">
      <c r="A203" s="1">
        <v>24</v>
      </c>
      <c r="B203" s="1">
        <v>960.27129247540495</v>
      </c>
      <c r="C203" s="1">
        <v>1125.3472259243999</v>
      </c>
      <c r="D203" s="1">
        <v>2504.3444956744402</v>
      </c>
      <c r="E203" s="1">
        <v>1016.22585099535</v>
      </c>
    </row>
    <row r="204" spans="1:5" x14ac:dyDescent="0.25">
      <c r="A204" s="1">
        <v>24.125</v>
      </c>
      <c r="B204" s="1">
        <v>954.79529604470804</v>
      </c>
      <c r="C204" s="1">
        <v>1133.14848391482</v>
      </c>
      <c r="D204" s="1">
        <v>2475.8370604117199</v>
      </c>
      <c r="E204" s="1">
        <v>1068.61081896479</v>
      </c>
    </row>
    <row r="205" spans="1:5" x14ac:dyDescent="0.25">
      <c r="A205" s="1">
        <v>24.25</v>
      </c>
      <c r="B205" s="1">
        <v>955.91760699390898</v>
      </c>
      <c r="C205" s="1">
        <v>1099.56896068585</v>
      </c>
      <c r="D205" s="1">
        <v>2469.3863346561402</v>
      </c>
      <c r="E205" s="1">
        <v>1105.15719509214</v>
      </c>
    </row>
    <row r="206" spans="1:5" x14ac:dyDescent="0.25">
      <c r="A206" s="1">
        <v>24.375</v>
      </c>
      <c r="B206" s="1">
        <v>948.59549467127204</v>
      </c>
      <c r="C206" s="1">
        <v>1070.0516224586299</v>
      </c>
      <c r="D206" s="1">
        <v>2449.8252019609099</v>
      </c>
      <c r="E206" s="1">
        <v>1131.2104907993601</v>
      </c>
    </row>
    <row r="207" spans="1:5" x14ac:dyDescent="0.25">
      <c r="A207" s="1">
        <v>24.5</v>
      </c>
      <c r="B207" s="1">
        <v>932.76329130920396</v>
      </c>
      <c r="C207" s="1">
        <v>1072.6149070072599</v>
      </c>
      <c r="D207" s="1">
        <v>2447.9319217029501</v>
      </c>
      <c r="E207" s="1">
        <v>1156.82397800268</v>
      </c>
    </row>
    <row r="208" spans="1:5" x14ac:dyDescent="0.25">
      <c r="A208" s="1">
        <v>24.625</v>
      </c>
      <c r="B208" s="1">
        <v>926.71009353482998</v>
      </c>
      <c r="C208" s="1">
        <v>1106.67153643596</v>
      </c>
      <c r="D208" s="1">
        <v>2445.30738738944</v>
      </c>
      <c r="E208" s="1">
        <v>1142.93568131549</v>
      </c>
    </row>
    <row r="209" spans="1:5" x14ac:dyDescent="0.25">
      <c r="A209" s="1">
        <v>24.75</v>
      </c>
      <c r="B209" s="1">
        <v>916.08281861151704</v>
      </c>
      <c r="C209" s="1">
        <v>1108.8611898418401</v>
      </c>
      <c r="D209" s="1">
        <v>2446.5522312315202</v>
      </c>
      <c r="E209" s="1">
        <v>1133.8396691727901</v>
      </c>
    </row>
    <row r="210" spans="1:5" x14ac:dyDescent="0.25">
      <c r="A210" s="1">
        <v>24.875</v>
      </c>
      <c r="B210" s="1">
        <v>910.03074818548703</v>
      </c>
      <c r="C210" s="1">
        <v>1108.48102444963</v>
      </c>
      <c r="D210" s="1">
        <v>2445.3910141997198</v>
      </c>
      <c r="E210" s="1">
        <v>1126.8588729236601</v>
      </c>
    </row>
    <row r="211" spans="1:5" x14ac:dyDescent="0.25">
      <c r="A211" s="1">
        <v>25</v>
      </c>
      <c r="B211" s="1">
        <v>896.15712958289998</v>
      </c>
      <c r="C211" s="1">
        <v>1094.2138946028699</v>
      </c>
      <c r="D211" s="1">
        <v>2438.1752449208798</v>
      </c>
      <c r="E211" s="1">
        <v>1106.5891477898999</v>
      </c>
    </row>
    <row r="212" spans="1:5" x14ac:dyDescent="0.25">
      <c r="A212" s="1">
        <v>25.125</v>
      </c>
      <c r="B212" s="1">
        <v>891.768328314516</v>
      </c>
      <c r="C212" s="1">
        <v>1092.1820082372601</v>
      </c>
      <c r="D212" s="1">
        <v>2431.7434857355702</v>
      </c>
      <c r="E212" s="1">
        <v>1104.2469472841699</v>
      </c>
    </row>
    <row r="213" spans="1:5" x14ac:dyDescent="0.25">
      <c r="A213" s="1">
        <v>25.25</v>
      </c>
      <c r="B213" s="1">
        <v>888.10708160382603</v>
      </c>
      <c r="C213" s="1">
        <v>1069.26553610321</v>
      </c>
      <c r="D213" s="1">
        <v>2422.5148992058298</v>
      </c>
      <c r="E213" s="1">
        <v>1102.4454138040401</v>
      </c>
    </row>
    <row r="214" spans="1:5" x14ac:dyDescent="0.25">
      <c r="A214" s="1">
        <v>25.375</v>
      </c>
      <c r="B214" s="1">
        <v>883.62786793064095</v>
      </c>
      <c r="C214" s="1">
        <v>1069.0620604585899</v>
      </c>
      <c r="D214" s="1">
        <v>2409.6003628590602</v>
      </c>
      <c r="E214" s="1">
        <v>1090.0931355774101</v>
      </c>
    </row>
    <row r="215" spans="1:5" x14ac:dyDescent="0.25">
      <c r="A215" s="1">
        <v>25.5</v>
      </c>
      <c r="B215" s="1">
        <v>876.12660285130096</v>
      </c>
      <c r="C215" s="1">
        <v>1036.74113299587</v>
      </c>
      <c r="D215" s="1">
        <v>2381.6218779246101</v>
      </c>
      <c r="E215" s="1">
        <v>1081.77068736463</v>
      </c>
    </row>
    <row r="216" spans="1:5" x14ac:dyDescent="0.25">
      <c r="A216" s="1">
        <v>25.625</v>
      </c>
      <c r="B216" s="1">
        <v>869.00216068933901</v>
      </c>
      <c r="C216" s="1">
        <v>1017.50678971488</v>
      </c>
      <c r="D216" s="1">
        <v>2368.4352860876802</v>
      </c>
      <c r="E216" s="1">
        <v>1081.9925159479201</v>
      </c>
    </row>
    <row r="217" spans="1:5" x14ac:dyDescent="0.25">
      <c r="A217" s="1">
        <v>25.75</v>
      </c>
      <c r="B217" s="1">
        <v>865.56316512041997</v>
      </c>
      <c r="C217" s="1">
        <v>1027.7666673866099</v>
      </c>
      <c r="D217" s="1">
        <v>2355.5045084531398</v>
      </c>
      <c r="E217" s="1">
        <v>1066.4513571766499</v>
      </c>
    </row>
    <row r="218" spans="1:5" x14ac:dyDescent="0.25">
      <c r="A218" s="1">
        <v>25.875</v>
      </c>
      <c r="B218" s="1">
        <v>869.20396101284803</v>
      </c>
      <c r="C218" s="1">
        <v>1023.36541765015</v>
      </c>
      <c r="D218" s="1">
        <v>2322.1804089543698</v>
      </c>
      <c r="E218" s="1">
        <v>993.10452353632104</v>
      </c>
    </row>
    <row r="219" spans="1:5" x14ac:dyDescent="0.25">
      <c r="A219" s="1">
        <v>26</v>
      </c>
      <c r="B219" s="1">
        <v>873.59943551331696</v>
      </c>
      <c r="C219" s="1">
        <v>1023.3629924088</v>
      </c>
      <c r="D219" s="1">
        <v>2322.1386799193501</v>
      </c>
      <c r="E219" s="1">
        <v>984.28694087338795</v>
      </c>
    </row>
    <row r="220" spans="1:5" x14ac:dyDescent="0.25">
      <c r="A220" s="1">
        <v>26.125</v>
      </c>
      <c r="B220" s="1">
        <v>876.06965927394299</v>
      </c>
      <c r="C220" s="1">
        <v>1041.0439109895001</v>
      </c>
      <c r="D220" s="1">
        <v>2333.0736062654</v>
      </c>
      <c r="E220" s="1">
        <v>976.69551359684397</v>
      </c>
    </row>
    <row r="221" spans="1:5" x14ac:dyDescent="0.25">
      <c r="A221" s="1">
        <v>26.25</v>
      </c>
      <c r="B221" s="1">
        <v>897.54557280765096</v>
      </c>
      <c r="C221" s="1">
        <v>1050.4554646137501</v>
      </c>
      <c r="D221" s="1">
        <v>2327.2692945919098</v>
      </c>
      <c r="E221" s="1">
        <v>976.47468873024604</v>
      </c>
    </row>
    <row r="222" spans="1:5" x14ac:dyDescent="0.25">
      <c r="A222" s="1">
        <v>26.375</v>
      </c>
      <c r="B222" s="1">
        <v>900.45573221513303</v>
      </c>
      <c r="C222" s="1">
        <v>1063.5747650712699</v>
      </c>
      <c r="D222" s="1">
        <v>2318.77079421287</v>
      </c>
      <c r="E222" s="1">
        <v>980.40306509327604</v>
      </c>
    </row>
    <row r="223" spans="1:5" x14ac:dyDescent="0.25">
      <c r="A223" s="1">
        <v>26.5</v>
      </c>
      <c r="B223" s="1">
        <v>904.74131512984104</v>
      </c>
      <c r="C223" s="1">
        <v>1062.6828349950299</v>
      </c>
      <c r="D223" s="1">
        <v>2305.5775040972298</v>
      </c>
      <c r="E223" s="1">
        <v>997.72881865254999</v>
      </c>
    </row>
    <row r="224" spans="1:5" x14ac:dyDescent="0.25">
      <c r="A224" s="1">
        <v>26.625</v>
      </c>
      <c r="B224" s="1">
        <v>921.38599663678997</v>
      </c>
      <c r="C224" s="1">
        <v>1056.8786327433299</v>
      </c>
      <c r="D224" s="1">
        <v>2279.3927977356698</v>
      </c>
      <c r="E224" s="1">
        <v>999.23829514846204</v>
      </c>
    </row>
    <row r="225" spans="1:5" x14ac:dyDescent="0.25">
      <c r="A225" s="1">
        <v>26.75</v>
      </c>
      <c r="B225" s="1">
        <v>924.21066469149105</v>
      </c>
      <c r="C225" s="1">
        <v>1034.6809557439301</v>
      </c>
      <c r="D225" s="1">
        <v>2276.47474310183</v>
      </c>
      <c r="E225" s="1">
        <v>1024.306410203</v>
      </c>
    </row>
    <row r="226" spans="1:5" x14ac:dyDescent="0.25">
      <c r="A226" s="1">
        <v>26.875</v>
      </c>
      <c r="B226" s="1">
        <v>926.84828313281105</v>
      </c>
      <c r="C226" s="1">
        <v>1032.60299672619</v>
      </c>
      <c r="D226" s="1">
        <v>2256.54984092109</v>
      </c>
      <c r="E226" s="1">
        <v>1017.66989759405</v>
      </c>
    </row>
    <row r="227" spans="1:5" x14ac:dyDescent="0.25">
      <c r="A227" s="1">
        <v>27</v>
      </c>
      <c r="B227" s="1">
        <v>937.42021430131001</v>
      </c>
      <c r="C227" s="1">
        <v>1050.68751662864</v>
      </c>
      <c r="D227" s="1">
        <v>2234.49165336736</v>
      </c>
      <c r="E227" s="1">
        <v>1024.0762711957</v>
      </c>
    </row>
    <row r="228" spans="1:5" x14ac:dyDescent="0.25">
      <c r="A228" s="1">
        <v>27.125</v>
      </c>
      <c r="B228" s="1">
        <v>949.61159798165295</v>
      </c>
      <c r="C228" s="1">
        <v>1100.3665042544101</v>
      </c>
      <c r="D228" s="1">
        <v>2217.4447937354698</v>
      </c>
      <c r="E228" s="1">
        <v>1033.9888815961101</v>
      </c>
    </row>
    <row r="229" spans="1:5" x14ac:dyDescent="0.25">
      <c r="A229" s="1">
        <v>27.25</v>
      </c>
      <c r="B229" s="1">
        <v>943.69122506912402</v>
      </c>
      <c r="C229" s="1">
        <v>1099.60633970242</v>
      </c>
      <c r="D229" s="1">
        <v>2174.5804151340999</v>
      </c>
      <c r="E229" s="1">
        <v>1059.26364354969</v>
      </c>
    </row>
    <row r="230" spans="1:5" x14ac:dyDescent="0.25">
      <c r="A230" s="1">
        <v>27.375</v>
      </c>
      <c r="B230" s="1">
        <v>909.68005208571901</v>
      </c>
      <c r="C230" s="1">
        <v>1106.1119577834099</v>
      </c>
      <c r="D230" s="1">
        <v>2119.2676051783701</v>
      </c>
      <c r="E230" s="1">
        <v>1104.1861073190601</v>
      </c>
    </row>
    <row r="231" spans="1:5" x14ac:dyDescent="0.25">
      <c r="A231" s="1">
        <v>27.5</v>
      </c>
      <c r="B231" s="1">
        <v>867.26239523716094</v>
      </c>
      <c r="C231" s="1">
        <v>1113.00276701743</v>
      </c>
      <c r="D231" s="1">
        <v>2055.4861357966001</v>
      </c>
      <c r="E231" s="1">
        <v>1062.85665217676</v>
      </c>
    </row>
    <row r="232" spans="1:5" x14ac:dyDescent="0.25">
      <c r="A232" s="1">
        <v>27.625</v>
      </c>
      <c r="B232" s="1">
        <v>851.63532225388099</v>
      </c>
      <c r="C232" s="1">
        <v>1116.05471441332</v>
      </c>
      <c r="D232" s="1">
        <v>2042.83439802513</v>
      </c>
      <c r="E232" s="1">
        <v>1056.4083722462501</v>
      </c>
    </row>
    <row r="233" spans="1:5" x14ac:dyDescent="0.25">
      <c r="A233" s="1">
        <v>27.75</v>
      </c>
      <c r="B233" s="1">
        <v>833.92224556198005</v>
      </c>
      <c r="C233" s="1">
        <v>1119.4387926248401</v>
      </c>
      <c r="D233" s="1">
        <v>2040.4409345532099</v>
      </c>
      <c r="E233" s="1">
        <v>1040.5838183348501</v>
      </c>
    </row>
    <row r="234" spans="1:5" x14ac:dyDescent="0.25">
      <c r="A234" s="1">
        <v>27.875</v>
      </c>
      <c r="B234" s="1">
        <v>811.920337317914</v>
      </c>
      <c r="C234" s="1">
        <v>1116.9872564392299</v>
      </c>
      <c r="D234" s="1">
        <v>2029.996439457</v>
      </c>
      <c r="E234" s="1">
        <v>1029.19808155993</v>
      </c>
    </row>
    <row r="235" spans="1:5" x14ac:dyDescent="0.25">
      <c r="A235" s="1">
        <v>28</v>
      </c>
      <c r="B235" s="1">
        <v>811.44829185531296</v>
      </c>
      <c r="C235" s="1">
        <v>1140.43407656208</v>
      </c>
      <c r="D235" s="1">
        <v>2004.8748794554101</v>
      </c>
      <c r="E235" s="1">
        <v>1020.25862546593</v>
      </c>
    </row>
    <row r="236" spans="1:5" x14ac:dyDescent="0.25">
      <c r="A236" s="1">
        <v>28.125</v>
      </c>
      <c r="B236" s="1">
        <v>811.45324296370097</v>
      </c>
      <c r="C236" s="1">
        <v>1189.0604996286299</v>
      </c>
      <c r="D236" s="1">
        <v>1999.1171757811201</v>
      </c>
      <c r="E236" s="1">
        <v>1007.14061978579</v>
      </c>
    </row>
    <row r="237" spans="1:5" x14ac:dyDescent="0.25">
      <c r="A237" s="1">
        <v>28.25</v>
      </c>
      <c r="B237" s="1">
        <v>807.10253392901302</v>
      </c>
      <c r="C237" s="1">
        <v>1183.50894890173</v>
      </c>
      <c r="D237" s="1">
        <v>1994.9392528005801</v>
      </c>
      <c r="E237" s="1">
        <v>998.598412443558</v>
      </c>
    </row>
    <row r="238" spans="1:5" x14ac:dyDescent="0.25">
      <c r="A238" s="1">
        <v>28.375</v>
      </c>
      <c r="B238" s="1">
        <v>817.12717934550199</v>
      </c>
      <c r="C238" s="1">
        <v>1187.89200038782</v>
      </c>
      <c r="D238" s="1">
        <v>1988.9654984905701</v>
      </c>
      <c r="E238" s="1">
        <v>998.535648336809</v>
      </c>
    </row>
    <row r="239" spans="1:5" x14ac:dyDescent="0.25">
      <c r="A239" s="1">
        <v>28.5</v>
      </c>
      <c r="B239" s="1">
        <v>825.14015136855301</v>
      </c>
      <c r="C239" s="1">
        <v>1187.69699734138</v>
      </c>
      <c r="D239" s="1">
        <v>1983.8558739132</v>
      </c>
      <c r="E239" s="1">
        <v>1024.3160597454601</v>
      </c>
    </row>
    <row r="240" spans="1:5" x14ac:dyDescent="0.25">
      <c r="A240" s="1">
        <v>28.625</v>
      </c>
      <c r="B240" s="1">
        <v>832.41366170054596</v>
      </c>
      <c r="C240" s="1">
        <v>1172.9740681686401</v>
      </c>
      <c r="D240" s="1">
        <v>1967.2877437923</v>
      </c>
      <c r="E240" s="1">
        <v>1030.1616150058001</v>
      </c>
    </row>
    <row r="241" spans="1:5" x14ac:dyDescent="0.25">
      <c r="A241" s="1">
        <v>28.75</v>
      </c>
      <c r="B241" s="1">
        <v>840.22566280840499</v>
      </c>
      <c r="C241" s="1">
        <v>1147.2952704684899</v>
      </c>
      <c r="D241" s="1">
        <v>1955.0237261412899</v>
      </c>
      <c r="E241" s="1">
        <v>1042.9684415910399</v>
      </c>
    </row>
    <row r="242" spans="1:5" x14ac:dyDescent="0.25">
      <c r="A242" s="1">
        <v>28.875</v>
      </c>
      <c r="B242" s="1">
        <v>869.53403780705298</v>
      </c>
      <c r="C242" s="1">
        <v>1144.1987129649899</v>
      </c>
      <c r="D242" s="1">
        <v>1937.38270124988</v>
      </c>
      <c r="E242" s="1">
        <v>1032.82876123248</v>
      </c>
    </row>
    <row r="243" spans="1:5" x14ac:dyDescent="0.25">
      <c r="A243" s="1">
        <v>29</v>
      </c>
      <c r="B243" s="1">
        <v>887.30008191055504</v>
      </c>
      <c r="C243" s="1">
        <v>1146.22523166513</v>
      </c>
      <c r="D243" s="1">
        <v>1926.8003985911701</v>
      </c>
      <c r="E243" s="1">
        <v>1035.9077104565999</v>
      </c>
    </row>
    <row r="244" spans="1:5" x14ac:dyDescent="0.25">
      <c r="A244" s="1">
        <v>29.125</v>
      </c>
      <c r="B244" s="1">
        <v>925.86425364863499</v>
      </c>
      <c r="C244" s="1">
        <v>1117.5676763751201</v>
      </c>
      <c r="D244" s="1">
        <v>1919.7789424120299</v>
      </c>
      <c r="E244" s="1">
        <v>1034.65422756359</v>
      </c>
    </row>
    <row r="245" spans="1:5" x14ac:dyDescent="0.25">
      <c r="A245" s="1">
        <v>29.25</v>
      </c>
      <c r="B245" s="1">
        <v>933.61160605010798</v>
      </c>
      <c r="C245" s="1">
        <v>1113.6638571839701</v>
      </c>
      <c r="D245" s="1">
        <v>1909.28126288369</v>
      </c>
      <c r="E245" s="1">
        <v>1021.60550715592</v>
      </c>
    </row>
    <row r="246" spans="1:5" x14ac:dyDescent="0.25">
      <c r="A246" s="1">
        <v>29.375</v>
      </c>
      <c r="B246" s="1">
        <v>945.42083130148706</v>
      </c>
      <c r="C246" s="1">
        <v>1127.0844562982199</v>
      </c>
      <c r="D246" s="1">
        <v>1913.5725361258801</v>
      </c>
      <c r="E246" s="1">
        <v>1009.07612881924</v>
      </c>
    </row>
    <row r="247" spans="1:5" x14ac:dyDescent="0.25">
      <c r="A247" s="1">
        <v>29.5</v>
      </c>
      <c r="B247" s="1">
        <v>970.49843358129601</v>
      </c>
      <c r="C247" s="1">
        <v>1121.95665037294</v>
      </c>
      <c r="D247" s="1">
        <v>1936.0839644201501</v>
      </c>
      <c r="E247" s="1">
        <v>1081.9560404517199</v>
      </c>
    </row>
    <row r="248" spans="1:5" x14ac:dyDescent="0.25">
      <c r="A248" s="1">
        <v>29.625</v>
      </c>
      <c r="B248" s="1">
        <v>975.34267802113698</v>
      </c>
      <c r="C248" s="1">
        <v>1105.1149438427501</v>
      </c>
      <c r="D248" s="1">
        <v>1934.6990178716501</v>
      </c>
      <c r="E248" s="1">
        <v>1176.0428771591</v>
      </c>
    </row>
    <row r="249" spans="1:5" x14ac:dyDescent="0.25">
      <c r="A249" s="1">
        <v>29.75</v>
      </c>
      <c r="B249" s="1">
        <v>953.49253387053</v>
      </c>
      <c r="C249" s="1">
        <v>1149.27470986762</v>
      </c>
      <c r="D249" s="1">
        <v>1929.4703741697599</v>
      </c>
      <c r="E249" s="1">
        <v>1193.5145555025899</v>
      </c>
    </row>
    <row r="250" spans="1:5" x14ac:dyDescent="0.25">
      <c r="A250" s="1">
        <v>29.875</v>
      </c>
      <c r="B250" s="1">
        <v>945.865926854235</v>
      </c>
      <c r="C250" s="1">
        <v>1175.6230352878499</v>
      </c>
      <c r="D250" s="1">
        <v>1927.60975809864</v>
      </c>
      <c r="E250" s="1">
        <v>1193.2370101572999</v>
      </c>
    </row>
    <row r="251" spans="1:5" x14ac:dyDescent="0.25">
      <c r="A251" s="1">
        <v>30</v>
      </c>
      <c r="B251" s="1">
        <v>932.15090368577</v>
      </c>
      <c r="C251" s="1">
        <v>1181.5338907565699</v>
      </c>
      <c r="D251" s="1">
        <v>1922.05767717245</v>
      </c>
      <c r="E251" s="1">
        <v>1192.7172329945399</v>
      </c>
    </row>
  </sheetData>
  <mergeCells count="4">
    <mergeCell ref="A1:A2"/>
    <mergeCell ref="B1:E1"/>
    <mergeCell ref="B3:E3"/>
    <mergeCell ref="B4:E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zoomScale="66" zoomScaleNormal="66" workbookViewId="0">
      <selection activeCell="B3" sqref="B3:C4"/>
    </sheetView>
  </sheetViews>
  <sheetFormatPr defaultRowHeight="15" x14ac:dyDescent="0.25"/>
  <cols>
    <col min="1" max="1" width="18.85546875" customWidth="1"/>
    <col min="2" max="2" width="27.28515625" customWidth="1"/>
    <col min="3" max="3" width="34.140625" customWidth="1"/>
  </cols>
  <sheetData>
    <row r="1" spans="1:3" x14ac:dyDescent="0.25">
      <c r="A1" s="83" t="s">
        <v>246</v>
      </c>
      <c r="B1" s="85" t="s">
        <v>263</v>
      </c>
      <c r="C1" s="86"/>
    </row>
    <row r="2" spans="1:3" x14ac:dyDescent="0.25">
      <c r="A2" s="84"/>
      <c r="B2" s="26" t="s">
        <v>247</v>
      </c>
      <c r="C2" s="40" t="s">
        <v>357</v>
      </c>
    </row>
    <row r="3" spans="1:3" x14ac:dyDescent="0.25">
      <c r="A3" s="27" t="s">
        <v>249</v>
      </c>
      <c r="B3" s="82">
        <v>30</v>
      </c>
      <c r="C3" s="82"/>
    </row>
    <row r="4" spans="1:3" x14ac:dyDescent="0.25">
      <c r="A4" s="27" t="s">
        <v>250</v>
      </c>
      <c r="B4" s="82" t="s">
        <v>251</v>
      </c>
      <c r="C4" s="82"/>
    </row>
    <row r="5" spans="1:3" ht="61.5" x14ac:dyDescent="0.25">
      <c r="A5" s="28" t="s">
        <v>252</v>
      </c>
      <c r="B5" s="27">
        <v>4</v>
      </c>
      <c r="C5" s="27">
        <v>4</v>
      </c>
    </row>
    <row r="6" spans="1:3" ht="30" x14ac:dyDescent="0.25">
      <c r="A6" s="28" t="s">
        <v>253</v>
      </c>
      <c r="B6" s="27">
        <v>56.896050000000002</v>
      </c>
      <c r="C6" s="27">
        <v>41.054020000000001</v>
      </c>
    </row>
    <row r="7" spans="1:3" ht="48" x14ac:dyDescent="0.25">
      <c r="A7" s="28" t="s">
        <v>254</v>
      </c>
      <c r="B7" s="27">
        <v>37.44</v>
      </c>
      <c r="C7" s="27">
        <v>37.44</v>
      </c>
    </row>
    <row r="8" spans="1:3" ht="48" x14ac:dyDescent="0.25">
      <c r="A8" s="28" t="s">
        <v>255</v>
      </c>
      <c r="B8" s="27">
        <v>34.200569999999999</v>
      </c>
      <c r="C8" s="27">
        <v>35.59845</v>
      </c>
    </row>
    <row r="9" spans="1:3" x14ac:dyDescent="0.25">
      <c r="A9" s="27" t="s">
        <v>256</v>
      </c>
      <c r="B9" s="37">
        <v>85</v>
      </c>
      <c r="C9" s="37">
        <v>85</v>
      </c>
    </row>
    <row r="10" spans="1:3" ht="18" x14ac:dyDescent="0.25">
      <c r="A10" s="30" t="s">
        <v>257</v>
      </c>
      <c r="B10" s="30" t="s">
        <v>281</v>
      </c>
      <c r="C10" s="30" t="s">
        <v>282</v>
      </c>
    </row>
    <row r="11" spans="1:3" x14ac:dyDescent="0.25">
      <c r="A11" s="1">
        <v>0</v>
      </c>
      <c r="B11" s="1">
        <v>6945.1906549084997</v>
      </c>
      <c r="C11" s="1">
        <v>1289.9663954765999</v>
      </c>
    </row>
    <row r="12" spans="1:3" x14ac:dyDescent="0.25">
      <c r="A12" s="1">
        <v>0.125</v>
      </c>
      <c r="B12" s="1">
        <v>6962.1225463954597</v>
      </c>
      <c r="C12" s="1">
        <v>1192.3969305943899</v>
      </c>
    </row>
    <row r="13" spans="1:3" x14ac:dyDescent="0.25">
      <c r="A13" s="1">
        <v>0.25</v>
      </c>
      <c r="B13" s="1">
        <v>6993.66503201865</v>
      </c>
      <c r="C13" s="1">
        <v>1190.7220623701401</v>
      </c>
    </row>
    <row r="14" spans="1:3" x14ac:dyDescent="0.25">
      <c r="A14" s="1">
        <v>0.375</v>
      </c>
      <c r="B14" s="1">
        <v>6980.1753941151301</v>
      </c>
      <c r="C14" s="1">
        <v>1140.99911347133</v>
      </c>
    </row>
    <row r="15" spans="1:3" x14ac:dyDescent="0.25">
      <c r="A15" s="1">
        <v>0.5</v>
      </c>
      <c r="B15" s="1">
        <v>6964.4519356539704</v>
      </c>
      <c r="C15" s="1">
        <v>1076.03244713764</v>
      </c>
    </row>
    <row r="16" spans="1:3" x14ac:dyDescent="0.25">
      <c r="A16" s="1">
        <v>0.625</v>
      </c>
      <c r="B16" s="1">
        <v>6944.3218973228104</v>
      </c>
      <c r="C16" s="1">
        <v>1032.5076385877301</v>
      </c>
    </row>
    <row r="17" spans="1:3" x14ac:dyDescent="0.25">
      <c r="A17" s="1">
        <v>0.75</v>
      </c>
      <c r="B17" s="1">
        <v>6929.0853082342901</v>
      </c>
      <c r="C17" s="1">
        <v>1041.0583564608</v>
      </c>
    </row>
    <row r="18" spans="1:3" x14ac:dyDescent="0.25">
      <c r="A18" s="1">
        <v>0.875</v>
      </c>
      <c r="B18" s="1">
        <v>6937.2319068767101</v>
      </c>
      <c r="C18" s="1">
        <v>1007.85488340053</v>
      </c>
    </row>
    <row r="19" spans="1:3" x14ac:dyDescent="0.25">
      <c r="A19" s="1">
        <v>1</v>
      </c>
      <c r="B19" s="1">
        <v>6866.5393351910297</v>
      </c>
      <c r="C19" s="1">
        <v>1073.5339619445799</v>
      </c>
    </row>
    <row r="20" spans="1:3" x14ac:dyDescent="0.25">
      <c r="A20" s="1">
        <v>1.125</v>
      </c>
      <c r="B20" s="1">
        <v>6887.3247743476804</v>
      </c>
      <c r="C20" s="1">
        <v>1034.42772985735</v>
      </c>
    </row>
    <row r="21" spans="1:3" x14ac:dyDescent="0.25">
      <c r="A21" s="1">
        <v>1.25</v>
      </c>
      <c r="B21" s="1">
        <v>6926.1126156577402</v>
      </c>
      <c r="C21" s="1">
        <v>986.95884578454104</v>
      </c>
    </row>
    <row r="22" spans="1:3" x14ac:dyDescent="0.25">
      <c r="A22" s="1">
        <v>1.375</v>
      </c>
      <c r="B22" s="1">
        <v>6920.1005152989401</v>
      </c>
      <c r="C22" s="1">
        <v>1012.49056979593</v>
      </c>
    </row>
    <row r="23" spans="1:3" x14ac:dyDescent="0.25">
      <c r="A23" s="1">
        <v>1.5</v>
      </c>
      <c r="B23" s="1">
        <v>6946.9708312858002</v>
      </c>
      <c r="C23" s="1">
        <v>961.50621797879899</v>
      </c>
    </row>
    <row r="24" spans="1:3" x14ac:dyDescent="0.25">
      <c r="A24" s="1">
        <v>1.625</v>
      </c>
      <c r="B24" s="1">
        <v>6976.7288964162999</v>
      </c>
      <c r="C24" s="1">
        <v>992.29393861110304</v>
      </c>
    </row>
    <row r="25" spans="1:3" x14ac:dyDescent="0.25">
      <c r="A25" s="1">
        <v>1.75</v>
      </c>
      <c r="B25" s="1">
        <v>6981.1763399334804</v>
      </c>
      <c r="C25" s="1">
        <v>1019.08301442159</v>
      </c>
    </row>
    <row r="26" spans="1:3" x14ac:dyDescent="0.25">
      <c r="A26" s="1">
        <v>1.875</v>
      </c>
      <c r="B26" s="1">
        <v>7190.22282218078</v>
      </c>
      <c r="C26" s="1">
        <v>1011.6807982951</v>
      </c>
    </row>
    <row r="27" spans="1:3" x14ac:dyDescent="0.25">
      <c r="A27" s="1">
        <v>2</v>
      </c>
      <c r="B27" s="1">
        <v>7198.4791333406502</v>
      </c>
      <c r="C27" s="1">
        <v>1001.0574082009</v>
      </c>
    </row>
    <row r="28" spans="1:3" x14ac:dyDescent="0.25">
      <c r="A28" s="1">
        <v>2.125</v>
      </c>
      <c r="B28" s="1">
        <v>7220.2492828310196</v>
      </c>
      <c r="C28" s="1">
        <v>983.96911218104299</v>
      </c>
    </row>
    <row r="29" spans="1:3" x14ac:dyDescent="0.25">
      <c r="A29" s="1">
        <v>2.25</v>
      </c>
      <c r="B29" s="1">
        <v>7181.2023754126703</v>
      </c>
      <c r="C29" s="1">
        <v>1041.3231105490299</v>
      </c>
    </row>
    <row r="30" spans="1:3" x14ac:dyDescent="0.25">
      <c r="A30" s="1">
        <v>2.375</v>
      </c>
      <c r="B30" s="1">
        <v>7169.8299351380701</v>
      </c>
      <c r="C30" s="1">
        <v>988.31750197783003</v>
      </c>
    </row>
    <row r="31" spans="1:3" x14ac:dyDescent="0.25">
      <c r="A31" s="1">
        <v>2.5</v>
      </c>
      <c r="B31" s="1">
        <v>7171.3877200262796</v>
      </c>
      <c r="C31" s="1">
        <v>1012.34306549655</v>
      </c>
    </row>
    <row r="32" spans="1:3" x14ac:dyDescent="0.25">
      <c r="A32" s="1">
        <v>2.625</v>
      </c>
      <c r="B32" s="1">
        <v>7131.5518040219504</v>
      </c>
      <c r="C32" s="1">
        <v>1009.0709164414</v>
      </c>
    </row>
    <row r="33" spans="1:3" x14ac:dyDescent="0.25">
      <c r="A33" s="1">
        <v>2.75</v>
      </c>
      <c r="B33" s="1">
        <v>7089.2634588390601</v>
      </c>
      <c r="C33" s="1">
        <v>1057.6423418546599</v>
      </c>
    </row>
    <row r="34" spans="1:3" x14ac:dyDescent="0.25">
      <c r="A34" s="1">
        <v>2.875</v>
      </c>
      <c r="B34" s="1">
        <v>7014.53837413978</v>
      </c>
      <c r="C34" s="1">
        <v>1081.15519884021</v>
      </c>
    </row>
    <row r="35" spans="1:3" x14ac:dyDescent="0.25">
      <c r="A35" s="1">
        <v>3</v>
      </c>
      <c r="B35" s="1">
        <v>6814.9260204121401</v>
      </c>
      <c r="C35" s="1">
        <v>1078.9882528165699</v>
      </c>
    </row>
    <row r="36" spans="1:3" x14ac:dyDescent="0.25">
      <c r="A36" s="1">
        <v>3.125</v>
      </c>
      <c r="B36" s="1">
        <v>6540.1533170677903</v>
      </c>
      <c r="C36" s="1">
        <v>1117.14318959971</v>
      </c>
    </row>
    <row r="37" spans="1:3" x14ac:dyDescent="0.25">
      <c r="A37" s="1">
        <v>3.25</v>
      </c>
      <c r="B37" s="1">
        <v>6517.1797965248597</v>
      </c>
      <c r="C37" s="1">
        <v>1161.0897001309399</v>
      </c>
    </row>
    <row r="38" spans="1:3" x14ac:dyDescent="0.25">
      <c r="A38" s="1">
        <v>3.375</v>
      </c>
      <c r="B38" s="1">
        <v>6541.3635009191703</v>
      </c>
      <c r="C38" s="1">
        <v>1213.95426035987</v>
      </c>
    </row>
    <row r="39" spans="1:3" x14ac:dyDescent="0.25">
      <c r="A39" s="1">
        <v>3.5</v>
      </c>
      <c r="B39" s="1">
        <v>6559.6177950417296</v>
      </c>
      <c r="C39" s="1">
        <v>1308.5090558213101</v>
      </c>
    </row>
    <row r="40" spans="1:3" x14ac:dyDescent="0.25">
      <c r="A40" s="1">
        <v>3.625</v>
      </c>
      <c r="B40" s="1">
        <v>6542.0040550773801</v>
      </c>
      <c r="C40" s="1">
        <v>1340.9938797925399</v>
      </c>
    </row>
    <row r="41" spans="1:3" x14ac:dyDescent="0.25">
      <c r="A41" s="1">
        <v>3.75</v>
      </c>
      <c r="B41" s="1">
        <v>6527.40370999477</v>
      </c>
      <c r="C41" s="1">
        <v>1334.2304924093</v>
      </c>
    </row>
    <row r="42" spans="1:3" x14ac:dyDescent="0.25">
      <c r="A42" s="1">
        <v>3.875</v>
      </c>
      <c r="B42" s="1">
        <v>6428.3145495197296</v>
      </c>
      <c r="C42" s="1">
        <v>1360.61252051662</v>
      </c>
    </row>
    <row r="43" spans="1:3" x14ac:dyDescent="0.25">
      <c r="A43" s="1">
        <v>4</v>
      </c>
      <c r="B43" s="1">
        <v>6231.2132393127504</v>
      </c>
      <c r="C43" s="1">
        <v>1381.39311363565</v>
      </c>
    </row>
    <row r="44" spans="1:3" x14ac:dyDescent="0.25">
      <c r="A44" s="1">
        <v>4.125</v>
      </c>
      <c r="B44" s="1">
        <v>6220.7045885623702</v>
      </c>
      <c r="C44" s="1">
        <v>1423.2993326539399</v>
      </c>
    </row>
    <row r="45" spans="1:3" x14ac:dyDescent="0.25">
      <c r="A45" s="1">
        <v>4.25</v>
      </c>
      <c r="B45" s="1">
        <v>6114.2145755195797</v>
      </c>
      <c r="C45" s="1">
        <v>1544.1538585225101</v>
      </c>
    </row>
    <row r="46" spans="1:3" x14ac:dyDescent="0.25">
      <c r="A46" s="1">
        <v>4.375</v>
      </c>
      <c r="B46" s="1">
        <v>6130.5523672383597</v>
      </c>
      <c r="C46" s="1">
        <v>1524.6619070606901</v>
      </c>
    </row>
    <row r="47" spans="1:3" x14ac:dyDescent="0.25">
      <c r="A47" s="1">
        <v>4.5</v>
      </c>
      <c r="B47" s="1">
        <v>6107.7914731296996</v>
      </c>
      <c r="C47" s="1">
        <v>1569.6893962894901</v>
      </c>
    </row>
    <row r="48" spans="1:3" x14ac:dyDescent="0.25">
      <c r="A48" s="1">
        <v>4.625</v>
      </c>
      <c r="B48" s="1">
        <v>6020.1533126187296</v>
      </c>
      <c r="C48" s="1">
        <v>1619.2644343653701</v>
      </c>
    </row>
    <row r="49" spans="1:3" x14ac:dyDescent="0.25">
      <c r="A49" s="1">
        <v>4.75</v>
      </c>
      <c r="B49" s="1">
        <v>5948.7746780834104</v>
      </c>
      <c r="C49" s="1">
        <v>1636.2817405025901</v>
      </c>
    </row>
    <row r="50" spans="1:3" x14ac:dyDescent="0.25">
      <c r="A50" s="1">
        <v>4.875</v>
      </c>
      <c r="B50" s="1">
        <v>5874.7139205288404</v>
      </c>
      <c r="C50" s="1">
        <v>1656.6693398198299</v>
      </c>
    </row>
    <row r="51" spans="1:3" x14ac:dyDescent="0.25">
      <c r="A51" s="1">
        <v>5</v>
      </c>
      <c r="B51" s="1">
        <v>5679.7067223559397</v>
      </c>
      <c r="C51" s="1">
        <v>1673.43275320716</v>
      </c>
    </row>
    <row r="52" spans="1:3" x14ac:dyDescent="0.25">
      <c r="A52" s="1">
        <v>5.125</v>
      </c>
      <c r="B52" s="1">
        <v>5622.6159306598202</v>
      </c>
      <c r="C52" s="1">
        <v>1685.3249647779501</v>
      </c>
    </row>
    <row r="53" spans="1:3" x14ac:dyDescent="0.25">
      <c r="A53" s="1">
        <v>5.25</v>
      </c>
      <c r="B53" s="1">
        <v>5603.5792526934201</v>
      </c>
      <c r="C53" s="1">
        <v>1677.3392637484701</v>
      </c>
    </row>
    <row r="54" spans="1:3" x14ac:dyDescent="0.25">
      <c r="A54" s="1">
        <v>5.375</v>
      </c>
      <c r="B54" s="1">
        <v>5565.25669185263</v>
      </c>
      <c r="C54" s="1">
        <v>1702.38819395327</v>
      </c>
    </row>
    <row r="55" spans="1:3" x14ac:dyDescent="0.25">
      <c r="A55" s="1">
        <v>5.5</v>
      </c>
      <c r="B55" s="1">
        <v>5527.9633113631198</v>
      </c>
      <c r="C55" s="1">
        <v>1685.4991125607201</v>
      </c>
    </row>
    <row r="56" spans="1:3" x14ac:dyDescent="0.25">
      <c r="A56" s="1">
        <v>5.625</v>
      </c>
      <c r="B56" s="1">
        <v>5489.7740491648601</v>
      </c>
      <c r="C56" s="1">
        <v>1554.1707846224599</v>
      </c>
    </row>
    <row r="57" spans="1:3" x14ac:dyDescent="0.25">
      <c r="A57" s="1">
        <v>5.75</v>
      </c>
      <c r="B57" s="1">
        <v>5442.9250674245504</v>
      </c>
      <c r="C57" s="1">
        <v>1513.4342146032</v>
      </c>
    </row>
    <row r="58" spans="1:3" x14ac:dyDescent="0.25">
      <c r="A58" s="1">
        <v>5.875</v>
      </c>
      <c r="B58" s="1">
        <v>5401.2262603857398</v>
      </c>
      <c r="C58" s="1">
        <v>1626.6001878289001</v>
      </c>
    </row>
    <row r="59" spans="1:3" x14ac:dyDescent="0.25">
      <c r="A59" s="1">
        <v>6</v>
      </c>
      <c r="B59" s="1">
        <v>5359.0706548160597</v>
      </c>
      <c r="C59" s="1">
        <v>1640.80746136434</v>
      </c>
    </row>
    <row r="60" spans="1:3" x14ac:dyDescent="0.25">
      <c r="A60" s="1">
        <v>6.125</v>
      </c>
      <c r="B60" s="1">
        <v>5331.3607301872098</v>
      </c>
      <c r="C60" s="1">
        <v>1701.3664759400999</v>
      </c>
    </row>
    <row r="61" spans="1:3" x14ac:dyDescent="0.25">
      <c r="A61" s="1">
        <v>6.25</v>
      </c>
      <c r="B61" s="1">
        <v>5321.2557422405798</v>
      </c>
      <c r="C61" s="1">
        <v>1759.6288472953199</v>
      </c>
    </row>
    <row r="62" spans="1:3" x14ac:dyDescent="0.25">
      <c r="A62" s="1">
        <v>6.375</v>
      </c>
      <c r="B62" s="1">
        <v>5326.7657330076299</v>
      </c>
      <c r="C62" s="1">
        <v>1682.6516099534999</v>
      </c>
    </row>
    <row r="63" spans="1:3" x14ac:dyDescent="0.25">
      <c r="A63" s="1">
        <v>6.5</v>
      </c>
      <c r="B63" s="1">
        <v>5320.1474902992504</v>
      </c>
      <c r="C63" s="1">
        <v>1620.30781047037</v>
      </c>
    </row>
    <row r="64" spans="1:3" x14ac:dyDescent="0.25">
      <c r="A64" s="1">
        <v>6.625</v>
      </c>
      <c r="B64" s="1">
        <v>5308.5535384225695</v>
      </c>
      <c r="C64" s="1">
        <v>1426.63254258607</v>
      </c>
    </row>
    <row r="65" spans="1:3" x14ac:dyDescent="0.25">
      <c r="A65" s="1">
        <v>6.75</v>
      </c>
      <c r="B65" s="1">
        <v>5306.0022990851003</v>
      </c>
      <c r="C65" s="1">
        <v>1485.0774854932399</v>
      </c>
    </row>
    <row r="66" spans="1:3" x14ac:dyDescent="0.25">
      <c r="A66" s="1">
        <v>6.875</v>
      </c>
      <c r="B66" s="1">
        <v>5299.7901674536197</v>
      </c>
      <c r="C66" s="1">
        <v>1499.7754324938601</v>
      </c>
    </row>
    <row r="67" spans="1:3" x14ac:dyDescent="0.25">
      <c r="A67" s="1">
        <v>7</v>
      </c>
      <c r="B67" s="1">
        <v>5289.6701815095803</v>
      </c>
      <c r="C67" s="1">
        <v>1501.5336732399301</v>
      </c>
    </row>
    <row r="68" spans="1:3" x14ac:dyDescent="0.25">
      <c r="A68" s="1">
        <v>7.125</v>
      </c>
      <c r="B68" s="1">
        <v>5282.0979739248396</v>
      </c>
      <c r="C68" s="1">
        <v>1530.61175961515</v>
      </c>
    </row>
    <row r="69" spans="1:3" x14ac:dyDescent="0.25">
      <c r="A69" s="1">
        <v>7.25</v>
      </c>
      <c r="B69" s="1">
        <v>5279.8883071098398</v>
      </c>
      <c r="C69" s="1">
        <v>1513.35821765994</v>
      </c>
    </row>
    <row r="70" spans="1:3" x14ac:dyDescent="0.25">
      <c r="A70" s="1">
        <v>7.375</v>
      </c>
      <c r="B70" s="1">
        <v>5269.2230362324499</v>
      </c>
      <c r="C70" s="1">
        <v>1499.3599648864599</v>
      </c>
    </row>
    <row r="71" spans="1:3" x14ac:dyDescent="0.25">
      <c r="A71" s="1">
        <v>7.5</v>
      </c>
      <c r="B71" s="1">
        <v>5249.8726750812002</v>
      </c>
      <c r="C71" s="1">
        <v>1525.4928923836101</v>
      </c>
    </row>
    <row r="72" spans="1:3" x14ac:dyDescent="0.25">
      <c r="A72" s="1">
        <v>7.625</v>
      </c>
      <c r="B72" s="1">
        <v>5253.72985720214</v>
      </c>
      <c r="C72" s="1">
        <v>1525.86796926585</v>
      </c>
    </row>
    <row r="73" spans="1:3" x14ac:dyDescent="0.25">
      <c r="A73" s="1">
        <v>7.75</v>
      </c>
      <c r="B73" s="1">
        <v>5268.3119674666495</v>
      </c>
      <c r="C73" s="1">
        <v>1557.7391614403</v>
      </c>
    </row>
    <row r="74" spans="1:3" x14ac:dyDescent="0.25">
      <c r="A74" s="1">
        <v>7.875</v>
      </c>
      <c r="B74" s="1">
        <v>5261.9531955837101</v>
      </c>
      <c r="C74" s="1">
        <v>1561.0492149414699</v>
      </c>
    </row>
    <row r="75" spans="1:3" x14ac:dyDescent="0.25">
      <c r="A75" s="1">
        <v>8</v>
      </c>
      <c r="B75" s="1">
        <v>5236.7333124106199</v>
      </c>
      <c r="C75" s="1">
        <v>1482.7090899862901</v>
      </c>
    </row>
    <row r="76" spans="1:3" x14ac:dyDescent="0.25">
      <c r="A76" s="1">
        <v>8.125</v>
      </c>
      <c r="B76" s="1">
        <v>5218.9780582500198</v>
      </c>
      <c r="C76" s="1">
        <v>1333.2236716832099</v>
      </c>
    </row>
    <row r="77" spans="1:3" x14ac:dyDescent="0.25">
      <c r="A77" s="1">
        <v>8.25</v>
      </c>
      <c r="B77" s="1">
        <v>5231.65922036763</v>
      </c>
      <c r="C77" s="1">
        <v>1327.58246230023</v>
      </c>
    </row>
    <row r="78" spans="1:3" x14ac:dyDescent="0.25">
      <c r="A78" s="1">
        <v>8.375</v>
      </c>
      <c r="B78" s="1">
        <v>5224.1788351203404</v>
      </c>
      <c r="C78" s="1">
        <v>1337.13272365383</v>
      </c>
    </row>
    <row r="79" spans="1:3" x14ac:dyDescent="0.25">
      <c r="A79" s="1">
        <v>8.5</v>
      </c>
      <c r="B79" s="1">
        <v>5224.4676905685301</v>
      </c>
      <c r="C79" s="1">
        <v>1386.9580977926601</v>
      </c>
    </row>
    <row r="80" spans="1:3" x14ac:dyDescent="0.25">
      <c r="A80" s="1">
        <v>8.625</v>
      </c>
      <c r="B80" s="1">
        <v>5225.5757746249901</v>
      </c>
      <c r="C80" s="1">
        <v>1404.6362147488301</v>
      </c>
    </row>
    <row r="81" spans="1:3" x14ac:dyDescent="0.25">
      <c r="A81" s="1">
        <v>8.75</v>
      </c>
      <c r="B81" s="1">
        <v>5244.1928532116699</v>
      </c>
      <c r="C81" s="1">
        <v>1428.1709322281799</v>
      </c>
    </row>
    <row r="82" spans="1:3" x14ac:dyDescent="0.25">
      <c r="A82" s="1">
        <v>8.875</v>
      </c>
      <c r="B82" s="1">
        <v>5267.0216332821801</v>
      </c>
      <c r="C82" s="1">
        <v>1342.38127438883</v>
      </c>
    </row>
    <row r="83" spans="1:3" x14ac:dyDescent="0.25">
      <c r="A83" s="1">
        <v>9</v>
      </c>
      <c r="B83" s="1">
        <v>5318.5605202752204</v>
      </c>
      <c r="C83" s="1">
        <v>1255.6357469567499</v>
      </c>
    </row>
    <row r="84" spans="1:3" x14ac:dyDescent="0.25">
      <c r="A84" s="1">
        <v>9.125</v>
      </c>
      <c r="B84" s="1">
        <v>5326.5668528195101</v>
      </c>
      <c r="C84" s="1">
        <v>1211.6222086119501</v>
      </c>
    </row>
    <row r="85" spans="1:3" x14ac:dyDescent="0.25">
      <c r="A85" s="1">
        <v>9.25</v>
      </c>
      <c r="B85" s="1">
        <v>5360.4210309213804</v>
      </c>
      <c r="C85" s="1">
        <v>1229.9479885844701</v>
      </c>
    </row>
    <row r="86" spans="1:3" x14ac:dyDescent="0.25">
      <c r="A86" s="1">
        <v>9.375</v>
      </c>
      <c r="B86" s="1">
        <v>5456.5717511767198</v>
      </c>
      <c r="C86" s="1">
        <v>1252.36830828031</v>
      </c>
    </row>
    <row r="87" spans="1:3" x14ac:dyDescent="0.25">
      <c r="A87" s="1">
        <v>9.5</v>
      </c>
      <c r="B87" s="1">
        <v>5479.44656176843</v>
      </c>
      <c r="C87" s="1">
        <v>1247.7965188873</v>
      </c>
    </row>
    <row r="88" spans="1:3" x14ac:dyDescent="0.25">
      <c r="A88" s="1">
        <v>9.625</v>
      </c>
      <c r="B88" s="1">
        <v>5510.3010139744301</v>
      </c>
      <c r="C88" s="1">
        <v>1222.2666059314299</v>
      </c>
    </row>
    <row r="89" spans="1:3" x14ac:dyDescent="0.25">
      <c r="A89" s="1">
        <v>9.75</v>
      </c>
      <c r="B89" s="1">
        <v>5504.3700022985504</v>
      </c>
      <c r="C89" s="1">
        <v>1191.1196960039199</v>
      </c>
    </row>
    <row r="90" spans="1:3" x14ac:dyDescent="0.25">
      <c r="A90" s="1">
        <v>9.875</v>
      </c>
      <c r="B90" s="1">
        <v>5522.1216060509496</v>
      </c>
      <c r="C90" s="1">
        <v>1284.0412091759999</v>
      </c>
    </row>
    <row r="91" spans="1:3" x14ac:dyDescent="0.25">
      <c r="A91" s="1">
        <v>10</v>
      </c>
      <c r="B91" s="1">
        <v>5549.0120421683796</v>
      </c>
      <c r="C91" s="1">
        <v>1187.56498426229</v>
      </c>
    </row>
    <row r="92" spans="1:3" x14ac:dyDescent="0.25">
      <c r="A92" s="1">
        <v>10.125</v>
      </c>
      <c r="B92" s="1">
        <v>5554.4053302137499</v>
      </c>
      <c r="C92" s="1">
        <v>1271.3849651410501</v>
      </c>
    </row>
    <row r="93" spans="1:3" x14ac:dyDescent="0.25">
      <c r="A93" s="1">
        <v>10.25</v>
      </c>
      <c r="B93" s="1">
        <v>5546.5591498302301</v>
      </c>
      <c r="C93" s="1">
        <v>1130.8902387179101</v>
      </c>
    </row>
    <row r="94" spans="1:3" x14ac:dyDescent="0.25">
      <c r="A94" s="1">
        <v>10.375</v>
      </c>
      <c r="B94" s="1">
        <v>5542.1105652308597</v>
      </c>
      <c r="C94" s="1">
        <v>994.21175210624801</v>
      </c>
    </row>
    <row r="95" spans="1:3" x14ac:dyDescent="0.25">
      <c r="A95" s="1">
        <v>10.5</v>
      </c>
      <c r="B95" s="1">
        <v>5533.2418281621303</v>
      </c>
      <c r="C95" s="1">
        <v>1042.94172350348</v>
      </c>
    </row>
    <row r="96" spans="1:3" x14ac:dyDescent="0.25">
      <c r="A96" s="1">
        <v>10.625</v>
      </c>
      <c r="B96" s="1">
        <v>5531.0090875078904</v>
      </c>
      <c r="C96" s="1">
        <v>913.79107379758705</v>
      </c>
    </row>
    <row r="97" spans="1:3" x14ac:dyDescent="0.25">
      <c r="A97" s="1">
        <v>10.75</v>
      </c>
      <c r="B97" s="1">
        <v>5490.30224950103</v>
      </c>
      <c r="C97" s="1">
        <v>907.59242850464204</v>
      </c>
    </row>
    <row r="98" spans="1:3" x14ac:dyDescent="0.25">
      <c r="A98" s="1">
        <v>10.875</v>
      </c>
      <c r="B98" s="1">
        <v>5480.2022714326804</v>
      </c>
      <c r="C98" s="1">
        <v>875.07844368082397</v>
      </c>
    </row>
    <row r="99" spans="1:3" x14ac:dyDescent="0.25">
      <c r="A99" s="1">
        <v>11</v>
      </c>
      <c r="B99" s="1">
        <v>5467.2133799363301</v>
      </c>
      <c r="C99" s="1">
        <v>895.50818729686296</v>
      </c>
    </row>
    <row r="100" spans="1:3" x14ac:dyDescent="0.25">
      <c r="A100" s="1">
        <v>11.125</v>
      </c>
      <c r="B100" s="1">
        <v>5396.26767262663</v>
      </c>
      <c r="C100" s="1">
        <v>888.22923114662399</v>
      </c>
    </row>
    <row r="101" spans="1:3" x14ac:dyDescent="0.25">
      <c r="A101" s="1">
        <v>11.25</v>
      </c>
      <c r="B101" s="1">
        <v>5389.9999474790802</v>
      </c>
      <c r="C101" s="1">
        <v>877.46043991834802</v>
      </c>
    </row>
    <row r="102" spans="1:3" x14ac:dyDescent="0.25">
      <c r="A102" s="1">
        <v>11.375</v>
      </c>
      <c r="B102" s="1">
        <v>5382.6297586848796</v>
      </c>
      <c r="C102" s="1">
        <v>858.18663338207796</v>
      </c>
    </row>
    <row r="103" spans="1:3" x14ac:dyDescent="0.25">
      <c r="A103" s="1">
        <v>11.5</v>
      </c>
      <c r="B103" s="1">
        <v>5378.31750236473</v>
      </c>
      <c r="C103" s="1">
        <v>901.23246415631002</v>
      </c>
    </row>
    <row r="104" spans="1:3" x14ac:dyDescent="0.25">
      <c r="A104" s="1">
        <v>11.625</v>
      </c>
      <c r="B104" s="1">
        <v>5369.0221070184698</v>
      </c>
      <c r="C104" s="1">
        <v>926.66286586343494</v>
      </c>
    </row>
    <row r="105" spans="1:3" x14ac:dyDescent="0.25">
      <c r="A105" s="1">
        <v>11.75</v>
      </c>
      <c r="B105" s="1">
        <v>5342.8841827734204</v>
      </c>
      <c r="C105" s="1">
        <v>915.83276817706496</v>
      </c>
    </row>
    <row r="106" spans="1:3" x14ac:dyDescent="0.25">
      <c r="A106" s="1">
        <v>11.875</v>
      </c>
      <c r="B106" s="1">
        <v>5278.9086701235301</v>
      </c>
      <c r="C106" s="1">
        <v>944.11223466605804</v>
      </c>
    </row>
    <row r="107" spans="1:3" x14ac:dyDescent="0.25">
      <c r="A107" s="1">
        <v>12</v>
      </c>
      <c r="B107" s="1">
        <v>5338.7580097720202</v>
      </c>
      <c r="C107" s="1">
        <v>938.33221242143395</v>
      </c>
    </row>
    <row r="108" spans="1:3" x14ac:dyDescent="0.25">
      <c r="A108" s="1">
        <v>12.125</v>
      </c>
      <c r="B108" s="1">
        <v>5172.1693505380499</v>
      </c>
      <c r="C108" s="1">
        <v>942.65994638227698</v>
      </c>
    </row>
    <row r="109" spans="1:3" x14ac:dyDescent="0.25">
      <c r="A109" s="1">
        <v>12.25</v>
      </c>
      <c r="B109" s="1">
        <v>5168.4780988276398</v>
      </c>
      <c r="C109" s="1">
        <v>933.34240422319795</v>
      </c>
    </row>
    <row r="110" spans="1:3" x14ac:dyDescent="0.25">
      <c r="A110" s="1">
        <v>12.375</v>
      </c>
      <c r="B110" s="1">
        <v>5154.2339480685096</v>
      </c>
      <c r="C110" s="1">
        <v>958.56419317675602</v>
      </c>
    </row>
    <row r="111" spans="1:3" x14ac:dyDescent="0.25">
      <c r="A111" s="1">
        <v>12.5</v>
      </c>
      <c r="B111" s="1">
        <v>5147.0929219946102</v>
      </c>
      <c r="C111" s="1">
        <v>1015.67213506872</v>
      </c>
    </row>
    <row r="112" spans="1:3" x14ac:dyDescent="0.25">
      <c r="A112" s="1">
        <v>12.625</v>
      </c>
      <c r="B112" s="1">
        <v>5226.2403419835</v>
      </c>
      <c r="C112" s="1">
        <v>1046.4670872914701</v>
      </c>
    </row>
    <row r="113" spans="1:3" x14ac:dyDescent="0.25">
      <c r="A113" s="1">
        <v>12.75</v>
      </c>
      <c r="B113" s="1">
        <v>5215.6067908714303</v>
      </c>
      <c r="C113" s="1">
        <v>1054.47838359916</v>
      </c>
    </row>
    <row r="114" spans="1:3" x14ac:dyDescent="0.25">
      <c r="A114" s="1">
        <v>12.875</v>
      </c>
      <c r="B114" s="1">
        <v>5205.6073716867404</v>
      </c>
      <c r="C114" s="1">
        <v>1068.7532783184099</v>
      </c>
    </row>
    <row r="115" spans="1:3" x14ac:dyDescent="0.25">
      <c r="A115" s="1">
        <v>13</v>
      </c>
      <c r="B115" s="1">
        <v>5188.5823853470702</v>
      </c>
      <c r="C115" s="1">
        <v>1091.80716318853</v>
      </c>
    </row>
    <row r="116" spans="1:3" x14ac:dyDescent="0.25">
      <c r="A116" s="1">
        <v>13.125</v>
      </c>
      <c r="B116" s="1">
        <v>5179.1449232395298</v>
      </c>
      <c r="C116" s="1">
        <v>1105.43708647378</v>
      </c>
    </row>
    <row r="117" spans="1:3" x14ac:dyDescent="0.25">
      <c r="A117" s="1">
        <v>13.25</v>
      </c>
      <c r="B117" s="1">
        <v>5172.1797888659503</v>
      </c>
      <c r="C117" s="1">
        <v>1064.1149992200501</v>
      </c>
    </row>
    <row r="118" spans="1:3" x14ac:dyDescent="0.25">
      <c r="A118" s="1">
        <v>13.375</v>
      </c>
      <c r="B118" s="1">
        <v>5165.2962995732696</v>
      </c>
      <c r="C118" s="1">
        <v>1055.6149726160099</v>
      </c>
    </row>
    <row r="119" spans="1:3" x14ac:dyDescent="0.25">
      <c r="A119" s="1">
        <v>13.5</v>
      </c>
      <c r="B119" s="1">
        <v>5174.4708012421697</v>
      </c>
      <c r="C119" s="1">
        <v>1120.95319991515</v>
      </c>
    </row>
    <row r="120" spans="1:3" x14ac:dyDescent="0.25">
      <c r="A120" s="1">
        <v>13.625</v>
      </c>
      <c r="B120" s="1">
        <v>5153.2270019556699</v>
      </c>
      <c r="C120" s="1">
        <v>1147.86999434573</v>
      </c>
    </row>
    <row r="121" spans="1:3" x14ac:dyDescent="0.25">
      <c r="A121" s="1">
        <v>13.75</v>
      </c>
      <c r="B121" s="1">
        <v>5147.7798070671197</v>
      </c>
      <c r="C121" s="1">
        <v>1213.4602386449201</v>
      </c>
    </row>
    <row r="122" spans="1:3" x14ac:dyDescent="0.25">
      <c r="A122" s="1">
        <v>13.875</v>
      </c>
      <c r="B122" s="1">
        <v>5156.8322911819096</v>
      </c>
      <c r="C122" s="1">
        <v>1238.0380478791701</v>
      </c>
    </row>
    <row r="123" spans="1:3" x14ac:dyDescent="0.25">
      <c r="A123" s="1">
        <v>14</v>
      </c>
      <c r="B123" s="1">
        <v>5160.1904433199597</v>
      </c>
      <c r="C123" s="1">
        <v>1254.0454117029101</v>
      </c>
    </row>
    <row r="124" spans="1:3" x14ac:dyDescent="0.25">
      <c r="A124" s="1">
        <v>14.125</v>
      </c>
      <c r="B124" s="1">
        <v>5089.55601855846</v>
      </c>
      <c r="C124" s="1">
        <v>1263.03024973472</v>
      </c>
    </row>
    <row r="125" spans="1:3" x14ac:dyDescent="0.25">
      <c r="A125" s="1">
        <v>14.25</v>
      </c>
      <c r="B125" s="1">
        <v>5070.94990013798</v>
      </c>
      <c r="C125" s="1">
        <v>1224.37159614554</v>
      </c>
    </row>
    <row r="126" spans="1:3" x14ac:dyDescent="0.25">
      <c r="A126" s="1">
        <v>14.375</v>
      </c>
      <c r="B126" s="1">
        <v>5043.1022433908302</v>
      </c>
      <c r="C126" s="1">
        <v>1232.9382659830001</v>
      </c>
    </row>
    <row r="127" spans="1:3" x14ac:dyDescent="0.25">
      <c r="A127" s="1">
        <v>14.5</v>
      </c>
      <c r="B127" s="1">
        <v>5026.2528024297399</v>
      </c>
      <c r="C127" s="1">
        <v>1273.28990006048</v>
      </c>
    </row>
    <row r="128" spans="1:3" x14ac:dyDescent="0.25">
      <c r="A128" s="1">
        <v>14.625</v>
      </c>
      <c r="B128" s="1">
        <v>5002.9338532362599</v>
      </c>
      <c r="C128" s="1">
        <v>1350.1266435514201</v>
      </c>
    </row>
    <row r="129" spans="1:3" x14ac:dyDescent="0.25">
      <c r="A129" s="1">
        <v>14.75</v>
      </c>
      <c r="B129" s="1">
        <v>4991.7077614234104</v>
      </c>
      <c r="C129" s="1">
        <v>1393.78364831832</v>
      </c>
    </row>
    <row r="130" spans="1:3" x14ac:dyDescent="0.25">
      <c r="A130" s="1">
        <v>14.875</v>
      </c>
      <c r="B130" s="1">
        <v>4973.6858605576599</v>
      </c>
      <c r="C130" s="1">
        <v>1430.38215738393</v>
      </c>
    </row>
    <row r="131" spans="1:3" x14ac:dyDescent="0.25">
      <c r="A131" s="1">
        <v>15</v>
      </c>
      <c r="B131" s="1">
        <v>4949.4484151270199</v>
      </c>
      <c r="C131" s="1">
        <v>1439.96776867687</v>
      </c>
    </row>
    <row r="132" spans="1:3" x14ac:dyDescent="0.25">
      <c r="A132" s="1">
        <v>15.125</v>
      </c>
      <c r="B132" s="1">
        <v>5010.1900580303</v>
      </c>
      <c r="C132" s="1">
        <v>1440.6357290574199</v>
      </c>
    </row>
    <row r="133" spans="1:3" x14ac:dyDescent="0.25">
      <c r="A133" s="1">
        <v>15.25</v>
      </c>
      <c r="B133" s="1">
        <v>5001.9170887380396</v>
      </c>
      <c r="C133" s="1">
        <v>1429.3782170140601</v>
      </c>
    </row>
    <row r="134" spans="1:3" x14ac:dyDescent="0.25">
      <c r="A134" s="1">
        <v>15.375</v>
      </c>
      <c r="B134" s="1">
        <v>4975.1449239295998</v>
      </c>
      <c r="C134" s="1">
        <v>1421.2519592183401</v>
      </c>
    </row>
    <row r="135" spans="1:3" x14ac:dyDescent="0.25">
      <c r="A135" s="1">
        <v>15.5</v>
      </c>
      <c r="B135" s="1">
        <v>4943.9589437579898</v>
      </c>
      <c r="C135" s="1">
        <v>1407.65032628572</v>
      </c>
    </row>
    <row r="136" spans="1:3" x14ac:dyDescent="0.25">
      <c r="A136" s="1">
        <v>15.625</v>
      </c>
      <c r="B136" s="1">
        <v>4950.9181990624902</v>
      </c>
      <c r="C136" s="1">
        <v>1381.6241504765601</v>
      </c>
    </row>
    <row r="137" spans="1:3" x14ac:dyDescent="0.25">
      <c r="A137" s="1">
        <v>15.75</v>
      </c>
      <c r="B137" s="1">
        <v>4945.3358498912403</v>
      </c>
      <c r="C137" s="1">
        <v>1364.96599845436</v>
      </c>
    </row>
    <row r="138" spans="1:3" x14ac:dyDescent="0.25">
      <c r="A138" s="1">
        <v>15.875</v>
      </c>
      <c r="B138" s="1">
        <v>4926.8929805644902</v>
      </c>
      <c r="C138" s="1">
        <v>1336.2650814001699</v>
      </c>
    </row>
    <row r="139" spans="1:3" x14ac:dyDescent="0.25">
      <c r="A139" s="1">
        <v>16</v>
      </c>
      <c r="B139" s="1">
        <v>4928.7303055401799</v>
      </c>
      <c r="C139" s="1">
        <v>1305.1703379621299</v>
      </c>
    </row>
    <row r="140" spans="1:3" x14ac:dyDescent="0.25">
      <c r="A140" s="1">
        <v>16.125</v>
      </c>
      <c r="B140" s="1">
        <v>4915.4385611040898</v>
      </c>
      <c r="C140" s="1">
        <v>1286.8610774240799</v>
      </c>
    </row>
    <row r="141" spans="1:3" x14ac:dyDescent="0.25">
      <c r="A141" s="1">
        <v>16.25</v>
      </c>
      <c r="B141" s="1">
        <v>4896.4927001058504</v>
      </c>
      <c r="C141" s="1">
        <v>1283.71246558855</v>
      </c>
    </row>
    <row r="142" spans="1:3" x14ac:dyDescent="0.25">
      <c r="A142" s="1">
        <v>16.375</v>
      </c>
      <c r="B142" s="1">
        <v>4887.4715908774697</v>
      </c>
      <c r="C142" s="1">
        <v>1281.1062066122399</v>
      </c>
    </row>
    <row r="143" spans="1:3" x14ac:dyDescent="0.25">
      <c r="A143" s="1">
        <v>16.5</v>
      </c>
      <c r="B143" s="1">
        <v>4875.4447596290702</v>
      </c>
      <c r="C143" s="1">
        <v>1337.4723019289399</v>
      </c>
    </row>
    <row r="144" spans="1:3" x14ac:dyDescent="0.25">
      <c r="A144" s="1">
        <v>16.625</v>
      </c>
      <c r="B144" s="1">
        <v>4848.0865757097699</v>
      </c>
      <c r="C144" s="1">
        <v>1293.6011411315801</v>
      </c>
    </row>
    <row r="145" spans="1:3" x14ac:dyDescent="0.25">
      <c r="A145" s="1">
        <v>16.75</v>
      </c>
      <c r="B145" s="1">
        <v>4802.6797949581296</v>
      </c>
      <c r="C145" s="1">
        <v>1259.4866485228199</v>
      </c>
    </row>
    <row r="146" spans="1:3" x14ac:dyDescent="0.25">
      <c r="A146" s="1">
        <v>16.875</v>
      </c>
      <c r="B146" s="1">
        <v>4934.4533491094298</v>
      </c>
      <c r="C146" s="1">
        <v>1296.0219130769699</v>
      </c>
    </row>
    <row r="147" spans="1:3" x14ac:dyDescent="0.25">
      <c r="A147" s="1">
        <v>17</v>
      </c>
      <c r="B147" s="1">
        <v>5018.5944414840696</v>
      </c>
      <c r="C147" s="1">
        <v>1420.25546616722</v>
      </c>
    </row>
    <row r="148" spans="1:3" x14ac:dyDescent="0.25">
      <c r="A148" s="1">
        <v>17.125</v>
      </c>
      <c r="B148" s="1">
        <v>4995.79453142483</v>
      </c>
      <c r="C148" s="1">
        <v>1429.0314899781099</v>
      </c>
    </row>
    <row r="149" spans="1:3" x14ac:dyDescent="0.25">
      <c r="A149" s="1">
        <v>17.25</v>
      </c>
      <c r="B149" s="1">
        <v>4989.6461173412599</v>
      </c>
      <c r="C149" s="1">
        <v>1591.9670541494099</v>
      </c>
    </row>
    <row r="150" spans="1:3" x14ac:dyDescent="0.25">
      <c r="A150" s="1">
        <v>17.375</v>
      </c>
      <c r="B150" s="1">
        <v>4990.0042445996096</v>
      </c>
      <c r="C150" s="1">
        <v>1606.62402197817</v>
      </c>
    </row>
    <row r="151" spans="1:3" x14ac:dyDescent="0.25">
      <c r="A151" s="1">
        <v>17.5</v>
      </c>
      <c r="B151" s="1">
        <v>4981.2582646501196</v>
      </c>
      <c r="C151" s="1">
        <v>1619.8641023732</v>
      </c>
    </row>
    <row r="152" spans="1:3" x14ac:dyDescent="0.25">
      <c r="A152" s="1">
        <v>17.625</v>
      </c>
      <c r="B152" s="1">
        <v>4981.1806767362996</v>
      </c>
      <c r="C152" s="1">
        <v>1621.34996318701</v>
      </c>
    </row>
    <row r="153" spans="1:3" x14ac:dyDescent="0.25">
      <c r="A153" s="1">
        <v>17.75</v>
      </c>
      <c r="B153" s="1">
        <v>4986.5611084766797</v>
      </c>
      <c r="C153" s="1">
        <v>1640.35001575408</v>
      </c>
    </row>
    <row r="154" spans="1:3" x14ac:dyDescent="0.25">
      <c r="A154" s="1">
        <v>17.875</v>
      </c>
      <c r="B154" s="1">
        <v>4965.5451988252498</v>
      </c>
      <c r="C154" s="1">
        <v>1635.07109355377</v>
      </c>
    </row>
    <row r="155" spans="1:3" x14ac:dyDescent="0.25">
      <c r="A155" s="1">
        <v>18</v>
      </c>
      <c r="B155" s="1">
        <v>4855.6502968499099</v>
      </c>
      <c r="C155" s="1">
        <v>1594.1088584318099</v>
      </c>
    </row>
    <row r="156" spans="1:3" x14ac:dyDescent="0.25">
      <c r="A156" s="1">
        <v>18.125</v>
      </c>
      <c r="B156" s="1">
        <v>4845.48577006712</v>
      </c>
      <c r="C156" s="1">
        <v>1521.9604111860499</v>
      </c>
    </row>
    <row r="157" spans="1:3" x14ac:dyDescent="0.25">
      <c r="A157" s="1">
        <v>18.25</v>
      </c>
      <c r="B157" s="1">
        <v>4811.56604008879</v>
      </c>
      <c r="C157" s="1">
        <v>1480.43337360445</v>
      </c>
    </row>
    <row r="158" spans="1:3" x14ac:dyDescent="0.25">
      <c r="A158" s="1">
        <v>18.375</v>
      </c>
      <c r="B158" s="1">
        <v>4787.8984051135003</v>
      </c>
      <c r="C158" s="1">
        <v>1481.3907069185</v>
      </c>
    </row>
    <row r="159" spans="1:3" x14ac:dyDescent="0.25">
      <c r="A159" s="1">
        <v>18.5</v>
      </c>
      <c r="B159" s="1">
        <v>4786.78036781013</v>
      </c>
      <c r="C159" s="1">
        <v>1485.3347926551701</v>
      </c>
    </row>
    <row r="160" spans="1:3" x14ac:dyDescent="0.25">
      <c r="A160" s="1">
        <v>18.625</v>
      </c>
      <c r="B160" s="1">
        <v>4801.5126568776795</v>
      </c>
      <c r="C160" s="1">
        <v>1499.23111454317</v>
      </c>
    </row>
    <row r="161" spans="1:3" x14ac:dyDescent="0.25">
      <c r="A161" s="1">
        <v>18.75</v>
      </c>
      <c r="B161" s="1">
        <v>4809.5121503123601</v>
      </c>
      <c r="C161" s="1">
        <v>1508.3708245282801</v>
      </c>
    </row>
    <row r="162" spans="1:3" x14ac:dyDescent="0.25">
      <c r="A162" s="1">
        <v>18.875</v>
      </c>
      <c r="B162" s="1">
        <v>4830.0597648699404</v>
      </c>
      <c r="C162" s="1">
        <v>1520.4213516504601</v>
      </c>
    </row>
    <row r="163" spans="1:3" x14ac:dyDescent="0.25">
      <c r="A163" s="1">
        <v>19</v>
      </c>
      <c r="B163" s="1">
        <v>4762.7527891977898</v>
      </c>
      <c r="C163" s="1">
        <v>1472.8715702909201</v>
      </c>
    </row>
    <row r="164" spans="1:3" x14ac:dyDescent="0.25">
      <c r="A164" s="1">
        <v>19.125</v>
      </c>
      <c r="B164" s="1">
        <v>4791.90950627846</v>
      </c>
      <c r="C164" s="1">
        <v>1453.46859006353</v>
      </c>
    </row>
    <row r="165" spans="1:3" x14ac:dyDescent="0.25">
      <c r="A165" s="1">
        <v>19.25</v>
      </c>
      <c r="B165" s="1">
        <v>4832.8020326646902</v>
      </c>
      <c r="C165" s="1">
        <v>1448.7695411217301</v>
      </c>
    </row>
    <row r="166" spans="1:3" x14ac:dyDescent="0.25">
      <c r="A166" s="1">
        <v>19.375</v>
      </c>
      <c r="B166" s="1">
        <v>4836.3190688633804</v>
      </c>
      <c r="C166" s="1">
        <v>1437.34401523112</v>
      </c>
    </row>
    <row r="167" spans="1:3" x14ac:dyDescent="0.25">
      <c r="A167" s="1">
        <v>19.5</v>
      </c>
      <c r="B167" s="1">
        <v>4826.85741380541</v>
      </c>
      <c r="C167" s="1">
        <v>1421.9885374125199</v>
      </c>
    </row>
    <row r="168" spans="1:3" x14ac:dyDescent="0.25">
      <c r="A168" s="1">
        <v>19.625</v>
      </c>
      <c r="B168" s="1">
        <v>4838.72319350425</v>
      </c>
      <c r="C168" s="1">
        <v>1422.3703320295001</v>
      </c>
    </row>
    <row r="169" spans="1:3" x14ac:dyDescent="0.25">
      <c r="A169" s="1">
        <v>19.75</v>
      </c>
      <c r="B169" s="1">
        <v>4827.9614925722799</v>
      </c>
      <c r="C169" s="1">
        <v>1387.00832509467</v>
      </c>
    </row>
    <row r="170" spans="1:3" x14ac:dyDescent="0.25">
      <c r="A170" s="1">
        <v>19.875</v>
      </c>
      <c r="B170" s="1">
        <v>4830.9595127864804</v>
      </c>
      <c r="C170" s="1">
        <v>1472.59559907945</v>
      </c>
    </row>
    <row r="171" spans="1:3" x14ac:dyDescent="0.25">
      <c r="A171" s="1">
        <v>20</v>
      </c>
      <c r="B171" s="1">
        <v>4845.59839383292</v>
      </c>
      <c r="C171" s="1">
        <v>1457.83371167884</v>
      </c>
    </row>
    <row r="172" spans="1:3" x14ac:dyDescent="0.25">
      <c r="A172" s="1">
        <v>20.125</v>
      </c>
      <c r="B172" s="1">
        <v>4838.0082551948899</v>
      </c>
      <c r="C172" s="1">
        <v>1477.45184946366</v>
      </c>
    </row>
    <row r="173" spans="1:3" x14ac:dyDescent="0.25">
      <c r="A173" s="1">
        <v>20.25</v>
      </c>
      <c r="B173" s="1">
        <v>4738.4492532566101</v>
      </c>
      <c r="C173" s="1">
        <v>1453.5626732374301</v>
      </c>
    </row>
    <row r="174" spans="1:3" x14ac:dyDescent="0.25">
      <c r="A174" s="1">
        <v>20.375</v>
      </c>
      <c r="B174" s="1">
        <v>4699.4495477225901</v>
      </c>
      <c r="C174" s="1">
        <v>1434.6980405737399</v>
      </c>
    </row>
    <row r="175" spans="1:3" x14ac:dyDescent="0.25">
      <c r="A175" s="1">
        <v>20.5</v>
      </c>
      <c r="B175" s="1">
        <v>4694.5834635178398</v>
      </c>
      <c r="C175" s="1">
        <v>1434.7533681101299</v>
      </c>
    </row>
    <row r="176" spans="1:3" x14ac:dyDescent="0.25">
      <c r="A176" s="1">
        <v>20.625</v>
      </c>
      <c r="B176" s="1">
        <v>4710.5797550472698</v>
      </c>
      <c r="C176" s="1">
        <v>1437.93872013393</v>
      </c>
    </row>
    <row r="177" spans="1:3" x14ac:dyDescent="0.25">
      <c r="A177" s="1">
        <v>20.75</v>
      </c>
      <c r="B177" s="1">
        <v>4763.3171806856799</v>
      </c>
      <c r="C177" s="1">
        <v>1454.6321088930099</v>
      </c>
    </row>
    <row r="178" spans="1:3" x14ac:dyDescent="0.25">
      <c r="A178" s="1">
        <v>20.875</v>
      </c>
      <c r="B178" s="1">
        <v>4757.9146228639202</v>
      </c>
      <c r="C178" s="1">
        <v>1357.8352397712799</v>
      </c>
    </row>
    <row r="179" spans="1:3" x14ac:dyDescent="0.25">
      <c r="A179" s="1">
        <v>21</v>
      </c>
      <c r="B179" s="1">
        <v>4780.5786088477498</v>
      </c>
      <c r="C179" s="1">
        <v>1347.80624898577</v>
      </c>
    </row>
    <row r="180" spans="1:3" x14ac:dyDescent="0.25">
      <c r="A180" s="1">
        <v>21.125</v>
      </c>
      <c r="B180" s="1">
        <v>4792.72543628719</v>
      </c>
      <c r="C180" s="1">
        <v>1375.1594071024799</v>
      </c>
    </row>
    <row r="181" spans="1:3" x14ac:dyDescent="0.25">
      <c r="A181" s="1">
        <v>21.25</v>
      </c>
      <c r="B181" s="1">
        <v>4786.3884026866499</v>
      </c>
      <c r="C181" s="1">
        <v>1368.58770148965</v>
      </c>
    </row>
    <row r="182" spans="1:3" x14ac:dyDescent="0.25">
      <c r="A182" s="1">
        <v>21.375</v>
      </c>
      <c r="B182" s="1">
        <v>4785.5433144835697</v>
      </c>
      <c r="C182" s="1">
        <v>1398.3218643324401</v>
      </c>
    </row>
    <row r="183" spans="1:3" x14ac:dyDescent="0.25">
      <c r="A183" s="1">
        <v>21.5</v>
      </c>
      <c r="B183" s="1">
        <v>4791.0218145778699</v>
      </c>
      <c r="C183" s="1">
        <v>1420.3416161944001</v>
      </c>
    </row>
    <row r="184" spans="1:3" x14ac:dyDescent="0.25">
      <c r="A184" s="1">
        <v>21.625</v>
      </c>
      <c r="B184" s="1">
        <v>4786.1606553624297</v>
      </c>
      <c r="C184" s="1">
        <v>1456.53136586293</v>
      </c>
    </row>
    <row r="185" spans="1:3" x14ac:dyDescent="0.25">
      <c r="A185" s="1">
        <v>21.75</v>
      </c>
      <c r="B185" s="1">
        <v>4742.7073739489097</v>
      </c>
      <c r="C185" s="1">
        <v>1504.0798167998501</v>
      </c>
    </row>
    <row r="186" spans="1:3" x14ac:dyDescent="0.25">
      <c r="A186" s="1">
        <v>21.875</v>
      </c>
      <c r="B186" s="1">
        <v>4724.9667292603699</v>
      </c>
      <c r="C186" s="1">
        <v>1510.5389621213301</v>
      </c>
    </row>
    <row r="187" spans="1:3" x14ac:dyDescent="0.25">
      <c r="A187" s="1">
        <v>22</v>
      </c>
      <c r="B187" s="1">
        <v>4729.0776629035599</v>
      </c>
      <c r="C187" s="1">
        <v>1472.0263582289001</v>
      </c>
    </row>
    <row r="188" spans="1:3" x14ac:dyDescent="0.25">
      <c r="A188" s="1">
        <v>22.125</v>
      </c>
      <c r="B188" s="1">
        <v>4732.3269073539795</v>
      </c>
      <c r="C188" s="1">
        <v>1431.79934531965</v>
      </c>
    </row>
    <row r="189" spans="1:3" x14ac:dyDescent="0.25">
      <c r="A189" s="1">
        <v>22.25</v>
      </c>
      <c r="B189" s="1">
        <v>4717.7709174321199</v>
      </c>
      <c r="C189" s="1">
        <v>1420.2800015917301</v>
      </c>
    </row>
    <row r="190" spans="1:3" x14ac:dyDescent="0.25">
      <c r="A190" s="1">
        <v>22.375</v>
      </c>
      <c r="B190" s="1">
        <v>4705.7076660828498</v>
      </c>
      <c r="C190" s="1">
        <v>1386.69042425259</v>
      </c>
    </row>
    <row r="191" spans="1:3" x14ac:dyDescent="0.25">
      <c r="A191" s="1">
        <v>22.5</v>
      </c>
      <c r="B191" s="1">
        <v>4696.2113364877196</v>
      </c>
      <c r="C191" s="1">
        <v>1356.1081069294801</v>
      </c>
    </row>
    <row r="192" spans="1:3" x14ac:dyDescent="0.25">
      <c r="A192" s="1">
        <v>22.625</v>
      </c>
      <c r="B192" s="1">
        <v>4683.2236916525499</v>
      </c>
      <c r="C192" s="1">
        <v>1411.42542004237</v>
      </c>
    </row>
    <row r="193" spans="1:3" x14ac:dyDescent="0.25">
      <c r="A193" s="1">
        <v>22.75</v>
      </c>
      <c r="B193" s="1">
        <v>4655.5864177326102</v>
      </c>
      <c r="C193" s="1">
        <v>1446.70311966485</v>
      </c>
    </row>
    <row r="194" spans="1:3" x14ac:dyDescent="0.25">
      <c r="A194" s="1">
        <v>22.875</v>
      </c>
      <c r="B194" s="1">
        <v>4643.5015581487996</v>
      </c>
      <c r="C194" s="1">
        <v>1521.8687730899901</v>
      </c>
    </row>
    <row r="195" spans="1:3" x14ac:dyDescent="0.25">
      <c r="A195" s="1">
        <v>23</v>
      </c>
      <c r="B195" s="1">
        <v>4646.09294002146</v>
      </c>
      <c r="C195" s="1">
        <v>1635.7282487922801</v>
      </c>
    </row>
    <row r="196" spans="1:3" x14ac:dyDescent="0.25">
      <c r="A196" s="1">
        <v>23.125</v>
      </c>
      <c r="B196" s="1">
        <v>4637.8535153666198</v>
      </c>
      <c r="C196" s="1">
        <v>1719.0394189480701</v>
      </c>
    </row>
    <row r="197" spans="1:3" x14ac:dyDescent="0.25">
      <c r="A197" s="1">
        <v>23.25</v>
      </c>
      <c r="B197" s="1">
        <v>4612.8967325640197</v>
      </c>
      <c r="C197" s="1">
        <v>1746.4996772945201</v>
      </c>
    </row>
    <row r="198" spans="1:3" x14ac:dyDescent="0.25">
      <c r="A198" s="1">
        <v>23.375</v>
      </c>
      <c r="B198" s="1">
        <v>4597.2542730504001</v>
      </c>
      <c r="C198" s="1">
        <v>1829.45448528611</v>
      </c>
    </row>
    <row r="199" spans="1:3" x14ac:dyDescent="0.25">
      <c r="A199" s="1">
        <v>23.5</v>
      </c>
      <c r="B199" s="1">
        <v>4586.0688968837703</v>
      </c>
      <c r="C199" s="1">
        <v>1811.15559512711</v>
      </c>
    </row>
    <row r="200" spans="1:3" x14ac:dyDescent="0.25">
      <c r="A200" s="1">
        <v>23.625</v>
      </c>
      <c r="B200" s="1">
        <v>4585.4969375871997</v>
      </c>
      <c r="C200" s="1">
        <v>1606.6074274157399</v>
      </c>
    </row>
    <row r="201" spans="1:3" x14ac:dyDescent="0.25">
      <c r="A201" s="1">
        <v>23.75</v>
      </c>
      <c r="B201" s="1">
        <v>4571.2513445448903</v>
      </c>
      <c r="C201" s="1">
        <v>1446.4533767589401</v>
      </c>
    </row>
    <row r="202" spans="1:3" x14ac:dyDescent="0.25">
      <c r="A202" s="1">
        <v>23.875</v>
      </c>
      <c r="B202" s="1">
        <v>4566.8856045335096</v>
      </c>
      <c r="C202" s="1">
        <v>1424.4669974732201</v>
      </c>
    </row>
    <row r="203" spans="1:3" x14ac:dyDescent="0.25">
      <c r="A203" s="1">
        <v>24</v>
      </c>
      <c r="B203" s="1">
        <v>4556.4928567422903</v>
      </c>
      <c r="C203" s="1">
        <v>1412.1196380035699</v>
      </c>
    </row>
    <row r="204" spans="1:3" x14ac:dyDescent="0.25">
      <c r="A204" s="1">
        <v>24.125</v>
      </c>
      <c r="B204" s="1">
        <v>4610.0852444005995</v>
      </c>
      <c r="C204" s="1">
        <v>1322.2982767608901</v>
      </c>
    </row>
    <row r="205" spans="1:3" x14ac:dyDescent="0.25">
      <c r="A205" s="1">
        <v>24.25</v>
      </c>
      <c r="B205" s="1">
        <v>4609.6773887851796</v>
      </c>
      <c r="C205" s="1">
        <v>1317.5847236585901</v>
      </c>
    </row>
    <row r="206" spans="1:3" x14ac:dyDescent="0.25">
      <c r="A206" s="1">
        <v>24.375</v>
      </c>
      <c r="B206" s="1">
        <v>4619.4323854100903</v>
      </c>
      <c r="C206" s="1">
        <v>1291.34611721231</v>
      </c>
    </row>
    <row r="207" spans="1:3" x14ac:dyDescent="0.25">
      <c r="A207" s="1">
        <v>24.5</v>
      </c>
      <c r="B207" s="1">
        <v>4619.0775359687104</v>
      </c>
      <c r="C207" s="1">
        <v>1244.30226016502</v>
      </c>
    </row>
    <row r="208" spans="1:3" x14ac:dyDescent="0.25">
      <c r="A208" s="1">
        <v>24.625</v>
      </c>
      <c r="B208" s="1">
        <v>4656.3253353343498</v>
      </c>
      <c r="C208" s="1">
        <v>1233.8078037012499</v>
      </c>
    </row>
    <row r="209" spans="1:3" x14ac:dyDescent="0.25">
      <c r="A209" s="1">
        <v>24.75</v>
      </c>
      <c r="B209" s="1">
        <v>4650.6034331199999</v>
      </c>
      <c r="C209" s="1">
        <v>1239.63150783792</v>
      </c>
    </row>
    <row r="210" spans="1:3" x14ac:dyDescent="0.25">
      <c r="A210" s="1">
        <v>24.875</v>
      </c>
      <c r="B210" s="1">
        <v>4665.1423215993</v>
      </c>
      <c r="C210" s="1">
        <v>1264.8241630095699</v>
      </c>
    </row>
    <row r="211" spans="1:3" x14ac:dyDescent="0.25">
      <c r="A211" s="1">
        <v>25</v>
      </c>
      <c r="B211" s="1">
        <v>4818.59929045839</v>
      </c>
      <c r="C211" s="1">
        <v>1227.5907685428299</v>
      </c>
    </row>
    <row r="212" spans="1:3" x14ac:dyDescent="0.25">
      <c r="A212" s="1">
        <v>25.125</v>
      </c>
      <c r="B212" s="1">
        <v>4825.0788002508698</v>
      </c>
      <c r="C212" s="1">
        <v>1219.9575212181101</v>
      </c>
    </row>
    <row r="213" spans="1:3" x14ac:dyDescent="0.25">
      <c r="A213" s="1">
        <v>25.25</v>
      </c>
      <c r="B213" s="1">
        <v>4835.35388165923</v>
      </c>
      <c r="C213" s="1">
        <v>1236.2220479940099</v>
      </c>
    </row>
    <row r="214" spans="1:3" x14ac:dyDescent="0.25">
      <c r="A214" s="1">
        <v>25.375</v>
      </c>
      <c r="B214" s="1">
        <v>4915.8811699130501</v>
      </c>
      <c r="C214" s="1">
        <v>1257.6636952638</v>
      </c>
    </row>
    <row r="215" spans="1:3" x14ac:dyDescent="0.25">
      <c r="A215" s="1">
        <v>25.5</v>
      </c>
      <c r="B215" s="1">
        <v>4913.5944619305001</v>
      </c>
      <c r="C215" s="1">
        <v>1357.4318636292901</v>
      </c>
    </row>
    <row r="216" spans="1:3" x14ac:dyDescent="0.25">
      <c r="A216" s="1">
        <v>25.625</v>
      </c>
      <c r="B216" s="1">
        <v>4895.6012505918598</v>
      </c>
      <c r="C216" s="1">
        <v>1486.09394329004</v>
      </c>
    </row>
    <row r="217" spans="1:3" x14ac:dyDescent="0.25">
      <c r="A217" s="1">
        <v>25.75</v>
      </c>
      <c r="B217" s="1">
        <v>4867.7892052317402</v>
      </c>
      <c r="C217" s="1">
        <v>1472.54684219302</v>
      </c>
    </row>
    <row r="218" spans="1:3" x14ac:dyDescent="0.25">
      <c r="A218" s="1">
        <v>25.875</v>
      </c>
      <c r="B218" s="1">
        <v>4852.4458893075698</v>
      </c>
      <c r="C218" s="1">
        <v>1547.2625081188801</v>
      </c>
    </row>
    <row r="219" spans="1:3" x14ac:dyDescent="0.25">
      <c r="A219" s="1">
        <v>26</v>
      </c>
      <c r="B219" s="1">
        <v>4844.2107674274102</v>
      </c>
      <c r="C219" s="1">
        <v>1566.9055656558701</v>
      </c>
    </row>
    <row r="220" spans="1:3" x14ac:dyDescent="0.25">
      <c r="A220" s="1">
        <v>26.125</v>
      </c>
      <c r="B220" s="1">
        <v>4854.7529913743201</v>
      </c>
      <c r="C220" s="1">
        <v>1556.6985157285201</v>
      </c>
    </row>
    <row r="221" spans="1:3" x14ac:dyDescent="0.25">
      <c r="A221" s="1">
        <v>26.25</v>
      </c>
      <c r="B221" s="1">
        <v>4861.0654442459099</v>
      </c>
      <c r="C221" s="1">
        <v>1611.23849486165</v>
      </c>
    </row>
    <row r="222" spans="1:3" x14ac:dyDescent="0.25">
      <c r="A222" s="1">
        <v>26.375</v>
      </c>
      <c r="B222" s="1">
        <v>4848.7141421302604</v>
      </c>
      <c r="C222" s="1">
        <v>1641.3119121980401</v>
      </c>
    </row>
    <row r="223" spans="1:3" x14ac:dyDescent="0.25">
      <c r="A223" s="1">
        <v>26.5</v>
      </c>
      <c r="B223" s="1">
        <v>4931.24550580716</v>
      </c>
      <c r="C223" s="1">
        <v>1660.86926308185</v>
      </c>
    </row>
    <row r="224" spans="1:3" x14ac:dyDescent="0.25">
      <c r="A224" s="1">
        <v>26.625</v>
      </c>
      <c r="B224" s="1">
        <v>4921.2433845709602</v>
      </c>
      <c r="C224" s="1">
        <v>1658.61593254224</v>
      </c>
    </row>
    <row r="225" spans="1:3" x14ac:dyDescent="0.25">
      <c r="A225" s="1">
        <v>26.75</v>
      </c>
      <c r="B225" s="1">
        <v>4909.7837729386601</v>
      </c>
      <c r="C225" s="1">
        <v>1625.92686758581</v>
      </c>
    </row>
    <row r="226" spans="1:3" x14ac:dyDescent="0.25">
      <c r="A226" s="1">
        <v>26.875</v>
      </c>
      <c r="B226" s="1">
        <v>4961.80264349755</v>
      </c>
      <c r="C226" s="1">
        <v>1558.3152864374899</v>
      </c>
    </row>
    <row r="227" spans="1:3" x14ac:dyDescent="0.25">
      <c r="A227" s="1">
        <v>27</v>
      </c>
      <c r="B227" s="1">
        <v>4996.1812995751297</v>
      </c>
      <c r="C227" s="1">
        <v>1554.2460094590299</v>
      </c>
    </row>
    <row r="228" spans="1:3" x14ac:dyDescent="0.25">
      <c r="A228" s="1">
        <v>27.125</v>
      </c>
      <c r="B228" s="1">
        <v>4974.9858378154704</v>
      </c>
      <c r="C228" s="1">
        <v>1557.58606685687</v>
      </c>
    </row>
    <row r="229" spans="1:3" x14ac:dyDescent="0.25">
      <c r="A229" s="1">
        <v>27.25</v>
      </c>
      <c r="B229" s="1">
        <v>4987.5132539630804</v>
      </c>
      <c r="C229" s="1">
        <v>1647.35767450049</v>
      </c>
    </row>
    <row r="230" spans="1:3" x14ac:dyDescent="0.25">
      <c r="A230" s="1">
        <v>27.375</v>
      </c>
      <c r="B230" s="1">
        <v>4971.7597217774401</v>
      </c>
      <c r="C230" s="1">
        <v>1728.8015979807999</v>
      </c>
    </row>
    <row r="231" spans="1:3" x14ac:dyDescent="0.25">
      <c r="A231" s="1">
        <v>27.5</v>
      </c>
      <c r="B231" s="1">
        <v>4985.2098400164696</v>
      </c>
      <c r="C231" s="1">
        <v>1718.0450302214299</v>
      </c>
    </row>
    <row r="232" spans="1:3" x14ac:dyDescent="0.25">
      <c r="A232" s="1">
        <v>27.625</v>
      </c>
      <c r="B232" s="1">
        <v>4995.3346033099797</v>
      </c>
      <c r="C232" s="1">
        <v>1712.1827389032501</v>
      </c>
    </row>
    <row r="233" spans="1:3" x14ac:dyDescent="0.25">
      <c r="A233" s="1">
        <v>27.75</v>
      </c>
      <c r="B233" s="1">
        <v>4980.3276053407099</v>
      </c>
      <c r="C233" s="1">
        <v>1704.3454141564901</v>
      </c>
    </row>
    <row r="234" spans="1:3" x14ac:dyDescent="0.25">
      <c r="A234" s="1">
        <v>27.875</v>
      </c>
      <c r="B234" s="1">
        <v>4976.9150448949003</v>
      </c>
      <c r="C234" s="1">
        <v>1687.1223786703799</v>
      </c>
    </row>
    <row r="235" spans="1:3" x14ac:dyDescent="0.25">
      <c r="A235" s="1">
        <v>28</v>
      </c>
      <c r="B235" s="1">
        <v>4968.4937713215504</v>
      </c>
      <c r="C235" s="1">
        <v>1681.55851955504</v>
      </c>
    </row>
    <row r="236" spans="1:3" x14ac:dyDescent="0.25">
      <c r="A236" s="1">
        <v>28.125</v>
      </c>
      <c r="B236" s="1">
        <v>4965.88846672206</v>
      </c>
      <c r="C236" s="1">
        <v>1661.4115302165801</v>
      </c>
    </row>
    <row r="237" spans="1:3" x14ac:dyDescent="0.25">
      <c r="A237" s="1">
        <v>28.25</v>
      </c>
      <c r="B237" s="1">
        <v>4974.36802210121</v>
      </c>
      <c r="C237" s="1">
        <v>1650.4570028154999</v>
      </c>
    </row>
    <row r="238" spans="1:3" x14ac:dyDescent="0.25">
      <c r="A238" s="1">
        <v>28.375</v>
      </c>
      <c r="B238" s="1">
        <v>4972.3667144132896</v>
      </c>
      <c r="C238" s="1">
        <v>1620.14870854112</v>
      </c>
    </row>
    <row r="239" spans="1:3" x14ac:dyDescent="0.25">
      <c r="A239" s="1">
        <v>28.5</v>
      </c>
      <c r="B239" s="1">
        <v>4968.6837842069699</v>
      </c>
      <c r="C239" s="1">
        <v>1649.7090170025399</v>
      </c>
    </row>
    <row r="240" spans="1:3" x14ac:dyDescent="0.25">
      <c r="A240" s="1">
        <v>28.625</v>
      </c>
      <c r="B240" s="1">
        <v>4978.4079098918701</v>
      </c>
      <c r="C240" s="1">
        <v>1754.1864578746299</v>
      </c>
    </row>
    <row r="241" spans="1:3" x14ac:dyDescent="0.25">
      <c r="A241" s="1">
        <v>28.75</v>
      </c>
      <c r="B241" s="1">
        <v>4967.9248527705204</v>
      </c>
      <c r="C241" s="1">
        <v>1780.16026905942</v>
      </c>
    </row>
    <row r="242" spans="1:3" x14ac:dyDescent="0.25">
      <c r="A242" s="1">
        <v>28.875</v>
      </c>
      <c r="B242" s="1">
        <v>4965.4177982214997</v>
      </c>
      <c r="C242" s="1">
        <v>1821.15172312916</v>
      </c>
    </row>
    <row r="243" spans="1:3" x14ac:dyDescent="0.25">
      <c r="A243" s="1">
        <v>29</v>
      </c>
      <c r="B243" s="1">
        <v>4963.0758003484098</v>
      </c>
      <c r="C243" s="1">
        <v>1765.1536597178899</v>
      </c>
    </row>
    <row r="244" spans="1:3" x14ac:dyDescent="0.25">
      <c r="A244" s="1">
        <v>29.125</v>
      </c>
      <c r="B244" s="1">
        <v>4949.9492238585099</v>
      </c>
      <c r="C244" s="1">
        <v>1760.8811967173899</v>
      </c>
    </row>
    <row r="245" spans="1:3" x14ac:dyDescent="0.25">
      <c r="A245" s="1">
        <v>29.25</v>
      </c>
      <c r="B245" s="1">
        <v>4928.30289535475</v>
      </c>
      <c r="C245" s="1">
        <v>1745.8116587827401</v>
      </c>
    </row>
    <row r="246" spans="1:3" x14ac:dyDescent="0.25">
      <c r="A246" s="1">
        <v>29.375</v>
      </c>
      <c r="B246" s="1">
        <v>4931.0579886062496</v>
      </c>
      <c r="C246" s="1">
        <v>1742.3124236537601</v>
      </c>
    </row>
    <row r="247" spans="1:3" x14ac:dyDescent="0.25">
      <c r="A247" s="1">
        <v>29.5</v>
      </c>
      <c r="B247" s="1">
        <v>4938.9224003844402</v>
      </c>
      <c r="C247" s="1">
        <v>1700.35443031209</v>
      </c>
    </row>
    <row r="248" spans="1:3" x14ac:dyDescent="0.25">
      <c r="A248" s="1">
        <v>29.625</v>
      </c>
      <c r="B248" s="1">
        <v>4936.0136556072202</v>
      </c>
      <c r="C248" s="1">
        <v>1692.2503453432</v>
      </c>
    </row>
    <row r="249" spans="1:3" x14ac:dyDescent="0.25">
      <c r="A249" s="1">
        <v>29.75</v>
      </c>
      <c r="B249" s="1">
        <v>4927.7250368648902</v>
      </c>
      <c r="C249" s="1">
        <v>1712.61499197896</v>
      </c>
    </row>
    <row r="250" spans="1:3" x14ac:dyDescent="0.25">
      <c r="A250" s="1">
        <v>29.875</v>
      </c>
      <c r="B250" s="1">
        <v>4925.3035636839504</v>
      </c>
      <c r="C250" s="1">
        <v>1676.37384717451</v>
      </c>
    </row>
    <row r="251" spans="1:3" x14ac:dyDescent="0.25">
      <c r="A251" s="1">
        <v>30</v>
      </c>
      <c r="B251" s="1">
        <v>4922.3854069557601</v>
      </c>
      <c r="C251" s="1">
        <v>1628.1815343998601</v>
      </c>
    </row>
  </sheetData>
  <mergeCells count="4">
    <mergeCell ref="A1:A2"/>
    <mergeCell ref="B1:C1"/>
    <mergeCell ref="B3:C3"/>
    <mergeCell ref="B4:C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"/>
  <sheetViews>
    <sheetView topLeftCell="A216" zoomScale="62" zoomScaleNormal="62" workbookViewId="0">
      <selection activeCell="C231" sqref="C1:C1048576"/>
    </sheetView>
  </sheetViews>
  <sheetFormatPr defaultRowHeight="15" x14ac:dyDescent="0.25"/>
  <cols>
    <col min="1" max="1" width="18.85546875" customWidth="1"/>
    <col min="2" max="2" width="27.28515625" customWidth="1"/>
    <col min="3" max="3" width="33.28515625" style="4" customWidth="1"/>
    <col min="4" max="4" width="28.7109375" customWidth="1"/>
    <col min="5" max="5" width="25.85546875" customWidth="1"/>
  </cols>
  <sheetData>
    <row r="1" spans="1:5" x14ac:dyDescent="0.25">
      <c r="A1" s="83" t="s">
        <v>246</v>
      </c>
      <c r="B1" s="82" t="s">
        <v>263</v>
      </c>
      <c r="C1" s="82"/>
      <c r="D1" s="82"/>
      <c r="E1" s="82"/>
    </row>
    <row r="2" spans="1:5" x14ac:dyDescent="0.25">
      <c r="A2" s="84"/>
      <c r="B2" s="26" t="s">
        <v>276</v>
      </c>
      <c r="C2" s="61" t="s">
        <v>283</v>
      </c>
      <c r="D2" s="26" t="s">
        <v>272</v>
      </c>
      <c r="E2" s="26" t="s">
        <v>264</v>
      </c>
    </row>
    <row r="3" spans="1:5" x14ac:dyDescent="0.25">
      <c r="A3" s="27" t="s">
        <v>249</v>
      </c>
      <c r="B3" s="82">
        <v>48</v>
      </c>
      <c r="C3" s="82"/>
      <c r="D3" s="82"/>
      <c r="E3" s="82"/>
    </row>
    <row r="4" spans="1:5" x14ac:dyDescent="0.25">
      <c r="A4" s="27" t="s">
        <v>250</v>
      </c>
      <c r="B4" s="82" t="s">
        <v>262</v>
      </c>
      <c r="C4" s="82"/>
      <c r="D4" s="82"/>
      <c r="E4" s="82"/>
    </row>
    <row r="5" spans="1:5" ht="61.5" x14ac:dyDescent="0.25">
      <c r="A5" s="28" t="s">
        <v>252</v>
      </c>
      <c r="B5" s="27">
        <v>4</v>
      </c>
      <c r="C5" s="55">
        <v>4</v>
      </c>
      <c r="D5" s="27">
        <v>4</v>
      </c>
      <c r="E5" s="27">
        <v>4</v>
      </c>
    </row>
    <row r="6" spans="1:5" ht="30" x14ac:dyDescent="0.25">
      <c r="A6" s="28" t="s">
        <v>253</v>
      </c>
      <c r="B6" s="27">
        <v>46.041249999999998</v>
      </c>
      <c r="C6" s="55">
        <v>45.182519999999997</v>
      </c>
      <c r="D6" s="27">
        <v>44.021810000000002</v>
      </c>
      <c r="E6" s="27">
        <v>46.161070000000002</v>
      </c>
    </row>
    <row r="7" spans="1:5" ht="48" x14ac:dyDescent="0.25">
      <c r="A7" s="28" t="s">
        <v>254</v>
      </c>
      <c r="B7" s="27">
        <v>37.44</v>
      </c>
      <c r="C7" s="55">
        <v>37.44</v>
      </c>
      <c r="D7" s="27">
        <v>37.44</v>
      </c>
      <c r="E7" s="27">
        <v>37.44</v>
      </c>
    </row>
    <row r="8" spans="1:5" ht="48" x14ac:dyDescent="0.25">
      <c r="A8" s="28" t="s">
        <v>255</v>
      </c>
      <c r="B8" s="27">
        <v>30.648</v>
      </c>
      <c r="C8" s="55">
        <v>31.48649</v>
      </c>
      <c r="D8" s="27">
        <v>31.930879999999998</v>
      </c>
      <c r="E8" s="27">
        <v>33.173740000000002</v>
      </c>
    </row>
    <row r="9" spans="1:5" x14ac:dyDescent="0.25">
      <c r="A9" s="27" t="s">
        <v>256</v>
      </c>
      <c r="B9" s="37">
        <v>85</v>
      </c>
      <c r="C9" s="56">
        <v>85</v>
      </c>
      <c r="D9" s="37">
        <v>85</v>
      </c>
      <c r="E9" s="37">
        <v>85</v>
      </c>
    </row>
    <row r="10" spans="1:5" ht="18" x14ac:dyDescent="0.25">
      <c r="A10" s="30" t="s">
        <v>257</v>
      </c>
      <c r="B10" s="30" t="s">
        <v>284</v>
      </c>
      <c r="C10" s="30" t="s">
        <v>413</v>
      </c>
      <c r="D10" s="30" t="s">
        <v>285</v>
      </c>
      <c r="E10" s="30" t="s">
        <v>286</v>
      </c>
    </row>
    <row r="11" spans="1:5" x14ac:dyDescent="0.25">
      <c r="A11" s="1">
        <v>0</v>
      </c>
      <c r="B11" s="1">
        <v>1951.6237515806699</v>
      </c>
      <c r="C11" s="1">
        <v>2677.65593078965</v>
      </c>
      <c r="D11" s="1">
        <v>2357.5654387997301</v>
      </c>
      <c r="E11" s="1">
        <v>1290.6873074535499</v>
      </c>
    </row>
    <row r="12" spans="1:5" x14ac:dyDescent="0.25">
      <c r="A12" s="1">
        <v>0.125</v>
      </c>
      <c r="B12" s="1">
        <v>1954.43961519455</v>
      </c>
      <c r="C12" s="1">
        <v>2475.0703829269701</v>
      </c>
      <c r="D12" s="1">
        <v>2342.4812629654198</v>
      </c>
      <c r="E12" s="1">
        <v>1282.9536819361001</v>
      </c>
    </row>
    <row r="13" spans="1:5" x14ac:dyDescent="0.25">
      <c r="A13" s="1">
        <v>0.25</v>
      </c>
      <c r="B13" s="1">
        <v>1963.24320147147</v>
      </c>
      <c r="C13" s="1">
        <v>2157.30031560316</v>
      </c>
      <c r="D13" s="1">
        <v>2287.0302917260201</v>
      </c>
      <c r="E13" s="1">
        <v>1279.8489940340701</v>
      </c>
    </row>
    <row r="14" spans="1:5" x14ac:dyDescent="0.25">
      <c r="A14" s="1">
        <v>0.375</v>
      </c>
      <c r="B14" s="1">
        <v>1987.6634316090599</v>
      </c>
      <c r="C14" s="1">
        <v>2130.3021347357899</v>
      </c>
      <c r="D14" s="1">
        <v>2285.0096863834301</v>
      </c>
      <c r="E14" s="1">
        <v>1250.2978903532901</v>
      </c>
    </row>
    <row r="15" spans="1:5" x14ac:dyDescent="0.25">
      <c r="A15" s="1">
        <v>0.5</v>
      </c>
      <c r="B15" s="1">
        <v>1987.24301363877</v>
      </c>
      <c r="C15" s="1">
        <v>2147.15496785602</v>
      </c>
      <c r="D15" s="1">
        <v>2248.86536092507</v>
      </c>
      <c r="E15" s="1">
        <v>1246.1205100904001</v>
      </c>
    </row>
    <row r="16" spans="1:5" x14ac:dyDescent="0.25">
      <c r="A16" s="1">
        <v>0.625</v>
      </c>
      <c r="B16" s="1">
        <v>1983.4188161823699</v>
      </c>
      <c r="C16" s="1">
        <v>2040.7181888135301</v>
      </c>
      <c r="D16" s="1">
        <v>2235.9742547882001</v>
      </c>
      <c r="E16" s="1">
        <v>1241.8906524356801</v>
      </c>
    </row>
    <row r="17" spans="1:5" x14ac:dyDescent="0.25">
      <c r="A17" s="1">
        <v>0.75</v>
      </c>
      <c r="B17" s="1">
        <v>1981.39620215335</v>
      </c>
      <c r="C17" s="1">
        <v>1997.9266347713201</v>
      </c>
      <c r="D17" s="1">
        <v>2222.64528873273</v>
      </c>
      <c r="E17" s="1">
        <v>1258.9903484456299</v>
      </c>
    </row>
    <row r="18" spans="1:5" x14ac:dyDescent="0.25">
      <c r="A18" s="1">
        <v>0.875</v>
      </c>
      <c r="B18" s="1">
        <v>1986.1470297196599</v>
      </c>
      <c r="C18" s="1">
        <v>1927.4296036232199</v>
      </c>
      <c r="D18" s="1">
        <v>2199.14854836424</v>
      </c>
      <c r="E18" s="1">
        <v>1258.73349150121</v>
      </c>
    </row>
    <row r="19" spans="1:5" x14ac:dyDescent="0.25">
      <c r="A19" s="1">
        <v>1</v>
      </c>
      <c r="B19" s="1">
        <v>1985.88287267123</v>
      </c>
      <c r="C19" s="1">
        <v>1888.48498456112</v>
      </c>
      <c r="D19" s="1">
        <v>2200.6964604453101</v>
      </c>
      <c r="E19" s="1">
        <v>1266.75698840118</v>
      </c>
    </row>
    <row r="20" spans="1:5" x14ac:dyDescent="0.25">
      <c r="A20" s="1">
        <v>1.125</v>
      </c>
      <c r="B20" s="1">
        <v>1986.2320792698199</v>
      </c>
      <c r="C20" s="1">
        <v>1861.91438403436</v>
      </c>
      <c r="D20" s="1">
        <v>2332.9943265554898</v>
      </c>
      <c r="E20" s="1">
        <v>1280.1307447817801</v>
      </c>
    </row>
    <row r="21" spans="1:5" x14ac:dyDescent="0.25">
      <c r="A21" s="1">
        <v>1.25</v>
      </c>
      <c r="B21" s="1">
        <v>1979.2392709809301</v>
      </c>
      <c r="C21" s="1">
        <v>1876.8496270871799</v>
      </c>
      <c r="D21" s="1">
        <v>2357.4245263354101</v>
      </c>
      <c r="E21" s="1">
        <v>1291.2748643722</v>
      </c>
    </row>
    <row r="22" spans="1:5" x14ac:dyDescent="0.25">
      <c r="A22" s="1">
        <v>1.375</v>
      </c>
      <c r="B22" s="1">
        <v>1969.96563042301</v>
      </c>
      <c r="C22" s="1">
        <v>1888.22824022533</v>
      </c>
      <c r="D22" s="1">
        <v>2343.6250715801698</v>
      </c>
      <c r="E22" s="1">
        <v>1289.5551618566601</v>
      </c>
    </row>
    <row r="23" spans="1:5" x14ac:dyDescent="0.25">
      <c r="A23" s="1">
        <v>1.5</v>
      </c>
      <c r="B23" s="1">
        <v>1975.49061399431</v>
      </c>
      <c r="C23" s="1">
        <v>1899.96295521923</v>
      </c>
      <c r="D23" s="1">
        <v>2169.2358015312502</v>
      </c>
      <c r="E23" s="1">
        <v>1288.3426068921499</v>
      </c>
    </row>
    <row r="24" spans="1:5" x14ac:dyDescent="0.25">
      <c r="A24" s="1">
        <v>1.625</v>
      </c>
      <c r="B24" s="1">
        <v>1970.18505350857</v>
      </c>
      <c r="C24" s="1">
        <v>1918.94181275033</v>
      </c>
      <c r="D24" s="1">
        <v>2166.5127166133698</v>
      </c>
      <c r="E24" s="1">
        <v>1282.2913292145099</v>
      </c>
    </row>
    <row r="25" spans="1:5" x14ac:dyDescent="0.25">
      <c r="A25" s="1">
        <v>1.75</v>
      </c>
      <c r="B25" s="1">
        <v>1970.8789727286</v>
      </c>
      <c r="C25" s="1">
        <v>1905.0282115329901</v>
      </c>
      <c r="D25" s="1">
        <v>2334.6990899955399</v>
      </c>
      <c r="E25" s="1">
        <v>1272.0271324405801</v>
      </c>
    </row>
    <row r="26" spans="1:5" x14ac:dyDescent="0.25">
      <c r="A26" s="1">
        <v>1.875</v>
      </c>
      <c r="B26" s="1">
        <v>1974.45858240708</v>
      </c>
      <c r="C26" s="1">
        <v>1880.79139233516</v>
      </c>
      <c r="D26" s="1">
        <v>2292.5157654326499</v>
      </c>
      <c r="E26" s="1">
        <v>1247.82775361228</v>
      </c>
    </row>
    <row r="27" spans="1:5" x14ac:dyDescent="0.25">
      <c r="A27" s="1">
        <v>2</v>
      </c>
      <c r="B27" s="1">
        <v>1986.0702904489699</v>
      </c>
      <c r="C27" s="1">
        <v>1920.5306422440999</v>
      </c>
      <c r="D27" s="1">
        <v>2290.99197773067</v>
      </c>
      <c r="E27" s="1">
        <v>1239.6385674755199</v>
      </c>
    </row>
    <row r="28" spans="1:5" x14ac:dyDescent="0.25">
      <c r="A28" s="1">
        <v>2.125</v>
      </c>
      <c r="B28" s="1">
        <v>1993.12397776833</v>
      </c>
      <c r="C28" s="1">
        <v>1943.0027641837901</v>
      </c>
      <c r="D28" s="1">
        <v>2321.9622479667</v>
      </c>
      <c r="E28" s="1">
        <v>1221.84713424137</v>
      </c>
    </row>
    <row r="29" spans="1:5" x14ac:dyDescent="0.25">
      <c r="A29" s="1">
        <v>2.25</v>
      </c>
      <c r="B29" s="1">
        <v>1999.7810801633</v>
      </c>
      <c r="C29" s="1">
        <v>1967.2572047113199</v>
      </c>
      <c r="D29" s="1">
        <v>2322.8948324253101</v>
      </c>
      <c r="E29" s="1">
        <v>1216.05926249911</v>
      </c>
    </row>
    <row r="30" spans="1:5" x14ac:dyDescent="0.25">
      <c r="A30" s="1">
        <v>2.375</v>
      </c>
      <c r="B30" s="1">
        <v>2027.46476385291</v>
      </c>
      <c r="C30" s="1">
        <v>1978.48195280135</v>
      </c>
      <c r="D30" s="1">
        <v>2330.8936042354198</v>
      </c>
      <c r="E30" s="1">
        <v>1224.0831275793</v>
      </c>
    </row>
    <row r="31" spans="1:5" x14ac:dyDescent="0.25">
      <c r="A31" s="1">
        <v>2.5</v>
      </c>
      <c r="B31" s="1">
        <v>2028.5117884170199</v>
      </c>
      <c r="C31" s="1">
        <v>1934.9271748979199</v>
      </c>
      <c r="D31" s="1">
        <v>2338.7083497329099</v>
      </c>
      <c r="E31" s="1">
        <v>1215.3974992643</v>
      </c>
    </row>
    <row r="32" spans="1:5" x14ac:dyDescent="0.25">
      <c r="A32" s="1">
        <v>2.625</v>
      </c>
      <c r="B32" s="1">
        <v>2027.0385481339399</v>
      </c>
      <c r="C32" s="1">
        <v>1872.6820814857899</v>
      </c>
      <c r="D32" s="1">
        <v>2336.34257739953</v>
      </c>
      <c r="E32" s="1">
        <v>1216.57130429325</v>
      </c>
    </row>
    <row r="33" spans="1:5" x14ac:dyDescent="0.25">
      <c r="A33" s="1">
        <v>2.75</v>
      </c>
      <c r="B33" s="1">
        <v>2043.3493363792099</v>
      </c>
      <c r="C33" s="1">
        <v>1881.2744520123999</v>
      </c>
      <c r="D33" s="1">
        <v>2337.6997339654599</v>
      </c>
      <c r="E33" s="1">
        <v>1194.0962126043601</v>
      </c>
    </row>
    <row r="34" spans="1:5" x14ac:dyDescent="0.25">
      <c r="A34" s="1">
        <v>2.875</v>
      </c>
      <c r="B34" s="1">
        <v>2054.7983214749602</v>
      </c>
      <c r="C34" s="1">
        <v>1903.63193368415</v>
      </c>
      <c r="D34" s="1">
        <v>2345.9385923894101</v>
      </c>
      <c r="E34" s="1">
        <v>1178.9240988146501</v>
      </c>
    </row>
    <row r="35" spans="1:5" x14ac:dyDescent="0.25">
      <c r="A35" s="1">
        <v>3</v>
      </c>
      <c r="B35" s="1">
        <v>2055.0872649798898</v>
      </c>
      <c r="C35" s="1">
        <v>1917.6253111568301</v>
      </c>
      <c r="D35" s="1">
        <v>2347.8087051186199</v>
      </c>
      <c r="E35" s="1">
        <v>1175.41349738393</v>
      </c>
    </row>
    <row r="36" spans="1:5" x14ac:dyDescent="0.25">
      <c r="A36" s="1">
        <v>3.125</v>
      </c>
      <c r="B36" s="1">
        <v>2051.0682878266798</v>
      </c>
      <c r="C36" s="1">
        <v>1959.3802569050299</v>
      </c>
      <c r="D36" s="1">
        <v>2357.68649546706</v>
      </c>
      <c r="E36" s="1">
        <v>1181.50761924068</v>
      </c>
    </row>
    <row r="37" spans="1:5" x14ac:dyDescent="0.25">
      <c r="A37" s="1">
        <v>3.25</v>
      </c>
      <c r="B37" s="1">
        <v>2044.84548764489</v>
      </c>
      <c r="C37" s="1">
        <v>2047.8027009960099</v>
      </c>
      <c r="D37" s="1">
        <v>2339.0067803389302</v>
      </c>
      <c r="E37" s="1">
        <v>1173.4740968495501</v>
      </c>
    </row>
    <row r="38" spans="1:5" x14ac:dyDescent="0.25">
      <c r="A38" s="1">
        <v>3.375</v>
      </c>
      <c r="B38" s="1">
        <v>2027.7706013296499</v>
      </c>
      <c r="C38" s="1">
        <v>2047.75583877384</v>
      </c>
      <c r="D38" s="1">
        <v>2282.3551357749898</v>
      </c>
      <c r="E38" s="1">
        <v>1182.8004442373899</v>
      </c>
    </row>
    <row r="39" spans="1:5" x14ac:dyDescent="0.25">
      <c r="A39" s="1">
        <v>3.5</v>
      </c>
      <c r="B39" s="1">
        <v>2024.7656612405499</v>
      </c>
      <c r="C39" s="1">
        <v>2034.17972867718</v>
      </c>
      <c r="D39" s="1">
        <v>2317.1361355642298</v>
      </c>
      <c r="E39" s="1">
        <v>1204.39592424289</v>
      </c>
    </row>
    <row r="40" spans="1:5" x14ac:dyDescent="0.25">
      <c r="A40" s="1">
        <v>3.625</v>
      </c>
      <c r="B40" s="1">
        <v>2025.4224265294299</v>
      </c>
      <c r="C40" s="1">
        <v>1980.3446848706001</v>
      </c>
      <c r="D40" s="1">
        <v>2294.4316021221298</v>
      </c>
      <c r="E40" s="1">
        <v>1209.66728439753</v>
      </c>
    </row>
    <row r="41" spans="1:5" x14ac:dyDescent="0.25">
      <c r="A41" s="1">
        <v>3.75</v>
      </c>
      <c r="B41" s="1">
        <v>2020.73895330344</v>
      </c>
      <c r="C41" s="1">
        <v>1881.6187421755201</v>
      </c>
      <c r="D41" s="1">
        <v>2309.6584932935998</v>
      </c>
      <c r="E41" s="1">
        <v>1201.95140127589</v>
      </c>
    </row>
    <row r="42" spans="1:5" x14ac:dyDescent="0.25">
      <c r="A42" s="1">
        <v>3.875</v>
      </c>
      <c r="B42" s="1">
        <v>2002.35626654727</v>
      </c>
      <c r="C42" s="1">
        <v>1858.2626543709</v>
      </c>
      <c r="D42" s="1">
        <v>2335.1778681745</v>
      </c>
      <c r="E42" s="1">
        <v>1189.85593202821</v>
      </c>
    </row>
    <row r="43" spans="1:5" x14ac:dyDescent="0.25">
      <c r="A43" s="1">
        <v>4</v>
      </c>
      <c r="B43" s="1">
        <v>1981.85021769371</v>
      </c>
      <c r="C43" s="1">
        <v>1833.0361652220199</v>
      </c>
      <c r="D43" s="1">
        <v>2351.8247901777299</v>
      </c>
      <c r="E43" s="1">
        <v>1171.4336810564801</v>
      </c>
    </row>
    <row r="44" spans="1:5" x14ac:dyDescent="0.25">
      <c r="A44" s="1">
        <v>4.125</v>
      </c>
      <c r="B44" s="1">
        <v>1971.9987704922601</v>
      </c>
      <c r="C44" s="1">
        <v>1810.6682028406899</v>
      </c>
      <c r="D44" s="1">
        <v>2364.2375560936398</v>
      </c>
      <c r="E44" s="1">
        <v>1153.57329750344</v>
      </c>
    </row>
    <row r="45" spans="1:5" x14ac:dyDescent="0.25">
      <c r="A45" s="1">
        <v>4.25</v>
      </c>
      <c r="B45" s="1">
        <v>1962.8290013518999</v>
      </c>
      <c r="C45" s="1">
        <v>1691.8997651934301</v>
      </c>
      <c r="D45" s="1">
        <v>2379.3438308622899</v>
      </c>
      <c r="E45" s="1">
        <v>1157.55400923979</v>
      </c>
    </row>
    <row r="46" spans="1:5" x14ac:dyDescent="0.25">
      <c r="A46" s="1">
        <v>4.375</v>
      </c>
      <c r="B46" s="1">
        <v>1959.94985927684</v>
      </c>
      <c r="C46" s="1">
        <v>1692.71271397649</v>
      </c>
      <c r="D46" s="1">
        <v>2301.8173779632102</v>
      </c>
      <c r="E46" s="1">
        <v>1157.2128084762301</v>
      </c>
    </row>
    <row r="47" spans="1:5" x14ac:dyDescent="0.25">
      <c r="A47" s="1">
        <v>4.5</v>
      </c>
      <c r="B47" s="1">
        <v>1935.4882661695101</v>
      </c>
      <c r="C47" s="1">
        <v>1672.3531731631699</v>
      </c>
      <c r="D47" s="1">
        <v>2265.39759854362</v>
      </c>
      <c r="E47" s="1">
        <v>1147.5066850344199</v>
      </c>
    </row>
    <row r="48" spans="1:5" x14ac:dyDescent="0.25">
      <c r="A48" s="1">
        <v>4.625</v>
      </c>
      <c r="B48" s="1">
        <v>1918.54474546903</v>
      </c>
      <c r="C48" s="1">
        <v>1661.03502656879</v>
      </c>
      <c r="D48" s="1">
        <v>2212.0050580338898</v>
      </c>
      <c r="E48" s="1">
        <v>1140.86750393804</v>
      </c>
    </row>
    <row r="49" spans="1:5" x14ac:dyDescent="0.25">
      <c r="A49" s="1">
        <v>4.75</v>
      </c>
      <c r="B49" s="1">
        <v>1890.5974839610899</v>
      </c>
      <c r="C49" s="1">
        <v>1623.7960863641199</v>
      </c>
      <c r="D49" s="1">
        <v>2202.7759436445299</v>
      </c>
      <c r="E49" s="1">
        <v>1138.3767375462901</v>
      </c>
    </row>
    <row r="50" spans="1:5" x14ac:dyDescent="0.25">
      <c r="A50" s="1">
        <v>4.875</v>
      </c>
      <c r="B50" s="1">
        <v>1893.0826384617901</v>
      </c>
      <c r="C50" s="1">
        <v>1607.3748302075501</v>
      </c>
      <c r="D50" s="1">
        <v>2150.2747449245198</v>
      </c>
      <c r="E50" s="1">
        <v>1141.13304536753</v>
      </c>
    </row>
    <row r="51" spans="1:5" x14ac:dyDescent="0.25">
      <c r="A51" s="1">
        <v>5</v>
      </c>
      <c r="B51" s="1">
        <v>1894.56361232769</v>
      </c>
      <c r="C51" s="1">
        <v>1615.6918415197699</v>
      </c>
      <c r="D51" s="1">
        <v>2066.0511608021502</v>
      </c>
      <c r="E51" s="1">
        <v>1121.9704538256001</v>
      </c>
    </row>
    <row r="52" spans="1:5" x14ac:dyDescent="0.25">
      <c r="A52" s="1">
        <v>5.125</v>
      </c>
      <c r="B52" s="1">
        <v>1886.9906086733499</v>
      </c>
      <c r="C52" s="1">
        <v>1626.4467104775899</v>
      </c>
      <c r="D52" s="1">
        <v>2051.7313684310898</v>
      </c>
      <c r="E52" s="1">
        <v>1113.6829301130599</v>
      </c>
    </row>
    <row r="53" spans="1:5" x14ac:dyDescent="0.25">
      <c r="A53" s="1">
        <v>5.25</v>
      </c>
      <c r="B53" s="1">
        <v>1884.7361052261999</v>
      </c>
      <c r="C53" s="1">
        <v>1709.2281809178201</v>
      </c>
      <c r="D53" s="1">
        <v>1997.9042823030099</v>
      </c>
      <c r="E53" s="1">
        <v>1112.41280413457</v>
      </c>
    </row>
    <row r="54" spans="1:5" x14ac:dyDescent="0.25">
      <c r="A54" s="1">
        <v>5.375</v>
      </c>
      <c r="B54" s="1">
        <v>1876.96962966105</v>
      </c>
      <c r="C54" s="1">
        <v>1818.2685033414</v>
      </c>
      <c r="D54" s="1">
        <v>1993.4387473885799</v>
      </c>
      <c r="E54" s="1">
        <v>1091.7454865182001</v>
      </c>
    </row>
    <row r="55" spans="1:5" x14ac:dyDescent="0.25">
      <c r="A55" s="1">
        <v>5.5</v>
      </c>
      <c r="B55" s="1">
        <v>1869.3949499135999</v>
      </c>
      <c r="C55" s="1">
        <v>1875.7283527750601</v>
      </c>
      <c r="D55" s="1">
        <v>1999.6774120211601</v>
      </c>
      <c r="E55" s="1">
        <v>1080.98000439311</v>
      </c>
    </row>
    <row r="56" spans="1:5" x14ac:dyDescent="0.25">
      <c r="A56" s="1">
        <v>5.625</v>
      </c>
      <c r="B56" s="1">
        <v>1868.0417050569599</v>
      </c>
      <c r="C56" s="1">
        <v>1913.7830101331101</v>
      </c>
      <c r="D56" s="1">
        <v>2011.2829554901</v>
      </c>
      <c r="E56" s="1">
        <v>1086.0670199638901</v>
      </c>
    </row>
    <row r="57" spans="1:5" x14ac:dyDescent="0.25">
      <c r="A57" s="1">
        <v>5.75</v>
      </c>
      <c r="B57" s="1">
        <v>1865.22323125807</v>
      </c>
      <c r="C57" s="1">
        <v>1958.2421466357</v>
      </c>
      <c r="D57" s="1">
        <v>2012.1843661621799</v>
      </c>
      <c r="E57" s="1">
        <v>1111.18431219985</v>
      </c>
    </row>
    <row r="58" spans="1:5" x14ac:dyDescent="0.25">
      <c r="A58" s="1">
        <v>5.875</v>
      </c>
      <c r="B58" s="1">
        <v>1874.5904319339299</v>
      </c>
      <c r="C58" s="1">
        <v>2126.5385702933399</v>
      </c>
      <c r="D58" s="1">
        <v>1984.19411718996</v>
      </c>
      <c r="E58" s="1">
        <v>1082.3516659391601</v>
      </c>
    </row>
    <row r="59" spans="1:5" x14ac:dyDescent="0.25">
      <c r="A59" s="1">
        <v>6</v>
      </c>
      <c r="B59" s="1">
        <v>1878.9393460809499</v>
      </c>
      <c r="C59" s="1">
        <v>2141.6971727523701</v>
      </c>
      <c r="D59" s="1">
        <v>1977.5595109148301</v>
      </c>
      <c r="E59" s="1">
        <v>1055.29338199941</v>
      </c>
    </row>
    <row r="60" spans="1:5" x14ac:dyDescent="0.25">
      <c r="A60" s="1">
        <v>6.125</v>
      </c>
      <c r="B60" s="1">
        <v>1885.8649358441</v>
      </c>
      <c r="C60" s="1">
        <v>2160.2549645313402</v>
      </c>
      <c r="D60" s="1">
        <v>1925.7829014869301</v>
      </c>
      <c r="E60" s="1">
        <v>1039.4331071537699</v>
      </c>
    </row>
    <row r="61" spans="1:5" x14ac:dyDescent="0.25">
      <c r="A61" s="1">
        <v>6.25</v>
      </c>
      <c r="B61" s="1">
        <v>1883.45754380163</v>
      </c>
      <c r="C61" s="1">
        <v>2166.2295451558998</v>
      </c>
      <c r="D61" s="1">
        <v>1902.1387652237399</v>
      </c>
      <c r="E61" s="1">
        <v>1042.7039183505699</v>
      </c>
    </row>
    <row r="62" spans="1:5" x14ac:dyDescent="0.25">
      <c r="A62" s="1">
        <v>6.375</v>
      </c>
      <c r="B62" s="1">
        <v>1888.7191197520699</v>
      </c>
      <c r="C62" s="1">
        <v>2161.0869220202699</v>
      </c>
      <c r="D62" s="1">
        <v>1884.7176141878399</v>
      </c>
      <c r="E62" s="1">
        <v>1038.9402211530301</v>
      </c>
    </row>
    <row r="63" spans="1:5" x14ac:dyDescent="0.25">
      <c r="A63" s="1">
        <v>6.5</v>
      </c>
      <c r="B63" s="1">
        <v>1897.0334755884601</v>
      </c>
      <c r="C63" s="1">
        <v>2170.84620541613</v>
      </c>
      <c r="D63" s="1">
        <v>1839.2591981887899</v>
      </c>
      <c r="E63" s="1">
        <v>1042.6187065111701</v>
      </c>
    </row>
    <row r="64" spans="1:5" x14ac:dyDescent="0.25">
      <c r="A64" s="1">
        <v>6.625</v>
      </c>
      <c r="B64" s="1">
        <v>1883.73556525565</v>
      </c>
      <c r="C64" s="1">
        <v>2164.8864332401699</v>
      </c>
      <c r="D64" s="1">
        <v>1822.9169084441301</v>
      </c>
      <c r="E64" s="1">
        <v>1041.32972093433</v>
      </c>
    </row>
    <row r="65" spans="1:5" x14ac:dyDescent="0.25">
      <c r="A65" s="1">
        <v>6.75</v>
      </c>
      <c r="B65" s="1">
        <v>1880.8091456602799</v>
      </c>
      <c r="C65" s="1">
        <v>2165.8196053769602</v>
      </c>
      <c r="D65" s="1">
        <v>1810.7642678550701</v>
      </c>
      <c r="E65" s="1">
        <v>1057.8057098954901</v>
      </c>
    </row>
    <row r="66" spans="1:5" x14ac:dyDescent="0.25">
      <c r="A66" s="1">
        <v>6.875</v>
      </c>
      <c r="B66" s="1">
        <v>1887.6740674324001</v>
      </c>
      <c r="C66" s="1">
        <v>2077.3445594104601</v>
      </c>
      <c r="D66" s="1">
        <v>1779.5102379211201</v>
      </c>
      <c r="E66" s="1">
        <v>1066.5293035514801</v>
      </c>
    </row>
    <row r="67" spans="1:5" x14ac:dyDescent="0.25">
      <c r="A67" s="1">
        <v>7</v>
      </c>
      <c r="B67" s="1">
        <v>1889.0150025196799</v>
      </c>
      <c r="C67" s="1">
        <v>1958.9523266655999</v>
      </c>
      <c r="D67" s="1">
        <v>1780.9731143034801</v>
      </c>
      <c r="E67" s="1">
        <v>1064.16840703555</v>
      </c>
    </row>
    <row r="68" spans="1:5" x14ac:dyDescent="0.25">
      <c r="A68" s="1">
        <v>7.125</v>
      </c>
      <c r="B68" s="1">
        <v>1880.8772974096701</v>
      </c>
      <c r="C68" s="1">
        <v>1906.33593748872</v>
      </c>
      <c r="D68" s="1">
        <v>1818.2752488836099</v>
      </c>
      <c r="E68" s="1">
        <v>1048.6496797769</v>
      </c>
    </row>
    <row r="69" spans="1:5" x14ac:dyDescent="0.25">
      <c r="A69" s="1">
        <v>7.25</v>
      </c>
      <c r="B69" s="1">
        <v>1902.40416239463</v>
      </c>
      <c r="C69" s="1">
        <v>1890.8296092362</v>
      </c>
      <c r="D69" s="1">
        <v>1828.87137217596</v>
      </c>
      <c r="E69" s="1">
        <v>1045.52065102963</v>
      </c>
    </row>
    <row r="70" spans="1:5" x14ac:dyDescent="0.25">
      <c r="A70" s="1">
        <v>7.375</v>
      </c>
      <c r="B70" s="1">
        <v>1910.02916922959</v>
      </c>
      <c r="C70" s="1">
        <v>1854.9546312802499</v>
      </c>
      <c r="D70" s="1">
        <v>1804.6627112133699</v>
      </c>
      <c r="E70" s="1">
        <v>1033.6311588676101</v>
      </c>
    </row>
    <row r="71" spans="1:5" x14ac:dyDescent="0.25">
      <c r="A71" s="1">
        <v>7.5</v>
      </c>
      <c r="B71" s="1">
        <v>1904.0279162609399</v>
      </c>
      <c r="C71" s="1">
        <v>1845.0904758782401</v>
      </c>
      <c r="D71" s="1">
        <v>1836.4232471774701</v>
      </c>
      <c r="E71" s="1">
        <v>1033.52610320851</v>
      </c>
    </row>
    <row r="72" spans="1:5" x14ac:dyDescent="0.25">
      <c r="A72" s="1">
        <v>7.625</v>
      </c>
      <c r="B72" s="1">
        <v>1907.3385071866801</v>
      </c>
      <c r="C72" s="1">
        <v>1819.65498315482</v>
      </c>
      <c r="D72" s="1">
        <v>1866.1819060284499</v>
      </c>
      <c r="E72" s="1">
        <v>1032.1173274033499</v>
      </c>
    </row>
    <row r="73" spans="1:5" x14ac:dyDescent="0.25">
      <c r="A73" s="1">
        <v>7.75</v>
      </c>
      <c r="B73" s="1">
        <v>1897.7465045071101</v>
      </c>
      <c r="C73" s="1">
        <v>1798.82665835226</v>
      </c>
      <c r="D73" s="1">
        <v>1869.4155094487801</v>
      </c>
      <c r="E73" s="1">
        <v>1024.79013496064</v>
      </c>
    </row>
    <row r="74" spans="1:5" x14ac:dyDescent="0.25">
      <c r="A74" s="1">
        <v>7.875</v>
      </c>
      <c r="B74" s="1">
        <v>1899.2255529473</v>
      </c>
      <c r="C74" s="1">
        <v>1742.0589287591799</v>
      </c>
      <c r="D74" s="1">
        <v>1941.15419889911</v>
      </c>
      <c r="E74" s="1">
        <v>1011.0264041634</v>
      </c>
    </row>
    <row r="75" spans="1:5" x14ac:dyDescent="0.25">
      <c r="A75" s="1">
        <v>8</v>
      </c>
      <c r="B75" s="1">
        <v>1897.1548086381199</v>
      </c>
      <c r="C75" s="1">
        <v>1735.6456807990401</v>
      </c>
      <c r="D75" s="1">
        <v>1931.8326836588001</v>
      </c>
      <c r="E75" s="1">
        <v>992.22842112754302</v>
      </c>
    </row>
    <row r="76" spans="1:5" x14ac:dyDescent="0.25">
      <c r="A76" s="1">
        <v>8.125</v>
      </c>
      <c r="B76" s="1">
        <v>1897.0862712002499</v>
      </c>
      <c r="C76" s="1">
        <v>1705.7949059761099</v>
      </c>
      <c r="D76" s="1">
        <v>1956.87944188867</v>
      </c>
      <c r="E76" s="1">
        <v>983.69781067500799</v>
      </c>
    </row>
    <row r="77" spans="1:5" x14ac:dyDescent="0.25">
      <c r="A77" s="1">
        <v>8.25</v>
      </c>
      <c r="B77" s="1">
        <v>1893.9037157774001</v>
      </c>
      <c r="C77" s="1">
        <v>1714.43355896813</v>
      </c>
      <c r="D77" s="1">
        <v>1955.0371349834199</v>
      </c>
      <c r="E77" s="1">
        <v>996.36567156139597</v>
      </c>
    </row>
    <row r="78" spans="1:5" x14ac:dyDescent="0.25">
      <c r="A78" s="1">
        <v>8.375</v>
      </c>
      <c r="B78" s="1">
        <v>1895.5892936216801</v>
      </c>
      <c r="C78" s="1">
        <v>1753.6919405016399</v>
      </c>
      <c r="D78" s="1">
        <v>1925.72564032276</v>
      </c>
      <c r="E78" s="1">
        <v>993.68073800980699</v>
      </c>
    </row>
    <row r="79" spans="1:5" x14ac:dyDescent="0.25">
      <c r="A79" s="1">
        <v>8.5</v>
      </c>
      <c r="B79" s="1">
        <v>1891.56469698245</v>
      </c>
      <c r="C79" s="1">
        <v>1824.6810794651001</v>
      </c>
      <c r="D79" s="1">
        <v>1915.6096631995499</v>
      </c>
      <c r="E79" s="1">
        <v>1001.23438802214</v>
      </c>
    </row>
    <row r="80" spans="1:5" x14ac:dyDescent="0.25">
      <c r="A80" s="1">
        <v>8.625</v>
      </c>
      <c r="B80" s="1">
        <v>1881.50991785416</v>
      </c>
      <c r="C80" s="1">
        <v>1940.2533803772001</v>
      </c>
      <c r="D80" s="1">
        <v>1903.7841074352</v>
      </c>
      <c r="E80" s="1">
        <v>997.88726290856403</v>
      </c>
    </row>
    <row r="81" spans="1:5" x14ac:dyDescent="0.25">
      <c r="A81" s="1">
        <v>8.75</v>
      </c>
      <c r="B81" s="1">
        <v>1875.5032514787099</v>
      </c>
      <c r="C81" s="1">
        <v>1937.04385453442</v>
      </c>
      <c r="D81" s="1">
        <v>1896.2094467673101</v>
      </c>
      <c r="E81" s="1">
        <v>1005.61101522307</v>
      </c>
    </row>
    <row r="82" spans="1:5" x14ac:dyDescent="0.25">
      <c r="A82" s="1">
        <v>8.875</v>
      </c>
      <c r="B82" s="1">
        <v>1873.6536773411999</v>
      </c>
      <c r="C82" s="1">
        <v>1993.60418376706</v>
      </c>
      <c r="D82" s="1">
        <v>1905.9970085671</v>
      </c>
      <c r="E82" s="1">
        <v>1005.39260727813</v>
      </c>
    </row>
    <row r="83" spans="1:5" x14ac:dyDescent="0.25">
      <c r="A83" s="1">
        <v>9</v>
      </c>
      <c r="B83" s="1">
        <v>1858.7918242349101</v>
      </c>
      <c r="C83" s="1">
        <v>2015.4303707747999</v>
      </c>
      <c r="D83" s="1">
        <v>1975.72041518941</v>
      </c>
      <c r="E83" s="1">
        <v>1042.70138209484</v>
      </c>
    </row>
    <row r="84" spans="1:5" x14ac:dyDescent="0.25">
      <c r="A84" s="1">
        <v>9.125</v>
      </c>
      <c r="B84" s="1">
        <v>1856.3746847054199</v>
      </c>
      <c r="C84" s="1">
        <v>2021.24155603852</v>
      </c>
      <c r="D84" s="1">
        <v>2018.05263211645</v>
      </c>
      <c r="E84" s="1">
        <v>1040.8122895844299</v>
      </c>
    </row>
    <row r="85" spans="1:5" x14ac:dyDescent="0.25">
      <c r="A85" s="1">
        <v>9.25</v>
      </c>
      <c r="B85" s="1">
        <v>1848.2284549823501</v>
      </c>
      <c r="C85" s="1">
        <v>2028.89156661228</v>
      </c>
      <c r="D85" s="1">
        <v>1991.5498637672099</v>
      </c>
      <c r="E85" s="1">
        <v>1034.3106674176599</v>
      </c>
    </row>
    <row r="86" spans="1:5" x14ac:dyDescent="0.25">
      <c r="A86" s="1">
        <v>9.375</v>
      </c>
      <c r="B86" s="1">
        <v>1827.3604885105301</v>
      </c>
      <c r="C86" s="1">
        <v>2025.6375097918999</v>
      </c>
      <c r="D86" s="1">
        <v>1986.6236439674401</v>
      </c>
      <c r="E86" s="1">
        <v>1052.2383667572301</v>
      </c>
    </row>
    <row r="87" spans="1:5" x14ac:dyDescent="0.25">
      <c r="A87" s="1">
        <v>9.5</v>
      </c>
      <c r="B87" s="1">
        <v>1822.2490157324701</v>
      </c>
      <c r="C87" s="1">
        <v>2048.16088300294</v>
      </c>
      <c r="D87" s="1">
        <v>1979.7544999489301</v>
      </c>
      <c r="E87" s="1">
        <v>1081.39051584658</v>
      </c>
    </row>
    <row r="88" spans="1:5" x14ac:dyDescent="0.25">
      <c r="A88" s="1">
        <v>9.625</v>
      </c>
      <c r="B88" s="1">
        <v>1795.5885195149799</v>
      </c>
      <c r="C88" s="1">
        <v>2046.8171454758799</v>
      </c>
      <c r="D88" s="1">
        <v>1992.9266425364301</v>
      </c>
      <c r="E88" s="1">
        <v>1076.2705260550399</v>
      </c>
    </row>
    <row r="89" spans="1:5" x14ac:dyDescent="0.25">
      <c r="A89" s="1">
        <v>9.75</v>
      </c>
      <c r="B89" s="1">
        <v>1783.7868593139999</v>
      </c>
      <c r="C89" s="1">
        <v>2026.3598593921799</v>
      </c>
      <c r="D89" s="1">
        <v>1971.5737133897901</v>
      </c>
      <c r="E89" s="1">
        <v>1090.80675799804</v>
      </c>
    </row>
    <row r="90" spans="1:5" x14ac:dyDescent="0.25">
      <c r="A90" s="1">
        <v>9.875</v>
      </c>
      <c r="B90" s="1">
        <v>1756.0828015287</v>
      </c>
      <c r="C90" s="1">
        <v>2043.6931151404201</v>
      </c>
      <c r="D90" s="1">
        <v>1907.0579816427701</v>
      </c>
      <c r="E90" s="1">
        <v>1106.1462567772901</v>
      </c>
    </row>
    <row r="91" spans="1:5" x14ac:dyDescent="0.25">
      <c r="A91" s="1">
        <v>10</v>
      </c>
      <c r="B91" s="1">
        <v>1741.7498517988099</v>
      </c>
      <c r="C91" s="1">
        <v>2036.5925119884801</v>
      </c>
      <c r="D91" s="1">
        <v>1880.6802337012</v>
      </c>
      <c r="E91" s="1">
        <v>1119.9693563697001</v>
      </c>
    </row>
    <row r="92" spans="1:5" x14ac:dyDescent="0.25">
      <c r="A92" s="1">
        <v>10.125</v>
      </c>
      <c r="B92" s="1">
        <v>1734.08599323166</v>
      </c>
      <c r="C92" s="1">
        <v>2006.8041219458501</v>
      </c>
      <c r="D92" s="1">
        <v>1857.0046761613401</v>
      </c>
      <c r="E92" s="1">
        <v>1112.39782951554</v>
      </c>
    </row>
    <row r="93" spans="1:5" x14ac:dyDescent="0.25">
      <c r="A93" s="1">
        <v>10.25</v>
      </c>
      <c r="B93" s="1">
        <v>1738.4250304873999</v>
      </c>
      <c r="C93" s="1">
        <v>1890.26459596779</v>
      </c>
      <c r="D93" s="1">
        <v>1848.7781619524501</v>
      </c>
      <c r="E93" s="1">
        <v>1107.6146271185401</v>
      </c>
    </row>
    <row r="94" spans="1:5" x14ac:dyDescent="0.25">
      <c r="A94" s="1">
        <v>10.375</v>
      </c>
      <c r="B94" s="1">
        <v>1753.30001781888</v>
      </c>
      <c r="C94" s="1">
        <v>1775.8959760226201</v>
      </c>
      <c r="D94" s="1">
        <v>1816.04747405027</v>
      </c>
      <c r="E94" s="1">
        <v>1086.3173418108199</v>
      </c>
    </row>
    <row r="95" spans="1:5" x14ac:dyDescent="0.25">
      <c r="A95" s="1">
        <v>10.5</v>
      </c>
      <c r="B95" s="1">
        <v>1749.7405710604501</v>
      </c>
      <c r="C95" s="1">
        <v>1766.6993138820201</v>
      </c>
      <c r="D95" s="1">
        <v>1807.55755894602</v>
      </c>
      <c r="E95" s="1">
        <v>1083.49713775071</v>
      </c>
    </row>
    <row r="96" spans="1:5" x14ac:dyDescent="0.25">
      <c r="A96" s="1">
        <v>10.625</v>
      </c>
      <c r="B96" s="1">
        <v>1769.9393553602799</v>
      </c>
      <c r="C96" s="1">
        <v>1769.8241576346099</v>
      </c>
      <c r="D96" s="1">
        <v>1812.05393322495</v>
      </c>
      <c r="E96" s="1">
        <v>1105.3513619897301</v>
      </c>
    </row>
    <row r="97" spans="1:5" x14ac:dyDescent="0.25">
      <c r="A97" s="1">
        <v>10.75</v>
      </c>
      <c r="B97" s="1">
        <v>1776.424733003</v>
      </c>
      <c r="C97" s="1">
        <v>1784.2462846062001</v>
      </c>
      <c r="D97" s="1">
        <v>1797.1799390291401</v>
      </c>
      <c r="E97" s="1">
        <v>1091.56864396989</v>
      </c>
    </row>
    <row r="98" spans="1:5" x14ac:dyDescent="0.25">
      <c r="A98" s="1">
        <v>10.875</v>
      </c>
      <c r="B98" s="1">
        <v>1780.91867517277</v>
      </c>
      <c r="C98" s="1">
        <v>1721.2165216242399</v>
      </c>
      <c r="D98" s="1">
        <v>1851.72802545013</v>
      </c>
      <c r="E98" s="1">
        <v>1130.8679351570599</v>
      </c>
    </row>
    <row r="99" spans="1:5" x14ac:dyDescent="0.25">
      <c r="A99" s="1">
        <v>11</v>
      </c>
      <c r="B99" s="1">
        <v>1784.3893804396801</v>
      </c>
      <c r="C99" s="1">
        <v>1690.8651548077501</v>
      </c>
      <c r="D99" s="1">
        <v>1880.1373293965801</v>
      </c>
      <c r="E99" s="1">
        <v>1143.82920767205</v>
      </c>
    </row>
    <row r="100" spans="1:5" x14ac:dyDescent="0.25">
      <c r="A100" s="1">
        <v>11.125</v>
      </c>
      <c r="B100" s="1">
        <v>1791.0113463013099</v>
      </c>
      <c r="C100" s="1">
        <v>1607.62944722311</v>
      </c>
      <c r="D100" s="1">
        <v>1890.46015598227</v>
      </c>
      <c r="E100" s="1">
        <v>1154.1128334053101</v>
      </c>
    </row>
    <row r="101" spans="1:5" x14ac:dyDescent="0.25">
      <c r="A101" s="1">
        <v>11.25</v>
      </c>
      <c r="B101" s="1">
        <v>1804.55012771114</v>
      </c>
      <c r="C101" s="1">
        <v>1559.4442628490799</v>
      </c>
      <c r="D101" s="1">
        <v>1899.8548158464</v>
      </c>
      <c r="E101" s="1">
        <v>1142.7285845615199</v>
      </c>
    </row>
    <row r="102" spans="1:5" x14ac:dyDescent="0.25">
      <c r="A102" s="1">
        <v>11.375</v>
      </c>
      <c r="B102" s="1">
        <v>1804.95238132281</v>
      </c>
      <c r="C102" s="1">
        <v>1566.41528078225</v>
      </c>
      <c r="D102" s="1">
        <v>1884.71924109406</v>
      </c>
      <c r="E102" s="1">
        <v>1139.43020767644</v>
      </c>
    </row>
    <row r="103" spans="1:5" x14ac:dyDescent="0.25">
      <c r="A103" s="1">
        <v>11.5</v>
      </c>
      <c r="B103" s="1">
        <v>1804.84719146148</v>
      </c>
      <c r="C103" s="1">
        <v>1603.1617767729599</v>
      </c>
      <c r="D103" s="1">
        <v>1850.0325140211301</v>
      </c>
      <c r="E103" s="1">
        <v>1115.1070511683299</v>
      </c>
    </row>
    <row r="104" spans="1:5" x14ac:dyDescent="0.25">
      <c r="A104" s="1">
        <v>11.625</v>
      </c>
      <c r="B104" s="1">
        <v>1802.30572063726</v>
      </c>
      <c r="C104" s="1">
        <v>1640.7648257345199</v>
      </c>
      <c r="D104" s="1">
        <v>1796.8216024435001</v>
      </c>
      <c r="E104" s="1">
        <v>1094.6403570108</v>
      </c>
    </row>
    <row r="105" spans="1:5" x14ac:dyDescent="0.25">
      <c r="A105" s="1">
        <v>11.75</v>
      </c>
      <c r="B105" s="1">
        <v>1810.6936398897601</v>
      </c>
      <c r="C105" s="1">
        <v>1688.71539883843</v>
      </c>
      <c r="D105" s="1">
        <v>1744.3237781068501</v>
      </c>
      <c r="E105" s="1">
        <v>1096.3815799343499</v>
      </c>
    </row>
    <row r="106" spans="1:5" x14ac:dyDescent="0.25">
      <c r="A106" s="1">
        <v>11.875</v>
      </c>
      <c r="B106" s="1">
        <v>1831.8520895019899</v>
      </c>
      <c r="C106" s="1">
        <v>1715.67929094597</v>
      </c>
      <c r="D106" s="1">
        <v>1705.08995875799</v>
      </c>
      <c r="E106" s="1">
        <v>1128.1021099514701</v>
      </c>
    </row>
    <row r="107" spans="1:5" x14ac:dyDescent="0.25">
      <c r="A107" s="1">
        <v>12</v>
      </c>
      <c r="B107" s="1">
        <v>1824.3725998645</v>
      </c>
      <c r="C107" s="1">
        <v>1760.9394435943</v>
      </c>
      <c r="D107" s="1">
        <v>1736.45883453283</v>
      </c>
      <c r="E107" s="1">
        <v>1121.15332086135</v>
      </c>
    </row>
    <row r="108" spans="1:5" x14ac:dyDescent="0.25">
      <c r="A108" s="1">
        <v>12.125</v>
      </c>
      <c r="B108" s="1">
        <v>1816.1385850300101</v>
      </c>
      <c r="C108" s="1">
        <v>1895.77934895523</v>
      </c>
      <c r="D108" s="1">
        <v>1712.40984619339</v>
      </c>
      <c r="E108" s="1">
        <v>1100.8271709257001</v>
      </c>
    </row>
    <row r="109" spans="1:5" x14ac:dyDescent="0.25">
      <c r="A109" s="1">
        <v>12.25</v>
      </c>
      <c r="B109" s="1">
        <v>1815.1103433227199</v>
      </c>
      <c r="C109" s="1">
        <v>1906.4018543475299</v>
      </c>
      <c r="D109" s="1">
        <v>1710.0979248299</v>
      </c>
      <c r="E109" s="1">
        <v>1104.82612304432</v>
      </c>
    </row>
    <row r="110" spans="1:5" x14ac:dyDescent="0.25">
      <c r="A110" s="1">
        <v>12.375</v>
      </c>
      <c r="B110" s="1">
        <v>1811.45728304773</v>
      </c>
      <c r="C110" s="1">
        <v>1933.7497626264701</v>
      </c>
      <c r="D110" s="1">
        <v>1644.9725877364299</v>
      </c>
      <c r="E110" s="1">
        <v>1129.0893354248001</v>
      </c>
    </row>
    <row r="111" spans="1:5" x14ac:dyDescent="0.25">
      <c r="A111" s="1">
        <v>12.5</v>
      </c>
      <c r="B111" s="1">
        <v>1806.1895358926899</v>
      </c>
      <c r="C111" s="1">
        <v>1950.8860723069499</v>
      </c>
      <c r="D111" s="1">
        <v>1647.40837814872</v>
      </c>
      <c r="E111" s="1">
        <v>1083.8692456443</v>
      </c>
    </row>
    <row r="112" spans="1:5" x14ac:dyDescent="0.25">
      <c r="A112" s="1">
        <v>12.625</v>
      </c>
      <c r="B112" s="1">
        <v>1808.09043993764</v>
      </c>
      <c r="C112" s="1">
        <v>1981.7280377883201</v>
      </c>
      <c r="D112" s="1">
        <v>1627.8707148941101</v>
      </c>
      <c r="E112" s="1">
        <v>1066.5839325321599</v>
      </c>
    </row>
    <row r="113" spans="1:5" x14ac:dyDescent="0.25">
      <c r="A113" s="1">
        <v>12.75</v>
      </c>
      <c r="B113" s="1">
        <v>1805.2079991559699</v>
      </c>
      <c r="C113" s="1">
        <v>2052.85037611903</v>
      </c>
      <c r="D113" s="1">
        <v>1577.52291489616</v>
      </c>
      <c r="E113" s="1">
        <v>1049.7240230902401</v>
      </c>
    </row>
    <row r="114" spans="1:5" x14ac:dyDescent="0.25">
      <c r="A114" s="1">
        <v>12.875</v>
      </c>
      <c r="B114" s="1">
        <v>1796.43857310879</v>
      </c>
      <c r="C114" s="1">
        <v>2093.67952431604</v>
      </c>
      <c r="D114" s="1">
        <v>1604.9432065573701</v>
      </c>
      <c r="E114" s="1">
        <v>1053.4226928953101</v>
      </c>
    </row>
    <row r="115" spans="1:5" x14ac:dyDescent="0.25">
      <c r="A115" s="1">
        <v>13</v>
      </c>
      <c r="B115" s="1">
        <v>1788.8764910264099</v>
      </c>
      <c r="C115" s="1">
        <v>2104.9266788152099</v>
      </c>
      <c r="D115" s="1">
        <v>1644.19168527225</v>
      </c>
      <c r="E115" s="1">
        <v>1034.93046093764</v>
      </c>
    </row>
    <row r="116" spans="1:5" x14ac:dyDescent="0.25">
      <c r="A116" s="1">
        <v>13.125</v>
      </c>
      <c r="B116" s="1">
        <v>1787.7530923285301</v>
      </c>
      <c r="C116" s="1">
        <v>2133.1697479879199</v>
      </c>
      <c r="D116" s="1">
        <v>1616.5515751958301</v>
      </c>
      <c r="E116" s="1">
        <v>1043.95467560318</v>
      </c>
    </row>
    <row r="117" spans="1:5" x14ac:dyDescent="0.25">
      <c r="A117" s="1">
        <v>13.25</v>
      </c>
      <c r="B117" s="1">
        <v>1779.63195071315</v>
      </c>
      <c r="C117" s="1">
        <v>2238.9783080285501</v>
      </c>
      <c r="D117" s="1">
        <v>1536.3124941641199</v>
      </c>
      <c r="E117" s="1">
        <v>1039.43341950289</v>
      </c>
    </row>
    <row r="118" spans="1:5" x14ac:dyDescent="0.25">
      <c r="A118" s="1">
        <v>13.375</v>
      </c>
      <c r="B118" s="1">
        <v>1774.55533973413</v>
      </c>
      <c r="C118" s="1">
        <v>2179.9069989219201</v>
      </c>
      <c r="D118" s="1">
        <v>1514.92380640481</v>
      </c>
      <c r="E118" s="1">
        <v>1029.3595827107199</v>
      </c>
    </row>
    <row r="119" spans="1:5" x14ac:dyDescent="0.25">
      <c r="A119" s="1">
        <v>13.5</v>
      </c>
      <c r="B119" s="1">
        <v>1761.21323866544</v>
      </c>
      <c r="C119" s="1">
        <v>2150.1241041864</v>
      </c>
      <c r="D119" s="1">
        <v>1546.22946526441</v>
      </c>
      <c r="E119" s="1">
        <v>1030.8374165139601</v>
      </c>
    </row>
    <row r="120" spans="1:5" x14ac:dyDescent="0.25">
      <c r="A120" s="1">
        <v>13.625</v>
      </c>
      <c r="B120" s="1">
        <v>1754.49853079427</v>
      </c>
      <c r="C120" s="1">
        <v>2097.5886451616998</v>
      </c>
      <c r="D120" s="1">
        <v>1556.0259059971299</v>
      </c>
      <c r="E120" s="1">
        <v>1049.58825226362</v>
      </c>
    </row>
    <row r="121" spans="1:5" x14ac:dyDescent="0.25">
      <c r="A121" s="1">
        <v>13.75</v>
      </c>
      <c r="B121" s="1">
        <v>1752.5173850425899</v>
      </c>
      <c r="C121" s="1">
        <v>2037.1945808397199</v>
      </c>
      <c r="D121" s="1">
        <v>1536.1802501729001</v>
      </c>
      <c r="E121" s="1">
        <v>1044.6299497852399</v>
      </c>
    </row>
    <row r="122" spans="1:5" x14ac:dyDescent="0.25">
      <c r="A122" s="1">
        <v>13.875</v>
      </c>
      <c r="B122" s="1">
        <v>1738.5770702279699</v>
      </c>
      <c r="C122" s="1">
        <v>2042.49459825688</v>
      </c>
      <c r="D122" s="1">
        <v>1525.98845532003</v>
      </c>
      <c r="E122" s="1">
        <v>1039.1555244006399</v>
      </c>
    </row>
    <row r="123" spans="1:5" x14ac:dyDescent="0.25">
      <c r="A123" s="1">
        <v>14</v>
      </c>
      <c r="B123" s="1">
        <v>1732.8537897169999</v>
      </c>
      <c r="C123" s="1">
        <v>1967.2618994690499</v>
      </c>
      <c r="D123" s="1">
        <v>1554.7899055973</v>
      </c>
      <c r="E123" s="1">
        <v>1025.2792306620699</v>
      </c>
    </row>
    <row r="124" spans="1:5" x14ac:dyDescent="0.25">
      <c r="A124" s="1">
        <v>14.125</v>
      </c>
      <c r="B124" s="1">
        <v>1706.1743111318401</v>
      </c>
      <c r="C124" s="1">
        <v>1982.4084566363999</v>
      </c>
      <c r="D124" s="1">
        <v>1558.78955524605</v>
      </c>
      <c r="E124" s="1">
        <v>1011.36065899061</v>
      </c>
    </row>
    <row r="125" spans="1:5" x14ac:dyDescent="0.25">
      <c r="A125" s="1">
        <v>14.25</v>
      </c>
      <c r="B125" s="1">
        <v>1701.8959268937999</v>
      </c>
      <c r="C125" s="1">
        <v>2003.11959520457</v>
      </c>
      <c r="D125" s="1">
        <v>1592.43458321703</v>
      </c>
      <c r="E125" s="1">
        <v>1003.04966939399</v>
      </c>
    </row>
    <row r="126" spans="1:5" x14ac:dyDescent="0.25">
      <c r="A126" s="1">
        <v>14.375</v>
      </c>
      <c r="B126" s="1">
        <v>1687.3378063722901</v>
      </c>
      <c r="C126" s="1">
        <v>1993.5014551507199</v>
      </c>
      <c r="D126" s="1">
        <v>1608.39041691533</v>
      </c>
      <c r="E126" s="1">
        <v>982.91327648293202</v>
      </c>
    </row>
    <row r="127" spans="1:5" x14ac:dyDescent="0.25">
      <c r="A127" s="1">
        <v>14.5</v>
      </c>
      <c r="B127" s="1">
        <v>1683.2311510623699</v>
      </c>
      <c r="C127" s="1">
        <v>1953.27646108965</v>
      </c>
      <c r="D127" s="1">
        <v>1613.7658120968399</v>
      </c>
      <c r="E127" s="1">
        <v>981.48952864211503</v>
      </c>
    </row>
    <row r="128" spans="1:5" x14ac:dyDescent="0.25">
      <c r="A128" s="1">
        <v>14.625</v>
      </c>
      <c r="B128" s="1">
        <v>1673.3509734393199</v>
      </c>
      <c r="C128" s="1">
        <v>1873.2377350080101</v>
      </c>
      <c r="D128" s="1">
        <v>1637.2560086275</v>
      </c>
      <c r="E128" s="1">
        <v>985.43484132839899</v>
      </c>
    </row>
    <row r="129" spans="1:5" x14ac:dyDescent="0.25">
      <c r="A129" s="1">
        <v>14.75</v>
      </c>
      <c r="B129" s="1">
        <v>1635.8107161802</v>
      </c>
      <c r="C129" s="1">
        <v>1849.7860535710499</v>
      </c>
      <c r="D129" s="1">
        <v>1634.5931220458001</v>
      </c>
      <c r="E129" s="1">
        <v>986.62692038548903</v>
      </c>
    </row>
    <row r="130" spans="1:5" x14ac:dyDescent="0.25">
      <c r="A130" s="1">
        <v>14.875</v>
      </c>
      <c r="B130" s="1">
        <v>1620.1356828860301</v>
      </c>
      <c r="C130" s="1">
        <v>1841.7017913269999</v>
      </c>
      <c r="D130" s="1">
        <v>1567.2612516653201</v>
      </c>
      <c r="E130" s="1">
        <v>984.93877569195899</v>
      </c>
    </row>
    <row r="131" spans="1:5" x14ac:dyDescent="0.25">
      <c r="A131" s="1">
        <v>15</v>
      </c>
      <c r="B131" s="1">
        <v>1618.7528238099701</v>
      </c>
      <c r="C131" s="1">
        <v>1795.96128830066</v>
      </c>
      <c r="D131" s="1">
        <v>1611.2416533716</v>
      </c>
      <c r="E131" s="1">
        <v>972.37803235377805</v>
      </c>
    </row>
    <row r="132" spans="1:5" x14ac:dyDescent="0.25">
      <c r="A132" s="1">
        <v>15.125</v>
      </c>
      <c r="B132" s="1">
        <v>1611.77831797762</v>
      </c>
      <c r="C132" s="1">
        <v>1794.00708754988</v>
      </c>
      <c r="D132" s="1">
        <v>1635.1585907430001</v>
      </c>
      <c r="E132" s="1">
        <v>987.75676791699402</v>
      </c>
    </row>
    <row r="133" spans="1:5" x14ac:dyDescent="0.25">
      <c r="A133" s="1">
        <v>15.25</v>
      </c>
      <c r="B133" s="1">
        <v>1605.2066614541</v>
      </c>
      <c r="C133" s="1">
        <v>1824.06085268468</v>
      </c>
      <c r="D133" s="1">
        <v>1645.45579617101</v>
      </c>
      <c r="E133" s="1">
        <v>1000.39243344688</v>
      </c>
    </row>
    <row r="134" spans="1:5" x14ac:dyDescent="0.25">
      <c r="A134" s="1">
        <v>15.375</v>
      </c>
      <c r="B134" s="1">
        <v>1594.1308248837299</v>
      </c>
      <c r="C134" s="1">
        <v>1951.5769265451299</v>
      </c>
      <c r="D134" s="1">
        <v>1567.58344064327</v>
      </c>
      <c r="E134" s="1">
        <v>998.39747007938502</v>
      </c>
    </row>
    <row r="135" spans="1:5" x14ac:dyDescent="0.25">
      <c r="A135" s="1">
        <v>15.5</v>
      </c>
      <c r="B135" s="1">
        <v>1593.3351295226801</v>
      </c>
      <c r="C135" s="1">
        <v>2016.5190365562</v>
      </c>
      <c r="D135" s="1">
        <v>1576.6966678199501</v>
      </c>
      <c r="E135" s="1">
        <v>990.13437472914302</v>
      </c>
    </row>
    <row r="136" spans="1:5" x14ac:dyDescent="0.25">
      <c r="A136" s="1">
        <v>15.625</v>
      </c>
      <c r="B136" s="1">
        <v>1594.09854075558</v>
      </c>
      <c r="C136" s="1">
        <v>2035.70210965091</v>
      </c>
      <c r="D136" s="1">
        <v>1550.93098892432</v>
      </c>
      <c r="E136" s="1">
        <v>1001.91565242286</v>
      </c>
    </row>
    <row r="137" spans="1:5" x14ac:dyDescent="0.25">
      <c r="A137" s="1">
        <v>15.75</v>
      </c>
      <c r="B137" s="1">
        <v>1610.1126732146199</v>
      </c>
      <c r="C137" s="1">
        <v>2078.18783787966</v>
      </c>
      <c r="D137" s="1">
        <v>1587.6642327877701</v>
      </c>
      <c r="E137" s="1">
        <v>994.59650454213295</v>
      </c>
    </row>
    <row r="138" spans="1:5" x14ac:dyDescent="0.25">
      <c r="A138" s="1">
        <v>15.875</v>
      </c>
      <c r="B138" s="1">
        <v>1608.42307482151</v>
      </c>
      <c r="C138" s="1">
        <v>2154.4957780825298</v>
      </c>
      <c r="D138" s="1">
        <v>1599.21815603554</v>
      </c>
      <c r="E138" s="1">
        <v>997.93947717994195</v>
      </c>
    </row>
    <row r="139" spans="1:5" x14ac:dyDescent="0.25">
      <c r="A139" s="1">
        <v>16</v>
      </c>
      <c r="B139" s="1">
        <v>1615.7032031757601</v>
      </c>
      <c r="C139" s="1">
        <v>2188.1360595125698</v>
      </c>
      <c r="D139" s="1">
        <v>1566.3551977458001</v>
      </c>
      <c r="E139" s="1">
        <v>1024.98090010908</v>
      </c>
    </row>
    <row r="140" spans="1:5" x14ac:dyDescent="0.25">
      <c r="A140" s="1">
        <v>16.125</v>
      </c>
      <c r="B140" s="1">
        <v>1604.8351041359399</v>
      </c>
      <c r="C140" s="1">
        <v>2231.73641911499</v>
      </c>
      <c r="D140" s="1">
        <v>1571.5615752758299</v>
      </c>
      <c r="E140" s="1">
        <v>995.97493163904198</v>
      </c>
    </row>
    <row r="141" spans="1:5" x14ac:dyDescent="0.25">
      <c r="A141" s="1">
        <v>16.25</v>
      </c>
      <c r="B141" s="1">
        <v>1589.49515102634</v>
      </c>
      <c r="C141" s="1">
        <v>2287.6102105801201</v>
      </c>
      <c r="D141" s="1">
        <v>1526.9348087000999</v>
      </c>
      <c r="E141" s="1">
        <v>990.35197913921104</v>
      </c>
    </row>
    <row r="142" spans="1:5" x14ac:dyDescent="0.25">
      <c r="A142" s="1">
        <v>16.375</v>
      </c>
      <c r="B142" s="1">
        <v>1586.3826868916999</v>
      </c>
      <c r="C142" s="1">
        <v>2314.4627295565201</v>
      </c>
      <c r="D142" s="1">
        <v>1469.86552267713</v>
      </c>
      <c r="E142" s="1">
        <v>997.44704754824704</v>
      </c>
    </row>
    <row r="143" spans="1:5" x14ac:dyDescent="0.25">
      <c r="A143" s="1">
        <v>16.5</v>
      </c>
      <c r="B143" s="1">
        <v>1592.72991123832</v>
      </c>
      <c r="C143" s="1">
        <v>2333.1606803059599</v>
      </c>
      <c r="D143" s="1">
        <v>1377.0820055449101</v>
      </c>
      <c r="E143" s="1">
        <v>1026.8618994609501</v>
      </c>
    </row>
    <row r="144" spans="1:5" x14ac:dyDescent="0.25">
      <c r="A144" s="1">
        <v>16.625</v>
      </c>
      <c r="B144" s="1">
        <v>1591.80822086325</v>
      </c>
      <c r="C144" s="1">
        <v>2350.4185156642998</v>
      </c>
      <c r="D144" s="1">
        <v>1352.4820692348801</v>
      </c>
      <c r="E144" s="1">
        <v>1043.4072591075501</v>
      </c>
    </row>
    <row r="145" spans="1:5" x14ac:dyDescent="0.25">
      <c r="A145" s="1">
        <v>16.75</v>
      </c>
      <c r="B145" s="1">
        <v>1597.6980266154301</v>
      </c>
      <c r="C145" s="1">
        <v>2418.7063395732098</v>
      </c>
      <c r="D145" s="1">
        <v>1335.3909163958299</v>
      </c>
      <c r="E145" s="1">
        <v>1037.5488459542501</v>
      </c>
    </row>
    <row r="146" spans="1:5" x14ac:dyDescent="0.25">
      <c r="A146" s="1">
        <v>16.875</v>
      </c>
      <c r="B146" s="1">
        <v>1607.24744902818</v>
      </c>
      <c r="C146" s="1">
        <v>2436.4211591509802</v>
      </c>
      <c r="D146" s="1">
        <v>1334.2854974399099</v>
      </c>
      <c r="E146" s="1">
        <v>1026.9487889110601</v>
      </c>
    </row>
    <row r="147" spans="1:5" x14ac:dyDescent="0.25">
      <c r="A147" s="1">
        <v>17</v>
      </c>
      <c r="B147" s="1">
        <v>1639.65705153155</v>
      </c>
      <c r="C147" s="1">
        <v>2437.6831385309001</v>
      </c>
      <c r="D147" s="1">
        <v>1321.8246435496901</v>
      </c>
      <c r="E147" s="1">
        <v>1013.99680465124</v>
      </c>
    </row>
    <row r="148" spans="1:5" x14ac:dyDescent="0.25">
      <c r="A148" s="1">
        <v>17.125</v>
      </c>
      <c r="B148" s="1">
        <v>1642.6302883501601</v>
      </c>
      <c r="C148" s="1">
        <v>2438.1828511460399</v>
      </c>
      <c r="D148" s="1">
        <v>1278.1821073748999</v>
      </c>
      <c r="E148" s="1">
        <v>1011.9817284179099</v>
      </c>
    </row>
    <row r="149" spans="1:5" x14ac:dyDescent="0.25">
      <c r="A149" s="1">
        <v>17.25</v>
      </c>
      <c r="B149" s="1">
        <v>1635.8693938399899</v>
      </c>
      <c r="C149" s="1">
        <v>2252.6049587945799</v>
      </c>
      <c r="D149" s="1">
        <v>1281.4043141623699</v>
      </c>
      <c r="E149" s="1">
        <v>1004.6129297434099</v>
      </c>
    </row>
    <row r="150" spans="1:5" x14ac:dyDescent="0.25">
      <c r="A150" s="1">
        <v>17.375</v>
      </c>
      <c r="B150" s="1">
        <v>1629.0268035848001</v>
      </c>
      <c r="C150" s="1">
        <v>2051.9104186193199</v>
      </c>
      <c r="D150" s="1">
        <v>1282.3319360389301</v>
      </c>
      <c r="E150" s="1">
        <v>980.30231178523195</v>
      </c>
    </row>
    <row r="151" spans="1:5" x14ac:dyDescent="0.25">
      <c r="A151" s="1">
        <v>17.5</v>
      </c>
      <c r="B151" s="1">
        <v>1601.8455376536699</v>
      </c>
      <c r="C151" s="1">
        <v>1981.5349254288201</v>
      </c>
      <c r="D151" s="1">
        <v>1312.91737497127</v>
      </c>
      <c r="E151" s="1">
        <v>984.48526023329703</v>
      </c>
    </row>
    <row r="152" spans="1:5" x14ac:dyDescent="0.25">
      <c r="A152" s="1">
        <v>17.625</v>
      </c>
      <c r="B152" s="1">
        <v>1603.8927379986401</v>
      </c>
      <c r="C152" s="1">
        <v>1800.9099572360501</v>
      </c>
      <c r="D152" s="1">
        <v>1307.6219456957699</v>
      </c>
      <c r="E152" s="1">
        <v>974.93918159201996</v>
      </c>
    </row>
    <row r="153" spans="1:5" x14ac:dyDescent="0.25">
      <c r="A153" s="1">
        <v>17.75</v>
      </c>
      <c r="B153" s="1">
        <v>1616.46838864696</v>
      </c>
      <c r="C153" s="1">
        <v>1767.9165724217</v>
      </c>
      <c r="D153" s="1">
        <v>1376.9446369258801</v>
      </c>
      <c r="E153" s="1">
        <v>969.26958964426899</v>
      </c>
    </row>
    <row r="154" spans="1:5" x14ac:dyDescent="0.25">
      <c r="A154" s="1">
        <v>17.875</v>
      </c>
      <c r="B154" s="1">
        <v>1604.3614703026301</v>
      </c>
      <c r="C154" s="1">
        <v>1747.3739995886799</v>
      </c>
      <c r="D154" s="1">
        <v>1353.50316272289</v>
      </c>
      <c r="E154" s="1">
        <v>972.98458754764999</v>
      </c>
    </row>
    <row r="155" spans="1:5" x14ac:dyDescent="0.25">
      <c r="A155" s="1">
        <v>18</v>
      </c>
      <c r="B155" s="1">
        <v>1608.1755615099801</v>
      </c>
      <c r="C155" s="1">
        <v>1783.76402794112</v>
      </c>
      <c r="D155" s="1">
        <v>1396.23862677638</v>
      </c>
      <c r="E155" s="1">
        <v>977.01789470015297</v>
      </c>
    </row>
    <row r="156" spans="1:5" x14ac:dyDescent="0.25">
      <c r="A156" s="1">
        <v>18.125</v>
      </c>
      <c r="B156" s="1">
        <v>1601.96477849706</v>
      </c>
      <c r="C156" s="1">
        <v>1806.8183214236201</v>
      </c>
      <c r="D156" s="1">
        <v>1378.94302854947</v>
      </c>
      <c r="E156" s="1">
        <v>982.46963472755897</v>
      </c>
    </row>
    <row r="157" spans="1:5" x14ac:dyDescent="0.25">
      <c r="A157" s="1">
        <v>18.25</v>
      </c>
      <c r="B157" s="1">
        <v>1589.5589849428</v>
      </c>
      <c r="C157" s="1">
        <v>1818.03117904705</v>
      </c>
      <c r="D157" s="1">
        <v>1384.64010419334</v>
      </c>
      <c r="E157" s="1">
        <v>985.83934033561798</v>
      </c>
    </row>
    <row r="158" spans="1:5" x14ac:dyDescent="0.25">
      <c r="A158" s="1">
        <v>18.375</v>
      </c>
      <c r="B158" s="1">
        <v>1581.25591191439</v>
      </c>
      <c r="C158" s="1">
        <v>1816.9311796311399</v>
      </c>
      <c r="D158" s="1">
        <v>1393.7471755464301</v>
      </c>
      <c r="E158" s="1">
        <v>990.38668423190404</v>
      </c>
    </row>
    <row r="159" spans="1:5" x14ac:dyDescent="0.25">
      <c r="A159" s="1">
        <v>18.5</v>
      </c>
      <c r="B159" s="1">
        <v>1569.701438629</v>
      </c>
      <c r="C159" s="1">
        <v>1800.1057948713501</v>
      </c>
      <c r="D159" s="1">
        <v>1385.36384525533</v>
      </c>
      <c r="E159" s="1">
        <v>971.75251517674894</v>
      </c>
    </row>
    <row r="160" spans="1:5" x14ac:dyDescent="0.25">
      <c r="A160" s="1">
        <v>18.625</v>
      </c>
      <c r="B160" s="1">
        <v>1556.4799989801199</v>
      </c>
      <c r="C160" s="1">
        <v>1841.81503262603</v>
      </c>
      <c r="D160" s="1">
        <v>1365.7769987131401</v>
      </c>
      <c r="E160" s="1">
        <v>973.68453267978896</v>
      </c>
    </row>
    <row r="161" spans="1:5" x14ac:dyDescent="0.25">
      <c r="A161" s="1">
        <v>18.75</v>
      </c>
      <c r="B161" s="1">
        <v>1543.72836401367</v>
      </c>
      <c r="C161" s="1">
        <v>1929.6440915595999</v>
      </c>
      <c r="D161" s="1">
        <v>1336.97903453862</v>
      </c>
      <c r="E161" s="1">
        <v>978.85969164373205</v>
      </c>
    </row>
    <row r="162" spans="1:5" x14ac:dyDescent="0.25">
      <c r="A162" s="1">
        <v>18.875</v>
      </c>
      <c r="B162" s="1">
        <v>1509.9854191916099</v>
      </c>
      <c r="C162" s="1">
        <v>1966.4644512550401</v>
      </c>
      <c r="D162" s="1">
        <v>1321.6573606480899</v>
      </c>
      <c r="E162" s="1">
        <v>971.94396240675599</v>
      </c>
    </row>
    <row r="163" spans="1:5" x14ac:dyDescent="0.25">
      <c r="A163" s="1">
        <v>19</v>
      </c>
      <c r="B163" s="1">
        <v>1408.41303046858</v>
      </c>
      <c r="C163" s="1">
        <v>2063.2539375305</v>
      </c>
      <c r="D163" s="1">
        <v>1311.9512248415001</v>
      </c>
      <c r="E163" s="1">
        <v>981.95195648534002</v>
      </c>
    </row>
    <row r="164" spans="1:5" x14ac:dyDescent="0.25">
      <c r="A164" s="1">
        <v>19.125</v>
      </c>
      <c r="B164" s="1">
        <v>1391.1239921711899</v>
      </c>
      <c r="C164" s="1">
        <v>2091.3030729871798</v>
      </c>
      <c r="D164" s="1">
        <v>1307.1025933153301</v>
      </c>
      <c r="E164" s="1">
        <v>982.40020777203199</v>
      </c>
    </row>
    <row r="165" spans="1:5" x14ac:dyDescent="0.25">
      <c r="A165" s="1">
        <v>19.25</v>
      </c>
      <c r="B165" s="1">
        <v>1369.0400242707699</v>
      </c>
      <c r="C165" s="1">
        <v>2172.8519278031299</v>
      </c>
      <c r="D165" s="1">
        <v>1287.9551929504701</v>
      </c>
      <c r="E165" s="1">
        <v>979.14726880466696</v>
      </c>
    </row>
    <row r="166" spans="1:5" x14ac:dyDescent="0.25">
      <c r="A166" s="1">
        <v>19.375</v>
      </c>
      <c r="B166" s="1">
        <v>1341.2672108936499</v>
      </c>
      <c r="C166" s="1">
        <v>2211.5825135692598</v>
      </c>
      <c r="D166" s="1">
        <v>1293.7955140414399</v>
      </c>
      <c r="E166" s="1">
        <v>992.80694731643598</v>
      </c>
    </row>
    <row r="167" spans="1:5" x14ac:dyDescent="0.25">
      <c r="A167" s="1">
        <v>19.5</v>
      </c>
      <c r="B167" s="1">
        <v>1321.4822809846401</v>
      </c>
      <c r="C167" s="1">
        <v>2169.3361608048599</v>
      </c>
      <c r="D167" s="1">
        <v>1284.70836986821</v>
      </c>
      <c r="E167" s="1">
        <v>996.76860103433</v>
      </c>
    </row>
    <row r="168" spans="1:5" x14ac:dyDescent="0.25">
      <c r="A168" s="1">
        <v>19.625</v>
      </c>
      <c r="B168" s="1">
        <v>1335.1809768784799</v>
      </c>
      <c r="C168" s="1">
        <v>2161.3657723776901</v>
      </c>
      <c r="D168" s="1">
        <v>1268.1281960469701</v>
      </c>
      <c r="E168" s="1">
        <v>981.89986268975497</v>
      </c>
    </row>
    <row r="169" spans="1:5" x14ac:dyDescent="0.25">
      <c r="A169" s="1">
        <v>19.75</v>
      </c>
      <c r="B169" s="1">
        <v>1342.82489504982</v>
      </c>
      <c r="C169" s="1">
        <v>2161.0737723561101</v>
      </c>
      <c r="D169" s="1">
        <v>1256.7981142389399</v>
      </c>
      <c r="E169" s="1">
        <v>968.14913827414898</v>
      </c>
    </row>
    <row r="170" spans="1:5" x14ac:dyDescent="0.25">
      <c r="A170" s="1">
        <v>19.875</v>
      </c>
      <c r="B170" s="1">
        <v>1340.43384392079</v>
      </c>
      <c r="C170" s="1">
        <v>2156.4690240258201</v>
      </c>
      <c r="D170" s="1">
        <v>1236.85251163774</v>
      </c>
      <c r="E170" s="1">
        <v>957.41221836139698</v>
      </c>
    </row>
    <row r="171" spans="1:5" x14ac:dyDescent="0.25">
      <c r="A171" s="1">
        <v>20</v>
      </c>
      <c r="B171" s="1">
        <v>1348.11235018855</v>
      </c>
      <c r="C171" s="1">
        <v>2128.06079307154</v>
      </c>
      <c r="D171" s="1">
        <v>1259.75761266172</v>
      </c>
      <c r="E171" s="1">
        <v>963.80134717134194</v>
      </c>
    </row>
    <row r="172" spans="1:5" x14ac:dyDescent="0.25">
      <c r="A172" s="1">
        <v>20.125</v>
      </c>
      <c r="B172" s="1">
        <v>1355.7481045662601</v>
      </c>
      <c r="C172" s="1">
        <v>2104.5453822948798</v>
      </c>
      <c r="D172" s="1">
        <v>1237.88152656899</v>
      </c>
      <c r="E172" s="1">
        <v>983.401256964156</v>
      </c>
    </row>
    <row r="173" spans="1:5" x14ac:dyDescent="0.25">
      <c r="A173" s="1">
        <v>20.25</v>
      </c>
      <c r="B173" s="1">
        <v>1369.9521807692399</v>
      </c>
      <c r="C173" s="1">
        <v>1970.73405204392</v>
      </c>
      <c r="D173" s="1">
        <v>1232.7537490350401</v>
      </c>
      <c r="E173" s="1">
        <v>943.57525313286499</v>
      </c>
    </row>
    <row r="174" spans="1:5" x14ac:dyDescent="0.25">
      <c r="A174" s="1">
        <v>20.375</v>
      </c>
      <c r="B174" s="1">
        <v>1363.9147499298699</v>
      </c>
      <c r="C174" s="1">
        <v>1907.28299878293</v>
      </c>
      <c r="D174" s="1">
        <v>1198.6230034415801</v>
      </c>
      <c r="E174" s="1">
        <v>936.42759661642197</v>
      </c>
    </row>
    <row r="175" spans="1:5" x14ac:dyDescent="0.25">
      <c r="A175" s="1">
        <v>20.5</v>
      </c>
      <c r="B175" s="1">
        <v>1371.2947643416601</v>
      </c>
      <c r="C175" s="1">
        <v>1831.2808158053699</v>
      </c>
      <c r="D175" s="1">
        <v>1201.32544903384</v>
      </c>
      <c r="E175" s="1">
        <v>934.31879588526203</v>
      </c>
    </row>
    <row r="176" spans="1:5" x14ac:dyDescent="0.25">
      <c r="A176" s="1">
        <v>20.625</v>
      </c>
      <c r="B176" s="1">
        <v>1355.5967432918901</v>
      </c>
      <c r="C176" s="1">
        <v>1803.3618639405599</v>
      </c>
      <c r="D176" s="1">
        <v>1197.59401716554</v>
      </c>
      <c r="E176" s="1">
        <v>938.16862371992704</v>
      </c>
    </row>
    <row r="177" spans="1:5" x14ac:dyDescent="0.25">
      <c r="A177" s="1">
        <v>20.75</v>
      </c>
      <c r="B177" s="1">
        <v>1345.286555485</v>
      </c>
      <c r="C177" s="1">
        <v>1803.36654391196</v>
      </c>
      <c r="D177" s="1">
        <v>1147.95032573962</v>
      </c>
      <c r="E177" s="1">
        <v>945.62842145081197</v>
      </c>
    </row>
    <row r="178" spans="1:5" x14ac:dyDescent="0.25">
      <c r="A178" s="1">
        <v>20.875</v>
      </c>
      <c r="B178" s="1">
        <v>1339.0799303973899</v>
      </c>
      <c r="C178" s="1">
        <v>1813.76441741966</v>
      </c>
      <c r="D178" s="1">
        <v>1165.39486654957</v>
      </c>
      <c r="E178" s="1">
        <v>943.93445269075596</v>
      </c>
    </row>
    <row r="179" spans="1:5" x14ac:dyDescent="0.25">
      <c r="A179" s="1">
        <v>21</v>
      </c>
      <c r="B179" s="1">
        <v>1381.50065287245</v>
      </c>
      <c r="C179" s="1">
        <v>1851.6685774338901</v>
      </c>
      <c r="D179" s="1">
        <v>1150.2349405913601</v>
      </c>
      <c r="E179" s="1">
        <v>957.07240699654096</v>
      </c>
    </row>
    <row r="180" spans="1:5" x14ac:dyDescent="0.25">
      <c r="A180" s="1">
        <v>21.125</v>
      </c>
      <c r="B180" s="1">
        <v>1406.1489429921101</v>
      </c>
      <c r="C180" s="1">
        <v>1865.8929966769199</v>
      </c>
      <c r="D180" s="1">
        <v>1142.1247385619299</v>
      </c>
      <c r="E180" s="1">
        <v>970.15612144347006</v>
      </c>
    </row>
    <row r="181" spans="1:5" x14ac:dyDescent="0.25">
      <c r="A181" s="1">
        <v>21.25</v>
      </c>
      <c r="B181" s="1">
        <v>1403.6221395861301</v>
      </c>
      <c r="C181" s="1">
        <v>1875.2680894643399</v>
      </c>
      <c r="D181" s="1">
        <v>1147.0056358526899</v>
      </c>
      <c r="E181" s="1">
        <v>970.86660869922605</v>
      </c>
    </row>
    <row r="182" spans="1:5" x14ac:dyDescent="0.25">
      <c r="A182" s="1">
        <v>21.375</v>
      </c>
      <c r="B182" s="1">
        <v>1402.3952301945701</v>
      </c>
      <c r="C182" s="1">
        <v>1903.05311656399</v>
      </c>
      <c r="D182" s="1">
        <v>1162.1300736671301</v>
      </c>
      <c r="E182" s="1">
        <v>972.97016253402103</v>
      </c>
    </row>
    <row r="183" spans="1:5" x14ac:dyDescent="0.25">
      <c r="A183" s="1">
        <v>21.5</v>
      </c>
      <c r="B183" s="1">
        <v>1391.5665327568099</v>
      </c>
      <c r="C183" s="1">
        <v>1870.3034749511601</v>
      </c>
      <c r="D183" s="1">
        <v>1160.85091560359</v>
      </c>
      <c r="E183" s="1">
        <v>975.40152614707301</v>
      </c>
    </row>
    <row r="184" spans="1:5" x14ac:dyDescent="0.25">
      <c r="A184" s="1">
        <v>21.625</v>
      </c>
      <c r="B184" s="1">
        <v>1392.01010666865</v>
      </c>
      <c r="C184" s="1">
        <v>1843.5388175897499</v>
      </c>
      <c r="D184" s="1">
        <v>1222.90255344406</v>
      </c>
      <c r="E184" s="1">
        <v>963.68406720581004</v>
      </c>
    </row>
    <row r="185" spans="1:5" x14ac:dyDescent="0.25">
      <c r="A185" s="1">
        <v>21.75</v>
      </c>
      <c r="B185" s="1">
        <v>1405.22618057671</v>
      </c>
      <c r="C185" s="1">
        <v>1853.9759455490801</v>
      </c>
      <c r="D185" s="1">
        <v>1220.85251311561</v>
      </c>
      <c r="E185" s="1">
        <v>941.73707548909294</v>
      </c>
    </row>
    <row r="186" spans="1:5" x14ac:dyDescent="0.25">
      <c r="A186" s="1">
        <v>21.875</v>
      </c>
      <c r="B186" s="1">
        <v>1416.97225365636</v>
      </c>
      <c r="C186" s="1">
        <v>1865.08915543121</v>
      </c>
      <c r="D186" s="1">
        <v>1206.3709653138001</v>
      </c>
      <c r="E186" s="1">
        <v>939.04944929832504</v>
      </c>
    </row>
    <row r="187" spans="1:5" x14ac:dyDescent="0.25">
      <c r="A187" s="1">
        <v>22</v>
      </c>
      <c r="B187" s="1">
        <v>1423.33086591447</v>
      </c>
      <c r="C187" s="1">
        <v>1850.2288363945499</v>
      </c>
      <c r="D187" s="1">
        <v>1213.5728003494901</v>
      </c>
      <c r="E187" s="1">
        <v>938.03361671599203</v>
      </c>
    </row>
    <row r="188" spans="1:5" x14ac:dyDescent="0.25">
      <c r="A188" s="1">
        <v>22.125</v>
      </c>
      <c r="B188" s="1">
        <v>1431.81387874546</v>
      </c>
      <c r="C188" s="1">
        <v>1910.2744933618201</v>
      </c>
      <c r="D188" s="1">
        <v>1213.78979000852</v>
      </c>
      <c r="E188" s="1">
        <v>945.70972922661895</v>
      </c>
    </row>
    <row r="189" spans="1:5" x14ac:dyDescent="0.25">
      <c r="A189" s="1">
        <v>22.25</v>
      </c>
      <c r="B189" s="1">
        <v>1423.4269042598801</v>
      </c>
      <c r="C189" s="1">
        <v>1943.6093488731301</v>
      </c>
      <c r="D189" s="1">
        <v>1200.6164711034901</v>
      </c>
      <c r="E189" s="1">
        <v>945.91332346223601</v>
      </c>
    </row>
    <row r="190" spans="1:5" x14ac:dyDescent="0.25">
      <c r="A190" s="1">
        <v>22.375</v>
      </c>
      <c r="B190" s="1">
        <v>1415.25522422738</v>
      </c>
      <c r="C190" s="1">
        <v>1970.7970416987</v>
      </c>
      <c r="D190" s="1">
        <v>1218.4915364280901</v>
      </c>
      <c r="E190" s="1">
        <v>962.03840221675</v>
      </c>
    </row>
    <row r="191" spans="1:5" x14ac:dyDescent="0.25">
      <c r="A191" s="1">
        <v>22.5</v>
      </c>
      <c r="B191" s="1">
        <v>1398.57712292774</v>
      </c>
      <c r="C191" s="1">
        <v>2092.1466862851498</v>
      </c>
      <c r="D191" s="1">
        <v>1209.90947918086</v>
      </c>
      <c r="E191" s="1">
        <v>961.83408516668703</v>
      </c>
    </row>
    <row r="192" spans="1:5" x14ac:dyDescent="0.25">
      <c r="A192" s="1">
        <v>22.625</v>
      </c>
      <c r="B192" s="1">
        <v>1393.9794737519901</v>
      </c>
      <c r="C192" s="1">
        <v>2059.5654310554801</v>
      </c>
      <c r="D192" s="1">
        <v>1189.51083612196</v>
      </c>
      <c r="E192" s="1">
        <v>936.28469866058595</v>
      </c>
    </row>
    <row r="193" spans="1:5" x14ac:dyDescent="0.25">
      <c r="A193" s="1">
        <v>22.75</v>
      </c>
      <c r="B193" s="1">
        <v>1394.1746545918199</v>
      </c>
      <c r="C193" s="1">
        <v>2055.55598670786</v>
      </c>
      <c r="D193" s="1">
        <v>1189.3347749202601</v>
      </c>
      <c r="E193" s="1">
        <v>944.66986609241906</v>
      </c>
    </row>
    <row r="194" spans="1:5" x14ac:dyDescent="0.25">
      <c r="A194" s="1">
        <v>22.875</v>
      </c>
      <c r="B194" s="1">
        <v>1395.6790649314701</v>
      </c>
      <c r="C194" s="1">
        <v>2091.7241505340198</v>
      </c>
      <c r="D194" s="1">
        <v>1184.20930675758</v>
      </c>
      <c r="E194" s="1">
        <v>944.23925889325994</v>
      </c>
    </row>
    <row r="195" spans="1:5" x14ac:dyDescent="0.25">
      <c r="A195" s="1">
        <v>23</v>
      </c>
      <c r="B195" s="1">
        <v>1387.8165242136499</v>
      </c>
      <c r="C195" s="1">
        <v>2073.41032904957</v>
      </c>
      <c r="D195" s="1">
        <v>1164.3578961307201</v>
      </c>
      <c r="E195" s="1">
        <v>959.18363386324199</v>
      </c>
    </row>
    <row r="196" spans="1:5" x14ac:dyDescent="0.25">
      <c r="A196" s="1">
        <v>23.125</v>
      </c>
      <c r="B196" s="1">
        <v>1384.10361616304</v>
      </c>
      <c r="C196" s="1">
        <v>2088.5344490849502</v>
      </c>
      <c r="D196" s="1">
        <v>1161.81235250193</v>
      </c>
      <c r="E196" s="1">
        <v>970.75062029158403</v>
      </c>
    </row>
    <row r="197" spans="1:5" x14ac:dyDescent="0.25">
      <c r="A197" s="1">
        <v>23.25</v>
      </c>
      <c r="B197" s="1">
        <v>1381.97056972783</v>
      </c>
      <c r="C197" s="1">
        <v>2103.7867953824498</v>
      </c>
      <c r="D197" s="1">
        <v>1163.0494650973999</v>
      </c>
      <c r="E197" s="1">
        <v>980.78600748057499</v>
      </c>
    </row>
    <row r="198" spans="1:5" x14ac:dyDescent="0.25">
      <c r="A198" s="1">
        <v>23.375</v>
      </c>
      <c r="B198" s="1">
        <v>1387.8311925180899</v>
      </c>
      <c r="C198" s="1">
        <v>2104.0194444732601</v>
      </c>
      <c r="D198" s="1">
        <v>1181.44843919185</v>
      </c>
      <c r="E198" s="1">
        <v>975.02518323060201</v>
      </c>
    </row>
    <row r="199" spans="1:5" x14ac:dyDescent="0.25">
      <c r="A199" s="1">
        <v>23.5</v>
      </c>
      <c r="B199" s="1">
        <v>1388.42595828914</v>
      </c>
      <c r="C199" s="1">
        <v>2109.1085546203599</v>
      </c>
      <c r="D199" s="1">
        <v>1141.00516762897</v>
      </c>
      <c r="E199" s="1">
        <v>969.47729033428402</v>
      </c>
    </row>
    <row r="200" spans="1:5" x14ac:dyDescent="0.25">
      <c r="A200" s="1">
        <v>23.625</v>
      </c>
      <c r="B200" s="1">
        <v>1384.5124514152501</v>
      </c>
      <c r="C200" s="1">
        <v>2100.18589974514</v>
      </c>
      <c r="D200" s="1">
        <v>1166.0007038146</v>
      </c>
      <c r="E200" s="1">
        <v>968.84380441623603</v>
      </c>
    </row>
    <row r="201" spans="1:5" x14ac:dyDescent="0.25">
      <c r="A201" s="1">
        <v>23.75</v>
      </c>
      <c r="B201" s="1">
        <v>1361.5572349433501</v>
      </c>
      <c r="C201" s="1">
        <v>2046.3322201522701</v>
      </c>
      <c r="D201" s="1">
        <v>1162.1635946055301</v>
      </c>
      <c r="E201" s="1">
        <v>957.24689106017797</v>
      </c>
    </row>
    <row r="202" spans="1:5" x14ac:dyDescent="0.25">
      <c r="A202" s="1">
        <v>23.875</v>
      </c>
      <c r="B202" s="1">
        <v>1351.99666949943</v>
      </c>
      <c r="C202" s="1">
        <v>1862.6220460946799</v>
      </c>
      <c r="D202" s="1">
        <v>1168.40527315482</v>
      </c>
      <c r="E202" s="1">
        <v>959.70191934999298</v>
      </c>
    </row>
    <row r="203" spans="1:5" x14ac:dyDescent="0.25">
      <c r="A203" s="1">
        <v>24</v>
      </c>
      <c r="B203" s="1">
        <v>1338.88746506299</v>
      </c>
      <c r="C203" s="1">
        <v>1843.4285421685699</v>
      </c>
      <c r="D203" s="1">
        <v>1165.4953395911</v>
      </c>
      <c r="E203" s="1">
        <v>959.19809473383702</v>
      </c>
    </row>
    <row r="204" spans="1:5" x14ac:dyDescent="0.25">
      <c r="A204" s="1">
        <v>24.125</v>
      </c>
      <c r="B204" s="1">
        <v>1338.27005308457</v>
      </c>
      <c r="C204" s="1">
        <v>1764.73437947448</v>
      </c>
      <c r="D204" s="1">
        <v>1122.26555342501</v>
      </c>
      <c r="E204" s="1">
        <v>958.98812082022903</v>
      </c>
    </row>
    <row r="205" spans="1:5" x14ac:dyDescent="0.25">
      <c r="A205" s="1">
        <v>24.25</v>
      </c>
      <c r="B205" s="1">
        <v>1358.86585280336</v>
      </c>
      <c r="C205" s="1">
        <v>1767.56993153039</v>
      </c>
      <c r="D205" s="1">
        <v>1122.7456626753799</v>
      </c>
      <c r="E205" s="1">
        <v>958.58135748023801</v>
      </c>
    </row>
    <row r="206" spans="1:5" x14ac:dyDescent="0.25">
      <c r="A206" s="1">
        <v>24.375</v>
      </c>
      <c r="B206" s="1">
        <v>1370.1229803144099</v>
      </c>
      <c r="C206" s="1">
        <v>1680.1901828509899</v>
      </c>
      <c r="D206" s="1">
        <v>1104.35390423278</v>
      </c>
      <c r="E206" s="1">
        <v>954.59127449782602</v>
      </c>
    </row>
    <row r="207" spans="1:5" x14ac:dyDescent="0.25">
      <c r="A207" s="1">
        <v>24.5</v>
      </c>
      <c r="B207" s="1">
        <v>1375.21533239977</v>
      </c>
      <c r="C207" s="1">
        <v>1650.84262955808</v>
      </c>
      <c r="D207" s="1">
        <v>1096.28351090806</v>
      </c>
      <c r="E207" s="1">
        <v>961.449570217928</v>
      </c>
    </row>
    <row r="208" spans="1:5" x14ac:dyDescent="0.25">
      <c r="A208" s="1">
        <v>24.625</v>
      </c>
      <c r="B208" s="1">
        <v>1402.33291473649</v>
      </c>
      <c r="C208" s="1">
        <v>1668.6443628874899</v>
      </c>
      <c r="D208" s="1">
        <v>1154.63284932285</v>
      </c>
      <c r="E208" s="1">
        <v>965.54664417073695</v>
      </c>
    </row>
    <row r="209" spans="1:5" x14ac:dyDescent="0.25">
      <c r="A209" s="1">
        <v>24.75</v>
      </c>
      <c r="B209" s="1">
        <v>1408.2527007460801</v>
      </c>
      <c r="C209" s="1">
        <v>1675.1710551465701</v>
      </c>
      <c r="D209" s="1">
        <v>1182.86012778299</v>
      </c>
      <c r="E209" s="1">
        <v>985.89835309299701</v>
      </c>
    </row>
    <row r="210" spans="1:5" x14ac:dyDescent="0.25">
      <c r="A210" s="1">
        <v>24.875</v>
      </c>
      <c r="B210" s="1">
        <v>1428.45296907068</v>
      </c>
      <c r="C210" s="1">
        <v>1698.4598540661</v>
      </c>
      <c r="D210" s="1">
        <v>1234.09514329944</v>
      </c>
      <c r="E210" s="1">
        <v>974.49952852908302</v>
      </c>
    </row>
    <row r="211" spans="1:5" x14ac:dyDescent="0.25">
      <c r="A211" s="1">
        <v>25</v>
      </c>
      <c r="B211" s="1">
        <v>1427.43917648966</v>
      </c>
      <c r="C211" s="1">
        <v>1690.21772841298</v>
      </c>
      <c r="D211" s="1">
        <v>1209.5120280787601</v>
      </c>
      <c r="E211" s="1">
        <v>950.43817145044602</v>
      </c>
    </row>
    <row r="212" spans="1:5" x14ac:dyDescent="0.25">
      <c r="A212" s="1">
        <v>25.125</v>
      </c>
      <c r="B212" s="1">
        <v>1423.2813409760699</v>
      </c>
      <c r="C212" s="1">
        <v>1680.1019116581899</v>
      </c>
      <c r="D212" s="1">
        <v>1212.9886878887301</v>
      </c>
      <c r="E212" s="1">
        <v>945.408631322975</v>
      </c>
    </row>
    <row r="213" spans="1:5" x14ac:dyDescent="0.25">
      <c r="A213" s="1">
        <v>25.25</v>
      </c>
      <c r="B213" s="1">
        <v>1426.41379712041</v>
      </c>
      <c r="C213" s="1">
        <v>1684.04600370559</v>
      </c>
      <c r="D213" s="1">
        <v>1214.8197851846201</v>
      </c>
      <c r="E213" s="1">
        <v>943.04510739344801</v>
      </c>
    </row>
    <row r="214" spans="1:5" x14ac:dyDescent="0.25">
      <c r="A214" s="1">
        <v>25.375</v>
      </c>
      <c r="B214" s="1">
        <v>1424.7303349148001</v>
      </c>
      <c r="C214" s="1">
        <v>1661.3220021416601</v>
      </c>
      <c r="D214" s="1">
        <v>1215.6661872673001</v>
      </c>
      <c r="E214" s="1">
        <v>930.09076460660594</v>
      </c>
    </row>
    <row r="215" spans="1:5" x14ac:dyDescent="0.25">
      <c r="A215" s="1">
        <v>25.5</v>
      </c>
      <c r="B215" s="1">
        <v>1424.62429420066</v>
      </c>
      <c r="C215" s="1">
        <v>1733.3243060985201</v>
      </c>
      <c r="D215" s="1">
        <v>1193.3063475076001</v>
      </c>
      <c r="E215" s="1">
        <v>953.83977843980995</v>
      </c>
    </row>
    <row r="216" spans="1:5" x14ac:dyDescent="0.25">
      <c r="A216" s="1">
        <v>25.625</v>
      </c>
      <c r="B216" s="1">
        <v>1420.75779042506</v>
      </c>
      <c r="C216" s="1">
        <v>1738.43428303015</v>
      </c>
      <c r="D216" s="1">
        <v>1217.7159194041501</v>
      </c>
      <c r="E216" s="1">
        <v>951.34423722972804</v>
      </c>
    </row>
    <row r="217" spans="1:5" x14ac:dyDescent="0.25">
      <c r="A217" s="1">
        <v>25.75</v>
      </c>
      <c r="B217" s="1">
        <v>1415.54975016765</v>
      </c>
      <c r="C217" s="1">
        <v>1884.81856228485</v>
      </c>
      <c r="D217" s="1">
        <v>1177.36809102762</v>
      </c>
      <c r="E217" s="1">
        <v>953.94200503355296</v>
      </c>
    </row>
    <row r="218" spans="1:5" x14ac:dyDescent="0.25">
      <c r="A218" s="1">
        <v>25.875</v>
      </c>
      <c r="B218" s="1">
        <v>1414.6849683672599</v>
      </c>
      <c r="C218" s="1">
        <v>1869.00349667931</v>
      </c>
      <c r="D218" s="1">
        <v>1180.9050670430599</v>
      </c>
      <c r="E218" s="1">
        <v>957.16113753811896</v>
      </c>
    </row>
    <row r="219" spans="1:5" x14ac:dyDescent="0.25">
      <c r="A219" s="1">
        <v>26</v>
      </c>
      <c r="B219" s="1">
        <v>1400.1317891354099</v>
      </c>
      <c r="C219" s="1">
        <v>1890.7486594647801</v>
      </c>
      <c r="D219" s="1">
        <v>1166.5799543083799</v>
      </c>
      <c r="E219" s="1">
        <v>947.46817624069001</v>
      </c>
    </row>
    <row r="220" spans="1:5" x14ac:dyDescent="0.25">
      <c r="A220" s="1">
        <v>26.125</v>
      </c>
      <c r="B220" s="1">
        <v>1403.57036711264</v>
      </c>
      <c r="C220" s="1">
        <v>1905.63376510233</v>
      </c>
      <c r="D220" s="1">
        <v>1145.70864032033</v>
      </c>
      <c r="E220" s="1">
        <v>943.98383805136598</v>
      </c>
    </row>
    <row r="221" spans="1:5" x14ac:dyDescent="0.25">
      <c r="A221" s="1">
        <v>26.25</v>
      </c>
      <c r="B221" s="1">
        <v>1400.67179279692</v>
      </c>
      <c r="C221" s="1">
        <v>1904.81890519934</v>
      </c>
      <c r="D221" s="1">
        <v>1143.73876409932</v>
      </c>
      <c r="E221" s="1">
        <v>933.84008202778398</v>
      </c>
    </row>
    <row r="222" spans="1:5" x14ac:dyDescent="0.25">
      <c r="A222" s="1">
        <v>26.375</v>
      </c>
      <c r="B222" s="1">
        <v>1404.2591165946001</v>
      </c>
      <c r="C222" s="1">
        <v>1904.04023194101</v>
      </c>
      <c r="D222" s="1">
        <v>1147.5437186060601</v>
      </c>
      <c r="E222" s="1">
        <v>912.71347399743502</v>
      </c>
    </row>
    <row r="223" spans="1:5" x14ac:dyDescent="0.25">
      <c r="A223" s="1">
        <v>26.5</v>
      </c>
      <c r="B223" s="1">
        <v>1404.7040100740501</v>
      </c>
      <c r="C223" s="1">
        <v>1912.7164607828299</v>
      </c>
      <c r="D223" s="1">
        <v>1148.52073307418</v>
      </c>
      <c r="E223" s="1">
        <v>917.37280322398203</v>
      </c>
    </row>
    <row r="224" spans="1:5" x14ac:dyDescent="0.25">
      <c r="A224" s="1">
        <v>26.625</v>
      </c>
      <c r="B224" s="1">
        <v>1399.8556232057199</v>
      </c>
      <c r="C224" s="1">
        <v>1932.06387209479</v>
      </c>
      <c r="D224" s="1">
        <v>1164.8683124633801</v>
      </c>
      <c r="E224" s="1">
        <v>917.71279997909096</v>
      </c>
    </row>
    <row r="225" spans="1:5" x14ac:dyDescent="0.25">
      <c r="A225" s="1">
        <v>26.75</v>
      </c>
      <c r="B225" s="1">
        <v>1394.6866698577601</v>
      </c>
      <c r="C225" s="1">
        <v>1933.76291033812</v>
      </c>
      <c r="D225" s="1">
        <v>1181.0894211401201</v>
      </c>
      <c r="E225" s="1">
        <v>918.17295143444903</v>
      </c>
    </row>
    <row r="226" spans="1:5" x14ac:dyDescent="0.25">
      <c r="A226" s="1">
        <v>26.875</v>
      </c>
      <c r="B226" s="1">
        <v>1395.0272679786699</v>
      </c>
      <c r="C226" s="1">
        <v>1987.10650740291</v>
      </c>
      <c r="D226" s="1">
        <v>1183.24371558335</v>
      </c>
      <c r="E226" s="1">
        <v>914.20901828185004</v>
      </c>
    </row>
    <row r="227" spans="1:5" x14ac:dyDescent="0.25">
      <c r="A227" s="1">
        <v>27</v>
      </c>
      <c r="B227" s="1">
        <v>1389.60491111686</v>
      </c>
      <c r="C227" s="1">
        <v>2011.39140562087</v>
      </c>
      <c r="D227" s="1">
        <v>1161.9868163722799</v>
      </c>
      <c r="E227" s="1">
        <v>922.59535505114695</v>
      </c>
    </row>
    <row r="228" spans="1:5" x14ac:dyDescent="0.25">
      <c r="A228" s="1">
        <v>27.125</v>
      </c>
      <c r="B228" s="1">
        <v>1382.4451609523801</v>
      </c>
      <c r="C228" s="1">
        <v>1959.85462660295</v>
      </c>
      <c r="D228" s="1">
        <v>1166.95038578768</v>
      </c>
      <c r="E228" s="1">
        <v>929.75301564174799</v>
      </c>
    </row>
    <row r="229" spans="1:5" x14ac:dyDescent="0.25">
      <c r="A229" s="1">
        <v>27.25</v>
      </c>
      <c r="B229" s="1">
        <v>1381.2625337181801</v>
      </c>
      <c r="C229" s="1">
        <v>1883.5207903432299</v>
      </c>
      <c r="D229" s="1">
        <v>1126.0655117478</v>
      </c>
      <c r="E229" s="1">
        <v>918.26302295690198</v>
      </c>
    </row>
    <row r="230" spans="1:5" x14ac:dyDescent="0.25">
      <c r="A230" s="1">
        <v>27.375</v>
      </c>
      <c r="B230" s="1">
        <v>1380.04723543918</v>
      </c>
      <c r="C230" s="1">
        <v>1824.75701541494</v>
      </c>
      <c r="D230" s="1">
        <v>1114.6218299095401</v>
      </c>
      <c r="E230" s="1">
        <v>907.765376922104</v>
      </c>
    </row>
    <row r="231" spans="1:5" x14ac:dyDescent="0.25">
      <c r="A231" s="1">
        <v>27.5</v>
      </c>
      <c r="B231" s="1">
        <v>1376.40008816813</v>
      </c>
      <c r="C231" s="1">
        <v>1778.4832333499601</v>
      </c>
      <c r="D231" s="1">
        <v>1108.7697562032099</v>
      </c>
      <c r="E231" s="1">
        <v>909.74093494005001</v>
      </c>
    </row>
    <row r="232" spans="1:5" x14ac:dyDescent="0.25">
      <c r="A232" s="1">
        <v>27.625</v>
      </c>
      <c r="B232" s="1">
        <v>1346.7680600973199</v>
      </c>
      <c r="C232" s="1">
        <v>1772.0395235439</v>
      </c>
      <c r="D232" s="1">
        <v>1142.6920740000701</v>
      </c>
      <c r="E232" s="1">
        <v>903.51559665872401</v>
      </c>
    </row>
    <row r="233" spans="1:5" x14ac:dyDescent="0.25">
      <c r="A233" s="1">
        <v>27.75</v>
      </c>
      <c r="B233" s="1">
        <v>1333.0610155161901</v>
      </c>
      <c r="C233" s="1">
        <v>1739.6377096250901</v>
      </c>
      <c r="D233" s="1">
        <v>1122.3749279390399</v>
      </c>
      <c r="E233" s="1">
        <v>914.71964545223705</v>
      </c>
    </row>
    <row r="234" spans="1:5" x14ac:dyDescent="0.25">
      <c r="A234" s="1">
        <v>27.875</v>
      </c>
      <c r="B234" s="1">
        <v>1330.2164601955001</v>
      </c>
      <c r="C234" s="1">
        <v>1701.90339165353</v>
      </c>
      <c r="D234" s="1">
        <v>1131.2529944697301</v>
      </c>
      <c r="E234" s="1">
        <v>922.66373371309203</v>
      </c>
    </row>
    <row r="235" spans="1:5" x14ac:dyDescent="0.25">
      <c r="A235" s="1">
        <v>28</v>
      </c>
      <c r="B235" s="1">
        <v>1328.80211142341</v>
      </c>
      <c r="C235" s="1">
        <v>1689.3386240652101</v>
      </c>
      <c r="D235" s="1">
        <v>1134.6141150752501</v>
      </c>
      <c r="E235" s="1">
        <v>943.30293831008305</v>
      </c>
    </row>
    <row r="236" spans="1:5" x14ac:dyDescent="0.25">
      <c r="A236" s="1">
        <v>28.125</v>
      </c>
      <c r="B236" s="1">
        <v>1328.60853531422</v>
      </c>
      <c r="C236" s="1">
        <v>1693.5993622758001</v>
      </c>
      <c r="D236" s="1">
        <v>1145.09659642515</v>
      </c>
      <c r="E236" s="1">
        <v>927.53162619015995</v>
      </c>
    </row>
    <row r="237" spans="1:5" x14ac:dyDescent="0.25">
      <c r="A237" s="1">
        <v>28.25</v>
      </c>
      <c r="B237" s="1">
        <v>1336.33607917739</v>
      </c>
      <c r="C237" s="1">
        <v>1643.5015973822899</v>
      </c>
      <c r="D237" s="1">
        <v>1142.89623221326</v>
      </c>
      <c r="E237" s="1">
        <v>925.34731084017096</v>
      </c>
    </row>
    <row r="238" spans="1:5" x14ac:dyDescent="0.25">
      <c r="A238" s="1">
        <v>28.375</v>
      </c>
      <c r="B238" s="1">
        <v>1343.9884003434499</v>
      </c>
      <c r="C238" s="1">
        <v>1621.1385006483299</v>
      </c>
      <c r="D238" s="1">
        <v>1171.3252696766001</v>
      </c>
      <c r="E238" s="1">
        <v>919.15162854483594</v>
      </c>
    </row>
    <row r="239" spans="1:5" x14ac:dyDescent="0.25">
      <c r="A239" s="1">
        <v>28.5</v>
      </c>
      <c r="B239" s="1">
        <v>1406.5299063704799</v>
      </c>
      <c r="C239" s="1">
        <v>1647.96679629151</v>
      </c>
      <c r="D239" s="1">
        <v>1174.5179976570801</v>
      </c>
      <c r="E239" s="1">
        <v>897.38842913572398</v>
      </c>
    </row>
    <row r="240" spans="1:5" x14ac:dyDescent="0.25">
      <c r="A240" s="1">
        <v>28.625</v>
      </c>
      <c r="B240" s="1">
        <v>1404.90483686529</v>
      </c>
      <c r="C240" s="1">
        <v>1704.4384925140801</v>
      </c>
      <c r="D240" s="1">
        <v>1196.73227051046</v>
      </c>
      <c r="E240" s="1">
        <v>885.20343364587404</v>
      </c>
    </row>
    <row r="241" spans="1:5" x14ac:dyDescent="0.25">
      <c r="A241" s="1">
        <v>28.75</v>
      </c>
      <c r="B241" s="1">
        <v>1412.06097667375</v>
      </c>
      <c r="C241" s="1">
        <v>1787.0463718763799</v>
      </c>
      <c r="D241" s="1">
        <v>1239.9815406360501</v>
      </c>
      <c r="E241" s="1">
        <v>876.77507016232505</v>
      </c>
    </row>
    <row r="242" spans="1:5" x14ac:dyDescent="0.25">
      <c r="A242" s="1">
        <v>28.875</v>
      </c>
      <c r="B242" s="1">
        <v>1414.87026315343</v>
      </c>
      <c r="C242" s="1">
        <v>1852.7262036561499</v>
      </c>
      <c r="D242" s="1">
        <v>1239.0005156760601</v>
      </c>
      <c r="E242" s="1">
        <v>864.88929240290702</v>
      </c>
    </row>
    <row r="243" spans="1:5" x14ac:dyDescent="0.25">
      <c r="A243" s="1">
        <v>29</v>
      </c>
      <c r="B243" s="1">
        <v>1432.7738488851001</v>
      </c>
      <c r="C243" s="1">
        <v>1869.62908365011</v>
      </c>
      <c r="D243" s="1">
        <v>1227.4347689819999</v>
      </c>
      <c r="E243" s="1">
        <v>886.94654245699201</v>
      </c>
    </row>
    <row r="244" spans="1:5" x14ac:dyDescent="0.25">
      <c r="A244" s="1">
        <v>29.125</v>
      </c>
      <c r="B244" s="1">
        <v>1435.69517683769</v>
      </c>
      <c r="C244" s="1">
        <v>1954.61405369861</v>
      </c>
      <c r="D244" s="1">
        <v>1217.96349813554</v>
      </c>
      <c r="E244" s="1">
        <v>891.41742166209804</v>
      </c>
    </row>
    <row r="245" spans="1:5" x14ac:dyDescent="0.25">
      <c r="A245" s="1">
        <v>29.25</v>
      </c>
      <c r="B245" s="1">
        <v>1428.7410880324901</v>
      </c>
      <c r="C245" s="1">
        <v>1970.0792716246399</v>
      </c>
      <c r="D245" s="1">
        <v>1225.70423331805</v>
      </c>
      <c r="E245" s="1">
        <v>888.63900184171803</v>
      </c>
    </row>
    <row r="246" spans="1:5" x14ac:dyDescent="0.25">
      <c r="A246" s="1">
        <v>29.375</v>
      </c>
      <c r="B246" s="1">
        <v>1426.0066296861701</v>
      </c>
      <c r="C246" s="1">
        <v>1958.84916334543</v>
      </c>
      <c r="D246" s="1">
        <v>1222.64982593486</v>
      </c>
      <c r="E246" s="1">
        <v>886.81013459425003</v>
      </c>
    </row>
    <row r="247" spans="1:5" x14ac:dyDescent="0.25">
      <c r="A247" s="1">
        <v>29.5</v>
      </c>
      <c r="B247" s="1">
        <v>1425.0454171373301</v>
      </c>
      <c r="C247" s="1">
        <v>1942.50649372513</v>
      </c>
      <c r="D247" s="1">
        <v>1209.74823907312</v>
      </c>
      <c r="E247" s="1">
        <v>862.88723355212596</v>
      </c>
    </row>
    <row r="248" spans="1:5" x14ac:dyDescent="0.25">
      <c r="A248" s="1">
        <v>29.625</v>
      </c>
      <c r="B248" s="1">
        <v>1422.5050577558</v>
      </c>
      <c r="C248" s="1">
        <v>1938.2807204492899</v>
      </c>
      <c r="D248" s="1">
        <v>1176.8880166285701</v>
      </c>
      <c r="E248" s="1">
        <v>885.94535844632298</v>
      </c>
    </row>
    <row r="249" spans="1:5" x14ac:dyDescent="0.25">
      <c r="A249" s="1">
        <v>29.75</v>
      </c>
      <c r="B249" s="1">
        <v>1419.2887537675599</v>
      </c>
      <c r="C249" s="1">
        <v>1943.96704525422</v>
      </c>
      <c r="D249" s="1">
        <v>1145.5087439137601</v>
      </c>
      <c r="E249" s="1">
        <v>880.28050753379</v>
      </c>
    </row>
    <row r="250" spans="1:5" x14ac:dyDescent="0.25">
      <c r="A250" s="1">
        <v>29.875</v>
      </c>
      <c r="B250" s="1">
        <v>1421.0764728992599</v>
      </c>
      <c r="C250" s="1">
        <v>1912.6348196229401</v>
      </c>
      <c r="D250" s="1">
        <v>1141.34068183862</v>
      </c>
      <c r="E250" s="1">
        <v>871.29026812097504</v>
      </c>
    </row>
    <row r="251" spans="1:5" x14ac:dyDescent="0.25">
      <c r="A251" s="1">
        <v>30</v>
      </c>
      <c r="B251" s="1">
        <v>1423.1613973073499</v>
      </c>
      <c r="C251" s="1">
        <v>1938.34122911946</v>
      </c>
      <c r="D251" s="1">
        <v>1134.1633781620501</v>
      </c>
      <c r="E251" s="1">
        <v>879.27876703399795</v>
      </c>
    </row>
  </sheetData>
  <mergeCells count="4">
    <mergeCell ref="A1:A2"/>
    <mergeCell ref="B1:E1"/>
    <mergeCell ref="B3:E3"/>
    <mergeCell ref="B4:E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"/>
  <sheetViews>
    <sheetView zoomScale="71" zoomScaleNormal="71" workbookViewId="0">
      <selection activeCell="B1" sqref="B1:D1"/>
    </sheetView>
  </sheetViews>
  <sheetFormatPr defaultRowHeight="15" x14ac:dyDescent="0.25"/>
  <cols>
    <col min="1" max="1" width="18.85546875" customWidth="1"/>
    <col min="2" max="2" width="27.28515625" customWidth="1"/>
    <col min="3" max="4" width="33.28515625" customWidth="1"/>
  </cols>
  <sheetData>
    <row r="1" spans="1:4" x14ac:dyDescent="0.25">
      <c r="A1" s="83" t="s">
        <v>246</v>
      </c>
      <c r="B1" s="82" t="s">
        <v>263</v>
      </c>
      <c r="C1" s="82"/>
      <c r="D1" s="82"/>
    </row>
    <row r="2" spans="1:4" x14ac:dyDescent="0.25">
      <c r="A2" s="84"/>
      <c r="B2" s="26" t="s">
        <v>276</v>
      </c>
      <c r="C2" s="26" t="s">
        <v>268</v>
      </c>
      <c r="D2" s="26" t="s">
        <v>283</v>
      </c>
    </row>
    <row r="3" spans="1:4" x14ac:dyDescent="0.25">
      <c r="A3" s="27" t="s">
        <v>249</v>
      </c>
      <c r="B3" s="82">
        <v>60</v>
      </c>
      <c r="C3" s="82"/>
      <c r="D3" s="82"/>
    </row>
    <row r="4" spans="1:4" x14ac:dyDescent="0.25">
      <c r="A4" s="27" t="s">
        <v>250</v>
      </c>
      <c r="B4" s="82" t="s">
        <v>262</v>
      </c>
      <c r="C4" s="82"/>
      <c r="D4" s="82"/>
    </row>
    <row r="5" spans="1:4" ht="61.5" x14ac:dyDescent="0.25">
      <c r="A5" s="28" t="s">
        <v>252</v>
      </c>
      <c r="B5" s="27">
        <v>4</v>
      </c>
      <c r="C5" s="27">
        <v>4</v>
      </c>
      <c r="D5" s="27">
        <v>4</v>
      </c>
    </row>
    <row r="6" spans="1:4" ht="30" x14ac:dyDescent="0.25">
      <c r="A6" s="28" t="s">
        <v>253</v>
      </c>
      <c r="B6" s="27">
        <v>53.38644</v>
      </c>
      <c r="C6" s="27">
        <v>60.577930000000002</v>
      </c>
      <c r="D6" s="27">
        <v>51.728740000000002</v>
      </c>
    </row>
    <row r="7" spans="1:4" ht="48" x14ac:dyDescent="0.25">
      <c r="A7" s="28" t="s">
        <v>254</v>
      </c>
      <c r="B7" s="27">
        <v>37.44</v>
      </c>
      <c r="C7" s="27">
        <v>37.44</v>
      </c>
      <c r="D7" s="27">
        <v>37.44</v>
      </c>
    </row>
    <row r="8" spans="1:4" ht="48" x14ac:dyDescent="0.25">
      <c r="A8" s="28" t="s">
        <v>255</v>
      </c>
      <c r="B8" s="27">
        <v>29.23207</v>
      </c>
      <c r="C8" s="27">
        <v>30.278860000000002</v>
      </c>
      <c r="D8" s="27">
        <v>31.29607</v>
      </c>
    </row>
    <row r="9" spans="1:4" x14ac:dyDescent="0.25">
      <c r="A9" s="27" t="s">
        <v>256</v>
      </c>
      <c r="B9" s="37">
        <v>85</v>
      </c>
      <c r="C9" s="37">
        <v>85</v>
      </c>
      <c r="D9" s="37">
        <v>85</v>
      </c>
    </row>
    <row r="10" spans="1:4" ht="18" x14ac:dyDescent="0.25">
      <c r="A10" s="30" t="s">
        <v>257</v>
      </c>
      <c r="B10" s="30" t="s">
        <v>287</v>
      </c>
      <c r="C10" s="30" t="s">
        <v>288</v>
      </c>
      <c r="D10" s="30" t="s">
        <v>289</v>
      </c>
    </row>
    <row r="11" spans="1:4" x14ac:dyDescent="0.25">
      <c r="A11" s="1">
        <v>0</v>
      </c>
      <c r="B11" s="1">
        <v>3372.6243419350199</v>
      </c>
      <c r="C11" s="1">
        <v>1060.0544957055899</v>
      </c>
      <c r="D11" s="1">
        <v>1026.1962791462799</v>
      </c>
    </row>
    <row r="12" spans="1:4" x14ac:dyDescent="0.25">
      <c r="A12" s="1">
        <v>0.125</v>
      </c>
      <c r="B12" s="1">
        <v>3362.6801996579202</v>
      </c>
      <c r="C12" s="1">
        <v>1087.0153095681101</v>
      </c>
      <c r="D12" s="1">
        <v>1073.51507610571</v>
      </c>
    </row>
    <row r="13" spans="1:4" x14ac:dyDescent="0.25">
      <c r="A13" s="1">
        <v>0.25</v>
      </c>
      <c r="B13" s="1">
        <v>3283.6798639354702</v>
      </c>
      <c r="C13" s="1">
        <v>1101.22829499349</v>
      </c>
      <c r="D13" s="1">
        <v>1081.9164793658199</v>
      </c>
    </row>
    <row r="14" spans="1:4" x14ac:dyDescent="0.25">
      <c r="A14" s="1">
        <v>0.375</v>
      </c>
      <c r="B14" s="1">
        <v>3243.4489630948501</v>
      </c>
      <c r="C14" s="1">
        <v>1118.23881473242</v>
      </c>
      <c r="D14" s="1">
        <v>1031.9416446115499</v>
      </c>
    </row>
    <row r="15" spans="1:4" x14ac:dyDescent="0.25">
      <c r="A15" s="1">
        <v>0.5</v>
      </c>
      <c r="B15" s="1">
        <v>3240.2261159899699</v>
      </c>
      <c r="C15" s="1">
        <v>1127.94960659143</v>
      </c>
      <c r="D15" s="1">
        <v>940.35527238450197</v>
      </c>
    </row>
    <row r="16" spans="1:4" x14ac:dyDescent="0.25">
      <c r="A16" s="1">
        <v>0.625</v>
      </c>
      <c r="B16" s="1">
        <v>3218.6200896560399</v>
      </c>
      <c r="C16" s="1">
        <v>1162.01405442019</v>
      </c>
      <c r="D16" s="1">
        <v>933.68788230290795</v>
      </c>
    </row>
    <row r="17" spans="1:4" x14ac:dyDescent="0.25">
      <c r="A17" s="1">
        <v>0.75</v>
      </c>
      <c r="B17" s="1">
        <v>3243.7297484849</v>
      </c>
      <c r="C17" s="1">
        <v>1150.0538535426001</v>
      </c>
      <c r="D17" s="1">
        <v>1033.4500612551501</v>
      </c>
    </row>
    <row r="18" spans="1:4" x14ac:dyDescent="0.25">
      <c r="A18" s="1">
        <v>0.875</v>
      </c>
      <c r="B18" s="1">
        <v>3251.1135645629101</v>
      </c>
      <c r="C18" s="1">
        <v>1129.3144968172901</v>
      </c>
      <c r="D18" s="1">
        <v>1058.0250008754999</v>
      </c>
    </row>
    <row r="19" spans="1:4" x14ac:dyDescent="0.25">
      <c r="A19" s="1">
        <v>1</v>
      </c>
      <c r="B19" s="1">
        <v>3225.5591571120099</v>
      </c>
      <c r="C19" s="1">
        <v>1117.88384838875</v>
      </c>
      <c r="D19" s="1">
        <v>975.04552016997604</v>
      </c>
    </row>
    <row r="20" spans="1:4" x14ac:dyDescent="0.25">
      <c r="A20" s="1">
        <v>1.125</v>
      </c>
      <c r="B20" s="1">
        <v>3247.7769029964902</v>
      </c>
      <c r="C20" s="1">
        <v>1094.4719458058401</v>
      </c>
      <c r="D20" s="1">
        <v>1063.1615587337401</v>
      </c>
    </row>
    <row r="21" spans="1:4" x14ac:dyDescent="0.25">
      <c r="A21" s="1">
        <v>1.25</v>
      </c>
      <c r="B21" s="1">
        <v>3255.5209307162499</v>
      </c>
      <c r="C21" s="1">
        <v>1074.7647503599001</v>
      </c>
      <c r="D21" s="1">
        <v>1253.6897250602101</v>
      </c>
    </row>
    <row r="22" spans="1:4" x14ac:dyDescent="0.25">
      <c r="A22" s="1">
        <v>1.375</v>
      </c>
      <c r="B22" s="1">
        <v>3256.3862422248299</v>
      </c>
      <c r="C22" s="1">
        <v>1062.3635792053001</v>
      </c>
      <c r="D22" s="1">
        <v>1045.8928045331299</v>
      </c>
    </row>
    <row r="23" spans="1:4" x14ac:dyDescent="0.25">
      <c r="A23" s="1">
        <v>1.5</v>
      </c>
      <c r="B23" s="1">
        <v>3286.5835037686802</v>
      </c>
      <c r="C23" s="1">
        <v>1065.8403910351501</v>
      </c>
      <c r="D23" s="1">
        <v>1035.37624886556</v>
      </c>
    </row>
    <row r="24" spans="1:4" x14ac:dyDescent="0.25">
      <c r="A24" s="1">
        <v>1.625</v>
      </c>
      <c r="B24" s="1">
        <v>3299.6191190538698</v>
      </c>
      <c r="C24" s="1">
        <v>1068.9209207067399</v>
      </c>
      <c r="D24" s="1">
        <v>1060.85620296552</v>
      </c>
    </row>
    <row r="25" spans="1:4" x14ac:dyDescent="0.25">
      <c r="A25" s="1">
        <v>1.75</v>
      </c>
      <c r="B25" s="1">
        <v>3274.7717346179902</v>
      </c>
      <c r="C25" s="1">
        <v>1063.63283828062</v>
      </c>
      <c r="D25" s="1">
        <v>1118.3622789716501</v>
      </c>
    </row>
    <row r="26" spans="1:4" x14ac:dyDescent="0.25">
      <c r="A26" s="1">
        <v>1.875</v>
      </c>
      <c r="B26" s="1">
        <v>3269.3873401635601</v>
      </c>
      <c r="C26" s="1">
        <v>1057.7106381717999</v>
      </c>
      <c r="D26" s="1">
        <v>1158.1086803247199</v>
      </c>
    </row>
    <row r="27" spans="1:4" x14ac:dyDescent="0.25">
      <c r="A27" s="1">
        <v>2</v>
      </c>
      <c r="B27" s="1">
        <v>3254.1763036900802</v>
      </c>
      <c r="C27" s="1">
        <v>1019.56186295054</v>
      </c>
      <c r="D27" s="1">
        <v>1194.9326794942799</v>
      </c>
    </row>
    <row r="28" spans="1:4" x14ac:dyDescent="0.25">
      <c r="A28" s="1">
        <v>2.125</v>
      </c>
      <c r="B28" s="1">
        <v>3255.6999951513499</v>
      </c>
      <c r="C28" s="1">
        <v>995.01682281084004</v>
      </c>
      <c r="D28" s="1">
        <v>1243.4385250891301</v>
      </c>
    </row>
    <row r="29" spans="1:4" x14ac:dyDescent="0.25">
      <c r="A29" s="1">
        <v>2.25</v>
      </c>
      <c r="B29" s="1">
        <v>3241.9331914869499</v>
      </c>
      <c r="C29" s="1">
        <v>987.421378000255</v>
      </c>
      <c r="D29" s="1">
        <v>1308.5435269582799</v>
      </c>
    </row>
    <row r="30" spans="1:4" x14ac:dyDescent="0.25">
      <c r="A30" s="1">
        <v>2.375</v>
      </c>
      <c r="B30" s="1">
        <v>3236.7256301320699</v>
      </c>
      <c r="C30" s="1">
        <v>1020.64187756614</v>
      </c>
      <c r="D30" s="1">
        <v>1315.3304713411901</v>
      </c>
    </row>
    <row r="31" spans="1:4" x14ac:dyDescent="0.25">
      <c r="A31" s="1">
        <v>2.5</v>
      </c>
      <c r="B31" s="1">
        <v>3236.56719391143</v>
      </c>
      <c r="C31" s="1">
        <v>1033.01357972135</v>
      </c>
      <c r="D31" s="1">
        <v>1299.54107974615</v>
      </c>
    </row>
    <row r="32" spans="1:4" x14ac:dyDescent="0.25">
      <c r="A32" s="1">
        <v>2.625</v>
      </c>
      <c r="B32" s="1">
        <v>3267.06501256602</v>
      </c>
      <c r="C32" s="1">
        <v>1039.51959804998</v>
      </c>
      <c r="D32" s="1">
        <v>1432.50339714437</v>
      </c>
    </row>
    <row r="33" spans="1:4" x14ac:dyDescent="0.25">
      <c r="A33" s="1">
        <v>2.75</v>
      </c>
      <c r="B33" s="1">
        <v>3230.69658934378</v>
      </c>
      <c r="C33" s="1">
        <v>1064.7870679980599</v>
      </c>
      <c r="D33" s="1">
        <v>1395.85949431671</v>
      </c>
    </row>
    <row r="34" spans="1:4" x14ac:dyDescent="0.25">
      <c r="A34" s="1">
        <v>2.875</v>
      </c>
      <c r="B34" s="1">
        <v>3201.0998296131902</v>
      </c>
      <c r="C34" s="1">
        <v>1075.4113184256801</v>
      </c>
      <c r="D34" s="1">
        <v>1442.2259964943</v>
      </c>
    </row>
    <row r="35" spans="1:4" x14ac:dyDescent="0.25">
      <c r="A35" s="1">
        <v>3</v>
      </c>
      <c r="B35" s="1">
        <v>3189.22868502039</v>
      </c>
      <c r="C35" s="1">
        <v>1028.27003666624</v>
      </c>
      <c r="D35" s="1">
        <v>1422.37500689994</v>
      </c>
    </row>
    <row r="36" spans="1:4" x14ac:dyDescent="0.25">
      <c r="A36" s="1">
        <v>3.125</v>
      </c>
      <c r="B36" s="1">
        <v>3174.6746207717702</v>
      </c>
      <c r="C36" s="1">
        <v>957.69039764244599</v>
      </c>
      <c r="D36" s="1">
        <v>1302.54359609108</v>
      </c>
    </row>
    <row r="37" spans="1:4" x14ac:dyDescent="0.25">
      <c r="A37" s="1">
        <v>3.25</v>
      </c>
      <c r="B37" s="1">
        <v>3147.7469846742601</v>
      </c>
      <c r="C37" s="1">
        <v>975.16567887425595</v>
      </c>
      <c r="D37" s="1">
        <v>1251.8164653818999</v>
      </c>
    </row>
    <row r="38" spans="1:4" x14ac:dyDescent="0.25">
      <c r="A38" s="1">
        <v>3.375</v>
      </c>
      <c r="B38" s="1">
        <v>3151.0473699602699</v>
      </c>
      <c r="C38" s="1">
        <v>973.47761383092904</v>
      </c>
      <c r="D38" s="1">
        <v>1309.2920810662299</v>
      </c>
    </row>
    <row r="39" spans="1:4" x14ac:dyDescent="0.25">
      <c r="A39" s="1">
        <v>3.5</v>
      </c>
      <c r="B39" s="1">
        <v>3170.3477494409199</v>
      </c>
      <c r="C39" s="1">
        <v>988.38981953658504</v>
      </c>
      <c r="D39" s="1">
        <v>1415.9159345189</v>
      </c>
    </row>
    <row r="40" spans="1:4" x14ac:dyDescent="0.25">
      <c r="A40" s="1">
        <v>3.625</v>
      </c>
      <c r="B40" s="1">
        <v>3186.7147945668398</v>
      </c>
      <c r="C40" s="1">
        <v>1030.2417222182301</v>
      </c>
      <c r="D40" s="1">
        <v>1403.18232301683</v>
      </c>
    </row>
    <row r="41" spans="1:4" x14ac:dyDescent="0.25">
      <c r="A41" s="1">
        <v>3.75</v>
      </c>
      <c r="B41" s="1">
        <v>3202.4641860213501</v>
      </c>
      <c r="C41" s="1">
        <v>1034.9809661256199</v>
      </c>
      <c r="D41" s="1">
        <v>1339.88837025456</v>
      </c>
    </row>
    <row r="42" spans="1:4" x14ac:dyDescent="0.25">
      <c r="A42" s="1">
        <v>3.875</v>
      </c>
      <c r="B42" s="1">
        <v>3238.8466041174302</v>
      </c>
      <c r="C42" s="1">
        <v>1022.29098595768</v>
      </c>
      <c r="D42" s="1">
        <v>1169.1333312086999</v>
      </c>
    </row>
    <row r="43" spans="1:4" x14ac:dyDescent="0.25">
      <c r="A43" s="1">
        <v>4</v>
      </c>
      <c r="B43" s="1">
        <v>3256.4445361555599</v>
      </c>
      <c r="C43" s="1">
        <v>1034.83480157799</v>
      </c>
      <c r="D43" s="1">
        <v>1173.2971947712799</v>
      </c>
    </row>
    <row r="44" spans="1:4" x14ac:dyDescent="0.25">
      <c r="A44" s="1">
        <v>4.125</v>
      </c>
      <c r="B44" s="1">
        <v>3260.5609957462002</v>
      </c>
      <c r="C44" s="1">
        <v>1104.60272329496</v>
      </c>
      <c r="D44" s="1">
        <v>1149.56776618393</v>
      </c>
    </row>
    <row r="45" spans="1:4" x14ac:dyDescent="0.25">
      <c r="A45" s="1">
        <v>4.25</v>
      </c>
      <c r="B45" s="1">
        <v>3258.3917885791798</v>
      </c>
      <c r="C45" s="1">
        <v>1106.24322233833</v>
      </c>
      <c r="D45" s="1">
        <v>1167.7335261317801</v>
      </c>
    </row>
    <row r="46" spans="1:4" x14ac:dyDescent="0.25">
      <c r="A46" s="1">
        <v>4.375</v>
      </c>
      <c r="B46" s="1">
        <v>3325.5963164253299</v>
      </c>
      <c r="C46" s="1">
        <v>1079.52766848386</v>
      </c>
      <c r="D46" s="1">
        <v>1178.1522005581</v>
      </c>
    </row>
    <row r="47" spans="1:4" x14ac:dyDescent="0.25">
      <c r="A47" s="1">
        <v>4.5</v>
      </c>
      <c r="B47" s="1">
        <v>3320.4932398296601</v>
      </c>
      <c r="C47" s="1">
        <v>1027.8347441511401</v>
      </c>
      <c r="D47" s="1">
        <v>1186.25869746079</v>
      </c>
    </row>
    <row r="48" spans="1:4" x14ac:dyDescent="0.25">
      <c r="A48" s="1">
        <v>4.625</v>
      </c>
      <c r="B48" s="1">
        <v>3329.8678650673301</v>
      </c>
      <c r="C48" s="1">
        <v>1005.24206363055</v>
      </c>
      <c r="D48" s="1">
        <v>1196.42628309068</v>
      </c>
    </row>
    <row r="49" spans="1:4" x14ac:dyDescent="0.25">
      <c r="A49" s="1">
        <v>4.75</v>
      </c>
      <c r="B49" s="1">
        <v>3331.9742853726102</v>
      </c>
      <c r="C49" s="1">
        <v>1019.63170817959</v>
      </c>
      <c r="D49" s="1">
        <v>1191.3148420246</v>
      </c>
    </row>
    <row r="50" spans="1:4" x14ac:dyDescent="0.25">
      <c r="A50" s="1">
        <v>4.875</v>
      </c>
      <c r="B50" s="1">
        <v>3346.3545058841</v>
      </c>
      <c r="C50" s="1">
        <v>1078.84724776659</v>
      </c>
      <c r="D50" s="1">
        <v>1183.39244192459</v>
      </c>
    </row>
    <row r="51" spans="1:4" x14ac:dyDescent="0.25">
      <c r="A51" s="1">
        <v>5</v>
      </c>
      <c r="B51" s="1">
        <v>3352.0693086535198</v>
      </c>
      <c r="C51" s="1">
        <v>1102.7051546237601</v>
      </c>
      <c r="D51" s="1">
        <v>1204.30484277306</v>
      </c>
    </row>
    <row r="52" spans="1:4" x14ac:dyDescent="0.25">
      <c r="A52" s="1">
        <v>5.125</v>
      </c>
      <c r="B52" s="1">
        <v>3374.3257998806498</v>
      </c>
      <c r="C52" s="1">
        <v>1124.4828768816801</v>
      </c>
      <c r="D52" s="1">
        <v>1157.29267249247</v>
      </c>
    </row>
    <row r="53" spans="1:4" x14ac:dyDescent="0.25">
      <c r="A53" s="1">
        <v>5.25</v>
      </c>
      <c r="B53" s="1">
        <v>3396.0916164774599</v>
      </c>
      <c r="C53" s="1">
        <v>1115.4483499957</v>
      </c>
      <c r="D53" s="1">
        <v>1127.4747889826599</v>
      </c>
    </row>
    <row r="54" spans="1:4" x14ac:dyDescent="0.25">
      <c r="A54" s="1">
        <v>5.375</v>
      </c>
      <c r="B54" s="1">
        <v>3449.0083285107598</v>
      </c>
      <c r="C54" s="1">
        <v>1115.20554129635</v>
      </c>
      <c r="D54" s="1">
        <v>1131.9783580277699</v>
      </c>
    </row>
    <row r="55" spans="1:4" x14ac:dyDescent="0.25">
      <c r="A55" s="1">
        <v>5.5</v>
      </c>
      <c r="B55" s="1">
        <v>3445.8458114719201</v>
      </c>
      <c r="C55" s="1">
        <v>1095.73168615189</v>
      </c>
      <c r="D55" s="1">
        <v>1060.72411792464</v>
      </c>
    </row>
    <row r="56" spans="1:4" x14ac:dyDescent="0.25">
      <c r="A56" s="1">
        <v>5.625</v>
      </c>
      <c r="B56" s="1">
        <v>3418.3944167203099</v>
      </c>
      <c r="C56" s="1">
        <v>1052.5813566888301</v>
      </c>
      <c r="D56" s="1">
        <v>982.91317987880495</v>
      </c>
    </row>
    <row r="57" spans="1:4" x14ac:dyDescent="0.25">
      <c r="A57" s="1">
        <v>5.75</v>
      </c>
      <c r="B57" s="1">
        <v>3414.8720140022801</v>
      </c>
      <c r="C57" s="1">
        <v>1055.16244623695</v>
      </c>
      <c r="D57" s="1">
        <v>1019.2211623137</v>
      </c>
    </row>
    <row r="58" spans="1:4" x14ac:dyDescent="0.25">
      <c r="A58" s="1">
        <v>5.875</v>
      </c>
      <c r="B58" s="1">
        <v>3419.8179148107401</v>
      </c>
      <c r="C58" s="1">
        <v>1066.9488110453301</v>
      </c>
      <c r="D58" s="1">
        <v>1047.3010158110101</v>
      </c>
    </row>
    <row r="59" spans="1:4" x14ac:dyDescent="0.25">
      <c r="A59" s="1">
        <v>6</v>
      </c>
      <c r="B59" s="1">
        <v>3440.90085260861</v>
      </c>
      <c r="C59" s="1">
        <v>1065.2335535969301</v>
      </c>
      <c r="D59" s="1">
        <v>1042.21353284883</v>
      </c>
    </row>
    <row r="60" spans="1:4" x14ac:dyDescent="0.25">
      <c r="A60" s="1">
        <v>6.125</v>
      </c>
      <c r="B60" s="1">
        <v>3441.71208331857</v>
      </c>
      <c r="C60" s="1">
        <v>1061.77583889837</v>
      </c>
      <c r="D60" s="1">
        <v>938.202120954826</v>
      </c>
    </row>
    <row r="61" spans="1:4" x14ac:dyDescent="0.25">
      <c r="A61" s="1">
        <v>6.25</v>
      </c>
      <c r="B61" s="1">
        <v>3415.3126756025899</v>
      </c>
      <c r="C61" s="1">
        <v>1082.7623572446701</v>
      </c>
      <c r="D61" s="1">
        <v>931.26202748179105</v>
      </c>
    </row>
    <row r="62" spans="1:4" x14ac:dyDescent="0.25">
      <c r="A62" s="1">
        <v>6.375</v>
      </c>
      <c r="B62" s="1">
        <v>3376.2300551762401</v>
      </c>
      <c r="C62" s="1">
        <v>1111.6944531860299</v>
      </c>
      <c r="D62" s="1">
        <v>1033.5776049767201</v>
      </c>
    </row>
    <row r="63" spans="1:4" x14ac:dyDescent="0.25">
      <c r="A63" s="1">
        <v>6.5</v>
      </c>
      <c r="B63" s="1">
        <v>3367.3237333055799</v>
      </c>
      <c r="C63" s="1">
        <v>1111.5155301008999</v>
      </c>
      <c r="D63" s="1">
        <v>1051.3849698168101</v>
      </c>
    </row>
    <row r="64" spans="1:4" x14ac:dyDescent="0.25">
      <c r="A64" s="1">
        <v>6.625</v>
      </c>
      <c r="B64" s="1">
        <v>3355.9084680487499</v>
      </c>
      <c r="C64" s="1">
        <v>1066.53801544864</v>
      </c>
      <c r="D64" s="1">
        <v>865.19037736164103</v>
      </c>
    </row>
    <row r="65" spans="1:4" x14ac:dyDescent="0.25">
      <c r="A65" s="1">
        <v>6.75</v>
      </c>
      <c r="B65" s="1">
        <v>3348.18566820162</v>
      </c>
      <c r="C65" s="1">
        <v>1001.08386829164</v>
      </c>
      <c r="D65" s="1">
        <v>746.87336301654204</v>
      </c>
    </row>
    <row r="66" spans="1:4" x14ac:dyDescent="0.25">
      <c r="A66" s="1">
        <v>6.875</v>
      </c>
      <c r="B66" s="1">
        <v>3381.3836960036001</v>
      </c>
      <c r="C66" s="1">
        <v>999.18524814036505</v>
      </c>
      <c r="D66" s="1">
        <v>876.41046745530605</v>
      </c>
    </row>
    <row r="67" spans="1:4" x14ac:dyDescent="0.25">
      <c r="A67" s="1">
        <v>7</v>
      </c>
      <c r="B67" s="1">
        <v>3395.0482673587098</v>
      </c>
      <c r="C67" s="1">
        <v>990.16755046878404</v>
      </c>
      <c r="D67" s="1">
        <v>914.76643640199995</v>
      </c>
    </row>
    <row r="68" spans="1:4" x14ac:dyDescent="0.25">
      <c r="A68" s="1">
        <v>7.125</v>
      </c>
      <c r="B68" s="1">
        <v>3386.8762235097502</v>
      </c>
      <c r="C68" s="1">
        <v>987.52498650761595</v>
      </c>
      <c r="D68" s="1">
        <v>872.82119367521398</v>
      </c>
    </row>
    <row r="69" spans="1:4" x14ac:dyDescent="0.25">
      <c r="A69" s="1">
        <v>7.25</v>
      </c>
      <c r="B69" s="1">
        <v>3383.3047241506902</v>
      </c>
      <c r="C69" s="1">
        <v>987.41646637372901</v>
      </c>
      <c r="D69" s="1">
        <v>831.18767418216203</v>
      </c>
    </row>
    <row r="70" spans="1:4" x14ac:dyDescent="0.25">
      <c r="A70" s="1">
        <v>7.375</v>
      </c>
      <c r="B70" s="1">
        <v>3385.1585056302301</v>
      </c>
      <c r="C70" s="1">
        <v>986.22491637348696</v>
      </c>
      <c r="D70" s="1">
        <v>836.77689835158003</v>
      </c>
    </row>
    <row r="71" spans="1:4" x14ac:dyDescent="0.25">
      <c r="A71" s="1">
        <v>7.5</v>
      </c>
      <c r="B71" s="1">
        <v>3402.23997454135</v>
      </c>
      <c r="C71" s="1">
        <v>1017.29440613893</v>
      </c>
      <c r="D71" s="1">
        <v>873.09053967888894</v>
      </c>
    </row>
    <row r="72" spans="1:4" x14ac:dyDescent="0.25">
      <c r="A72" s="1">
        <v>7.625</v>
      </c>
      <c r="B72" s="1">
        <v>3405.0841518964899</v>
      </c>
      <c r="C72" s="1">
        <v>1058.4268701242599</v>
      </c>
      <c r="D72" s="1">
        <v>934.11477665643395</v>
      </c>
    </row>
    <row r="73" spans="1:4" x14ac:dyDescent="0.25">
      <c r="A73" s="1">
        <v>7.75</v>
      </c>
      <c r="B73" s="1">
        <v>3425.66949263989</v>
      </c>
      <c r="C73" s="1">
        <v>1057.18015030163</v>
      </c>
      <c r="D73" s="1">
        <v>999.10881680050602</v>
      </c>
    </row>
    <row r="74" spans="1:4" x14ac:dyDescent="0.25">
      <c r="A74" s="1">
        <v>7.875</v>
      </c>
      <c r="B74" s="1">
        <v>3489.0494566771399</v>
      </c>
      <c r="C74" s="1">
        <v>1068.13720672211</v>
      </c>
      <c r="D74" s="1">
        <v>964.67184726232404</v>
      </c>
    </row>
    <row r="75" spans="1:4" x14ac:dyDescent="0.25">
      <c r="A75" s="1">
        <v>8</v>
      </c>
      <c r="B75" s="1">
        <v>3494.26407833759</v>
      </c>
      <c r="C75" s="1">
        <v>1089.1437375451301</v>
      </c>
      <c r="D75" s="1">
        <v>935.08974925478697</v>
      </c>
    </row>
    <row r="76" spans="1:4" x14ac:dyDescent="0.25">
      <c r="A76" s="1">
        <v>8.125</v>
      </c>
      <c r="B76" s="1">
        <v>3496.50048610064</v>
      </c>
      <c r="C76" s="1">
        <v>1106.5476103140199</v>
      </c>
      <c r="D76" s="1">
        <v>918.04375791493601</v>
      </c>
    </row>
    <row r="77" spans="1:4" x14ac:dyDescent="0.25">
      <c r="A77" s="1">
        <v>8.25</v>
      </c>
      <c r="B77" s="1">
        <v>3536.27097423749</v>
      </c>
      <c r="C77" s="1">
        <v>1097.9161103025201</v>
      </c>
      <c r="D77" s="1">
        <v>893.71707301847198</v>
      </c>
    </row>
    <row r="78" spans="1:4" x14ac:dyDescent="0.25">
      <c r="A78" s="1">
        <v>8.375</v>
      </c>
      <c r="B78" s="1">
        <v>3534.92867086059</v>
      </c>
      <c r="C78" s="1">
        <v>1077.59870290771</v>
      </c>
      <c r="D78" s="1">
        <v>868.62974214965595</v>
      </c>
    </row>
    <row r="79" spans="1:4" x14ac:dyDescent="0.25">
      <c r="A79" s="1">
        <v>8.5</v>
      </c>
      <c r="B79" s="1">
        <v>3555.2381149491598</v>
      </c>
      <c r="C79" s="1">
        <v>1025.7961359845301</v>
      </c>
      <c r="D79" s="1">
        <v>837.57126786586002</v>
      </c>
    </row>
    <row r="80" spans="1:4" x14ac:dyDescent="0.25">
      <c r="A80" s="1">
        <v>8.625</v>
      </c>
      <c r="B80" s="1">
        <v>3550.87889861026</v>
      </c>
      <c r="C80" s="1">
        <v>1030.7767461281501</v>
      </c>
      <c r="D80" s="1">
        <v>802.66522347879004</v>
      </c>
    </row>
    <row r="81" spans="1:4" x14ac:dyDescent="0.25">
      <c r="A81" s="1">
        <v>8.75</v>
      </c>
      <c r="B81" s="1">
        <v>3547.21548596498</v>
      </c>
      <c r="C81" s="1">
        <v>1095.32411242134</v>
      </c>
      <c r="D81" s="1">
        <v>805.36086400427496</v>
      </c>
    </row>
    <row r="82" spans="1:4" x14ac:dyDescent="0.25">
      <c r="A82" s="1">
        <v>8.875</v>
      </c>
      <c r="B82" s="1">
        <v>3551.04534386143</v>
      </c>
      <c r="C82" s="1">
        <v>1106.1866555347899</v>
      </c>
      <c r="D82" s="1">
        <v>872.96662853513897</v>
      </c>
    </row>
    <row r="83" spans="1:4" x14ac:dyDescent="0.25">
      <c r="A83" s="1">
        <v>9</v>
      </c>
      <c r="B83" s="1">
        <v>3538.5530132773301</v>
      </c>
      <c r="C83" s="1">
        <v>1118.2225626362499</v>
      </c>
      <c r="D83" s="1">
        <v>963.71315172156096</v>
      </c>
    </row>
    <row r="84" spans="1:4" x14ac:dyDescent="0.25">
      <c r="A84" s="1">
        <v>9.125</v>
      </c>
      <c r="B84" s="1">
        <v>3523.07702295836</v>
      </c>
      <c r="C84" s="1">
        <v>1101.6956143641801</v>
      </c>
      <c r="D84" s="1">
        <v>947.53877875460603</v>
      </c>
    </row>
    <row r="85" spans="1:4" x14ac:dyDescent="0.25">
      <c r="A85" s="1">
        <v>9.25</v>
      </c>
      <c r="B85" s="1">
        <v>3495.0024759790199</v>
      </c>
      <c r="C85" s="1">
        <v>1084.65442400494</v>
      </c>
      <c r="D85" s="1">
        <v>929.80053217168995</v>
      </c>
    </row>
    <row r="86" spans="1:4" x14ac:dyDescent="0.25">
      <c r="A86" s="1">
        <v>9.375</v>
      </c>
      <c r="B86" s="1">
        <v>3458.3876506484598</v>
      </c>
      <c r="C86" s="1">
        <v>1055.71466884644</v>
      </c>
      <c r="D86" s="1">
        <v>882.20629167526499</v>
      </c>
    </row>
    <row r="87" spans="1:4" x14ac:dyDescent="0.25">
      <c r="A87" s="1">
        <v>9.5</v>
      </c>
      <c r="B87" s="1">
        <v>3460.36247730786</v>
      </c>
      <c r="C87" s="1">
        <v>954.28720079398397</v>
      </c>
      <c r="D87" s="1">
        <v>820.20504058883205</v>
      </c>
    </row>
    <row r="88" spans="1:4" x14ac:dyDescent="0.25">
      <c r="A88" s="1">
        <v>9.625</v>
      </c>
      <c r="B88" s="1">
        <v>3453.39103830864</v>
      </c>
      <c r="C88" s="1">
        <v>960.32466122282005</v>
      </c>
      <c r="D88" s="1">
        <v>791.70615513553003</v>
      </c>
    </row>
    <row r="89" spans="1:4" x14ac:dyDescent="0.25">
      <c r="A89" s="1">
        <v>9.75</v>
      </c>
      <c r="B89" s="1">
        <v>3423.7100408992901</v>
      </c>
      <c r="C89" s="1">
        <v>1039.84530063242</v>
      </c>
      <c r="D89" s="1">
        <v>1004.00157130459</v>
      </c>
    </row>
    <row r="90" spans="1:4" x14ac:dyDescent="0.25">
      <c r="A90" s="1">
        <v>9.875</v>
      </c>
      <c r="B90" s="1">
        <v>3412.9414766252498</v>
      </c>
      <c r="C90" s="1">
        <v>1055.87918867958</v>
      </c>
      <c r="D90" s="1">
        <v>1231.02578582049</v>
      </c>
    </row>
    <row r="91" spans="1:4" x14ac:dyDescent="0.25">
      <c r="A91" s="1">
        <v>10</v>
      </c>
      <c r="B91" s="1">
        <v>3375.3243611917301</v>
      </c>
      <c r="C91" s="1">
        <v>1076.0995825171401</v>
      </c>
      <c r="D91" s="1">
        <v>1117.17442746556</v>
      </c>
    </row>
    <row r="92" spans="1:4" x14ac:dyDescent="0.25">
      <c r="A92" s="1">
        <v>10.125</v>
      </c>
      <c r="B92" s="1">
        <v>3414.89207126258</v>
      </c>
      <c r="C92" s="1">
        <v>1108.5893334253201</v>
      </c>
      <c r="D92" s="1">
        <v>1019.32419883907</v>
      </c>
    </row>
    <row r="93" spans="1:4" x14ac:dyDescent="0.25">
      <c r="A93" s="1">
        <v>10.25</v>
      </c>
      <c r="B93" s="1">
        <v>3392.0457301637798</v>
      </c>
      <c r="C93" s="1">
        <v>1119.6278065019401</v>
      </c>
      <c r="D93" s="1">
        <v>999.57598768233697</v>
      </c>
    </row>
    <row r="94" spans="1:4" x14ac:dyDescent="0.25">
      <c r="A94" s="1">
        <v>10.375</v>
      </c>
      <c r="B94" s="1">
        <v>3421.62245225067</v>
      </c>
      <c r="C94" s="1">
        <v>1119.76995033921</v>
      </c>
      <c r="D94" s="1">
        <v>1023.63105676776</v>
      </c>
    </row>
    <row r="95" spans="1:4" x14ac:dyDescent="0.25">
      <c r="A95" s="1">
        <v>10.5</v>
      </c>
      <c r="B95" s="1">
        <v>3427.21319942624</v>
      </c>
      <c r="C95" s="1">
        <v>1120.7371634641199</v>
      </c>
      <c r="D95" s="1">
        <v>1179.23151944201</v>
      </c>
    </row>
    <row r="96" spans="1:4" x14ac:dyDescent="0.25">
      <c r="A96" s="1">
        <v>10.625</v>
      </c>
      <c r="B96" s="1">
        <v>3439.7808203760701</v>
      </c>
      <c r="C96" s="1">
        <v>1122.67571762791</v>
      </c>
      <c r="D96" s="1">
        <v>1176.9647752365199</v>
      </c>
    </row>
    <row r="97" spans="1:4" x14ac:dyDescent="0.25">
      <c r="A97" s="1">
        <v>10.75</v>
      </c>
      <c r="B97" s="1">
        <v>3427.8847696734601</v>
      </c>
      <c r="C97" s="1">
        <v>1194.42046799022</v>
      </c>
      <c r="D97" s="1">
        <v>1144.67743039176</v>
      </c>
    </row>
    <row r="98" spans="1:4" x14ac:dyDescent="0.25">
      <c r="A98" s="1">
        <v>10.875</v>
      </c>
      <c r="B98" s="1">
        <v>3418.3435075821999</v>
      </c>
      <c r="C98" s="1">
        <v>1200.0642946929299</v>
      </c>
      <c r="D98" s="1">
        <v>1109.5104027147599</v>
      </c>
    </row>
    <row r="99" spans="1:4" x14ac:dyDescent="0.25">
      <c r="A99" s="1">
        <v>11</v>
      </c>
      <c r="B99" s="1">
        <v>3333.6495842893301</v>
      </c>
      <c r="C99" s="1">
        <v>1216.98906414115</v>
      </c>
      <c r="D99" s="1">
        <v>1043.8166723167501</v>
      </c>
    </row>
    <row r="100" spans="1:4" x14ac:dyDescent="0.25">
      <c r="A100" s="1">
        <v>11.125</v>
      </c>
      <c r="B100" s="1">
        <v>3327.7652926853798</v>
      </c>
      <c r="C100" s="1">
        <v>1213.8712212005801</v>
      </c>
      <c r="D100" s="1">
        <v>988.72158446486605</v>
      </c>
    </row>
    <row r="101" spans="1:4" x14ac:dyDescent="0.25">
      <c r="A101" s="1">
        <v>11.25</v>
      </c>
      <c r="B101" s="1">
        <v>3238.1622022011302</v>
      </c>
      <c r="C101" s="1">
        <v>1194.2637270913699</v>
      </c>
      <c r="D101" s="1">
        <v>975.11505083371401</v>
      </c>
    </row>
    <row r="102" spans="1:4" x14ac:dyDescent="0.25">
      <c r="A102" s="1">
        <v>11.375</v>
      </c>
      <c r="B102" s="1">
        <v>3208.6952935614499</v>
      </c>
      <c r="C102" s="1">
        <v>1186.1316341311999</v>
      </c>
      <c r="D102" s="1">
        <v>966.010341138831</v>
      </c>
    </row>
    <row r="103" spans="1:4" x14ac:dyDescent="0.25">
      <c r="A103" s="1">
        <v>11.5</v>
      </c>
      <c r="B103" s="1">
        <v>3184.2374415812401</v>
      </c>
      <c r="C103" s="1">
        <v>1179.0189299015601</v>
      </c>
      <c r="D103" s="1">
        <v>874.11565037008404</v>
      </c>
    </row>
    <row r="104" spans="1:4" x14ac:dyDescent="0.25">
      <c r="A104" s="1">
        <v>11.625</v>
      </c>
      <c r="B104" s="1">
        <v>3096.8625005888498</v>
      </c>
      <c r="C104" s="1">
        <v>1187.1204270186499</v>
      </c>
      <c r="D104" s="1">
        <v>874.52897532361806</v>
      </c>
    </row>
    <row r="105" spans="1:4" x14ac:dyDescent="0.25">
      <c r="A105" s="1">
        <v>11.75</v>
      </c>
      <c r="B105" s="1">
        <v>3074.5738576797999</v>
      </c>
      <c r="C105" s="1">
        <v>1190.0610828566701</v>
      </c>
      <c r="D105" s="1">
        <v>877.23325899355098</v>
      </c>
    </row>
    <row r="106" spans="1:4" x14ac:dyDescent="0.25">
      <c r="A106" s="1">
        <v>11.875</v>
      </c>
      <c r="B106" s="1">
        <v>3057.44830808498</v>
      </c>
      <c r="C106" s="1">
        <v>1187.93119771278</v>
      </c>
      <c r="D106" s="1">
        <v>900.65570880650398</v>
      </c>
    </row>
    <row r="107" spans="1:4" x14ac:dyDescent="0.25">
      <c r="A107" s="1">
        <v>12</v>
      </c>
      <c r="B107" s="1">
        <v>3016.9164108036798</v>
      </c>
      <c r="C107" s="1">
        <v>1197.98076949297</v>
      </c>
      <c r="D107" s="1">
        <v>929.82407362555205</v>
      </c>
    </row>
    <row r="108" spans="1:4" x14ac:dyDescent="0.25">
      <c r="A108" s="1">
        <v>12.125</v>
      </c>
      <c r="B108" s="1">
        <v>2998.2411752504399</v>
      </c>
      <c r="C108" s="1">
        <v>1226.1525861833099</v>
      </c>
      <c r="D108" s="1">
        <v>897.97725174451</v>
      </c>
    </row>
    <row r="109" spans="1:4" x14ac:dyDescent="0.25">
      <c r="A109" s="1">
        <v>12.25</v>
      </c>
      <c r="B109" s="1">
        <v>3020.8325757655798</v>
      </c>
      <c r="C109" s="1">
        <v>1228.9274699525999</v>
      </c>
      <c r="D109" s="1">
        <v>938.46913357179301</v>
      </c>
    </row>
    <row r="110" spans="1:4" x14ac:dyDescent="0.25">
      <c r="A110" s="1">
        <v>12.375</v>
      </c>
      <c r="B110" s="1">
        <v>3098.0888227488099</v>
      </c>
      <c r="C110" s="1">
        <v>1233.8093404262499</v>
      </c>
      <c r="D110" s="1">
        <v>1026.6650645352099</v>
      </c>
    </row>
    <row r="111" spans="1:4" x14ac:dyDescent="0.25">
      <c r="A111" s="1">
        <v>12.5</v>
      </c>
      <c r="B111" s="1">
        <v>3125.6928651425201</v>
      </c>
      <c r="C111" s="1">
        <v>1237.7242419745301</v>
      </c>
      <c r="D111" s="1">
        <v>1026.51376031478</v>
      </c>
    </row>
    <row r="112" spans="1:4" x14ac:dyDescent="0.25">
      <c r="A112" s="1">
        <v>12.625</v>
      </c>
      <c r="B112" s="1">
        <v>3140.45668380596</v>
      </c>
      <c r="C112" s="1">
        <v>1245.0699815425601</v>
      </c>
      <c r="D112" s="1">
        <v>1088.28129061345</v>
      </c>
    </row>
    <row r="113" spans="1:4" x14ac:dyDescent="0.25">
      <c r="A113" s="1">
        <v>12.75</v>
      </c>
      <c r="B113" s="1">
        <v>3173.7859698554098</v>
      </c>
      <c r="C113" s="1">
        <v>1257.9086218366499</v>
      </c>
      <c r="D113" s="1">
        <v>980.74871393956903</v>
      </c>
    </row>
    <row r="114" spans="1:4" x14ac:dyDescent="0.25">
      <c r="A114" s="1">
        <v>12.875</v>
      </c>
      <c r="B114" s="1">
        <v>3199.2309484130201</v>
      </c>
      <c r="C114" s="1">
        <v>1250.38543671257</v>
      </c>
      <c r="D114" s="1">
        <v>951.97440547831604</v>
      </c>
    </row>
    <row r="115" spans="1:4" x14ac:dyDescent="0.25">
      <c r="A115" s="1">
        <v>13</v>
      </c>
      <c r="B115" s="1">
        <v>3215.5032925427399</v>
      </c>
      <c r="C115" s="1">
        <v>1199.85971764596</v>
      </c>
      <c r="D115" s="1">
        <v>914.93699675013204</v>
      </c>
    </row>
    <row r="116" spans="1:4" x14ac:dyDescent="0.25">
      <c r="A116" s="1">
        <v>13.125</v>
      </c>
      <c r="B116" s="1">
        <v>3239.39618196842</v>
      </c>
      <c r="C116" s="1">
        <v>1126.8732025422</v>
      </c>
      <c r="D116" s="1">
        <v>901.18090073809697</v>
      </c>
    </row>
    <row r="117" spans="1:4" x14ac:dyDescent="0.25">
      <c r="A117" s="1">
        <v>13.25</v>
      </c>
      <c r="B117" s="1">
        <v>3250.0879773755701</v>
      </c>
      <c r="C117" s="1">
        <v>1129.9603781015201</v>
      </c>
      <c r="D117" s="1">
        <v>924.50574319047598</v>
      </c>
    </row>
    <row r="118" spans="1:4" x14ac:dyDescent="0.25">
      <c r="A118" s="1">
        <v>13.375</v>
      </c>
      <c r="B118" s="1">
        <v>3237.9430373355799</v>
      </c>
      <c r="C118" s="1">
        <v>1177.5816732501</v>
      </c>
      <c r="D118" s="1">
        <v>881.30346835165699</v>
      </c>
    </row>
    <row r="119" spans="1:4" x14ac:dyDescent="0.25">
      <c r="A119" s="1">
        <v>13.5</v>
      </c>
      <c r="B119" s="1">
        <v>3234.35490390005</v>
      </c>
      <c r="C119" s="1">
        <v>1178.4336517987699</v>
      </c>
      <c r="D119" s="1">
        <v>839.89527901437805</v>
      </c>
    </row>
    <row r="120" spans="1:4" x14ac:dyDescent="0.25">
      <c r="A120" s="1">
        <v>13.625</v>
      </c>
      <c r="B120" s="1">
        <v>3208.4822702534898</v>
      </c>
      <c r="C120" s="1">
        <v>1181.39987837064</v>
      </c>
      <c r="D120" s="1">
        <v>892.74538922945101</v>
      </c>
    </row>
    <row r="121" spans="1:4" x14ac:dyDescent="0.25">
      <c r="A121" s="1">
        <v>13.75</v>
      </c>
      <c r="B121" s="1">
        <v>3234.1930756997199</v>
      </c>
      <c r="C121" s="1">
        <v>1160.31230251426</v>
      </c>
      <c r="D121" s="1">
        <v>910.92888857125695</v>
      </c>
    </row>
    <row r="122" spans="1:4" x14ac:dyDescent="0.25">
      <c r="A122" s="1">
        <v>13.875</v>
      </c>
      <c r="B122" s="1">
        <v>3243.1287766059199</v>
      </c>
      <c r="C122" s="1">
        <v>1157.7810051450499</v>
      </c>
      <c r="D122" s="1">
        <v>937.11785442319899</v>
      </c>
    </row>
    <row r="123" spans="1:4" x14ac:dyDescent="0.25">
      <c r="A123" s="1">
        <v>14</v>
      </c>
      <c r="B123" s="1">
        <v>3063.5043821428799</v>
      </c>
      <c r="C123" s="1">
        <v>1147.16529894269</v>
      </c>
      <c r="D123" s="1">
        <v>895.69458829611995</v>
      </c>
    </row>
    <row r="124" spans="1:4" x14ac:dyDescent="0.25">
      <c r="A124" s="1">
        <v>14.125</v>
      </c>
      <c r="B124" s="1">
        <v>3042.3471623701798</v>
      </c>
      <c r="C124" s="1">
        <v>1147.3323752922799</v>
      </c>
      <c r="D124" s="1">
        <v>844.91312927514798</v>
      </c>
    </row>
    <row r="125" spans="1:4" x14ac:dyDescent="0.25">
      <c r="A125" s="1">
        <v>14.25</v>
      </c>
      <c r="B125" s="1">
        <v>3012.6014124814401</v>
      </c>
      <c r="C125" s="1">
        <v>1141.80720701787</v>
      </c>
      <c r="D125" s="1">
        <v>836.65750448490599</v>
      </c>
    </row>
    <row r="126" spans="1:4" x14ac:dyDescent="0.25">
      <c r="A126" s="1">
        <v>14.375</v>
      </c>
      <c r="B126" s="1">
        <v>2999.84077458815</v>
      </c>
      <c r="C126" s="1">
        <v>1095.0508015451501</v>
      </c>
      <c r="D126" s="1">
        <v>815.65863976195203</v>
      </c>
    </row>
    <row r="127" spans="1:4" x14ac:dyDescent="0.25">
      <c r="A127" s="1">
        <v>14.5</v>
      </c>
      <c r="B127" s="1">
        <v>3001.8609279499201</v>
      </c>
      <c r="C127" s="1">
        <v>1091.4460076574301</v>
      </c>
      <c r="D127" s="1">
        <v>803.37496972988004</v>
      </c>
    </row>
    <row r="128" spans="1:4" x14ac:dyDescent="0.25">
      <c r="A128" s="1">
        <v>14.625</v>
      </c>
      <c r="B128" s="1">
        <v>2998.1869995593001</v>
      </c>
      <c r="C128" s="1">
        <v>1081.6482787904499</v>
      </c>
      <c r="D128" s="1">
        <v>802.42606001501201</v>
      </c>
    </row>
    <row r="129" spans="1:4" x14ac:dyDescent="0.25">
      <c r="A129" s="1">
        <v>14.75</v>
      </c>
      <c r="B129" s="1">
        <v>2976.86404623001</v>
      </c>
      <c r="C129" s="1">
        <v>1085.6934323623</v>
      </c>
      <c r="D129" s="1">
        <v>816.64530016268498</v>
      </c>
    </row>
    <row r="130" spans="1:4" x14ac:dyDescent="0.25">
      <c r="A130" s="1">
        <v>14.875</v>
      </c>
      <c r="B130" s="1">
        <v>3007.4229172005998</v>
      </c>
      <c r="C130" s="1">
        <v>1095.6295467914699</v>
      </c>
      <c r="D130" s="1">
        <v>835.19538014727596</v>
      </c>
    </row>
    <row r="131" spans="1:4" x14ac:dyDescent="0.25">
      <c r="A131" s="1">
        <v>15</v>
      </c>
      <c r="B131" s="1">
        <v>3009.4165835043</v>
      </c>
      <c r="C131" s="1">
        <v>1104.5394433415699</v>
      </c>
      <c r="D131" s="1">
        <v>836.43644219293196</v>
      </c>
    </row>
    <row r="132" spans="1:4" x14ac:dyDescent="0.25">
      <c r="A132" s="1">
        <v>15.125</v>
      </c>
      <c r="B132" s="1">
        <v>3046.9214983020202</v>
      </c>
      <c r="C132" s="1">
        <v>1114.2620228025</v>
      </c>
      <c r="D132" s="1">
        <v>860.06549776566101</v>
      </c>
    </row>
    <row r="133" spans="1:4" x14ac:dyDescent="0.25">
      <c r="A133" s="1">
        <v>15.25</v>
      </c>
      <c r="B133" s="1">
        <v>3052.3549375407601</v>
      </c>
      <c r="C133" s="1">
        <v>1156.87036857373</v>
      </c>
      <c r="D133" s="1">
        <v>868.61992466061201</v>
      </c>
    </row>
    <row r="134" spans="1:4" x14ac:dyDescent="0.25">
      <c r="A134" s="1">
        <v>15.375</v>
      </c>
      <c r="B134" s="1">
        <v>3116.59717630369</v>
      </c>
      <c r="C134" s="1">
        <v>1222.69493084893</v>
      </c>
      <c r="D134" s="1">
        <v>835.64963268950396</v>
      </c>
    </row>
    <row r="135" spans="1:4" x14ac:dyDescent="0.25">
      <c r="A135" s="1">
        <v>15.5</v>
      </c>
      <c r="B135" s="1">
        <v>3125.6307550483398</v>
      </c>
      <c r="C135" s="1">
        <v>1249.03386853148</v>
      </c>
      <c r="D135" s="1">
        <v>842.58283778954296</v>
      </c>
    </row>
    <row r="136" spans="1:4" x14ac:dyDescent="0.25">
      <c r="A136" s="1">
        <v>15.625</v>
      </c>
      <c r="B136" s="1">
        <v>3122.0625543844299</v>
      </c>
      <c r="C136" s="1">
        <v>1267.5263026252501</v>
      </c>
      <c r="D136" s="1">
        <v>834.83842206049303</v>
      </c>
    </row>
    <row r="137" spans="1:4" x14ac:dyDescent="0.25">
      <c r="A137" s="1">
        <v>15.75</v>
      </c>
      <c r="B137" s="1">
        <v>3100.8565236611798</v>
      </c>
      <c r="C137" s="1">
        <v>1268.8958865193199</v>
      </c>
      <c r="D137" s="1">
        <v>869.92532971934395</v>
      </c>
    </row>
    <row r="138" spans="1:4" x14ac:dyDescent="0.25">
      <c r="A138" s="1">
        <v>15.875</v>
      </c>
      <c r="B138" s="1">
        <v>3143.8004510729002</v>
      </c>
      <c r="C138" s="1">
        <v>1253.5504282341701</v>
      </c>
      <c r="D138" s="1">
        <v>934.083204742352</v>
      </c>
    </row>
    <row r="139" spans="1:4" x14ac:dyDescent="0.25">
      <c r="A139" s="1">
        <v>16</v>
      </c>
      <c r="B139" s="1">
        <v>3138.5256922707999</v>
      </c>
      <c r="C139" s="1">
        <v>1232.9473092350399</v>
      </c>
      <c r="D139" s="1">
        <v>884.08587902987995</v>
      </c>
    </row>
    <row r="140" spans="1:4" x14ac:dyDescent="0.25">
      <c r="A140" s="1">
        <v>16.125</v>
      </c>
      <c r="B140" s="1">
        <v>3123.3549538946299</v>
      </c>
      <c r="C140" s="1">
        <v>1225.9572038293099</v>
      </c>
      <c r="D140" s="1">
        <v>882.35278910606303</v>
      </c>
    </row>
    <row r="141" spans="1:4" x14ac:dyDescent="0.25">
      <c r="A141" s="1">
        <v>16.25</v>
      </c>
      <c r="B141" s="1">
        <v>3041.2800598500899</v>
      </c>
      <c r="C141" s="1">
        <v>1245.4216828834601</v>
      </c>
      <c r="D141" s="1">
        <v>919.328404679198</v>
      </c>
    </row>
    <row r="142" spans="1:4" x14ac:dyDescent="0.25">
      <c r="A142" s="1">
        <v>16.375</v>
      </c>
      <c r="B142" s="1">
        <v>2955.9398926561498</v>
      </c>
      <c r="C142" s="1">
        <v>1244.1304824978199</v>
      </c>
      <c r="D142" s="1">
        <v>925.65379353498702</v>
      </c>
    </row>
    <row r="143" spans="1:4" x14ac:dyDescent="0.25">
      <c r="A143" s="1">
        <v>16.5</v>
      </c>
      <c r="B143" s="1">
        <v>2920.8334756961299</v>
      </c>
      <c r="C143" s="1">
        <v>1227.16853400938</v>
      </c>
      <c r="D143" s="1">
        <v>895.32292071285997</v>
      </c>
    </row>
    <row r="144" spans="1:4" x14ac:dyDescent="0.25">
      <c r="A144" s="1">
        <v>16.625</v>
      </c>
      <c r="B144" s="1">
        <v>2914.9641698598598</v>
      </c>
      <c r="C144" s="1">
        <v>1214.97873499762</v>
      </c>
      <c r="D144" s="1">
        <v>943.50810155951399</v>
      </c>
    </row>
    <row r="145" spans="1:4" x14ac:dyDescent="0.25">
      <c r="A145" s="1">
        <v>16.75</v>
      </c>
      <c r="B145" s="1">
        <v>2937.6898188754599</v>
      </c>
      <c r="C145" s="1">
        <v>1188.5048963014599</v>
      </c>
      <c r="D145" s="1">
        <v>971.36104406115999</v>
      </c>
    </row>
    <row r="146" spans="1:4" x14ac:dyDescent="0.25">
      <c r="A146" s="1">
        <v>16.875</v>
      </c>
      <c r="B146" s="1">
        <v>2940.2700973142701</v>
      </c>
      <c r="C146" s="1">
        <v>1177.16697422122</v>
      </c>
      <c r="D146" s="1">
        <v>1008.36024024441</v>
      </c>
    </row>
    <row r="147" spans="1:4" x14ac:dyDescent="0.25">
      <c r="A147" s="1">
        <v>17</v>
      </c>
      <c r="B147" s="1">
        <v>2887.0322985715402</v>
      </c>
      <c r="C147" s="1">
        <v>1173.9724699849301</v>
      </c>
      <c r="D147" s="1">
        <v>1071.0835305615799</v>
      </c>
    </row>
    <row r="148" spans="1:4" x14ac:dyDescent="0.25">
      <c r="A148" s="1">
        <v>17.125</v>
      </c>
      <c r="B148" s="1">
        <v>2897.0660775085398</v>
      </c>
      <c r="C148" s="1">
        <v>1179.77621625807</v>
      </c>
      <c r="D148" s="1">
        <v>1097.16204959272</v>
      </c>
    </row>
    <row r="149" spans="1:4" x14ac:dyDescent="0.25">
      <c r="A149" s="1">
        <v>17.25</v>
      </c>
      <c r="B149" s="1">
        <v>2911.45564462012</v>
      </c>
      <c r="C149" s="1">
        <v>1212.3590560668799</v>
      </c>
      <c r="D149" s="1">
        <v>1138.08890752873</v>
      </c>
    </row>
    <row r="150" spans="1:4" x14ac:dyDescent="0.25">
      <c r="A150" s="1">
        <v>17.375</v>
      </c>
      <c r="B150" s="1">
        <v>2910.8642473803202</v>
      </c>
      <c r="C150" s="1">
        <v>1210.31266694173</v>
      </c>
      <c r="D150" s="1">
        <v>1172.1945996168899</v>
      </c>
    </row>
    <row r="151" spans="1:4" x14ac:dyDescent="0.25">
      <c r="A151" s="1">
        <v>17.5</v>
      </c>
      <c r="B151" s="1">
        <v>2955.3925915068198</v>
      </c>
      <c r="C151" s="1">
        <v>1217.62269710172</v>
      </c>
      <c r="D151" s="1">
        <v>1211.7494111415599</v>
      </c>
    </row>
    <row r="152" spans="1:4" x14ac:dyDescent="0.25">
      <c r="A152" s="1">
        <v>17.625</v>
      </c>
      <c r="B152" s="1">
        <v>2960.6883078209798</v>
      </c>
      <c r="C152" s="1">
        <v>1221.22427044041</v>
      </c>
      <c r="D152" s="1">
        <v>1234.85882679462</v>
      </c>
    </row>
    <row r="153" spans="1:4" x14ac:dyDescent="0.25">
      <c r="A153" s="1">
        <v>17.75</v>
      </c>
      <c r="B153" s="1">
        <v>2943.5469124338301</v>
      </c>
      <c r="C153" s="1">
        <v>1249.03870471294</v>
      </c>
      <c r="D153" s="1">
        <v>1208.5585509401899</v>
      </c>
    </row>
    <row r="154" spans="1:4" x14ac:dyDescent="0.25">
      <c r="A154" s="1">
        <v>17.875</v>
      </c>
      <c r="B154" s="1">
        <v>2960.39311782602</v>
      </c>
      <c r="C154" s="1">
        <v>1238.4260156750299</v>
      </c>
      <c r="D154" s="1">
        <v>1165.71136324943</v>
      </c>
    </row>
    <row r="155" spans="1:4" x14ac:dyDescent="0.25">
      <c r="A155" s="1">
        <v>18</v>
      </c>
      <c r="B155" s="1">
        <v>2977.0526330544399</v>
      </c>
      <c r="C155" s="1">
        <v>1194.2820673769299</v>
      </c>
      <c r="D155" s="1">
        <v>1152.34770160683</v>
      </c>
    </row>
    <row r="156" spans="1:4" x14ac:dyDescent="0.25">
      <c r="A156" s="1">
        <v>18.125</v>
      </c>
      <c r="B156" s="1">
        <v>2989.8721850316301</v>
      </c>
      <c r="C156" s="1">
        <v>1196.2172573698899</v>
      </c>
      <c r="D156" s="1">
        <v>1131.8119288205401</v>
      </c>
    </row>
    <row r="157" spans="1:4" x14ac:dyDescent="0.25">
      <c r="A157" s="1">
        <v>18.25</v>
      </c>
      <c r="B157" s="1">
        <v>2998.0430314198302</v>
      </c>
      <c r="C157" s="1">
        <v>1197.23146036346</v>
      </c>
      <c r="D157" s="1">
        <v>1065.9332515921301</v>
      </c>
    </row>
    <row r="158" spans="1:4" x14ac:dyDescent="0.25">
      <c r="A158" s="1">
        <v>18.375</v>
      </c>
      <c r="B158" s="1">
        <v>3034.5745640887599</v>
      </c>
      <c r="C158" s="1">
        <v>1182.8403330603101</v>
      </c>
      <c r="D158" s="1">
        <v>1031.76495265226</v>
      </c>
    </row>
    <row r="159" spans="1:4" x14ac:dyDescent="0.25">
      <c r="A159" s="1">
        <v>18.5</v>
      </c>
      <c r="B159" s="1">
        <v>3050.1196825043298</v>
      </c>
      <c r="C159" s="1">
        <v>1176.7445765158</v>
      </c>
      <c r="D159" s="1">
        <v>976.68795210268297</v>
      </c>
    </row>
    <row r="160" spans="1:4" x14ac:dyDescent="0.25">
      <c r="A160" s="1">
        <v>18.625</v>
      </c>
      <c r="B160" s="1">
        <v>3045.0760855794401</v>
      </c>
      <c r="C160" s="1">
        <v>1211.7340444290401</v>
      </c>
      <c r="D160" s="1">
        <v>964.91177243804805</v>
      </c>
    </row>
    <row r="161" spans="1:4" x14ac:dyDescent="0.25">
      <c r="A161" s="1">
        <v>18.75</v>
      </c>
      <c r="B161" s="1">
        <v>3020.15020030706</v>
      </c>
      <c r="C161" s="1">
        <v>1205.03130959126</v>
      </c>
      <c r="D161" s="1">
        <v>921.42557799263602</v>
      </c>
    </row>
    <row r="162" spans="1:4" x14ac:dyDescent="0.25">
      <c r="A162" s="1">
        <v>18.875</v>
      </c>
      <c r="B162" s="1">
        <v>2976.5104906368801</v>
      </c>
      <c r="C162" s="1">
        <v>1180.11013197129</v>
      </c>
      <c r="D162" s="1">
        <v>898.36975739797003</v>
      </c>
    </row>
    <row r="163" spans="1:4" x14ac:dyDescent="0.25">
      <c r="A163" s="1">
        <v>19</v>
      </c>
      <c r="B163" s="1">
        <v>2952.4020733285101</v>
      </c>
      <c r="C163" s="1">
        <v>1151.62430937779</v>
      </c>
      <c r="D163" s="1">
        <v>861.74893401143095</v>
      </c>
    </row>
    <row r="164" spans="1:4" x14ac:dyDescent="0.25">
      <c r="A164" s="1">
        <v>19.125</v>
      </c>
      <c r="B164" s="1">
        <v>2941.37156507075</v>
      </c>
      <c r="C164" s="1">
        <v>1140.41418246275</v>
      </c>
      <c r="D164" s="1">
        <v>821.36522602332298</v>
      </c>
    </row>
    <row r="165" spans="1:4" x14ac:dyDescent="0.25">
      <c r="A165" s="1">
        <v>19.25</v>
      </c>
      <c r="B165" s="1">
        <v>2942.4787864285499</v>
      </c>
      <c r="C165" s="1">
        <v>1170.2354541679299</v>
      </c>
      <c r="D165" s="1">
        <v>823.74267739203003</v>
      </c>
    </row>
    <row r="166" spans="1:4" x14ac:dyDescent="0.25">
      <c r="A166" s="1">
        <v>19.375</v>
      </c>
      <c r="B166" s="1">
        <v>2953.3020985091798</v>
      </c>
      <c r="C166" s="1">
        <v>1165.0950122747599</v>
      </c>
      <c r="D166" s="1">
        <v>944.69219302461204</v>
      </c>
    </row>
    <row r="167" spans="1:4" x14ac:dyDescent="0.25">
      <c r="A167" s="1">
        <v>19.5</v>
      </c>
      <c r="B167" s="1">
        <v>2948.6021032192598</v>
      </c>
      <c r="C167" s="1">
        <v>1195.9156903194501</v>
      </c>
      <c r="D167" s="1">
        <v>883.21846480948795</v>
      </c>
    </row>
    <row r="168" spans="1:4" x14ac:dyDescent="0.25">
      <c r="A168" s="1">
        <v>19.625</v>
      </c>
      <c r="B168" s="1">
        <v>2940.2392911976999</v>
      </c>
      <c r="C168" s="1">
        <v>1196.4648421884899</v>
      </c>
      <c r="D168" s="1">
        <v>830.98970214511405</v>
      </c>
    </row>
    <row r="169" spans="1:4" x14ac:dyDescent="0.25">
      <c r="A169" s="1">
        <v>19.75</v>
      </c>
      <c r="B169" s="1">
        <v>2975.3851517865701</v>
      </c>
      <c r="C169" s="1">
        <v>1226.8446061403099</v>
      </c>
      <c r="D169" s="1">
        <v>869.66252279146795</v>
      </c>
    </row>
    <row r="170" spans="1:4" x14ac:dyDescent="0.25">
      <c r="A170" s="1">
        <v>19.875</v>
      </c>
      <c r="B170" s="1">
        <v>2990.65858085236</v>
      </c>
      <c r="C170" s="1">
        <v>1224.9929334266101</v>
      </c>
      <c r="D170" s="1">
        <v>853.30674792630305</v>
      </c>
    </row>
    <row r="171" spans="1:4" x14ac:dyDescent="0.25">
      <c r="A171" s="1">
        <v>20</v>
      </c>
      <c r="B171" s="1">
        <v>3007.8854094559001</v>
      </c>
      <c r="C171" s="1">
        <v>1243.59722729535</v>
      </c>
      <c r="D171" s="1">
        <v>859.08186375149899</v>
      </c>
    </row>
    <row r="172" spans="1:4" x14ac:dyDescent="0.25">
      <c r="A172" s="1">
        <v>20.125</v>
      </c>
      <c r="B172" s="1">
        <v>3037.6083129080598</v>
      </c>
      <c r="C172" s="1">
        <v>1247.4655418909999</v>
      </c>
      <c r="D172" s="1">
        <v>885.31516589930504</v>
      </c>
    </row>
    <row r="173" spans="1:4" x14ac:dyDescent="0.25">
      <c r="A173" s="1">
        <v>20.25</v>
      </c>
      <c r="B173" s="1">
        <v>3052.76594100907</v>
      </c>
      <c r="C173" s="1">
        <v>1219.30532783014</v>
      </c>
      <c r="D173" s="1">
        <v>906.66544613545796</v>
      </c>
    </row>
    <row r="174" spans="1:4" x14ac:dyDescent="0.25">
      <c r="A174" s="1">
        <v>20.375</v>
      </c>
      <c r="B174" s="1">
        <v>3076.8850448356998</v>
      </c>
      <c r="C174" s="1">
        <v>1177.9006157250601</v>
      </c>
      <c r="D174" s="1">
        <v>956.18052827924896</v>
      </c>
    </row>
    <row r="175" spans="1:4" x14ac:dyDescent="0.25">
      <c r="A175" s="1">
        <v>20.5</v>
      </c>
      <c r="B175" s="1">
        <v>3045.3624759643799</v>
      </c>
      <c r="C175" s="1">
        <v>1171.70295202847</v>
      </c>
      <c r="D175" s="1">
        <v>1057.31328863421</v>
      </c>
    </row>
    <row r="176" spans="1:4" x14ac:dyDescent="0.25">
      <c r="A176" s="1">
        <v>20.625</v>
      </c>
      <c r="B176" s="1">
        <v>3044.89784047685</v>
      </c>
      <c r="C176" s="1">
        <v>1171.98687336738</v>
      </c>
      <c r="D176" s="1">
        <v>1018.44593527452</v>
      </c>
    </row>
    <row r="177" spans="1:4" x14ac:dyDescent="0.25">
      <c r="A177" s="1">
        <v>20.75</v>
      </c>
      <c r="B177" s="1">
        <v>2991.5680271005899</v>
      </c>
      <c r="C177" s="1">
        <v>1161.65671624638</v>
      </c>
      <c r="D177" s="1">
        <v>1011.87868564573</v>
      </c>
    </row>
    <row r="178" spans="1:4" x14ac:dyDescent="0.25">
      <c r="A178" s="1">
        <v>20.875</v>
      </c>
      <c r="B178" s="1">
        <v>2938.4861865162202</v>
      </c>
      <c r="C178" s="1">
        <v>1143.6635933872501</v>
      </c>
      <c r="D178" s="1">
        <v>949.82724542391895</v>
      </c>
    </row>
    <row r="179" spans="1:4" x14ac:dyDescent="0.25">
      <c r="A179" s="1">
        <v>21</v>
      </c>
      <c r="B179" s="1">
        <v>2902.6020277591201</v>
      </c>
      <c r="C179" s="1">
        <v>1138.0185062487501</v>
      </c>
      <c r="D179" s="1">
        <v>829.84244744322302</v>
      </c>
    </row>
    <row r="180" spans="1:4" x14ac:dyDescent="0.25">
      <c r="A180" s="1">
        <v>21.125</v>
      </c>
      <c r="B180" s="1">
        <v>2903.4516696680698</v>
      </c>
      <c r="C180" s="1">
        <v>1125.5806353896401</v>
      </c>
      <c r="D180" s="1">
        <v>682.624073359558</v>
      </c>
    </row>
    <row r="181" spans="1:4" x14ac:dyDescent="0.25">
      <c r="A181" s="1">
        <v>21.25</v>
      </c>
      <c r="B181" s="1">
        <v>2903.7109189790599</v>
      </c>
      <c r="C181" s="1">
        <v>1089.87601606407</v>
      </c>
      <c r="D181" s="1">
        <v>695.59864586676599</v>
      </c>
    </row>
    <row r="182" spans="1:4" x14ac:dyDescent="0.25">
      <c r="A182" s="1">
        <v>21.375</v>
      </c>
      <c r="B182" s="1">
        <v>2894.7688989366102</v>
      </c>
      <c r="C182" s="1">
        <v>1094.6352102001899</v>
      </c>
      <c r="D182" s="1">
        <v>956.36165025375396</v>
      </c>
    </row>
    <row r="183" spans="1:4" x14ac:dyDescent="0.25">
      <c r="A183" s="1">
        <v>21.5</v>
      </c>
      <c r="B183" s="1">
        <v>2854.6436203592498</v>
      </c>
      <c r="C183" s="1">
        <v>1103.86033377546</v>
      </c>
      <c r="D183" s="1">
        <v>1187.5649510896301</v>
      </c>
    </row>
    <row r="184" spans="1:4" x14ac:dyDescent="0.25">
      <c r="A184" s="1">
        <v>21.625</v>
      </c>
      <c r="B184" s="1">
        <v>2832.5154751075602</v>
      </c>
      <c r="C184" s="1">
        <v>1118.23971236641</v>
      </c>
      <c r="D184" s="1">
        <v>1160.8845943282199</v>
      </c>
    </row>
    <row r="185" spans="1:4" x14ac:dyDescent="0.25">
      <c r="A185" s="1">
        <v>21.75</v>
      </c>
      <c r="B185" s="1">
        <v>2835.8048225696398</v>
      </c>
      <c r="C185" s="1">
        <v>1131.7357194845299</v>
      </c>
      <c r="D185" s="1">
        <v>1116.6710059224699</v>
      </c>
    </row>
    <row r="186" spans="1:4" x14ac:dyDescent="0.25">
      <c r="A186" s="1">
        <v>21.875</v>
      </c>
      <c r="B186" s="1">
        <v>2818.1562682108101</v>
      </c>
      <c r="C186" s="1">
        <v>1136.5364789489599</v>
      </c>
      <c r="D186" s="1">
        <v>1042.7936146404099</v>
      </c>
    </row>
    <row r="187" spans="1:4" x14ac:dyDescent="0.25">
      <c r="A187" s="1">
        <v>22</v>
      </c>
      <c r="B187" s="1">
        <v>2872.75276660491</v>
      </c>
      <c r="C187" s="1">
        <v>1141.7620783299201</v>
      </c>
      <c r="D187" s="1">
        <v>1059.38624609199</v>
      </c>
    </row>
    <row r="188" spans="1:4" x14ac:dyDescent="0.25">
      <c r="A188" s="1">
        <v>22.125</v>
      </c>
      <c r="B188" s="1">
        <v>2916.2550808518099</v>
      </c>
      <c r="C188" s="1">
        <v>1148.91427923281</v>
      </c>
      <c r="D188" s="1">
        <v>1024.0341329717101</v>
      </c>
    </row>
    <row r="189" spans="1:4" x14ac:dyDescent="0.25">
      <c r="A189" s="1">
        <v>22.25</v>
      </c>
      <c r="B189" s="1">
        <v>2915.2450191797898</v>
      </c>
      <c r="C189" s="1">
        <v>1164.3952235238701</v>
      </c>
      <c r="D189" s="1">
        <v>978.47617041477702</v>
      </c>
    </row>
    <row r="190" spans="1:4" x14ac:dyDescent="0.25">
      <c r="A190" s="1">
        <v>22.375</v>
      </c>
      <c r="B190" s="1">
        <v>2950.33631103166</v>
      </c>
      <c r="C190" s="1">
        <v>1214.5505731046101</v>
      </c>
      <c r="D190" s="1">
        <v>963.631677747857</v>
      </c>
    </row>
    <row r="191" spans="1:4" x14ac:dyDescent="0.25">
      <c r="A191" s="1">
        <v>22.5</v>
      </c>
      <c r="B191" s="1">
        <v>2972.3126232130498</v>
      </c>
      <c r="C191" s="1">
        <v>1193.40519717866</v>
      </c>
      <c r="D191" s="1">
        <v>940.27746142764897</v>
      </c>
    </row>
    <row r="192" spans="1:4" x14ac:dyDescent="0.25">
      <c r="A192" s="1">
        <v>22.625</v>
      </c>
      <c r="B192" s="1">
        <v>2997.02750228694</v>
      </c>
      <c r="C192" s="1">
        <v>1192.16898706862</v>
      </c>
      <c r="D192" s="1">
        <v>980.56558540494996</v>
      </c>
    </row>
    <row r="193" spans="1:4" x14ac:dyDescent="0.25">
      <c r="A193" s="1">
        <v>22.75</v>
      </c>
      <c r="B193" s="1">
        <v>3021.7930286439901</v>
      </c>
      <c r="C193" s="1">
        <v>1160.4618761080501</v>
      </c>
      <c r="D193" s="1">
        <v>1054.03333557257</v>
      </c>
    </row>
    <row r="194" spans="1:4" x14ac:dyDescent="0.25">
      <c r="A194" s="1">
        <v>22.875</v>
      </c>
      <c r="B194" s="1">
        <v>3087.7655144219402</v>
      </c>
      <c r="C194" s="1">
        <v>1112.0745164955999</v>
      </c>
      <c r="D194" s="1">
        <v>1045.6055222514999</v>
      </c>
    </row>
    <row r="195" spans="1:4" x14ac:dyDescent="0.25">
      <c r="A195" s="1">
        <v>23</v>
      </c>
      <c r="B195" s="1">
        <v>3085.6648070443498</v>
      </c>
      <c r="C195" s="1">
        <v>1111.27014174181</v>
      </c>
      <c r="D195" s="1">
        <v>1053.12414171461</v>
      </c>
    </row>
    <row r="196" spans="1:4" x14ac:dyDescent="0.25">
      <c r="A196" s="1">
        <v>23.125</v>
      </c>
      <c r="B196" s="1">
        <v>3142.9409262799099</v>
      </c>
      <c r="C196" s="1">
        <v>1123.5073970854301</v>
      </c>
      <c r="D196" s="1">
        <v>1227.2139801445401</v>
      </c>
    </row>
    <row r="197" spans="1:4" x14ac:dyDescent="0.25">
      <c r="A197" s="1">
        <v>23.25</v>
      </c>
      <c r="B197" s="1">
        <v>3117.7553410190299</v>
      </c>
      <c r="C197" s="1">
        <v>1147.6906356617101</v>
      </c>
      <c r="D197" s="1">
        <v>1251.7967470440501</v>
      </c>
    </row>
    <row r="198" spans="1:4" x14ac:dyDescent="0.25">
      <c r="A198" s="1">
        <v>23.375</v>
      </c>
      <c r="B198" s="1">
        <v>3016.46812875656</v>
      </c>
      <c r="C198" s="1">
        <v>1160.9124345740399</v>
      </c>
      <c r="D198" s="1">
        <v>1142.4634788723999</v>
      </c>
    </row>
    <row r="199" spans="1:4" x14ac:dyDescent="0.25">
      <c r="A199" s="1">
        <v>23.5</v>
      </c>
      <c r="B199" s="1">
        <v>3015.4899532385598</v>
      </c>
      <c r="C199" s="1">
        <v>1159.0378445725</v>
      </c>
      <c r="D199" s="1">
        <v>1062.41708605129</v>
      </c>
    </row>
    <row r="200" spans="1:4" x14ac:dyDescent="0.25">
      <c r="A200" s="1">
        <v>23.625</v>
      </c>
      <c r="B200" s="1">
        <v>3000.8975165247198</v>
      </c>
      <c r="C200" s="1">
        <v>1148.4423395285501</v>
      </c>
      <c r="D200" s="1">
        <v>1185.05547806135</v>
      </c>
    </row>
    <row r="201" spans="1:4" x14ac:dyDescent="0.25">
      <c r="A201" s="1">
        <v>23.75</v>
      </c>
      <c r="B201" s="1">
        <v>2966.4127254618602</v>
      </c>
      <c r="C201" s="1">
        <v>1141.0733060112</v>
      </c>
      <c r="D201" s="1">
        <v>1151.11657475984</v>
      </c>
    </row>
    <row r="202" spans="1:4" x14ac:dyDescent="0.25">
      <c r="A202" s="1">
        <v>23.875</v>
      </c>
      <c r="B202" s="1">
        <v>2874.47379199019</v>
      </c>
      <c r="C202" s="1">
        <v>1150.6460074163899</v>
      </c>
      <c r="D202" s="1">
        <v>987.09044751088095</v>
      </c>
    </row>
    <row r="203" spans="1:4" x14ac:dyDescent="0.25">
      <c r="A203" s="1">
        <v>24</v>
      </c>
      <c r="B203" s="1">
        <v>2876.87522129833</v>
      </c>
      <c r="C203" s="1">
        <v>1155.7885146144399</v>
      </c>
      <c r="D203" s="1">
        <v>947.20829300098103</v>
      </c>
    </row>
    <row r="204" spans="1:4" x14ac:dyDescent="0.25">
      <c r="A204" s="1">
        <v>24.125</v>
      </c>
      <c r="B204" s="1">
        <v>2890.9163308959601</v>
      </c>
      <c r="C204" s="1">
        <v>1194.9465669912199</v>
      </c>
      <c r="D204" s="1">
        <v>999.32114110642794</v>
      </c>
    </row>
    <row r="205" spans="1:4" x14ac:dyDescent="0.25">
      <c r="A205" s="1">
        <v>24.25</v>
      </c>
      <c r="B205" s="1">
        <v>2896.6706186574002</v>
      </c>
      <c r="C205" s="1">
        <v>1215.7121546482199</v>
      </c>
      <c r="D205" s="1">
        <v>973.712327341677</v>
      </c>
    </row>
    <row r="206" spans="1:4" x14ac:dyDescent="0.25">
      <c r="A206" s="1">
        <v>24.375</v>
      </c>
      <c r="B206" s="1">
        <v>2831.81293364162</v>
      </c>
      <c r="C206" s="1">
        <v>1195.12048855732</v>
      </c>
      <c r="D206" s="1">
        <v>1003.99004086681</v>
      </c>
    </row>
    <row r="207" spans="1:4" x14ac:dyDescent="0.25">
      <c r="A207" s="1">
        <v>24.5</v>
      </c>
      <c r="B207" s="1">
        <v>2824.4254039296802</v>
      </c>
      <c r="C207" s="1">
        <v>1197.62585773144</v>
      </c>
      <c r="D207" s="1">
        <v>917.49963534717995</v>
      </c>
    </row>
    <row r="208" spans="1:4" x14ac:dyDescent="0.25">
      <c r="A208" s="1">
        <v>24.625</v>
      </c>
      <c r="B208" s="1">
        <v>2744.5520899372</v>
      </c>
      <c r="C208" s="1">
        <v>1241.4186698840299</v>
      </c>
      <c r="D208" s="1">
        <v>889.99685166122003</v>
      </c>
    </row>
    <row r="209" spans="1:4" x14ac:dyDescent="0.25">
      <c r="A209" s="1">
        <v>24.75</v>
      </c>
      <c r="B209" s="1">
        <v>2731.1246330702702</v>
      </c>
      <c r="C209" s="1">
        <v>1251.03743884348</v>
      </c>
      <c r="D209" s="1">
        <v>1039.3794383730899</v>
      </c>
    </row>
    <row r="210" spans="1:4" x14ac:dyDescent="0.25">
      <c r="A210" s="1">
        <v>24.875</v>
      </c>
      <c r="B210" s="1">
        <v>2716.5906756264899</v>
      </c>
      <c r="C210" s="1">
        <v>1238.13877504377</v>
      </c>
      <c r="D210" s="1">
        <v>1027.1648918675301</v>
      </c>
    </row>
    <row r="211" spans="1:4" x14ac:dyDescent="0.25">
      <c r="A211" s="1">
        <v>25</v>
      </c>
      <c r="B211" s="1">
        <v>2726.9852688690798</v>
      </c>
      <c r="C211" s="1">
        <v>1224.4356979408501</v>
      </c>
      <c r="D211" s="1">
        <v>901.00751813878901</v>
      </c>
    </row>
    <row r="212" spans="1:4" x14ac:dyDescent="0.25">
      <c r="A212" s="1">
        <v>25.125</v>
      </c>
      <c r="B212" s="1">
        <v>2762.5783361337399</v>
      </c>
      <c r="C212" s="1">
        <v>1218.909095211</v>
      </c>
      <c r="D212" s="1">
        <v>862.26022250989399</v>
      </c>
    </row>
    <row r="213" spans="1:4" x14ac:dyDescent="0.25">
      <c r="A213" s="1">
        <v>25.25</v>
      </c>
      <c r="B213" s="1">
        <v>2794.3671307654099</v>
      </c>
      <c r="C213" s="1">
        <v>1209.77454196385</v>
      </c>
      <c r="D213" s="1">
        <v>922.20770973424897</v>
      </c>
    </row>
    <row r="214" spans="1:4" x14ac:dyDescent="0.25">
      <c r="A214" s="1">
        <v>25.375</v>
      </c>
      <c r="B214" s="1">
        <v>2812.6978601665801</v>
      </c>
      <c r="C214" s="1">
        <v>1213.9481223177499</v>
      </c>
      <c r="D214" s="1">
        <v>964.17247706890703</v>
      </c>
    </row>
    <row r="215" spans="1:4" x14ac:dyDescent="0.25">
      <c r="A215" s="1">
        <v>25.5</v>
      </c>
      <c r="B215" s="1">
        <v>2770.3674162837701</v>
      </c>
      <c r="C215" s="1">
        <v>1195.3710595048899</v>
      </c>
      <c r="D215" s="1">
        <v>926.60056120314698</v>
      </c>
    </row>
    <row r="216" spans="1:4" x14ac:dyDescent="0.25">
      <c r="A216" s="1">
        <v>25.625</v>
      </c>
      <c r="B216" s="1">
        <v>2698.9663777523701</v>
      </c>
      <c r="C216" s="1">
        <v>1185.7394120154099</v>
      </c>
      <c r="D216" s="1">
        <v>969.57366621381698</v>
      </c>
    </row>
    <row r="217" spans="1:4" x14ac:dyDescent="0.25">
      <c r="A217" s="1">
        <v>25.75</v>
      </c>
      <c r="B217" s="1">
        <v>2678.0840506651498</v>
      </c>
      <c r="C217" s="1">
        <v>1173.8951448248599</v>
      </c>
      <c r="D217" s="1">
        <v>1117.9110311736299</v>
      </c>
    </row>
    <row r="218" spans="1:4" x14ac:dyDescent="0.25">
      <c r="A218" s="1">
        <v>25.875</v>
      </c>
      <c r="B218" s="1">
        <v>2697.2802531930902</v>
      </c>
      <c r="C218" s="1">
        <v>1168.39518183624</v>
      </c>
      <c r="D218" s="1">
        <v>1112.1605040628599</v>
      </c>
    </row>
    <row r="219" spans="1:4" x14ac:dyDescent="0.25">
      <c r="A219" s="1">
        <v>26</v>
      </c>
      <c r="B219" s="1">
        <v>2749.16222450138</v>
      </c>
      <c r="C219" s="1">
        <v>1150.3482876108101</v>
      </c>
      <c r="D219" s="1">
        <v>955.39789026228505</v>
      </c>
    </row>
    <row r="220" spans="1:4" x14ac:dyDescent="0.25">
      <c r="A220" s="1">
        <v>26.125</v>
      </c>
      <c r="B220" s="1">
        <v>2701.4642873436001</v>
      </c>
      <c r="C220" s="1">
        <v>1158.70273677464</v>
      </c>
      <c r="D220" s="1">
        <v>860.65938856185403</v>
      </c>
    </row>
    <row r="221" spans="1:4" x14ac:dyDescent="0.25">
      <c r="A221" s="1">
        <v>26.25</v>
      </c>
      <c r="B221" s="1">
        <v>2619.1918060059502</v>
      </c>
      <c r="C221" s="1">
        <v>1170.3851420073599</v>
      </c>
      <c r="D221" s="1">
        <v>906.96362873869998</v>
      </c>
    </row>
    <row r="222" spans="1:4" x14ac:dyDescent="0.25">
      <c r="A222" s="1">
        <v>26.375</v>
      </c>
      <c r="B222" s="1">
        <v>2624.9475865491399</v>
      </c>
      <c r="C222" s="1">
        <v>1173.2980046631401</v>
      </c>
      <c r="D222" s="1">
        <v>956.19477583491903</v>
      </c>
    </row>
    <row r="223" spans="1:4" x14ac:dyDescent="0.25">
      <c r="A223" s="1">
        <v>26.5</v>
      </c>
      <c r="B223" s="1">
        <v>2598.4272380039401</v>
      </c>
      <c r="C223" s="1">
        <v>1175.40811685625</v>
      </c>
      <c r="D223" s="1">
        <v>857.99568105098501</v>
      </c>
    </row>
    <row r="224" spans="1:4" x14ac:dyDescent="0.25">
      <c r="A224" s="1">
        <v>26.625</v>
      </c>
      <c r="B224" s="1">
        <v>2564.10438920451</v>
      </c>
      <c r="C224" s="1">
        <v>1170.3766137794</v>
      </c>
      <c r="D224" s="1">
        <v>851.26401071939495</v>
      </c>
    </row>
    <row r="225" spans="1:4" x14ac:dyDescent="0.25">
      <c r="A225" s="1">
        <v>26.75</v>
      </c>
      <c r="B225" s="1">
        <v>2557.7892819471899</v>
      </c>
      <c r="C225" s="1">
        <v>1177.8161210405499</v>
      </c>
      <c r="D225" s="1">
        <v>874.84151430668396</v>
      </c>
    </row>
    <row r="226" spans="1:4" x14ac:dyDescent="0.25">
      <c r="A226" s="1">
        <v>26.875</v>
      </c>
      <c r="B226" s="1">
        <v>2565.9323538784702</v>
      </c>
      <c r="C226" s="1">
        <v>1191.6040021487399</v>
      </c>
      <c r="D226" s="1">
        <v>923.36079952726698</v>
      </c>
    </row>
    <row r="227" spans="1:4" x14ac:dyDescent="0.25">
      <c r="A227" s="1">
        <v>27</v>
      </c>
      <c r="B227" s="1">
        <v>2587.1623097766401</v>
      </c>
      <c r="C227" s="1">
        <v>1202.0901132230399</v>
      </c>
      <c r="D227" s="1">
        <v>943.04298490194799</v>
      </c>
    </row>
    <row r="228" spans="1:4" x14ac:dyDescent="0.25">
      <c r="A228" s="1">
        <v>27.125</v>
      </c>
      <c r="B228" s="1">
        <v>2643.6257230681999</v>
      </c>
      <c r="C228" s="1">
        <v>1225.79646073101</v>
      </c>
      <c r="D228" s="1">
        <v>1002.32387043758</v>
      </c>
    </row>
    <row r="229" spans="1:4" x14ac:dyDescent="0.25">
      <c r="A229" s="1">
        <v>27.25</v>
      </c>
      <c r="B229" s="1">
        <v>2689.24415200564</v>
      </c>
      <c r="C229" s="1">
        <v>1208.3487133706401</v>
      </c>
      <c r="D229" s="1">
        <v>1016.08453379502</v>
      </c>
    </row>
    <row r="230" spans="1:4" x14ac:dyDescent="0.25">
      <c r="A230" s="1">
        <v>27.375</v>
      </c>
      <c r="B230" s="1">
        <v>2724.85021867979</v>
      </c>
      <c r="C230" s="1">
        <v>1209.55915986014</v>
      </c>
      <c r="D230" s="1">
        <v>995.57184212655</v>
      </c>
    </row>
    <row r="231" spans="1:4" x14ac:dyDescent="0.25">
      <c r="A231" s="1">
        <v>27.5</v>
      </c>
      <c r="B231" s="1">
        <v>2733.7133949113099</v>
      </c>
      <c r="C231" s="1">
        <v>1209.2078589335999</v>
      </c>
      <c r="D231" s="1">
        <v>1151.2239025930101</v>
      </c>
    </row>
    <row r="232" spans="1:4" x14ac:dyDescent="0.25">
      <c r="A232" s="1">
        <v>27.625</v>
      </c>
      <c r="B232" s="1">
        <v>2740.8403248754498</v>
      </c>
      <c r="C232" s="1">
        <v>1191.79557050931</v>
      </c>
      <c r="D232" s="1">
        <v>1237.53557265427</v>
      </c>
    </row>
    <row r="233" spans="1:4" x14ac:dyDescent="0.25">
      <c r="A233" s="1">
        <v>27.75</v>
      </c>
      <c r="B233" s="1">
        <v>2775.6168888829202</v>
      </c>
      <c r="C233" s="1">
        <v>1178.69316589396</v>
      </c>
      <c r="D233" s="1">
        <v>1192.0620664779001</v>
      </c>
    </row>
    <row r="234" spans="1:4" x14ac:dyDescent="0.25">
      <c r="A234" s="1">
        <v>27.875</v>
      </c>
      <c r="B234" s="1">
        <v>2769.7518821959502</v>
      </c>
      <c r="C234" s="1">
        <v>1175.9839866739701</v>
      </c>
      <c r="D234" s="1">
        <v>1104.63546377732</v>
      </c>
    </row>
    <row r="235" spans="1:4" x14ac:dyDescent="0.25">
      <c r="A235" s="1">
        <v>28</v>
      </c>
      <c r="B235" s="1">
        <v>2693.14864356515</v>
      </c>
      <c r="C235" s="1">
        <v>1182.0744154327699</v>
      </c>
      <c r="D235" s="1">
        <v>1229.16499971751</v>
      </c>
    </row>
    <row r="236" spans="1:4" x14ac:dyDescent="0.25">
      <c r="A236" s="1">
        <v>28.125</v>
      </c>
      <c r="B236" s="1">
        <v>2661.9992672046301</v>
      </c>
      <c r="C236" s="1">
        <v>1169.58259971762</v>
      </c>
      <c r="D236" s="1">
        <v>1235.44334542672</v>
      </c>
    </row>
    <row r="237" spans="1:4" x14ac:dyDescent="0.25">
      <c r="A237" s="1">
        <v>28.25</v>
      </c>
      <c r="B237" s="1">
        <v>2620.6424578647702</v>
      </c>
      <c r="C237" s="1">
        <v>1150.3229058526699</v>
      </c>
      <c r="D237" s="1">
        <v>1229.7647476398599</v>
      </c>
    </row>
    <row r="238" spans="1:4" x14ac:dyDescent="0.25">
      <c r="A238" s="1">
        <v>28.375</v>
      </c>
      <c r="B238" s="1">
        <v>2622.26467896242</v>
      </c>
      <c r="C238" s="1">
        <v>1128.5762160194499</v>
      </c>
      <c r="D238" s="1">
        <v>1239.1839807024201</v>
      </c>
    </row>
    <row r="239" spans="1:4" x14ac:dyDescent="0.25">
      <c r="A239" s="1">
        <v>28.5</v>
      </c>
      <c r="B239" s="1">
        <v>2551.68608059698</v>
      </c>
      <c r="C239" s="1">
        <v>1131.23035193952</v>
      </c>
      <c r="D239" s="1">
        <v>1210.8495409259999</v>
      </c>
    </row>
    <row r="240" spans="1:4" x14ac:dyDescent="0.25">
      <c r="A240" s="1">
        <v>28.625</v>
      </c>
      <c r="B240" s="1">
        <v>2543.9173497271399</v>
      </c>
      <c r="C240" s="1">
        <v>1129.0744642941099</v>
      </c>
      <c r="D240" s="1">
        <v>1222.20256407226</v>
      </c>
    </row>
    <row r="241" spans="1:4" x14ac:dyDescent="0.25">
      <c r="A241" s="1">
        <v>28.75</v>
      </c>
      <c r="B241" s="1">
        <v>2504.9387789294901</v>
      </c>
      <c r="C241" s="1">
        <v>1140.95455970389</v>
      </c>
      <c r="D241" s="1">
        <v>1085.21810720905</v>
      </c>
    </row>
    <row r="242" spans="1:4" x14ac:dyDescent="0.25">
      <c r="A242" s="1">
        <v>28.875</v>
      </c>
      <c r="B242" s="1">
        <v>2475.95418531529</v>
      </c>
      <c r="C242" s="1">
        <v>1143.04536001469</v>
      </c>
      <c r="D242" s="1">
        <v>1123.1036299218599</v>
      </c>
    </row>
    <row r="243" spans="1:4" x14ac:dyDescent="0.25">
      <c r="A243" s="1">
        <v>29</v>
      </c>
      <c r="B243" s="1">
        <v>2466.9895350013699</v>
      </c>
      <c r="C243" s="1">
        <v>1146.9329217931299</v>
      </c>
      <c r="D243" s="1">
        <v>1150.2097290271099</v>
      </c>
    </row>
    <row r="244" spans="1:4" x14ac:dyDescent="0.25">
      <c r="A244" s="1">
        <v>29.125</v>
      </c>
      <c r="B244" s="1">
        <v>2483.4747714212699</v>
      </c>
      <c r="C244" s="1">
        <v>1173.54237988307</v>
      </c>
      <c r="D244" s="1">
        <v>1172.4145873770201</v>
      </c>
    </row>
    <row r="245" spans="1:4" x14ac:dyDescent="0.25">
      <c r="A245" s="1">
        <v>29.25</v>
      </c>
      <c r="B245" s="1">
        <v>2489.24949073475</v>
      </c>
      <c r="C245" s="1">
        <v>1176.88582592325</v>
      </c>
      <c r="D245" s="1">
        <v>1192.77378630111</v>
      </c>
    </row>
    <row r="246" spans="1:4" x14ac:dyDescent="0.25">
      <c r="A246" s="1">
        <v>29.375</v>
      </c>
      <c r="B246" s="1">
        <v>2548.2696594204299</v>
      </c>
      <c r="C246" s="1">
        <v>1176.1321203197199</v>
      </c>
      <c r="D246" s="1">
        <v>1185.68213693797</v>
      </c>
    </row>
    <row r="247" spans="1:4" x14ac:dyDescent="0.25">
      <c r="A247" s="1">
        <v>29.5</v>
      </c>
      <c r="B247" s="1">
        <v>2596.6545007960099</v>
      </c>
      <c r="C247" s="1">
        <v>1160.90353526063</v>
      </c>
      <c r="D247" s="1">
        <v>1006.38334883772</v>
      </c>
    </row>
    <row r="248" spans="1:4" x14ac:dyDescent="0.25">
      <c r="A248" s="1">
        <v>29.625</v>
      </c>
      <c r="B248" s="1">
        <v>2601.0492742630299</v>
      </c>
      <c r="C248" s="1">
        <v>1149.5573631534201</v>
      </c>
      <c r="D248" s="1">
        <v>977.14923258913802</v>
      </c>
    </row>
    <row r="249" spans="1:4" x14ac:dyDescent="0.25">
      <c r="A249" s="1">
        <v>29.75</v>
      </c>
      <c r="B249" s="1">
        <v>2608.2744772395099</v>
      </c>
      <c r="C249" s="1">
        <v>1139.3331994361799</v>
      </c>
      <c r="D249" s="1">
        <v>1140.1557469412801</v>
      </c>
    </row>
    <row r="250" spans="1:4" x14ac:dyDescent="0.25">
      <c r="A250" s="1">
        <v>29.875</v>
      </c>
      <c r="B250" s="1">
        <v>2620.1212421126002</v>
      </c>
      <c r="C250" s="1">
        <v>1141.7999193542501</v>
      </c>
      <c r="D250" s="1">
        <v>1201.5741861655599</v>
      </c>
    </row>
    <row r="251" spans="1:4" x14ac:dyDescent="0.25">
      <c r="A251" s="1">
        <v>30</v>
      </c>
      <c r="B251" s="1">
        <v>2652.0128682342702</v>
      </c>
      <c r="C251" s="1">
        <v>1155.4951273859599</v>
      </c>
      <c r="D251" s="1">
        <v>1213.0391424776701</v>
      </c>
    </row>
  </sheetData>
  <mergeCells count="4">
    <mergeCell ref="A1:A2"/>
    <mergeCell ref="B1:D1"/>
    <mergeCell ref="B3:D3"/>
    <mergeCell ref="B4:D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"/>
  <sheetViews>
    <sheetView zoomScale="64" zoomScaleNormal="64" workbookViewId="0">
      <selection activeCell="B1" sqref="B1:E1"/>
    </sheetView>
  </sheetViews>
  <sheetFormatPr defaultRowHeight="15" x14ac:dyDescent="0.25"/>
  <cols>
    <col min="1" max="1" width="18.85546875" customWidth="1"/>
    <col min="2" max="2" width="27.28515625" customWidth="1"/>
    <col min="3" max="4" width="33.28515625" customWidth="1"/>
    <col min="5" max="5" width="31.42578125" customWidth="1"/>
  </cols>
  <sheetData>
    <row r="1" spans="1:5" x14ac:dyDescent="0.25">
      <c r="A1" s="83" t="s">
        <v>246</v>
      </c>
      <c r="B1" s="82" t="s">
        <v>263</v>
      </c>
      <c r="C1" s="82"/>
      <c r="D1" s="82"/>
      <c r="E1" s="82"/>
    </row>
    <row r="2" spans="1:5" x14ac:dyDescent="0.25">
      <c r="A2" s="84"/>
      <c r="B2" s="26" t="s">
        <v>276</v>
      </c>
      <c r="C2" s="26" t="s">
        <v>283</v>
      </c>
      <c r="D2" s="26" t="s">
        <v>272</v>
      </c>
      <c r="E2" s="26" t="s">
        <v>264</v>
      </c>
    </row>
    <row r="3" spans="1:5" x14ac:dyDescent="0.25">
      <c r="A3" s="27" t="s">
        <v>249</v>
      </c>
      <c r="B3" s="82">
        <v>20</v>
      </c>
      <c r="C3" s="82"/>
      <c r="D3" s="82"/>
      <c r="E3" s="82"/>
    </row>
    <row r="4" spans="1:5" x14ac:dyDescent="0.25">
      <c r="A4" s="27" t="s">
        <v>250</v>
      </c>
      <c r="B4" s="82" t="s">
        <v>262</v>
      </c>
      <c r="C4" s="82"/>
      <c r="D4" s="82"/>
      <c r="E4" s="82"/>
    </row>
    <row r="5" spans="1:5" ht="61.5" x14ac:dyDescent="0.25">
      <c r="A5" s="28" t="s">
        <v>252</v>
      </c>
      <c r="B5" s="27">
        <v>4</v>
      </c>
      <c r="C5" s="27">
        <v>4</v>
      </c>
      <c r="D5" s="27">
        <v>4</v>
      </c>
      <c r="E5" s="27">
        <v>4</v>
      </c>
    </row>
    <row r="6" spans="1:5" ht="30" x14ac:dyDescent="0.25">
      <c r="A6" s="28" t="s">
        <v>253</v>
      </c>
      <c r="B6" s="27">
        <v>46.907519999999998</v>
      </c>
      <c r="C6" s="27">
        <v>49.586649999999999</v>
      </c>
      <c r="D6" s="27">
        <v>51.23574</v>
      </c>
      <c r="E6" s="27">
        <v>44.873739999999998</v>
      </c>
    </row>
    <row r="7" spans="1:5" ht="48" x14ac:dyDescent="0.25">
      <c r="A7" s="28" t="s">
        <v>254</v>
      </c>
      <c r="B7" s="27">
        <v>37.44</v>
      </c>
      <c r="C7" s="27">
        <v>37.44</v>
      </c>
      <c r="D7" s="27">
        <v>37.44</v>
      </c>
      <c r="E7" s="27">
        <v>37.44</v>
      </c>
    </row>
    <row r="8" spans="1:5" ht="48" x14ac:dyDescent="0.25">
      <c r="A8" s="28" t="s">
        <v>255</v>
      </c>
      <c r="B8" s="27">
        <v>31.8645</v>
      </c>
      <c r="C8" s="27">
        <v>32.001350000000002</v>
      </c>
      <c r="D8" s="27">
        <v>32.42709</v>
      </c>
      <c r="E8" s="27">
        <v>34.34281</v>
      </c>
    </row>
    <row r="9" spans="1:5" x14ac:dyDescent="0.25">
      <c r="A9" s="27" t="s">
        <v>256</v>
      </c>
      <c r="B9" s="37">
        <v>85</v>
      </c>
      <c r="C9" s="37">
        <v>85</v>
      </c>
      <c r="D9" s="37">
        <v>85</v>
      </c>
      <c r="E9" s="37">
        <v>85</v>
      </c>
    </row>
    <row r="10" spans="1:5" ht="18" x14ac:dyDescent="0.25">
      <c r="A10" s="30" t="s">
        <v>257</v>
      </c>
      <c r="B10" s="30" t="s">
        <v>290</v>
      </c>
      <c r="C10" s="30" t="s">
        <v>291</v>
      </c>
      <c r="D10" s="30" t="s">
        <v>292</v>
      </c>
      <c r="E10" s="30" t="s">
        <v>293</v>
      </c>
    </row>
    <row r="11" spans="1:5" x14ac:dyDescent="0.25">
      <c r="A11" s="1">
        <v>0</v>
      </c>
      <c r="B11" s="1">
        <v>2983.54063013628</v>
      </c>
      <c r="C11" s="1">
        <v>2331.2170329996502</v>
      </c>
      <c r="D11" s="1">
        <v>3387.55503831737</v>
      </c>
      <c r="E11" s="1">
        <v>1049.7171608751801</v>
      </c>
    </row>
    <row r="12" spans="1:5" x14ac:dyDescent="0.25">
      <c r="A12" s="1">
        <v>0.125</v>
      </c>
      <c r="B12" s="1">
        <v>2988.0532730108398</v>
      </c>
      <c r="C12" s="1">
        <v>2219.84189206358</v>
      </c>
      <c r="D12" s="1">
        <v>3367.01442530756</v>
      </c>
      <c r="E12" s="1">
        <v>1033.11904252869</v>
      </c>
    </row>
    <row r="13" spans="1:5" x14ac:dyDescent="0.25">
      <c r="A13" s="1">
        <v>0.25</v>
      </c>
      <c r="B13" s="1">
        <v>2969.70739288716</v>
      </c>
      <c r="C13" s="1">
        <v>2203.1845172169601</v>
      </c>
      <c r="D13" s="1">
        <v>3293.4552018435902</v>
      </c>
      <c r="E13" s="1">
        <v>1010.87528089974</v>
      </c>
    </row>
    <row r="14" spans="1:5" x14ac:dyDescent="0.25">
      <c r="A14" s="1">
        <v>0.375</v>
      </c>
      <c r="B14" s="1">
        <v>2942.7332731366701</v>
      </c>
      <c r="C14" s="1">
        <v>2222.9411656604698</v>
      </c>
      <c r="D14" s="1">
        <v>3263.0099069133498</v>
      </c>
      <c r="E14" s="1">
        <v>1010.09776441844</v>
      </c>
    </row>
    <row r="15" spans="1:5" x14ac:dyDescent="0.25">
      <c r="A15" s="1">
        <v>0.5</v>
      </c>
      <c r="B15" s="1">
        <v>2918.2708954681302</v>
      </c>
      <c r="C15" s="1">
        <v>2177.90209260965</v>
      </c>
      <c r="D15" s="1">
        <v>3315.4484512183699</v>
      </c>
      <c r="E15" s="1">
        <v>996.85792158442803</v>
      </c>
    </row>
    <row r="16" spans="1:5" x14ac:dyDescent="0.25">
      <c r="A16" s="1">
        <v>0.625</v>
      </c>
      <c r="B16" s="1">
        <v>2859.5926589029</v>
      </c>
      <c r="C16" s="1">
        <v>2146.1097980090799</v>
      </c>
      <c r="D16" s="1">
        <v>3188.5202511930802</v>
      </c>
      <c r="E16" s="1">
        <v>1005.27094125656</v>
      </c>
    </row>
    <row r="17" spans="1:5" x14ac:dyDescent="0.25">
      <c r="A17" s="1">
        <v>0.75</v>
      </c>
      <c r="B17" s="1">
        <v>2854.5339256939801</v>
      </c>
      <c r="C17" s="1">
        <v>2133.3381670148201</v>
      </c>
      <c r="D17" s="1">
        <v>3188.6805976126002</v>
      </c>
      <c r="E17" s="1">
        <v>1008.19127109563</v>
      </c>
    </row>
    <row r="18" spans="1:5" x14ac:dyDescent="0.25">
      <c r="A18" s="1">
        <v>0.875</v>
      </c>
      <c r="B18" s="1">
        <v>2858.4741181775398</v>
      </c>
      <c r="C18" s="1">
        <v>2113.3654968145802</v>
      </c>
      <c r="D18" s="1">
        <v>3173.34801118717</v>
      </c>
      <c r="E18" s="1">
        <v>1006.1861621535199</v>
      </c>
    </row>
    <row r="19" spans="1:5" x14ac:dyDescent="0.25">
      <c r="A19" s="1">
        <v>1</v>
      </c>
      <c r="B19" s="1">
        <v>2839.9250038384598</v>
      </c>
      <c r="C19" s="1">
        <v>2096.7814288003101</v>
      </c>
      <c r="D19" s="1">
        <v>3053.50882475458</v>
      </c>
      <c r="E19" s="1">
        <v>1016.01973003196</v>
      </c>
    </row>
    <row r="20" spans="1:5" x14ac:dyDescent="0.25">
      <c r="A20" s="1">
        <v>1.125</v>
      </c>
      <c r="B20" s="1">
        <v>2830.5947396800102</v>
      </c>
      <c r="C20" s="1">
        <v>2040.7792407393699</v>
      </c>
      <c r="D20" s="1">
        <v>3042.2747036126698</v>
      </c>
      <c r="E20" s="1">
        <v>1009.6565828768601</v>
      </c>
    </row>
    <row r="21" spans="1:5" x14ac:dyDescent="0.25">
      <c r="A21" s="1">
        <v>1.25</v>
      </c>
      <c r="B21" s="1">
        <v>2811.7327507252999</v>
      </c>
      <c r="C21" s="1">
        <v>2052.3513651937301</v>
      </c>
      <c r="D21" s="1">
        <v>3040.24676840247</v>
      </c>
      <c r="E21" s="1">
        <v>1025.0327298519901</v>
      </c>
    </row>
    <row r="22" spans="1:5" x14ac:dyDescent="0.25">
      <c r="A22" s="1">
        <v>1.375</v>
      </c>
      <c r="B22" s="1">
        <v>2820.01476256349</v>
      </c>
      <c r="C22" s="1">
        <v>2048.39243508049</v>
      </c>
      <c r="D22" s="1">
        <v>3032.24351131095</v>
      </c>
      <c r="E22" s="1">
        <v>1007.1662719508701</v>
      </c>
    </row>
    <row r="23" spans="1:5" x14ac:dyDescent="0.25">
      <c r="A23" s="1">
        <v>1.5</v>
      </c>
      <c r="B23" s="1">
        <v>2811.0312010631501</v>
      </c>
      <c r="C23" s="1">
        <v>2069.0559848420899</v>
      </c>
      <c r="D23" s="1">
        <v>2972.32917160344</v>
      </c>
      <c r="E23" s="1">
        <v>1009.13341076904</v>
      </c>
    </row>
    <row r="24" spans="1:5" x14ac:dyDescent="0.25">
      <c r="A24" s="1">
        <v>1.625</v>
      </c>
      <c r="B24" s="1">
        <v>2804.1661671751699</v>
      </c>
      <c r="C24" s="1">
        <v>2085.9754684504901</v>
      </c>
      <c r="D24" s="1">
        <v>3001.9298058511099</v>
      </c>
      <c r="E24" s="1">
        <v>1022.55152558986</v>
      </c>
    </row>
    <row r="25" spans="1:5" x14ac:dyDescent="0.25">
      <c r="A25" s="1">
        <v>1.75</v>
      </c>
      <c r="B25" s="1">
        <v>2806.4509085274599</v>
      </c>
      <c r="C25" s="1">
        <v>2079.7813005317698</v>
      </c>
      <c r="D25" s="1">
        <v>2996.1297082476099</v>
      </c>
      <c r="E25" s="1">
        <v>1059.5178546367199</v>
      </c>
    </row>
    <row r="26" spans="1:5" x14ac:dyDescent="0.25">
      <c r="A26" s="1">
        <v>1.875</v>
      </c>
      <c r="B26" s="1">
        <v>2793.7999167562798</v>
      </c>
      <c r="C26" s="1">
        <v>2086.8290492548199</v>
      </c>
      <c r="D26" s="1">
        <v>2991.17133439894</v>
      </c>
      <c r="E26" s="1">
        <v>1064.18604659785</v>
      </c>
    </row>
    <row r="27" spans="1:5" x14ac:dyDescent="0.25">
      <c r="A27" s="1">
        <v>2</v>
      </c>
      <c r="B27" s="1">
        <v>2782.4754490303799</v>
      </c>
      <c r="C27" s="1">
        <v>2064.5630257539901</v>
      </c>
      <c r="D27" s="1">
        <v>2999.5808365620001</v>
      </c>
      <c r="E27" s="1">
        <v>1058.1042584684701</v>
      </c>
    </row>
    <row r="28" spans="1:5" x14ac:dyDescent="0.25">
      <c r="A28" s="1">
        <v>2.125</v>
      </c>
      <c r="B28" s="1">
        <v>2790.4715769372501</v>
      </c>
      <c r="C28" s="1">
        <v>2058.0082890621502</v>
      </c>
      <c r="D28" s="1">
        <v>2936.9500695175898</v>
      </c>
      <c r="E28" s="1">
        <v>1061.44180228651</v>
      </c>
    </row>
    <row r="29" spans="1:5" x14ac:dyDescent="0.25">
      <c r="A29" s="1">
        <v>2.25</v>
      </c>
      <c r="B29" s="1">
        <v>2786.81248181196</v>
      </c>
      <c r="C29" s="1">
        <v>2140.2548007059199</v>
      </c>
      <c r="D29" s="1">
        <v>2889.2530406034198</v>
      </c>
      <c r="E29" s="1">
        <v>1054.35072169616</v>
      </c>
    </row>
    <row r="30" spans="1:5" x14ac:dyDescent="0.25">
      <c r="A30" s="1">
        <v>2.375</v>
      </c>
      <c r="B30" s="1">
        <v>2765.0064227355701</v>
      </c>
      <c r="C30" s="1">
        <v>2130.7362774032099</v>
      </c>
      <c r="D30" s="1">
        <v>2784.0878974932698</v>
      </c>
      <c r="E30" s="1">
        <v>1061.90155255577</v>
      </c>
    </row>
    <row r="31" spans="1:5" x14ac:dyDescent="0.25">
      <c r="A31" s="1">
        <v>2.5</v>
      </c>
      <c r="B31" s="1">
        <v>2710.7708158663099</v>
      </c>
      <c r="C31" s="1">
        <v>2082.5706470895502</v>
      </c>
      <c r="D31" s="1">
        <v>2795.0555125342798</v>
      </c>
      <c r="E31" s="1">
        <v>1070.78895108036</v>
      </c>
    </row>
    <row r="32" spans="1:5" x14ac:dyDescent="0.25">
      <c r="A32" s="1">
        <v>2.625</v>
      </c>
      <c r="B32" s="1">
        <v>2671.7897156966101</v>
      </c>
      <c r="C32" s="1">
        <v>1974.34885269034</v>
      </c>
      <c r="D32" s="1">
        <v>2785.76517228797</v>
      </c>
      <c r="E32" s="1">
        <v>1058.64900303271</v>
      </c>
    </row>
    <row r="33" spans="1:5" x14ac:dyDescent="0.25">
      <c r="A33" s="1">
        <v>2.75</v>
      </c>
      <c r="B33" s="1">
        <v>2624.4120489237198</v>
      </c>
      <c r="C33" s="1">
        <v>1952.2417363217301</v>
      </c>
      <c r="D33" s="1">
        <v>2864.6483208120699</v>
      </c>
      <c r="E33" s="1">
        <v>1084.1693750945799</v>
      </c>
    </row>
    <row r="34" spans="1:5" x14ac:dyDescent="0.25">
      <c r="A34" s="1">
        <v>2.875</v>
      </c>
      <c r="B34" s="1">
        <v>2457.3102743531799</v>
      </c>
      <c r="C34" s="1">
        <v>1934.6453815334301</v>
      </c>
      <c r="D34" s="1">
        <v>2943.7028565036499</v>
      </c>
      <c r="E34" s="1">
        <v>1083.56920652186</v>
      </c>
    </row>
    <row r="35" spans="1:5" x14ac:dyDescent="0.25">
      <c r="A35" s="1">
        <v>3</v>
      </c>
      <c r="B35" s="1">
        <v>2464.3456493747399</v>
      </c>
      <c r="C35" s="1">
        <v>1932.4270537259999</v>
      </c>
      <c r="D35" s="1">
        <v>2985.8597177879201</v>
      </c>
      <c r="E35" s="1">
        <v>1066.8812276987401</v>
      </c>
    </row>
    <row r="36" spans="1:5" x14ac:dyDescent="0.25">
      <c r="A36" s="1">
        <v>3.125</v>
      </c>
      <c r="B36" s="1">
        <v>2462.58005119976</v>
      </c>
      <c r="C36" s="1">
        <v>1900.1252274706401</v>
      </c>
      <c r="D36" s="1">
        <v>2981.5021685367801</v>
      </c>
      <c r="E36" s="1">
        <v>1066.15662549483</v>
      </c>
    </row>
    <row r="37" spans="1:5" x14ac:dyDescent="0.25">
      <c r="A37" s="1">
        <v>3.25</v>
      </c>
      <c r="B37" s="1">
        <v>2466.0257377241101</v>
      </c>
      <c r="C37" s="1">
        <v>1903.7059487187501</v>
      </c>
      <c r="D37" s="1">
        <v>2915.48019055336</v>
      </c>
      <c r="E37" s="1">
        <v>1065.11501226768</v>
      </c>
    </row>
    <row r="38" spans="1:5" x14ac:dyDescent="0.25">
      <c r="A38" s="1">
        <v>3.375</v>
      </c>
      <c r="B38" s="1">
        <v>2468.2471632516499</v>
      </c>
      <c r="C38" s="1">
        <v>1898.7382818967401</v>
      </c>
      <c r="D38" s="1">
        <v>2793.6979455559899</v>
      </c>
      <c r="E38" s="1">
        <v>1053.5744956962801</v>
      </c>
    </row>
    <row r="39" spans="1:5" x14ac:dyDescent="0.25">
      <c r="A39" s="1">
        <v>3.5</v>
      </c>
      <c r="B39" s="1">
        <v>2473.6356521883099</v>
      </c>
      <c r="C39" s="1">
        <v>1836.64746447064</v>
      </c>
      <c r="D39" s="1">
        <v>2789.9897040958399</v>
      </c>
      <c r="E39" s="1">
        <v>1033.7654512961799</v>
      </c>
    </row>
    <row r="40" spans="1:5" x14ac:dyDescent="0.25">
      <c r="A40" s="1">
        <v>3.625</v>
      </c>
      <c r="B40" s="1">
        <v>2481.1875506531301</v>
      </c>
      <c r="C40" s="1">
        <v>1807.7179669433399</v>
      </c>
      <c r="D40" s="1">
        <v>2741.47206066221</v>
      </c>
      <c r="E40" s="1">
        <v>1035.17954968032</v>
      </c>
    </row>
    <row r="41" spans="1:5" x14ac:dyDescent="0.25">
      <c r="A41" s="1">
        <v>3.75</v>
      </c>
      <c r="B41" s="1">
        <v>2479.4972552535201</v>
      </c>
      <c r="C41" s="1">
        <v>1800.26574097905</v>
      </c>
      <c r="D41" s="1">
        <v>2701.5312336862598</v>
      </c>
      <c r="E41" s="1">
        <v>1030.2573879214999</v>
      </c>
    </row>
    <row r="42" spans="1:5" x14ac:dyDescent="0.25">
      <c r="A42" s="1">
        <v>3.875</v>
      </c>
      <c r="B42" s="1">
        <v>2457.06909876789</v>
      </c>
      <c r="C42" s="1">
        <v>1793.8890173350901</v>
      </c>
      <c r="D42" s="1">
        <v>2636.0077726797399</v>
      </c>
      <c r="E42" s="1">
        <v>1015.29130671644</v>
      </c>
    </row>
    <row r="43" spans="1:5" x14ac:dyDescent="0.25">
      <c r="A43" s="1">
        <v>4</v>
      </c>
      <c r="B43" s="1">
        <v>2465.10753878489</v>
      </c>
      <c r="C43" s="1">
        <v>1757.96905840145</v>
      </c>
      <c r="D43" s="1">
        <v>2605.0983598910998</v>
      </c>
      <c r="E43" s="1">
        <v>1006.02638435295</v>
      </c>
    </row>
    <row r="44" spans="1:5" x14ac:dyDescent="0.25">
      <c r="A44" s="1">
        <v>4.125</v>
      </c>
      <c r="B44" s="1">
        <v>2462.7851972742201</v>
      </c>
      <c r="C44" s="1">
        <v>1759.3094405142001</v>
      </c>
      <c r="D44" s="1">
        <v>2555.9289111599501</v>
      </c>
      <c r="E44" s="1">
        <v>1014.19586481804</v>
      </c>
    </row>
    <row r="45" spans="1:5" x14ac:dyDescent="0.25">
      <c r="A45" s="1">
        <v>4.25</v>
      </c>
      <c r="B45" s="1">
        <v>2421.7027628931701</v>
      </c>
      <c r="C45" s="1">
        <v>1746.53098350252</v>
      </c>
      <c r="D45" s="1">
        <v>2442.1724958507798</v>
      </c>
      <c r="E45" s="1">
        <v>1012.35730017833</v>
      </c>
    </row>
    <row r="46" spans="1:5" x14ac:dyDescent="0.25">
      <c r="A46" s="1">
        <v>4.375</v>
      </c>
      <c r="B46" s="1">
        <v>2415.9165806613</v>
      </c>
      <c r="C46" s="1">
        <v>1740.3155229213701</v>
      </c>
      <c r="D46" s="1">
        <v>2418.9220779478801</v>
      </c>
      <c r="E46" s="1">
        <v>1022.06182776931</v>
      </c>
    </row>
    <row r="47" spans="1:5" x14ac:dyDescent="0.25">
      <c r="A47" s="1">
        <v>4.5</v>
      </c>
      <c r="B47" s="1">
        <v>2404.1883777040398</v>
      </c>
      <c r="C47" s="1">
        <v>1745.2695796687101</v>
      </c>
      <c r="D47" s="1">
        <v>2410.30103087419</v>
      </c>
      <c r="E47" s="1">
        <v>1025.55161217263</v>
      </c>
    </row>
    <row r="48" spans="1:5" x14ac:dyDescent="0.25">
      <c r="A48" s="1">
        <v>4.625</v>
      </c>
      <c r="B48" s="1">
        <v>2382.5922535377999</v>
      </c>
      <c r="C48" s="1">
        <v>1735.1852795188599</v>
      </c>
      <c r="D48" s="1">
        <v>2432.6355548154202</v>
      </c>
      <c r="E48" s="1">
        <v>1024.6341628151699</v>
      </c>
    </row>
    <row r="49" spans="1:5" x14ac:dyDescent="0.25">
      <c r="A49" s="1">
        <v>4.75</v>
      </c>
      <c r="B49" s="1">
        <v>2333.8937074287201</v>
      </c>
      <c r="C49" s="1">
        <v>1770.1308462043901</v>
      </c>
      <c r="D49" s="1">
        <v>2460.3726606387199</v>
      </c>
      <c r="E49" s="1">
        <v>1046.5043051493899</v>
      </c>
    </row>
    <row r="50" spans="1:5" x14ac:dyDescent="0.25">
      <c r="A50" s="1">
        <v>4.875</v>
      </c>
      <c r="B50" s="1">
        <v>2334.9801002520699</v>
      </c>
      <c r="C50" s="1">
        <v>1831.82976369431</v>
      </c>
      <c r="D50" s="1">
        <v>2533.9666222587598</v>
      </c>
      <c r="E50" s="1">
        <v>1041.85542821784</v>
      </c>
    </row>
    <row r="51" spans="1:5" x14ac:dyDescent="0.25">
      <c r="A51" s="1">
        <v>5</v>
      </c>
      <c r="B51" s="1">
        <v>2352.9736042853801</v>
      </c>
      <c r="C51" s="1">
        <v>1841.7258595204901</v>
      </c>
      <c r="D51" s="1">
        <v>2412.2268340716</v>
      </c>
      <c r="E51" s="1">
        <v>1056.1541829764899</v>
      </c>
    </row>
    <row r="52" spans="1:5" x14ac:dyDescent="0.25">
      <c r="A52" s="1">
        <v>5.125</v>
      </c>
      <c r="B52" s="1">
        <v>2366.2479351024199</v>
      </c>
      <c r="C52" s="1">
        <v>1805.7916783302801</v>
      </c>
      <c r="D52" s="1">
        <v>2516.7974784881199</v>
      </c>
      <c r="E52" s="1">
        <v>1054.4291272303799</v>
      </c>
    </row>
    <row r="53" spans="1:5" x14ac:dyDescent="0.25">
      <c r="A53" s="1">
        <v>5.25</v>
      </c>
      <c r="B53" s="1">
        <v>2391.9046986926701</v>
      </c>
      <c r="C53" s="1">
        <v>1824.15165171433</v>
      </c>
      <c r="D53" s="1">
        <v>2526.28188897972</v>
      </c>
      <c r="E53" s="1">
        <v>1048.1663969078299</v>
      </c>
    </row>
    <row r="54" spans="1:5" x14ac:dyDescent="0.25">
      <c r="A54" s="1">
        <v>5.375</v>
      </c>
      <c r="B54" s="1">
        <v>2391.8218513474599</v>
      </c>
      <c r="C54" s="1">
        <v>1874.5392800895199</v>
      </c>
      <c r="D54" s="1">
        <v>2556.09040066435</v>
      </c>
      <c r="E54" s="1">
        <v>1051.9815777551801</v>
      </c>
    </row>
    <row r="55" spans="1:5" x14ac:dyDescent="0.25">
      <c r="A55" s="1">
        <v>5.5</v>
      </c>
      <c r="B55" s="1">
        <v>2391.4408201307701</v>
      </c>
      <c r="C55" s="1">
        <v>1836.13844234217</v>
      </c>
      <c r="D55" s="1">
        <v>2445.09263268731</v>
      </c>
      <c r="E55" s="1">
        <v>1060.3320740076599</v>
      </c>
    </row>
    <row r="56" spans="1:5" x14ac:dyDescent="0.25">
      <c r="A56" s="1">
        <v>5.625</v>
      </c>
      <c r="B56" s="1">
        <v>2405.8243319839999</v>
      </c>
      <c r="C56" s="1">
        <v>1708.43471097315</v>
      </c>
      <c r="D56" s="1">
        <v>2423.0067159871401</v>
      </c>
      <c r="E56" s="1">
        <v>1053.70879166233</v>
      </c>
    </row>
    <row r="57" spans="1:5" x14ac:dyDescent="0.25">
      <c r="A57" s="1">
        <v>5.75</v>
      </c>
      <c r="B57" s="1">
        <v>2400.5232451818401</v>
      </c>
      <c r="C57" s="1">
        <v>1597.8760546851499</v>
      </c>
      <c r="D57" s="1">
        <v>2446.93341174741</v>
      </c>
      <c r="E57" s="1">
        <v>1062.4648019905201</v>
      </c>
    </row>
    <row r="58" spans="1:5" x14ac:dyDescent="0.25">
      <c r="A58" s="1">
        <v>5.875</v>
      </c>
      <c r="B58" s="1">
        <v>2409.8497407590698</v>
      </c>
      <c r="C58" s="1">
        <v>1585.4768709533701</v>
      </c>
      <c r="D58" s="1">
        <v>2520.431973104</v>
      </c>
      <c r="E58" s="1">
        <v>1059.9397414939599</v>
      </c>
    </row>
    <row r="59" spans="1:5" x14ac:dyDescent="0.25">
      <c r="A59" s="1">
        <v>6</v>
      </c>
      <c r="B59" s="1">
        <v>2423.1867087537198</v>
      </c>
      <c r="C59" s="1">
        <v>1570.2065940735299</v>
      </c>
      <c r="D59" s="1">
        <v>2549.1615952041502</v>
      </c>
      <c r="E59" s="1">
        <v>1064.4585425819701</v>
      </c>
    </row>
    <row r="60" spans="1:5" x14ac:dyDescent="0.25">
      <c r="A60" s="1">
        <v>6.125</v>
      </c>
      <c r="B60" s="1">
        <v>2442.5765237790501</v>
      </c>
      <c r="C60" s="1">
        <v>1507.78360150554</v>
      </c>
      <c r="D60" s="1">
        <v>2497.6491216221698</v>
      </c>
      <c r="E60" s="1">
        <v>1040.55346432439</v>
      </c>
    </row>
    <row r="61" spans="1:5" x14ac:dyDescent="0.25">
      <c r="A61" s="1">
        <v>6.25</v>
      </c>
      <c r="B61" s="1">
        <v>2486.20697737005</v>
      </c>
      <c r="C61" s="1">
        <v>1461.42263361964</v>
      </c>
      <c r="D61" s="1">
        <v>2554.1088428540602</v>
      </c>
      <c r="E61" s="1">
        <v>1061.0727777933801</v>
      </c>
    </row>
    <row r="62" spans="1:5" x14ac:dyDescent="0.25">
      <c r="A62" s="1">
        <v>6.375</v>
      </c>
      <c r="B62" s="1">
        <v>2462.75155630579</v>
      </c>
      <c r="C62" s="1">
        <v>1444.54444902144</v>
      </c>
      <c r="D62" s="1">
        <v>2584.0244121225601</v>
      </c>
      <c r="E62" s="1">
        <v>1063.1257402025201</v>
      </c>
    </row>
    <row r="63" spans="1:5" x14ac:dyDescent="0.25">
      <c r="A63" s="1">
        <v>6.5</v>
      </c>
      <c r="B63" s="1">
        <v>2387.1291995889801</v>
      </c>
      <c r="C63" s="1">
        <v>1411.0520583938401</v>
      </c>
      <c r="D63" s="1">
        <v>2562.6774825289699</v>
      </c>
      <c r="E63" s="1">
        <v>1061.79953092508</v>
      </c>
    </row>
    <row r="64" spans="1:5" x14ac:dyDescent="0.25">
      <c r="A64" s="1">
        <v>6.625</v>
      </c>
      <c r="B64" s="1">
        <v>2325.35789336779</v>
      </c>
      <c r="C64" s="1">
        <v>1458.08131675703</v>
      </c>
      <c r="D64" s="1">
        <v>2507.2971003887601</v>
      </c>
      <c r="E64" s="1">
        <v>1072.53608030038</v>
      </c>
    </row>
    <row r="65" spans="1:5" x14ac:dyDescent="0.25">
      <c r="A65" s="1">
        <v>6.75</v>
      </c>
      <c r="B65" s="1">
        <v>2301.0103184446102</v>
      </c>
      <c r="C65" s="1">
        <v>1548.9499672244301</v>
      </c>
      <c r="D65" s="1">
        <v>2537.9502533538198</v>
      </c>
      <c r="E65" s="1">
        <v>1072.57050934685</v>
      </c>
    </row>
    <row r="66" spans="1:5" x14ac:dyDescent="0.25">
      <c r="A66" s="1">
        <v>6.875</v>
      </c>
      <c r="B66" s="1">
        <v>2289.8747776105802</v>
      </c>
      <c r="C66" s="1">
        <v>1527.21603690702</v>
      </c>
      <c r="D66" s="1">
        <v>2501.34299789123</v>
      </c>
      <c r="E66" s="1">
        <v>1094.97299286775</v>
      </c>
    </row>
    <row r="67" spans="1:5" x14ac:dyDescent="0.25">
      <c r="A67" s="1">
        <v>7</v>
      </c>
      <c r="B67" s="1">
        <v>2257.1911149135099</v>
      </c>
      <c r="C67" s="1">
        <v>1532.99704799345</v>
      </c>
      <c r="D67" s="1">
        <v>2485.6623979666801</v>
      </c>
      <c r="E67" s="1">
        <v>1116.13742804144</v>
      </c>
    </row>
    <row r="68" spans="1:5" x14ac:dyDescent="0.25">
      <c r="A68" s="1">
        <v>7.125</v>
      </c>
      <c r="B68" s="1">
        <v>2258.48589739504</v>
      </c>
      <c r="C68" s="1">
        <v>1536.52341884307</v>
      </c>
      <c r="D68" s="1">
        <v>2478.6416979271598</v>
      </c>
      <c r="E68" s="1">
        <v>1124.5813452054899</v>
      </c>
    </row>
    <row r="69" spans="1:5" x14ac:dyDescent="0.25">
      <c r="A69" s="1">
        <v>7.25</v>
      </c>
      <c r="B69" s="1">
        <v>2279.2963434514099</v>
      </c>
      <c r="C69" s="1">
        <v>1524.1479110569301</v>
      </c>
      <c r="D69" s="1">
        <v>2541.49847201793</v>
      </c>
      <c r="E69" s="1">
        <v>1122.16363266651</v>
      </c>
    </row>
    <row r="70" spans="1:5" x14ac:dyDescent="0.25">
      <c r="A70" s="1">
        <v>7.375</v>
      </c>
      <c r="B70" s="1">
        <v>2278.6222097732998</v>
      </c>
      <c r="C70" s="1">
        <v>1490.20198421945</v>
      </c>
      <c r="D70" s="1">
        <v>2510.2910305148598</v>
      </c>
      <c r="E70" s="1">
        <v>1109.2272095579599</v>
      </c>
    </row>
    <row r="71" spans="1:5" x14ac:dyDescent="0.25">
      <c r="A71" s="1">
        <v>7.5</v>
      </c>
      <c r="B71" s="1">
        <v>2265.9368018731402</v>
      </c>
      <c r="C71" s="1">
        <v>1486.5243299435199</v>
      </c>
      <c r="D71" s="1">
        <v>2497.5692058837999</v>
      </c>
      <c r="E71" s="1">
        <v>1101.0500227755199</v>
      </c>
    </row>
    <row r="72" spans="1:5" x14ac:dyDescent="0.25">
      <c r="A72" s="1">
        <v>7.625</v>
      </c>
      <c r="B72" s="1">
        <v>2240.4805715417201</v>
      </c>
      <c r="C72" s="1">
        <v>1435.0853685003001</v>
      </c>
      <c r="D72" s="1">
        <v>2462.0754254941198</v>
      </c>
      <c r="E72" s="1">
        <v>1099.6865109150301</v>
      </c>
    </row>
    <row r="73" spans="1:5" x14ac:dyDescent="0.25">
      <c r="A73" s="1">
        <v>7.75</v>
      </c>
      <c r="B73" s="1">
        <v>2115.9084259211099</v>
      </c>
      <c r="C73" s="1">
        <v>1414.32849175001</v>
      </c>
      <c r="D73" s="1">
        <v>2477.3454878399202</v>
      </c>
      <c r="E73" s="1">
        <v>1107.9888025816399</v>
      </c>
    </row>
    <row r="74" spans="1:5" x14ac:dyDescent="0.25">
      <c r="A74" s="1">
        <v>7.875</v>
      </c>
      <c r="B74" s="1">
        <v>2079.4332887313399</v>
      </c>
      <c r="C74" s="1">
        <v>1384.96269330015</v>
      </c>
      <c r="D74" s="1">
        <v>2460.5793901192001</v>
      </c>
      <c r="E74" s="1">
        <v>1105.6272387659899</v>
      </c>
    </row>
    <row r="75" spans="1:5" x14ac:dyDescent="0.25">
      <c r="A75" s="1">
        <v>8</v>
      </c>
      <c r="B75" s="1">
        <v>2077.2457021631599</v>
      </c>
      <c r="C75" s="1">
        <v>1425.4315823117099</v>
      </c>
      <c r="D75" s="1">
        <v>2450.5973244704901</v>
      </c>
      <c r="E75" s="1">
        <v>1113.7520008494</v>
      </c>
    </row>
    <row r="76" spans="1:5" x14ac:dyDescent="0.25">
      <c r="A76" s="1">
        <v>8.125</v>
      </c>
      <c r="B76" s="1">
        <v>2082.6660971884598</v>
      </c>
      <c r="C76" s="1">
        <v>1481.6117059437199</v>
      </c>
      <c r="D76" s="1">
        <v>2367.4440361228599</v>
      </c>
      <c r="E76" s="1">
        <v>1129.4146565921001</v>
      </c>
    </row>
    <row r="77" spans="1:5" x14ac:dyDescent="0.25">
      <c r="A77" s="1">
        <v>8.25</v>
      </c>
      <c r="B77" s="1">
        <v>2081.4239446495999</v>
      </c>
      <c r="C77" s="1">
        <v>1507.39522719601</v>
      </c>
      <c r="D77" s="1">
        <v>2336.2083323389502</v>
      </c>
      <c r="E77" s="1">
        <v>1132.7265679391201</v>
      </c>
    </row>
    <row r="78" spans="1:5" x14ac:dyDescent="0.25">
      <c r="A78" s="1">
        <v>8.375</v>
      </c>
      <c r="B78" s="1">
        <v>2091.4252006801898</v>
      </c>
      <c r="C78" s="1">
        <v>1437.01554101443</v>
      </c>
      <c r="D78" s="1">
        <v>2285.6418525315198</v>
      </c>
      <c r="E78" s="1">
        <v>1144.5355892637399</v>
      </c>
    </row>
    <row r="79" spans="1:5" x14ac:dyDescent="0.25">
      <c r="A79" s="1">
        <v>8.5</v>
      </c>
      <c r="B79" s="1">
        <v>2090.6412978600401</v>
      </c>
      <c r="C79" s="1">
        <v>1383.6327592203199</v>
      </c>
      <c r="D79" s="1">
        <v>2264.94827366758</v>
      </c>
      <c r="E79" s="1">
        <v>1160.5132442974</v>
      </c>
    </row>
    <row r="80" spans="1:5" x14ac:dyDescent="0.25">
      <c r="A80" s="1">
        <v>8.625</v>
      </c>
      <c r="B80" s="1">
        <v>2088.6339396841399</v>
      </c>
      <c r="C80" s="1">
        <v>1361.7715559825599</v>
      </c>
      <c r="D80" s="1">
        <v>2213.9143441546898</v>
      </c>
      <c r="E80" s="1">
        <v>1133.65981690438</v>
      </c>
    </row>
    <row r="81" spans="1:5" x14ac:dyDescent="0.25">
      <c r="A81" s="1">
        <v>8.75</v>
      </c>
      <c r="B81" s="1">
        <v>2085.8888656047902</v>
      </c>
      <c r="C81" s="1">
        <v>1334.47492660281</v>
      </c>
      <c r="D81" s="1">
        <v>2233.53098473511</v>
      </c>
      <c r="E81" s="1">
        <v>1130.52693170979</v>
      </c>
    </row>
    <row r="82" spans="1:5" x14ac:dyDescent="0.25">
      <c r="A82" s="1">
        <v>8.875</v>
      </c>
      <c r="B82" s="1">
        <v>2082.6706388228299</v>
      </c>
      <c r="C82" s="1">
        <v>1315.9419685108001</v>
      </c>
      <c r="D82" s="1">
        <v>2348.9327062780999</v>
      </c>
      <c r="E82" s="1">
        <v>1140.4016803540801</v>
      </c>
    </row>
    <row r="83" spans="1:5" x14ac:dyDescent="0.25">
      <c r="A83" s="1">
        <v>9</v>
      </c>
      <c r="B83" s="1">
        <v>2019.18192567908</v>
      </c>
      <c r="C83" s="1">
        <v>1250.70070099181</v>
      </c>
      <c r="D83" s="1">
        <v>2385.1033973705498</v>
      </c>
      <c r="E83" s="1">
        <v>1142.14495474722</v>
      </c>
    </row>
    <row r="84" spans="1:5" x14ac:dyDescent="0.25">
      <c r="A84" s="1">
        <v>9.125</v>
      </c>
      <c r="B84" s="1">
        <v>2016.3405716780401</v>
      </c>
      <c r="C84" s="1">
        <v>1241.06719872695</v>
      </c>
      <c r="D84" s="1">
        <v>2379.86731222035</v>
      </c>
      <c r="E84" s="1">
        <v>1153.6149232427099</v>
      </c>
    </row>
    <row r="85" spans="1:5" x14ac:dyDescent="0.25">
      <c r="A85" s="1">
        <v>9.25</v>
      </c>
      <c r="B85" s="1">
        <v>2077.06472008737</v>
      </c>
      <c r="C85" s="1">
        <v>1221.8887056507499</v>
      </c>
      <c r="D85" s="1">
        <v>2276.2471886373801</v>
      </c>
      <c r="E85" s="1">
        <v>1178.92615852727</v>
      </c>
    </row>
    <row r="86" spans="1:5" x14ac:dyDescent="0.25">
      <c r="A86" s="1">
        <v>9.375</v>
      </c>
      <c r="B86" s="1">
        <v>2137.3074047530099</v>
      </c>
      <c r="C86" s="1">
        <v>1200.6919682294299</v>
      </c>
      <c r="D86" s="1">
        <v>2270.0168662667902</v>
      </c>
      <c r="E86" s="1">
        <v>1189.1936364303201</v>
      </c>
    </row>
    <row r="87" spans="1:5" x14ac:dyDescent="0.25">
      <c r="A87" s="1">
        <v>9.5</v>
      </c>
      <c r="B87" s="1">
        <v>2146.5551398770799</v>
      </c>
      <c r="C87" s="1">
        <v>1198.5804683609999</v>
      </c>
      <c r="D87" s="1">
        <v>2222.3339738391601</v>
      </c>
      <c r="E87" s="1">
        <v>1193.18896379993</v>
      </c>
    </row>
    <row r="88" spans="1:5" x14ac:dyDescent="0.25">
      <c r="A88" s="1">
        <v>9.625</v>
      </c>
      <c r="B88" s="1">
        <v>2145.2890066513501</v>
      </c>
      <c r="C88" s="1">
        <v>1162.4890358677501</v>
      </c>
      <c r="D88" s="1">
        <v>2204.6869775790101</v>
      </c>
      <c r="E88" s="1">
        <v>1182.4972209124101</v>
      </c>
    </row>
    <row r="89" spans="1:5" x14ac:dyDescent="0.25">
      <c r="A89" s="1">
        <v>9.75</v>
      </c>
      <c r="B89" s="1">
        <v>2125.1808108340701</v>
      </c>
      <c r="C89" s="1">
        <v>1142.94283632767</v>
      </c>
      <c r="D89" s="1">
        <v>2165.5992010959399</v>
      </c>
      <c r="E89" s="1">
        <v>1185.99636291157</v>
      </c>
    </row>
    <row r="90" spans="1:5" x14ac:dyDescent="0.25">
      <c r="A90" s="1">
        <v>9.875</v>
      </c>
      <c r="B90" s="1">
        <v>2117.6968500422799</v>
      </c>
      <c r="C90" s="1">
        <v>1202.0158939339201</v>
      </c>
      <c r="D90" s="1">
        <v>2178.3479512015101</v>
      </c>
      <c r="E90" s="1">
        <v>1192.7650319044101</v>
      </c>
    </row>
    <row r="91" spans="1:5" x14ac:dyDescent="0.25">
      <c r="A91" s="1">
        <v>10</v>
      </c>
      <c r="B91" s="1">
        <v>2111.94923446549</v>
      </c>
      <c r="C91" s="1">
        <v>1224.21477544137</v>
      </c>
      <c r="D91" s="1">
        <v>2156.4419576885698</v>
      </c>
      <c r="E91" s="1">
        <v>1211.7547327350001</v>
      </c>
    </row>
    <row r="92" spans="1:5" x14ac:dyDescent="0.25">
      <c r="A92" s="1">
        <v>10.125</v>
      </c>
      <c r="B92" s="1">
        <v>2113.79916916718</v>
      </c>
      <c r="C92" s="1">
        <v>1258.97889476657</v>
      </c>
      <c r="D92" s="1">
        <v>2080.4579106718402</v>
      </c>
      <c r="E92" s="1">
        <v>1208.9456501024299</v>
      </c>
    </row>
    <row r="93" spans="1:5" x14ac:dyDescent="0.25">
      <c r="A93" s="1">
        <v>10.25</v>
      </c>
      <c r="B93" s="1">
        <v>2126.3733722066399</v>
      </c>
      <c r="C93" s="1">
        <v>1276.5260469806699</v>
      </c>
      <c r="D93" s="1">
        <v>2074.3607450355198</v>
      </c>
      <c r="E93" s="1">
        <v>1215.59475874539</v>
      </c>
    </row>
    <row r="94" spans="1:5" x14ac:dyDescent="0.25">
      <c r="A94" s="1">
        <v>10.375</v>
      </c>
      <c r="B94" s="1">
        <v>2134.8226492470899</v>
      </c>
      <c r="C94" s="1">
        <v>1342.6583347747301</v>
      </c>
      <c r="D94" s="1">
        <v>2100.10180054074</v>
      </c>
      <c r="E94" s="1">
        <v>1206.0223158707499</v>
      </c>
    </row>
    <row r="95" spans="1:5" x14ac:dyDescent="0.25">
      <c r="A95" s="1">
        <v>10.5</v>
      </c>
      <c r="B95" s="1">
        <v>2148.3728540964999</v>
      </c>
      <c r="C95" s="1">
        <v>1313.31857199357</v>
      </c>
      <c r="D95" s="1">
        <v>2105.9996423255002</v>
      </c>
      <c r="E95" s="1">
        <v>1201.1861146778199</v>
      </c>
    </row>
    <row r="96" spans="1:5" x14ac:dyDescent="0.25">
      <c r="A96" s="1">
        <v>10.625</v>
      </c>
      <c r="B96" s="1">
        <v>2158.9055533333799</v>
      </c>
      <c r="C96" s="1">
        <v>1332.11998197564</v>
      </c>
      <c r="D96" s="1">
        <v>2117.4686682884999</v>
      </c>
      <c r="E96" s="1">
        <v>1195.27375066736</v>
      </c>
    </row>
    <row r="97" spans="1:5" x14ac:dyDescent="0.25">
      <c r="A97" s="1">
        <v>10.75</v>
      </c>
      <c r="B97" s="1">
        <v>2146.0830426459702</v>
      </c>
      <c r="C97" s="1">
        <v>1331.18811247438</v>
      </c>
      <c r="D97" s="1">
        <v>2048.3642185625899</v>
      </c>
      <c r="E97" s="1">
        <v>1205.42317940931</v>
      </c>
    </row>
    <row r="98" spans="1:5" x14ac:dyDescent="0.25">
      <c r="A98" s="1">
        <v>10.875</v>
      </c>
      <c r="B98" s="1">
        <v>2139.2450077774902</v>
      </c>
      <c r="C98" s="1">
        <v>1337.9240015012599</v>
      </c>
      <c r="D98" s="1">
        <v>2012.07427021638</v>
      </c>
      <c r="E98" s="1">
        <v>1255.2140007835601</v>
      </c>
    </row>
    <row r="99" spans="1:5" x14ac:dyDescent="0.25">
      <c r="A99" s="1">
        <v>11</v>
      </c>
      <c r="B99" s="1">
        <v>2144.6923443877199</v>
      </c>
      <c r="C99" s="1">
        <v>1339.2967808087701</v>
      </c>
      <c r="D99" s="1">
        <v>1992.9681311640099</v>
      </c>
      <c r="E99" s="1">
        <v>1257.8819447866499</v>
      </c>
    </row>
    <row r="100" spans="1:5" x14ac:dyDescent="0.25">
      <c r="A100" s="1">
        <v>11.125</v>
      </c>
      <c r="B100" s="1">
        <v>2149.8148182742202</v>
      </c>
      <c r="C100" s="1">
        <v>1350.5920601704299</v>
      </c>
      <c r="D100" s="1">
        <v>1970.7869108448001</v>
      </c>
      <c r="E100" s="1">
        <v>1286.6186348128099</v>
      </c>
    </row>
    <row r="101" spans="1:5" x14ac:dyDescent="0.25">
      <c r="A101" s="1">
        <v>11.25</v>
      </c>
      <c r="B101" s="1">
        <v>2157.4697408042798</v>
      </c>
      <c r="C101" s="1">
        <v>1334.1653504384201</v>
      </c>
      <c r="D101" s="1">
        <v>1939.28720920303</v>
      </c>
      <c r="E101" s="1">
        <v>1267.1274870397001</v>
      </c>
    </row>
    <row r="102" spans="1:5" x14ac:dyDescent="0.25">
      <c r="A102" s="1">
        <v>11.375</v>
      </c>
      <c r="B102" s="1">
        <v>2152.22805705155</v>
      </c>
      <c r="C102" s="1">
        <v>1355.0885832736501</v>
      </c>
      <c r="D102" s="1">
        <v>1986.3865362352001</v>
      </c>
      <c r="E102" s="1">
        <v>1265.30343874048</v>
      </c>
    </row>
    <row r="103" spans="1:5" x14ac:dyDescent="0.25">
      <c r="A103" s="1">
        <v>11.5</v>
      </c>
      <c r="B103" s="1">
        <v>2132.0425714880798</v>
      </c>
      <c r="C103" s="1">
        <v>1328.66908584775</v>
      </c>
      <c r="D103" s="1">
        <v>1975.26463418342</v>
      </c>
      <c r="E103" s="1">
        <v>1271.0202219369601</v>
      </c>
    </row>
    <row r="104" spans="1:5" x14ac:dyDescent="0.25">
      <c r="A104" s="1">
        <v>11.625</v>
      </c>
      <c r="B104" s="1">
        <v>2131.55257699597</v>
      </c>
      <c r="C104" s="1">
        <v>1341.69570652162</v>
      </c>
      <c r="D104" s="1">
        <v>1996.08429308926</v>
      </c>
      <c r="E104" s="1">
        <v>1271.40171287004</v>
      </c>
    </row>
    <row r="105" spans="1:5" x14ac:dyDescent="0.25">
      <c r="A105" s="1">
        <v>11.75</v>
      </c>
      <c r="B105" s="1">
        <v>2116.9975474162102</v>
      </c>
      <c r="C105" s="1">
        <v>1328.2740730779899</v>
      </c>
      <c r="D105" s="1">
        <v>1984.78243185273</v>
      </c>
      <c r="E105" s="1">
        <v>1277.35589454294</v>
      </c>
    </row>
    <row r="106" spans="1:5" x14ac:dyDescent="0.25">
      <c r="A106" s="1">
        <v>11.875</v>
      </c>
      <c r="B106" s="1">
        <v>2116.12025291598</v>
      </c>
      <c r="C106" s="1">
        <v>1318.41493760188</v>
      </c>
      <c r="D106" s="1">
        <v>1912.3292085399</v>
      </c>
      <c r="E106" s="1">
        <v>1282.7520641656699</v>
      </c>
    </row>
    <row r="107" spans="1:5" x14ac:dyDescent="0.25">
      <c r="A107" s="1">
        <v>12</v>
      </c>
      <c r="B107" s="1">
        <v>2106.6685837390801</v>
      </c>
      <c r="C107" s="1">
        <v>1301.3983406090899</v>
      </c>
      <c r="D107" s="1">
        <v>1879.1167511281801</v>
      </c>
      <c r="E107" s="1">
        <v>1288.03769994002</v>
      </c>
    </row>
    <row r="108" spans="1:5" x14ac:dyDescent="0.25">
      <c r="A108" s="1">
        <v>12.125</v>
      </c>
      <c r="B108" s="1">
        <v>2103.51092156713</v>
      </c>
      <c r="C108" s="1">
        <v>1288.5282185850599</v>
      </c>
      <c r="D108" s="1">
        <v>1824.9039026989001</v>
      </c>
      <c r="E108" s="1">
        <v>1288.58411906369</v>
      </c>
    </row>
    <row r="109" spans="1:5" x14ac:dyDescent="0.25">
      <c r="A109" s="1">
        <v>12.25</v>
      </c>
      <c r="B109" s="1">
        <v>2117.70253874015</v>
      </c>
      <c r="C109" s="1">
        <v>1299.5742565217099</v>
      </c>
      <c r="D109" s="1">
        <v>1803.2119332152199</v>
      </c>
      <c r="E109" s="1">
        <v>1303.63545186891</v>
      </c>
    </row>
    <row r="110" spans="1:5" x14ac:dyDescent="0.25">
      <c r="A110" s="1">
        <v>12.375</v>
      </c>
      <c r="B110" s="1">
        <v>2110.9958933223602</v>
      </c>
      <c r="C110" s="1">
        <v>1305.2860357842001</v>
      </c>
      <c r="D110" s="1">
        <v>1776.0909427230099</v>
      </c>
      <c r="E110" s="1">
        <v>1313.45252160122</v>
      </c>
    </row>
    <row r="111" spans="1:5" x14ac:dyDescent="0.25">
      <c r="A111" s="1">
        <v>12.5</v>
      </c>
      <c r="B111" s="1">
        <v>2088.4367858226301</v>
      </c>
      <c r="C111" s="1">
        <v>1324.14536580304</v>
      </c>
      <c r="D111" s="1">
        <v>1797.3946640517199</v>
      </c>
      <c r="E111" s="1">
        <v>1306.43075276695</v>
      </c>
    </row>
    <row r="112" spans="1:5" x14ac:dyDescent="0.25">
      <c r="A112" s="1">
        <v>12.625</v>
      </c>
      <c r="B112" s="1">
        <v>2023.7055845108</v>
      </c>
      <c r="C112" s="1">
        <v>1319.74194679471</v>
      </c>
      <c r="D112" s="1">
        <v>1770.6236733757801</v>
      </c>
      <c r="E112" s="1">
        <v>1299.68076757886</v>
      </c>
    </row>
    <row r="113" spans="1:5" x14ac:dyDescent="0.25">
      <c r="A113" s="1">
        <v>12.75</v>
      </c>
      <c r="B113" s="1">
        <v>2023.7006233234999</v>
      </c>
      <c r="C113" s="1">
        <v>1283.2841392836999</v>
      </c>
      <c r="D113" s="1">
        <v>1896.94786672894</v>
      </c>
      <c r="E113" s="1">
        <v>1325.9512836864701</v>
      </c>
    </row>
    <row r="114" spans="1:5" x14ac:dyDescent="0.25">
      <c r="A114" s="1">
        <v>12.875</v>
      </c>
      <c r="B114" s="1">
        <v>2011.9081080373001</v>
      </c>
      <c r="C114" s="1">
        <v>1250.8604759401701</v>
      </c>
      <c r="D114" s="1">
        <v>1884.50953478829</v>
      </c>
      <c r="E114" s="1">
        <v>1300.8761485249099</v>
      </c>
    </row>
    <row r="115" spans="1:5" x14ac:dyDescent="0.25">
      <c r="A115" s="1">
        <v>13</v>
      </c>
      <c r="B115" s="1">
        <v>2022.95529446257</v>
      </c>
      <c r="C115" s="1">
        <v>1256.7572280402201</v>
      </c>
      <c r="D115" s="1">
        <v>1843.7411825818499</v>
      </c>
      <c r="E115" s="1">
        <v>1304.15688295923</v>
      </c>
    </row>
    <row r="116" spans="1:5" x14ac:dyDescent="0.25">
      <c r="A116" s="1">
        <v>13.125</v>
      </c>
      <c r="B116" s="1">
        <v>2052.3523555440001</v>
      </c>
      <c r="C116" s="1">
        <v>1256.60058686707</v>
      </c>
      <c r="D116" s="1">
        <v>1843.9273582052399</v>
      </c>
      <c r="E116" s="1">
        <v>1299.1214554667899</v>
      </c>
    </row>
    <row r="117" spans="1:5" x14ac:dyDescent="0.25">
      <c r="A117" s="1">
        <v>13.25</v>
      </c>
      <c r="B117" s="1">
        <v>2056.2159475726098</v>
      </c>
      <c r="C117" s="1">
        <v>1277.1989451474799</v>
      </c>
      <c r="D117" s="1">
        <v>1839.07546109391</v>
      </c>
      <c r="E117" s="1">
        <v>1289.98262112924</v>
      </c>
    </row>
    <row r="118" spans="1:5" x14ac:dyDescent="0.25">
      <c r="A118" s="1">
        <v>13.375</v>
      </c>
      <c r="B118" s="1">
        <v>2052.5163161164401</v>
      </c>
      <c r="C118" s="1">
        <v>1331.77079299659</v>
      </c>
      <c r="D118" s="1">
        <v>1835.51016163244</v>
      </c>
      <c r="E118" s="1">
        <v>1273.61649299596</v>
      </c>
    </row>
    <row r="119" spans="1:5" x14ac:dyDescent="0.25">
      <c r="A119" s="1">
        <v>13.5</v>
      </c>
      <c r="B119" s="1">
        <v>2034.0265720653199</v>
      </c>
      <c r="C119" s="1">
        <v>1330.0358390808799</v>
      </c>
      <c r="D119" s="1">
        <v>1979.4960787270199</v>
      </c>
      <c r="E119" s="1">
        <v>1250.2298088284499</v>
      </c>
    </row>
    <row r="120" spans="1:5" x14ac:dyDescent="0.25">
      <c r="A120" s="1">
        <v>13.625</v>
      </c>
      <c r="B120" s="1">
        <v>2022.84099339823</v>
      </c>
      <c r="C120" s="1">
        <v>1363.6456612612899</v>
      </c>
      <c r="D120" s="1">
        <v>1896.70871795628</v>
      </c>
      <c r="E120" s="1">
        <v>1239.21928004906</v>
      </c>
    </row>
    <row r="121" spans="1:5" x14ac:dyDescent="0.25">
      <c r="A121" s="1">
        <v>13.75</v>
      </c>
      <c r="B121" s="1">
        <v>2018.2495065952201</v>
      </c>
      <c r="C121" s="1">
        <v>1388.72923025163</v>
      </c>
      <c r="D121" s="1">
        <v>1935.83530814655</v>
      </c>
      <c r="E121" s="1">
        <v>1239.02066882601</v>
      </c>
    </row>
    <row r="122" spans="1:5" x14ac:dyDescent="0.25">
      <c r="A122" s="1">
        <v>13.875</v>
      </c>
      <c r="B122" s="1">
        <v>2008.2037058170599</v>
      </c>
      <c r="C122" s="1">
        <v>1422.9150253969501</v>
      </c>
      <c r="D122" s="1">
        <v>1906.35323528292</v>
      </c>
      <c r="E122" s="1">
        <v>1244.9524753317901</v>
      </c>
    </row>
    <row r="123" spans="1:5" x14ac:dyDescent="0.25">
      <c r="A123" s="1">
        <v>14</v>
      </c>
      <c r="B123" s="1">
        <v>2001.1357054023699</v>
      </c>
      <c r="C123" s="1">
        <v>1415.4248035722301</v>
      </c>
      <c r="D123" s="1">
        <v>1904.7959084296201</v>
      </c>
      <c r="E123" s="1">
        <v>1245.95345133141</v>
      </c>
    </row>
    <row r="124" spans="1:5" x14ac:dyDescent="0.25">
      <c r="A124" s="1">
        <v>14.125</v>
      </c>
      <c r="B124" s="1">
        <v>1994.7469249506901</v>
      </c>
      <c r="C124" s="1">
        <v>1406.03795640823</v>
      </c>
      <c r="D124" s="1">
        <v>1893.4763695039001</v>
      </c>
      <c r="E124" s="1">
        <v>1243.0761721075</v>
      </c>
    </row>
    <row r="125" spans="1:5" x14ac:dyDescent="0.25">
      <c r="A125" s="1">
        <v>14.25</v>
      </c>
      <c r="B125" s="1">
        <v>1987.28116056423</v>
      </c>
      <c r="C125" s="1">
        <v>1400.1389323354599</v>
      </c>
      <c r="D125" s="1">
        <v>1894.8967714799701</v>
      </c>
      <c r="E125" s="1">
        <v>1299.0035212058999</v>
      </c>
    </row>
    <row r="126" spans="1:5" x14ac:dyDescent="0.25">
      <c r="A126" s="1">
        <v>14.375</v>
      </c>
      <c r="B126" s="1">
        <v>2000.4228182255699</v>
      </c>
      <c r="C126" s="1">
        <v>1374.01749380758</v>
      </c>
      <c r="D126" s="1">
        <v>1914.11346642137</v>
      </c>
      <c r="E126" s="1">
        <v>1294.8466732956699</v>
      </c>
    </row>
    <row r="127" spans="1:5" x14ac:dyDescent="0.25">
      <c r="A127" s="1">
        <v>14.5</v>
      </c>
      <c r="B127" s="1">
        <v>2002.60689713853</v>
      </c>
      <c r="C127" s="1">
        <v>1383.8996983050099</v>
      </c>
      <c r="D127" s="1">
        <v>1915.1494612266299</v>
      </c>
      <c r="E127" s="1">
        <v>1305.0577298595799</v>
      </c>
    </row>
    <row r="128" spans="1:5" x14ac:dyDescent="0.25">
      <c r="A128" s="1">
        <v>14.625</v>
      </c>
      <c r="B128" s="1">
        <v>1998.9341757136101</v>
      </c>
      <c r="C128" s="1">
        <v>1370.92670071715</v>
      </c>
      <c r="D128" s="1">
        <v>1992.73907658179</v>
      </c>
      <c r="E128" s="1">
        <v>1317.5941580026599</v>
      </c>
    </row>
    <row r="129" spans="1:5" x14ac:dyDescent="0.25">
      <c r="A129" s="1">
        <v>14.75</v>
      </c>
      <c r="B129" s="1">
        <v>1996.80248835827</v>
      </c>
      <c r="C129" s="1">
        <v>1308.06591223347</v>
      </c>
      <c r="D129" s="1">
        <v>1997.56982102448</v>
      </c>
      <c r="E129" s="1">
        <v>1324.8002889816501</v>
      </c>
    </row>
    <row r="130" spans="1:5" x14ac:dyDescent="0.25">
      <c r="A130" s="1">
        <v>14.875</v>
      </c>
      <c r="B130" s="1">
        <v>1998.7020294649601</v>
      </c>
      <c r="C130" s="1">
        <v>1301.6799976526599</v>
      </c>
      <c r="D130" s="1">
        <v>1963.2983815262201</v>
      </c>
      <c r="E130" s="1">
        <v>1326.98504191551</v>
      </c>
    </row>
    <row r="131" spans="1:5" x14ac:dyDescent="0.25">
      <c r="A131" s="1">
        <v>15</v>
      </c>
      <c r="B131" s="1">
        <v>1993.6956910433601</v>
      </c>
      <c r="C131" s="1">
        <v>1304.2237069006401</v>
      </c>
      <c r="D131" s="1">
        <v>1952.52295231067</v>
      </c>
      <c r="E131" s="1">
        <v>1334.4511210200601</v>
      </c>
    </row>
    <row r="132" spans="1:5" x14ac:dyDescent="0.25">
      <c r="A132" s="1">
        <v>15.125</v>
      </c>
      <c r="B132" s="1">
        <v>2015.56766046142</v>
      </c>
      <c r="C132" s="1">
        <v>1286.14411346471</v>
      </c>
      <c r="D132" s="1">
        <v>1936.3171396349401</v>
      </c>
      <c r="E132" s="1">
        <v>1340.3871544538299</v>
      </c>
    </row>
    <row r="133" spans="1:5" x14ac:dyDescent="0.25">
      <c r="A133" s="1">
        <v>15.25</v>
      </c>
      <c r="B133" s="1">
        <v>1990.2764837335801</v>
      </c>
      <c r="C133" s="1">
        <v>1247.6380974040501</v>
      </c>
      <c r="D133" s="1">
        <v>1921.10219167328</v>
      </c>
      <c r="E133" s="1">
        <v>1352.1770663744101</v>
      </c>
    </row>
    <row r="134" spans="1:5" x14ac:dyDescent="0.25">
      <c r="A134" s="1">
        <v>15.375</v>
      </c>
      <c r="B134" s="1">
        <v>1969.97576406604</v>
      </c>
      <c r="C134" s="1">
        <v>1211.4114908914401</v>
      </c>
      <c r="D134" s="1">
        <v>1864.78626718702</v>
      </c>
      <c r="E134" s="1">
        <v>1355.95079083366</v>
      </c>
    </row>
    <row r="135" spans="1:5" x14ac:dyDescent="0.25">
      <c r="A135" s="1">
        <v>15.5</v>
      </c>
      <c r="B135" s="1">
        <v>1955.52882590698</v>
      </c>
      <c r="C135" s="1">
        <v>1239.3265987115401</v>
      </c>
      <c r="D135" s="1">
        <v>1924.5726196760299</v>
      </c>
      <c r="E135" s="1">
        <v>1348.3338460185601</v>
      </c>
    </row>
    <row r="136" spans="1:5" x14ac:dyDescent="0.25">
      <c r="A136" s="1">
        <v>15.625</v>
      </c>
      <c r="B136" s="1">
        <v>1941.6328154391299</v>
      </c>
      <c r="C136" s="1">
        <v>1246.61248066197</v>
      </c>
      <c r="D136" s="1">
        <v>1945.63823310206</v>
      </c>
      <c r="E136" s="1">
        <v>1359.5155166453201</v>
      </c>
    </row>
    <row r="137" spans="1:5" x14ac:dyDescent="0.25">
      <c r="A137" s="1">
        <v>15.75</v>
      </c>
      <c r="B137" s="1">
        <v>1936.8720140248599</v>
      </c>
      <c r="C137" s="1">
        <v>1241.51488567305</v>
      </c>
      <c r="D137" s="1">
        <v>1909.5135863159601</v>
      </c>
      <c r="E137" s="1">
        <v>1352.5861622524701</v>
      </c>
    </row>
    <row r="138" spans="1:5" x14ac:dyDescent="0.25">
      <c r="A138" s="1">
        <v>15.875</v>
      </c>
      <c r="B138" s="1">
        <v>1934.8505258837899</v>
      </c>
      <c r="C138" s="1">
        <v>1212.7667131512901</v>
      </c>
      <c r="D138" s="1">
        <v>1945.6620196519</v>
      </c>
      <c r="E138" s="1">
        <v>1363.47188085735</v>
      </c>
    </row>
    <row r="139" spans="1:5" x14ac:dyDescent="0.25">
      <c r="A139" s="1">
        <v>16</v>
      </c>
      <c r="B139" s="1">
        <v>1937.53863626464</v>
      </c>
      <c r="C139" s="1">
        <v>1202.6801539651501</v>
      </c>
      <c r="D139" s="1">
        <v>1924.21551249715</v>
      </c>
      <c r="E139" s="1">
        <v>1369.37574706023</v>
      </c>
    </row>
    <row r="140" spans="1:5" x14ac:dyDescent="0.25">
      <c r="A140" s="1">
        <v>16.125</v>
      </c>
      <c r="B140" s="1">
        <v>1909.95431576185</v>
      </c>
      <c r="C140" s="1">
        <v>1160.3748621006</v>
      </c>
      <c r="D140" s="1">
        <v>1851.36186421448</v>
      </c>
      <c r="E140" s="1">
        <v>1374.1277927608501</v>
      </c>
    </row>
    <row r="141" spans="1:5" x14ac:dyDescent="0.25">
      <c r="A141" s="1">
        <v>16.25</v>
      </c>
      <c r="B141" s="1">
        <v>1811.22873371827</v>
      </c>
      <c r="C141" s="1">
        <v>1180.6452483190601</v>
      </c>
      <c r="D141" s="1">
        <v>1877.19701241752</v>
      </c>
      <c r="E141" s="1">
        <v>1382.7773969711</v>
      </c>
    </row>
    <row r="142" spans="1:5" x14ac:dyDescent="0.25">
      <c r="A142" s="1">
        <v>16.375</v>
      </c>
      <c r="B142" s="1">
        <v>1809.5834303822301</v>
      </c>
      <c r="C142" s="1">
        <v>1171.34681279905</v>
      </c>
      <c r="D142" s="1">
        <v>1933.30823277278</v>
      </c>
      <c r="E142" s="1">
        <v>1390.72113879424</v>
      </c>
    </row>
    <row r="143" spans="1:5" x14ac:dyDescent="0.25">
      <c r="A143" s="1">
        <v>16.5</v>
      </c>
      <c r="B143" s="1">
        <v>1803.9260927232599</v>
      </c>
      <c r="C143" s="1">
        <v>1181.80878917003</v>
      </c>
      <c r="D143" s="1">
        <v>1887.3534313963801</v>
      </c>
      <c r="E143" s="1">
        <v>1408.3405544846501</v>
      </c>
    </row>
    <row r="144" spans="1:5" x14ac:dyDescent="0.25">
      <c r="A144" s="1">
        <v>16.625</v>
      </c>
      <c r="B144" s="1">
        <v>1802.79356200354</v>
      </c>
      <c r="C144" s="1">
        <v>1252.80146562555</v>
      </c>
      <c r="D144" s="1">
        <v>1847.3041598673999</v>
      </c>
      <c r="E144" s="1">
        <v>1422.2804539554299</v>
      </c>
    </row>
    <row r="145" spans="1:5" x14ac:dyDescent="0.25">
      <c r="A145" s="1">
        <v>16.75</v>
      </c>
      <c r="B145" s="1">
        <v>1808.32248482042</v>
      </c>
      <c r="C145" s="1">
        <v>1260.3001636614399</v>
      </c>
      <c r="D145" s="1">
        <v>1807.5248880041499</v>
      </c>
      <c r="E145" s="1">
        <v>1416.4770000831099</v>
      </c>
    </row>
    <row r="146" spans="1:5" x14ac:dyDescent="0.25">
      <c r="A146" s="1">
        <v>16.875</v>
      </c>
      <c r="B146" s="1">
        <v>1812.6756438088801</v>
      </c>
      <c r="C146" s="1">
        <v>1260.48449805427</v>
      </c>
      <c r="D146" s="1">
        <v>1831.70342729555</v>
      </c>
      <c r="E146" s="1">
        <v>1426.36499151972</v>
      </c>
    </row>
    <row r="147" spans="1:5" x14ac:dyDescent="0.25">
      <c r="A147" s="1">
        <v>17</v>
      </c>
      <c r="B147" s="1">
        <v>1809.97313328369</v>
      </c>
      <c r="C147" s="1">
        <v>1232.6560262242399</v>
      </c>
      <c r="D147" s="1">
        <v>1850.7917894046</v>
      </c>
      <c r="E147" s="1">
        <v>1429.6995594391899</v>
      </c>
    </row>
    <row r="148" spans="1:5" x14ac:dyDescent="0.25">
      <c r="A148" s="1">
        <v>17.125</v>
      </c>
      <c r="B148" s="1">
        <v>1842.7572910045401</v>
      </c>
      <c r="C148" s="1">
        <v>1231.1785007347801</v>
      </c>
      <c r="D148" s="1">
        <v>1852.3390768204799</v>
      </c>
      <c r="E148" s="1">
        <v>1428.45743523845</v>
      </c>
    </row>
    <row r="149" spans="1:5" x14ac:dyDescent="0.25">
      <c r="A149" s="1">
        <v>17.25</v>
      </c>
      <c r="B149" s="1">
        <v>1830.53764944726</v>
      </c>
      <c r="C149" s="1">
        <v>1226.70074094801</v>
      </c>
      <c r="D149" s="1">
        <v>1873.0319735702501</v>
      </c>
      <c r="E149" s="1">
        <v>1410.51941668106</v>
      </c>
    </row>
    <row r="150" spans="1:5" x14ac:dyDescent="0.25">
      <c r="A150" s="1">
        <v>17.375</v>
      </c>
      <c r="B150" s="1">
        <v>1822.3241066160899</v>
      </c>
      <c r="C150" s="1">
        <v>1216.0160998613001</v>
      </c>
      <c r="D150" s="1">
        <v>1882.6137118619299</v>
      </c>
      <c r="E150" s="1">
        <v>1381.21432397741</v>
      </c>
    </row>
    <row r="151" spans="1:5" x14ac:dyDescent="0.25">
      <c r="A151" s="1">
        <v>17.5</v>
      </c>
      <c r="B151" s="1">
        <v>1827.51238739421</v>
      </c>
      <c r="C151" s="1">
        <v>1221.6814028152901</v>
      </c>
      <c r="D151" s="1">
        <v>1816.07498441856</v>
      </c>
      <c r="E151" s="1">
        <v>1394.9257482243499</v>
      </c>
    </row>
    <row r="152" spans="1:5" x14ac:dyDescent="0.25">
      <c r="A152" s="1">
        <v>17.625</v>
      </c>
      <c r="B152" s="1">
        <v>1810.6806554193299</v>
      </c>
      <c r="C152" s="1">
        <v>1232.87535059023</v>
      </c>
      <c r="D152" s="1">
        <v>1872.45466695507</v>
      </c>
      <c r="E152" s="1">
        <v>1416.49312991378</v>
      </c>
    </row>
    <row r="153" spans="1:5" x14ac:dyDescent="0.25">
      <c r="A153" s="1">
        <v>17.75</v>
      </c>
      <c r="B153" s="1">
        <v>1834.75697826907</v>
      </c>
      <c r="C153" s="1">
        <v>1241.5102964064499</v>
      </c>
      <c r="D153" s="1">
        <v>1880.1246650307401</v>
      </c>
      <c r="E153" s="1">
        <v>1419.8291486875701</v>
      </c>
    </row>
    <row r="154" spans="1:5" x14ac:dyDescent="0.25">
      <c r="A154" s="1">
        <v>17.875</v>
      </c>
      <c r="B154" s="1">
        <v>1834.3760255592699</v>
      </c>
      <c r="C154" s="1">
        <v>1241.7394324485599</v>
      </c>
      <c r="D154" s="1">
        <v>1860.2898209383</v>
      </c>
      <c r="E154" s="1">
        <v>1432.85541173817</v>
      </c>
    </row>
    <row r="155" spans="1:5" x14ac:dyDescent="0.25">
      <c r="A155" s="1">
        <v>18</v>
      </c>
      <c r="B155" s="1">
        <v>1833.5625166314201</v>
      </c>
      <c r="C155" s="1">
        <v>1247.3469074176101</v>
      </c>
      <c r="D155" s="1">
        <v>1873.74424332013</v>
      </c>
      <c r="E155" s="1">
        <v>1446.63398013202</v>
      </c>
    </row>
    <row r="156" spans="1:5" x14ac:dyDescent="0.25">
      <c r="A156" s="1">
        <v>18.125</v>
      </c>
      <c r="B156" s="1">
        <v>1857.3513652112599</v>
      </c>
      <c r="C156" s="1">
        <v>1254.42728889297</v>
      </c>
      <c r="D156" s="1">
        <v>1845.3047037502599</v>
      </c>
      <c r="E156" s="1">
        <v>1436.0138759024601</v>
      </c>
    </row>
    <row r="157" spans="1:5" x14ac:dyDescent="0.25">
      <c r="A157" s="1">
        <v>18.25</v>
      </c>
      <c r="B157" s="1">
        <v>1851.01181838856</v>
      </c>
      <c r="C157" s="1">
        <v>1232.16338659967</v>
      </c>
      <c r="D157" s="1">
        <v>1829.4681964879201</v>
      </c>
      <c r="E157" s="1">
        <v>1445.1464059238499</v>
      </c>
    </row>
    <row r="158" spans="1:5" x14ac:dyDescent="0.25">
      <c r="A158" s="1">
        <v>18.375</v>
      </c>
      <c r="B158" s="1">
        <v>1785.2796971185701</v>
      </c>
      <c r="C158" s="1">
        <v>1229.06826591353</v>
      </c>
      <c r="D158" s="1">
        <v>1810.7061813989999</v>
      </c>
      <c r="E158" s="1">
        <v>1446.2361938910601</v>
      </c>
    </row>
    <row r="159" spans="1:5" x14ac:dyDescent="0.25">
      <c r="A159" s="1">
        <v>18.5</v>
      </c>
      <c r="B159" s="1">
        <v>1787.5689108214499</v>
      </c>
      <c r="C159" s="1">
        <v>1190.11824929519</v>
      </c>
      <c r="D159" s="1">
        <v>1806.82102120475</v>
      </c>
      <c r="E159" s="1">
        <v>1458.4341734469201</v>
      </c>
    </row>
    <row r="160" spans="1:5" x14ac:dyDescent="0.25">
      <c r="A160" s="1">
        <v>18.625</v>
      </c>
      <c r="B160" s="1">
        <v>1809.52858756398</v>
      </c>
      <c r="C160" s="1">
        <v>1146.9230458556001</v>
      </c>
      <c r="D160" s="1">
        <v>1833.5948642594201</v>
      </c>
      <c r="E160" s="1">
        <v>1429.6911268417</v>
      </c>
    </row>
    <row r="161" spans="1:5" x14ac:dyDescent="0.25">
      <c r="A161" s="1">
        <v>18.75</v>
      </c>
      <c r="B161" s="1">
        <v>1868.1803071438801</v>
      </c>
      <c r="C161" s="1">
        <v>1046.4155937512401</v>
      </c>
      <c r="D161" s="1">
        <v>1818.342122779</v>
      </c>
      <c r="E161" s="1">
        <v>1425.6678737099601</v>
      </c>
    </row>
    <row r="162" spans="1:5" x14ac:dyDescent="0.25">
      <c r="A162" s="1">
        <v>18.875</v>
      </c>
      <c r="B162" s="1">
        <v>1938.29211312751</v>
      </c>
      <c r="C162" s="1">
        <v>1056.9736313139899</v>
      </c>
      <c r="D162" s="1">
        <v>1813.8773930958801</v>
      </c>
      <c r="E162" s="1">
        <v>1447.43494667765</v>
      </c>
    </row>
    <row r="163" spans="1:5" x14ac:dyDescent="0.25">
      <c r="A163" s="1">
        <v>19</v>
      </c>
      <c r="B163" s="1">
        <v>1948.5013502393799</v>
      </c>
      <c r="C163" s="1">
        <v>1048.5154298083501</v>
      </c>
      <c r="D163" s="1">
        <v>1775.1309804129501</v>
      </c>
      <c r="E163" s="1">
        <v>1430.7035347763001</v>
      </c>
    </row>
    <row r="164" spans="1:5" x14ac:dyDescent="0.25">
      <c r="A164" s="1">
        <v>19.125</v>
      </c>
      <c r="B164" s="1">
        <v>2008.57616656951</v>
      </c>
      <c r="C164" s="1">
        <v>1035.39373548144</v>
      </c>
      <c r="D164" s="1">
        <v>1720.6198618747001</v>
      </c>
      <c r="E164" s="1">
        <v>1443.7793934134299</v>
      </c>
    </row>
    <row r="165" spans="1:5" x14ac:dyDescent="0.25">
      <c r="A165" s="1">
        <v>19.25</v>
      </c>
      <c r="B165" s="1">
        <v>2041.11389148647</v>
      </c>
      <c r="C165" s="1">
        <v>1028.5421073525999</v>
      </c>
      <c r="D165" s="1">
        <v>1737.5244455254399</v>
      </c>
      <c r="E165" s="1">
        <v>1449.7874354395001</v>
      </c>
    </row>
    <row r="166" spans="1:5" x14ac:dyDescent="0.25">
      <c r="A166" s="1">
        <v>19.375</v>
      </c>
      <c r="B166" s="1">
        <v>2067.0419933253702</v>
      </c>
      <c r="C166" s="1">
        <v>1026.60451919662</v>
      </c>
      <c r="D166" s="1">
        <v>1682.3786274187901</v>
      </c>
      <c r="E166" s="1">
        <v>1454.4188237475</v>
      </c>
    </row>
    <row r="167" spans="1:5" x14ac:dyDescent="0.25">
      <c r="A167" s="1">
        <v>19.5</v>
      </c>
      <c r="B167" s="1">
        <v>2061.4229702078001</v>
      </c>
      <c r="C167" s="1">
        <v>1022.69292859552</v>
      </c>
      <c r="D167" s="1">
        <v>1686.99534015568</v>
      </c>
      <c r="E167" s="1">
        <v>1464.7034477995301</v>
      </c>
    </row>
    <row r="168" spans="1:5" x14ac:dyDescent="0.25">
      <c r="A168" s="1">
        <v>19.625</v>
      </c>
      <c r="B168" s="1">
        <v>2087.3533318944001</v>
      </c>
      <c r="C168" s="1">
        <v>1005.6453623746399</v>
      </c>
      <c r="D168" s="1">
        <v>1793.70292038458</v>
      </c>
      <c r="E168" s="1">
        <v>1460.15024284174</v>
      </c>
    </row>
    <row r="169" spans="1:5" x14ac:dyDescent="0.25">
      <c r="A169" s="1">
        <v>19.75</v>
      </c>
      <c r="B169" s="1">
        <v>2102.1750380858398</v>
      </c>
      <c r="C169" s="1">
        <v>1030.60884032025</v>
      </c>
      <c r="D169" s="1">
        <v>1777.59245787431</v>
      </c>
      <c r="E169" s="1">
        <v>1459.10072636323</v>
      </c>
    </row>
    <row r="170" spans="1:5" x14ac:dyDescent="0.25">
      <c r="A170" s="1">
        <v>19.875</v>
      </c>
      <c r="B170" s="1">
        <v>2113.64459787941</v>
      </c>
      <c r="C170" s="1">
        <v>1085.49604286263</v>
      </c>
      <c r="D170" s="1">
        <v>1795.0928913553801</v>
      </c>
      <c r="E170" s="1">
        <v>1429.282557731</v>
      </c>
    </row>
    <row r="171" spans="1:5" x14ac:dyDescent="0.25">
      <c r="A171" s="1">
        <v>20</v>
      </c>
      <c r="B171" s="1">
        <v>2059.7518857492</v>
      </c>
      <c r="C171" s="1">
        <v>1122.33661528126</v>
      </c>
      <c r="D171" s="1">
        <v>1777.0736763904799</v>
      </c>
      <c r="E171" s="1">
        <v>1437.3556258732001</v>
      </c>
    </row>
    <row r="172" spans="1:5" x14ac:dyDescent="0.25">
      <c r="A172" s="1">
        <v>20.125</v>
      </c>
      <c r="B172" s="1">
        <v>2001.6905975135901</v>
      </c>
      <c r="C172" s="1">
        <v>1111.57862738167</v>
      </c>
      <c r="D172" s="1">
        <v>1705.6131624549701</v>
      </c>
      <c r="E172" s="1">
        <v>1439.3022473939</v>
      </c>
    </row>
    <row r="173" spans="1:5" x14ac:dyDescent="0.25">
      <c r="A173" s="1">
        <v>20.25</v>
      </c>
      <c r="B173" s="1">
        <v>1942.8632253615999</v>
      </c>
      <c r="C173" s="1">
        <v>1093.1380537228799</v>
      </c>
      <c r="D173" s="1">
        <v>1651.7484940541001</v>
      </c>
      <c r="E173" s="1">
        <v>1448.04330231277</v>
      </c>
    </row>
    <row r="174" spans="1:5" x14ac:dyDescent="0.25">
      <c r="A174" s="1">
        <v>20.375</v>
      </c>
      <c r="B174" s="1">
        <v>1939.2034875361001</v>
      </c>
      <c r="C174" s="1">
        <v>1076.5705198653</v>
      </c>
      <c r="D174" s="1">
        <v>1638.2352001230299</v>
      </c>
      <c r="E174" s="1">
        <v>1482.1031093276899</v>
      </c>
    </row>
    <row r="175" spans="1:5" x14ac:dyDescent="0.25">
      <c r="A175" s="1">
        <v>20.5</v>
      </c>
      <c r="B175" s="1">
        <v>1950.11941036965</v>
      </c>
      <c r="C175" s="1">
        <v>1080.06767882541</v>
      </c>
      <c r="D175" s="1">
        <v>1598.3082472364199</v>
      </c>
      <c r="E175" s="1">
        <v>1467.1423650644499</v>
      </c>
    </row>
    <row r="176" spans="1:5" x14ac:dyDescent="0.25">
      <c r="A176" s="1">
        <v>20.625</v>
      </c>
      <c r="B176" s="1">
        <v>1969.7733087451099</v>
      </c>
      <c r="C176" s="1">
        <v>1074.3495763226699</v>
      </c>
      <c r="D176" s="1">
        <v>1630.03336838935</v>
      </c>
      <c r="E176" s="1">
        <v>1440.1297703533801</v>
      </c>
    </row>
    <row r="177" spans="1:5" x14ac:dyDescent="0.25">
      <c r="A177" s="1">
        <v>20.75</v>
      </c>
      <c r="B177" s="1">
        <v>1946.30874702286</v>
      </c>
      <c r="C177" s="1">
        <v>1064.0897400464401</v>
      </c>
      <c r="D177" s="1">
        <v>1594.1575194761599</v>
      </c>
      <c r="E177" s="1">
        <v>1435.8530218481401</v>
      </c>
    </row>
    <row r="178" spans="1:5" x14ac:dyDescent="0.25">
      <c r="A178" s="1">
        <v>20.875</v>
      </c>
      <c r="B178" s="1">
        <v>1926.24505260767</v>
      </c>
      <c r="C178" s="1">
        <v>1074.1289790498899</v>
      </c>
      <c r="D178" s="1">
        <v>1594.6473583315501</v>
      </c>
      <c r="E178" s="1">
        <v>1375.3516691449099</v>
      </c>
    </row>
    <row r="179" spans="1:5" x14ac:dyDescent="0.25">
      <c r="A179" s="1">
        <v>21</v>
      </c>
      <c r="B179" s="1">
        <v>1910.53211161166</v>
      </c>
      <c r="C179" s="1">
        <v>1097.7250028050801</v>
      </c>
      <c r="D179" s="1">
        <v>1576.91993955149</v>
      </c>
      <c r="E179" s="1">
        <v>1402.5474590696999</v>
      </c>
    </row>
    <row r="180" spans="1:5" x14ac:dyDescent="0.25">
      <c r="A180" s="1">
        <v>21.125</v>
      </c>
      <c r="B180" s="1">
        <v>1920.4853727863201</v>
      </c>
      <c r="C180" s="1">
        <v>1094.0510324407901</v>
      </c>
      <c r="D180" s="1">
        <v>1576.1822561500701</v>
      </c>
      <c r="E180" s="1">
        <v>1418.3749102521999</v>
      </c>
    </row>
    <row r="181" spans="1:5" x14ac:dyDescent="0.25">
      <c r="A181" s="1">
        <v>21.25</v>
      </c>
      <c r="B181" s="1">
        <v>1930.9746225619599</v>
      </c>
      <c r="C181" s="1">
        <v>1093.47189402</v>
      </c>
      <c r="D181" s="1">
        <v>1566.5645157775</v>
      </c>
      <c r="E181" s="1">
        <v>1418.1904133790599</v>
      </c>
    </row>
    <row r="182" spans="1:5" x14ac:dyDescent="0.25">
      <c r="A182" s="1">
        <v>21.375</v>
      </c>
      <c r="B182" s="1">
        <v>1912.8967715634799</v>
      </c>
      <c r="C182" s="1">
        <v>1095.7653571917101</v>
      </c>
      <c r="D182" s="1">
        <v>1607.6881155701301</v>
      </c>
      <c r="E182" s="1">
        <v>1419.9413529439</v>
      </c>
    </row>
    <row r="183" spans="1:5" x14ac:dyDescent="0.25">
      <c r="A183" s="1">
        <v>21.5</v>
      </c>
      <c r="B183" s="1">
        <v>1913.04016106886</v>
      </c>
      <c r="C183" s="1">
        <v>1127.10050891071</v>
      </c>
      <c r="D183" s="1">
        <v>1628.67684614987</v>
      </c>
      <c r="E183" s="1">
        <v>1467.1477537425001</v>
      </c>
    </row>
    <row r="184" spans="1:5" x14ac:dyDescent="0.25">
      <c r="A184" s="1">
        <v>21.625</v>
      </c>
      <c r="B184" s="1">
        <v>1931.1740285595499</v>
      </c>
      <c r="C184" s="1">
        <v>1155.83371667038</v>
      </c>
      <c r="D184" s="1">
        <v>1639.44360655629</v>
      </c>
      <c r="E184" s="1">
        <v>1462.1338971797099</v>
      </c>
    </row>
    <row r="185" spans="1:5" x14ac:dyDescent="0.25">
      <c r="A185" s="1">
        <v>21.75</v>
      </c>
      <c r="B185" s="1">
        <v>1920.1304267554899</v>
      </c>
      <c r="C185" s="1">
        <v>1118.28794317242</v>
      </c>
      <c r="D185" s="1">
        <v>1714.0897234162901</v>
      </c>
      <c r="E185" s="1">
        <v>1446.2923043291</v>
      </c>
    </row>
    <row r="186" spans="1:5" x14ac:dyDescent="0.25">
      <c r="A186" s="1">
        <v>21.875</v>
      </c>
      <c r="B186" s="1">
        <v>1910.55965282737</v>
      </c>
      <c r="C186" s="1">
        <v>1061.6694593285999</v>
      </c>
      <c r="D186" s="1">
        <v>1690.07389065194</v>
      </c>
      <c r="E186" s="1">
        <v>1426.24435756976</v>
      </c>
    </row>
    <row r="187" spans="1:5" x14ac:dyDescent="0.25">
      <c r="A187" s="1">
        <v>22</v>
      </c>
      <c r="B187" s="1">
        <v>1915.5356260754099</v>
      </c>
      <c r="C187" s="1">
        <v>1060.77222052919</v>
      </c>
      <c r="D187" s="1">
        <v>1668.9509624283701</v>
      </c>
      <c r="E187" s="1">
        <v>1451.7778660491001</v>
      </c>
    </row>
    <row r="188" spans="1:5" x14ac:dyDescent="0.25">
      <c r="A188" s="1">
        <v>22.125</v>
      </c>
      <c r="B188" s="1">
        <v>1946.85773628178</v>
      </c>
      <c r="C188" s="1">
        <v>1050.63504820055</v>
      </c>
      <c r="D188" s="1">
        <v>1704.08848499029</v>
      </c>
      <c r="E188" s="1">
        <v>1465.1504918195801</v>
      </c>
    </row>
    <row r="189" spans="1:5" x14ac:dyDescent="0.25">
      <c r="A189" s="1">
        <v>22.25</v>
      </c>
      <c r="B189" s="1">
        <v>1891.6082381793999</v>
      </c>
      <c r="C189" s="1">
        <v>1051.1415555922999</v>
      </c>
      <c r="D189" s="1">
        <v>1707.56465990228</v>
      </c>
      <c r="E189" s="1">
        <v>1446.1733041575501</v>
      </c>
    </row>
    <row r="190" spans="1:5" x14ac:dyDescent="0.25">
      <c r="A190" s="1">
        <v>22.375</v>
      </c>
      <c r="B190" s="1">
        <v>1894.9603689635901</v>
      </c>
      <c r="C190" s="1">
        <v>1023.6614016193701</v>
      </c>
      <c r="D190" s="1">
        <v>1700.20367832854</v>
      </c>
      <c r="E190" s="1">
        <v>1451.42193210351</v>
      </c>
    </row>
    <row r="191" spans="1:5" x14ac:dyDescent="0.25">
      <c r="A191" s="1">
        <v>22.5</v>
      </c>
      <c r="B191" s="1">
        <v>1893.0501349848801</v>
      </c>
      <c r="C191" s="1">
        <v>1026.1453178822401</v>
      </c>
      <c r="D191" s="1">
        <v>1680.23636862945</v>
      </c>
      <c r="E191" s="1">
        <v>1444.6674752879801</v>
      </c>
    </row>
    <row r="192" spans="1:5" x14ac:dyDescent="0.25">
      <c r="A192" s="1">
        <v>22.625</v>
      </c>
      <c r="B192" s="1">
        <v>1866.8102443514299</v>
      </c>
      <c r="C192" s="1">
        <v>1031.3261444781499</v>
      </c>
      <c r="D192" s="1">
        <v>1649.78298970126</v>
      </c>
      <c r="E192" s="1">
        <v>1442.2230187303301</v>
      </c>
    </row>
    <row r="193" spans="1:5" x14ac:dyDescent="0.25">
      <c r="A193" s="1">
        <v>22.75</v>
      </c>
      <c r="B193" s="1">
        <v>1866.9920762274901</v>
      </c>
      <c r="C193" s="1">
        <v>1028.77585607375</v>
      </c>
      <c r="D193" s="1">
        <v>1686.8795245609699</v>
      </c>
      <c r="E193" s="1">
        <v>1451.8146524429999</v>
      </c>
    </row>
    <row r="194" spans="1:5" x14ac:dyDescent="0.25">
      <c r="A194" s="1">
        <v>22.875</v>
      </c>
      <c r="B194" s="1">
        <v>1882.1560505043401</v>
      </c>
      <c r="C194" s="1">
        <v>1021.49558014282</v>
      </c>
      <c r="D194" s="1">
        <v>1721.5193266860099</v>
      </c>
      <c r="E194" s="1">
        <v>1443.6095007287399</v>
      </c>
    </row>
    <row r="195" spans="1:5" x14ac:dyDescent="0.25">
      <c r="A195" s="1">
        <v>23</v>
      </c>
      <c r="B195" s="1">
        <v>1895.55652745304</v>
      </c>
      <c r="C195" s="1">
        <v>1078.89797319697</v>
      </c>
      <c r="D195" s="1">
        <v>1696.21757150647</v>
      </c>
      <c r="E195" s="1">
        <v>1453.6759240364199</v>
      </c>
    </row>
    <row r="196" spans="1:5" x14ac:dyDescent="0.25">
      <c r="A196" s="1">
        <v>23.125</v>
      </c>
      <c r="B196" s="1">
        <v>1910.0789833296999</v>
      </c>
      <c r="C196" s="1">
        <v>1085.26596862563</v>
      </c>
      <c r="D196" s="1">
        <v>1669.33046865803</v>
      </c>
      <c r="E196" s="1">
        <v>1470.7931599579799</v>
      </c>
    </row>
    <row r="197" spans="1:5" x14ac:dyDescent="0.25">
      <c r="A197" s="1">
        <v>23.25</v>
      </c>
      <c r="B197" s="1">
        <v>1919.7186645399499</v>
      </c>
      <c r="C197" s="1">
        <v>1109.09519729353</v>
      </c>
      <c r="D197" s="1">
        <v>1730.21440050313</v>
      </c>
      <c r="E197" s="1">
        <v>1458.97205475541</v>
      </c>
    </row>
    <row r="198" spans="1:5" x14ac:dyDescent="0.25">
      <c r="A198" s="1">
        <v>23.375</v>
      </c>
      <c r="B198" s="1">
        <v>1932.27430457739</v>
      </c>
      <c r="C198" s="1">
        <v>1116.1579690067699</v>
      </c>
      <c r="D198" s="1">
        <v>1764.4163312963799</v>
      </c>
      <c r="E198" s="1">
        <v>1428.8591636533199</v>
      </c>
    </row>
    <row r="199" spans="1:5" x14ac:dyDescent="0.25">
      <c r="A199" s="1">
        <v>23.5</v>
      </c>
      <c r="B199" s="1">
        <v>1942.0198353698599</v>
      </c>
      <c r="C199" s="1">
        <v>1116.5708642351201</v>
      </c>
      <c r="D199" s="1">
        <v>1746.3784956634499</v>
      </c>
      <c r="E199" s="1">
        <v>1425.7603963363899</v>
      </c>
    </row>
    <row r="200" spans="1:5" x14ac:dyDescent="0.25">
      <c r="A200" s="1">
        <v>23.625</v>
      </c>
      <c r="B200" s="1">
        <v>1949.54030680234</v>
      </c>
      <c r="C200" s="1">
        <v>1081.72888283663</v>
      </c>
      <c r="D200" s="1">
        <v>1739.96990262041</v>
      </c>
      <c r="E200" s="1">
        <v>1436.7016933689199</v>
      </c>
    </row>
    <row r="201" spans="1:5" x14ac:dyDescent="0.25">
      <c r="A201" s="1">
        <v>23.75</v>
      </c>
      <c r="B201" s="1">
        <v>1937.6490817971601</v>
      </c>
      <c r="C201" s="1">
        <v>1122.10735552032</v>
      </c>
      <c r="D201" s="1">
        <v>1735.99098554641</v>
      </c>
      <c r="E201" s="1">
        <v>1398.2812985104399</v>
      </c>
    </row>
    <row r="202" spans="1:5" x14ac:dyDescent="0.25">
      <c r="A202" s="1">
        <v>23.875</v>
      </c>
      <c r="B202" s="1">
        <v>1956.90224824546</v>
      </c>
      <c r="C202" s="1">
        <v>1124.6560371989499</v>
      </c>
      <c r="D202" s="1">
        <v>1710.25493979057</v>
      </c>
      <c r="E202" s="1">
        <v>1403.3802834650201</v>
      </c>
    </row>
    <row r="203" spans="1:5" x14ac:dyDescent="0.25">
      <c r="A203" s="1">
        <v>24</v>
      </c>
      <c r="B203" s="1">
        <v>1985.9938230129301</v>
      </c>
      <c r="C203" s="1">
        <v>1140.9909876378299</v>
      </c>
      <c r="D203" s="1">
        <v>1683.6903854812999</v>
      </c>
      <c r="E203" s="1">
        <v>1429.5455978704399</v>
      </c>
    </row>
    <row r="204" spans="1:5" x14ac:dyDescent="0.25">
      <c r="A204" s="1">
        <v>24.125</v>
      </c>
      <c r="B204" s="1">
        <v>2028.39331323429</v>
      </c>
      <c r="C204" s="1">
        <v>1139.8801375272301</v>
      </c>
      <c r="D204" s="1">
        <v>1628.6907010914899</v>
      </c>
      <c r="E204" s="1">
        <v>1426.7440765363101</v>
      </c>
    </row>
    <row r="205" spans="1:5" x14ac:dyDescent="0.25">
      <c r="A205" s="1">
        <v>24.25</v>
      </c>
      <c r="B205" s="1">
        <v>2012.97378672841</v>
      </c>
      <c r="C205" s="1">
        <v>1181.4465485271201</v>
      </c>
      <c r="D205" s="1">
        <v>1625.08552714133</v>
      </c>
      <c r="E205" s="1">
        <v>1454.0600593936399</v>
      </c>
    </row>
    <row r="206" spans="1:5" x14ac:dyDescent="0.25">
      <c r="A206" s="1">
        <v>24.375</v>
      </c>
      <c r="B206" s="1">
        <v>1981.4280411940699</v>
      </c>
      <c r="C206" s="1">
        <v>1181.53645397842</v>
      </c>
      <c r="D206" s="1">
        <v>1614.66330806889</v>
      </c>
      <c r="E206" s="1">
        <v>1458.0877999597601</v>
      </c>
    </row>
    <row r="207" spans="1:5" x14ac:dyDescent="0.25">
      <c r="A207" s="1">
        <v>24.5</v>
      </c>
      <c r="B207" s="1">
        <v>1968.2143827319201</v>
      </c>
      <c r="C207" s="1">
        <v>1178.8956031800401</v>
      </c>
      <c r="D207" s="1">
        <v>1614.71012327124</v>
      </c>
      <c r="E207" s="1">
        <v>1443.48596089383</v>
      </c>
    </row>
    <row r="208" spans="1:5" x14ac:dyDescent="0.25">
      <c r="A208" s="1">
        <v>24.625</v>
      </c>
      <c r="B208" s="1">
        <v>1965.19361072794</v>
      </c>
      <c r="C208" s="1">
        <v>1170.3294818843001</v>
      </c>
      <c r="D208" s="1">
        <v>1577.09383285382</v>
      </c>
      <c r="E208" s="1">
        <v>1449.55388571906</v>
      </c>
    </row>
    <row r="209" spans="1:5" x14ac:dyDescent="0.25">
      <c r="A209" s="1">
        <v>24.75</v>
      </c>
      <c r="B209" s="1">
        <v>1970.71005777972</v>
      </c>
      <c r="C209" s="1">
        <v>1192.2551848406899</v>
      </c>
      <c r="D209" s="1">
        <v>1606.7102105050701</v>
      </c>
      <c r="E209" s="1">
        <v>1464.34294430977</v>
      </c>
    </row>
    <row r="210" spans="1:5" x14ac:dyDescent="0.25">
      <c r="A210" s="1">
        <v>24.875</v>
      </c>
      <c r="B210" s="1">
        <v>1948.85775503437</v>
      </c>
      <c r="C210" s="1">
        <v>1217.5635092595401</v>
      </c>
      <c r="D210" s="1">
        <v>1608.1981357966999</v>
      </c>
      <c r="E210" s="1">
        <v>1444.8516625925899</v>
      </c>
    </row>
    <row r="211" spans="1:5" x14ac:dyDescent="0.25">
      <c r="A211" s="1">
        <v>25</v>
      </c>
      <c r="B211" s="1">
        <v>1937.6074301743799</v>
      </c>
      <c r="C211" s="1">
        <v>1192.4142100005399</v>
      </c>
      <c r="D211" s="1">
        <v>1591.55257586211</v>
      </c>
      <c r="E211" s="1">
        <v>1443.8744475308299</v>
      </c>
    </row>
    <row r="212" spans="1:5" x14ac:dyDescent="0.25">
      <c r="A212" s="1">
        <v>25.125</v>
      </c>
      <c r="B212" s="1">
        <v>1946.21455050242</v>
      </c>
      <c r="C212" s="1">
        <v>1172.9583310759199</v>
      </c>
      <c r="D212" s="1">
        <v>1564.8740910351801</v>
      </c>
      <c r="E212" s="1">
        <v>1430.98380333572</v>
      </c>
    </row>
    <row r="213" spans="1:5" x14ac:dyDescent="0.25">
      <c r="A213" s="1">
        <v>25.25</v>
      </c>
      <c r="B213" s="1">
        <v>1930.4919119937999</v>
      </c>
      <c r="C213" s="1">
        <v>1170.3524448901401</v>
      </c>
      <c r="D213" s="1">
        <v>1520.0964375450701</v>
      </c>
      <c r="E213" s="1">
        <v>1426.13489641212</v>
      </c>
    </row>
    <row r="214" spans="1:5" x14ac:dyDescent="0.25">
      <c r="A214" s="1">
        <v>25.375</v>
      </c>
      <c r="B214" s="1">
        <v>1927.7654303895799</v>
      </c>
      <c r="C214" s="1">
        <v>1125.91206136448</v>
      </c>
      <c r="D214" s="1">
        <v>1467.03029527794</v>
      </c>
      <c r="E214" s="1">
        <v>1437.41370019996</v>
      </c>
    </row>
    <row r="215" spans="1:5" x14ac:dyDescent="0.25">
      <c r="A215" s="1">
        <v>25.5</v>
      </c>
      <c r="B215" s="1">
        <v>1934.8601844587599</v>
      </c>
      <c r="C215" s="1">
        <v>1106.8291084755799</v>
      </c>
      <c r="D215" s="1">
        <v>1457.77631087894</v>
      </c>
      <c r="E215" s="1">
        <v>1433.4025480913799</v>
      </c>
    </row>
    <row r="216" spans="1:5" x14ac:dyDescent="0.25">
      <c r="A216" s="1">
        <v>25.625</v>
      </c>
      <c r="B216" s="1">
        <v>1938.6230525778401</v>
      </c>
      <c r="C216" s="1">
        <v>1084.43537779193</v>
      </c>
      <c r="D216" s="1">
        <v>1439.3279389417501</v>
      </c>
      <c r="E216" s="1">
        <v>1420.8355275342899</v>
      </c>
    </row>
    <row r="217" spans="1:5" x14ac:dyDescent="0.25">
      <c r="A217" s="1">
        <v>25.75</v>
      </c>
      <c r="B217" s="1">
        <v>1942.65251307518</v>
      </c>
      <c r="C217" s="1">
        <v>1071.90601887444</v>
      </c>
      <c r="D217" s="1">
        <v>1440.7419695835699</v>
      </c>
      <c r="E217" s="1">
        <v>1459.04754509945</v>
      </c>
    </row>
    <row r="218" spans="1:5" x14ac:dyDescent="0.25">
      <c r="A218" s="1">
        <v>25.875</v>
      </c>
      <c r="B218" s="1">
        <v>1930.6496743406899</v>
      </c>
      <c r="C218" s="1">
        <v>1048.2856961817399</v>
      </c>
      <c r="D218" s="1">
        <v>1420.0712151473499</v>
      </c>
      <c r="E218" s="1">
        <v>1427.0210672378601</v>
      </c>
    </row>
    <row r="219" spans="1:5" x14ac:dyDescent="0.25">
      <c r="A219" s="1">
        <v>26</v>
      </c>
      <c r="B219" s="1">
        <v>1954.7888670145801</v>
      </c>
      <c r="C219" s="1">
        <v>1045.63275949234</v>
      </c>
      <c r="D219" s="1">
        <v>1468.75140017373</v>
      </c>
      <c r="E219" s="1">
        <v>1414.3185364452499</v>
      </c>
    </row>
    <row r="220" spans="1:5" x14ac:dyDescent="0.25">
      <c r="A220" s="1">
        <v>26.125</v>
      </c>
      <c r="B220" s="1">
        <v>1959.79332737756</v>
      </c>
      <c r="C220" s="1">
        <v>1036.57551387431</v>
      </c>
      <c r="D220" s="1">
        <v>1444.5340173834099</v>
      </c>
      <c r="E220" s="1">
        <v>1422.96598922053</v>
      </c>
    </row>
    <row r="221" spans="1:5" x14ac:dyDescent="0.25">
      <c r="A221" s="1">
        <v>26.25</v>
      </c>
      <c r="B221" s="1">
        <v>1969.19552670813</v>
      </c>
      <c r="C221" s="1">
        <v>986.52963314353701</v>
      </c>
      <c r="D221" s="1">
        <v>1440.40366362022</v>
      </c>
      <c r="E221" s="1">
        <v>1426.14020528588</v>
      </c>
    </row>
    <row r="222" spans="1:5" x14ac:dyDescent="0.25">
      <c r="A222" s="1">
        <v>26.375</v>
      </c>
      <c r="B222" s="1">
        <v>1987.7259871172901</v>
      </c>
      <c r="C222" s="1">
        <v>982.10255280372098</v>
      </c>
      <c r="D222" s="1">
        <v>1430.9120341047601</v>
      </c>
      <c r="E222" s="1">
        <v>1399.4477992269301</v>
      </c>
    </row>
    <row r="223" spans="1:5" x14ac:dyDescent="0.25">
      <c r="A223" s="1">
        <v>26.5</v>
      </c>
      <c r="B223" s="1">
        <v>2008.59496113451</v>
      </c>
      <c r="C223" s="1">
        <v>1019.8364251111</v>
      </c>
      <c r="D223" s="1">
        <v>1430.10489693256</v>
      </c>
      <c r="E223" s="1">
        <v>1407.57387479157</v>
      </c>
    </row>
    <row r="224" spans="1:5" x14ac:dyDescent="0.25">
      <c r="A224" s="1">
        <v>26.625</v>
      </c>
      <c r="B224" s="1">
        <v>1998.4963453825501</v>
      </c>
      <c r="C224" s="1">
        <v>1093.8299004411999</v>
      </c>
      <c r="D224" s="1">
        <v>1441.73227551785</v>
      </c>
      <c r="E224" s="1">
        <v>1405.1744253603799</v>
      </c>
    </row>
    <row r="225" spans="1:5" x14ac:dyDescent="0.25">
      <c r="A225" s="1">
        <v>26.75</v>
      </c>
      <c r="B225" s="1">
        <v>1997.75626715211</v>
      </c>
      <c r="C225" s="1">
        <v>1089.55010028314</v>
      </c>
      <c r="D225" s="1">
        <v>1402.3794140785701</v>
      </c>
      <c r="E225" s="1">
        <v>1393.5925204144301</v>
      </c>
    </row>
    <row r="226" spans="1:5" x14ac:dyDescent="0.25">
      <c r="A226" s="1">
        <v>26.875</v>
      </c>
      <c r="B226" s="1">
        <v>1931.80612105615</v>
      </c>
      <c r="C226" s="1">
        <v>1094.5560267349799</v>
      </c>
      <c r="D226" s="1">
        <v>1425.65653295572</v>
      </c>
      <c r="E226" s="1">
        <v>1394.73909641046</v>
      </c>
    </row>
    <row r="227" spans="1:5" x14ac:dyDescent="0.25">
      <c r="A227" s="1">
        <v>27</v>
      </c>
      <c r="B227" s="1">
        <v>1913.5463807543699</v>
      </c>
      <c r="C227" s="1">
        <v>1154.7776774253</v>
      </c>
      <c r="D227" s="1">
        <v>1465.93181736927</v>
      </c>
      <c r="E227" s="1">
        <v>1397.27954233068</v>
      </c>
    </row>
    <row r="228" spans="1:5" x14ac:dyDescent="0.25">
      <c r="A228" s="1">
        <v>27.125</v>
      </c>
      <c r="B228" s="1">
        <v>1914.3972378542401</v>
      </c>
      <c r="C228" s="1">
        <v>1156.8151637518399</v>
      </c>
      <c r="D228" s="1">
        <v>1438.3125346280499</v>
      </c>
      <c r="E228" s="1">
        <v>1421.58756901329</v>
      </c>
    </row>
    <row r="229" spans="1:5" x14ac:dyDescent="0.25">
      <c r="A229" s="1">
        <v>27.25</v>
      </c>
      <c r="B229" s="1">
        <v>1914.3415365396299</v>
      </c>
      <c r="C229" s="1">
        <v>1151.3495360783199</v>
      </c>
      <c r="D229" s="1">
        <v>1447.50999855481</v>
      </c>
      <c r="E229" s="1">
        <v>1405.23998095567</v>
      </c>
    </row>
    <row r="230" spans="1:5" x14ac:dyDescent="0.25">
      <c r="A230" s="1">
        <v>27.375</v>
      </c>
      <c r="B230" s="1">
        <v>1906.1176151187601</v>
      </c>
      <c r="C230" s="1">
        <v>1126.3752100936099</v>
      </c>
      <c r="D230" s="1">
        <v>1426.2024673866699</v>
      </c>
      <c r="E230" s="1">
        <v>1413.9494862066399</v>
      </c>
    </row>
    <row r="231" spans="1:5" x14ac:dyDescent="0.25">
      <c r="A231" s="1">
        <v>27.5</v>
      </c>
      <c r="B231" s="1">
        <v>1876.3441256292599</v>
      </c>
      <c r="C231" s="1">
        <v>1127.29668305256</v>
      </c>
      <c r="D231" s="1">
        <v>1520.13458286783</v>
      </c>
      <c r="E231" s="1">
        <v>1396.76095222047</v>
      </c>
    </row>
    <row r="232" spans="1:5" x14ac:dyDescent="0.25">
      <c r="A232" s="1">
        <v>27.625</v>
      </c>
      <c r="B232" s="1">
        <v>1884.3233934412599</v>
      </c>
      <c r="C232" s="1">
        <v>1142.0655450399599</v>
      </c>
      <c r="D232" s="1">
        <v>1527.12977740722</v>
      </c>
      <c r="E232" s="1">
        <v>1400.58731467393</v>
      </c>
    </row>
    <row r="233" spans="1:5" x14ac:dyDescent="0.25">
      <c r="A233" s="1">
        <v>27.75</v>
      </c>
      <c r="B233" s="1">
        <v>1900.98025803627</v>
      </c>
      <c r="C233" s="1">
        <v>1142.31254992706</v>
      </c>
      <c r="D233" s="1">
        <v>1559.8448117698199</v>
      </c>
      <c r="E233" s="1">
        <v>1407.8991910458001</v>
      </c>
    </row>
    <row r="234" spans="1:5" x14ac:dyDescent="0.25">
      <c r="A234" s="1">
        <v>27.875</v>
      </c>
      <c r="B234" s="1">
        <v>1902.4618944880999</v>
      </c>
      <c r="C234" s="1">
        <v>1137.02707096942</v>
      </c>
      <c r="D234" s="1">
        <v>1560.7212386045101</v>
      </c>
      <c r="E234" s="1">
        <v>1403.5328978453899</v>
      </c>
    </row>
    <row r="235" spans="1:5" x14ac:dyDescent="0.25">
      <c r="A235" s="1">
        <v>28</v>
      </c>
      <c r="B235" s="1">
        <v>1918.43214339315</v>
      </c>
      <c r="C235" s="1">
        <v>1166.6257857478799</v>
      </c>
      <c r="D235" s="1">
        <v>1503.94870781344</v>
      </c>
      <c r="E235" s="1">
        <v>1387.93659053273</v>
      </c>
    </row>
    <row r="236" spans="1:5" x14ac:dyDescent="0.25">
      <c r="A236" s="1">
        <v>28.125</v>
      </c>
      <c r="B236" s="1">
        <v>1921.9353209922699</v>
      </c>
      <c r="C236" s="1">
        <v>1180.4224689899299</v>
      </c>
      <c r="D236" s="1">
        <v>1504.5540153766999</v>
      </c>
      <c r="E236" s="1">
        <v>1366.9638708935699</v>
      </c>
    </row>
    <row r="237" spans="1:5" x14ac:dyDescent="0.25">
      <c r="A237" s="1">
        <v>28.25</v>
      </c>
      <c r="B237" s="1">
        <v>1954.9756412193999</v>
      </c>
      <c r="C237" s="1">
        <v>1198.28022425624</v>
      </c>
      <c r="D237" s="1">
        <v>1521.0887565604</v>
      </c>
      <c r="E237" s="1">
        <v>1391.41852272349</v>
      </c>
    </row>
    <row r="238" spans="1:5" x14ac:dyDescent="0.25">
      <c r="A238" s="1">
        <v>28.375</v>
      </c>
      <c r="B238" s="1">
        <v>1955.12514818314</v>
      </c>
      <c r="C238" s="1">
        <v>1208.3319045416899</v>
      </c>
      <c r="D238" s="1">
        <v>1552.3039173403099</v>
      </c>
      <c r="E238" s="1">
        <v>1390.33670276063</v>
      </c>
    </row>
    <row r="239" spans="1:5" x14ac:dyDescent="0.25">
      <c r="A239" s="1">
        <v>28.5</v>
      </c>
      <c r="B239" s="1">
        <v>1973.1964882952</v>
      </c>
      <c r="C239" s="1">
        <v>1198.6636345474001</v>
      </c>
      <c r="D239" s="1">
        <v>1581.46207546704</v>
      </c>
      <c r="E239" s="1">
        <v>1398.03437493922</v>
      </c>
    </row>
    <row r="240" spans="1:5" x14ac:dyDescent="0.25">
      <c r="A240" s="1">
        <v>28.625</v>
      </c>
      <c r="B240" s="1">
        <v>2006.88981920168</v>
      </c>
      <c r="C240" s="1">
        <v>1193.0763745869799</v>
      </c>
      <c r="D240" s="1">
        <v>1589.5244330063999</v>
      </c>
      <c r="E240" s="1">
        <v>1423.2144329827099</v>
      </c>
    </row>
    <row r="241" spans="1:5" x14ac:dyDescent="0.25">
      <c r="A241" s="1">
        <v>28.75</v>
      </c>
      <c r="B241" s="1">
        <v>2047.0468197477901</v>
      </c>
      <c r="C241" s="1">
        <v>1118.9926142622501</v>
      </c>
      <c r="D241" s="1">
        <v>1636.4347940335099</v>
      </c>
      <c r="E241" s="1">
        <v>1423.94735063442</v>
      </c>
    </row>
    <row r="242" spans="1:5" x14ac:dyDescent="0.25">
      <c r="A242" s="1">
        <v>28.875</v>
      </c>
      <c r="B242" s="1">
        <v>2081.7951993023098</v>
      </c>
      <c r="C242" s="1">
        <v>1111.60479418926</v>
      </c>
      <c r="D242" s="1">
        <v>1673.66067341691</v>
      </c>
      <c r="E242" s="1">
        <v>1428.3112249232599</v>
      </c>
    </row>
    <row r="243" spans="1:5" x14ac:dyDescent="0.25">
      <c r="A243" s="1">
        <v>29</v>
      </c>
      <c r="B243" s="1">
        <v>2067.2793698180199</v>
      </c>
      <c r="C243" s="1">
        <v>1067.82844389147</v>
      </c>
      <c r="D243" s="1">
        <v>1686.39290553264</v>
      </c>
      <c r="E243" s="1">
        <v>1462.2410921702301</v>
      </c>
    </row>
    <row r="244" spans="1:5" x14ac:dyDescent="0.25">
      <c r="A244" s="1">
        <v>29.125</v>
      </c>
      <c r="B244" s="1">
        <v>2043.7185279333</v>
      </c>
      <c r="C244" s="1">
        <v>1034.5448732100001</v>
      </c>
      <c r="D244" s="1">
        <v>1695.7450114456999</v>
      </c>
      <c r="E244" s="1">
        <v>1430.67767183623</v>
      </c>
    </row>
    <row r="245" spans="1:5" x14ac:dyDescent="0.25">
      <c r="A245" s="1">
        <v>29.25</v>
      </c>
      <c r="B245" s="1">
        <v>2044.6711160181301</v>
      </c>
      <c r="C245" s="1">
        <v>1027.4539696704001</v>
      </c>
      <c r="D245" s="1">
        <v>1701.5095949864599</v>
      </c>
      <c r="E245" s="1">
        <v>1463.99487833035</v>
      </c>
    </row>
    <row r="246" spans="1:5" x14ac:dyDescent="0.25">
      <c r="A246" s="1">
        <v>29.375</v>
      </c>
      <c r="B246" s="1">
        <v>2036.99495401684</v>
      </c>
      <c r="C246" s="1">
        <v>1008.9972539256501</v>
      </c>
      <c r="D246" s="1">
        <v>1701.1990448090501</v>
      </c>
      <c r="E246" s="1">
        <v>1447.9675684301999</v>
      </c>
    </row>
    <row r="247" spans="1:5" x14ac:dyDescent="0.25">
      <c r="A247" s="1">
        <v>29.5</v>
      </c>
      <c r="B247" s="1">
        <v>2029.3256090740999</v>
      </c>
      <c r="C247" s="1">
        <v>967.56172142247203</v>
      </c>
      <c r="D247" s="1">
        <v>1592.90332234941</v>
      </c>
      <c r="E247" s="1">
        <v>1452.46996824965</v>
      </c>
    </row>
    <row r="248" spans="1:5" x14ac:dyDescent="0.25">
      <c r="A248" s="1">
        <v>29.625</v>
      </c>
      <c r="B248" s="1">
        <v>2023.27453674309</v>
      </c>
      <c r="C248" s="1">
        <v>916.86266448632205</v>
      </c>
      <c r="D248" s="1">
        <v>1606.04319483771</v>
      </c>
      <c r="E248" s="1">
        <v>1467.78918164219</v>
      </c>
    </row>
    <row r="249" spans="1:5" x14ac:dyDescent="0.25">
      <c r="A249" s="1">
        <v>29.75</v>
      </c>
      <c r="B249" s="1">
        <v>2022.5317850393101</v>
      </c>
      <c r="C249" s="1">
        <v>918.85012796861099</v>
      </c>
      <c r="D249" s="1">
        <v>1596.8718657102299</v>
      </c>
      <c r="E249" s="1">
        <v>1480.9842177013099</v>
      </c>
    </row>
    <row r="250" spans="1:5" x14ac:dyDescent="0.25">
      <c r="A250" s="1">
        <v>29.875</v>
      </c>
      <c r="B250" s="1">
        <v>1993.93513926367</v>
      </c>
      <c r="C250" s="1">
        <v>893.563881247067</v>
      </c>
      <c r="D250" s="1">
        <v>1588.8758533237101</v>
      </c>
      <c r="E250" s="1">
        <v>1473.29561626943</v>
      </c>
    </row>
    <row r="251" spans="1:5" x14ac:dyDescent="0.25">
      <c r="A251" s="1">
        <v>30</v>
      </c>
      <c r="B251" s="1">
        <v>1986.9518929394201</v>
      </c>
      <c r="C251" s="1">
        <v>949.16632326772697</v>
      </c>
      <c r="D251" s="1">
        <v>1572.14864722739</v>
      </c>
      <c r="E251" s="1">
        <v>1472.63214288687</v>
      </c>
    </row>
  </sheetData>
  <mergeCells count="4">
    <mergeCell ref="A1:A2"/>
    <mergeCell ref="B1:E1"/>
    <mergeCell ref="B3:E3"/>
    <mergeCell ref="B4:E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"/>
  <sheetViews>
    <sheetView zoomScale="78" zoomScaleNormal="78" workbookViewId="0">
      <selection activeCell="B1" sqref="B1:E1"/>
    </sheetView>
  </sheetViews>
  <sheetFormatPr defaultRowHeight="15" x14ac:dyDescent="0.25"/>
  <cols>
    <col min="1" max="1" width="18.85546875" customWidth="1"/>
    <col min="2" max="2" width="34.85546875" customWidth="1"/>
    <col min="3" max="4" width="33.28515625" customWidth="1"/>
    <col min="5" max="5" width="31.42578125" customWidth="1"/>
  </cols>
  <sheetData>
    <row r="1" spans="1:5" x14ac:dyDescent="0.25">
      <c r="A1" s="83" t="s">
        <v>246</v>
      </c>
      <c r="B1" s="82" t="s">
        <v>263</v>
      </c>
      <c r="C1" s="82"/>
      <c r="D1" s="82"/>
      <c r="E1" s="82"/>
    </row>
    <row r="2" spans="1:5" x14ac:dyDescent="0.25">
      <c r="A2" s="84"/>
      <c r="B2" s="26" t="s">
        <v>283</v>
      </c>
      <c r="C2" s="26" t="s">
        <v>272</v>
      </c>
      <c r="D2" s="26" t="s">
        <v>260</v>
      </c>
      <c r="E2" s="26" t="s">
        <v>264</v>
      </c>
    </row>
    <row r="3" spans="1:5" x14ac:dyDescent="0.25">
      <c r="A3" s="27" t="s">
        <v>249</v>
      </c>
      <c r="B3" s="82">
        <v>20</v>
      </c>
      <c r="C3" s="82"/>
      <c r="D3" s="82"/>
      <c r="E3" s="82"/>
    </row>
    <row r="4" spans="1:5" x14ac:dyDescent="0.25">
      <c r="A4" s="27" t="s">
        <v>250</v>
      </c>
      <c r="B4" s="82" t="s">
        <v>262</v>
      </c>
      <c r="C4" s="82"/>
      <c r="D4" s="82"/>
      <c r="E4" s="82"/>
    </row>
    <row r="5" spans="1:5" ht="61.5" x14ac:dyDescent="0.25">
      <c r="A5" s="28" t="s">
        <v>252</v>
      </c>
      <c r="B5" s="27">
        <v>4</v>
      </c>
      <c r="C5" s="27">
        <v>4</v>
      </c>
      <c r="D5" s="27">
        <v>4</v>
      </c>
      <c r="E5" s="27">
        <v>4</v>
      </c>
    </row>
    <row r="6" spans="1:5" ht="30" x14ac:dyDescent="0.25">
      <c r="A6" s="28" t="s">
        <v>253</v>
      </c>
      <c r="B6" s="27">
        <v>45.74165</v>
      </c>
      <c r="C6" s="27">
        <v>52.582740000000001</v>
      </c>
      <c r="D6" s="27">
        <v>62.962440000000001</v>
      </c>
      <c r="E6" s="27">
        <v>44.052529999999997</v>
      </c>
    </row>
    <row r="7" spans="1:5" ht="48" x14ac:dyDescent="0.25">
      <c r="A7" s="28" t="s">
        <v>254</v>
      </c>
      <c r="B7" s="27">
        <v>37.44</v>
      </c>
      <c r="C7" s="27">
        <v>37.44</v>
      </c>
      <c r="D7" s="27">
        <v>37.44</v>
      </c>
      <c r="E7" s="27">
        <v>37.44</v>
      </c>
    </row>
    <row r="8" spans="1:5" ht="48" x14ac:dyDescent="0.25">
      <c r="A8" s="28" t="s">
        <v>255</v>
      </c>
      <c r="B8" s="27">
        <v>32.466769999999997</v>
      </c>
      <c r="C8" s="27">
        <v>32.800789999999999</v>
      </c>
      <c r="D8" s="27">
        <v>33.306440000000002</v>
      </c>
      <c r="E8" s="27">
        <v>34.129489999999997</v>
      </c>
    </row>
    <row r="9" spans="1:5" x14ac:dyDescent="0.25">
      <c r="A9" s="27" t="s">
        <v>256</v>
      </c>
      <c r="B9" s="37">
        <v>85</v>
      </c>
      <c r="C9" s="37">
        <v>85</v>
      </c>
      <c r="D9" s="37">
        <v>85</v>
      </c>
      <c r="E9" s="37">
        <v>85</v>
      </c>
    </row>
    <row r="10" spans="1:5" ht="18" x14ac:dyDescent="0.25">
      <c r="A10" s="30" t="s">
        <v>257</v>
      </c>
      <c r="B10" s="30" t="s">
        <v>294</v>
      </c>
      <c r="C10" s="30" t="s">
        <v>295</v>
      </c>
      <c r="D10" s="30" t="s">
        <v>296</v>
      </c>
      <c r="E10" s="30" t="s">
        <v>297</v>
      </c>
    </row>
    <row r="11" spans="1:5" x14ac:dyDescent="0.25">
      <c r="A11" s="1">
        <v>0</v>
      </c>
      <c r="B11" s="1">
        <v>1842.1861606314401</v>
      </c>
      <c r="C11" s="1">
        <v>2787.1944453190799</v>
      </c>
      <c r="D11" s="1">
        <v>1368.2998923590601</v>
      </c>
      <c r="E11" s="1">
        <v>974.39651515950504</v>
      </c>
    </row>
    <row r="12" spans="1:5" x14ac:dyDescent="0.25">
      <c r="A12" s="1">
        <v>0.125</v>
      </c>
      <c r="B12" s="1">
        <v>1831.7210493868499</v>
      </c>
      <c r="C12" s="1">
        <v>2694.6938283095601</v>
      </c>
      <c r="D12" s="1">
        <v>1373.70527384002</v>
      </c>
      <c r="E12" s="1">
        <v>1006.03726142082</v>
      </c>
    </row>
    <row r="13" spans="1:5" x14ac:dyDescent="0.25">
      <c r="A13" s="1">
        <v>0.25</v>
      </c>
      <c r="B13" s="1">
        <v>1865.8298723299899</v>
      </c>
      <c r="C13" s="1">
        <v>2607.8012506722498</v>
      </c>
      <c r="D13" s="1">
        <v>1376.1991373068299</v>
      </c>
      <c r="E13" s="1">
        <v>1013.81165015413</v>
      </c>
    </row>
    <row r="14" spans="1:5" x14ac:dyDescent="0.25">
      <c r="A14" s="1">
        <v>0.375</v>
      </c>
      <c r="B14" s="1">
        <v>1914.9096791468701</v>
      </c>
      <c r="C14" s="1">
        <v>2584.8618155233798</v>
      </c>
      <c r="D14" s="1">
        <v>1367.76585385464</v>
      </c>
      <c r="E14" s="1">
        <v>1020.90009815096</v>
      </c>
    </row>
    <row r="15" spans="1:5" x14ac:dyDescent="0.25">
      <c r="A15" s="1">
        <v>0.5</v>
      </c>
      <c r="B15" s="1">
        <v>1908.2106261363499</v>
      </c>
      <c r="C15" s="1">
        <v>2609.3542298780499</v>
      </c>
      <c r="D15" s="1">
        <v>1362.4981718184099</v>
      </c>
      <c r="E15" s="1">
        <v>1047.9160051220199</v>
      </c>
    </row>
    <row r="16" spans="1:5" x14ac:dyDescent="0.25">
      <c r="A16" s="1">
        <v>0.625</v>
      </c>
      <c r="B16" s="1">
        <v>1968.5354666912799</v>
      </c>
      <c r="C16" s="1">
        <v>2692.9056673373002</v>
      </c>
      <c r="D16" s="1">
        <v>1337.3692169348201</v>
      </c>
      <c r="E16" s="1">
        <v>1068.2163781148299</v>
      </c>
    </row>
    <row r="17" spans="1:5" x14ac:dyDescent="0.25">
      <c r="A17" s="1">
        <v>0.75</v>
      </c>
      <c r="B17" s="1">
        <v>1995.3773809463701</v>
      </c>
      <c r="C17" s="1">
        <v>2677.77556841563</v>
      </c>
      <c r="D17" s="1">
        <v>1336.09307276457</v>
      </c>
      <c r="E17" s="1">
        <v>1095.43225456708</v>
      </c>
    </row>
    <row r="18" spans="1:5" x14ac:dyDescent="0.25">
      <c r="A18" s="1">
        <v>0.875</v>
      </c>
      <c r="B18" s="1">
        <v>2019.9089426686901</v>
      </c>
      <c r="C18" s="1">
        <v>2720.4209223091698</v>
      </c>
      <c r="D18" s="1">
        <v>1340.23866647112</v>
      </c>
      <c r="E18" s="1">
        <v>1095.14816469216</v>
      </c>
    </row>
    <row r="19" spans="1:5" x14ac:dyDescent="0.25">
      <c r="A19" s="1">
        <v>1</v>
      </c>
      <c r="B19" s="1">
        <v>2123.6109825603698</v>
      </c>
      <c r="C19" s="1">
        <v>2745.6180441998499</v>
      </c>
      <c r="D19" s="1">
        <v>1338.8502522968299</v>
      </c>
      <c r="E19" s="1">
        <v>1100.9236990452</v>
      </c>
    </row>
    <row r="20" spans="1:5" x14ac:dyDescent="0.25">
      <c r="A20" s="1">
        <v>1.125</v>
      </c>
      <c r="B20" s="1">
        <v>2042.1953702360499</v>
      </c>
      <c r="C20" s="1">
        <v>2773.7402322347798</v>
      </c>
      <c r="D20" s="1">
        <v>1347.7232225130699</v>
      </c>
      <c r="E20" s="1">
        <v>1106.58841511231</v>
      </c>
    </row>
    <row r="21" spans="1:5" x14ac:dyDescent="0.25">
      <c r="A21" s="1">
        <v>1.25</v>
      </c>
      <c r="B21" s="1">
        <v>2053.3489211251699</v>
      </c>
      <c r="C21" s="1">
        <v>2731.7621993776402</v>
      </c>
      <c r="D21" s="1">
        <v>1373.1330704971399</v>
      </c>
      <c r="E21" s="1">
        <v>1102.41727676706</v>
      </c>
    </row>
    <row r="22" spans="1:5" x14ac:dyDescent="0.25">
      <c r="A22" s="1">
        <v>1.375</v>
      </c>
      <c r="B22" s="1">
        <v>2040.2182741651</v>
      </c>
      <c r="C22" s="1">
        <v>2609.63907368939</v>
      </c>
      <c r="D22" s="1">
        <v>1372.61679360989</v>
      </c>
      <c r="E22" s="1">
        <v>1070.38837779451</v>
      </c>
    </row>
    <row r="23" spans="1:5" x14ac:dyDescent="0.25">
      <c r="A23" s="1">
        <v>1.5</v>
      </c>
      <c r="B23" s="1">
        <v>2018.53268963645</v>
      </c>
      <c r="C23" s="1">
        <v>2432.7677377294499</v>
      </c>
      <c r="D23" s="1">
        <v>1363.2803729336799</v>
      </c>
      <c r="E23" s="1">
        <v>995.24122693345703</v>
      </c>
    </row>
    <row r="24" spans="1:5" x14ac:dyDescent="0.25">
      <c r="A24" s="1">
        <v>1.625</v>
      </c>
      <c r="B24" s="1">
        <v>1967.7241632130499</v>
      </c>
      <c r="C24" s="1">
        <v>2406.5969197433101</v>
      </c>
      <c r="D24" s="1">
        <v>1366.64124974131</v>
      </c>
      <c r="E24" s="1">
        <v>987.43385765191601</v>
      </c>
    </row>
    <row r="25" spans="1:5" x14ac:dyDescent="0.25">
      <c r="A25" s="1">
        <v>1.75</v>
      </c>
      <c r="B25" s="1">
        <v>1951.8759619684499</v>
      </c>
      <c r="C25" s="1">
        <v>2267.2795150222801</v>
      </c>
      <c r="D25" s="1">
        <v>1383.8753046198599</v>
      </c>
      <c r="E25" s="1">
        <v>986.60980413173797</v>
      </c>
    </row>
    <row r="26" spans="1:5" x14ac:dyDescent="0.25">
      <c r="A26" s="1">
        <v>1.875</v>
      </c>
      <c r="B26" s="1">
        <v>2116.9085050213298</v>
      </c>
      <c r="C26" s="1">
        <v>2269.6736377307502</v>
      </c>
      <c r="D26" s="1">
        <v>1390.4750019661601</v>
      </c>
      <c r="E26" s="1">
        <v>937.48172067270798</v>
      </c>
    </row>
    <row r="27" spans="1:5" x14ac:dyDescent="0.25">
      <c r="A27" s="1">
        <v>2</v>
      </c>
      <c r="B27" s="1">
        <v>2138.3498700458899</v>
      </c>
      <c r="C27" s="1">
        <v>2246.96958290886</v>
      </c>
      <c r="D27" s="1">
        <v>1411.7217521806999</v>
      </c>
      <c r="E27" s="1">
        <v>937.00418453557097</v>
      </c>
    </row>
    <row r="28" spans="1:5" x14ac:dyDescent="0.25">
      <c r="A28" s="1">
        <v>2.125</v>
      </c>
      <c r="B28" s="1">
        <v>1993.18717984047</v>
      </c>
      <c r="C28" s="1">
        <v>2253.2144481509799</v>
      </c>
      <c r="D28" s="1">
        <v>1412.34673215206</v>
      </c>
      <c r="E28" s="1">
        <v>929.37638861998801</v>
      </c>
    </row>
    <row r="29" spans="1:5" x14ac:dyDescent="0.25">
      <c r="A29" s="1">
        <v>2.25</v>
      </c>
      <c r="B29" s="1">
        <v>1839.0771072206101</v>
      </c>
      <c r="C29" s="1">
        <v>2302.46662127434</v>
      </c>
      <c r="D29" s="1">
        <v>1439.30930702403</v>
      </c>
      <c r="E29" s="1">
        <v>950.98170283758202</v>
      </c>
    </row>
    <row r="30" spans="1:5" x14ac:dyDescent="0.25">
      <c r="A30" s="1">
        <v>2.375</v>
      </c>
      <c r="B30" s="1">
        <v>1641.4816313183401</v>
      </c>
      <c r="C30" s="1">
        <v>2333.7286070280702</v>
      </c>
      <c r="D30" s="1">
        <v>1444.8208088776601</v>
      </c>
      <c r="E30" s="1">
        <v>969.25309935955397</v>
      </c>
    </row>
    <row r="31" spans="1:5" x14ac:dyDescent="0.25">
      <c r="A31" s="1">
        <v>2.5</v>
      </c>
      <c r="B31" s="1">
        <v>1592.5569220443799</v>
      </c>
      <c r="C31" s="1">
        <v>2287.7814085344298</v>
      </c>
      <c r="D31" s="1">
        <v>1445.0938530281101</v>
      </c>
      <c r="E31" s="1">
        <v>990.44864116007602</v>
      </c>
    </row>
    <row r="32" spans="1:5" x14ac:dyDescent="0.25">
      <c r="A32" s="1">
        <v>2.625</v>
      </c>
      <c r="B32" s="1">
        <v>1496.81949673337</v>
      </c>
      <c r="C32" s="1">
        <v>2254.2845759176598</v>
      </c>
      <c r="D32" s="1">
        <v>1439.55747652072</v>
      </c>
      <c r="E32" s="1">
        <v>1018.26082209547</v>
      </c>
    </row>
    <row r="33" spans="1:5" x14ac:dyDescent="0.25">
      <c r="A33" s="1">
        <v>2.75</v>
      </c>
      <c r="B33" s="1">
        <v>1504.3626235269501</v>
      </c>
      <c r="C33" s="1">
        <v>2331.9068719351499</v>
      </c>
      <c r="D33" s="1">
        <v>1436.28171909721</v>
      </c>
      <c r="E33" s="1">
        <v>1034.2216623628001</v>
      </c>
    </row>
    <row r="34" spans="1:5" x14ac:dyDescent="0.25">
      <c r="A34" s="1">
        <v>2.875</v>
      </c>
      <c r="B34" s="1">
        <v>1513.5826287546299</v>
      </c>
      <c r="C34" s="1">
        <v>2340.7990168906299</v>
      </c>
      <c r="D34" s="1">
        <v>1433.56627558539</v>
      </c>
      <c r="E34" s="1">
        <v>1090.0589243105701</v>
      </c>
    </row>
    <row r="35" spans="1:5" x14ac:dyDescent="0.25">
      <c r="A35" s="1">
        <v>3</v>
      </c>
      <c r="B35" s="1">
        <v>1557.0184807659</v>
      </c>
      <c r="C35" s="1">
        <v>2400.8210906324098</v>
      </c>
      <c r="D35" s="1">
        <v>1431.18167253659</v>
      </c>
      <c r="E35" s="1">
        <v>1108.02374031048</v>
      </c>
    </row>
    <row r="36" spans="1:5" x14ac:dyDescent="0.25">
      <c r="A36" s="1">
        <v>3.125</v>
      </c>
      <c r="B36" s="1">
        <v>1680.7392572315</v>
      </c>
      <c r="C36" s="1">
        <v>2402.8459670162601</v>
      </c>
      <c r="D36" s="1">
        <v>1428.2621529196699</v>
      </c>
      <c r="E36" s="1">
        <v>1115.1094287818601</v>
      </c>
    </row>
    <row r="37" spans="1:5" x14ac:dyDescent="0.25">
      <c r="A37" s="1">
        <v>3.25</v>
      </c>
      <c r="B37" s="1">
        <v>1772.83326447174</v>
      </c>
      <c r="C37" s="1">
        <v>2407.2187579819602</v>
      </c>
      <c r="D37" s="1">
        <v>1427.9475292732</v>
      </c>
      <c r="E37" s="1">
        <v>1138.36516207262</v>
      </c>
    </row>
    <row r="38" spans="1:5" x14ac:dyDescent="0.25">
      <c r="A38" s="1">
        <v>3.375</v>
      </c>
      <c r="B38" s="1">
        <v>1873.1272657863601</v>
      </c>
      <c r="C38" s="1">
        <v>2390.4384031550799</v>
      </c>
      <c r="D38" s="1">
        <v>1440.4536530671201</v>
      </c>
      <c r="E38" s="1">
        <v>1168.60942604961</v>
      </c>
    </row>
    <row r="39" spans="1:5" x14ac:dyDescent="0.25">
      <c r="A39" s="1">
        <v>3.5</v>
      </c>
      <c r="B39" s="1">
        <v>1845.2493759266499</v>
      </c>
      <c r="C39" s="1">
        <v>2327.1795989959701</v>
      </c>
      <c r="D39" s="1">
        <v>1438.1928509853799</v>
      </c>
      <c r="E39" s="1">
        <v>1175.5913934545399</v>
      </c>
    </row>
    <row r="40" spans="1:5" x14ac:dyDescent="0.25">
      <c r="A40" s="1">
        <v>3.625</v>
      </c>
      <c r="B40" s="1">
        <v>1878.626649818</v>
      </c>
      <c r="C40" s="1">
        <v>2296.3035488297</v>
      </c>
      <c r="D40" s="1">
        <v>1433.39521630591</v>
      </c>
      <c r="E40" s="1">
        <v>1199.88048034749</v>
      </c>
    </row>
    <row r="41" spans="1:5" x14ac:dyDescent="0.25">
      <c r="A41" s="1">
        <v>3.75</v>
      </c>
      <c r="B41" s="1">
        <v>1897.6614972492</v>
      </c>
      <c r="C41" s="1">
        <v>2213.9311586694298</v>
      </c>
      <c r="D41" s="1">
        <v>1424.70134351205</v>
      </c>
      <c r="E41" s="1">
        <v>1210.17440929638</v>
      </c>
    </row>
    <row r="42" spans="1:5" x14ac:dyDescent="0.25">
      <c r="A42" s="1">
        <v>3.875</v>
      </c>
      <c r="B42" s="1">
        <v>1880.2464359600399</v>
      </c>
      <c r="C42" s="1">
        <v>2171.8516059795702</v>
      </c>
      <c r="D42" s="1">
        <v>1422.4121953061999</v>
      </c>
      <c r="E42" s="1">
        <v>1227.28448442436</v>
      </c>
    </row>
    <row r="43" spans="1:5" x14ac:dyDescent="0.25">
      <c r="A43" s="1">
        <v>4</v>
      </c>
      <c r="B43" s="1">
        <v>1844.1071782761401</v>
      </c>
      <c r="C43" s="1">
        <v>2156.4423068736701</v>
      </c>
      <c r="D43" s="1">
        <v>1421.7991332152801</v>
      </c>
      <c r="E43" s="1">
        <v>1234.9600244580299</v>
      </c>
    </row>
    <row r="44" spans="1:5" x14ac:dyDescent="0.25">
      <c r="A44" s="1">
        <v>4.125</v>
      </c>
      <c r="B44" s="1">
        <v>1823.3431515730899</v>
      </c>
      <c r="C44" s="1">
        <v>2115.6113481554298</v>
      </c>
      <c r="D44" s="1">
        <v>1416.6649137985301</v>
      </c>
      <c r="E44" s="1">
        <v>1234.54269981927</v>
      </c>
    </row>
    <row r="45" spans="1:5" x14ac:dyDescent="0.25">
      <c r="A45" s="1">
        <v>4.25</v>
      </c>
      <c r="B45" s="1">
        <v>1796.3573927079599</v>
      </c>
      <c r="C45" s="1">
        <v>2007.9127307291101</v>
      </c>
      <c r="D45" s="1">
        <v>1395.4500026235401</v>
      </c>
      <c r="E45" s="1">
        <v>1246.22364925323</v>
      </c>
    </row>
    <row r="46" spans="1:5" x14ac:dyDescent="0.25">
      <c r="A46" s="1">
        <v>4.375</v>
      </c>
      <c r="B46" s="1">
        <v>1857.6362224290699</v>
      </c>
      <c r="C46" s="1">
        <v>2003.55361454987</v>
      </c>
      <c r="D46" s="1">
        <v>1392.4759537377799</v>
      </c>
      <c r="E46" s="1">
        <v>1253.5746032044101</v>
      </c>
    </row>
    <row r="47" spans="1:5" x14ac:dyDescent="0.25">
      <c r="A47" s="1">
        <v>4.5</v>
      </c>
      <c r="B47" s="1">
        <v>1886.8356675248799</v>
      </c>
      <c r="C47" s="1">
        <v>2006.97707990412</v>
      </c>
      <c r="D47" s="1">
        <v>1391.09713129019</v>
      </c>
      <c r="E47" s="1">
        <v>1113.9314877509801</v>
      </c>
    </row>
    <row r="48" spans="1:5" x14ac:dyDescent="0.25">
      <c r="A48" s="1">
        <v>4.625</v>
      </c>
      <c r="B48" s="1">
        <v>1882.5248742953499</v>
      </c>
      <c r="C48" s="1">
        <v>2015.9398453052499</v>
      </c>
      <c r="D48" s="1">
        <v>1388.9615490354199</v>
      </c>
      <c r="E48" s="1">
        <v>1055.22175251863</v>
      </c>
    </row>
    <row r="49" spans="1:5" x14ac:dyDescent="0.25">
      <c r="A49" s="1">
        <v>4.75</v>
      </c>
      <c r="B49" s="1">
        <v>1633.5774741269699</v>
      </c>
      <c r="C49" s="1">
        <v>2003.59025323131</v>
      </c>
      <c r="D49" s="1">
        <v>1408.3392952742699</v>
      </c>
      <c r="E49" s="1">
        <v>1034.00198499523</v>
      </c>
    </row>
    <row r="50" spans="1:5" x14ac:dyDescent="0.25">
      <c r="A50" s="1">
        <v>4.875</v>
      </c>
      <c r="B50" s="1">
        <v>1453.5155965947299</v>
      </c>
      <c r="C50" s="1">
        <v>1985.2071982346699</v>
      </c>
      <c r="D50" s="1">
        <v>1401.8776212130001</v>
      </c>
      <c r="E50" s="1">
        <v>1010.04735543463</v>
      </c>
    </row>
    <row r="51" spans="1:5" x14ac:dyDescent="0.25">
      <c r="A51" s="1">
        <v>5</v>
      </c>
      <c r="B51" s="1">
        <v>1315.21387363033</v>
      </c>
      <c r="C51" s="1">
        <v>1979.3827509708599</v>
      </c>
      <c r="D51" s="1">
        <v>1387.2028863753801</v>
      </c>
      <c r="E51" s="1">
        <v>946.54723264675897</v>
      </c>
    </row>
    <row r="52" spans="1:5" x14ac:dyDescent="0.25">
      <c r="A52" s="1">
        <v>5.125</v>
      </c>
      <c r="B52" s="1">
        <v>1340.05922006075</v>
      </c>
      <c r="C52" s="1">
        <v>1943.7200052650201</v>
      </c>
      <c r="D52" s="1">
        <v>1397.07206551274</v>
      </c>
      <c r="E52" s="1">
        <v>927.156389683577</v>
      </c>
    </row>
    <row r="53" spans="1:5" x14ac:dyDescent="0.25">
      <c r="A53" s="1">
        <v>5.25</v>
      </c>
      <c r="B53" s="1">
        <v>1295.3823485238099</v>
      </c>
      <c r="C53" s="1">
        <v>1946.80493860007</v>
      </c>
      <c r="D53" s="1">
        <v>1390.6940820938701</v>
      </c>
      <c r="E53" s="1">
        <v>923.13227533697398</v>
      </c>
    </row>
    <row r="54" spans="1:5" x14ac:dyDescent="0.25">
      <c r="A54" s="1">
        <v>5.375</v>
      </c>
      <c r="B54" s="1">
        <v>1280.7143750959101</v>
      </c>
      <c r="C54" s="1">
        <v>2021.86709288973</v>
      </c>
      <c r="D54" s="1">
        <v>1335.4239770367799</v>
      </c>
      <c r="E54" s="1">
        <v>927.46056657443899</v>
      </c>
    </row>
    <row r="55" spans="1:5" x14ac:dyDescent="0.25">
      <c r="A55" s="1">
        <v>5.5</v>
      </c>
      <c r="B55" s="1">
        <v>1288.3434009151099</v>
      </c>
      <c r="C55" s="1">
        <v>2027.27087092743</v>
      </c>
      <c r="D55" s="1">
        <v>1316.8298381777299</v>
      </c>
      <c r="E55" s="1">
        <v>917.61659016517206</v>
      </c>
    </row>
    <row r="56" spans="1:5" x14ac:dyDescent="0.25">
      <c r="A56" s="1">
        <v>5.625</v>
      </c>
      <c r="B56" s="1">
        <v>1290.1343969584</v>
      </c>
      <c r="C56" s="1">
        <v>2008.9093544412001</v>
      </c>
      <c r="D56" s="1">
        <v>1290.95392712235</v>
      </c>
      <c r="E56" s="1">
        <v>916.63644845209001</v>
      </c>
    </row>
    <row r="57" spans="1:5" x14ac:dyDescent="0.25">
      <c r="A57" s="1">
        <v>5.75</v>
      </c>
      <c r="B57" s="1">
        <v>1477.9590144019101</v>
      </c>
      <c r="C57" s="1">
        <v>2028.65650420613</v>
      </c>
      <c r="D57" s="1">
        <v>1290.29616132771</v>
      </c>
      <c r="E57" s="1">
        <v>958.22896666612098</v>
      </c>
    </row>
    <row r="58" spans="1:5" x14ac:dyDescent="0.25">
      <c r="A58" s="1">
        <v>5.875</v>
      </c>
      <c r="B58" s="1">
        <v>1632.35369722936</v>
      </c>
      <c r="C58" s="1">
        <v>1963.95625039877</v>
      </c>
      <c r="D58" s="1">
        <v>1293.3782398681999</v>
      </c>
      <c r="E58" s="1">
        <v>979.09729503875599</v>
      </c>
    </row>
    <row r="59" spans="1:5" x14ac:dyDescent="0.25">
      <c r="A59" s="1">
        <v>6</v>
      </c>
      <c r="B59" s="1">
        <v>1717.6166203360799</v>
      </c>
      <c r="C59" s="1">
        <v>1948.7367842935801</v>
      </c>
      <c r="D59" s="1">
        <v>1297.93595094185</v>
      </c>
      <c r="E59" s="1">
        <v>1010.63016017609</v>
      </c>
    </row>
    <row r="60" spans="1:5" x14ac:dyDescent="0.25">
      <c r="A60" s="1">
        <v>6.125</v>
      </c>
      <c r="B60" s="1">
        <v>1776.9361806869899</v>
      </c>
      <c r="C60" s="1">
        <v>1968.8870683917801</v>
      </c>
      <c r="D60" s="1">
        <v>1293.58824631227</v>
      </c>
      <c r="E60" s="1">
        <v>1051.91510823352</v>
      </c>
    </row>
    <row r="61" spans="1:5" x14ac:dyDescent="0.25">
      <c r="A61" s="1">
        <v>6.25</v>
      </c>
      <c r="B61" s="1">
        <v>1795.6915721535499</v>
      </c>
      <c r="C61" s="1">
        <v>1908.99381658574</v>
      </c>
      <c r="D61" s="1">
        <v>1290.47327098195</v>
      </c>
      <c r="E61" s="1">
        <v>1073.7022744135099</v>
      </c>
    </row>
    <row r="62" spans="1:5" x14ac:dyDescent="0.25">
      <c r="A62" s="1">
        <v>6.375</v>
      </c>
      <c r="B62" s="1">
        <v>1807.59222179016</v>
      </c>
      <c r="C62" s="1">
        <v>1814.29991517448</v>
      </c>
      <c r="D62" s="1">
        <v>1289.13931794685</v>
      </c>
      <c r="E62" s="1">
        <v>1103.4533531385</v>
      </c>
    </row>
    <row r="63" spans="1:5" x14ac:dyDescent="0.25">
      <c r="A63" s="1">
        <v>6.5</v>
      </c>
      <c r="B63" s="1">
        <v>1814.20538888735</v>
      </c>
      <c r="C63" s="1">
        <v>1749.1411117642499</v>
      </c>
      <c r="D63" s="1">
        <v>1288.5741789768999</v>
      </c>
      <c r="E63" s="1">
        <v>1104.7671068705199</v>
      </c>
    </row>
    <row r="64" spans="1:5" x14ac:dyDescent="0.25">
      <c r="A64" s="1">
        <v>6.625</v>
      </c>
      <c r="B64" s="1">
        <v>1837.66471337949</v>
      </c>
      <c r="C64" s="1">
        <v>1729.2588970570901</v>
      </c>
      <c r="D64" s="1">
        <v>1286.1006922655899</v>
      </c>
      <c r="E64" s="1">
        <v>1131.5633255983901</v>
      </c>
    </row>
    <row r="65" spans="1:5" x14ac:dyDescent="0.25">
      <c r="A65" s="1">
        <v>6.75</v>
      </c>
      <c r="B65" s="1">
        <v>1849.38811834637</v>
      </c>
      <c r="C65" s="1">
        <v>1672.5487616912301</v>
      </c>
      <c r="D65" s="1">
        <v>1281.4362936626301</v>
      </c>
      <c r="E65" s="1">
        <v>1133.5085888390099</v>
      </c>
    </row>
    <row r="66" spans="1:5" x14ac:dyDescent="0.25">
      <c r="A66" s="1">
        <v>6.875</v>
      </c>
      <c r="B66" s="1">
        <v>1872.6777811500999</v>
      </c>
      <c r="C66" s="1">
        <v>1671.76607842163</v>
      </c>
      <c r="D66" s="1">
        <v>1277.74748712114</v>
      </c>
      <c r="E66" s="1">
        <v>1137.7169230418799</v>
      </c>
    </row>
    <row r="67" spans="1:5" x14ac:dyDescent="0.25">
      <c r="A67" s="1">
        <v>7</v>
      </c>
      <c r="B67" s="1">
        <v>1813.67240067897</v>
      </c>
      <c r="C67" s="1">
        <v>1642.1820523920101</v>
      </c>
      <c r="D67" s="1">
        <v>1273.2161310752199</v>
      </c>
      <c r="E67" s="1">
        <v>1113.8871959697201</v>
      </c>
    </row>
    <row r="68" spans="1:5" x14ac:dyDescent="0.25">
      <c r="A68" s="1">
        <v>7.125</v>
      </c>
      <c r="B68" s="1">
        <v>1585.54770397015</v>
      </c>
      <c r="C68" s="1">
        <v>1675.68895712738</v>
      </c>
      <c r="D68" s="1">
        <v>1263.7684630645699</v>
      </c>
      <c r="E68" s="1">
        <v>1107.2369646488501</v>
      </c>
    </row>
    <row r="69" spans="1:5" x14ac:dyDescent="0.25">
      <c r="A69" s="1">
        <v>7.25</v>
      </c>
      <c r="B69" s="1">
        <v>1481.50162193134</v>
      </c>
      <c r="C69" s="1">
        <v>1700.2364493414</v>
      </c>
      <c r="D69" s="1">
        <v>1245.55695327234</v>
      </c>
      <c r="E69" s="1">
        <v>1006.69883809874</v>
      </c>
    </row>
    <row r="70" spans="1:5" x14ac:dyDescent="0.25">
      <c r="A70" s="1">
        <v>7.375</v>
      </c>
      <c r="B70" s="1">
        <v>1333.6322700482499</v>
      </c>
      <c r="C70" s="1">
        <v>1777.0433950244101</v>
      </c>
      <c r="D70" s="1">
        <v>1254.0336635060501</v>
      </c>
      <c r="E70" s="1">
        <v>957.28348833931102</v>
      </c>
    </row>
    <row r="71" spans="1:5" x14ac:dyDescent="0.25">
      <c r="A71" s="1">
        <v>7.5</v>
      </c>
      <c r="B71" s="1">
        <v>1322.36950786639</v>
      </c>
      <c r="C71" s="1">
        <v>1791.5885737587901</v>
      </c>
      <c r="D71" s="1">
        <v>1252.18268311508</v>
      </c>
      <c r="E71" s="1">
        <v>956.13050511960705</v>
      </c>
    </row>
    <row r="72" spans="1:5" x14ac:dyDescent="0.25">
      <c r="A72" s="1">
        <v>7.625</v>
      </c>
      <c r="B72" s="1">
        <v>1274.5425968934401</v>
      </c>
      <c r="C72" s="1">
        <v>1797.0789682336001</v>
      </c>
      <c r="D72" s="1">
        <v>1259.5898611028499</v>
      </c>
      <c r="E72" s="1">
        <v>900.38796907062795</v>
      </c>
    </row>
    <row r="73" spans="1:5" x14ac:dyDescent="0.25">
      <c r="A73" s="1">
        <v>7.75</v>
      </c>
      <c r="B73" s="1">
        <v>1262.6200589293401</v>
      </c>
      <c r="C73" s="1">
        <v>1819.39858599688</v>
      </c>
      <c r="D73" s="1">
        <v>1257.9383292185801</v>
      </c>
      <c r="E73" s="1">
        <v>892.73373887364505</v>
      </c>
    </row>
    <row r="74" spans="1:5" x14ac:dyDescent="0.25">
      <c r="A74" s="1">
        <v>7.875</v>
      </c>
      <c r="B74" s="1">
        <v>1257.07601868233</v>
      </c>
      <c r="C74" s="1">
        <v>1796.31184782371</v>
      </c>
      <c r="D74" s="1">
        <v>1254.79983374312</v>
      </c>
      <c r="E74" s="1">
        <v>839.16503487303805</v>
      </c>
    </row>
    <row r="75" spans="1:5" x14ac:dyDescent="0.25">
      <c r="A75" s="1">
        <v>8</v>
      </c>
      <c r="B75" s="1">
        <v>1317.15396585442</v>
      </c>
      <c r="C75" s="1">
        <v>1782.2536499927501</v>
      </c>
      <c r="D75" s="1">
        <v>1263.6298303574699</v>
      </c>
      <c r="E75" s="1">
        <v>857.30576369744597</v>
      </c>
    </row>
    <row r="76" spans="1:5" x14ac:dyDescent="0.25">
      <c r="A76" s="1">
        <v>8.125</v>
      </c>
      <c r="B76" s="1">
        <v>1517.3990370091999</v>
      </c>
      <c r="C76" s="1">
        <v>1816.21562043109</v>
      </c>
      <c r="D76" s="1">
        <v>1270.2396007779901</v>
      </c>
      <c r="E76" s="1">
        <v>873.44798600617696</v>
      </c>
    </row>
    <row r="77" spans="1:5" x14ac:dyDescent="0.25">
      <c r="A77" s="1">
        <v>8.25</v>
      </c>
      <c r="B77" s="1">
        <v>1584.5606030916499</v>
      </c>
      <c r="C77" s="1">
        <v>1792.75808942515</v>
      </c>
      <c r="D77" s="1">
        <v>1268.41713387505</v>
      </c>
      <c r="E77" s="1">
        <v>870.13125784940098</v>
      </c>
    </row>
    <row r="78" spans="1:5" x14ac:dyDescent="0.25">
      <c r="A78" s="1">
        <v>8.375</v>
      </c>
      <c r="B78" s="1">
        <v>1582.8406008977099</v>
      </c>
      <c r="C78" s="1">
        <v>1831.6768905561701</v>
      </c>
      <c r="D78" s="1">
        <v>1271.5404749105201</v>
      </c>
      <c r="E78" s="1">
        <v>875.13916324181605</v>
      </c>
    </row>
    <row r="79" spans="1:5" x14ac:dyDescent="0.25">
      <c r="A79" s="1">
        <v>8.5</v>
      </c>
      <c r="B79" s="1">
        <v>1689.65578981152</v>
      </c>
      <c r="C79" s="1">
        <v>1741.5136672753399</v>
      </c>
      <c r="D79" s="1">
        <v>1268.3663967675</v>
      </c>
      <c r="E79" s="1">
        <v>916.35475657242</v>
      </c>
    </row>
    <row r="80" spans="1:5" x14ac:dyDescent="0.25">
      <c r="A80" s="1">
        <v>8.625</v>
      </c>
      <c r="B80" s="1">
        <v>1773.72360650324</v>
      </c>
      <c r="C80" s="1">
        <v>1749.0755986097399</v>
      </c>
      <c r="D80" s="1">
        <v>1275.0531152210799</v>
      </c>
      <c r="E80" s="1">
        <v>934.774484957146</v>
      </c>
    </row>
    <row r="81" spans="1:5" x14ac:dyDescent="0.25">
      <c r="A81" s="1">
        <v>8.75</v>
      </c>
      <c r="B81" s="1">
        <v>1768.7352375411699</v>
      </c>
      <c r="C81" s="1">
        <v>1689.8368290890101</v>
      </c>
      <c r="D81" s="1">
        <v>1284.0478949089199</v>
      </c>
      <c r="E81" s="1">
        <v>998.30431652924005</v>
      </c>
    </row>
    <row r="82" spans="1:5" x14ac:dyDescent="0.25">
      <c r="A82" s="1">
        <v>8.875</v>
      </c>
      <c r="B82" s="1">
        <v>1705.63513322362</v>
      </c>
      <c r="C82" s="1">
        <v>1590.1149090742799</v>
      </c>
      <c r="D82" s="1">
        <v>1279.05843615958</v>
      </c>
      <c r="E82" s="1">
        <v>1021.89482032807</v>
      </c>
    </row>
    <row r="83" spans="1:5" x14ac:dyDescent="0.25">
      <c r="A83" s="1">
        <v>9</v>
      </c>
      <c r="B83" s="1">
        <v>1681.6138335508499</v>
      </c>
      <c r="C83" s="1">
        <v>1542.44083571288</v>
      </c>
      <c r="D83" s="1">
        <v>1280.6485835968999</v>
      </c>
      <c r="E83" s="1">
        <v>1040.66523010577</v>
      </c>
    </row>
    <row r="84" spans="1:5" x14ac:dyDescent="0.25">
      <c r="A84" s="1">
        <v>9.125</v>
      </c>
      <c r="B84" s="1">
        <v>1659.15396185749</v>
      </c>
      <c r="C84" s="1">
        <v>1522.3015667447301</v>
      </c>
      <c r="D84" s="1">
        <v>1285.2686646722</v>
      </c>
      <c r="E84" s="1">
        <v>1061.1660008116501</v>
      </c>
    </row>
    <row r="85" spans="1:5" x14ac:dyDescent="0.25">
      <c r="A85" s="1">
        <v>9.25</v>
      </c>
      <c r="B85" s="1">
        <v>1653.6665881164399</v>
      </c>
      <c r="C85" s="1">
        <v>1542.87709544265</v>
      </c>
      <c r="D85" s="1">
        <v>1282.51917302997</v>
      </c>
      <c r="E85" s="1">
        <v>1095.4429967271501</v>
      </c>
    </row>
    <row r="86" spans="1:5" x14ac:dyDescent="0.25">
      <c r="A86" s="1">
        <v>9.375</v>
      </c>
      <c r="B86" s="1">
        <v>1620.7274419558</v>
      </c>
      <c r="C86" s="1">
        <v>1562.5091701899701</v>
      </c>
      <c r="D86" s="1">
        <v>1280.0509292704</v>
      </c>
      <c r="E86" s="1">
        <v>1114.8251823928399</v>
      </c>
    </row>
    <row r="87" spans="1:5" x14ac:dyDescent="0.25">
      <c r="A87" s="1">
        <v>9.5</v>
      </c>
      <c r="B87" s="1">
        <v>1614.3005245997599</v>
      </c>
      <c r="C87" s="1">
        <v>1624.3476133593199</v>
      </c>
      <c r="D87" s="1">
        <v>1278.44769687756</v>
      </c>
      <c r="E87" s="1">
        <v>1157.88569848218</v>
      </c>
    </row>
    <row r="88" spans="1:5" x14ac:dyDescent="0.25">
      <c r="A88" s="1">
        <v>9.625</v>
      </c>
      <c r="B88" s="1">
        <v>1450.7183851406301</v>
      </c>
      <c r="C88" s="1">
        <v>1681.2665869949101</v>
      </c>
      <c r="D88" s="1">
        <v>1277.23927609519</v>
      </c>
      <c r="E88" s="1">
        <v>1178.22174987261</v>
      </c>
    </row>
    <row r="89" spans="1:5" x14ac:dyDescent="0.25">
      <c r="A89" s="1">
        <v>9.75</v>
      </c>
      <c r="B89" s="1">
        <v>1348.4387792708801</v>
      </c>
      <c r="C89" s="1">
        <v>1677.3516944499199</v>
      </c>
      <c r="D89" s="1">
        <v>1272.6287726749199</v>
      </c>
      <c r="E89" s="1">
        <v>1191.42876539039</v>
      </c>
    </row>
    <row r="90" spans="1:5" x14ac:dyDescent="0.25">
      <c r="A90" s="1">
        <v>9.875</v>
      </c>
      <c r="B90" s="1">
        <v>1261.46450841401</v>
      </c>
      <c r="C90" s="1">
        <v>1659.0160055102101</v>
      </c>
      <c r="D90" s="1">
        <v>1265.5840379511201</v>
      </c>
      <c r="E90" s="1">
        <v>1202.48908586432</v>
      </c>
    </row>
    <row r="91" spans="1:5" x14ac:dyDescent="0.25">
      <c r="A91" s="1">
        <v>10</v>
      </c>
      <c r="B91" s="1">
        <v>1218.3334449046999</v>
      </c>
      <c r="C91" s="1">
        <v>1727.5569760173501</v>
      </c>
      <c r="D91" s="1">
        <v>1262.3960190370201</v>
      </c>
      <c r="E91" s="1">
        <v>1181.75306655128</v>
      </c>
    </row>
    <row r="92" spans="1:5" x14ac:dyDescent="0.25">
      <c r="A92" s="1">
        <v>10.125</v>
      </c>
      <c r="B92" s="1">
        <v>1142.17876336942</v>
      </c>
      <c r="C92" s="1">
        <v>1720.1270290555599</v>
      </c>
      <c r="D92" s="1">
        <v>1261.0489394041899</v>
      </c>
      <c r="E92" s="1">
        <v>1154.3813781380099</v>
      </c>
    </row>
    <row r="93" spans="1:5" x14ac:dyDescent="0.25">
      <c r="A93" s="1">
        <v>10.25</v>
      </c>
      <c r="B93" s="1">
        <v>1136.25730835268</v>
      </c>
      <c r="C93" s="1">
        <v>1716.85439844234</v>
      </c>
      <c r="D93" s="1">
        <v>1256.65168514578</v>
      </c>
      <c r="E93" s="1">
        <v>1083.7305916442899</v>
      </c>
    </row>
    <row r="94" spans="1:5" x14ac:dyDescent="0.25">
      <c r="A94" s="1">
        <v>10.375</v>
      </c>
      <c r="B94" s="1">
        <v>1137.0171519355699</v>
      </c>
      <c r="C94" s="1">
        <v>1693.6360848245999</v>
      </c>
      <c r="D94" s="1">
        <v>1252.12286873371</v>
      </c>
      <c r="E94" s="1">
        <v>1103.0066385605801</v>
      </c>
    </row>
    <row r="95" spans="1:5" x14ac:dyDescent="0.25">
      <c r="A95" s="1">
        <v>10.5</v>
      </c>
      <c r="B95" s="1">
        <v>1222.50626745669</v>
      </c>
      <c r="C95" s="1">
        <v>1652.9467712278599</v>
      </c>
      <c r="D95" s="1">
        <v>1255.1414712548999</v>
      </c>
      <c r="E95" s="1">
        <v>1130.7776649085399</v>
      </c>
    </row>
    <row r="96" spans="1:5" x14ac:dyDescent="0.25">
      <c r="A96" s="1">
        <v>10.625</v>
      </c>
      <c r="B96" s="1">
        <v>1394.71408985536</v>
      </c>
      <c r="C96" s="1">
        <v>1635.6369295520799</v>
      </c>
      <c r="D96" s="1">
        <v>1259.52109293635</v>
      </c>
      <c r="E96" s="1">
        <v>1081.3273689851001</v>
      </c>
    </row>
    <row r="97" spans="1:5" x14ac:dyDescent="0.25">
      <c r="A97" s="1">
        <v>10.75</v>
      </c>
      <c r="B97" s="1">
        <v>1550.85408515876</v>
      </c>
      <c r="C97" s="1">
        <v>1623.18388198041</v>
      </c>
      <c r="D97" s="1">
        <v>1261.2541440564701</v>
      </c>
      <c r="E97" s="1">
        <v>1055.85891266661</v>
      </c>
    </row>
    <row r="98" spans="1:5" x14ac:dyDescent="0.25">
      <c r="A98" s="1">
        <v>10.875</v>
      </c>
      <c r="B98" s="1">
        <v>1503.2796819197499</v>
      </c>
      <c r="C98" s="1">
        <v>1625.59049378092</v>
      </c>
      <c r="D98" s="1">
        <v>1257.21010553573</v>
      </c>
      <c r="E98" s="1">
        <v>1039.45582804273</v>
      </c>
    </row>
    <row r="99" spans="1:5" x14ac:dyDescent="0.25">
      <c r="A99" s="1">
        <v>11</v>
      </c>
      <c r="B99" s="1">
        <v>1520.4893719454501</v>
      </c>
      <c r="C99" s="1">
        <v>1656.3237408201601</v>
      </c>
      <c r="D99" s="1">
        <v>1261.1336534026</v>
      </c>
      <c r="E99" s="1">
        <v>1046.23747046771</v>
      </c>
    </row>
    <row r="100" spans="1:5" x14ac:dyDescent="0.25">
      <c r="A100" s="1">
        <v>11.125</v>
      </c>
      <c r="B100" s="1">
        <v>1547.5477336420299</v>
      </c>
      <c r="C100" s="1">
        <v>1651.6774844264</v>
      </c>
      <c r="D100" s="1">
        <v>1257.0008998668</v>
      </c>
      <c r="E100" s="1">
        <v>1053.32248982895</v>
      </c>
    </row>
    <row r="101" spans="1:5" x14ac:dyDescent="0.25">
      <c r="A101" s="1">
        <v>11.25</v>
      </c>
      <c r="B101" s="1">
        <v>1616.38403375967</v>
      </c>
      <c r="C101" s="1">
        <v>1620.70212129677</v>
      </c>
      <c r="D101" s="1">
        <v>1255.7331241049501</v>
      </c>
      <c r="E101" s="1">
        <v>1068.8539918572901</v>
      </c>
    </row>
    <row r="102" spans="1:5" x14ac:dyDescent="0.25">
      <c r="A102" s="1">
        <v>11.375</v>
      </c>
      <c r="B102" s="1">
        <v>1658.7456292854599</v>
      </c>
      <c r="C102" s="1">
        <v>1575.6741516556301</v>
      </c>
      <c r="D102" s="1">
        <v>1265.6225354222699</v>
      </c>
      <c r="E102" s="1">
        <v>1091.6077768544701</v>
      </c>
    </row>
    <row r="103" spans="1:5" x14ac:dyDescent="0.25">
      <c r="A103" s="1">
        <v>11.5</v>
      </c>
      <c r="B103" s="1">
        <v>1719.47513584635</v>
      </c>
      <c r="C103" s="1">
        <v>1508.2154607387799</v>
      </c>
      <c r="D103" s="1">
        <v>1264.1626426023299</v>
      </c>
      <c r="E103" s="1">
        <v>1093.84724136522</v>
      </c>
    </row>
    <row r="104" spans="1:5" x14ac:dyDescent="0.25">
      <c r="A104" s="1">
        <v>11.625</v>
      </c>
      <c r="B104" s="1">
        <v>1671.2418077315299</v>
      </c>
      <c r="C104" s="1">
        <v>1467.36614292123</v>
      </c>
      <c r="D104" s="1">
        <v>1263.73780197358</v>
      </c>
      <c r="E104" s="1">
        <v>1104.0930881652801</v>
      </c>
    </row>
    <row r="105" spans="1:5" x14ac:dyDescent="0.25">
      <c r="A105" s="1">
        <v>11.75</v>
      </c>
      <c r="B105" s="1">
        <v>1600.64723798304</v>
      </c>
      <c r="C105" s="1">
        <v>1452.50072155008</v>
      </c>
      <c r="D105" s="1">
        <v>1260.3620020624101</v>
      </c>
      <c r="E105" s="1">
        <v>1129.6931017414499</v>
      </c>
    </row>
    <row r="106" spans="1:5" x14ac:dyDescent="0.25">
      <c r="A106" s="1">
        <v>11.875</v>
      </c>
      <c r="B106" s="1">
        <v>1591.2808311486201</v>
      </c>
      <c r="C106" s="1">
        <v>1317.8258192708399</v>
      </c>
      <c r="D106" s="1">
        <v>1243.4729801009501</v>
      </c>
      <c r="E106" s="1">
        <v>1135.2269428449699</v>
      </c>
    </row>
    <row r="107" spans="1:5" x14ac:dyDescent="0.25">
      <c r="A107" s="1">
        <v>12</v>
      </c>
      <c r="B107" s="1">
        <v>1621.9935562092201</v>
      </c>
      <c r="C107" s="1">
        <v>1327.6329230434901</v>
      </c>
      <c r="D107" s="1">
        <v>1239.2700963515599</v>
      </c>
      <c r="E107" s="1">
        <v>1149.8644815201401</v>
      </c>
    </row>
    <row r="108" spans="1:5" x14ac:dyDescent="0.25">
      <c r="A108" s="1">
        <v>12.125</v>
      </c>
      <c r="B108" s="1">
        <v>1602.67443686911</v>
      </c>
      <c r="C108" s="1">
        <v>1371.2543773725299</v>
      </c>
      <c r="D108" s="1">
        <v>1233.15206125841</v>
      </c>
      <c r="E108" s="1">
        <v>1188.79200066674</v>
      </c>
    </row>
    <row r="109" spans="1:5" x14ac:dyDescent="0.25">
      <c r="A109" s="1">
        <v>12.25</v>
      </c>
      <c r="B109" s="1">
        <v>1506.18960416245</v>
      </c>
      <c r="C109" s="1">
        <v>1415.78852137231</v>
      </c>
      <c r="D109" s="1">
        <v>1225.8562826759</v>
      </c>
      <c r="E109" s="1">
        <v>1211.2167188293399</v>
      </c>
    </row>
    <row r="110" spans="1:5" x14ac:dyDescent="0.25">
      <c r="A110" s="1">
        <v>12.375</v>
      </c>
      <c r="B110" s="1">
        <v>1428.96203969674</v>
      </c>
      <c r="C110" s="1">
        <v>1365.32110538083</v>
      </c>
      <c r="D110" s="1">
        <v>1223.21731617814</v>
      </c>
      <c r="E110" s="1">
        <v>1235.7875049443701</v>
      </c>
    </row>
    <row r="111" spans="1:5" x14ac:dyDescent="0.25">
      <c r="A111" s="1">
        <v>12.5</v>
      </c>
      <c r="B111" s="1">
        <v>1379.3604102547699</v>
      </c>
      <c r="C111" s="1">
        <v>1322.15047039007</v>
      </c>
      <c r="D111" s="1">
        <v>1211.73296968764</v>
      </c>
      <c r="E111" s="1">
        <v>1220.2904572254699</v>
      </c>
    </row>
    <row r="112" spans="1:5" x14ac:dyDescent="0.25">
      <c r="A112" s="1">
        <v>12.625</v>
      </c>
      <c r="B112" s="1">
        <v>1406.6209076226301</v>
      </c>
      <c r="C112" s="1">
        <v>1287.6212095768999</v>
      </c>
      <c r="D112" s="1">
        <v>1212.4570213131401</v>
      </c>
      <c r="E112" s="1">
        <v>1170.71936351299</v>
      </c>
    </row>
    <row r="113" spans="1:5" x14ac:dyDescent="0.25">
      <c r="A113" s="1">
        <v>12.75</v>
      </c>
      <c r="B113" s="1">
        <v>1346.57569931688</v>
      </c>
      <c r="C113" s="1">
        <v>1329.55009853613</v>
      </c>
      <c r="D113" s="1">
        <v>1206.90116048699</v>
      </c>
      <c r="E113" s="1">
        <v>1093.3802034842399</v>
      </c>
    </row>
    <row r="114" spans="1:5" x14ac:dyDescent="0.25">
      <c r="A114" s="1">
        <v>12.875</v>
      </c>
      <c r="B114" s="1">
        <v>1283.2002943980399</v>
      </c>
      <c r="C114" s="1">
        <v>1425.52620428721</v>
      </c>
      <c r="D114" s="1">
        <v>1193.6052929436901</v>
      </c>
      <c r="E114" s="1">
        <v>1047.8317619212401</v>
      </c>
    </row>
    <row r="115" spans="1:5" x14ac:dyDescent="0.25">
      <c r="A115" s="1">
        <v>13</v>
      </c>
      <c r="B115" s="1">
        <v>1388.75272010602</v>
      </c>
      <c r="C115" s="1">
        <v>1404.1411680803101</v>
      </c>
      <c r="D115" s="1">
        <v>1181.6550559393299</v>
      </c>
      <c r="E115" s="1">
        <v>996.26762351254104</v>
      </c>
    </row>
    <row r="116" spans="1:5" x14ac:dyDescent="0.25">
      <c r="A116" s="1">
        <v>13.125</v>
      </c>
      <c r="B116" s="1">
        <v>1439.33251193915</v>
      </c>
      <c r="C116" s="1">
        <v>1395.6930722901</v>
      </c>
      <c r="D116" s="1">
        <v>1164.2384807073499</v>
      </c>
      <c r="E116" s="1">
        <v>978.38754985944104</v>
      </c>
    </row>
    <row r="117" spans="1:5" x14ac:dyDescent="0.25">
      <c r="A117" s="1">
        <v>13.25</v>
      </c>
      <c r="B117" s="1">
        <v>1481.83055214924</v>
      </c>
      <c r="C117" s="1">
        <v>1440.0402214288699</v>
      </c>
      <c r="D117" s="1">
        <v>1157.79854011111</v>
      </c>
      <c r="E117" s="1">
        <v>962.26202509611198</v>
      </c>
    </row>
    <row r="118" spans="1:5" x14ac:dyDescent="0.25">
      <c r="A118" s="1">
        <v>13.375</v>
      </c>
      <c r="B118" s="1">
        <v>1505.08053667126</v>
      </c>
      <c r="C118" s="1">
        <v>1533.05242714013</v>
      </c>
      <c r="D118" s="1">
        <v>1158.84387904558</v>
      </c>
      <c r="E118" s="1">
        <v>988.36920979662705</v>
      </c>
    </row>
    <row r="119" spans="1:5" x14ac:dyDescent="0.25">
      <c r="A119" s="1">
        <v>13.5</v>
      </c>
      <c r="B119" s="1">
        <v>1537.6100983180099</v>
      </c>
      <c r="C119" s="1">
        <v>1518.6323649900801</v>
      </c>
      <c r="D119" s="1">
        <v>1146.1926216540601</v>
      </c>
      <c r="E119" s="1">
        <v>997.869719976395</v>
      </c>
    </row>
    <row r="120" spans="1:5" x14ac:dyDescent="0.25">
      <c r="A120" s="1">
        <v>13.625</v>
      </c>
      <c r="B120" s="1">
        <v>1710.56798759756</v>
      </c>
      <c r="C120" s="1">
        <v>1517.82384615353</v>
      </c>
      <c r="D120" s="1">
        <v>1135.1597030323301</v>
      </c>
      <c r="E120" s="1">
        <v>1032.8350248857</v>
      </c>
    </row>
    <row r="121" spans="1:5" x14ac:dyDescent="0.25">
      <c r="A121" s="1">
        <v>13.75</v>
      </c>
      <c r="B121" s="1">
        <v>1699.04247743888</v>
      </c>
      <c r="C121" s="1">
        <v>1402.0946322001</v>
      </c>
      <c r="D121" s="1">
        <v>1127.1574223602299</v>
      </c>
      <c r="E121" s="1">
        <v>1088.9947543993001</v>
      </c>
    </row>
    <row r="122" spans="1:5" x14ac:dyDescent="0.25">
      <c r="A122" s="1">
        <v>13.875</v>
      </c>
      <c r="B122" s="1">
        <v>1687.07357483389</v>
      </c>
      <c r="C122" s="1">
        <v>1325.5513849240499</v>
      </c>
      <c r="D122" s="1">
        <v>1124.8892645102501</v>
      </c>
      <c r="E122" s="1">
        <v>1100.90045710148</v>
      </c>
    </row>
    <row r="123" spans="1:5" x14ac:dyDescent="0.25">
      <c r="A123" s="1">
        <v>14</v>
      </c>
      <c r="B123" s="1">
        <v>1670.4941396494701</v>
      </c>
      <c r="C123" s="1">
        <v>1234.9637472034401</v>
      </c>
      <c r="D123" s="1">
        <v>1126.2952899007701</v>
      </c>
      <c r="E123" s="1">
        <v>1108.94715258819</v>
      </c>
    </row>
    <row r="124" spans="1:5" x14ac:dyDescent="0.25">
      <c r="A124" s="1">
        <v>14.125</v>
      </c>
      <c r="B124" s="1">
        <v>1611.4800856377799</v>
      </c>
      <c r="C124" s="1">
        <v>1300.8795245890301</v>
      </c>
      <c r="D124" s="1">
        <v>1135.56100991163</v>
      </c>
      <c r="E124" s="1">
        <v>1126.32226262925</v>
      </c>
    </row>
    <row r="125" spans="1:5" x14ac:dyDescent="0.25">
      <c r="A125" s="1">
        <v>14.25</v>
      </c>
      <c r="B125" s="1">
        <v>1553.5186378522999</v>
      </c>
      <c r="C125" s="1">
        <v>1297.49345365728</v>
      </c>
      <c r="D125" s="1">
        <v>1150.9952394152399</v>
      </c>
      <c r="E125" s="1">
        <v>1139.2295713641099</v>
      </c>
    </row>
    <row r="126" spans="1:5" x14ac:dyDescent="0.25">
      <c r="A126" s="1">
        <v>14.375</v>
      </c>
      <c r="B126" s="1">
        <v>1515.8735997773899</v>
      </c>
      <c r="C126" s="1">
        <v>1226.7456653915201</v>
      </c>
      <c r="D126" s="1">
        <v>1152.5037495486599</v>
      </c>
      <c r="E126" s="1">
        <v>1140.00205307999</v>
      </c>
    </row>
    <row r="127" spans="1:5" x14ac:dyDescent="0.25">
      <c r="A127" s="1">
        <v>14.5</v>
      </c>
      <c r="B127" s="1">
        <v>1555.7749256494401</v>
      </c>
      <c r="C127" s="1">
        <v>1198.81375849659</v>
      </c>
      <c r="D127" s="1">
        <v>1155.0132082468299</v>
      </c>
      <c r="E127" s="1">
        <v>1138.4392967593701</v>
      </c>
    </row>
    <row r="128" spans="1:5" x14ac:dyDescent="0.25">
      <c r="A128" s="1">
        <v>14.625</v>
      </c>
      <c r="B128" s="1">
        <v>1559.4094135273899</v>
      </c>
      <c r="C128" s="1">
        <v>1260.2493752637799</v>
      </c>
      <c r="D128" s="1">
        <v>1159.28299233229</v>
      </c>
      <c r="E128" s="1">
        <v>1153.8156015735401</v>
      </c>
    </row>
    <row r="129" spans="1:5" x14ac:dyDescent="0.25">
      <c r="A129" s="1">
        <v>14.75</v>
      </c>
      <c r="B129" s="1">
        <v>1379.0085262975699</v>
      </c>
      <c r="C129" s="1">
        <v>1380.8378928905199</v>
      </c>
      <c r="D129" s="1">
        <v>1151.6451019003</v>
      </c>
      <c r="E129" s="1">
        <v>1175.7245648107</v>
      </c>
    </row>
    <row r="130" spans="1:5" x14ac:dyDescent="0.25">
      <c r="A130" s="1">
        <v>14.875</v>
      </c>
      <c r="B130" s="1">
        <v>1353.82278431125</v>
      </c>
      <c r="C130" s="1">
        <v>1360.8743682188999</v>
      </c>
      <c r="D130" s="1">
        <v>1153.0429105287701</v>
      </c>
      <c r="E130" s="1">
        <v>1177.04944167537</v>
      </c>
    </row>
    <row r="131" spans="1:5" x14ac:dyDescent="0.25">
      <c r="A131" s="1">
        <v>15</v>
      </c>
      <c r="B131" s="1">
        <v>1335.4841068225301</v>
      </c>
      <c r="C131" s="1">
        <v>1329.7258762156901</v>
      </c>
      <c r="D131" s="1">
        <v>1154.2688701223899</v>
      </c>
      <c r="E131" s="1">
        <v>1161.8190338417601</v>
      </c>
    </row>
    <row r="132" spans="1:5" x14ac:dyDescent="0.25">
      <c r="A132" s="1">
        <v>15.125</v>
      </c>
      <c r="B132" s="1">
        <v>1322.13422382764</v>
      </c>
      <c r="C132" s="1">
        <v>1328.8661763805601</v>
      </c>
      <c r="D132" s="1">
        <v>1172.2622972786901</v>
      </c>
      <c r="E132" s="1">
        <v>1124.9779352257899</v>
      </c>
    </row>
    <row r="133" spans="1:5" x14ac:dyDescent="0.25">
      <c r="A133" s="1">
        <v>15.25</v>
      </c>
      <c r="B133" s="1">
        <v>1336.2858868420799</v>
      </c>
      <c r="C133" s="1">
        <v>1369.86619076487</v>
      </c>
      <c r="D133" s="1">
        <v>1170.0351665016001</v>
      </c>
      <c r="E133" s="1">
        <v>1096.0414693300399</v>
      </c>
    </row>
    <row r="134" spans="1:5" x14ac:dyDescent="0.25">
      <c r="A134" s="1">
        <v>15.375</v>
      </c>
      <c r="B134" s="1">
        <v>1306.7890826660901</v>
      </c>
      <c r="C134" s="1">
        <v>1382.80680938358</v>
      </c>
      <c r="D134" s="1">
        <v>1176.1196197028401</v>
      </c>
      <c r="E134" s="1">
        <v>1036.1035377455601</v>
      </c>
    </row>
    <row r="135" spans="1:5" x14ac:dyDescent="0.25">
      <c r="A135" s="1">
        <v>15.5</v>
      </c>
      <c r="B135" s="1">
        <v>1264.73979803317</v>
      </c>
      <c r="C135" s="1">
        <v>1376.7812990283201</v>
      </c>
      <c r="D135" s="1">
        <v>1179.91963948785</v>
      </c>
      <c r="E135" s="1">
        <v>1023.48482158543</v>
      </c>
    </row>
    <row r="136" spans="1:5" x14ac:dyDescent="0.25">
      <c r="A136" s="1">
        <v>15.625</v>
      </c>
      <c r="B136" s="1">
        <v>1287.9655888305699</v>
      </c>
      <c r="C136" s="1">
        <v>1378.81950924431</v>
      </c>
      <c r="D136" s="1">
        <v>1175.44552189755</v>
      </c>
      <c r="E136" s="1">
        <v>970.98667148115203</v>
      </c>
    </row>
    <row r="137" spans="1:5" x14ac:dyDescent="0.25">
      <c r="A137" s="1">
        <v>15.75</v>
      </c>
      <c r="B137" s="1">
        <v>1396.6107070728599</v>
      </c>
      <c r="C137" s="1">
        <v>1436.4274054702701</v>
      </c>
      <c r="D137" s="1">
        <v>1179.22166234509</v>
      </c>
      <c r="E137" s="1">
        <v>936.19102610952905</v>
      </c>
    </row>
    <row r="138" spans="1:5" x14ac:dyDescent="0.25">
      <c r="A138" s="1">
        <v>15.875</v>
      </c>
      <c r="B138" s="1">
        <v>1416.3193774490201</v>
      </c>
      <c r="C138" s="1">
        <v>1462.54741453407</v>
      </c>
      <c r="D138" s="1">
        <v>1181.30063375449</v>
      </c>
      <c r="E138" s="1">
        <v>926.11550100323996</v>
      </c>
    </row>
    <row r="139" spans="1:5" x14ac:dyDescent="0.25">
      <c r="A139" s="1">
        <v>16</v>
      </c>
      <c r="B139" s="1">
        <v>1481.76815759595</v>
      </c>
      <c r="C139" s="1">
        <v>1499.5612948564001</v>
      </c>
      <c r="D139" s="1">
        <v>1179.1340402757801</v>
      </c>
      <c r="E139" s="1">
        <v>950.81500334944303</v>
      </c>
    </row>
    <row r="140" spans="1:5" x14ac:dyDescent="0.25">
      <c r="A140" s="1">
        <v>16.125</v>
      </c>
      <c r="B140" s="1">
        <v>1515.79700537384</v>
      </c>
      <c r="C140" s="1">
        <v>1469.60067479435</v>
      </c>
      <c r="D140" s="1">
        <v>1177.21240247286</v>
      </c>
      <c r="E140" s="1">
        <v>946.37978352006905</v>
      </c>
    </row>
    <row r="141" spans="1:5" x14ac:dyDescent="0.25">
      <c r="A141" s="1">
        <v>16.25</v>
      </c>
      <c r="B141" s="1">
        <v>1561.03162764741</v>
      </c>
      <c r="C141" s="1">
        <v>1394.58728516306</v>
      </c>
      <c r="D141" s="1">
        <v>1171.8044709567801</v>
      </c>
      <c r="E141" s="1">
        <v>952.52151292487395</v>
      </c>
    </row>
    <row r="142" spans="1:5" x14ac:dyDescent="0.25">
      <c r="A142" s="1">
        <v>16.375</v>
      </c>
      <c r="B142" s="1">
        <v>1809.5933520650999</v>
      </c>
      <c r="C142" s="1">
        <v>1306.9380460299601</v>
      </c>
      <c r="D142" s="1">
        <v>1167.3290085553499</v>
      </c>
      <c r="E142" s="1">
        <v>953.51719905598895</v>
      </c>
    </row>
    <row r="143" spans="1:5" x14ac:dyDescent="0.25">
      <c r="A143" s="1">
        <v>16.5</v>
      </c>
      <c r="B143" s="1">
        <v>1881.9681296049</v>
      </c>
      <c r="C143" s="1">
        <v>1285.32889409624</v>
      </c>
      <c r="D143" s="1">
        <v>1162.5365041346799</v>
      </c>
      <c r="E143" s="1">
        <v>970.40070195360897</v>
      </c>
    </row>
    <row r="144" spans="1:5" x14ac:dyDescent="0.25">
      <c r="A144" s="1">
        <v>16.625</v>
      </c>
      <c r="B144" s="1">
        <v>1832.16902439146</v>
      </c>
      <c r="C144" s="1">
        <v>1282.53629090455</v>
      </c>
      <c r="D144" s="1">
        <v>1158.11721897333</v>
      </c>
      <c r="E144" s="1">
        <v>961.59807273033698</v>
      </c>
    </row>
    <row r="145" spans="1:5" x14ac:dyDescent="0.25">
      <c r="A145" s="1">
        <v>16.75</v>
      </c>
      <c r="B145" s="1">
        <v>1698.4465457148699</v>
      </c>
      <c r="C145" s="1">
        <v>1239.84358954344</v>
      </c>
      <c r="D145" s="1">
        <v>1140.5097217207499</v>
      </c>
      <c r="E145" s="1">
        <v>969.62155827553795</v>
      </c>
    </row>
    <row r="146" spans="1:5" x14ac:dyDescent="0.25">
      <c r="A146" s="1">
        <v>16.875</v>
      </c>
      <c r="B146" s="1">
        <v>1644.85562986435</v>
      </c>
      <c r="C146" s="1">
        <v>1223.3495283239699</v>
      </c>
      <c r="D146" s="1">
        <v>1139.3057303625501</v>
      </c>
      <c r="E146" s="1">
        <v>985.88089327359</v>
      </c>
    </row>
    <row r="147" spans="1:5" x14ac:dyDescent="0.25">
      <c r="A147" s="1">
        <v>17</v>
      </c>
      <c r="B147" s="1">
        <v>1564.06420835894</v>
      </c>
      <c r="C147" s="1">
        <v>1271.80710701675</v>
      </c>
      <c r="D147" s="1">
        <v>1137.1378102618901</v>
      </c>
      <c r="E147" s="1">
        <v>982.83017565544901</v>
      </c>
    </row>
    <row r="148" spans="1:5" x14ac:dyDescent="0.25">
      <c r="A148" s="1">
        <v>17.125</v>
      </c>
      <c r="B148" s="1">
        <v>1573.7241508008699</v>
      </c>
      <c r="C148" s="1">
        <v>1218.7790138200501</v>
      </c>
      <c r="D148" s="1">
        <v>1125.03761794763</v>
      </c>
      <c r="E148" s="1">
        <v>1000.65546095031</v>
      </c>
    </row>
    <row r="149" spans="1:5" x14ac:dyDescent="0.25">
      <c r="A149" s="1">
        <v>17.25</v>
      </c>
      <c r="B149" s="1">
        <v>1513.23925296679</v>
      </c>
      <c r="C149" s="1">
        <v>1198.42241795784</v>
      </c>
      <c r="D149" s="1">
        <v>1112.77294169007</v>
      </c>
      <c r="E149" s="1">
        <v>1032.4275776887901</v>
      </c>
    </row>
    <row r="150" spans="1:5" x14ac:dyDescent="0.25">
      <c r="A150" s="1">
        <v>17.375</v>
      </c>
      <c r="B150" s="1">
        <v>1262.4833709844499</v>
      </c>
      <c r="C150" s="1">
        <v>1230.73455591315</v>
      </c>
      <c r="D150" s="1">
        <v>1107.52589175956</v>
      </c>
      <c r="E150" s="1">
        <v>1045.80699607211</v>
      </c>
    </row>
    <row r="151" spans="1:5" x14ac:dyDescent="0.25">
      <c r="A151" s="1">
        <v>17.5</v>
      </c>
      <c r="B151" s="1">
        <v>1192.54202303649</v>
      </c>
      <c r="C151" s="1">
        <v>1224.2577323154001</v>
      </c>
      <c r="D151" s="1">
        <v>1105.40840010796</v>
      </c>
      <c r="E151" s="1">
        <v>1031.7376691955201</v>
      </c>
    </row>
    <row r="152" spans="1:5" x14ac:dyDescent="0.25">
      <c r="A152" s="1">
        <v>17.625</v>
      </c>
      <c r="B152" s="1">
        <v>1149.6100880409001</v>
      </c>
      <c r="C152" s="1">
        <v>1255.1032530796101</v>
      </c>
      <c r="D152" s="1">
        <v>1104.4853746296101</v>
      </c>
      <c r="E152" s="1">
        <v>1012.70109919539</v>
      </c>
    </row>
    <row r="153" spans="1:5" x14ac:dyDescent="0.25">
      <c r="A153" s="1">
        <v>17.75</v>
      </c>
      <c r="B153" s="1">
        <v>1122.2373932158</v>
      </c>
      <c r="C153" s="1">
        <v>1255.3037356345601</v>
      </c>
      <c r="D153" s="1">
        <v>1096.39759532932</v>
      </c>
      <c r="E153" s="1">
        <v>992.899346634827</v>
      </c>
    </row>
    <row r="154" spans="1:5" x14ac:dyDescent="0.25">
      <c r="A154" s="1">
        <v>17.875</v>
      </c>
      <c r="B154" s="1">
        <v>1073.2685457554801</v>
      </c>
      <c r="C154" s="1">
        <v>1241.1945073821</v>
      </c>
      <c r="D154" s="1">
        <v>1089.7576932703601</v>
      </c>
      <c r="E154" s="1">
        <v>1003.68087779724</v>
      </c>
    </row>
    <row r="155" spans="1:5" x14ac:dyDescent="0.25">
      <c r="A155" s="1">
        <v>18</v>
      </c>
      <c r="B155" s="1">
        <v>1072.5950040713401</v>
      </c>
      <c r="C155" s="1">
        <v>1210.7044429658599</v>
      </c>
      <c r="D155" s="1">
        <v>1086.7192757102</v>
      </c>
      <c r="E155" s="1">
        <v>964.52004479540005</v>
      </c>
    </row>
    <row r="156" spans="1:5" x14ac:dyDescent="0.25">
      <c r="A156" s="1">
        <v>18.125</v>
      </c>
      <c r="B156" s="1">
        <v>1141.16330289952</v>
      </c>
      <c r="C156" s="1">
        <v>1209.9999493187099</v>
      </c>
      <c r="D156" s="1">
        <v>1080.8492596873</v>
      </c>
      <c r="E156" s="1">
        <v>912.05854270810005</v>
      </c>
    </row>
    <row r="157" spans="1:5" x14ac:dyDescent="0.25">
      <c r="A157" s="1">
        <v>18.25</v>
      </c>
      <c r="B157" s="1">
        <v>1250.6388266987699</v>
      </c>
      <c r="C157" s="1">
        <v>1314.74475236116</v>
      </c>
      <c r="D157" s="1">
        <v>1077.17514707602</v>
      </c>
      <c r="E157" s="1">
        <v>887.45040585028903</v>
      </c>
    </row>
    <row r="158" spans="1:5" x14ac:dyDescent="0.25">
      <c r="A158" s="1">
        <v>18.375</v>
      </c>
      <c r="B158" s="1">
        <v>1281.2970369304501</v>
      </c>
      <c r="C158" s="1">
        <v>1262.8749562354999</v>
      </c>
      <c r="D158" s="1">
        <v>1072.82558243981</v>
      </c>
      <c r="E158" s="1">
        <v>913.43313529207001</v>
      </c>
    </row>
    <row r="159" spans="1:5" x14ac:dyDescent="0.25">
      <c r="A159" s="1">
        <v>18.5</v>
      </c>
      <c r="B159" s="1">
        <v>1386.5259246846001</v>
      </c>
      <c r="C159" s="1">
        <v>1202.4745180263301</v>
      </c>
      <c r="D159" s="1">
        <v>1079.8485253799299</v>
      </c>
      <c r="E159" s="1">
        <v>928.67010350472003</v>
      </c>
    </row>
    <row r="160" spans="1:5" x14ac:dyDescent="0.25">
      <c r="A160" s="1">
        <v>18.625</v>
      </c>
      <c r="B160" s="1">
        <v>1397.0131077215001</v>
      </c>
      <c r="C160" s="1">
        <v>1172.0783483637799</v>
      </c>
      <c r="D160" s="1">
        <v>1080.6530925345601</v>
      </c>
      <c r="E160" s="1">
        <v>952.44863789367901</v>
      </c>
    </row>
    <row r="161" spans="1:5" x14ac:dyDescent="0.25">
      <c r="A161" s="1">
        <v>18.75</v>
      </c>
      <c r="B161" s="1">
        <v>1377.86090085209</v>
      </c>
      <c r="C161" s="1">
        <v>1165.0272172155301</v>
      </c>
      <c r="D161" s="1">
        <v>1078.0682278946099</v>
      </c>
      <c r="E161" s="1">
        <v>943.09846687774404</v>
      </c>
    </row>
    <row r="162" spans="1:5" x14ac:dyDescent="0.25">
      <c r="A162" s="1">
        <v>18.875</v>
      </c>
      <c r="B162" s="1">
        <v>1375.40797364778</v>
      </c>
      <c r="C162" s="1">
        <v>1193.93670310371</v>
      </c>
      <c r="D162" s="1">
        <v>1075.7701991577401</v>
      </c>
      <c r="E162" s="1">
        <v>933.99995369298404</v>
      </c>
    </row>
    <row r="163" spans="1:5" x14ac:dyDescent="0.25">
      <c r="A163" s="1">
        <v>19</v>
      </c>
      <c r="B163" s="1">
        <v>1432.92271601626</v>
      </c>
      <c r="C163" s="1">
        <v>1122.4337691389601</v>
      </c>
      <c r="D163" s="1">
        <v>1078.2744682023299</v>
      </c>
      <c r="E163" s="1">
        <v>940.42423560525401</v>
      </c>
    </row>
    <row r="164" spans="1:5" x14ac:dyDescent="0.25">
      <c r="A164" s="1">
        <v>19.125</v>
      </c>
      <c r="B164" s="1">
        <v>1473.3755093406101</v>
      </c>
      <c r="C164" s="1">
        <v>1090.23041148177</v>
      </c>
      <c r="D164" s="1">
        <v>1075.9019936254499</v>
      </c>
      <c r="E164" s="1">
        <v>934.71820475092795</v>
      </c>
    </row>
    <row r="165" spans="1:5" x14ac:dyDescent="0.25">
      <c r="A165" s="1">
        <v>19.25</v>
      </c>
      <c r="B165" s="1">
        <v>1451.15941704846</v>
      </c>
      <c r="C165" s="1">
        <v>1098.33979829639</v>
      </c>
      <c r="D165" s="1">
        <v>1073.0593537003899</v>
      </c>
      <c r="E165" s="1">
        <v>924.71240198162195</v>
      </c>
    </row>
    <row r="166" spans="1:5" x14ac:dyDescent="0.25">
      <c r="A166" s="1">
        <v>19.375</v>
      </c>
      <c r="B166" s="1">
        <v>1463.7866345791001</v>
      </c>
      <c r="C166" s="1">
        <v>1122.0374631490199</v>
      </c>
      <c r="D166" s="1">
        <v>1072.6922282222399</v>
      </c>
      <c r="E166" s="1">
        <v>939.71138698873199</v>
      </c>
    </row>
    <row r="167" spans="1:5" x14ac:dyDescent="0.25">
      <c r="A167" s="1">
        <v>19.5</v>
      </c>
      <c r="B167" s="1">
        <v>1469.88142653093</v>
      </c>
      <c r="C167" s="1">
        <v>1145.8398586045</v>
      </c>
      <c r="D167" s="1">
        <v>1073.0660930521699</v>
      </c>
      <c r="E167" s="1">
        <v>952.39633784635396</v>
      </c>
    </row>
    <row r="168" spans="1:5" x14ac:dyDescent="0.25">
      <c r="A168" s="1">
        <v>19.625</v>
      </c>
      <c r="B168" s="1">
        <v>1503.3915702469301</v>
      </c>
      <c r="C168" s="1">
        <v>1033.2086508596601</v>
      </c>
      <c r="D168" s="1">
        <v>1071.69006156058</v>
      </c>
      <c r="E168" s="1">
        <v>971.42774881599996</v>
      </c>
    </row>
    <row r="169" spans="1:5" x14ac:dyDescent="0.25">
      <c r="A169" s="1">
        <v>19.75</v>
      </c>
      <c r="B169" s="1">
        <v>1593.6942036509699</v>
      </c>
      <c r="C169" s="1">
        <v>992.59769776779297</v>
      </c>
      <c r="D169" s="1">
        <v>1070.66508157219</v>
      </c>
      <c r="E169" s="1">
        <v>978.75953295921704</v>
      </c>
    </row>
    <row r="170" spans="1:5" x14ac:dyDescent="0.25">
      <c r="A170" s="1">
        <v>19.875</v>
      </c>
      <c r="B170" s="1">
        <v>1464.6106661823601</v>
      </c>
      <c r="C170" s="1">
        <v>1003.27411898657</v>
      </c>
      <c r="D170" s="1">
        <v>1065.76277812181</v>
      </c>
      <c r="E170" s="1">
        <v>1023.9285751673</v>
      </c>
    </row>
    <row r="171" spans="1:5" x14ac:dyDescent="0.25">
      <c r="A171" s="1">
        <v>20</v>
      </c>
      <c r="B171" s="1">
        <v>1318.5220739951701</v>
      </c>
      <c r="C171" s="1">
        <v>1056.47870683878</v>
      </c>
      <c r="D171" s="1">
        <v>1064.6354247680999</v>
      </c>
      <c r="E171" s="1">
        <v>1072.0357503291</v>
      </c>
    </row>
    <row r="172" spans="1:5" x14ac:dyDescent="0.25">
      <c r="A172" s="1">
        <v>20.125</v>
      </c>
      <c r="B172" s="1">
        <v>1244.91319552341</v>
      </c>
      <c r="C172" s="1">
        <v>1104.0374382206501</v>
      </c>
      <c r="D172" s="1">
        <v>1063.64403576686</v>
      </c>
      <c r="E172" s="1">
        <v>1081.17370819794</v>
      </c>
    </row>
    <row r="173" spans="1:5" x14ac:dyDescent="0.25">
      <c r="A173" s="1">
        <v>20.25</v>
      </c>
      <c r="B173" s="1">
        <v>1132.9099033589901</v>
      </c>
      <c r="C173" s="1">
        <v>1111.15068512586</v>
      </c>
      <c r="D173" s="1">
        <v>1073.9758364002701</v>
      </c>
      <c r="E173" s="1">
        <v>1086.44503832492</v>
      </c>
    </row>
    <row r="174" spans="1:5" x14ac:dyDescent="0.25">
      <c r="A174" s="1">
        <v>20.375</v>
      </c>
      <c r="B174" s="1">
        <v>1147.23229499588</v>
      </c>
      <c r="C174" s="1">
        <v>1120.0122728263</v>
      </c>
      <c r="D174" s="1">
        <v>1076.1755606155</v>
      </c>
      <c r="E174" s="1">
        <v>985.366570882715</v>
      </c>
    </row>
    <row r="175" spans="1:5" x14ac:dyDescent="0.25">
      <c r="A175" s="1">
        <v>20.5</v>
      </c>
      <c r="B175" s="1">
        <v>1128.38275851106</v>
      </c>
      <c r="C175" s="1">
        <v>1133.70447636621</v>
      </c>
      <c r="D175" s="1">
        <v>1074.8536562417801</v>
      </c>
      <c r="E175" s="1">
        <v>985.06920609979602</v>
      </c>
    </row>
    <row r="176" spans="1:5" x14ac:dyDescent="0.25">
      <c r="A176" s="1">
        <v>20.625</v>
      </c>
      <c r="B176" s="1">
        <v>1067.38120750956</v>
      </c>
      <c r="C176" s="1">
        <v>1130.58265104057</v>
      </c>
      <c r="D176" s="1">
        <v>1075.5657367459901</v>
      </c>
      <c r="E176" s="1">
        <v>971.69743963330802</v>
      </c>
    </row>
    <row r="177" spans="1:5" x14ac:dyDescent="0.25">
      <c r="A177" s="1">
        <v>20.75</v>
      </c>
      <c r="B177" s="1">
        <v>1088.9363124004001</v>
      </c>
      <c r="C177" s="1">
        <v>1103.0229099164901</v>
      </c>
      <c r="D177" s="1">
        <v>1074.42759749995</v>
      </c>
      <c r="E177" s="1">
        <v>940.58005100767105</v>
      </c>
    </row>
    <row r="178" spans="1:5" x14ac:dyDescent="0.25">
      <c r="A178" s="1">
        <v>20.875</v>
      </c>
      <c r="B178" s="1">
        <v>1185.8713745479499</v>
      </c>
      <c r="C178" s="1">
        <v>1068.71469024864</v>
      </c>
      <c r="D178" s="1">
        <v>1075.8807884202599</v>
      </c>
      <c r="E178" s="1">
        <v>863.63747379810502</v>
      </c>
    </row>
    <row r="179" spans="1:5" x14ac:dyDescent="0.25">
      <c r="A179" s="1">
        <v>21</v>
      </c>
      <c r="B179" s="1">
        <v>1253.4223517237001</v>
      </c>
      <c r="C179" s="1">
        <v>1086.0283424163599</v>
      </c>
      <c r="D179" s="1">
        <v>1074.59519317532</v>
      </c>
      <c r="E179" s="1">
        <v>863.74124171223798</v>
      </c>
    </row>
    <row r="180" spans="1:5" x14ac:dyDescent="0.25">
      <c r="A180" s="1">
        <v>21.125</v>
      </c>
      <c r="B180" s="1">
        <v>1290.0115167265301</v>
      </c>
      <c r="C180" s="1">
        <v>1092.2282787419299</v>
      </c>
      <c r="D180" s="1">
        <v>1072.80914373667</v>
      </c>
      <c r="E180" s="1">
        <v>894.40585083019903</v>
      </c>
    </row>
    <row r="181" spans="1:5" x14ac:dyDescent="0.25">
      <c r="A181" s="1">
        <v>21.25</v>
      </c>
      <c r="B181" s="1">
        <v>1342.3650790567301</v>
      </c>
      <c r="C181" s="1">
        <v>1060.87497103286</v>
      </c>
      <c r="D181" s="1">
        <v>1054.06618930374</v>
      </c>
      <c r="E181" s="1">
        <v>881.22338045695801</v>
      </c>
    </row>
    <row r="182" spans="1:5" x14ac:dyDescent="0.25">
      <c r="A182" s="1">
        <v>21.375</v>
      </c>
      <c r="B182" s="1">
        <v>1408.4367995360401</v>
      </c>
      <c r="C182" s="1">
        <v>1091.5399706344599</v>
      </c>
      <c r="D182" s="1">
        <v>1049.75271973704</v>
      </c>
      <c r="E182" s="1">
        <v>892.03880850657401</v>
      </c>
    </row>
    <row r="183" spans="1:5" x14ac:dyDescent="0.25">
      <c r="A183" s="1">
        <v>21.5</v>
      </c>
      <c r="B183" s="1">
        <v>1425.68497058362</v>
      </c>
      <c r="C183" s="1">
        <v>1111.6180838278499</v>
      </c>
      <c r="D183" s="1">
        <v>1049.9897221025201</v>
      </c>
      <c r="E183" s="1">
        <v>920.53161149219204</v>
      </c>
    </row>
    <row r="184" spans="1:5" x14ac:dyDescent="0.25">
      <c r="A184" s="1">
        <v>21.625</v>
      </c>
      <c r="B184" s="1">
        <v>1408.9953356552101</v>
      </c>
      <c r="C184" s="1">
        <v>1156.38654748371</v>
      </c>
      <c r="D184" s="1">
        <v>1051.70797724369</v>
      </c>
      <c r="E184" s="1">
        <v>950.02956620386999</v>
      </c>
    </row>
    <row r="185" spans="1:5" x14ac:dyDescent="0.25">
      <c r="A185" s="1">
        <v>21.75</v>
      </c>
      <c r="B185" s="1">
        <v>1412.6609803815099</v>
      </c>
      <c r="C185" s="1">
        <v>1098.1399826602001</v>
      </c>
      <c r="D185" s="1">
        <v>1050.00657604651</v>
      </c>
      <c r="E185" s="1">
        <v>969.11160611714604</v>
      </c>
    </row>
    <row r="186" spans="1:5" x14ac:dyDescent="0.25">
      <c r="A186" s="1">
        <v>21.875</v>
      </c>
      <c r="B186" s="1">
        <v>1416.1178503306</v>
      </c>
      <c r="C186" s="1">
        <v>1068.24748625706</v>
      </c>
      <c r="D186" s="1">
        <v>1045.91711039802</v>
      </c>
      <c r="E186" s="1">
        <v>973.46645692442496</v>
      </c>
    </row>
    <row r="187" spans="1:5" x14ac:dyDescent="0.25">
      <c r="A187" s="1">
        <v>22</v>
      </c>
      <c r="B187" s="1">
        <v>1402.2701366062399</v>
      </c>
      <c r="C187" s="1">
        <v>1057.20170756314</v>
      </c>
      <c r="D187" s="1">
        <v>1044.50162021548</v>
      </c>
      <c r="E187" s="1">
        <v>1000.18203921026</v>
      </c>
    </row>
    <row r="188" spans="1:5" x14ac:dyDescent="0.25">
      <c r="A188" s="1">
        <v>22.125</v>
      </c>
      <c r="B188" s="1">
        <v>1387.12206946365</v>
      </c>
      <c r="C188" s="1">
        <v>1074.57433416464</v>
      </c>
      <c r="D188" s="1">
        <v>1050.45818622204</v>
      </c>
      <c r="E188" s="1">
        <v>1006.1375848872</v>
      </c>
    </row>
    <row r="189" spans="1:5" x14ac:dyDescent="0.25">
      <c r="A189" s="1">
        <v>22.25</v>
      </c>
      <c r="B189" s="1">
        <v>1384.8652595630699</v>
      </c>
      <c r="C189" s="1">
        <v>1111.90307720435</v>
      </c>
      <c r="D189" s="1">
        <v>1062.38200776757</v>
      </c>
      <c r="E189" s="1">
        <v>1007.07138007709</v>
      </c>
    </row>
    <row r="190" spans="1:5" x14ac:dyDescent="0.25">
      <c r="A190" s="1">
        <v>22.375</v>
      </c>
      <c r="B190" s="1">
        <v>1393.6390242031</v>
      </c>
      <c r="C190" s="1">
        <v>1109.7785405393499</v>
      </c>
      <c r="D190" s="1">
        <v>1061.4414197915501</v>
      </c>
      <c r="E190" s="1">
        <v>1024.3079846738699</v>
      </c>
    </row>
    <row r="191" spans="1:5" x14ac:dyDescent="0.25">
      <c r="A191" s="1">
        <v>22.5</v>
      </c>
      <c r="B191" s="1">
        <v>1316.36789816643</v>
      </c>
      <c r="C191" s="1">
        <v>1093.2839796926601</v>
      </c>
      <c r="D191" s="1">
        <v>1060.1230544100899</v>
      </c>
      <c r="E191" s="1">
        <v>1051.75218584855</v>
      </c>
    </row>
    <row r="192" spans="1:5" x14ac:dyDescent="0.25">
      <c r="A192" s="1">
        <v>22.625</v>
      </c>
      <c r="B192" s="1">
        <v>1169.32887764014</v>
      </c>
      <c r="C192" s="1">
        <v>1127.0948124766401</v>
      </c>
      <c r="D192" s="1">
        <v>1057.59434774887</v>
      </c>
      <c r="E192" s="1">
        <v>1065.78387336167</v>
      </c>
    </row>
    <row r="193" spans="1:5" x14ac:dyDescent="0.25">
      <c r="A193" s="1">
        <v>22.75</v>
      </c>
      <c r="B193" s="1">
        <v>1130.6395572191</v>
      </c>
      <c r="C193" s="1">
        <v>1124.9702713531799</v>
      </c>
      <c r="D193" s="1">
        <v>1053.6857378515001</v>
      </c>
      <c r="E193" s="1">
        <v>1059.80447597694</v>
      </c>
    </row>
    <row r="194" spans="1:5" x14ac:dyDescent="0.25">
      <c r="A194" s="1">
        <v>22.875</v>
      </c>
      <c r="B194" s="1">
        <v>1101.71642010238</v>
      </c>
      <c r="C194" s="1">
        <v>1204.8432698720901</v>
      </c>
      <c r="D194" s="1">
        <v>1052.8772635998801</v>
      </c>
      <c r="E194" s="1">
        <v>1058.2806095196599</v>
      </c>
    </row>
    <row r="195" spans="1:5" x14ac:dyDescent="0.25">
      <c r="A195" s="1">
        <v>23</v>
      </c>
      <c r="B195" s="1">
        <v>1127.34664623497</v>
      </c>
      <c r="C195" s="1">
        <v>1271.9577769411801</v>
      </c>
      <c r="D195" s="1">
        <v>1037.5735247013899</v>
      </c>
      <c r="E195" s="1">
        <v>1060.6892869978601</v>
      </c>
    </row>
    <row r="196" spans="1:5" x14ac:dyDescent="0.25">
      <c r="A196" s="1">
        <v>23.125</v>
      </c>
      <c r="B196" s="1">
        <v>1107.8224600256999</v>
      </c>
      <c r="C196" s="1">
        <v>1196.9745559885901</v>
      </c>
      <c r="D196" s="1">
        <v>1039.6259044446699</v>
      </c>
      <c r="E196" s="1">
        <v>1079.45669624633</v>
      </c>
    </row>
    <row r="197" spans="1:5" x14ac:dyDescent="0.25">
      <c r="A197" s="1">
        <v>23.25</v>
      </c>
      <c r="B197" s="1">
        <v>1079.6119331720899</v>
      </c>
      <c r="C197" s="1">
        <v>1147.7014738397099</v>
      </c>
      <c r="D197" s="1">
        <v>1031.25816222356</v>
      </c>
      <c r="E197" s="1">
        <v>1078.3629035162601</v>
      </c>
    </row>
    <row r="198" spans="1:5" x14ac:dyDescent="0.25">
      <c r="A198" s="1">
        <v>23.375</v>
      </c>
      <c r="B198" s="1">
        <v>1059.39892634541</v>
      </c>
      <c r="C198" s="1">
        <v>1143.1943372297501</v>
      </c>
      <c r="D198" s="1">
        <v>1032.3781488939501</v>
      </c>
      <c r="E198" s="1">
        <v>1095.31849177033</v>
      </c>
    </row>
    <row r="199" spans="1:5" x14ac:dyDescent="0.25">
      <c r="A199" s="1">
        <v>23.5</v>
      </c>
      <c r="B199" s="1">
        <v>1053.5415972242199</v>
      </c>
      <c r="C199" s="1">
        <v>1132.7319156451599</v>
      </c>
      <c r="D199" s="1">
        <v>1034.5037699368499</v>
      </c>
      <c r="E199" s="1">
        <v>1104.8918680851</v>
      </c>
    </row>
    <row r="200" spans="1:5" x14ac:dyDescent="0.25">
      <c r="A200" s="1">
        <v>23.625</v>
      </c>
      <c r="B200" s="1">
        <v>1128.32235913877</v>
      </c>
      <c r="C200" s="1">
        <v>1115.8218940602601</v>
      </c>
      <c r="D200" s="1">
        <v>1040.45120918261</v>
      </c>
      <c r="E200" s="1">
        <v>1116.91961641792</v>
      </c>
    </row>
    <row r="201" spans="1:5" x14ac:dyDescent="0.25">
      <c r="A201" s="1">
        <v>23.75</v>
      </c>
      <c r="B201" s="1">
        <v>1237.6029534059101</v>
      </c>
      <c r="C201" s="1">
        <v>1145.07719229646</v>
      </c>
      <c r="D201" s="1">
        <v>1039.46587099351</v>
      </c>
      <c r="E201" s="1">
        <v>1124.3062642709001</v>
      </c>
    </row>
    <row r="202" spans="1:5" x14ac:dyDescent="0.25">
      <c r="A202" s="1">
        <v>23.875</v>
      </c>
      <c r="B202" s="1">
        <v>1267.60228315325</v>
      </c>
      <c r="C202" s="1">
        <v>1131.9930720470099</v>
      </c>
      <c r="D202" s="1">
        <v>1039.98636164043</v>
      </c>
      <c r="E202" s="1">
        <v>1129.58929577613</v>
      </c>
    </row>
    <row r="203" spans="1:5" x14ac:dyDescent="0.25">
      <c r="A203" s="1">
        <v>24</v>
      </c>
      <c r="B203" s="1">
        <v>1270.2579590913101</v>
      </c>
      <c r="C203" s="1">
        <v>1178.40768558729</v>
      </c>
      <c r="D203" s="1">
        <v>1045.8984344031601</v>
      </c>
      <c r="E203" s="1">
        <v>1145.3918503560001</v>
      </c>
    </row>
    <row r="204" spans="1:5" x14ac:dyDescent="0.25">
      <c r="A204" s="1">
        <v>24.125</v>
      </c>
      <c r="B204" s="1">
        <v>1296.5390056245501</v>
      </c>
      <c r="C204" s="1">
        <v>1123.12477522215</v>
      </c>
      <c r="D204" s="1">
        <v>1050.15282468037</v>
      </c>
      <c r="E204" s="1">
        <v>1140.7849940490401</v>
      </c>
    </row>
    <row r="205" spans="1:5" x14ac:dyDescent="0.25">
      <c r="A205" s="1">
        <v>24.25</v>
      </c>
      <c r="B205" s="1">
        <v>1285.0491320354799</v>
      </c>
      <c r="C205" s="1">
        <v>1112.11743707559</v>
      </c>
      <c r="D205" s="1">
        <v>1052.2273280955601</v>
      </c>
      <c r="E205" s="1">
        <v>1070.68613165376</v>
      </c>
    </row>
    <row r="206" spans="1:5" x14ac:dyDescent="0.25">
      <c r="A206" s="1">
        <v>24.375</v>
      </c>
      <c r="B206" s="1">
        <v>1428.1170568323701</v>
      </c>
      <c r="C206" s="1">
        <v>1085.3885021644601</v>
      </c>
      <c r="D206" s="1">
        <v>1052.6530105148499</v>
      </c>
      <c r="E206" s="1">
        <v>1004.57543806119</v>
      </c>
    </row>
    <row r="207" spans="1:5" x14ac:dyDescent="0.25">
      <c r="A207" s="1">
        <v>24.5</v>
      </c>
      <c r="B207" s="1">
        <v>1445.1610714846399</v>
      </c>
      <c r="C207" s="1">
        <v>1079.15871012768</v>
      </c>
      <c r="D207" s="1">
        <v>1061.48811974104</v>
      </c>
      <c r="E207" s="1">
        <v>973.634728740995</v>
      </c>
    </row>
    <row r="208" spans="1:5" x14ac:dyDescent="0.25">
      <c r="A208" s="1">
        <v>24.625</v>
      </c>
      <c r="B208" s="1">
        <v>1496.98030110133</v>
      </c>
      <c r="C208" s="1">
        <v>1082.1994821414501</v>
      </c>
      <c r="D208" s="1">
        <v>1063.1187664526101</v>
      </c>
      <c r="E208" s="1">
        <v>952.43053639025095</v>
      </c>
    </row>
    <row r="209" spans="1:5" x14ac:dyDescent="0.25">
      <c r="A209" s="1">
        <v>24.75</v>
      </c>
      <c r="B209" s="1">
        <v>1654.7552713201601</v>
      </c>
      <c r="C209" s="1">
        <v>1105.1851655714099</v>
      </c>
      <c r="D209" s="1">
        <v>1069.17764692675</v>
      </c>
      <c r="E209" s="1">
        <v>940.221638283532</v>
      </c>
    </row>
    <row r="210" spans="1:5" x14ac:dyDescent="0.25">
      <c r="A210" s="1">
        <v>24.875</v>
      </c>
      <c r="B210" s="1">
        <v>1700.95670609127</v>
      </c>
      <c r="C210" s="1">
        <v>1143.9655398008699</v>
      </c>
      <c r="D210" s="1">
        <v>1068.6178308509</v>
      </c>
      <c r="E210" s="1">
        <v>907.71036711241595</v>
      </c>
    </row>
    <row r="211" spans="1:5" x14ac:dyDescent="0.25">
      <c r="A211" s="1">
        <v>25</v>
      </c>
      <c r="B211" s="1">
        <v>1568.2396354381301</v>
      </c>
      <c r="C211" s="1">
        <v>1195.00367363647</v>
      </c>
      <c r="D211" s="1">
        <v>1082.6272777951699</v>
      </c>
      <c r="E211" s="1">
        <v>891.69457668953305</v>
      </c>
    </row>
    <row r="212" spans="1:5" x14ac:dyDescent="0.25">
      <c r="A212" s="1">
        <v>25.125</v>
      </c>
      <c r="B212" s="1">
        <v>1364.4355392575301</v>
      </c>
      <c r="C212" s="1">
        <v>1237.0445647143899</v>
      </c>
      <c r="D212" s="1">
        <v>1084.6231540667</v>
      </c>
      <c r="E212" s="1">
        <v>901.48347895795905</v>
      </c>
    </row>
    <row r="213" spans="1:5" x14ac:dyDescent="0.25">
      <c r="A213" s="1">
        <v>25.25</v>
      </c>
      <c r="B213" s="1">
        <v>1268.96564165464</v>
      </c>
      <c r="C213" s="1">
        <v>1249.5745769155701</v>
      </c>
      <c r="D213" s="1">
        <v>1081.1022794801199</v>
      </c>
      <c r="E213" s="1">
        <v>908.14900076646495</v>
      </c>
    </row>
    <row r="214" spans="1:5" x14ac:dyDescent="0.25">
      <c r="A214" s="1">
        <v>25.375</v>
      </c>
      <c r="B214" s="1">
        <v>1208.4547206320501</v>
      </c>
      <c r="C214" s="1">
        <v>1272.62453074207</v>
      </c>
      <c r="D214" s="1">
        <v>1078.8455675425</v>
      </c>
      <c r="E214" s="1">
        <v>931.37399345930999</v>
      </c>
    </row>
    <row r="215" spans="1:5" x14ac:dyDescent="0.25">
      <c r="A215" s="1">
        <v>25.5</v>
      </c>
      <c r="B215" s="1">
        <v>1194.2568811696599</v>
      </c>
      <c r="C215" s="1">
        <v>1266.67764413652</v>
      </c>
      <c r="D215" s="1">
        <v>1076.0628381935401</v>
      </c>
      <c r="E215" s="1">
        <v>981.94618978103097</v>
      </c>
    </row>
    <row r="216" spans="1:5" x14ac:dyDescent="0.25">
      <c r="A216" s="1">
        <v>25.625</v>
      </c>
      <c r="B216" s="1">
        <v>1154.2530355578699</v>
      </c>
      <c r="C216" s="1">
        <v>1214.52933097045</v>
      </c>
      <c r="D216" s="1">
        <v>1074.1158734887299</v>
      </c>
      <c r="E216" s="1">
        <v>1015.25963578671</v>
      </c>
    </row>
    <row r="217" spans="1:5" x14ac:dyDescent="0.25">
      <c r="A217" s="1">
        <v>25.75</v>
      </c>
      <c r="B217" s="1">
        <v>1135.3288831820901</v>
      </c>
      <c r="C217" s="1">
        <v>1222.87891762716</v>
      </c>
      <c r="D217" s="1">
        <v>1073.5780232662401</v>
      </c>
      <c r="E217" s="1">
        <v>1020.2476584631401</v>
      </c>
    </row>
    <row r="218" spans="1:5" x14ac:dyDescent="0.25">
      <c r="A218" s="1">
        <v>25.875</v>
      </c>
      <c r="B218" s="1">
        <v>1114.07804801006</v>
      </c>
      <c r="C218" s="1">
        <v>1177.15026482144</v>
      </c>
      <c r="D218" s="1">
        <v>1074.5959962417201</v>
      </c>
      <c r="E218" s="1">
        <v>1031.73362323988</v>
      </c>
    </row>
    <row r="219" spans="1:5" x14ac:dyDescent="0.25">
      <c r="A219" s="1">
        <v>26</v>
      </c>
      <c r="B219" s="1">
        <v>1132.9769340769301</v>
      </c>
      <c r="C219" s="1">
        <v>1164.0148242691</v>
      </c>
      <c r="D219" s="1">
        <v>1073.4227648635001</v>
      </c>
      <c r="E219" s="1">
        <v>1064.46103228211</v>
      </c>
    </row>
    <row r="220" spans="1:5" x14ac:dyDescent="0.25">
      <c r="A220" s="1">
        <v>26.125</v>
      </c>
      <c r="B220" s="1">
        <v>1237.7212544583101</v>
      </c>
      <c r="C220" s="1">
        <v>1152.8473188846799</v>
      </c>
      <c r="D220" s="1">
        <v>1070.6410838239999</v>
      </c>
      <c r="E220" s="1">
        <v>1090.0276353464999</v>
      </c>
    </row>
    <row r="221" spans="1:5" x14ac:dyDescent="0.25">
      <c r="A221" s="1">
        <v>26.25</v>
      </c>
      <c r="B221" s="1">
        <v>1300.8441538153099</v>
      </c>
      <c r="C221" s="1">
        <v>1153.92794045034</v>
      </c>
      <c r="D221" s="1">
        <v>1071.6960889183599</v>
      </c>
      <c r="E221" s="1">
        <v>1093.3830794058299</v>
      </c>
    </row>
    <row r="222" spans="1:5" x14ac:dyDescent="0.25">
      <c r="A222" s="1">
        <v>26.375</v>
      </c>
      <c r="B222" s="1">
        <v>1416.3595481666</v>
      </c>
      <c r="C222" s="1">
        <v>1130.0374455743699</v>
      </c>
      <c r="D222" s="1">
        <v>1069.6476924124599</v>
      </c>
      <c r="E222" s="1">
        <v>1105.5660662364301</v>
      </c>
    </row>
    <row r="223" spans="1:5" x14ac:dyDescent="0.25">
      <c r="A223" s="1">
        <v>26.5</v>
      </c>
      <c r="B223" s="1">
        <v>1420.85665209688</v>
      </c>
      <c r="C223" s="1">
        <v>1094.99893227852</v>
      </c>
      <c r="D223" s="1">
        <v>1069.90979881424</v>
      </c>
      <c r="E223" s="1">
        <v>1102.69891317008</v>
      </c>
    </row>
    <row r="224" spans="1:5" x14ac:dyDescent="0.25">
      <c r="A224" s="1">
        <v>26.625</v>
      </c>
      <c r="B224" s="1">
        <v>1426.6743728416</v>
      </c>
      <c r="C224" s="1">
        <v>1083.3135472840099</v>
      </c>
      <c r="D224" s="1">
        <v>1072.0942902327999</v>
      </c>
      <c r="E224" s="1">
        <v>1161.0491466214501</v>
      </c>
    </row>
    <row r="225" spans="1:5" x14ac:dyDescent="0.25">
      <c r="A225" s="1">
        <v>26.75</v>
      </c>
      <c r="B225" s="1">
        <v>1406.3857426070299</v>
      </c>
      <c r="C225" s="1">
        <v>1072.5339824278001</v>
      </c>
      <c r="D225" s="1">
        <v>1073.08501798253</v>
      </c>
      <c r="E225" s="1">
        <v>1162.29549785212</v>
      </c>
    </row>
    <row r="226" spans="1:5" x14ac:dyDescent="0.25">
      <c r="A226" s="1">
        <v>26.875</v>
      </c>
      <c r="B226" s="1">
        <v>1351.67993053893</v>
      </c>
      <c r="C226" s="1">
        <v>1096.4637940718001</v>
      </c>
      <c r="D226" s="1">
        <v>1072.01902441671</v>
      </c>
      <c r="E226" s="1">
        <v>1157.95278088399</v>
      </c>
    </row>
    <row r="227" spans="1:5" x14ac:dyDescent="0.25">
      <c r="A227" s="1">
        <v>27</v>
      </c>
      <c r="B227" s="1">
        <v>1352.94272288201</v>
      </c>
      <c r="C227" s="1">
        <v>1093.9688628506599</v>
      </c>
      <c r="D227" s="1">
        <v>1069.4276958026601</v>
      </c>
      <c r="E227" s="1">
        <v>1136.1839444874399</v>
      </c>
    </row>
    <row r="228" spans="1:5" x14ac:dyDescent="0.25">
      <c r="A228" s="1">
        <v>27.125</v>
      </c>
      <c r="B228" s="1">
        <v>1390.5193999615999</v>
      </c>
      <c r="C228" s="1">
        <v>1112.8744545782499</v>
      </c>
      <c r="D228" s="1">
        <v>1068.7033652912601</v>
      </c>
      <c r="E228" s="1">
        <v>1089.4802330298201</v>
      </c>
    </row>
    <row r="229" spans="1:5" x14ac:dyDescent="0.25">
      <c r="A229" s="1">
        <v>27.25</v>
      </c>
      <c r="B229" s="1">
        <v>1434.79493604761</v>
      </c>
      <c r="C229" s="1">
        <v>1145.02922723918</v>
      </c>
      <c r="D229" s="1">
        <v>1061.5213787627799</v>
      </c>
      <c r="E229" s="1">
        <v>1025.98400285312</v>
      </c>
    </row>
    <row r="230" spans="1:5" x14ac:dyDescent="0.25">
      <c r="A230" s="1">
        <v>27.375</v>
      </c>
      <c r="B230" s="1">
        <v>1441.2037591272299</v>
      </c>
      <c r="C230" s="1">
        <v>1212.60697006584</v>
      </c>
      <c r="D230" s="1">
        <v>1060.8012990189</v>
      </c>
      <c r="E230" s="1">
        <v>958.74819715535796</v>
      </c>
    </row>
    <row r="231" spans="1:5" x14ac:dyDescent="0.25">
      <c r="A231" s="1">
        <v>27.5</v>
      </c>
      <c r="B231" s="1">
        <v>1444.7039411951</v>
      </c>
      <c r="C231" s="1">
        <v>1232.8862337763701</v>
      </c>
      <c r="D231" s="1">
        <v>1056.3415050721101</v>
      </c>
      <c r="E231" s="1">
        <v>950.35715517707399</v>
      </c>
    </row>
    <row r="232" spans="1:5" x14ac:dyDescent="0.25">
      <c r="A232" s="1">
        <v>27.625</v>
      </c>
      <c r="B232" s="1">
        <v>1454.86145947414</v>
      </c>
      <c r="C232" s="1">
        <v>1208.91742875352</v>
      </c>
      <c r="D232" s="1">
        <v>1052.96483134601</v>
      </c>
      <c r="E232" s="1">
        <v>964.15578682131695</v>
      </c>
    </row>
    <row r="233" spans="1:5" x14ac:dyDescent="0.25">
      <c r="A233" s="1">
        <v>27.75</v>
      </c>
      <c r="B233" s="1">
        <v>1374.6840652370099</v>
      </c>
      <c r="C233" s="1">
        <v>1173.2502877776501</v>
      </c>
      <c r="D233" s="1">
        <v>1051.7248820120899</v>
      </c>
      <c r="E233" s="1">
        <v>1040.25433733676</v>
      </c>
    </row>
    <row r="234" spans="1:5" x14ac:dyDescent="0.25">
      <c r="A234" s="1">
        <v>27.875</v>
      </c>
      <c r="B234" s="1">
        <v>1354.97415082313</v>
      </c>
      <c r="C234" s="1">
        <v>1077.0167657401901</v>
      </c>
      <c r="D234" s="1">
        <v>1048.5086581063199</v>
      </c>
      <c r="E234" s="1">
        <v>1017.04309374193</v>
      </c>
    </row>
    <row r="235" spans="1:5" x14ac:dyDescent="0.25">
      <c r="A235" s="1">
        <v>28</v>
      </c>
      <c r="B235" s="1">
        <v>1354.6762415097</v>
      </c>
      <c r="C235" s="1">
        <v>1112.1750823145001</v>
      </c>
      <c r="D235" s="1">
        <v>1043.47574803711</v>
      </c>
      <c r="E235" s="1">
        <v>994.93277366949599</v>
      </c>
    </row>
    <row r="236" spans="1:5" x14ac:dyDescent="0.25">
      <c r="A236" s="1">
        <v>28.125</v>
      </c>
      <c r="B236" s="1">
        <v>1349.2689429299801</v>
      </c>
      <c r="C236" s="1">
        <v>1121.46329035949</v>
      </c>
      <c r="D236" s="1">
        <v>1038.3902992108699</v>
      </c>
      <c r="E236" s="1">
        <v>1028.4172864755899</v>
      </c>
    </row>
    <row r="237" spans="1:5" x14ac:dyDescent="0.25">
      <c r="A237" s="1">
        <v>28.25</v>
      </c>
      <c r="B237" s="1">
        <v>1335.6212278757</v>
      </c>
      <c r="C237" s="1">
        <v>1116.3799904453699</v>
      </c>
      <c r="D237" s="1">
        <v>1033.8202971450801</v>
      </c>
      <c r="E237" s="1">
        <v>1032.63926255298</v>
      </c>
    </row>
    <row r="238" spans="1:5" x14ac:dyDescent="0.25">
      <c r="A238" s="1">
        <v>28.375</v>
      </c>
      <c r="B238" s="1">
        <v>1326.62205048178</v>
      </c>
      <c r="C238" s="1">
        <v>1139.4814458522001</v>
      </c>
      <c r="D238" s="1">
        <v>1029.2137085992599</v>
      </c>
      <c r="E238" s="1">
        <v>1042.3937837026699</v>
      </c>
    </row>
    <row r="239" spans="1:5" x14ac:dyDescent="0.25">
      <c r="A239" s="1">
        <v>28.5</v>
      </c>
      <c r="B239" s="1">
        <v>1303.8730055057699</v>
      </c>
      <c r="C239" s="1">
        <v>1174.5802437443799</v>
      </c>
      <c r="D239" s="1">
        <v>1023.54783223375</v>
      </c>
      <c r="E239" s="1">
        <v>1082.05427955139</v>
      </c>
    </row>
    <row r="240" spans="1:5" x14ac:dyDescent="0.25">
      <c r="A240" s="1">
        <v>28.625</v>
      </c>
      <c r="B240" s="1">
        <v>1305.4214974341501</v>
      </c>
      <c r="C240" s="1">
        <v>1118.3084097179401</v>
      </c>
      <c r="D240" s="1">
        <v>1020.14781150379</v>
      </c>
      <c r="E240" s="1">
        <v>1109.2779820338601</v>
      </c>
    </row>
    <row r="241" spans="1:5" x14ac:dyDescent="0.25">
      <c r="A241" s="1">
        <v>28.75</v>
      </c>
      <c r="B241" s="1">
        <v>1314.8591191721</v>
      </c>
      <c r="C241" s="1">
        <v>1053.4854660081301</v>
      </c>
      <c r="D241" s="1">
        <v>983.709757159167</v>
      </c>
      <c r="E241" s="1">
        <v>1124.4043446171299</v>
      </c>
    </row>
    <row r="242" spans="1:5" x14ac:dyDescent="0.25">
      <c r="A242" s="1">
        <v>28.875</v>
      </c>
      <c r="B242" s="1">
        <v>1417.5752859730901</v>
      </c>
      <c r="C242" s="1">
        <v>1054.39359026795</v>
      </c>
      <c r="D242" s="1">
        <v>976.11870907352602</v>
      </c>
      <c r="E242" s="1">
        <v>1134.75675781988</v>
      </c>
    </row>
    <row r="243" spans="1:5" x14ac:dyDescent="0.25">
      <c r="A243" s="1">
        <v>29</v>
      </c>
      <c r="B243" s="1">
        <v>1453.4090059054899</v>
      </c>
      <c r="C243" s="1">
        <v>1092.54759615373</v>
      </c>
      <c r="D243" s="1">
        <v>975.51492287832798</v>
      </c>
      <c r="E243" s="1">
        <v>1120.7116812219001</v>
      </c>
    </row>
    <row r="244" spans="1:5" x14ac:dyDescent="0.25">
      <c r="A244" s="1">
        <v>29.125</v>
      </c>
      <c r="B244" s="1">
        <v>1498.8163560867199</v>
      </c>
      <c r="C244" s="1">
        <v>1183.7747107330799</v>
      </c>
      <c r="D244" s="1">
        <v>981.73472311105502</v>
      </c>
      <c r="E244" s="1">
        <v>1137.7671026882499</v>
      </c>
    </row>
    <row r="245" spans="1:5" x14ac:dyDescent="0.25">
      <c r="A245" s="1">
        <v>29.25</v>
      </c>
      <c r="B245" s="1">
        <v>1538.9889822851401</v>
      </c>
      <c r="C245" s="1">
        <v>1160.44334439927</v>
      </c>
      <c r="D245" s="1">
        <v>976.75434552333297</v>
      </c>
      <c r="E245" s="1">
        <v>1120.92735872458</v>
      </c>
    </row>
    <row r="246" spans="1:5" x14ac:dyDescent="0.25">
      <c r="A246" s="1">
        <v>29.375</v>
      </c>
      <c r="B246" s="1">
        <v>1507.1473584903799</v>
      </c>
      <c r="C246" s="1">
        <v>1161.1170190923101</v>
      </c>
      <c r="D246" s="1">
        <v>973.01539988821196</v>
      </c>
      <c r="E246" s="1">
        <v>1111.5584224045199</v>
      </c>
    </row>
    <row r="247" spans="1:5" x14ac:dyDescent="0.25">
      <c r="A247" s="1">
        <v>29.5</v>
      </c>
      <c r="B247" s="1">
        <v>1443.23473159222</v>
      </c>
      <c r="C247" s="1">
        <v>1200.0293617606301</v>
      </c>
      <c r="D247" s="1">
        <v>968.35883382627196</v>
      </c>
      <c r="E247" s="1">
        <v>1105.0815561260099</v>
      </c>
    </row>
    <row r="248" spans="1:5" x14ac:dyDescent="0.25">
      <c r="A248" s="1">
        <v>29.625</v>
      </c>
      <c r="B248" s="1">
        <v>1389.40672086377</v>
      </c>
      <c r="C248" s="1">
        <v>1217.89168011577</v>
      </c>
      <c r="D248" s="1">
        <v>970.65724647194202</v>
      </c>
      <c r="E248" s="1">
        <v>1095.82614698515</v>
      </c>
    </row>
    <row r="249" spans="1:5" x14ac:dyDescent="0.25">
      <c r="A249" s="1">
        <v>29.75</v>
      </c>
      <c r="B249" s="1">
        <v>1389.9131272065399</v>
      </c>
      <c r="C249" s="1">
        <v>1234.36031673003</v>
      </c>
      <c r="D249" s="1">
        <v>976.218568913063</v>
      </c>
      <c r="E249" s="1">
        <v>1087.06211517977</v>
      </c>
    </row>
    <row r="250" spans="1:5" x14ac:dyDescent="0.25">
      <c r="A250" s="1">
        <v>29.875</v>
      </c>
      <c r="B250" s="1">
        <v>1400.9916503161</v>
      </c>
      <c r="C250" s="1">
        <v>1246.1900779564801</v>
      </c>
      <c r="D250" s="1">
        <v>980.73578714426696</v>
      </c>
      <c r="E250" s="1">
        <v>1090.2966456736201</v>
      </c>
    </row>
    <row r="251" spans="1:5" x14ac:dyDescent="0.25">
      <c r="A251" s="1">
        <v>30</v>
      </c>
      <c r="B251" s="1">
        <v>1401.4496814419899</v>
      </c>
      <c r="C251" s="1">
        <v>1174.70565679724</v>
      </c>
      <c r="D251" s="1">
        <v>986.65569947663198</v>
      </c>
      <c r="E251" s="1">
        <v>1019.57396311432</v>
      </c>
    </row>
  </sheetData>
  <mergeCells count="4">
    <mergeCell ref="A1:A2"/>
    <mergeCell ref="B1:E1"/>
    <mergeCell ref="B3:E3"/>
    <mergeCell ref="B4:E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1"/>
  <sheetViews>
    <sheetView topLeftCell="B1" zoomScale="77" zoomScaleNormal="77" workbookViewId="0">
      <selection activeCell="F11" sqref="F11:F251"/>
    </sheetView>
  </sheetViews>
  <sheetFormatPr defaultRowHeight="15" x14ac:dyDescent="0.25"/>
  <cols>
    <col min="1" max="1" width="18.85546875" customWidth="1"/>
    <col min="2" max="3" width="34.85546875" customWidth="1"/>
    <col min="4" max="7" width="33.28515625" customWidth="1"/>
    <col min="8" max="8" width="31.42578125" customWidth="1"/>
  </cols>
  <sheetData>
    <row r="1" spans="1:8" x14ac:dyDescent="0.25">
      <c r="A1" s="83" t="s">
        <v>246</v>
      </c>
      <c r="B1" s="82" t="s">
        <v>263</v>
      </c>
      <c r="C1" s="82"/>
      <c r="D1" s="82"/>
      <c r="E1" s="82"/>
      <c r="F1" s="82"/>
      <c r="G1" s="82"/>
      <c r="H1" s="82"/>
    </row>
    <row r="2" spans="1:8" x14ac:dyDescent="0.25">
      <c r="A2" s="84"/>
      <c r="B2" s="26" t="s">
        <v>268</v>
      </c>
      <c r="C2" s="26" t="s">
        <v>283</v>
      </c>
      <c r="D2" s="26" t="s">
        <v>272</v>
      </c>
      <c r="E2" s="26" t="s">
        <v>260</v>
      </c>
      <c r="F2" s="26" t="s">
        <v>261</v>
      </c>
      <c r="G2" s="26" t="s">
        <v>264</v>
      </c>
      <c r="H2" s="52" t="s">
        <v>357</v>
      </c>
    </row>
    <row r="3" spans="1:8" x14ac:dyDescent="0.25">
      <c r="A3" s="27" t="s">
        <v>249</v>
      </c>
      <c r="B3" s="82">
        <v>64</v>
      </c>
      <c r="C3" s="82"/>
      <c r="D3" s="82"/>
      <c r="E3" s="82"/>
      <c r="F3" s="82"/>
      <c r="G3" s="82"/>
      <c r="H3" s="82"/>
    </row>
    <row r="4" spans="1:8" x14ac:dyDescent="0.25">
      <c r="A4" s="27" t="s">
        <v>250</v>
      </c>
      <c r="B4" s="82" t="s">
        <v>262</v>
      </c>
      <c r="C4" s="82"/>
      <c r="D4" s="82"/>
      <c r="E4" s="82"/>
      <c r="F4" s="82"/>
      <c r="G4" s="82"/>
      <c r="H4" s="82"/>
    </row>
    <row r="5" spans="1:8" ht="61.5" x14ac:dyDescent="0.25">
      <c r="A5" s="28" t="s">
        <v>252</v>
      </c>
      <c r="B5" s="27">
        <v>4</v>
      </c>
      <c r="C5" s="27">
        <v>4</v>
      </c>
      <c r="D5" s="27">
        <v>4</v>
      </c>
      <c r="E5" s="27">
        <v>4</v>
      </c>
      <c r="F5" s="27">
        <v>4</v>
      </c>
      <c r="G5" s="27">
        <v>4</v>
      </c>
      <c r="H5" s="27">
        <v>4</v>
      </c>
    </row>
    <row r="6" spans="1:8" ht="30" x14ac:dyDescent="0.25">
      <c r="A6" s="28" t="s">
        <v>253</v>
      </c>
      <c r="B6" s="27">
        <v>43.229259999999996</v>
      </c>
      <c r="C6" s="27">
        <v>41.512700000000002</v>
      </c>
      <c r="D6" s="27">
        <v>47.657400000000003</v>
      </c>
      <c r="E6" s="27">
        <v>49.91865</v>
      </c>
      <c r="F6" s="27">
        <v>50.868699999999997</v>
      </c>
      <c r="G6" s="27">
        <v>43.509839999999997</v>
      </c>
      <c r="H6" s="27">
        <v>43.509839999999997</v>
      </c>
    </row>
    <row r="7" spans="1:8" ht="48" x14ac:dyDescent="0.25">
      <c r="A7" s="28" t="s">
        <v>254</v>
      </c>
      <c r="B7" s="27">
        <v>37.44</v>
      </c>
      <c r="C7" s="27">
        <v>37.44</v>
      </c>
      <c r="D7" s="27">
        <v>37.44</v>
      </c>
      <c r="E7" s="27">
        <v>37.44</v>
      </c>
      <c r="F7" s="27">
        <v>37.44</v>
      </c>
      <c r="G7" s="27">
        <v>37.44</v>
      </c>
      <c r="H7" s="27">
        <v>37.44</v>
      </c>
    </row>
    <row r="8" spans="1:8" ht="48" x14ac:dyDescent="0.25">
      <c r="A8" s="28" t="s">
        <v>255</v>
      </c>
      <c r="B8" s="27">
        <v>32.540419999999997</v>
      </c>
      <c r="C8" s="27">
        <v>32.634259999999998</v>
      </c>
      <c r="D8" s="27">
        <v>32.818739999999998</v>
      </c>
      <c r="E8" s="27">
        <v>33.152050000000003</v>
      </c>
      <c r="F8" s="27">
        <v>33.642090000000003</v>
      </c>
      <c r="G8" s="27">
        <v>34.22</v>
      </c>
      <c r="H8" s="27">
        <v>34.22</v>
      </c>
    </row>
    <row r="9" spans="1:8" x14ac:dyDescent="0.25">
      <c r="A9" s="27" t="s">
        <v>256</v>
      </c>
      <c r="B9" s="37">
        <v>85</v>
      </c>
      <c r="C9" s="37">
        <v>85</v>
      </c>
      <c r="D9" s="37">
        <v>85</v>
      </c>
      <c r="E9" s="37">
        <v>85</v>
      </c>
      <c r="F9" s="37">
        <v>85</v>
      </c>
      <c r="G9" s="37">
        <v>85</v>
      </c>
      <c r="H9" s="37">
        <v>85</v>
      </c>
    </row>
    <row r="10" spans="1:8" ht="18" x14ac:dyDescent="0.25">
      <c r="A10" s="30" t="s">
        <v>257</v>
      </c>
      <c r="B10" s="30" t="s">
        <v>298</v>
      </c>
      <c r="C10" s="30" t="s">
        <v>299</v>
      </c>
      <c r="D10" s="30" t="s">
        <v>300</v>
      </c>
      <c r="E10" s="30" t="s">
        <v>301</v>
      </c>
      <c r="F10" s="30" t="s">
        <v>414</v>
      </c>
      <c r="G10" s="30" t="s">
        <v>302</v>
      </c>
      <c r="H10" s="30" t="s">
        <v>303</v>
      </c>
    </row>
    <row r="11" spans="1:8" x14ac:dyDescent="0.25">
      <c r="A11" s="1">
        <v>0</v>
      </c>
      <c r="B11" s="1">
        <v>943.39706607228595</v>
      </c>
      <c r="C11" s="1">
        <v>2777.3917211100502</v>
      </c>
      <c r="D11" s="1">
        <v>1494.3674439787801</v>
      </c>
      <c r="E11" s="1">
        <v>4831.2849628398199</v>
      </c>
      <c r="F11" s="1">
        <v>2805.9421486036099</v>
      </c>
      <c r="G11" s="1">
        <v>3254.8490681306398</v>
      </c>
      <c r="H11" s="1">
        <v>2625.2515894267999</v>
      </c>
    </row>
    <row r="12" spans="1:8" x14ac:dyDescent="0.25">
      <c r="A12" s="1">
        <v>0.125</v>
      </c>
      <c r="B12" s="1">
        <v>948.01768447376696</v>
      </c>
      <c r="C12" s="1">
        <v>2780.9435626455102</v>
      </c>
      <c r="D12" s="1">
        <v>1447.9951749090701</v>
      </c>
      <c r="E12" s="1">
        <v>4845.2823565418803</v>
      </c>
      <c r="F12" s="1">
        <v>2806.1021492795999</v>
      </c>
      <c r="G12" s="1">
        <v>3180.4602376101898</v>
      </c>
      <c r="H12" s="1">
        <v>2314.0445648263799</v>
      </c>
    </row>
    <row r="13" spans="1:8" x14ac:dyDescent="0.25">
      <c r="A13" s="1">
        <v>0.25</v>
      </c>
      <c r="B13" s="1">
        <v>952.35884772738098</v>
      </c>
      <c r="C13" s="1">
        <v>2753.8789843740201</v>
      </c>
      <c r="D13" s="1">
        <v>1385.2009134505299</v>
      </c>
      <c r="E13" s="1">
        <v>4847.3115154191</v>
      </c>
      <c r="F13" s="1">
        <v>2779.6787360885701</v>
      </c>
      <c r="G13" s="1">
        <v>3158.95956828109</v>
      </c>
      <c r="H13" s="1">
        <v>2190.7618993144501</v>
      </c>
    </row>
    <row r="14" spans="1:8" x14ac:dyDescent="0.25">
      <c r="A14" s="1">
        <v>0.375</v>
      </c>
      <c r="B14" s="1">
        <v>947.01970192912404</v>
      </c>
      <c r="C14" s="1">
        <v>2739.0522287649001</v>
      </c>
      <c r="D14" s="1">
        <v>1379.57642639907</v>
      </c>
      <c r="E14" s="1">
        <v>4797.1872125433802</v>
      </c>
      <c r="F14" s="1">
        <v>2783.1551169403301</v>
      </c>
      <c r="G14" s="1">
        <v>3144.4156960180098</v>
      </c>
      <c r="H14" s="1">
        <v>2066.3983407436399</v>
      </c>
    </row>
    <row r="15" spans="1:8" x14ac:dyDescent="0.25">
      <c r="A15" s="1">
        <v>0.5</v>
      </c>
      <c r="B15" s="1">
        <v>976.25991315504098</v>
      </c>
      <c r="C15" s="1">
        <v>2585.6106253409298</v>
      </c>
      <c r="D15" s="1">
        <v>1362.7896535990201</v>
      </c>
      <c r="E15" s="1">
        <v>4775.5908092424697</v>
      </c>
      <c r="F15" s="1">
        <v>2776.2232031150402</v>
      </c>
      <c r="G15" s="1">
        <v>3135.0140250610598</v>
      </c>
      <c r="H15" s="1">
        <v>1937.0272502441801</v>
      </c>
    </row>
    <row r="16" spans="1:8" x14ac:dyDescent="0.25">
      <c r="A16" s="1">
        <v>0.625</v>
      </c>
      <c r="B16" s="1">
        <v>1018.66584342716</v>
      </c>
      <c r="C16" s="1">
        <v>2366.86406674205</v>
      </c>
      <c r="D16" s="1">
        <v>1342.3063665392599</v>
      </c>
      <c r="E16" s="1">
        <v>4811.13110607198</v>
      </c>
      <c r="F16" s="1">
        <v>2772.1809901207798</v>
      </c>
      <c r="G16" s="1">
        <v>3098.2772563941498</v>
      </c>
      <c r="H16" s="1">
        <v>1897.31809326386</v>
      </c>
    </row>
    <row r="17" spans="1:8" x14ac:dyDescent="0.25">
      <c r="A17" s="1">
        <v>0.75</v>
      </c>
      <c r="B17" s="1">
        <v>1033.9670565399799</v>
      </c>
      <c r="C17" s="1">
        <v>2327.2851000064402</v>
      </c>
      <c r="D17" s="1">
        <v>1316.6478448852599</v>
      </c>
      <c r="E17" s="1">
        <v>4830.5191663403903</v>
      </c>
      <c r="F17" s="1">
        <v>2770.1322969815001</v>
      </c>
      <c r="G17" s="1">
        <v>3080.2358296511902</v>
      </c>
      <c r="H17" s="1">
        <v>1863.31783786708</v>
      </c>
    </row>
    <row r="18" spans="1:8" x14ac:dyDescent="0.25">
      <c r="A18" s="1">
        <v>0.875</v>
      </c>
      <c r="B18" s="1">
        <v>1053.5402636358299</v>
      </c>
      <c r="C18" s="1">
        <v>2190.3009263560102</v>
      </c>
      <c r="D18" s="1">
        <v>1303.0107248686099</v>
      </c>
      <c r="E18" s="1">
        <v>4801.0840916157003</v>
      </c>
      <c r="F18" s="1">
        <v>2767.5586843447199</v>
      </c>
      <c r="G18" s="1">
        <v>3076.90498615869</v>
      </c>
      <c r="H18" s="1">
        <v>1867.2894363202699</v>
      </c>
    </row>
    <row r="19" spans="1:8" x14ac:dyDescent="0.25">
      <c r="A19" s="1">
        <v>1</v>
      </c>
      <c r="B19" s="1">
        <v>1069.8425450838299</v>
      </c>
      <c r="C19" s="1">
        <v>2094.5096221712301</v>
      </c>
      <c r="D19" s="1">
        <v>1321.9084515755001</v>
      </c>
      <c r="E19" s="1">
        <v>4761.9327222229203</v>
      </c>
      <c r="F19" s="1">
        <v>2764.49588821723</v>
      </c>
      <c r="G19" s="1">
        <v>3045.1572295628198</v>
      </c>
      <c r="H19" s="1">
        <v>1783.4950406417299</v>
      </c>
    </row>
    <row r="20" spans="1:8" x14ac:dyDescent="0.25">
      <c r="A20" s="1">
        <v>1.125</v>
      </c>
      <c r="B20" s="1">
        <v>1033.3963507155199</v>
      </c>
      <c r="C20" s="1">
        <v>2015.55484319671</v>
      </c>
      <c r="D20" s="1">
        <v>1355.6689552850801</v>
      </c>
      <c r="E20" s="1">
        <v>4755.4282901916504</v>
      </c>
      <c r="F20" s="1">
        <v>2769.3824450040602</v>
      </c>
      <c r="G20" s="1">
        <v>3048.9126601807502</v>
      </c>
      <c r="H20" s="1">
        <v>1955.96146153007</v>
      </c>
    </row>
    <row r="21" spans="1:8" x14ac:dyDescent="0.25">
      <c r="A21" s="1">
        <v>1.25</v>
      </c>
      <c r="B21" s="1">
        <v>1030.7343609949</v>
      </c>
      <c r="C21" s="1">
        <v>1958.6556909368401</v>
      </c>
      <c r="D21" s="1">
        <v>1387.6971876464399</v>
      </c>
      <c r="E21" s="1">
        <v>4749.6893997494199</v>
      </c>
      <c r="F21" s="1">
        <v>2771.6831393081202</v>
      </c>
      <c r="G21" s="1">
        <v>3122.6775058831099</v>
      </c>
      <c r="H21" s="1">
        <v>2125.0444488562698</v>
      </c>
    </row>
    <row r="22" spans="1:8" x14ac:dyDescent="0.25">
      <c r="A22" s="1">
        <v>1.375</v>
      </c>
      <c r="B22" s="1">
        <v>1013.1130017999</v>
      </c>
      <c r="C22" s="1">
        <v>1913.3180880147099</v>
      </c>
      <c r="D22" s="1">
        <v>1454.47929930085</v>
      </c>
      <c r="E22" s="1">
        <v>4783.89785485624</v>
      </c>
      <c r="F22" s="1">
        <v>2764.6560416439602</v>
      </c>
      <c r="G22" s="1">
        <v>3164.5775239458399</v>
      </c>
      <c r="H22" s="1">
        <v>2173.6783791348098</v>
      </c>
    </row>
    <row r="23" spans="1:8" x14ac:dyDescent="0.25">
      <c r="A23" s="1">
        <v>1.5</v>
      </c>
      <c r="B23" s="1">
        <v>984.17798961253902</v>
      </c>
      <c r="C23" s="1">
        <v>1889.64599158187</v>
      </c>
      <c r="D23" s="1">
        <v>1451.3439197791599</v>
      </c>
      <c r="E23" s="1">
        <v>4774.4843925420701</v>
      </c>
      <c r="F23" s="1">
        <v>2775.3302839830499</v>
      </c>
      <c r="G23" s="1">
        <v>3387.5677237391401</v>
      </c>
      <c r="H23" s="1">
        <v>2247.68254701158</v>
      </c>
    </row>
    <row r="24" spans="1:8" x14ac:dyDescent="0.25">
      <c r="A24" s="1">
        <v>1.625</v>
      </c>
      <c r="B24" s="1">
        <v>981.32528564246695</v>
      </c>
      <c r="C24" s="1">
        <v>1830.4146265940101</v>
      </c>
      <c r="D24" s="1">
        <v>1469.58309084862</v>
      </c>
      <c r="E24" s="1">
        <v>4774.21373545607</v>
      </c>
      <c r="F24" s="1">
        <v>2771.9984491779001</v>
      </c>
      <c r="G24" s="1">
        <v>3400.6687791293498</v>
      </c>
      <c r="H24" s="1">
        <v>2338.9672032232902</v>
      </c>
    </row>
    <row r="25" spans="1:8" x14ac:dyDescent="0.25">
      <c r="A25" s="1">
        <v>1.75</v>
      </c>
      <c r="B25" s="1">
        <v>980.44418125100105</v>
      </c>
      <c r="C25" s="1">
        <v>1811.3660039921799</v>
      </c>
      <c r="D25" s="1">
        <v>1418.0939541179901</v>
      </c>
      <c r="E25" s="1">
        <v>4713.7129378444897</v>
      </c>
      <c r="F25" s="1">
        <v>2782.1527825644498</v>
      </c>
      <c r="G25" s="1">
        <v>3379.3745932132001</v>
      </c>
      <c r="H25" s="1">
        <v>2307.3820187812698</v>
      </c>
    </row>
    <row r="26" spans="1:8" x14ac:dyDescent="0.25">
      <c r="A26" s="1">
        <v>1.875</v>
      </c>
      <c r="B26" s="1">
        <v>958.23122409059101</v>
      </c>
      <c r="C26" s="1">
        <v>1856.7813275435699</v>
      </c>
      <c r="D26" s="1">
        <v>1440.3005007469901</v>
      </c>
      <c r="E26" s="1">
        <v>4702.3679822840404</v>
      </c>
      <c r="F26" s="1">
        <v>2827.9688309784601</v>
      </c>
      <c r="G26" s="1">
        <v>3392.8707140086999</v>
      </c>
      <c r="H26" s="1">
        <v>2415.27419517421</v>
      </c>
    </row>
    <row r="27" spans="1:8" x14ac:dyDescent="0.25">
      <c r="A27" s="1">
        <v>2</v>
      </c>
      <c r="B27" s="1">
        <v>966.28172011762501</v>
      </c>
      <c r="C27" s="1">
        <v>1973.9971117263001</v>
      </c>
      <c r="D27" s="1">
        <v>1476.95105283267</v>
      </c>
      <c r="E27" s="1">
        <v>4699.8078942807197</v>
      </c>
      <c r="F27" s="1">
        <v>2826.08121094748</v>
      </c>
      <c r="G27" s="1">
        <v>3520.4000548600802</v>
      </c>
      <c r="H27" s="1">
        <v>2433.4529359817102</v>
      </c>
    </row>
    <row r="28" spans="1:8" x14ac:dyDescent="0.25">
      <c r="A28" s="1">
        <v>2.125</v>
      </c>
      <c r="B28" s="1">
        <v>1005.43383793672</v>
      </c>
      <c r="C28" s="1">
        <v>2059.2201670157301</v>
      </c>
      <c r="D28" s="1">
        <v>1499.04409438731</v>
      </c>
      <c r="E28" s="1">
        <v>4683.1001457319198</v>
      </c>
      <c r="F28" s="1">
        <v>2823.6877277180101</v>
      </c>
      <c r="G28" s="1">
        <v>3548.03707588109</v>
      </c>
      <c r="H28" s="1">
        <v>2473.5142943681799</v>
      </c>
    </row>
    <row r="29" spans="1:8" x14ac:dyDescent="0.25">
      <c r="A29" s="1">
        <v>2.25</v>
      </c>
      <c r="B29" s="1">
        <v>1014.36599094409</v>
      </c>
      <c r="C29" s="1">
        <v>2075.9043144172401</v>
      </c>
      <c r="D29" s="1">
        <v>1503.5442450396399</v>
      </c>
      <c r="E29" s="1">
        <v>4676.1654174677296</v>
      </c>
      <c r="F29" s="1">
        <v>2811.5579673355801</v>
      </c>
      <c r="G29" s="1">
        <v>3572.1646447184698</v>
      </c>
      <c r="H29" s="1">
        <v>2499.8304564280702</v>
      </c>
    </row>
    <row r="30" spans="1:8" x14ac:dyDescent="0.25">
      <c r="A30" s="1">
        <v>2.375</v>
      </c>
      <c r="B30" s="1">
        <v>1041.2295056739099</v>
      </c>
      <c r="C30" s="1">
        <v>2137.2898583250198</v>
      </c>
      <c r="D30" s="1">
        <v>1516.5333918501001</v>
      </c>
      <c r="E30" s="1">
        <v>4675.9846915651497</v>
      </c>
      <c r="F30" s="1">
        <v>2810.9165980204202</v>
      </c>
      <c r="G30" s="1">
        <v>3571.8834753760698</v>
      </c>
      <c r="H30" s="1">
        <v>2593.0285171484602</v>
      </c>
    </row>
    <row r="31" spans="1:8" x14ac:dyDescent="0.25">
      <c r="A31" s="1">
        <v>2.5</v>
      </c>
      <c r="B31" s="1">
        <v>1051.1162337267299</v>
      </c>
      <c r="C31" s="1">
        <v>2173.4488851372698</v>
      </c>
      <c r="D31" s="1">
        <v>1569.2755212828799</v>
      </c>
      <c r="E31" s="1">
        <v>4629.1674361831001</v>
      </c>
      <c r="F31" s="1">
        <v>2783.7126786652202</v>
      </c>
      <c r="G31" s="1">
        <v>3551.8720796491798</v>
      </c>
      <c r="H31" s="1">
        <v>2585.8126896578901</v>
      </c>
    </row>
    <row r="32" spans="1:8" x14ac:dyDescent="0.25">
      <c r="A32" s="1">
        <v>2.625</v>
      </c>
      <c r="B32" s="1">
        <v>973.62951057444297</v>
      </c>
      <c r="C32" s="1">
        <v>2214.6512793408501</v>
      </c>
      <c r="D32" s="1">
        <v>1600.36951918608</v>
      </c>
      <c r="E32" s="1">
        <v>4616.80815497823</v>
      </c>
      <c r="F32" s="1">
        <v>2743.1709937271698</v>
      </c>
      <c r="G32" s="1">
        <v>3557.3363579266802</v>
      </c>
      <c r="H32" s="1">
        <v>2583.6934345069999</v>
      </c>
    </row>
    <row r="33" spans="1:8" x14ac:dyDescent="0.25">
      <c r="A33" s="1">
        <v>2.75</v>
      </c>
      <c r="B33" s="1">
        <v>936.34826783587698</v>
      </c>
      <c r="C33" s="1">
        <v>2249.1870735215898</v>
      </c>
      <c r="D33" s="1">
        <v>1586.4880572914301</v>
      </c>
      <c r="E33" s="1">
        <v>4595.6564902576201</v>
      </c>
      <c r="F33" s="1">
        <v>2728.7099494788299</v>
      </c>
      <c r="G33" s="1">
        <v>3553.4208005045102</v>
      </c>
      <c r="H33" s="1">
        <v>2627.5093067468401</v>
      </c>
    </row>
    <row r="34" spans="1:8" x14ac:dyDescent="0.25">
      <c r="A34" s="1">
        <v>2.875</v>
      </c>
      <c r="B34" s="1">
        <v>911.18156433196896</v>
      </c>
      <c r="C34" s="1">
        <v>2273.1061412838499</v>
      </c>
      <c r="D34" s="1">
        <v>1591.8472379490299</v>
      </c>
      <c r="E34" s="1">
        <v>4589.2460016614696</v>
      </c>
      <c r="F34" s="1">
        <v>2709.4400885547602</v>
      </c>
      <c r="G34" s="1">
        <v>3602.9276644700699</v>
      </c>
      <c r="H34" s="1">
        <v>2726.5800048578099</v>
      </c>
    </row>
    <row r="35" spans="1:8" x14ac:dyDescent="0.25">
      <c r="A35" s="1">
        <v>3</v>
      </c>
      <c r="B35" s="1">
        <v>902.07844529739396</v>
      </c>
      <c r="C35" s="1">
        <v>2296.7085601511099</v>
      </c>
      <c r="D35" s="1">
        <v>1601.61209967322</v>
      </c>
      <c r="E35" s="1">
        <v>4558.0736937002803</v>
      </c>
      <c r="F35" s="1">
        <v>2711.1208377825001</v>
      </c>
      <c r="G35" s="1">
        <v>3649.5164983251798</v>
      </c>
      <c r="H35" s="1">
        <v>2688.24965782139</v>
      </c>
    </row>
    <row r="36" spans="1:8" x14ac:dyDescent="0.25">
      <c r="A36" s="1">
        <v>3.125</v>
      </c>
      <c r="B36" s="1">
        <v>896.54832355181202</v>
      </c>
      <c r="C36" s="1">
        <v>2356.4205448449302</v>
      </c>
      <c r="D36" s="1">
        <v>1594.5148739748199</v>
      </c>
      <c r="E36" s="1">
        <v>4547.3025850800996</v>
      </c>
      <c r="F36" s="1">
        <v>2681.8846541631901</v>
      </c>
      <c r="G36" s="1">
        <v>3648.9486393083698</v>
      </c>
      <c r="H36" s="1">
        <v>2778.4782649839499</v>
      </c>
    </row>
    <row r="37" spans="1:8" x14ac:dyDescent="0.25">
      <c r="A37" s="1">
        <v>3.25</v>
      </c>
      <c r="B37" s="1">
        <v>866.10312563099001</v>
      </c>
      <c r="C37" s="1">
        <v>2387.2822532595301</v>
      </c>
      <c r="D37" s="1">
        <v>1593.39702372907</v>
      </c>
      <c r="E37" s="1">
        <v>4530.9069189316797</v>
      </c>
      <c r="F37" s="1">
        <v>2677.23903182188</v>
      </c>
      <c r="G37" s="1">
        <v>3633.6407068571898</v>
      </c>
      <c r="H37" s="1">
        <v>2788.1089126095198</v>
      </c>
    </row>
    <row r="38" spans="1:8" x14ac:dyDescent="0.25">
      <c r="A38" s="1">
        <v>3.375</v>
      </c>
      <c r="B38" s="1">
        <v>817.29200244541505</v>
      </c>
      <c r="C38" s="1">
        <v>2436.3180980040502</v>
      </c>
      <c r="D38" s="1">
        <v>1612.79934483241</v>
      </c>
      <c r="E38" s="1">
        <v>4501.0756478231597</v>
      </c>
      <c r="F38" s="1">
        <v>2675.8732874556799</v>
      </c>
      <c r="G38" s="1">
        <v>3636.65258595254</v>
      </c>
      <c r="H38" s="1">
        <v>2806.0720337606899</v>
      </c>
    </row>
    <row r="39" spans="1:8" x14ac:dyDescent="0.25">
      <c r="A39" s="1">
        <v>3.5</v>
      </c>
      <c r="B39" s="1">
        <v>818.35674635786404</v>
      </c>
      <c r="C39" s="1">
        <v>2475.94301984513</v>
      </c>
      <c r="D39" s="1">
        <v>1504.7716301344301</v>
      </c>
      <c r="E39" s="1">
        <v>4477.9753345135796</v>
      </c>
      <c r="F39" s="1">
        <v>2675.9582605615701</v>
      </c>
      <c r="G39" s="1">
        <v>3623.5956896429002</v>
      </c>
      <c r="H39" s="1">
        <v>2828.6370946121301</v>
      </c>
    </row>
    <row r="40" spans="1:8" x14ac:dyDescent="0.25">
      <c r="A40" s="1">
        <v>3.625</v>
      </c>
      <c r="B40" s="1">
        <v>804.29013422280605</v>
      </c>
      <c r="C40" s="1">
        <v>2501.8709109596398</v>
      </c>
      <c r="D40" s="1">
        <v>1464.84695626757</v>
      </c>
      <c r="E40" s="1">
        <v>4453.8180900187299</v>
      </c>
      <c r="F40" s="1">
        <v>2674.5402721642599</v>
      </c>
      <c r="G40" s="1">
        <v>3557.1041910531699</v>
      </c>
      <c r="H40" s="1">
        <v>2827.0317723335902</v>
      </c>
    </row>
    <row r="41" spans="1:8" x14ac:dyDescent="0.25">
      <c r="A41" s="1">
        <v>3.75</v>
      </c>
      <c r="B41" s="1">
        <v>814.88006979299098</v>
      </c>
      <c r="C41" s="1">
        <v>2496.9049790837198</v>
      </c>
      <c r="D41" s="1">
        <v>1364.6388903985101</v>
      </c>
      <c r="E41" s="1">
        <v>4440.0417397595702</v>
      </c>
      <c r="F41" s="1">
        <v>2684.95980250307</v>
      </c>
      <c r="G41" s="1">
        <v>3433.8482441104002</v>
      </c>
      <c r="H41" s="1">
        <v>2622.0121517759699</v>
      </c>
    </row>
    <row r="42" spans="1:8" x14ac:dyDescent="0.25">
      <c r="A42" s="1">
        <v>3.875</v>
      </c>
      <c r="B42" s="1">
        <v>813.10381735522105</v>
      </c>
      <c r="C42" s="1">
        <v>2514.87783996284</v>
      </c>
      <c r="D42" s="1">
        <v>1349.2959502023</v>
      </c>
      <c r="E42" s="1">
        <v>4277.7439443000103</v>
      </c>
      <c r="F42" s="1">
        <v>2689.6675674458802</v>
      </c>
      <c r="G42" s="1">
        <v>3273.12304473527</v>
      </c>
      <c r="H42" s="1">
        <v>2331.2278026710901</v>
      </c>
    </row>
    <row r="43" spans="1:8" x14ac:dyDescent="0.25">
      <c r="A43" s="1">
        <v>4</v>
      </c>
      <c r="B43" s="1">
        <v>808.21875910859103</v>
      </c>
      <c r="C43" s="1">
        <v>2510.8513481371401</v>
      </c>
      <c r="D43" s="1">
        <v>1318.4653970480199</v>
      </c>
      <c r="E43" s="1">
        <v>4279.80134326188</v>
      </c>
      <c r="F43" s="1">
        <v>2684.7803367342799</v>
      </c>
      <c r="G43" s="1">
        <v>3200.3949603989199</v>
      </c>
      <c r="H43" s="1">
        <v>2285.16865457637</v>
      </c>
    </row>
    <row r="44" spans="1:8" x14ac:dyDescent="0.25">
      <c r="A44" s="1">
        <v>4.125</v>
      </c>
      <c r="B44" s="1">
        <v>831.21016166673803</v>
      </c>
      <c r="C44" s="1">
        <v>2489.61203693582</v>
      </c>
      <c r="D44" s="1">
        <v>1302.6946777038199</v>
      </c>
      <c r="E44" s="1">
        <v>4243.0796728119603</v>
      </c>
      <c r="F44" s="1">
        <v>2682.5265747308899</v>
      </c>
      <c r="G44" s="1">
        <v>3182.6039184125498</v>
      </c>
      <c r="H44" s="1">
        <v>2224.8044512235401</v>
      </c>
    </row>
    <row r="45" spans="1:8" x14ac:dyDescent="0.25">
      <c r="A45" s="1">
        <v>4.25</v>
      </c>
      <c r="B45" s="1">
        <v>839.12726840929895</v>
      </c>
      <c r="C45" s="1">
        <v>2453.6514638673302</v>
      </c>
      <c r="D45" s="1">
        <v>1289.5914521140701</v>
      </c>
      <c r="E45" s="1">
        <v>4239.6664618097702</v>
      </c>
      <c r="F45" s="1">
        <v>2679.5995238639998</v>
      </c>
      <c r="G45" s="1">
        <v>3100.47303726058</v>
      </c>
      <c r="H45" s="1">
        <v>2138.8494902324501</v>
      </c>
    </row>
    <row r="46" spans="1:8" x14ac:dyDescent="0.25">
      <c r="A46" s="1">
        <v>4.375</v>
      </c>
      <c r="B46" s="1">
        <v>835.21858394041794</v>
      </c>
      <c r="C46" s="1">
        <v>2458.6579193145099</v>
      </c>
      <c r="D46" s="1">
        <v>1267.5318427019999</v>
      </c>
      <c r="E46" s="1">
        <v>4231.9275153324797</v>
      </c>
      <c r="F46" s="1">
        <v>2675.9800619379598</v>
      </c>
      <c r="G46" s="1">
        <v>3020.4305632237702</v>
      </c>
      <c r="H46" s="1">
        <v>2114.1612599044402</v>
      </c>
    </row>
    <row r="47" spans="1:8" x14ac:dyDescent="0.25">
      <c r="A47" s="1">
        <v>4.5</v>
      </c>
      <c r="B47" s="1">
        <v>894.30463686987503</v>
      </c>
      <c r="C47" s="1">
        <v>2445.4699256109998</v>
      </c>
      <c r="D47" s="1">
        <v>1218.9478934440499</v>
      </c>
      <c r="E47" s="1">
        <v>4228.8767064387002</v>
      </c>
      <c r="F47" s="1">
        <v>2671.54502410143</v>
      </c>
      <c r="G47" s="1">
        <v>2995.7068663790401</v>
      </c>
      <c r="H47" s="1">
        <v>2131.2719393704001</v>
      </c>
    </row>
    <row r="48" spans="1:8" x14ac:dyDescent="0.25">
      <c r="A48" s="1">
        <v>4.625</v>
      </c>
      <c r="B48" s="1">
        <v>905.93822939598795</v>
      </c>
      <c r="C48" s="1">
        <v>2284.29538769283</v>
      </c>
      <c r="D48" s="1">
        <v>1251.7208002023001</v>
      </c>
      <c r="E48" s="1">
        <v>4232.3005258631802</v>
      </c>
      <c r="F48" s="1">
        <v>2665.8259160414</v>
      </c>
      <c r="G48" s="1">
        <v>2986.6258296016199</v>
      </c>
      <c r="H48" s="1">
        <v>2116.41881141971</v>
      </c>
    </row>
    <row r="49" spans="1:8" x14ac:dyDescent="0.25">
      <c r="A49" s="1">
        <v>4.75</v>
      </c>
      <c r="B49" s="1">
        <v>917.02712502136797</v>
      </c>
      <c r="C49" s="1">
        <v>2080.8991476678002</v>
      </c>
      <c r="D49" s="1">
        <v>1240.11295391671</v>
      </c>
      <c r="E49" s="1">
        <v>4206.2982577013599</v>
      </c>
      <c r="F49" s="1">
        <v>2675.6363566985401</v>
      </c>
      <c r="G49" s="1">
        <v>3021.1640757887299</v>
      </c>
      <c r="H49" s="1">
        <v>2125.9406210311299</v>
      </c>
    </row>
    <row r="50" spans="1:8" x14ac:dyDescent="0.25">
      <c r="A50" s="1">
        <v>4.875</v>
      </c>
      <c r="B50" s="1">
        <v>917.58016759427403</v>
      </c>
      <c r="C50" s="1">
        <v>2042.9582097582399</v>
      </c>
      <c r="D50" s="1">
        <v>1234.73670530448</v>
      </c>
      <c r="E50" s="1">
        <v>4190.1908818850798</v>
      </c>
      <c r="F50" s="1">
        <v>2684.6269260714498</v>
      </c>
      <c r="G50" s="1">
        <v>3072.0580272324401</v>
      </c>
      <c r="H50" s="1">
        <v>2238.2662647790999</v>
      </c>
    </row>
    <row r="51" spans="1:8" x14ac:dyDescent="0.25">
      <c r="A51" s="1">
        <v>5</v>
      </c>
      <c r="B51" s="1">
        <v>923.552856901925</v>
      </c>
      <c r="C51" s="1">
        <v>1894.44005161066</v>
      </c>
      <c r="D51" s="1">
        <v>1254.2926487229799</v>
      </c>
      <c r="E51" s="1">
        <v>4179.0554679126499</v>
      </c>
      <c r="F51" s="1">
        <v>2682.4700880402002</v>
      </c>
      <c r="G51" s="1">
        <v>3113.27830034921</v>
      </c>
      <c r="H51" s="1">
        <v>2327.4460379786001</v>
      </c>
    </row>
    <row r="52" spans="1:8" x14ac:dyDescent="0.25">
      <c r="A52" s="1">
        <v>5.125</v>
      </c>
      <c r="B52" s="1">
        <v>919.47323807127202</v>
      </c>
      <c r="C52" s="1">
        <v>1843.4804128178</v>
      </c>
      <c r="D52" s="1">
        <v>1336.2573248352101</v>
      </c>
      <c r="E52" s="1">
        <v>4177.0933418467803</v>
      </c>
      <c r="F52" s="1">
        <v>2682.5115650699499</v>
      </c>
      <c r="G52" s="1">
        <v>3299.7020704725301</v>
      </c>
      <c r="H52" s="1">
        <v>2418.7848706622299</v>
      </c>
    </row>
    <row r="53" spans="1:8" x14ac:dyDescent="0.25">
      <c r="A53" s="1">
        <v>5.25</v>
      </c>
      <c r="B53" s="1">
        <v>926.24072926921201</v>
      </c>
      <c r="C53" s="1">
        <v>1773.3673833852799</v>
      </c>
      <c r="D53" s="1">
        <v>1340.40278474091</v>
      </c>
      <c r="E53" s="1">
        <v>4162.8006613699899</v>
      </c>
      <c r="F53" s="1">
        <v>2678.2036433776402</v>
      </c>
      <c r="G53" s="1">
        <v>3317.2053069612598</v>
      </c>
      <c r="H53" s="1">
        <v>2448.0818266476099</v>
      </c>
    </row>
    <row r="54" spans="1:8" x14ac:dyDescent="0.25">
      <c r="A54" s="1">
        <v>5.375</v>
      </c>
      <c r="B54" s="1">
        <v>934.16500958310098</v>
      </c>
      <c r="C54" s="1">
        <v>1691.8336175741699</v>
      </c>
      <c r="D54" s="1">
        <v>1335.0698373185</v>
      </c>
      <c r="E54" s="1">
        <v>4154.9758813763301</v>
      </c>
      <c r="F54" s="1">
        <v>2651.6185578044701</v>
      </c>
      <c r="G54" s="1">
        <v>3295.19845610523</v>
      </c>
      <c r="H54" s="1">
        <v>2475.1478932048099</v>
      </c>
    </row>
    <row r="55" spans="1:8" x14ac:dyDescent="0.25">
      <c r="A55" s="1">
        <v>5.5</v>
      </c>
      <c r="B55" s="1">
        <v>946.67590698442302</v>
      </c>
      <c r="C55" s="1">
        <v>1684.8269438242901</v>
      </c>
      <c r="D55" s="1">
        <v>1326.79183381557</v>
      </c>
      <c r="E55" s="1">
        <v>4105.2715735264801</v>
      </c>
      <c r="F55" s="1">
        <v>2637.9217191062799</v>
      </c>
      <c r="G55" s="1">
        <v>3339.7426076032598</v>
      </c>
      <c r="H55" s="1">
        <v>2488.2589739094301</v>
      </c>
    </row>
    <row r="56" spans="1:8" x14ac:dyDescent="0.25">
      <c r="A56" s="1">
        <v>5.625</v>
      </c>
      <c r="B56" s="1">
        <v>977.83744873667399</v>
      </c>
      <c r="C56" s="1">
        <v>1590.1900535305499</v>
      </c>
      <c r="D56" s="1">
        <v>1334.53063740985</v>
      </c>
      <c r="E56" s="1">
        <v>4060.0030785171798</v>
      </c>
      <c r="F56" s="1">
        <v>2612.2986741228301</v>
      </c>
      <c r="G56" s="1">
        <v>3374.3867340734701</v>
      </c>
      <c r="H56" s="1">
        <v>2614.2410489590602</v>
      </c>
    </row>
    <row r="57" spans="1:8" x14ac:dyDescent="0.25">
      <c r="A57" s="1">
        <v>5.75</v>
      </c>
      <c r="B57" s="1">
        <v>972.25631880641504</v>
      </c>
      <c r="C57" s="1">
        <v>1531.89506883437</v>
      </c>
      <c r="D57" s="1">
        <v>1300.1429139603799</v>
      </c>
      <c r="E57" s="1">
        <v>3983.33347866943</v>
      </c>
      <c r="F57" s="1">
        <v>2587.69387279178</v>
      </c>
      <c r="G57" s="1">
        <v>3393.5462198425598</v>
      </c>
      <c r="H57" s="1">
        <v>2674.4960359250899</v>
      </c>
    </row>
    <row r="58" spans="1:8" x14ac:dyDescent="0.25">
      <c r="A58" s="1">
        <v>5.875</v>
      </c>
      <c r="B58" s="1">
        <v>943.68171511226501</v>
      </c>
      <c r="C58" s="1">
        <v>1545.43871061353</v>
      </c>
      <c r="D58" s="1">
        <v>1316.7069370741301</v>
      </c>
      <c r="E58" s="1">
        <v>3954.5279011316202</v>
      </c>
      <c r="F58" s="1">
        <v>2558.6351213964799</v>
      </c>
      <c r="G58" s="1">
        <v>3413.8382313345401</v>
      </c>
      <c r="H58" s="1">
        <v>2689.8935355620101</v>
      </c>
    </row>
    <row r="59" spans="1:8" x14ac:dyDescent="0.25">
      <c r="A59" s="1">
        <v>6</v>
      </c>
      <c r="B59" s="1">
        <v>939.50326477064004</v>
      </c>
      <c r="C59" s="1">
        <v>1636.3535939424</v>
      </c>
      <c r="D59" s="1">
        <v>1339.20625690355</v>
      </c>
      <c r="E59" s="1">
        <v>3940.9715062201599</v>
      </c>
      <c r="F59" s="1">
        <v>2530.51380548527</v>
      </c>
      <c r="G59" s="1">
        <v>3403.3668483987099</v>
      </c>
      <c r="H59" s="1">
        <v>2674.8426704199101</v>
      </c>
    </row>
    <row r="60" spans="1:8" x14ac:dyDescent="0.25">
      <c r="A60" s="1">
        <v>6.125</v>
      </c>
      <c r="B60" s="1">
        <v>924.48259369276695</v>
      </c>
      <c r="C60" s="1">
        <v>1709.4014239440501</v>
      </c>
      <c r="D60" s="1">
        <v>1386.6985534284599</v>
      </c>
      <c r="E60" s="1">
        <v>3903.6101050318398</v>
      </c>
      <c r="F60" s="1">
        <v>2520.5028518955801</v>
      </c>
      <c r="G60" s="1">
        <v>3420.2614423561899</v>
      </c>
      <c r="H60" s="1">
        <v>2682.4559021313698</v>
      </c>
    </row>
    <row r="61" spans="1:8" x14ac:dyDescent="0.25">
      <c r="A61" s="1">
        <v>6.25</v>
      </c>
      <c r="B61" s="1">
        <v>926.33118750339304</v>
      </c>
      <c r="C61" s="1">
        <v>1712.0716897776699</v>
      </c>
      <c r="D61" s="1">
        <v>1384.20305304873</v>
      </c>
      <c r="E61" s="1">
        <v>3891.3899129067599</v>
      </c>
      <c r="F61" s="1">
        <v>2516.6739088088598</v>
      </c>
      <c r="G61" s="1">
        <v>3403.2502962803601</v>
      </c>
      <c r="H61" s="1">
        <v>2616.1799329370001</v>
      </c>
    </row>
    <row r="62" spans="1:8" x14ac:dyDescent="0.25">
      <c r="A62" s="1">
        <v>6.375</v>
      </c>
      <c r="B62" s="1">
        <v>914.70336258836198</v>
      </c>
      <c r="C62" s="1">
        <v>1823.19335148957</v>
      </c>
      <c r="D62" s="1">
        <v>1403.61079666705</v>
      </c>
      <c r="E62" s="1">
        <v>3839.8333845399902</v>
      </c>
      <c r="F62" s="1">
        <v>2514.5045636570399</v>
      </c>
      <c r="G62" s="1">
        <v>3377.8010126317499</v>
      </c>
      <c r="H62" s="1">
        <v>2630.51776294725</v>
      </c>
    </row>
    <row r="63" spans="1:8" x14ac:dyDescent="0.25">
      <c r="A63" s="1">
        <v>6.5</v>
      </c>
      <c r="B63" s="1">
        <v>904.068418003018</v>
      </c>
      <c r="C63" s="1">
        <v>1870.3845273736199</v>
      </c>
      <c r="D63" s="1">
        <v>1396.4655363352499</v>
      </c>
      <c r="E63" s="1">
        <v>3796.0100364642499</v>
      </c>
      <c r="F63" s="1">
        <v>2509.5330137218998</v>
      </c>
      <c r="G63" s="1">
        <v>3385.8881926505201</v>
      </c>
      <c r="H63" s="1">
        <v>2715.5627366389899</v>
      </c>
    </row>
    <row r="64" spans="1:8" x14ac:dyDescent="0.25">
      <c r="A64" s="1">
        <v>6.625</v>
      </c>
      <c r="B64" s="1">
        <v>883.26047928442199</v>
      </c>
      <c r="C64" s="1">
        <v>1868.24063099773</v>
      </c>
      <c r="D64" s="1">
        <v>1366.79856400417</v>
      </c>
      <c r="E64" s="1">
        <v>3738.0210747257902</v>
      </c>
      <c r="F64" s="1">
        <v>2510.1555742503401</v>
      </c>
      <c r="G64" s="1">
        <v>3325.7726375061402</v>
      </c>
      <c r="H64" s="1">
        <v>2662.4407128155499</v>
      </c>
    </row>
    <row r="65" spans="1:8" x14ac:dyDescent="0.25">
      <c r="A65" s="1">
        <v>6.75</v>
      </c>
      <c r="B65" s="1">
        <v>869.30711537485297</v>
      </c>
      <c r="C65" s="1">
        <v>1932.0074068420399</v>
      </c>
      <c r="D65" s="1">
        <v>1400.77599116599</v>
      </c>
      <c r="E65" s="1">
        <v>3724.3923693657998</v>
      </c>
      <c r="F65" s="1">
        <v>2504.4471582985202</v>
      </c>
      <c r="G65" s="1">
        <v>3303.4918048725799</v>
      </c>
      <c r="H65" s="1">
        <v>2643.92146409524</v>
      </c>
    </row>
    <row r="66" spans="1:8" x14ac:dyDescent="0.25">
      <c r="A66" s="1">
        <v>6.875</v>
      </c>
      <c r="B66" s="1">
        <v>857.70435084719202</v>
      </c>
      <c r="C66" s="1">
        <v>2024.5663136364101</v>
      </c>
      <c r="D66" s="1">
        <v>1401.71686810341</v>
      </c>
      <c r="E66" s="1">
        <v>3695.4802052264199</v>
      </c>
      <c r="F66" s="1">
        <v>2500.8024629738102</v>
      </c>
      <c r="G66" s="1">
        <v>3307.47146684586</v>
      </c>
      <c r="H66" s="1">
        <v>2624.5376557088998</v>
      </c>
    </row>
    <row r="67" spans="1:8" x14ac:dyDescent="0.25">
      <c r="A67" s="1">
        <v>7</v>
      </c>
      <c r="B67" s="1">
        <v>852.78103262885099</v>
      </c>
      <c r="C67" s="1">
        <v>2097.15116736764</v>
      </c>
      <c r="D67" s="1">
        <v>1385.8219551848399</v>
      </c>
      <c r="E67" s="1">
        <v>3685.21444961716</v>
      </c>
      <c r="F67" s="1">
        <v>2491.7072697246999</v>
      </c>
      <c r="G67" s="1">
        <v>3293.3072328236899</v>
      </c>
      <c r="H67" s="1">
        <v>2510.2315289120302</v>
      </c>
    </row>
    <row r="68" spans="1:8" x14ac:dyDescent="0.25">
      <c r="A68" s="1">
        <v>7.125</v>
      </c>
      <c r="B68" s="1">
        <v>844.37574236876696</v>
      </c>
      <c r="C68" s="1">
        <v>2088.4971099640602</v>
      </c>
      <c r="D68" s="1">
        <v>1329.5605410816299</v>
      </c>
      <c r="E68" s="1">
        <v>3676.3004690647199</v>
      </c>
      <c r="F68" s="1">
        <v>2489.7193487557702</v>
      </c>
      <c r="G68" s="1">
        <v>3219.06893857055</v>
      </c>
      <c r="H68" s="1">
        <v>2478.8316719724799</v>
      </c>
    </row>
    <row r="69" spans="1:8" x14ac:dyDescent="0.25">
      <c r="A69" s="1">
        <v>7.25</v>
      </c>
      <c r="B69" s="1">
        <v>853.97059355346801</v>
      </c>
      <c r="C69" s="1">
        <v>2080.3549928316202</v>
      </c>
      <c r="D69" s="1">
        <v>1300.5258073931</v>
      </c>
      <c r="E69" s="1">
        <v>3669.8951422710502</v>
      </c>
      <c r="F69" s="1">
        <v>2491.2850898168299</v>
      </c>
      <c r="G69" s="1">
        <v>3141.7629932976301</v>
      </c>
      <c r="H69" s="1">
        <v>2185.9619912131202</v>
      </c>
    </row>
    <row r="70" spans="1:8" x14ac:dyDescent="0.25">
      <c r="A70" s="1">
        <v>7.375</v>
      </c>
      <c r="B70" s="1">
        <v>858.38278197425404</v>
      </c>
      <c r="C70" s="1">
        <v>2114.3976046124999</v>
      </c>
      <c r="D70" s="1">
        <v>1287.0328819695501</v>
      </c>
      <c r="E70" s="1">
        <v>3641.1612175498599</v>
      </c>
      <c r="F70" s="1">
        <v>2492.4731124591099</v>
      </c>
      <c r="G70" s="1">
        <v>3063.4052506943799</v>
      </c>
      <c r="H70" s="1">
        <v>1966.2330577350299</v>
      </c>
    </row>
    <row r="71" spans="1:8" x14ac:dyDescent="0.25">
      <c r="A71" s="1">
        <v>7.5</v>
      </c>
      <c r="B71" s="1">
        <v>861.18321238378996</v>
      </c>
      <c r="C71" s="1">
        <v>2133.3181871525599</v>
      </c>
      <c r="D71" s="1">
        <v>1268.7445139486999</v>
      </c>
      <c r="E71" s="1">
        <v>3640.9103063193802</v>
      </c>
      <c r="F71" s="1">
        <v>2495.1135522771001</v>
      </c>
      <c r="G71" s="1">
        <v>3028.3939128940701</v>
      </c>
      <c r="H71" s="1">
        <v>1949.67534534694</v>
      </c>
    </row>
    <row r="72" spans="1:8" x14ac:dyDescent="0.25">
      <c r="A72" s="1">
        <v>7.625</v>
      </c>
      <c r="B72" s="1">
        <v>868.23619176704995</v>
      </c>
      <c r="C72" s="1">
        <v>2140.15482086568</v>
      </c>
      <c r="D72" s="1">
        <v>1190.0583983650899</v>
      </c>
      <c r="E72" s="1">
        <v>3665.6096231080301</v>
      </c>
      <c r="F72" s="1">
        <v>2502.0703023440901</v>
      </c>
      <c r="G72" s="1">
        <v>2984.3768830977301</v>
      </c>
      <c r="H72" s="1">
        <v>1923.29746945032</v>
      </c>
    </row>
    <row r="73" spans="1:8" x14ac:dyDescent="0.25">
      <c r="A73" s="1">
        <v>7.75</v>
      </c>
      <c r="B73" s="1">
        <v>888.811636840608</v>
      </c>
      <c r="C73" s="1">
        <v>2198.1769143759202</v>
      </c>
      <c r="D73" s="1">
        <v>1185.6307760765101</v>
      </c>
      <c r="E73" s="1">
        <v>3674.5635494682701</v>
      </c>
      <c r="F73" s="1">
        <v>2503.9274779964398</v>
      </c>
      <c r="G73" s="1">
        <v>2905.45339395976</v>
      </c>
      <c r="H73" s="1">
        <v>1899.9416334105499</v>
      </c>
    </row>
    <row r="74" spans="1:8" x14ac:dyDescent="0.25">
      <c r="A74" s="1">
        <v>7.875</v>
      </c>
      <c r="B74" s="1">
        <v>903.94419021026704</v>
      </c>
      <c r="C74" s="1">
        <v>2199.3758211992999</v>
      </c>
      <c r="D74" s="1">
        <v>1207.98562974744</v>
      </c>
      <c r="E74" s="1">
        <v>3665.41339268612</v>
      </c>
      <c r="F74" s="1">
        <v>2507.5382783226501</v>
      </c>
      <c r="G74" s="1">
        <v>2878.9518981371998</v>
      </c>
      <c r="H74" s="1">
        <v>1887.2715366489001</v>
      </c>
    </row>
    <row r="75" spans="1:8" x14ac:dyDescent="0.25">
      <c r="A75" s="1">
        <v>8</v>
      </c>
      <c r="B75" s="1">
        <v>900.32953298009204</v>
      </c>
      <c r="C75" s="1">
        <v>2207.5652549930601</v>
      </c>
      <c r="D75" s="1">
        <v>1191.62066653647</v>
      </c>
      <c r="E75" s="1">
        <v>3627.2520569619401</v>
      </c>
      <c r="F75" s="1">
        <v>2513.8960810098301</v>
      </c>
      <c r="G75" s="1">
        <v>2808.80331915438</v>
      </c>
      <c r="H75" s="1">
        <v>1841.73549813417</v>
      </c>
    </row>
    <row r="76" spans="1:8" x14ac:dyDescent="0.25">
      <c r="A76" s="1">
        <v>8.125</v>
      </c>
      <c r="B76" s="1">
        <v>900.53423792161504</v>
      </c>
      <c r="C76" s="1">
        <v>2208.46140689289</v>
      </c>
      <c r="D76" s="1">
        <v>1200.2592458233501</v>
      </c>
      <c r="E76" s="1">
        <v>3607.4158925030902</v>
      </c>
      <c r="F76" s="1">
        <v>2521.0109902189402</v>
      </c>
      <c r="G76" s="1">
        <v>2806.19167335662</v>
      </c>
      <c r="H76" s="1">
        <v>1839.3917375051301</v>
      </c>
    </row>
    <row r="77" spans="1:8" x14ac:dyDescent="0.25">
      <c r="A77" s="1">
        <v>8.25</v>
      </c>
      <c r="B77" s="1">
        <v>912.23824149486597</v>
      </c>
      <c r="C77" s="1">
        <v>2113.2117004269498</v>
      </c>
      <c r="D77" s="1">
        <v>1225.74911109405</v>
      </c>
      <c r="E77" s="1">
        <v>3573.5278364995802</v>
      </c>
      <c r="F77" s="1">
        <v>2523.5780431764501</v>
      </c>
      <c r="G77" s="1">
        <v>2810.3473254184901</v>
      </c>
      <c r="H77" s="1">
        <v>1940.8486013870399</v>
      </c>
    </row>
    <row r="78" spans="1:8" x14ac:dyDescent="0.25">
      <c r="A78" s="1">
        <v>8.375</v>
      </c>
      <c r="B78" s="1">
        <v>929.15460184353401</v>
      </c>
      <c r="C78" s="1">
        <v>1987.9042075053401</v>
      </c>
      <c r="D78" s="1">
        <v>1232.1085100973501</v>
      </c>
      <c r="E78" s="1">
        <v>3552.6060837852101</v>
      </c>
      <c r="F78" s="1">
        <v>2518.4620222776498</v>
      </c>
      <c r="G78" s="1">
        <v>2822.3257791740398</v>
      </c>
      <c r="H78" s="1">
        <v>2059.5312109737902</v>
      </c>
    </row>
    <row r="79" spans="1:8" x14ac:dyDescent="0.25">
      <c r="A79" s="1">
        <v>8.5</v>
      </c>
      <c r="B79" s="1">
        <v>948.28837239630298</v>
      </c>
      <c r="C79" s="1">
        <v>1940.6007504774</v>
      </c>
      <c r="D79" s="1">
        <v>1261.4127365020099</v>
      </c>
      <c r="E79" s="1">
        <v>3544.3254370345899</v>
      </c>
      <c r="F79" s="1">
        <v>2512.68802583142</v>
      </c>
      <c r="G79" s="1">
        <v>2828.7608045484199</v>
      </c>
      <c r="H79" s="1">
        <v>2086.4551976749099</v>
      </c>
    </row>
    <row r="80" spans="1:8" x14ac:dyDescent="0.25">
      <c r="A80" s="1">
        <v>8.625</v>
      </c>
      <c r="B80" s="1">
        <v>948.30734068470395</v>
      </c>
      <c r="C80" s="1">
        <v>1784.3308068003</v>
      </c>
      <c r="D80" s="1">
        <v>1261.01454832735</v>
      </c>
      <c r="E80" s="1">
        <v>3535.9053219894599</v>
      </c>
      <c r="F80" s="1">
        <v>2504.7390473502301</v>
      </c>
      <c r="G80" s="1">
        <v>2859.0780893576198</v>
      </c>
      <c r="H80" s="1">
        <v>2071.9098084443199</v>
      </c>
    </row>
    <row r="81" spans="1:8" x14ac:dyDescent="0.25">
      <c r="A81" s="1">
        <v>8.75</v>
      </c>
      <c r="B81" s="1">
        <v>961.76905382958296</v>
      </c>
      <c r="C81" s="1">
        <v>1735.07653216791</v>
      </c>
      <c r="D81" s="1">
        <v>1314.8748640077199</v>
      </c>
      <c r="E81" s="1">
        <v>3505.1198251772798</v>
      </c>
      <c r="F81" s="1">
        <v>2507.7301821726601</v>
      </c>
      <c r="G81" s="1">
        <v>2958.5872395106098</v>
      </c>
      <c r="H81" s="1">
        <v>2353.7033481361</v>
      </c>
    </row>
    <row r="82" spans="1:8" x14ac:dyDescent="0.25">
      <c r="A82" s="1">
        <v>8.875</v>
      </c>
      <c r="B82" s="1">
        <v>979.12144518277398</v>
      </c>
      <c r="C82" s="1">
        <v>1711.5132100870201</v>
      </c>
      <c r="D82" s="1">
        <v>1377.78514232305</v>
      </c>
      <c r="E82" s="1">
        <v>3499.53652829057</v>
      </c>
      <c r="F82" s="1">
        <v>2510.9246036496202</v>
      </c>
      <c r="G82" s="1">
        <v>3011.0962601106698</v>
      </c>
      <c r="H82" s="1">
        <v>2372.05644356007</v>
      </c>
    </row>
    <row r="83" spans="1:8" x14ac:dyDescent="0.25">
      <c r="A83" s="1">
        <v>9</v>
      </c>
      <c r="B83" s="1">
        <v>972.632303509032</v>
      </c>
      <c r="C83" s="1">
        <v>1694.9104220678601</v>
      </c>
      <c r="D83" s="1">
        <v>1343.5900189331601</v>
      </c>
      <c r="E83" s="1">
        <v>3492.1612221581399</v>
      </c>
      <c r="F83" s="1">
        <v>2504.5343136842098</v>
      </c>
      <c r="G83" s="1">
        <v>3069.7854670779402</v>
      </c>
      <c r="H83" s="1">
        <v>2354.7209377412701</v>
      </c>
    </row>
    <row r="84" spans="1:8" x14ac:dyDescent="0.25">
      <c r="A84" s="1">
        <v>9.125</v>
      </c>
      <c r="B84" s="1">
        <v>968.53409375987405</v>
      </c>
      <c r="C84" s="1">
        <v>1685.79985957395</v>
      </c>
      <c r="D84" s="1">
        <v>1358.7420390928201</v>
      </c>
      <c r="E84" s="1">
        <v>3488.1187846033199</v>
      </c>
      <c r="F84" s="1">
        <v>2497.4654933376601</v>
      </c>
      <c r="G84" s="1">
        <v>3130.9096108098802</v>
      </c>
      <c r="H84" s="1">
        <v>2566.8968219694002</v>
      </c>
    </row>
    <row r="85" spans="1:8" x14ac:dyDescent="0.25">
      <c r="A85" s="1">
        <v>9.25</v>
      </c>
      <c r="B85" s="1">
        <v>981.66961238572196</v>
      </c>
      <c r="C85" s="1">
        <v>1689.8247934626199</v>
      </c>
      <c r="D85" s="1">
        <v>1373.49728287793</v>
      </c>
      <c r="E85" s="1">
        <v>3486.8776075646501</v>
      </c>
      <c r="F85" s="1">
        <v>2486.1236960331598</v>
      </c>
      <c r="G85" s="1">
        <v>3229.5475811063302</v>
      </c>
      <c r="H85" s="1">
        <v>2567.4766727075698</v>
      </c>
    </row>
    <row r="86" spans="1:8" x14ac:dyDescent="0.25">
      <c r="A86" s="1">
        <v>9.375</v>
      </c>
      <c r="B86" s="1">
        <v>979.61426801423897</v>
      </c>
      <c r="C86" s="1">
        <v>1697.8397752045801</v>
      </c>
      <c r="D86" s="1">
        <v>1400.6851216795601</v>
      </c>
      <c r="E86" s="1">
        <v>3480.2395264605898</v>
      </c>
      <c r="F86" s="1">
        <v>2442.9523010492799</v>
      </c>
      <c r="G86" s="1">
        <v>3239.3051186534799</v>
      </c>
      <c r="H86" s="1">
        <v>2578.06575032197</v>
      </c>
    </row>
    <row r="87" spans="1:8" x14ac:dyDescent="0.25">
      <c r="A87" s="1">
        <v>9.5</v>
      </c>
      <c r="B87" s="1">
        <v>980.21630341743105</v>
      </c>
      <c r="C87" s="1">
        <v>1793.85883391937</v>
      </c>
      <c r="D87" s="1">
        <v>1392.2923489821201</v>
      </c>
      <c r="E87" s="1">
        <v>3451.7403340781302</v>
      </c>
      <c r="F87" s="1">
        <v>2438.6641796778599</v>
      </c>
      <c r="G87" s="1">
        <v>3247.6142599907398</v>
      </c>
      <c r="H87" s="1">
        <v>2573.1382032208398</v>
      </c>
    </row>
    <row r="88" spans="1:8" x14ac:dyDescent="0.25">
      <c r="A88" s="1">
        <v>9.625</v>
      </c>
      <c r="B88" s="1">
        <v>979.18353694878101</v>
      </c>
      <c r="C88" s="1">
        <v>1828.5334762283401</v>
      </c>
      <c r="D88" s="1">
        <v>1404.80206134626</v>
      </c>
      <c r="E88" s="1">
        <v>3446.7131701662101</v>
      </c>
      <c r="F88" s="1">
        <v>2442.9646679208699</v>
      </c>
      <c r="G88" s="1">
        <v>3253.0041583293801</v>
      </c>
      <c r="H88" s="1">
        <v>2563.6264588968302</v>
      </c>
    </row>
    <row r="89" spans="1:8" x14ac:dyDescent="0.25">
      <c r="A89" s="1">
        <v>9.75</v>
      </c>
      <c r="B89" s="1">
        <v>969.04485566202504</v>
      </c>
      <c r="C89" s="1">
        <v>1850.97460291948</v>
      </c>
      <c r="D89" s="1">
        <v>1390.4214693900899</v>
      </c>
      <c r="E89" s="1">
        <v>3447.6815555759199</v>
      </c>
      <c r="F89" s="1">
        <v>2439.3202819625799</v>
      </c>
      <c r="G89" s="1">
        <v>3255.4901548978501</v>
      </c>
      <c r="H89" s="1">
        <v>2580.2271831605299</v>
      </c>
    </row>
    <row r="90" spans="1:8" x14ac:dyDescent="0.25">
      <c r="A90" s="1">
        <v>9.875</v>
      </c>
      <c r="B90" s="1">
        <v>965.88279241845805</v>
      </c>
      <c r="C90" s="1">
        <v>1930.6287130962301</v>
      </c>
      <c r="D90" s="1">
        <v>1384.86926847578</v>
      </c>
      <c r="E90" s="1">
        <v>3427.9504137563599</v>
      </c>
      <c r="F90" s="1">
        <v>2444.6579898281302</v>
      </c>
      <c r="G90" s="1">
        <v>3253.9278193526802</v>
      </c>
      <c r="H90" s="1">
        <v>2585.5193953889402</v>
      </c>
    </row>
    <row r="91" spans="1:8" x14ac:dyDescent="0.25">
      <c r="A91" s="1">
        <v>10</v>
      </c>
      <c r="B91" s="1">
        <v>950.16830716069205</v>
      </c>
      <c r="C91" s="1">
        <v>1972.2082292483699</v>
      </c>
      <c r="D91" s="1">
        <v>1442.64547212563</v>
      </c>
      <c r="E91" s="1">
        <v>3416.5727157438801</v>
      </c>
      <c r="F91" s="1">
        <v>2448.4572220473501</v>
      </c>
      <c r="G91" s="1">
        <v>3255.6016409875701</v>
      </c>
      <c r="H91" s="1">
        <v>2596.2106902936298</v>
      </c>
    </row>
    <row r="92" spans="1:8" x14ac:dyDescent="0.25">
      <c r="A92" s="1">
        <v>10.125</v>
      </c>
      <c r="B92" s="1">
        <v>932.98180410380598</v>
      </c>
      <c r="C92" s="1">
        <v>2025.2859867238101</v>
      </c>
      <c r="D92" s="1">
        <v>1425.3393418376099</v>
      </c>
      <c r="E92" s="1">
        <v>3412.2682010336198</v>
      </c>
      <c r="F92" s="1">
        <v>2489.00084557945</v>
      </c>
      <c r="G92" s="1">
        <v>3301.85788155507</v>
      </c>
      <c r="H92" s="1">
        <v>2626.9299808554501</v>
      </c>
    </row>
    <row r="93" spans="1:8" x14ac:dyDescent="0.25">
      <c r="A93" s="1">
        <v>10.25</v>
      </c>
      <c r="B93" s="1">
        <v>924.45758435392202</v>
      </c>
      <c r="C93" s="1">
        <v>2054.6339157810398</v>
      </c>
      <c r="D93" s="1">
        <v>1413.8730046641199</v>
      </c>
      <c r="E93" s="1">
        <v>3422.7770387998899</v>
      </c>
      <c r="F93" s="1">
        <v>2510.6342491532</v>
      </c>
      <c r="G93" s="1">
        <v>3296.3596739321802</v>
      </c>
      <c r="H93" s="1">
        <v>2631.23060825845</v>
      </c>
    </row>
    <row r="94" spans="1:8" x14ac:dyDescent="0.25">
      <c r="A94" s="1">
        <v>10.375</v>
      </c>
      <c r="B94" s="1">
        <v>913.848610782381</v>
      </c>
      <c r="C94" s="1">
        <v>2077.2998669757799</v>
      </c>
      <c r="D94" s="1">
        <v>1413.49988642833</v>
      </c>
      <c r="E94" s="1">
        <v>3418.6259374932501</v>
      </c>
      <c r="F94" s="1">
        <v>2515.0092049321202</v>
      </c>
      <c r="G94" s="1">
        <v>3277.1245792761802</v>
      </c>
      <c r="H94" s="1">
        <v>2632.9064441364699</v>
      </c>
    </row>
    <row r="95" spans="1:8" x14ac:dyDescent="0.25">
      <c r="A95" s="1">
        <v>10.5</v>
      </c>
      <c r="B95" s="1">
        <v>879.28407218446</v>
      </c>
      <c r="C95" s="1">
        <v>2086.0075719327601</v>
      </c>
      <c r="D95" s="1">
        <v>1360.17240386611</v>
      </c>
      <c r="E95" s="1">
        <v>3395.46391046505</v>
      </c>
      <c r="F95" s="1">
        <v>2514.62961700298</v>
      </c>
      <c r="G95" s="1">
        <v>3248.9617281819601</v>
      </c>
      <c r="H95" s="1">
        <v>2622.9913363584601</v>
      </c>
    </row>
    <row r="96" spans="1:8" x14ac:dyDescent="0.25">
      <c r="A96" s="1">
        <v>10.625</v>
      </c>
      <c r="B96" s="1">
        <v>885.54912019785002</v>
      </c>
      <c r="C96" s="1">
        <v>2106.7738373370798</v>
      </c>
      <c r="D96" s="1">
        <v>1284.4607162626401</v>
      </c>
      <c r="E96" s="1">
        <v>3387.7635597916201</v>
      </c>
      <c r="F96" s="1">
        <v>2513.4677315408098</v>
      </c>
      <c r="G96" s="1">
        <v>3174.5040045894498</v>
      </c>
      <c r="H96" s="1">
        <v>2619.9980348685299</v>
      </c>
    </row>
    <row r="97" spans="1:8" x14ac:dyDescent="0.25">
      <c r="A97" s="1">
        <v>10.75</v>
      </c>
      <c r="B97" s="1">
        <v>884.75480568867101</v>
      </c>
      <c r="C97" s="1">
        <v>2116.8453020259199</v>
      </c>
      <c r="D97" s="1">
        <v>1258.57315265127</v>
      </c>
      <c r="E97" s="1">
        <v>3384.4826146272799</v>
      </c>
      <c r="F97" s="1">
        <v>2507.5570505113701</v>
      </c>
      <c r="G97" s="1">
        <v>3004.7873964598198</v>
      </c>
      <c r="H97" s="1">
        <v>2396.45887613277</v>
      </c>
    </row>
    <row r="98" spans="1:8" x14ac:dyDescent="0.25">
      <c r="A98" s="1">
        <v>10.875</v>
      </c>
      <c r="B98" s="1">
        <v>884.17547612356498</v>
      </c>
      <c r="C98" s="1">
        <v>2149.9369016946598</v>
      </c>
      <c r="D98" s="1">
        <v>1246.2635822616101</v>
      </c>
      <c r="E98" s="1">
        <v>3333.6498559012298</v>
      </c>
      <c r="F98" s="1">
        <v>2502.2719061120401</v>
      </c>
      <c r="G98" s="1">
        <v>2873.2388601509001</v>
      </c>
      <c r="H98" s="1">
        <v>2209.1270927642699</v>
      </c>
    </row>
    <row r="99" spans="1:8" x14ac:dyDescent="0.25">
      <c r="A99" s="1">
        <v>11</v>
      </c>
      <c r="B99" s="1">
        <v>873.71399676237104</v>
      </c>
      <c r="C99" s="1">
        <v>2190.1145548461</v>
      </c>
      <c r="D99" s="1">
        <v>1183.01685766577</v>
      </c>
      <c r="E99" s="1">
        <v>3305.2620429475801</v>
      </c>
      <c r="F99" s="1">
        <v>2499.4093249569801</v>
      </c>
      <c r="G99" s="1">
        <v>2796.1713093246699</v>
      </c>
      <c r="H99" s="1">
        <v>2104.63699066667</v>
      </c>
    </row>
    <row r="100" spans="1:8" x14ac:dyDescent="0.25">
      <c r="A100" s="1">
        <v>11.125</v>
      </c>
      <c r="B100" s="1">
        <v>876.68392519427903</v>
      </c>
      <c r="C100" s="1">
        <v>2189.8301917078702</v>
      </c>
      <c r="D100" s="1">
        <v>1213.10197954569</v>
      </c>
      <c r="E100" s="1">
        <v>3290.3979430333502</v>
      </c>
      <c r="F100" s="1">
        <v>2499.3710139467798</v>
      </c>
      <c r="G100" s="1">
        <v>2754.6054747050198</v>
      </c>
      <c r="H100" s="1">
        <v>2003.4966652063899</v>
      </c>
    </row>
    <row r="101" spans="1:8" x14ac:dyDescent="0.25">
      <c r="A101" s="1">
        <v>11.25</v>
      </c>
      <c r="B101" s="1">
        <v>859.01706975983404</v>
      </c>
      <c r="C101" s="1">
        <v>2174.8930042163202</v>
      </c>
      <c r="D101" s="1">
        <v>1159.36773544526</v>
      </c>
      <c r="E101" s="1">
        <v>3278.1934288962202</v>
      </c>
      <c r="F101" s="1">
        <v>2493.71019426763</v>
      </c>
      <c r="G101" s="1">
        <v>2694.0909077710098</v>
      </c>
      <c r="H101" s="1">
        <v>1906.8266874165199</v>
      </c>
    </row>
    <row r="102" spans="1:8" x14ac:dyDescent="0.25">
      <c r="A102" s="1">
        <v>11.375</v>
      </c>
      <c r="B102" s="1">
        <v>850.87284701665101</v>
      </c>
      <c r="C102" s="1">
        <v>2158.18888652542</v>
      </c>
      <c r="D102" s="1">
        <v>1136.0194433240699</v>
      </c>
      <c r="E102" s="1">
        <v>3252.90860365767</v>
      </c>
      <c r="F102" s="1">
        <v>2452.6654718006398</v>
      </c>
      <c r="G102" s="1">
        <v>2658.4346912354099</v>
      </c>
      <c r="H102" s="1">
        <v>1896.1042359221501</v>
      </c>
    </row>
    <row r="103" spans="1:8" x14ac:dyDescent="0.25">
      <c r="A103" s="1">
        <v>11.5</v>
      </c>
      <c r="B103" s="1">
        <v>850.57939092474498</v>
      </c>
      <c r="C103" s="1">
        <v>2176.96783516191</v>
      </c>
      <c r="D103" s="1">
        <v>1094.8035659242</v>
      </c>
      <c r="E103" s="1">
        <v>3244.4891213269302</v>
      </c>
      <c r="F103" s="1">
        <v>2452.69147770883</v>
      </c>
      <c r="G103" s="1">
        <v>2595.4741496493398</v>
      </c>
      <c r="H103" s="1">
        <v>1780.5959354643401</v>
      </c>
    </row>
    <row r="104" spans="1:8" x14ac:dyDescent="0.25">
      <c r="A104" s="1">
        <v>11.625</v>
      </c>
      <c r="B104" s="1">
        <v>860.05460067884496</v>
      </c>
      <c r="C104" s="1">
        <v>2229.8747815035699</v>
      </c>
      <c r="D104" s="1">
        <v>1057.7632309047201</v>
      </c>
      <c r="E104" s="1">
        <v>3229.2282150144001</v>
      </c>
      <c r="F104" s="1">
        <v>2452.2662306904399</v>
      </c>
      <c r="G104" s="1">
        <v>2563.4405425357099</v>
      </c>
      <c r="H104" s="1">
        <v>1773.83156772491</v>
      </c>
    </row>
    <row r="105" spans="1:8" x14ac:dyDescent="0.25">
      <c r="A105" s="1">
        <v>11.75</v>
      </c>
      <c r="B105" s="1">
        <v>886.49117338588201</v>
      </c>
      <c r="C105" s="1">
        <v>2180.6110223067799</v>
      </c>
      <c r="D105" s="1">
        <v>1067.82785199161</v>
      </c>
      <c r="E105" s="1">
        <v>3224.2071324956701</v>
      </c>
      <c r="F105" s="1">
        <v>2451.2265787453698</v>
      </c>
      <c r="G105" s="1">
        <v>2517.9220233691399</v>
      </c>
      <c r="H105" s="1">
        <v>1802.9669014896101</v>
      </c>
    </row>
    <row r="106" spans="1:8" x14ac:dyDescent="0.25">
      <c r="A106" s="1">
        <v>11.875</v>
      </c>
      <c r="B106" s="1">
        <v>884.79105898362695</v>
      </c>
      <c r="C106" s="1">
        <v>2050.1090498636599</v>
      </c>
      <c r="D106" s="1">
        <v>1076.0940852946201</v>
      </c>
      <c r="E106" s="1">
        <v>3223.96668486406</v>
      </c>
      <c r="F106" s="1">
        <v>2448.5934636315101</v>
      </c>
      <c r="G106" s="1">
        <v>2509.8966616767798</v>
      </c>
      <c r="H106" s="1">
        <v>1801.16208644263</v>
      </c>
    </row>
    <row r="107" spans="1:8" x14ac:dyDescent="0.25">
      <c r="A107" s="1">
        <v>12</v>
      </c>
      <c r="B107" s="1">
        <v>882.630420447961</v>
      </c>
      <c r="C107" s="1">
        <v>2020.06148622141</v>
      </c>
      <c r="D107" s="1">
        <v>1131.7166730496399</v>
      </c>
      <c r="E107" s="1">
        <v>3216.2885414277998</v>
      </c>
      <c r="F107" s="1">
        <v>2446.2843598491399</v>
      </c>
      <c r="G107" s="1">
        <v>2527.1147336506201</v>
      </c>
      <c r="H107" s="1">
        <v>1909.5658039120499</v>
      </c>
    </row>
    <row r="108" spans="1:8" x14ac:dyDescent="0.25">
      <c r="A108" s="1">
        <v>12.125</v>
      </c>
      <c r="B108" s="1">
        <v>882.47957984376797</v>
      </c>
      <c r="C108" s="1">
        <v>1977.3410689862701</v>
      </c>
      <c r="D108" s="1">
        <v>1131.2483878739499</v>
      </c>
      <c r="E108" s="1">
        <v>3210.4239407464802</v>
      </c>
      <c r="F108" s="1">
        <v>2444.10194041457</v>
      </c>
      <c r="G108" s="1">
        <v>2572.45268122175</v>
      </c>
      <c r="H108" s="1">
        <v>2083.2084017666298</v>
      </c>
    </row>
    <row r="109" spans="1:8" x14ac:dyDescent="0.25">
      <c r="A109" s="1">
        <v>12.25</v>
      </c>
      <c r="B109" s="1">
        <v>895.562363672571</v>
      </c>
      <c r="C109" s="1">
        <v>1945.00391440868</v>
      </c>
      <c r="D109" s="1">
        <v>1158.0807343358199</v>
      </c>
      <c r="E109" s="1">
        <v>3203.9597670363601</v>
      </c>
      <c r="F109" s="1">
        <v>2436.4965890765102</v>
      </c>
      <c r="G109" s="1">
        <v>2620.56832668384</v>
      </c>
      <c r="H109" s="1">
        <v>2076.0836253203001</v>
      </c>
    </row>
    <row r="110" spans="1:8" x14ac:dyDescent="0.25">
      <c r="A110" s="1">
        <v>12.375</v>
      </c>
      <c r="B110" s="1">
        <v>905.02855569460803</v>
      </c>
      <c r="C110" s="1">
        <v>1872.0027222414799</v>
      </c>
      <c r="D110" s="1">
        <v>1170.05688503431</v>
      </c>
      <c r="E110" s="1">
        <v>3204.4222437611002</v>
      </c>
      <c r="F110" s="1">
        <v>2435.3755444917801</v>
      </c>
      <c r="G110" s="1">
        <v>2644.4851462932302</v>
      </c>
      <c r="H110" s="1">
        <v>2068.5478887437298</v>
      </c>
    </row>
    <row r="111" spans="1:8" x14ac:dyDescent="0.25">
      <c r="A111" s="1">
        <v>12.5</v>
      </c>
      <c r="B111" s="1">
        <v>903.78185432626799</v>
      </c>
      <c r="C111" s="1">
        <v>1766.7509602991099</v>
      </c>
      <c r="D111" s="1">
        <v>1186.5773510178001</v>
      </c>
      <c r="E111" s="1">
        <v>3209.8570887627702</v>
      </c>
      <c r="F111" s="1">
        <v>2419.8287275235102</v>
      </c>
      <c r="G111" s="1">
        <v>2660.0278553224298</v>
      </c>
      <c r="H111" s="1">
        <v>2105.2652589354202</v>
      </c>
    </row>
    <row r="112" spans="1:8" x14ac:dyDescent="0.25">
      <c r="A112" s="1">
        <v>12.625</v>
      </c>
      <c r="B112" s="1">
        <v>903.926600456654</v>
      </c>
      <c r="C112" s="1">
        <v>1739.76591422247</v>
      </c>
      <c r="D112" s="1">
        <v>1234.8079036981301</v>
      </c>
      <c r="E112" s="1">
        <v>3199.5472704067802</v>
      </c>
      <c r="F112" s="1">
        <v>2401.25708830656</v>
      </c>
      <c r="G112" s="1">
        <v>2640.0608981780001</v>
      </c>
      <c r="H112" s="1">
        <v>2141.2259948310998</v>
      </c>
    </row>
    <row r="113" spans="1:8" x14ac:dyDescent="0.25">
      <c r="A113" s="1">
        <v>12.75</v>
      </c>
      <c r="B113" s="1">
        <v>910.88400145971104</v>
      </c>
      <c r="C113" s="1">
        <v>1677.3423744361201</v>
      </c>
      <c r="D113" s="1">
        <v>1263.64463296228</v>
      </c>
      <c r="E113" s="1">
        <v>3168.46216781661</v>
      </c>
      <c r="F113" s="1">
        <v>2404.0400286266799</v>
      </c>
      <c r="G113" s="1">
        <v>2636.1282594793402</v>
      </c>
      <c r="H113" s="1">
        <v>2129.80525170789</v>
      </c>
    </row>
    <row r="114" spans="1:8" x14ac:dyDescent="0.25">
      <c r="A114" s="1">
        <v>12.875</v>
      </c>
      <c r="B114" s="1">
        <v>872.00917299751097</v>
      </c>
      <c r="C114" s="1">
        <v>1623.60299996917</v>
      </c>
      <c r="D114" s="1">
        <v>1247.2159732591001</v>
      </c>
      <c r="E114" s="1">
        <v>3168.1458579917698</v>
      </c>
      <c r="F114" s="1">
        <v>2398.6546357356301</v>
      </c>
      <c r="G114" s="1">
        <v>2640.69701033411</v>
      </c>
      <c r="H114" s="1">
        <v>2208.7830769888101</v>
      </c>
    </row>
    <row r="115" spans="1:8" x14ac:dyDescent="0.25">
      <c r="A115" s="1">
        <v>13</v>
      </c>
      <c r="B115" s="1">
        <v>871.38399665095096</v>
      </c>
      <c r="C115" s="1">
        <v>1595.13848515633</v>
      </c>
      <c r="D115" s="1">
        <v>1291.2653712849501</v>
      </c>
      <c r="E115" s="1">
        <v>3159.7689978165799</v>
      </c>
      <c r="F115" s="1">
        <v>2364.37810757333</v>
      </c>
      <c r="G115" s="1">
        <v>2678.5922259587601</v>
      </c>
      <c r="H115" s="1">
        <v>2238.6775873904198</v>
      </c>
    </row>
    <row r="116" spans="1:8" x14ac:dyDescent="0.25">
      <c r="A116" s="1">
        <v>13.125</v>
      </c>
      <c r="B116" s="1">
        <v>871.96456730612704</v>
      </c>
      <c r="C116" s="1">
        <v>1646.0142004412</v>
      </c>
      <c r="D116" s="1">
        <v>1277.41926076557</v>
      </c>
      <c r="E116" s="1">
        <v>3152.1419935532799</v>
      </c>
      <c r="F116" s="1">
        <v>2356.4679870176401</v>
      </c>
      <c r="G116" s="1">
        <v>2698.0082694304501</v>
      </c>
      <c r="H116" s="1">
        <v>2393.5405288905699</v>
      </c>
    </row>
    <row r="117" spans="1:8" x14ac:dyDescent="0.25">
      <c r="A117" s="1">
        <v>13.25</v>
      </c>
      <c r="B117" s="1">
        <v>866.01511827877403</v>
      </c>
      <c r="C117" s="1">
        <v>1721.20153844335</v>
      </c>
      <c r="D117" s="1">
        <v>1281.3160370758501</v>
      </c>
      <c r="E117" s="1">
        <v>3152.0118990103801</v>
      </c>
      <c r="F117" s="1">
        <v>2346.3803424978901</v>
      </c>
      <c r="G117" s="1">
        <v>2701.9617490847199</v>
      </c>
      <c r="H117" s="1">
        <v>2387.9718480859801</v>
      </c>
    </row>
    <row r="118" spans="1:8" x14ac:dyDescent="0.25">
      <c r="A118" s="1">
        <v>13.375</v>
      </c>
      <c r="B118" s="1">
        <v>859.36416857504105</v>
      </c>
      <c r="C118" s="1">
        <v>1786.3523166889499</v>
      </c>
      <c r="D118" s="1">
        <v>1295.7508127819001</v>
      </c>
      <c r="E118" s="1">
        <v>3158.4035200138801</v>
      </c>
      <c r="F118" s="1">
        <v>2324.5311852760201</v>
      </c>
      <c r="G118" s="1">
        <v>2716.98088428746</v>
      </c>
      <c r="H118" s="1">
        <v>2377.03160042532</v>
      </c>
    </row>
    <row r="119" spans="1:8" x14ac:dyDescent="0.25">
      <c r="A119" s="1">
        <v>13.5</v>
      </c>
      <c r="B119" s="1">
        <v>826.76453866388897</v>
      </c>
      <c r="C119" s="1">
        <v>1820.89077416382</v>
      </c>
      <c r="D119" s="1">
        <v>1310.3167411475199</v>
      </c>
      <c r="E119" s="1">
        <v>3146.9733604092798</v>
      </c>
      <c r="F119" s="1">
        <v>2295.2849307783099</v>
      </c>
      <c r="G119" s="1">
        <v>2733.1045795028799</v>
      </c>
      <c r="H119" s="1">
        <v>2398.59265615713</v>
      </c>
    </row>
    <row r="120" spans="1:8" x14ac:dyDescent="0.25">
      <c r="A120" s="1">
        <v>13.625</v>
      </c>
      <c r="B120" s="1">
        <v>844.02501742722404</v>
      </c>
      <c r="C120" s="1">
        <v>1890.74553489652</v>
      </c>
      <c r="D120" s="1">
        <v>1308.9466701441199</v>
      </c>
      <c r="E120" s="1">
        <v>3159.7298083635601</v>
      </c>
      <c r="F120" s="1">
        <v>2260.63320643814</v>
      </c>
      <c r="G120" s="1">
        <v>2776.6098181939901</v>
      </c>
      <c r="H120" s="1">
        <v>2398.1069142737701</v>
      </c>
    </row>
    <row r="121" spans="1:8" x14ac:dyDescent="0.25">
      <c r="A121" s="1">
        <v>13.75</v>
      </c>
      <c r="B121" s="1">
        <v>834.53838456394101</v>
      </c>
      <c r="C121" s="1">
        <v>1922.1110665102301</v>
      </c>
      <c r="D121" s="1">
        <v>1372.16360219493</v>
      </c>
      <c r="E121" s="1">
        <v>3166.6359340803901</v>
      </c>
      <c r="F121" s="1">
        <v>2254.9501294977899</v>
      </c>
      <c r="G121" s="1">
        <v>2809.0469560770598</v>
      </c>
      <c r="H121" s="1">
        <v>2390.3824371288001</v>
      </c>
    </row>
    <row r="122" spans="1:8" x14ac:dyDescent="0.25">
      <c r="A122" s="1">
        <v>13.875</v>
      </c>
      <c r="B122" s="1">
        <v>828.88189559161594</v>
      </c>
      <c r="C122" s="1">
        <v>1976.1187621009799</v>
      </c>
      <c r="D122" s="1">
        <v>1307.8104188325101</v>
      </c>
      <c r="E122" s="1">
        <v>3162.5551633806399</v>
      </c>
      <c r="F122" s="1">
        <v>2241.90728581651</v>
      </c>
      <c r="G122" s="1">
        <v>2817.1618471954398</v>
      </c>
      <c r="H122" s="1">
        <v>2371.7670893118602</v>
      </c>
    </row>
    <row r="123" spans="1:8" x14ac:dyDescent="0.25">
      <c r="A123" s="1">
        <v>14</v>
      </c>
      <c r="B123" s="1">
        <v>823.65882576538195</v>
      </c>
      <c r="C123" s="1">
        <v>2012.7499506320901</v>
      </c>
      <c r="D123" s="1">
        <v>1262.6439481760101</v>
      </c>
      <c r="E123" s="1">
        <v>3154.18438833752</v>
      </c>
      <c r="F123" s="1">
        <v>2233.7524367574101</v>
      </c>
      <c r="G123" s="1">
        <v>2834.1590899478801</v>
      </c>
      <c r="H123" s="1">
        <v>2531.9192965194902</v>
      </c>
    </row>
    <row r="124" spans="1:8" x14ac:dyDescent="0.25">
      <c r="A124" s="1">
        <v>14.125</v>
      </c>
      <c r="B124" s="1">
        <v>829.60364294594797</v>
      </c>
      <c r="C124" s="1">
        <v>2056.42049804829</v>
      </c>
      <c r="D124" s="1">
        <v>1204.81271434368</v>
      </c>
      <c r="E124" s="1">
        <v>3147.0421361916101</v>
      </c>
      <c r="F124" s="1">
        <v>2241.65257682121</v>
      </c>
      <c r="G124" s="1">
        <v>2836.8882274985999</v>
      </c>
      <c r="H124" s="1">
        <v>2527.2500390944901</v>
      </c>
    </row>
    <row r="125" spans="1:8" x14ac:dyDescent="0.25">
      <c r="A125" s="1">
        <v>14.25</v>
      </c>
      <c r="B125" s="1">
        <v>836.09809531368398</v>
      </c>
      <c r="C125" s="1">
        <v>2048.24542543913</v>
      </c>
      <c r="D125" s="1">
        <v>1130.65440189277</v>
      </c>
      <c r="E125" s="1">
        <v>3140.3358398069799</v>
      </c>
      <c r="F125" s="1">
        <v>2247.8889068563299</v>
      </c>
      <c r="G125" s="1">
        <v>2829.8905835671899</v>
      </c>
      <c r="H125" s="1">
        <v>2503.9440423778101</v>
      </c>
    </row>
    <row r="126" spans="1:8" x14ac:dyDescent="0.25">
      <c r="A126" s="1">
        <v>14.375</v>
      </c>
      <c r="B126" s="1">
        <v>833.34774807620204</v>
      </c>
      <c r="C126" s="1">
        <v>2042.6907014819501</v>
      </c>
      <c r="D126" s="1">
        <v>1135.10979610816</v>
      </c>
      <c r="E126" s="1">
        <v>3147.2676351282598</v>
      </c>
      <c r="F126" s="1">
        <v>2242.17607032757</v>
      </c>
      <c r="G126" s="1">
        <v>2830.94997618767</v>
      </c>
      <c r="H126" s="1">
        <v>2481.4153765752399</v>
      </c>
    </row>
    <row r="127" spans="1:8" x14ac:dyDescent="0.25">
      <c r="A127" s="1">
        <v>14.5</v>
      </c>
      <c r="B127" s="1">
        <v>817.76977594956702</v>
      </c>
      <c r="C127" s="1">
        <v>2031.7886389125399</v>
      </c>
      <c r="D127" s="1">
        <v>1127.4463118144899</v>
      </c>
      <c r="E127" s="1">
        <v>3144.3343950148901</v>
      </c>
      <c r="F127" s="1">
        <v>2244.4083672612701</v>
      </c>
      <c r="G127" s="1">
        <v>2819.1624143070899</v>
      </c>
      <c r="H127" s="1">
        <v>2473.9860910843599</v>
      </c>
    </row>
    <row r="128" spans="1:8" x14ac:dyDescent="0.25">
      <c r="A128" s="1">
        <v>14.625</v>
      </c>
      <c r="B128" s="1">
        <v>835.05443496907196</v>
      </c>
      <c r="C128" s="1">
        <v>2027.15608196681</v>
      </c>
      <c r="D128" s="1">
        <v>1099.39680813528</v>
      </c>
      <c r="E128" s="1">
        <v>3146.4630864486198</v>
      </c>
      <c r="F128" s="1">
        <v>2239.7344588881801</v>
      </c>
      <c r="G128" s="1">
        <v>2703.1883657569501</v>
      </c>
      <c r="H128" s="1">
        <v>2201.4295914766099</v>
      </c>
    </row>
    <row r="129" spans="1:8" x14ac:dyDescent="0.25">
      <c r="A129" s="1">
        <v>14.75</v>
      </c>
      <c r="B129" s="1">
        <v>839.49117193206496</v>
      </c>
      <c r="C129" s="1">
        <v>2063.7412620555301</v>
      </c>
      <c r="D129" s="1">
        <v>988.60910346749904</v>
      </c>
      <c r="E129" s="1">
        <v>3149.1466043472501</v>
      </c>
      <c r="F129" s="1">
        <v>2216.02894969006</v>
      </c>
      <c r="G129" s="1">
        <v>2651.2380303643599</v>
      </c>
      <c r="H129" s="1">
        <v>2007.41171356153</v>
      </c>
    </row>
    <row r="130" spans="1:8" x14ac:dyDescent="0.25">
      <c r="A130" s="1">
        <v>14.875</v>
      </c>
      <c r="B130" s="1">
        <v>822.99514636311903</v>
      </c>
      <c r="C130" s="1">
        <v>2081.2330144441698</v>
      </c>
      <c r="D130" s="1">
        <v>956.86895712256796</v>
      </c>
      <c r="E130" s="1">
        <v>3143.3658473290998</v>
      </c>
      <c r="F130" s="1">
        <v>2186.8313843041501</v>
      </c>
      <c r="G130" s="1">
        <v>2583.4684708292498</v>
      </c>
      <c r="H130" s="1">
        <v>1841.42294432685</v>
      </c>
    </row>
    <row r="131" spans="1:8" x14ac:dyDescent="0.25">
      <c r="A131" s="1">
        <v>15</v>
      </c>
      <c r="B131" s="1">
        <v>832.35739417202501</v>
      </c>
      <c r="C131" s="1">
        <v>2083.7565404503198</v>
      </c>
      <c r="D131" s="1">
        <v>923.51035058831303</v>
      </c>
      <c r="E131" s="1">
        <v>3139.1810571045398</v>
      </c>
      <c r="F131" s="1">
        <v>2167.4287000221898</v>
      </c>
      <c r="G131" s="1">
        <v>2522.8586994195098</v>
      </c>
      <c r="H131" s="1">
        <v>1658.6073987587499</v>
      </c>
    </row>
    <row r="132" spans="1:8" x14ac:dyDescent="0.25">
      <c r="A132" s="1">
        <v>15.125</v>
      </c>
      <c r="B132" s="1">
        <v>831.74881868992202</v>
      </c>
      <c r="C132" s="1">
        <v>2061.4780791135399</v>
      </c>
      <c r="D132" s="1">
        <v>933.97575578722603</v>
      </c>
      <c r="E132" s="1">
        <v>3135.9252041888199</v>
      </c>
      <c r="F132" s="1">
        <v>2161.4432451269099</v>
      </c>
      <c r="G132" s="1">
        <v>2507.6799820691699</v>
      </c>
      <c r="H132" s="1">
        <v>1564.83830601874</v>
      </c>
    </row>
    <row r="133" spans="1:8" x14ac:dyDescent="0.25">
      <c r="A133" s="1">
        <v>15.25</v>
      </c>
      <c r="B133" s="1">
        <v>851.74397821128298</v>
      </c>
      <c r="C133" s="1">
        <v>1990.95436359174</v>
      </c>
      <c r="D133" s="1">
        <v>942.76066377283905</v>
      </c>
      <c r="E133" s="1">
        <v>3120.7318624442501</v>
      </c>
      <c r="F133" s="1">
        <v>2153.9534698110701</v>
      </c>
      <c r="G133" s="1">
        <v>2466.5528021237301</v>
      </c>
      <c r="H133" s="1">
        <v>1561.8041303689799</v>
      </c>
    </row>
    <row r="134" spans="1:8" x14ac:dyDescent="0.25">
      <c r="A134" s="1">
        <v>15.375</v>
      </c>
      <c r="B134" s="1">
        <v>880.21603410227101</v>
      </c>
      <c r="C134" s="1">
        <v>1910.4132244318</v>
      </c>
      <c r="D134" s="1">
        <v>937.39653546455804</v>
      </c>
      <c r="E134" s="1">
        <v>3113.2643871201299</v>
      </c>
      <c r="F134" s="1">
        <v>2148.4056223671901</v>
      </c>
      <c r="G134" s="1">
        <v>2437.8092542939298</v>
      </c>
      <c r="H134" s="1">
        <v>1506.4607190571901</v>
      </c>
    </row>
    <row r="135" spans="1:8" x14ac:dyDescent="0.25">
      <c r="A135" s="1">
        <v>15.5</v>
      </c>
      <c r="B135" s="1">
        <v>904.86250872328401</v>
      </c>
      <c r="C135" s="1">
        <v>1877.4781882953901</v>
      </c>
      <c r="D135" s="1">
        <v>943.73067795586201</v>
      </c>
      <c r="E135" s="1">
        <v>3111.0929234748</v>
      </c>
      <c r="F135" s="1">
        <v>2140.9930800929601</v>
      </c>
      <c r="G135" s="1">
        <v>2406.9117639337801</v>
      </c>
      <c r="H135" s="1">
        <v>1568.4183379390499</v>
      </c>
    </row>
    <row r="136" spans="1:8" x14ac:dyDescent="0.25">
      <c r="A136" s="1">
        <v>15.625</v>
      </c>
      <c r="B136" s="1">
        <v>907.81816276309701</v>
      </c>
      <c r="C136" s="1">
        <v>1794.6351706967801</v>
      </c>
      <c r="D136" s="1">
        <v>969.18492231039204</v>
      </c>
      <c r="E136" s="1">
        <v>3115.5888965670401</v>
      </c>
      <c r="F136" s="1">
        <v>2137.7853497301699</v>
      </c>
      <c r="G136" s="1">
        <v>2362.47703638144</v>
      </c>
      <c r="H136" s="1">
        <v>1635.4336857222299</v>
      </c>
    </row>
    <row r="137" spans="1:8" x14ac:dyDescent="0.25">
      <c r="A137" s="1">
        <v>15.75</v>
      </c>
      <c r="B137" s="1">
        <v>906.58859186181905</v>
      </c>
      <c r="C137" s="1">
        <v>1764.96844049584</v>
      </c>
      <c r="D137" s="1">
        <v>992.06412599649605</v>
      </c>
      <c r="E137" s="1">
        <v>3119.0376910639802</v>
      </c>
      <c r="F137" s="1">
        <v>2132.9156004934398</v>
      </c>
      <c r="G137" s="1">
        <v>2367.22147946309</v>
      </c>
      <c r="H137" s="1">
        <v>1764.3299950620999</v>
      </c>
    </row>
    <row r="138" spans="1:8" x14ac:dyDescent="0.25">
      <c r="A138" s="1">
        <v>15.875</v>
      </c>
      <c r="B138" s="1">
        <v>910.28677702270295</v>
      </c>
      <c r="C138" s="1">
        <v>1736.3264781591499</v>
      </c>
      <c r="D138" s="1">
        <v>995.14662101708598</v>
      </c>
      <c r="E138" s="1">
        <v>3115.3664342104498</v>
      </c>
      <c r="F138" s="1">
        <v>2131.3920443294801</v>
      </c>
      <c r="G138" s="1">
        <v>2390.4643417889201</v>
      </c>
      <c r="H138" s="1">
        <v>1846.42052336502</v>
      </c>
    </row>
    <row r="139" spans="1:8" x14ac:dyDescent="0.25">
      <c r="A139" s="1">
        <v>16</v>
      </c>
      <c r="B139" s="1">
        <v>907.11220258676497</v>
      </c>
      <c r="C139" s="1">
        <v>1678.2160538854801</v>
      </c>
      <c r="D139" s="1">
        <v>1036.09463568456</v>
      </c>
      <c r="E139" s="1">
        <v>3115.65304310382</v>
      </c>
      <c r="F139" s="1">
        <v>2131.90941375699</v>
      </c>
      <c r="G139" s="1">
        <v>2406.79515384653</v>
      </c>
      <c r="H139" s="1">
        <v>1849.5870232990501</v>
      </c>
    </row>
    <row r="140" spans="1:8" x14ac:dyDescent="0.25">
      <c r="A140" s="1">
        <v>16.125</v>
      </c>
      <c r="B140" s="1">
        <v>903.73233894585303</v>
      </c>
      <c r="C140" s="1">
        <v>1653.57558658893</v>
      </c>
      <c r="D140" s="1">
        <v>1075.43087529788</v>
      </c>
      <c r="E140" s="1">
        <v>3110.4509701216698</v>
      </c>
      <c r="F140" s="1">
        <v>2129.9638038531998</v>
      </c>
      <c r="G140" s="1">
        <v>2446.81430147525</v>
      </c>
      <c r="H140" s="1">
        <v>1962.9584431512501</v>
      </c>
    </row>
    <row r="141" spans="1:8" x14ac:dyDescent="0.25">
      <c r="A141" s="1">
        <v>16.25</v>
      </c>
      <c r="B141" s="1">
        <v>903.00840309284899</v>
      </c>
      <c r="C141" s="1">
        <v>1647.71018134461</v>
      </c>
      <c r="D141" s="1">
        <v>1103.8789551247901</v>
      </c>
      <c r="E141" s="1">
        <v>3099.5602853304299</v>
      </c>
      <c r="F141" s="1">
        <v>2133.03564411871</v>
      </c>
      <c r="G141" s="1">
        <v>2537.2951569962902</v>
      </c>
      <c r="H141" s="1">
        <v>1989.73861819489</v>
      </c>
    </row>
    <row r="142" spans="1:8" x14ac:dyDescent="0.25">
      <c r="A142" s="1">
        <v>16.375</v>
      </c>
      <c r="B142" s="1">
        <v>898.31732616095201</v>
      </c>
      <c r="C142" s="1">
        <v>1640.8455468607599</v>
      </c>
      <c r="D142" s="1">
        <v>1091.24443896917</v>
      </c>
      <c r="E142" s="1">
        <v>3095.72802057234</v>
      </c>
      <c r="F142" s="1">
        <v>2140.3369328889698</v>
      </c>
      <c r="G142" s="1">
        <v>2551.9891161003602</v>
      </c>
      <c r="H142" s="1">
        <v>2060.4006195153502</v>
      </c>
    </row>
    <row r="143" spans="1:8" x14ac:dyDescent="0.25">
      <c r="A143" s="1">
        <v>16.5</v>
      </c>
      <c r="B143" s="1">
        <v>891.87629126739398</v>
      </c>
      <c r="C143" s="1">
        <v>1678.6859754673401</v>
      </c>
      <c r="D143" s="1">
        <v>1082.2946972483101</v>
      </c>
      <c r="E143" s="1">
        <v>3090.3276243466198</v>
      </c>
      <c r="F143" s="1">
        <v>2138.6909550915302</v>
      </c>
      <c r="G143" s="1">
        <v>2547.9236840141398</v>
      </c>
      <c r="H143" s="1">
        <v>2051.1366955959802</v>
      </c>
    </row>
    <row r="144" spans="1:8" x14ac:dyDescent="0.25">
      <c r="A144" s="1">
        <v>16.625</v>
      </c>
      <c r="B144" s="1">
        <v>883.45194742148101</v>
      </c>
      <c r="C144" s="1">
        <v>1752.16896714475</v>
      </c>
      <c r="D144" s="1">
        <v>1080.72112427258</v>
      </c>
      <c r="E144" s="1">
        <v>3073.0360014416101</v>
      </c>
      <c r="F144" s="1">
        <v>2151.2659130155598</v>
      </c>
      <c r="G144" s="1">
        <v>2549.2876214289299</v>
      </c>
      <c r="H144" s="1">
        <v>2089.4354300555301</v>
      </c>
    </row>
    <row r="145" spans="1:8" x14ac:dyDescent="0.25">
      <c r="A145" s="1">
        <v>16.75</v>
      </c>
      <c r="B145" s="1">
        <v>869.18238344770202</v>
      </c>
      <c r="C145" s="1">
        <v>1780.44582842968</v>
      </c>
      <c r="D145" s="1">
        <v>1112.55318717659</v>
      </c>
      <c r="E145" s="1">
        <v>3058.1821233716701</v>
      </c>
      <c r="F145" s="1">
        <v>2149.1085977842599</v>
      </c>
      <c r="G145" s="1">
        <v>2551.5365781353698</v>
      </c>
      <c r="H145" s="1">
        <v>2086.5825929929601</v>
      </c>
    </row>
    <row r="146" spans="1:8" x14ac:dyDescent="0.25">
      <c r="A146" s="1">
        <v>16.875</v>
      </c>
      <c r="B146" s="1">
        <v>869.97286849645002</v>
      </c>
      <c r="C146" s="1">
        <v>1836.3082518167701</v>
      </c>
      <c r="D146" s="1">
        <v>1113.86163848913</v>
      </c>
      <c r="E146" s="1">
        <v>3056.8552495324998</v>
      </c>
      <c r="F146" s="1">
        <v>2143.46327851566</v>
      </c>
      <c r="G146" s="1">
        <v>2561.8491117757098</v>
      </c>
      <c r="H146" s="1">
        <v>2125.6456293739302</v>
      </c>
    </row>
    <row r="147" spans="1:8" x14ac:dyDescent="0.25">
      <c r="A147" s="1">
        <v>17</v>
      </c>
      <c r="B147" s="1">
        <v>868.86670423117698</v>
      </c>
      <c r="C147" s="1">
        <v>1898.2039970706301</v>
      </c>
      <c r="D147" s="1">
        <v>1123.74318297235</v>
      </c>
      <c r="E147" s="1">
        <v>3057.25230511772</v>
      </c>
      <c r="F147" s="1">
        <v>2137.15571952356</v>
      </c>
      <c r="G147" s="1">
        <v>2585.0302757948202</v>
      </c>
      <c r="H147" s="1">
        <v>2152.7516127243898</v>
      </c>
    </row>
    <row r="148" spans="1:8" x14ac:dyDescent="0.25">
      <c r="A148" s="1">
        <v>17.125</v>
      </c>
      <c r="B148" s="1">
        <v>875.11992927553001</v>
      </c>
      <c r="C148" s="1">
        <v>1895.4682007134099</v>
      </c>
      <c r="D148" s="1">
        <v>1102.6245879176599</v>
      </c>
      <c r="E148" s="1">
        <v>3052.2029691937801</v>
      </c>
      <c r="F148" s="1">
        <v>2134.40960557779</v>
      </c>
      <c r="G148" s="1">
        <v>2577.6341222983801</v>
      </c>
      <c r="H148" s="1">
        <v>2165.1705870625701</v>
      </c>
    </row>
    <row r="149" spans="1:8" x14ac:dyDescent="0.25">
      <c r="A149" s="1">
        <v>17.25</v>
      </c>
      <c r="B149" s="1">
        <v>879.31791120314006</v>
      </c>
      <c r="C149" s="1">
        <v>1949.8730545689</v>
      </c>
      <c r="D149" s="1">
        <v>1123.00832653923</v>
      </c>
      <c r="E149" s="1">
        <v>3056.11921575511</v>
      </c>
      <c r="F149" s="1">
        <v>2134.2523723388499</v>
      </c>
      <c r="G149" s="1">
        <v>2575.4768797609399</v>
      </c>
      <c r="H149" s="1">
        <v>2158.6176168259499</v>
      </c>
    </row>
    <row r="150" spans="1:8" x14ac:dyDescent="0.25">
      <c r="A150" s="1">
        <v>17.375</v>
      </c>
      <c r="B150" s="1">
        <v>910.57950996631803</v>
      </c>
      <c r="C150" s="1">
        <v>1978.8026485605201</v>
      </c>
      <c r="D150" s="1">
        <v>1276.4838477481501</v>
      </c>
      <c r="E150" s="1">
        <v>3055.7111075554499</v>
      </c>
      <c r="F150" s="1">
        <v>2132.2094697720299</v>
      </c>
      <c r="G150" s="1">
        <v>2591.8157455366299</v>
      </c>
      <c r="H150" s="1">
        <v>2162.72652675677</v>
      </c>
    </row>
    <row r="151" spans="1:8" x14ac:dyDescent="0.25">
      <c r="A151" s="1">
        <v>17.5</v>
      </c>
      <c r="B151" s="1">
        <v>920.94024583444298</v>
      </c>
      <c r="C151" s="1">
        <v>1982.23485470319</v>
      </c>
      <c r="D151" s="1">
        <v>1275.51823804328</v>
      </c>
      <c r="E151" s="1">
        <v>3052.33800214653</v>
      </c>
      <c r="F151" s="1">
        <v>2134.5943909896801</v>
      </c>
      <c r="G151" s="1">
        <v>2610.2423461437802</v>
      </c>
      <c r="H151" s="1">
        <v>2179.1989642467101</v>
      </c>
    </row>
    <row r="152" spans="1:8" x14ac:dyDescent="0.25">
      <c r="A152" s="1">
        <v>17.625</v>
      </c>
      <c r="B152" s="1">
        <v>910.05805541627706</v>
      </c>
      <c r="C152" s="1">
        <v>2027.0978569259</v>
      </c>
      <c r="D152" s="1">
        <v>1279.0424733940399</v>
      </c>
      <c r="E152" s="1">
        <v>3051.08731521957</v>
      </c>
      <c r="F152" s="1">
        <v>2131.3753353253101</v>
      </c>
      <c r="G152" s="1">
        <v>2622.56140453837</v>
      </c>
      <c r="H152" s="1">
        <v>2193.2519715752701</v>
      </c>
    </row>
    <row r="153" spans="1:8" x14ac:dyDescent="0.25">
      <c r="A153" s="1">
        <v>17.75</v>
      </c>
      <c r="B153" s="1">
        <v>906.19088844703901</v>
      </c>
      <c r="C153" s="1">
        <v>2036.3450029114099</v>
      </c>
      <c r="D153" s="1">
        <v>1163.9456271746999</v>
      </c>
      <c r="E153" s="1">
        <v>3089.2126136444199</v>
      </c>
      <c r="F153" s="1">
        <v>2110.7188059918899</v>
      </c>
      <c r="G153" s="1">
        <v>2623.3569964087401</v>
      </c>
      <c r="H153" s="1">
        <v>2204.6766226502</v>
      </c>
    </row>
    <row r="154" spans="1:8" x14ac:dyDescent="0.25">
      <c r="A154" s="1">
        <v>17.875</v>
      </c>
      <c r="B154" s="1">
        <v>905.47977545177002</v>
      </c>
      <c r="C154" s="1">
        <v>2060.4028533278902</v>
      </c>
      <c r="D154" s="1">
        <v>1107.4310078887499</v>
      </c>
      <c r="E154" s="1">
        <v>3082.0198132692599</v>
      </c>
      <c r="F154" s="1">
        <v>2103.6074665695101</v>
      </c>
      <c r="G154" s="1">
        <v>2610.1667313805101</v>
      </c>
      <c r="H154" s="1">
        <v>2193.34977446635</v>
      </c>
    </row>
    <row r="155" spans="1:8" x14ac:dyDescent="0.25">
      <c r="A155" s="1">
        <v>18</v>
      </c>
      <c r="B155" s="1">
        <v>892.975252098537</v>
      </c>
      <c r="C155" s="1">
        <v>2097.5805755579199</v>
      </c>
      <c r="D155" s="1">
        <v>1046.2323324106501</v>
      </c>
      <c r="E155" s="1">
        <v>3065.36104367195</v>
      </c>
      <c r="F155" s="1">
        <v>2104.0906348530302</v>
      </c>
      <c r="G155" s="1">
        <v>2602.25600631823</v>
      </c>
      <c r="H155" s="1">
        <v>2189.0546585264101</v>
      </c>
    </row>
    <row r="156" spans="1:8" x14ac:dyDescent="0.25">
      <c r="A156" s="1">
        <v>18.125</v>
      </c>
      <c r="B156" s="1">
        <v>888.97103788719699</v>
      </c>
      <c r="C156" s="1">
        <v>2113.5053669519298</v>
      </c>
      <c r="D156" s="1">
        <v>988.60844454560902</v>
      </c>
      <c r="E156" s="1">
        <v>3044.7720005974802</v>
      </c>
      <c r="F156" s="1">
        <v>2105.5322852859099</v>
      </c>
      <c r="G156" s="1">
        <v>2421.4279238468298</v>
      </c>
      <c r="H156" s="1">
        <v>1884.0645786161599</v>
      </c>
    </row>
    <row r="157" spans="1:8" x14ac:dyDescent="0.25">
      <c r="A157" s="1">
        <v>18.25</v>
      </c>
      <c r="B157" s="1">
        <v>882.76536139336201</v>
      </c>
      <c r="C157" s="1">
        <v>2117.46509622955</v>
      </c>
      <c r="D157" s="1">
        <v>974.33871333250897</v>
      </c>
      <c r="E157" s="1">
        <v>3051.9815110601699</v>
      </c>
      <c r="F157" s="1">
        <v>2112.2631391762502</v>
      </c>
      <c r="G157" s="1">
        <v>2398.7335055931198</v>
      </c>
      <c r="H157" s="1">
        <v>1646.13671984861</v>
      </c>
    </row>
    <row r="158" spans="1:8" x14ac:dyDescent="0.25">
      <c r="A158" s="1">
        <v>18.375</v>
      </c>
      <c r="B158" s="1">
        <v>883.12619058311702</v>
      </c>
      <c r="C158" s="1">
        <v>2158.0363613223499</v>
      </c>
      <c r="D158" s="1">
        <v>946.14321290072405</v>
      </c>
      <c r="E158" s="1">
        <v>3050.3812880167002</v>
      </c>
      <c r="F158" s="1">
        <v>2108.1108294627802</v>
      </c>
      <c r="G158" s="1">
        <v>2381.9227059876598</v>
      </c>
      <c r="H158" s="1">
        <v>1560.84406420348</v>
      </c>
    </row>
    <row r="159" spans="1:8" x14ac:dyDescent="0.25">
      <c r="A159" s="1">
        <v>18.5</v>
      </c>
      <c r="B159" s="1">
        <v>871.30962281281302</v>
      </c>
      <c r="C159" s="1">
        <v>2152.0594080360102</v>
      </c>
      <c r="D159" s="1">
        <v>912.04276483539797</v>
      </c>
      <c r="E159" s="1">
        <v>3049.7177748449799</v>
      </c>
      <c r="F159" s="1">
        <v>2107.0736283147598</v>
      </c>
      <c r="G159" s="1">
        <v>2319.1416156653499</v>
      </c>
      <c r="H159" s="1">
        <v>1343.2411609619101</v>
      </c>
    </row>
    <row r="160" spans="1:8" x14ac:dyDescent="0.25">
      <c r="A160" s="1">
        <v>18.625</v>
      </c>
      <c r="B160" s="1">
        <v>879.71815826859597</v>
      </c>
      <c r="C160" s="1">
        <v>2157.94090115979</v>
      </c>
      <c r="D160" s="1">
        <v>895.407728339134</v>
      </c>
      <c r="E160" s="1">
        <v>3046.8000216201199</v>
      </c>
      <c r="F160" s="1">
        <v>2117.49153969384</v>
      </c>
      <c r="G160" s="1">
        <v>2307.7853036789302</v>
      </c>
      <c r="H160" s="1">
        <v>1298.13501551081</v>
      </c>
    </row>
    <row r="161" spans="1:8" x14ac:dyDescent="0.25">
      <c r="A161" s="1">
        <v>18.75</v>
      </c>
      <c r="B161" s="1">
        <v>847.53031066269205</v>
      </c>
      <c r="C161" s="1">
        <v>2117.723649995</v>
      </c>
      <c r="D161" s="1">
        <v>951.83387261387202</v>
      </c>
      <c r="E161" s="1">
        <v>3040.78097789087</v>
      </c>
      <c r="F161" s="1">
        <v>2116.7819551654102</v>
      </c>
      <c r="G161" s="1">
        <v>2290.3056416222698</v>
      </c>
      <c r="H161" s="1">
        <v>1290.8343976117901</v>
      </c>
    </row>
    <row r="162" spans="1:8" x14ac:dyDescent="0.25">
      <c r="A162" s="1">
        <v>18.875</v>
      </c>
      <c r="B162" s="1">
        <v>843.26942900800702</v>
      </c>
      <c r="C162" s="1">
        <v>2035.50992666145</v>
      </c>
      <c r="D162" s="1">
        <v>996.81817215066599</v>
      </c>
      <c r="E162" s="1">
        <v>3034.2315035216202</v>
      </c>
      <c r="F162" s="1">
        <v>2121.6136569466398</v>
      </c>
      <c r="G162" s="1">
        <v>2291.25319208989</v>
      </c>
      <c r="H162" s="1">
        <v>1380.74037735058</v>
      </c>
    </row>
    <row r="163" spans="1:8" x14ac:dyDescent="0.25">
      <c r="A163" s="1">
        <v>19</v>
      </c>
      <c r="B163" s="1">
        <v>838.05902700355398</v>
      </c>
      <c r="C163" s="1">
        <v>1907.0454163034101</v>
      </c>
      <c r="D163" s="1">
        <v>969.82633652263405</v>
      </c>
      <c r="E163" s="1">
        <v>3002.5312107670902</v>
      </c>
      <c r="F163" s="1">
        <v>2106.25557788477</v>
      </c>
      <c r="G163" s="1">
        <v>2212.60142219314</v>
      </c>
      <c r="H163" s="1">
        <v>1384.75551584502</v>
      </c>
    </row>
    <row r="164" spans="1:8" x14ac:dyDescent="0.25">
      <c r="A164" s="1">
        <v>19.125</v>
      </c>
      <c r="B164" s="1">
        <v>838.58567205448605</v>
      </c>
      <c r="C164" s="1">
        <v>1866.0763583555899</v>
      </c>
      <c r="D164" s="1">
        <v>1019.47378991671</v>
      </c>
      <c r="E164" s="1">
        <v>3003.7451910821301</v>
      </c>
      <c r="F164" s="1">
        <v>2107.51562826076</v>
      </c>
      <c r="G164" s="1">
        <v>2205.1945716784498</v>
      </c>
      <c r="H164" s="1">
        <v>1407.0462140872901</v>
      </c>
    </row>
    <row r="165" spans="1:8" x14ac:dyDescent="0.25">
      <c r="A165" s="1">
        <v>19.25</v>
      </c>
      <c r="B165" s="1">
        <v>838.42426720544302</v>
      </c>
      <c r="C165" s="1">
        <v>1755.7469810996499</v>
      </c>
      <c r="D165" s="1">
        <v>1043.75254869623</v>
      </c>
      <c r="E165" s="1">
        <v>3001.8274835961101</v>
      </c>
      <c r="F165" s="1">
        <v>2100.1482863107399</v>
      </c>
      <c r="G165" s="1">
        <v>2206.6584337938498</v>
      </c>
      <c r="H165" s="1">
        <v>1553.6770523504399</v>
      </c>
    </row>
    <row r="166" spans="1:8" x14ac:dyDescent="0.25">
      <c r="A166" s="1">
        <v>19.375</v>
      </c>
      <c r="B166" s="1">
        <v>837.60166060607605</v>
      </c>
      <c r="C166" s="1">
        <v>1745.6367683563501</v>
      </c>
      <c r="D166" s="1">
        <v>1049.1736929381</v>
      </c>
      <c r="E166" s="1">
        <v>2990.5784775315601</v>
      </c>
      <c r="F166" s="1">
        <v>2089.0369057361099</v>
      </c>
      <c r="G166" s="1">
        <v>2216.9477625903901</v>
      </c>
      <c r="H166" s="1">
        <v>1669.2967405733</v>
      </c>
    </row>
    <row r="167" spans="1:8" x14ac:dyDescent="0.25">
      <c r="A167" s="1">
        <v>19.5</v>
      </c>
      <c r="B167" s="1">
        <v>847.47862526389099</v>
      </c>
      <c r="C167" s="1">
        <v>1710.65487491933</v>
      </c>
      <c r="D167" s="1">
        <v>1066.42633627236</v>
      </c>
      <c r="E167" s="1">
        <v>2974.22596013781</v>
      </c>
      <c r="F167" s="1">
        <v>2087.6917466235</v>
      </c>
      <c r="G167" s="1">
        <v>2337.5177257339801</v>
      </c>
      <c r="H167" s="1">
        <v>1776.70940661596</v>
      </c>
    </row>
    <row r="168" spans="1:8" x14ac:dyDescent="0.25">
      <c r="A168" s="1">
        <v>19.625</v>
      </c>
      <c r="B168" s="1">
        <v>867.11226368873804</v>
      </c>
      <c r="C168" s="1">
        <v>1680.9146330963799</v>
      </c>
      <c r="D168" s="1">
        <v>1098.3182643837099</v>
      </c>
      <c r="E168" s="1">
        <v>2991.1281230845698</v>
      </c>
      <c r="F168" s="1">
        <v>2087.11067269158</v>
      </c>
      <c r="G168" s="1">
        <v>2328.3120794501401</v>
      </c>
      <c r="H168" s="1">
        <v>1790.86507771738</v>
      </c>
    </row>
    <row r="169" spans="1:8" x14ac:dyDescent="0.25">
      <c r="A169" s="1">
        <v>19.75</v>
      </c>
      <c r="B169" s="1">
        <v>864.01667080264394</v>
      </c>
      <c r="C169" s="1">
        <v>1654.05562099594</v>
      </c>
      <c r="D169" s="1">
        <v>1116.65067409527</v>
      </c>
      <c r="E169" s="1">
        <v>2977.6665662317901</v>
      </c>
      <c r="F169" s="1">
        <v>2081.7157491902099</v>
      </c>
      <c r="G169" s="1">
        <v>2343.4744363070499</v>
      </c>
      <c r="H169" s="1">
        <v>1792.8150564785999</v>
      </c>
    </row>
    <row r="170" spans="1:8" x14ac:dyDescent="0.25">
      <c r="A170" s="1">
        <v>19.875</v>
      </c>
      <c r="B170" s="1">
        <v>877.73366052700499</v>
      </c>
      <c r="C170" s="1">
        <v>1619.93542271504</v>
      </c>
      <c r="D170" s="1">
        <v>1109.2722080180599</v>
      </c>
      <c r="E170" s="1">
        <v>2982.1791099085099</v>
      </c>
      <c r="F170" s="1">
        <v>2077.9994439092302</v>
      </c>
      <c r="G170" s="1">
        <v>2390.3413581116502</v>
      </c>
      <c r="H170" s="1">
        <v>1928.46273309957</v>
      </c>
    </row>
    <row r="171" spans="1:8" x14ac:dyDescent="0.25">
      <c r="A171" s="1">
        <v>20</v>
      </c>
      <c r="B171" s="1">
        <v>862.88407196272499</v>
      </c>
      <c r="C171" s="1">
        <v>1612.0765999887101</v>
      </c>
      <c r="D171" s="1">
        <v>1108.98975614916</v>
      </c>
      <c r="E171" s="1">
        <v>2979.32744700887</v>
      </c>
      <c r="F171" s="1">
        <v>2073.3028499518</v>
      </c>
      <c r="G171" s="1">
        <v>2413.2622065167998</v>
      </c>
      <c r="H171" s="1">
        <v>1963.8609229074</v>
      </c>
    </row>
    <row r="172" spans="1:8" x14ac:dyDescent="0.25">
      <c r="A172" s="1">
        <v>20.125</v>
      </c>
      <c r="B172" s="1">
        <v>869.225870863654</v>
      </c>
      <c r="C172" s="1">
        <v>1655.2267311201499</v>
      </c>
      <c r="D172" s="1">
        <v>1130.31696730556</v>
      </c>
      <c r="E172" s="1">
        <v>2963.8296321315502</v>
      </c>
      <c r="F172" s="1">
        <v>2068.4415361215301</v>
      </c>
      <c r="G172" s="1">
        <v>2415.3599758147798</v>
      </c>
      <c r="H172" s="1">
        <v>1968.31011036257</v>
      </c>
    </row>
    <row r="173" spans="1:8" x14ac:dyDescent="0.25">
      <c r="A173" s="1">
        <v>20.25</v>
      </c>
      <c r="B173" s="1">
        <v>868.45902661636705</v>
      </c>
      <c r="C173" s="1">
        <v>1719.0735622213001</v>
      </c>
      <c r="D173" s="1">
        <v>1133.0534750214599</v>
      </c>
      <c r="E173" s="1">
        <v>2954.4657870281799</v>
      </c>
      <c r="F173" s="1">
        <v>2069.6191802962899</v>
      </c>
      <c r="G173" s="1">
        <v>2423.1703940273101</v>
      </c>
      <c r="H173" s="1">
        <v>1972.4217066138201</v>
      </c>
    </row>
    <row r="174" spans="1:8" x14ac:dyDescent="0.25">
      <c r="A174" s="1">
        <v>20.375</v>
      </c>
      <c r="B174" s="1">
        <v>878.47566193500404</v>
      </c>
      <c r="C174" s="1">
        <v>1767.31672878222</v>
      </c>
      <c r="D174" s="1">
        <v>1178.8688900743</v>
      </c>
      <c r="E174" s="1">
        <v>2945.6876869821499</v>
      </c>
      <c r="F174" s="1">
        <v>2068.1834815714401</v>
      </c>
      <c r="G174" s="1">
        <v>2449.0065723350399</v>
      </c>
      <c r="H174" s="1">
        <v>2006.2989776070201</v>
      </c>
    </row>
    <row r="175" spans="1:8" x14ac:dyDescent="0.25">
      <c r="A175" s="1">
        <v>20.5</v>
      </c>
      <c r="B175" s="1">
        <v>884.43226762507197</v>
      </c>
      <c r="C175" s="1">
        <v>1836.8161055424</v>
      </c>
      <c r="D175" s="1">
        <v>1171.0795232318201</v>
      </c>
      <c r="E175" s="1">
        <v>2939.12911811402</v>
      </c>
      <c r="F175" s="1">
        <v>2064.6887195054301</v>
      </c>
      <c r="G175" s="1">
        <v>2453.0001782085301</v>
      </c>
      <c r="H175" s="1">
        <v>2001.4953650944601</v>
      </c>
    </row>
    <row r="176" spans="1:8" x14ac:dyDescent="0.25">
      <c r="A176" s="1">
        <v>20.625</v>
      </c>
      <c r="B176" s="1">
        <v>874.68554884100695</v>
      </c>
      <c r="C176" s="1">
        <v>1869.48382925226</v>
      </c>
      <c r="D176" s="1">
        <v>1175.97704075203</v>
      </c>
      <c r="E176" s="1">
        <v>2923.3748195263101</v>
      </c>
      <c r="F176" s="1">
        <v>2057.53101288279</v>
      </c>
      <c r="G176" s="1">
        <v>2481.7819871592601</v>
      </c>
      <c r="H176" s="1">
        <v>2024.74314963757</v>
      </c>
    </row>
    <row r="177" spans="1:8" x14ac:dyDescent="0.25">
      <c r="A177" s="1">
        <v>20.75</v>
      </c>
      <c r="B177" s="1">
        <v>881.29128971110299</v>
      </c>
      <c r="C177" s="1">
        <v>1935.4782321013899</v>
      </c>
      <c r="D177" s="1">
        <v>1275.8199219230901</v>
      </c>
      <c r="E177" s="1">
        <v>2921.2615839328701</v>
      </c>
      <c r="F177" s="1">
        <v>2048.2006516915399</v>
      </c>
      <c r="G177" s="1">
        <v>2504.9551304808801</v>
      </c>
      <c r="H177" s="1">
        <v>2034.1091022446799</v>
      </c>
    </row>
    <row r="178" spans="1:8" x14ac:dyDescent="0.25">
      <c r="A178" s="1">
        <v>20.875</v>
      </c>
      <c r="B178" s="1">
        <v>879.55193451038303</v>
      </c>
      <c r="C178" s="1">
        <v>1942.7636106330999</v>
      </c>
      <c r="D178" s="1">
        <v>1270.89069694507</v>
      </c>
      <c r="E178" s="1">
        <v>2915.0099812355302</v>
      </c>
      <c r="F178" s="1">
        <v>2047.8090955656401</v>
      </c>
      <c r="G178" s="1">
        <v>2509.66023658929</v>
      </c>
      <c r="H178" s="1">
        <v>2109.51326799253</v>
      </c>
    </row>
    <row r="179" spans="1:8" x14ac:dyDescent="0.25">
      <c r="A179" s="1">
        <v>21</v>
      </c>
      <c r="B179" s="1">
        <v>870.15441762101898</v>
      </c>
      <c r="C179" s="1">
        <v>2001.8305103892601</v>
      </c>
      <c r="D179" s="1">
        <v>1258.30037743823</v>
      </c>
      <c r="E179" s="1">
        <v>2905.5047976399701</v>
      </c>
      <c r="F179" s="1">
        <v>2045.12827274144</v>
      </c>
      <c r="G179" s="1">
        <v>2524.1979495994301</v>
      </c>
      <c r="H179" s="1">
        <v>2095.0185583811999</v>
      </c>
    </row>
    <row r="180" spans="1:8" x14ac:dyDescent="0.25">
      <c r="A180" s="1">
        <v>21.125</v>
      </c>
      <c r="B180" s="1">
        <v>871.55207079415402</v>
      </c>
      <c r="C180" s="1">
        <v>2003.3635872037</v>
      </c>
      <c r="D180" s="1">
        <v>1175.0128778266701</v>
      </c>
      <c r="E180" s="1">
        <v>2898.3110131426101</v>
      </c>
      <c r="F180" s="1">
        <v>2043.08421283711</v>
      </c>
      <c r="G180" s="1">
        <v>2524.4799216090601</v>
      </c>
      <c r="H180" s="1">
        <v>2082.43881145164</v>
      </c>
    </row>
    <row r="181" spans="1:8" x14ac:dyDescent="0.25">
      <c r="A181" s="1">
        <v>21.25</v>
      </c>
      <c r="B181" s="1">
        <v>842.79819913921494</v>
      </c>
      <c r="C181" s="1">
        <v>2017.3779133701701</v>
      </c>
      <c r="D181" s="1">
        <v>1151.1704412445299</v>
      </c>
      <c r="E181" s="1">
        <v>2889.67383235844</v>
      </c>
      <c r="F181" s="1">
        <v>2049.5645719211998</v>
      </c>
      <c r="G181" s="1">
        <v>2539.45259526467</v>
      </c>
      <c r="H181" s="1">
        <v>2085.60208298514</v>
      </c>
    </row>
    <row r="182" spans="1:8" x14ac:dyDescent="0.25">
      <c r="A182" s="1">
        <v>21.375</v>
      </c>
      <c r="B182" s="1">
        <v>803.05752744141898</v>
      </c>
      <c r="C182" s="1">
        <v>2009.0172010369699</v>
      </c>
      <c r="D182" s="1">
        <v>1079.4205801937401</v>
      </c>
      <c r="E182" s="1">
        <v>2874.6195309453201</v>
      </c>
      <c r="F182" s="1">
        <v>2050.2303125983599</v>
      </c>
      <c r="G182" s="1">
        <v>2502.2700214245001</v>
      </c>
      <c r="H182" s="1">
        <v>2107.4005025953902</v>
      </c>
    </row>
    <row r="183" spans="1:8" x14ac:dyDescent="0.25">
      <c r="A183" s="1">
        <v>21.5</v>
      </c>
      <c r="B183" s="1">
        <v>792.91626846993404</v>
      </c>
      <c r="C183" s="1">
        <v>2032.18383233392</v>
      </c>
      <c r="D183" s="1">
        <v>1031.12091847132</v>
      </c>
      <c r="E183" s="1">
        <v>2862.2705732347799</v>
      </c>
      <c r="F183" s="1">
        <v>2048.0209573206898</v>
      </c>
      <c r="G183" s="1">
        <v>2473.6161015276198</v>
      </c>
      <c r="H183" s="1">
        <v>2107.4845725116002</v>
      </c>
    </row>
    <row r="184" spans="1:8" x14ac:dyDescent="0.25">
      <c r="A184" s="1">
        <v>21.625</v>
      </c>
      <c r="B184" s="1">
        <v>782.54311412212701</v>
      </c>
      <c r="C184" s="1">
        <v>2039.05254096821</v>
      </c>
      <c r="D184" s="1">
        <v>1030.86446163962</v>
      </c>
      <c r="E184" s="1">
        <v>2858.9091735317502</v>
      </c>
      <c r="F184" s="1">
        <v>2045.3788481024801</v>
      </c>
      <c r="G184" s="1">
        <v>2368.46982001381</v>
      </c>
      <c r="H184" s="1">
        <v>2079.2194224355799</v>
      </c>
    </row>
    <row r="185" spans="1:8" x14ac:dyDescent="0.25">
      <c r="A185" s="1">
        <v>21.75</v>
      </c>
      <c r="B185" s="1">
        <v>766.39463863170295</v>
      </c>
      <c r="C185" s="1">
        <v>2053.3704405652302</v>
      </c>
      <c r="D185" s="1">
        <v>1021.52536434123</v>
      </c>
      <c r="E185" s="1">
        <v>2845.6953270604899</v>
      </c>
      <c r="F185" s="1">
        <v>2044.3096775116701</v>
      </c>
      <c r="G185" s="1">
        <v>2319.22306528738</v>
      </c>
      <c r="H185" s="1">
        <v>1906.01123640526</v>
      </c>
    </row>
    <row r="186" spans="1:8" x14ac:dyDescent="0.25">
      <c r="A186" s="1">
        <v>21.875</v>
      </c>
      <c r="B186" s="1">
        <v>755.78568929993298</v>
      </c>
      <c r="C186" s="1">
        <v>2065.1131229553698</v>
      </c>
      <c r="D186" s="1">
        <v>982.36686216474504</v>
      </c>
      <c r="E186" s="1">
        <v>2841.3276250226199</v>
      </c>
      <c r="F186" s="1">
        <v>2033.1881637271199</v>
      </c>
      <c r="G186" s="1">
        <v>2303.4153658671999</v>
      </c>
      <c r="H186" s="1">
        <v>1841.09423158032</v>
      </c>
    </row>
    <row r="187" spans="1:8" x14ac:dyDescent="0.25">
      <c r="A187" s="1">
        <v>22</v>
      </c>
      <c r="B187" s="1">
        <v>752.24627297280301</v>
      </c>
      <c r="C187" s="1">
        <v>2107.9136994141099</v>
      </c>
      <c r="D187" s="1">
        <v>986.71401126694002</v>
      </c>
      <c r="E187" s="1">
        <v>2838.32128518843</v>
      </c>
      <c r="F187" s="1">
        <v>2019.5521742524099</v>
      </c>
      <c r="G187" s="1">
        <v>2237.5544684582401</v>
      </c>
      <c r="H187" s="1">
        <v>1602.9429191634499</v>
      </c>
    </row>
    <row r="188" spans="1:8" x14ac:dyDescent="0.25">
      <c r="A188" s="1">
        <v>22.125</v>
      </c>
      <c r="B188" s="1">
        <v>751.60580360602603</v>
      </c>
      <c r="C188" s="1">
        <v>2113.8413436556102</v>
      </c>
      <c r="D188" s="1">
        <v>984.58163563309995</v>
      </c>
      <c r="E188" s="1">
        <v>2798.2853304001401</v>
      </c>
      <c r="F188" s="1">
        <v>2012.52258774137</v>
      </c>
      <c r="G188" s="1">
        <v>2209.0469321829401</v>
      </c>
      <c r="H188" s="1">
        <v>1487.25952120386</v>
      </c>
    </row>
    <row r="189" spans="1:8" x14ac:dyDescent="0.25">
      <c r="A189" s="1">
        <v>22.25</v>
      </c>
      <c r="B189" s="1">
        <v>750.31711921381304</v>
      </c>
      <c r="C189" s="1">
        <v>2042.3109436985601</v>
      </c>
      <c r="D189" s="1">
        <v>974.83733085419499</v>
      </c>
      <c r="E189" s="1">
        <v>2787.7227543625399</v>
      </c>
      <c r="F189" s="1">
        <v>1995.96279903554</v>
      </c>
      <c r="G189" s="1">
        <v>2165.5753432924698</v>
      </c>
      <c r="H189" s="1">
        <v>1438.73722738324</v>
      </c>
    </row>
    <row r="190" spans="1:8" x14ac:dyDescent="0.25">
      <c r="A190" s="1">
        <v>22.375</v>
      </c>
      <c r="B190" s="1">
        <v>763.35339016886303</v>
      </c>
      <c r="C190" s="1">
        <v>1862.1158082116301</v>
      </c>
      <c r="D190" s="1">
        <v>998.79649125443996</v>
      </c>
      <c r="E190" s="1">
        <v>2775.0271373721598</v>
      </c>
      <c r="F190" s="1">
        <v>1993.0992731439501</v>
      </c>
      <c r="G190" s="1">
        <v>2112.5697961924898</v>
      </c>
      <c r="H190" s="1">
        <v>1407.61310435221</v>
      </c>
    </row>
    <row r="191" spans="1:8" x14ac:dyDescent="0.25">
      <c r="A191" s="1">
        <v>22.5</v>
      </c>
      <c r="B191" s="1">
        <v>763.42386109894903</v>
      </c>
      <c r="C191" s="1">
        <v>1836.9188258931499</v>
      </c>
      <c r="D191" s="1">
        <v>1015.37644109954</v>
      </c>
      <c r="E191" s="1">
        <v>2757.3503877978501</v>
      </c>
      <c r="F191" s="1">
        <v>1997.4833424613901</v>
      </c>
      <c r="G191" s="1">
        <v>2102.6940615841199</v>
      </c>
      <c r="H191" s="1">
        <v>1343.9639356196101</v>
      </c>
    </row>
    <row r="192" spans="1:8" x14ac:dyDescent="0.25">
      <c r="A192" s="1">
        <v>22.625</v>
      </c>
      <c r="B192" s="1">
        <v>767.04650107646296</v>
      </c>
      <c r="C192" s="1">
        <v>1788.7144797892799</v>
      </c>
      <c r="D192" s="1">
        <v>1024.8897167197799</v>
      </c>
      <c r="E192" s="1">
        <v>2758.4757009742402</v>
      </c>
      <c r="F192" s="1">
        <v>2004.6666761809399</v>
      </c>
      <c r="G192" s="1">
        <v>2084.5759803282099</v>
      </c>
      <c r="H192" s="1">
        <v>1309.83936173953</v>
      </c>
    </row>
    <row r="193" spans="1:8" x14ac:dyDescent="0.25">
      <c r="A193" s="1">
        <v>22.75</v>
      </c>
      <c r="B193" s="1">
        <v>776.88222440512004</v>
      </c>
      <c r="C193" s="1">
        <v>1761.49830851975</v>
      </c>
      <c r="D193" s="1">
        <v>1139.1989479178901</v>
      </c>
      <c r="E193" s="1">
        <v>2747.9508603040899</v>
      </c>
      <c r="F193" s="1">
        <v>2005.0541958167</v>
      </c>
      <c r="G193" s="1">
        <v>2064.18354141295</v>
      </c>
      <c r="H193" s="1">
        <v>1295.33506455069</v>
      </c>
    </row>
    <row r="194" spans="1:8" x14ac:dyDescent="0.25">
      <c r="A194" s="1">
        <v>22.875</v>
      </c>
      <c r="B194" s="1">
        <v>813.61860447047104</v>
      </c>
      <c r="C194" s="1">
        <v>1703.94143603409</v>
      </c>
      <c r="D194" s="1">
        <v>1117.51044265271</v>
      </c>
      <c r="E194" s="1">
        <v>2740.9970740557501</v>
      </c>
      <c r="F194" s="1">
        <v>2005.5708512748099</v>
      </c>
      <c r="G194" s="1">
        <v>2082.8302951799301</v>
      </c>
      <c r="H194" s="1">
        <v>1410.9055448994</v>
      </c>
    </row>
    <row r="195" spans="1:8" x14ac:dyDescent="0.25">
      <c r="A195" s="1">
        <v>23</v>
      </c>
      <c r="B195" s="1">
        <v>814.72341885360595</v>
      </c>
      <c r="C195" s="1">
        <v>1690.6563990628599</v>
      </c>
      <c r="D195" s="1">
        <v>1106.07363645398</v>
      </c>
      <c r="E195" s="1">
        <v>2739.2489805177802</v>
      </c>
      <c r="F195" s="1">
        <v>2002.5811366425601</v>
      </c>
      <c r="G195" s="1">
        <v>2113.2172972828998</v>
      </c>
      <c r="H195" s="1">
        <v>1509.2386297304699</v>
      </c>
    </row>
    <row r="196" spans="1:8" x14ac:dyDescent="0.25">
      <c r="A196" s="1">
        <v>23.125</v>
      </c>
      <c r="B196" s="1">
        <v>798.67612914370295</v>
      </c>
      <c r="C196" s="1">
        <v>1660.1520064490001</v>
      </c>
      <c r="D196" s="1">
        <v>1095.3424430305899</v>
      </c>
      <c r="E196" s="1">
        <v>2735.7988609704598</v>
      </c>
      <c r="F196" s="1">
        <v>1998.8850897905299</v>
      </c>
      <c r="G196" s="1">
        <v>2109.41027989648</v>
      </c>
      <c r="H196" s="1">
        <v>1530.13458457253</v>
      </c>
    </row>
    <row r="197" spans="1:8" x14ac:dyDescent="0.25">
      <c r="A197" s="1">
        <v>23.25</v>
      </c>
      <c r="B197" s="1">
        <v>791.66704646698997</v>
      </c>
      <c r="C197" s="1">
        <v>1666.9995333889001</v>
      </c>
      <c r="D197" s="1">
        <v>1095.25955193204</v>
      </c>
      <c r="E197" s="1">
        <v>2724.1862777749202</v>
      </c>
      <c r="F197" s="1">
        <v>1990.73191675522</v>
      </c>
      <c r="G197" s="1">
        <v>2190.5979982928998</v>
      </c>
      <c r="H197" s="1">
        <v>1596.1413777236801</v>
      </c>
    </row>
    <row r="198" spans="1:8" x14ac:dyDescent="0.25">
      <c r="A198" s="1">
        <v>23.375</v>
      </c>
      <c r="B198" s="1">
        <v>781.39215617454204</v>
      </c>
      <c r="C198" s="1">
        <v>1673.07580948178</v>
      </c>
      <c r="D198" s="1">
        <v>1136.8371892933301</v>
      </c>
      <c r="E198" s="1">
        <v>2707.2116904907398</v>
      </c>
      <c r="F198" s="1">
        <v>1996.33287772004</v>
      </c>
      <c r="G198" s="1">
        <v>2209.4534715846198</v>
      </c>
      <c r="H198" s="1">
        <v>1712.5402298963199</v>
      </c>
    </row>
    <row r="199" spans="1:8" x14ac:dyDescent="0.25">
      <c r="A199" s="1">
        <v>23.5</v>
      </c>
      <c r="B199" s="1">
        <v>776.48562190665598</v>
      </c>
      <c r="C199" s="1">
        <v>1675.36890579449</v>
      </c>
      <c r="D199" s="1">
        <v>1139.9256125463701</v>
      </c>
      <c r="E199" s="1">
        <v>2699.22347318221</v>
      </c>
      <c r="F199" s="1">
        <v>1998.1100335660601</v>
      </c>
      <c r="G199" s="1">
        <v>2218.1560695068601</v>
      </c>
      <c r="H199" s="1">
        <v>1704.0682425415</v>
      </c>
    </row>
    <row r="200" spans="1:8" x14ac:dyDescent="0.25">
      <c r="A200" s="1">
        <v>23.625</v>
      </c>
      <c r="B200" s="1">
        <v>763.07136443167894</v>
      </c>
      <c r="C200" s="1">
        <v>1704.4995968262299</v>
      </c>
      <c r="D200" s="1">
        <v>1182.63212902397</v>
      </c>
      <c r="E200" s="1">
        <v>2673.4005415943102</v>
      </c>
      <c r="F200" s="1">
        <v>1996.80157133835</v>
      </c>
      <c r="G200" s="1">
        <v>2208.87520054072</v>
      </c>
      <c r="H200" s="1">
        <v>1695.3505342953899</v>
      </c>
    </row>
    <row r="201" spans="1:8" x14ac:dyDescent="0.25">
      <c r="A201" s="1">
        <v>23.75</v>
      </c>
      <c r="B201" s="1">
        <v>746.23773444551102</v>
      </c>
      <c r="C201" s="1">
        <v>1718.18693366395</v>
      </c>
      <c r="D201" s="1">
        <v>1202.3355656537699</v>
      </c>
      <c r="E201" s="1">
        <v>2662.8959759487998</v>
      </c>
      <c r="F201" s="1">
        <v>1991.84441306535</v>
      </c>
      <c r="G201" s="1">
        <v>2208.1091888246601</v>
      </c>
      <c r="H201" s="1">
        <v>1692.8249156583699</v>
      </c>
    </row>
    <row r="202" spans="1:8" x14ac:dyDescent="0.25">
      <c r="A202" s="1">
        <v>23.875</v>
      </c>
      <c r="B202" s="1">
        <v>750.59548876819099</v>
      </c>
      <c r="C202" s="1">
        <v>1793.6247196736099</v>
      </c>
      <c r="D202" s="1">
        <v>1219.4498505731101</v>
      </c>
      <c r="E202" s="1">
        <v>2632.00481052135</v>
      </c>
      <c r="F202" s="1">
        <v>1992.7329752052201</v>
      </c>
      <c r="G202" s="1">
        <v>2284.1739395344298</v>
      </c>
      <c r="H202" s="1">
        <v>1833.33965676811</v>
      </c>
    </row>
    <row r="203" spans="1:8" x14ac:dyDescent="0.25">
      <c r="A203" s="1">
        <v>24</v>
      </c>
      <c r="B203" s="1">
        <v>725.15832744816601</v>
      </c>
      <c r="C203" s="1">
        <v>1810.25906760147</v>
      </c>
      <c r="D203" s="1">
        <v>1267.68612470985</v>
      </c>
      <c r="E203" s="1">
        <v>2625.8699001091099</v>
      </c>
      <c r="F203" s="1">
        <v>1989.1912785081199</v>
      </c>
      <c r="G203" s="1">
        <v>2295.07219337675</v>
      </c>
      <c r="H203" s="1">
        <v>1829.86707296591</v>
      </c>
    </row>
    <row r="204" spans="1:8" x14ac:dyDescent="0.25">
      <c r="A204" s="1">
        <v>24.125</v>
      </c>
      <c r="B204" s="1">
        <v>727.82254439480505</v>
      </c>
      <c r="C204" s="1">
        <v>1817.44498813977</v>
      </c>
      <c r="D204" s="1">
        <v>1285.67849163851</v>
      </c>
      <c r="E204" s="1">
        <v>2620.0193488987402</v>
      </c>
      <c r="F204" s="1">
        <v>1975.4096552378901</v>
      </c>
      <c r="G204" s="1">
        <v>2322.9498041489301</v>
      </c>
      <c r="H204" s="1">
        <v>1832.9483031064001</v>
      </c>
    </row>
    <row r="205" spans="1:8" x14ac:dyDescent="0.25">
      <c r="A205" s="1">
        <v>24.25</v>
      </c>
      <c r="B205" s="1">
        <v>735.70305620751799</v>
      </c>
      <c r="C205" s="1">
        <v>1831.86401442136</v>
      </c>
      <c r="D205" s="1">
        <v>1262.4793192710699</v>
      </c>
      <c r="E205" s="1">
        <v>2615.56297524095</v>
      </c>
      <c r="F205" s="1">
        <v>1951.8270522538801</v>
      </c>
      <c r="G205" s="1">
        <v>2363.2125561302901</v>
      </c>
      <c r="H205" s="1">
        <v>1877.7250096156799</v>
      </c>
    </row>
    <row r="206" spans="1:8" x14ac:dyDescent="0.25">
      <c r="A206" s="1">
        <v>24.375</v>
      </c>
      <c r="B206" s="1">
        <v>735.47225644103798</v>
      </c>
      <c r="C206" s="1">
        <v>1857.0220610216199</v>
      </c>
      <c r="D206" s="1">
        <v>1273.8632089728901</v>
      </c>
      <c r="E206" s="1">
        <v>2611.45388895513</v>
      </c>
      <c r="F206" s="1">
        <v>1945.18566673945</v>
      </c>
      <c r="G206" s="1">
        <v>2365.1209841293398</v>
      </c>
      <c r="H206" s="1">
        <v>1877.20542483895</v>
      </c>
    </row>
    <row r="207" spans="1:8" x14ac:dyDescent="0.25">
      <c r="A207" s="1">
        <v>24.5</v>
      </c>
      <c r="B207" s="1">
        <v>733.07514857631895</v>
      </c>
      <c r="C207" s="1">
        <v>1879.91878473985</v>
      </c>
      <c r="D207" s="1">
        <v>1276.52965055861</v>
      </c>
      <c r="E207" s="1">
        <v>2617.16919465722</v>
      </c>
      <c r="F207" s="1">
        <v>1942.11713848003</v>
      </c>
      <c r="G207" s="1">
        <v>2386.7950954380699</v>
      </c>
      <c r="H207" s="1">
        <v>1905.8196739298701</v>
      </c>
    </row>
    <row r="208" spans="1:8" x14ac:dyDescent="0.25">
      <c r="A208" s="1">
        <v>24.625</v>
      </c>
      <c r="B208" s="1">
        <v>731.37627620959802</v>
      </c>
      <c r="C208" s="1">
        <v>1889.4517143555499</v>
      </c>
      <c r="D208" s="1">
        <v>1191.44218862456</v>
      </c>
      <c r="E208" s="1">
        <v>2613.8119796774099</v>
      </c>
      <c r="F208" s="1">
        <v>1915.10018405039</v>
      </c>
      <c r="G208" s="1">
        <v>2428.4725459063502</v>
      </c>
      <c r="H208" s="1">
        <v>1937.4416545240699</v>
      </c>
    </row>
    <row r="209" spans="1:8" x14ac:dyDescent="0.25">
      <c r="A209" s="1">
        <v>24.75</v>
      </c>
      <c r="B209" s="1">
        <v>721.31335463856306</v>
      </c>
      <c r="C209" s="1">
        <v>1902.29130701185</v>
      </c>
      <c r="D209" s="1">
        <v>1113.04143919592</v>
      </c>
      <c r="E209" s="1">
        <v>2608.3095739293199</v>
      </c>
      <c r="F209" s="1">
        <v>1916.34130284046</v>
      </c>
      <c r="G209" s="1">
        <v>2445.9883389697102</v>
      </c>
      <c r="H209" s="1">
        <v>2018.2768281461399</v>
      </c>
    </row>
    <row r="210" spans="1:8" x14ac:dyDescent="0.25">
      <c r="A210" s="1">
        <v>24.875</v>
      </c>
      <c r="B210" s="1">
        <v>708.72590356258002</v>
      </c>
      <c r="C210" s="1">
        <v>1899.496492188</v>
      </c>
      <c r="D210" s="1">
        <v>1067.0309730126501</v>
      </c>
      <c r="E210" s="1">
        <v>2604.7753400766201</v>
      </c>
      <c r="F210" s="1">
        <v>1905.8782587923399</v>
      </c>
      <c r="G210" s="1">
        <v>2471.95191956177</v>
      </c>
      <c r="H210" s="1">
        <v>2040.78397030573</v>
      </c>
    </row>
    <row r="211" spans="1:8" x14ac:dyDescent="0.25">
      <c r="A211" s="1">
        <v>25</v>
      </c>
      <c r="B211" s="1">
        <v>714.19347110582203</v>
      </c>
      <c r="C211" s="1">
        <v>1907.0750321202099</v>
      </c>
      <c r="D211" s="1">
        <v>1063.4829584972899</v>
      </c>
      <c r="E211" s="1">
        <v>2617.1697250444399</v>
      </c>
      <c r="F211" s="1">
        <v>1888.7472842340401</v>
      </c>
      <c r="G211" s="1">
        <v>2462.0377692382599</v>
      </c>
      <c r="H211" s="1">
        <v>1986.6636488168599</v>
      </c>
    </row>
    <row r="212" spans="1:8" x14ac:dyDescent="0.25">
      <c r="A212" s="1">
        <v>25.125</v>
      </c>
      <c r="B212" s="1">
        <v>712.84150891628497</v>
      </c>
      <c r="C212" s="1">
        <v>1924.5417830425299</v>
      </c>
      <c r="D212" s="1">
        <v>1005.91060141294</v>
      </c>
      <c r="E212" s="1">
        <v>2614.4973561799602</v>
      </c>
      <c r="F212" s="1">
        <v>1874.45215549876</v>
      </c>
      <c r="G212" s="1">
        <v>2347.9079298766301</v>
      </c>
      <c r="H212" s="1">
        <v>1635.03720534133</v>
      </c>
    </row>
    <row r="213" spans="1:8" x14ac:dyDescent="0.25">
      <c r="A213" s="1">
        <v>25.25</v>
      </c>
      <c r="B213" s="1">
        <v>727.59278057516406</v>
      </c>
      <c r="C213" s="1">
        <v>1938.01455398752</v>
      </c>
      <c r="D213" s="1">
        <v>985.78662878095497</v>
      </c>
      <c r="E213" s="1">
        <v>2632.23965522352</v>
      </c>
      <c r="F213" s="1">
        <v>1872.07607236284</v>
      </c>
      <c r="G213" s="1">
        <v>2262.19266230943</v>
      </c>
      <c r="H213" s="1">
        <v>1463.6436327607701</v>
      </c>
    </row>
    <row r="214" spans="1:8" x14ac:dyDescent="0.25">
      <c r="A214" s="1">
        <v>25.375</v>
      </c>
      <c r="B214" s="1">
        <v>722.48543179738704</v>
      </c>
      <c r="C214" s="1">
        <v>1943.77996657782</v>
      </c>
      <c r="D214" s="1">
        <v>975.75215955232602</v>
      </c>
      <c r="E214" s="1">
        <v>2638.7456255157699</v>
      </c>
      <c r="F214" s="1">
        <v>1865.15802067974</v>
      </c>
      <c r="G214" s="1">
        <v>2141.18571706885</v>
      </c>
      <c r="H214" s="1">
        <v>1296.27265567619</v>
      </c>
    </row>
    <row r="215" spans="1:8" x14ac:dyDescent="0.25">
      <c r="A215" s="1">
        <v>25.5</v>
      </c>
      <c r="B215" s="1">
        <v>727.69664717212402</v>
      </c>
      <c r="C215" s="1">
        <v>1948.2330432742499</v>
      </c>
      <c r="D215" s="1">
        <v>957.38155845860399</v>
      </c>
      <c r="E215" s="1">
        <v>2641.6088906965401</v>
      </c>
      <c r="F215" s="1">
        <v>1861.7600546772501</v>
      </c>
      <c r="G215" s="1">
        <v>2097.25850634175</v>
      </c>
      <c r="H215" s="1">
        <v>1228.1635748299</v>
      </c>
    </row>
    <row r="216" spans="1:8" x14ac:dyDescent="0.25">
      <c r="A216" s="1">
        <v>25.625</v>
      </c>
      <c r="B216" s="1">
        <v>728.15320337672699</v>
      </c>
      <c r="C216" s="1">
        <v>1940.9685396960999</v>
      </c>
      <c r="D216" s="1">
        <v>945.16622380638103</v>
      </c>
      <c r="E216" s="1">
        <v>2669.8988853031401</v>
      </c>
      <c r="F216" s="1">
        <v>1864.0025132369001</v>
      </c>
      <c r="G216" s="1">
        <v>2055.3499604624899</v>
      </c>
      <c r="H216" s="1">
        <v>1166.97599089545</v>
      </c>
    </row>
    <row r="217" spans="1:8" x14ac:dyDescent="0.25">
      <c r="A217" s="1">
        <v>25.75</v>
      </c>
      <c r="B217" s="1">
        <v>722.90595810777097</v>
      </c>
      <c r="C217" s="1">
        <v>1928.01099398009</v>
      </c>
      <c r="D217" s="1">
        <v>920.40321973723997</v>
      </c>
      <c r="E217" s="1">
        <v>2669.7709361054899</v>
      </c>
      <c r="F217" s="1">
        <v>1862.1368619377599</v>
      </c>
      <c r="G217" s="1">
        <v>1993.6488779508099</v>
      </c>
      <c r="H217" s="1">
        <v>1099.4605609226901</v>
      </c>
    </row>
    <row r="218" spans="1:8" x14ac:dyDescent="0.25">
      <c r="A218" s="1">
        <v>25.875</v>
      </c>
      <c r="B218" s="1">
        <v>748.31930123294501</v>
      </c>
      <c r="C218" s="1">
        <v>1780.9304538328399</v>
      </c>
      <c r="D218" s="1">
        <v>929.822370067983</v>
      </c>
      <c r="E218" s="1">
        <v>2668.5401295059301</v>
      </c>
      <c r="F218" s="1">
        <v>1857.31842028038</v>
      </c>
      <c r="G218" s="1">
        <v>1925.75988906474</v>
      </c>
      <c r="H218" s="1">
        <v>1050.32185559763</v>
      </c>
    </row>
    <row r="219" spans="1:8" x14ac:dyDescent="0.25">
      <c r="A219" s="1">
        <v>26</v>
      </c>
      <c r="B219" s="1">
        <v>762.67621418881401</v>
      </c>
      <c r="C219" s="1">
        <v>1768.5111138284601</v>
      </c>
      <c r="D219" s="1">
        <v>947.29278608625305</v>
      </c>
      <c r="E219" s="1">
        <v>2701.4350502778402</v>
      </c>
      <c r="F219" s="1">
        <v>1852.03129408627</v>
      </c>
      <c r="G219" s="1">
        <v>1901.1188499545599</v>
      </c>
      <c r="H219" s="1">
        <v>1044.6143999003</v>
      </c>
    </row>
    <row r="220" spans="1:8" x14ac:dyDescent="0.25">
      <c r="A220" s="1">
        <v>26.125</v>
      </c>
      <c r="B220" s="1">
        <v>766.53498867061205</v>
      </c>
      <c r="C220" s="1">
        <v>1634.2383888397601</v>
      </c>
      <c r="D220" s="1">
        <v>993.54180791851797</v>
      </c>
      <c r="E220" s="1">
        <v>2769.88332840361</v>
      </c>
      <c r="F220" s="1">
        <v>1851.66449479885</v>
      </c>
      <c r="G220" s="1">
        <v>1897.71796105461</v>
      </c>
      <c r="H220" s="1">
        <v>1084.1757708794901</v>
      </c>
    </row>
    <row r="221" spans="1:8" x14ac:dyDescent="0.25">
      <c r="A221" s="1">
        <v>26.25</v>
      </c>
      <c r="B221" s="1">
        <v>784.28028965616102</v>
      </c>
      <c r="C221" s="1">
        <v>1610.12082282552</v>
      </c>
      <c r="D221" s="1">
        <v>1047.96632416737</v>
      </c>
      <c r="E221" s="1">
        <v>2786.8133835837698</v>
      </c>
      <c r="F221" s="1">
        <v>1857.3164942225001</v>
      </c>
      <c r="G221" s="1">
        <v>1898.60947301397</v>
      </c>
      <c r="H221" s="1">
        <v>1136.5112574971099</v>
      </c>
    </row>
    <row r="222" spans="1:8" x14ac:dyDescent="0.25">
      <c r="A222" s="1">
        <v>26.375</v>
      </c>
      <c r="B222" s="1">
        <v>783.456768259461</v>
      </c>
      <c r="C222" s="1">
        <v>1580.0835214920301</v>
      </c>
      <c r="D222" s="1">
        <v>1045.9690104387801</v>
      </c>
      <c r="E222" s="1">
        <v>2778.8447359366601</v>
      </c>
      <c r="F222" s="1">
        <v>1875.38953063383</v>
      </c>
      <c r="G222" s="1">
        <v>1958.08688150171</v>
      </c>
      <c r="H222" s="1">
        <v>1357.96685700443</v>
      </c>
    </row>
    <row r="223" spans="1:8" x14ac:dyDescent="0.25">
      <c r="A223" s="1">
        <v>26.5</v>
      </c>
      <c r="B223" s="1">
        <v>774.46275153271301</v>
      </c>
      <c r="C223" s="1">
        <v>1497.8101070928001</v>
      </c>
      <c r="D223" s="1">
        <v>1051.14033969913</v>
      </c>
      <c r="E223" s="1">
        <v>2779.2640257893299</v>
      </c>
      <c r="F223" s="1">
        <v>1874.04327992145</v>
      </c>
      <c r="G223" s="1">
        <v>2009.82197865701</v>
      </c>
      <c r="H223" s="1">
        <v>1428.3606354947699</v>
      </c>
    </row>
    <row r="224" spans="1:8" x14ac:dyDescent="0.25">
      <c r="A224" s="1">
        <v>26.625</v>
      </c>
      <c r="B224" s="1">
        <v>774.52496671645895</v>
      </c>
      <c r="C224" s="1">
        <v>1482.27703022131</v>
      </c>
      <c r="D224" s="1">
        <v>1060.06385237413</v>
      </c>
      <c r="E224" s="1">
        <v>2761.9457409582501</v>
      </c>
      <c r="F224" s="1">
        <v>1886.7956566329699</v>
      </c>
      <c r="G224" s="1">
        <v>2068.5985010397899</v>
      </c>
      <c r="H224" s="1">
        <v>1471.2288418916501</v>
      </c>
    </row>
    <row r="225" spans="1:8" x14ac:dyDescent="0.25">
      <c r="A225" s="1">
        <v>26.75</v>
      </c>
      <c r="B225" s="1">
        <v>775.50432292173298</v>
      </c>
      <c r="C225" s="1">
        <v>1480.2008023572801</v>
      </c>
      <c r="D225" s="1">
        <v>1097.67780170893</v>
      </c>
      <c r="E225" s="1">
        <v>2758.6025755630999</v>
      </c>
      <c r="F225" s="1">
        <v>1899.40091678044</v>
      </c>
      <c r="G225" s="1">
        <v>2077.2334946401602</v>
      </c>
      <c r="H225" s="1">
        <v>1474.7682399686</v>
      </c>
    </row>
    <row r="226" spans="1:8" x14ac:dyDescent="0.25">
      <c r="A226" s="1">
        <v>26.875</v>
      </c>
      <c r="B226" s="1">
        <v>773.24896239698796</v>
      </c>
      <c r="C226" s="1">
        <v>1450.5643873184899</v>
      </c>
      <c r="D226" s="1">
        <v>1107.68885064393</v>
      </c>
      <c r="E226" s="1">
        <v>2753.2341013353598</v>
      </c>
      <c r="F226" s="1">
        <v>1907.73722869677</v>
      </c>
      <c r="G226" s="1">
        <v>2143.7632070536301</v>
      </c>
      <c r="H226" s="1">
        <v>1566.1964683939</v>
      </c>
    </row>
    <row r="227" spans="1:8" x14ac:dyDescent="0.25">
      <c r="A227" s="1">
        <v>27</v>
      </c>
      <c r="B227" s="1">
        <v>782.11277901171604</v>
      </c>
      <c r="C227" s="1">
        <v>1469.6984537400101</v>
      </c>
      <c r="D227" s="1">
        <v>1106.0208873219001</v>
      </c>
      <c r="E227" s="1">
        <v>2741.8381723384</v>
      </c>
      <c r="F227" s="1">
        <v>1934.6492451735801</v>
      </c>
      <c r="G227" s="1">
        <v>2180.0251594210099</v>
      </c>
      <c r="H227" s="1">
        <v>1583.9359220519</v>
      </c>
    </row>
    <row r="228" spans="1:8" x14ac:dyDescent="0.25">
      <c r="A228" s="1">
        <v>27.125</v>
      </c>
      <c r="B228" s="1">
        <v>792.77113529839505</v>
      </c>
      <c r="C228" s="1">
        <v>1572.2799507269201</v>
      </c>
      <c r="D228" s="1">
        <v>1109.65439458234</v>
      </c>
      <c r="E228" s="1">
        <v>2732.8843853123599</v>
      </c>
      <c r="F228" s="1">
        <v>1945.8776360695099</v>
      </c>
      <c r="G228" s="1">
        <v>2206.6355612840498</v>
      </c>
      <c r="H228" s="1">
        <v>1616.5718629022699</v>
      </c>
    </row>
    <row r="229" spans="1:8" x14ac:dyDescent="0.25">
      <c r="A229" s="1">
        <v>27.25</v>
      </c>
      <c r="B229" s="1">
        <v>794.91075889216199</v>
      </c>
      <c r="C229" s="1">
        <v>1588.6697693415499</v>
      </c>
      <c r="D229" s="1">
        <v>1124.9050536360601</v>
      </c>
      <c r="E229" s="1">
        <v>2710.17473080117</v>
      </c>
      <c r="F229" s="1">
        <v>1950.4815914334299</v>
      </c>
      <c r="G229" s="1">
        <v>2221.8224403976801</v>
      </c>
      <c r="H229" s="1">
        <v>1631.3743943001</v>
      </c>
    </row>
    <row r="230" spans="1:8" x14ac:dyDescent="0.25">
      <c r="A230" s="1">
        <v>27.375</v>
      </c>
      <c r="B230" s="1">
        <v>795.18510431029904</v>
      </c>
      <c r="C230" s="1">
        <v>1628.30563357542</v>
      </c>
      <c r="D230" s="1">
        <v>1127.6724063957599</v>
      </c>
      <c r="E230" s="1">
        <v>2696.1501175416702</v>
      </c>
      <c r="F230" s="1">
        <v>1958.00955123015</v>
      </c>
      <c r="G230" s="1">
        <v>2240.4577719815702</v>
      </c>
      <c r="H230" s="1">
        <v>1644.6219101868901</v>
      </c>
    </row>
    <row r="231" spans="1:8" x14ac:dyDescent="0.25">
      <c r="A231" s="1">
        <v>27.5</v>
      </c>
      <c r="B231" s="1">
        <v>795.56279026248899</v>
      </c>
      <c r="C231" s="1">
        <v>1639.9881862100301</v>
      </c>
      <c r="D231" s="1">
        <v>1119.0580151914701</v>
      </c>
      <c r="E231" s="1">
        <v>2688.4856617588398</v>
      </c>
      <c r="F231" s="1">
        <v>1957.5529865999399</v>
      </c>
      <c r="G231" s="1">
        <v>2263.6263029238698</v>
      </c>
      <c r="H231" s="1">
        <v>1698.26103559282</v>
      </c>
    </row>
    <row r="232" spans="1:8" x14ac:dyDescent="0.25">
      <c r="A232" s="1">
        <v>27.625</v>
      </c>
      <c r="B232" s="1">
        <v>800.37785864038506</v>
      </c>
      <c r="C232" s="1">
        <v>1686.97892862246</v>
      </c>
      <c r="D232" s="1">
        <v>1112.66866561197</v>
      </c>
      <c r="E232" s="1">
        <v>2682.8447004611298</v>
      </c>
      <c r="F232" s="1">
        <v>1961.50983513599</v>
      </c>
      <c r="G232" s="1">
        <v>2272.41308504055</v>
      </c>
      <c r="H232" s="1">
        <v>1701.41824067317</v>
      </c>
    </row>
    <row r="233" spans="1:8" x14ac:dyDescent="0.25">
      <c r="A233" s="1">
        <v>27.75</v>
      </c>
      <c r="B233" s="1">
        <v>793.15018807328795</v>
      </c>
      <c r="C233" s="1">
        <v>1677.0412958167201</v>
      </c>
      <c r="D233" s="1">
        <v>1141.77521475343</v>
      </c>
      <c r="E233" s="1">
        <v>2684.0374668355998</v>
      </c>
      <c r="F233" s="1">
        <v>1983.7216840828</v>
      </c>
      <c r="G233" s="1">
        <v>2273.5802937734902</v>
      </c>
      <c r="H233" s="1">
        <v>1701.7161529292</v>
      </c>
    </row>
    <row r="234" spans="1:8" x14ac:dyDescent="0.25">
      <c r="A234" s="1">
        <v>27.875</v>
      </c>
      <c r="B234" s="1">
        <v>805.50767733147802</v>
      </c>
      <c r="C234" s="1">
        <v>1710.42038814385</v>
      </c>
      <c r="D234" s="1">
        <v>1118.0220100054701</v>
      </c>
      <c r="E234" s="1">
        <v>2666.7655053889698</v>
      </c>
      <c r="F234" s="1">
        <v>1982.0673905332401</v>
      </c>
      <c r="G234" s="1">
        <v>2277.9098810730502</v>
      </c>
      <c r="H234" s="1">
        <v>1713.6669153442999</v>
      </c>
    </row>
    <row r="235" spans="1:8" x14ac:dyDescent="0.25">
      <c r="A235" s="1">
        <v>28</v>
      </c>
      <c r="B235" s="1">
        <v>803.88138484080696</v>
      </c>
      <c r="C235" s="1">
        <v>1746.4831636664801</v>
      </c>
      <c r="D235" s="1">
        <v>1063.7072978108199</v>
      </c>
      <c r="E235" s="1">
        <v>2655.6457541914301</v>
      </c>
      <c r="F235" s="1">
        <v>1968.6186411220999</v>
      </c>
      <c r="G235" s="1">
        <v>2306.9924012374399</v>
      </c>
      <c r="H235" s="1">
        <v>1799.4376092837599</v>
      </c>
    </row>
    <row r="236" spans="1:8" x14ac:dyDescent="0.25">
      <c r="A236" s="1">
        <v>28.125</v>
      </c>
      <c r="B236" s="1">
        <v>814.74965334525496</v>
      </c>
      <c r="C236" s="1">
        <v>1765.13388861711</v>
      </c>
      <c r="D236" s="1">
        <v>1012.33830280985</v>
      </c>
      <c r="E236" s="1">
        <v>2637.0285826125</v>
      </c>
      <c r="F236" s="1">
        <v>1973.3565136443599</v>
      </c>
      <c r="G236" s="1">
        <v>2337.73551221752</v>
      </c>
      <c r="H236" s="1">
        <v>1859.7521061684799</v>
      </c>
    </row>
    <row r="237" spans="1:8" x14ac:dyDescent="0.25">
      <c r="A237" s="1">
        <v>28.25</v>
      </c>
      <c r="B237" s="1">
        <v>814.83699520096195</v>
      </c>
      <c r="C237" s="1">
        <v>1768.40780937369</v>
      </c>
      <c r="D237" s="1">
        <v>977.81344137779297</v>
      </c>
      <c r="E237" s="1">
        <v>2621.3850931061902</v>
      </c>
      <c r="F237" s="1">
        <v>1971.3624484306799</v>
      </c>
      <c r="G237" s="1">
        <v>2341.9301863034102</v>
      </c>
      <c r="H237" s="1">
        <v>1850.11874423685</v>
      </c>
    </row>
    <row r="238" spans="1:8" x14ac:dyDescent="0.25">
      <c r="A238" s="1">
        <v>28.375</v>
      </c>
      <c r="B238" s="1">
        <v>810.88273067417595</v>
      </c>
      <c r="C238" s="1">
        <v>1785.91873403094</v>
      </c>
      <c r="D238" s="1">
        <v>934.35302152961003</v>
      </c>
      <c r="E238" s="1">
        <v>2618.6415489037699</v>
      </c>
      <c r="F238" s="1">
        <v>1970.6793443607601</v>
      </c>
      <c r="G238" s="1">
        <v>2357.44231560559</v>
      </c>
      <c r="H238" s="1">
        <v>1856.10506348335</v>
      </c>
    </row>
    <row r="239" spans="1:8" x14ac:dyDescent="0.25">
      <c r="A239" s="1">
        <v>28.5</v>
      </c>
      <c r="B239" s="1">
        <v>797.44767479884399</v>
      </c>
      <c r="C239" s="1">
        <v>1775.1792766194801</v>
      </c>
      <c r="D239" s="1">
        <v>867.86694640113501</v>
      </c>
      <c r="E239" s="1">
        <v>2614.0572078976402</v>
      </c>
      <c r="F239" s="1">
        <v>1971.20096849584</v>
      </c>
      <c r="G239" s="1">
        <v>2365.93592815805</v>
      </c>
      <c r="H239" s="1">
        <v>1867.9596495180899</v>
      </c>
    </row>
    <row r="240" spans="1:8" x14ac:dyDescent="0.25">
      <c r="A240" s="1">
        <v>28.625</v>
      </c>
      <c r="B240" s="1">
        <v>774.17916077974201</v>
      </c>
      <c r="C240" s="1">
        <v>1782.8680043111101</v>
      </c>
      <c r="D240" s="1">
        <v>865.80217653757495</v>
      </c>
      <c r="E240" s="1">
        <v>2607.43457377808</v>
      </c>
      <c r="F240" s="1">
        <v>1952.4497595990199</v>
      </c>
      <c r="G240" s="1">
        <v>2370.7133592093101</v>
      </c>
      <c r="H240" s="1">
        <v>1858.31944718674</v>
      </c>
    </row>
    <row r="241" spans="1:8" x14ac:dyDescent="0.25">
      <c r="A241" s="1">
        <v>28.75</v>
      </c>
      <c r="B241" s="1">
        <v>773.82175728393997</v>
      </c>
      <c r="C241" s="1">
        <v>1824.42620328729</v>
      </c>
      <c r="D241" s="1">
        <v>847.181388732605</v>
      </c>
      <c r="E241" s="1">
        <v>2602.94005378151</v>
      </c>
      <c r="F241" s="1">
        <v>1943.98200137035</v>
      </c>
      <c r="G241" s="1">
        <v>2297.8846156414302</v>
      </c>
      <c r="H241" s="1">
        <v>1844.4176855845701</v>
      </c>
    </row>
    <row r="242" spans="1:8" x14ac:dyDescent="0.25">
      <c r="A242" s="1">
        <v>28.875</v>
      </c>
      <c r="B242" s="1">
        <v>736.00475780718102</v>
      </c>
      <c r="C242" s="1">
        <v>1848.5273646166399</v>
      </c>
      <c r="D242" s="1">
        <v>842.06746935666501</v>
      </c>
      <c r="E242" s="1">
        <v>2596.9086779528602</v>
      </c>
      <c r="F242" s="1">
        <v>1935.33631319857</v>
      </c>
      <c r="G242" s="1">
        <v>2252.3336242515102</v>
      </c>
      <c r="H242" s="1">
        <v>1741.89668912095</v>
      </c>
    </row>
    <row r="243" spans="1:8" x14ac:dyDescent="0.25">
      <c r="A243" s="1">
        <v>29</v>
      </c>
      <c r="B243" s="1">
        <v>735.55262214684797</v>
      </c>
      <c r="C243" s="1">
        <v>1845.26613086105</v>
      </c>
      <c r="D243" s="1">
        <v>828.01376054348498</v>
      </c>
      <c r="E243" s="1">
        <v>2574.7443729084898</v>
      </c>
      <c r="F243" s="1">
        <v>1887.16326846229</v>
      </c>
      <c r="G243" s="1">
        <v>2170.77259359441</v>
      </c>
      <c r="H243" s="1">
        <v>1494.6556864373499</v>
      </c>
    </row>
    <row r="244" spans="1:8" x14ac:dyDescent="0.25">
      <c r="A244" s="1">
        <v>29.125</v>
      </c>
      <c r="B244" s="1">
        <v>728.78202034647302</v>
      </c>
      <c r="C244" s="1">
        <v>1802.19449472425</v>
      </c>
      <c r="D244" s="1">
        <v>780.08483550511005</v>
      </c>
      <c r="E244" s="1">
        <v>2583.23818943175</v>
      </c>
      <c r="F244" s="1">
        <v>1880.2972054213001</v>
      </c>
      <c r="G244" s="1">
        <v>2144.8950108445601</v>
      </c>
      <c r="H244" s="1">
        <v>1444.6366475633899</v>
      </c>
    </row>
    <row r="245" spans="1:8" x14ac:dyDescent="0.25">
      <c r="A245" s="1">
        <v>29.25</v>
      </c>
      <c r="B245" s="1">
        <v>725.407218188201</v>
      </c>
      <c r="C245" s="1">
        <v>1692.0271988309701</v>
      </c>
      <c r="D245" s="1">
        <v>799.79816300380901</v>
      </c>
      <c r="E245" s="1">
        <v>2580.64858839317</v>
      </c>
      <c r="F245" s="1">
        <v>1870.6939246304601</v>
      </c>
      <c r="G245" s="1">
        <v>2078.8349271455199</v>
      </c>
      <c r="H245" s="1">
        <v>1277.1393161109399</v>
      </c>
    </row>
    <row r="246" spans="1:8" x14ac:dyDescent="0.25">
      <c r="A246" s="1">
        <v>29.375</v>
      </c>
      <c r="B246" s="1">
        <v>724.73744807913602</v>
      </c>
      <c r="C246" s="1">
        <v>1605.7436181871799</v>
      </c>
      <c r="D246" s="1">
        <v>803.28428450819001</v>
      </c>
      <c r="E246" s="1">
        <v>2580.4919099539102</v>
      </c>
      <c r="F246" s="1">
        <v>1864.67493640519</v>
      </c>
      <c r="G246" s="1">
        <v>2035.5544299286701</v>
      </c>
      <c r="H246" s="1">
        <v>1272.75764003782</v>
      </c>
    </row>
    <row r="247" spans="1:8" x14ac:dyDescent="0.25">
      <c r="A247" s="1">
        <v>29.5</v>
      </c>
      <c r="B247" s="1">
        <v>736.70652890068902</v>
      </c>
      <c r="C247" s="1">
        <v>1556.1620322139599</v>
      </c>
      <c r="D247" s="1">
        <v>835.74370526054099</v>
      </c>
      <c r="E247" s="1">
        <v>2577.6813238550799</v>
      </c>
      <c r="F247" s="1">
        <v>1865.9641337149999</v>
      </c>
      <c r="G247" s="1">
        <v>2023.0225658186901</v>
      </c>
      <c r="H247" s="1">
        <v>1226.2709297357601</v>
      </c>
    </row>
    <row r="248" spans="1:8" x14ac:dyDescent="0.25">
      <c r="A248" s="1">
        <v>29.625</v>
      </c>
      <c r="B248" s="1">
        <v>738.09435835365605</v>
      </c>
      <c r="C248" s="1">
        <v>1543.36136964246</v>
      </c>
      <c r="D248" s="1">
        <v>844.08556723961794</v>
      </c>
      <c r="E248" s="1">
        <v>2588.1781786358101</v>
      </c>
      <c r="F248" s="1">
        <v>1869.69704426319</v>
      </c>
      <c r="G248" s="1">
        <v>2013.3120235648</v>
      </c>
      <c r="H248" s="1">
        <v>1220.5138651029799</v>
      </c>
    </row>
    <row r="249" spans="1:8" x14ac:dyDescent="0.25">
      <c r="A249" s="1">
        <v>29.75</v>
      </c>
      <c r="B249" s="1">
        <v>749.59372508489298</v>
      </c>
      <c r="C249" s="1">
        <v>1520.18505034961</v>
      </c>
      <c r="D249" s="1">
        <v>858.53156188333196</v>
      </c>
      <c r="E249" s="1">
        <v>2582.4167095123898</v>
      </c>
      <c r="F249" s="1">
        <v>1869.06042571896</v>
      </c>
      <c r="G249" s="1">
        <v>1972.6466609394599</v>
      </c>
      <c r="H249" s="1">
        <v>1159.3231954396799</v>
      </c>
    </row>
    <row r="250" spans="1:8" x14ac:dyDescent="0.25">
      <c r="A250" s="1">
        <v>29.875</v>
      </c>
      <c r="B250" s="1">
        <v>752.63219341003401</v>
      </c>
      <c r="C250" s="1">
        <v>1499.4613673365</v>
      </c>
      <c r="D250" s="1">
        <v>891.90408284436</v>
      </c>
      <c r="E250" s="1">
        <v>2575.4388509892101</v>
      </c>
      <c r="F250" s="1">
        <v>1866.93338901176</v>
      </c>
      <c r="G250" s="1">
        <v>1976.31821120062</v>
      </c>
      <c r="H250" s="1">
        <v>1218.5168809443601</v>
      </c>
    </row>
    <row r="251" spans="1:8" x14ac:dyDescent="0.25">
      <c r="A251" s="1">
        <v>30</v>
      </c>
      <c r="B251" s="1">
        <v>767.95887289648999</v>
      </c>
      <c r="C251" s="1">
        <v>1457.3097304149701</v>
      </c>
      <c r="D251" s="1">
        <v>918.64065638580701</v>
      </c>
      <c r="E251" s="1">
        <v>2573.1955147991998</v>
      </c>
      <c r="F251" s="1">
        <v>1864.4185471107701</v>
      </c>
      <c r="G251" s="1">
        <v>1969.68379203833</v>
      </c>
      <c r="H251" s="1">
        <v>1223.0590483498499</v>
      </c>
    </row>
  </sheetData>
  <mergeCells count="4">
    <mergeCell ref="A1:A2"/>
    <mergeCell ref="B1:H1"/>
    <mergeCell ref="B3:H3"/>
    <mergeCell ref="B4:H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1"/>
  <sheetViews>
    <sheetView zoomScale="69" zoomScaleNormal="69" workbookViewId="0">
      <selection activeCell="H2" sqref="H2"/>
    </sheetView>
  </sheetViews>
  <sheetFormatPr defaultRowHeight="15" x14ac:dyDescent="0.25"/>
  <cols>
    <col min="1" max="1" width="18.85546875" customWidth="1"/>
    <col min="2" max="2" width="23.140625" customWidth="1"/>
    <col min="3" max="4" width="34.85546875" customWidth="1"/>
    <col min="5" max="8" width="33.28515625" customWidth="1"/>
  </cols>
  <sheetData>
    <row r="1" spans="1:8" x14ac:dyDescent="0.25">
      <c r="A1" s="83" t="s">
        <v>246</v>
      </c>
      <c r="B1" s="26"/>
      <c r="C1" s="82" t="s">
        <v>263</v>
      </c>
      <c r="D1" s="82"/>
      <c r="E1" s="82"/>
      <c r="F1" s="82"/>
      <c r="G1" s="82"/>
      <c r="H1" s="82"/>
    </row>
    <row r="2" spans="1:8" x14ac:dyDescent="0.25">
      <c r="A2" s="84"/>
      <c r="B2" s="26" t="s">
        <v>276</v>
      </c>
      <c r="C2" s="26" t="s">
        <v>268</v>
      </c>
      <c r="D2" s="26" t="s">
        <v>272</v>
      </c>
      <c r="E2" s="26" t="s">
        <v>260</v>
      </c>
      <c r="F2" s="26" t="s">
        <v>261</v>
      </c>
      <c r="G2" s="26" t="s">
        <v>264</v>
      </c>
      <c r="H2" s="52" t="s">
        <v>357</v>
      </c>
    </row>
    <row r="3" spans="1:8" x14ac:dyDescent="0.25">
      <c r="A3" s="27" t="s">
        <v>249</v>
      </c>
      <c r="B3" s="27"/>
      <c r="C3" s="82">
        <v>31</v>
      </c>
      <c r="D3" s="82"/>
      <c r="E3" s="82"/>
      <c r="F3" s="82"/>
      <c r="G3" s="82"/>
      <c r="H3" s="82"/>
    </row>
    <row r="4" spans="1:8" x14ac:dyDescent="0.25">
      <c r="A4" s="27" t="s">
        <v>250</v>
      </c>
      <c r="B4" s="27"/>
      <c r="C4" s="82" t="s">
        <v>251</v>
      </c>
      <c r="D4" s="82"/>
      <c r="E4" s="82"/>
      <c r="F4" s="82"/>
      <c r="G4" s="82"/>
      <c r="H4" s="82"/>
    </row>
    <row r="5" spans="1:8" ht="61.5" x14ac:dyDescent="0.25">
      <c r="A5" s="28" t="s">
        <v>252</v>
      </c>
      <c r="B5" s="28">
        <v>4</v>
      </c>
      <c r="C5" s="27">
        <v>4</v>
      </c>
      <c r="D5" s="27">
        <v>4</v>
      </c>
      <c r="E5" s="27">
        <v>4</v>
      </c>
      <c r="F5" s="27">
        <v>4</v>
      </c>
      <c r="G5" s="27">
        <v>4</v>
      </c>
      <c r="H5" s="27">
        <v>4</v>
      </c>
    </row>
    <row r="6" spans="1:8" ht="30" x14ac:dyDescent="0.25">
      <c r="A6" s="28" t="s">
        <v>253</v>
      </c>
      <c r="B6" s="28">
        <v>44.104120000000002</v>
      </c>
      <c r="C6" s="27">
        <v>42.812860000000001</v>
      </c>
      <c r="D6" s="27">
        <v>39.894860000000001</v>
      </c>
      <c r="E6" s="27">
        <v>41.56812</v>
      </c>
      <c r="F6" s="27">
        <v>46.39602</v>
      </c>
      <c r="G6" s="27">
        <v>40.505099999999999</v>
      </c>
      <c r="H6" s="27">
        <v>40.505099999999999</v>
      </c>
    </row>
    <row r="7" spans="1:8" ht="48" x14ac:dyDescent="0.25">
      <c r="A7" s="28" t="s">
        <v>254</v>
      </c>
      <c r="B7" s="27">
        <v>37.44</v>
      </c>
      <c r="C7" s="27">
        <v>37.44</v>
      </c>
      <c r="D7" s="27">
        <v>37.44</v>
      </c>
      <c r="E7" s="27">
        <v>37.44</v>
      </c>
      <c r="F7" s="27">
        <v>37.44</v>
      </c>
      <c r="G7" s="27">
        <v>37.44</v>
      </c>
      <c r="H7" s="27">
        <v>37.44</v>
      </c>
    </row>
    <row r="8" spans="1:8" ht="48" x14ac:dyDescent="0.25">
      <c r="A8" s="28" t="s">
        <v>255</v>
      </c>
      <c r="B8" s="28">
        <v>32.193510000000003</v>
      </c>
      <c r="C8" s="27">
        <v>32.755629999999996</v>
      </c>
      <c r="D8" s="27">
        <v>33.433419999999998</v>
      </c>
      <c r="E8" s="27">
        <v>33.788719999999998</v>
      </c>
      <c r="F8" s="27">
        <v>34.259740000000001</v>
      </c>
      <c r="G8" s="27">
        <v>34.779559999999996</v>
      </c>
      <c r="H8" s="27">
        <v>34.779559999999996</v>
      </c>
    </row>
    <row r="9" spans="1:8" x14ac:dyDescent="0.25">
      <c r="A9" s="27" t="s">
        <v>256</v>
      </c>
      <c r="B9" s="37">
        <v>85</v>
      </c>
      <c r="C9" s="37">
        <v>85</v>
      </c>
      <c r="D9" s="37">
        <v>85</v>
      </c>
      <c r="E9" s="37">
        <v>85</v>
      </c>
      <c r="F9" s="37">
        <v>85</v>
      </c>
      <c r="G9" s="37">
        <v>85</v>
      </c>
      <c r="H9" s="37">
        <v>85</v>
      </c>
    </row>
    <row r="10" spans="1:8" ht="18" x14ac:dyDescent="0.25">
      <c r="A10" s="30" t="s">
        <v>257</v>
      </c>
      <c r="B10" s="30" t="s">
        <v>304</v>
      </c>
      <c r="C10" s="30" t="s">
        <v>305</v>
      </c>
      <c r="D10" s="30" t="s">
        <v>306</v>
      </c>
      <c r="E10" s="30" t="s">
        <v>307</v>
      </c>
      <c r="F10" s="30" t="s">
        <v>308</v>
      </c>
      <c r="G10" s="30" t="s">
        <v>309</v>
      </c>
      <c r="H10" s="30" t="s">
        <v>310</v>
      </c>
    </row>
    <row r="11" spans="1:8" x14ac:dyDescent="0.25">
      <c r="A11" s="1">
        <v>0</v>
      </c>
      <c r="B11" s="1">
        <v>5331.1199552170801</v>
      </c>
      <c r="C11" s="1">
        <v>2493.5561556073899</v>
      </c>
      <c r="D11" s="1">
        <v>6251.1130271099</v>
      </c>
      <c r="E11" s="1">
        <v>5482.6675464686896</v>
      </c>
      <c r="F11" s="1">
        <v>4939.10612732552</v>
      </c>
      <c r="G11" s="1">
        <v>2112.44620795438</v>
      </c>
      <c r="H11" s="1">
        <v>2215.1334038335899</v>
      </c>
    </row>
    <row r="12" spans="1:8" x14ac:dyDescent="0.25">
      <c r="A12" s="1">
        <v>0.125</v>
      </c>
      <c r="B12" s="1">
        <v>5349.1572742952803</v>
      </c>
      <c r="C12" s="1">
        <v>2483.2096323277901</v>
      </c>
      <c r="D12" s="1">
        <v>6262.9211796363097</v>
      </c>
      <c r="E12" s="1">
        <v>5463.9307748374404</v>
      </c>
      <c r="F12" s="1">
        <v>4909.7379436972496</v>
      </c>
      <c r="G12" s="1">
        <v>2014.6681769568199</v>
      </c>
      <c r="H12" s="1">
        <v>2156.7236362296999</v>
      </c>
    </row>
    <row r="13" spans="1:8" x14ac:dyDescent="0.25">
      <c r="A13" s="1">
        <v>0.25</v>
      </c>
      <c r="B13" s="1">
        <v>5382.1518724934103</v>
      </c>
      <c r="C13" s="1">
        <v>2492.5952209899301</v>
      </c>
      <c r="D13" s="1">
        <v>6057.9710277658596</v>
      </c>
      <c r="E13" s="1">
        <v>5445.3553841816502</v>
      </c>
      <c r="F13" s="1">
        <v>4898.3306532706602</v>
      </c>
      <c r="G13" s="1">
        <v>2014.1643915847301</v>
      </c>
      <c r="H13" s="1">
        <v>2135.9990130558999</v>
      </c>
    </row>
    <row r="14" spans="1:8" x14ac:dyDescent="0.25">
      <c r="A14" s="1">
        <v>0.375</v>
      </c>
      <c r="B14" s="1">
        <v>5442.3524276368498</v>
      </c>
      <c r="C14" s="1">
        <v>2448.5490106891498</v>
      </c>
      <c r="D14" s="1">
        <v>6028.6572859236703</v>
      </c>
      <c r="E14" s="1">
        <v>5452.8949300353897</v>
      </c>
      <c r="F14" s="1">
        <v>4867.7237084834196</v>
      </c>
      <c r="G14" s="1">
        <v>2002.80834586378</v>
      </c>
      <c r="H14" s="1">
        <v>2124.9864451910298</v>
      </c>
    </row>
    <row r="15" spans="1:8" x14ac:dyDescent="0.25">
      <c r="A15" s="1">
        <v>0.5</v>
      </c>
      <c r="B15" s="1">
        <v>5446.73202996078</v>
      </c>
      <c r="C15" s="1">
        <v>2451.2769395033902</v>
      </c>
      <c r="D15" s="1">
        <v>6033.7196463328701</v>
      </c>
      <c r="E15" s="1">
        <v>5462.2382013050101</v>
      </c>
      <c r="F15" s="1">
        <v>4844.51229828737</v>
      </c>
      <c r="G15" s="1">
        <v>1982.49325977955</v>
      </c>
      <c r="H15" s="1">
        <v>2153.0972859511098</v>
      </c>
    </row>
    <row r="16" spans="1:8" x14ac:dyDescent="0.25">
      <c r="A16" s="1">
        <v>0.625</v>
      </c>
      <c r="B16" s="1">
        <v>5449.4512735692397</v>
      </c>
      <c r="C16" s="1">
        <v>2507.83891118057</v>
      </c>
      <c r="D16" s="1">
        <v>6043.1624896856301</v>
      </c>
      <c r="E16" s="1">
        <v>5468.6259524178904</v>
      </c>
      <c r="F16" s="1">
        <v>4794.2702338517502</v>
      </c>
      <c r="G16" s="1">
        <v>1962.2921330700799</v>
      </c>
      <c r="H16" s="1">
        <v>2129.6562243701401</v>
      </c>
    </row>
    <row r="17" spans="1:8" x14ac:dyDescent="0.25">
      <c r="A17" s="1">
        <v>0.75</v>
      </c>
      <c r="B17" s="1">
        <v>5432.3969922930501</v>
      </c>
      <c r="C17" s="1">
        <v>2522.1314040683001</v>
      </c>
      <c r="D17" s="1">
        <v>6160.5571178258597</v>
      </c>
      <c r="E17" s="1">
        <v>5487.32917435542</v>
      </c>
      <c r="F17" s="1">
        <v>4750.1973353419298</v>
      </c>
      <c r="G17" s="1">
        <v>1956.67449682913</v>
      </c>
      <c r="H17" s="1">
        <v>2116.0625264692699</v>
      </c>
    </row>
    <row r="18" spans="1:8" x14ac:dyDescent="0.25">
      <c r="A18" s="1">
        <v>0.875</v>
      </c>
      <c r="B18" s="1">
        <v>5453.4793681177698</v>
      </c>
      <c r="C18" s="1">
        <v>2562.9469269187898</v>
      </c>
      <c r="D18" s="1">
        <v>6118.8850047068199</v>
      </c>
      <c r="E18" s="1">
        <v>5472.7063591833803</v>
      </c>
      <c r="F18" s="1">
        <v>4723.3243573374202</v>
      </c>
      <c r="G18" s="1">
        <v>1941.8728674132601</v>
      </c>
      <c r="H18" s="1">
        <v>2002.1229719800101</v>
      </c>
    </row>
    <row r="19" spans="1:8" x14ac:dyDescent="0.25">
      <c r="A19" s="1">
        <v>1</v>
      </c>
      <c r="B19" s="1">
        <v>5451.4468244788304</v>
      </c>
      <c r="C19" s="1">
        <v>2593.46615738325</v>
      </c>
      <c r="D19" s="1">
        <v>6198.36909851377</v>
      </c>
      <c r="E19" s="1">
        <v>5363.7196000229997</v>
      </c>
      <c r="F19" s="1">
        <v>4716.3831125205897</v>
      </c>
      <c r="G19" s="1">
        <v>1927.15311392381</v>
      </c>
      <c r="H19" s="1">
        <v>1963.75872765541</v>
      </c>
    </row>
    <row r="20" spans="1:8" x14ac:dyDescent="0.25">
      <c r="A20" s="1">
        <v>1.125</v>
      </c>
      <c r="B20" s="1">
        <v>5444.2068355185902</v>
      </c>
      <c r="C20" s="1">
        <v>2619.7150235754598</v>
      </c>
      <c r="D20" s="1">
        <v>6189.1246581158302</v>
      </c>
      <c r="E20" s="1">
        <v>5311.3246176983603</v>
      </c>
      <c r="F20" s="1">
        <v>4711.5131547415303</v>
      </c>
      <c r="G20" s="1">
        <v>1906.7787992563599</v>
      </c>
      <c r="H20" s="1">
        <v>1947.3741652449301</v>
      </c>
    </row>
    <row r="21" spans="1:8" x14ac:dyDescent="0.25">
      <c r="A21" s="1">
        <v>1.25</v>
      </c>
      <c r="B21" s="1">
        <v>5455.8562195048598</v>
      </c>
      <c r="C21" s="1">
        <v>2620.9663526314798</v>
      </c>
      <c r="D21" s="1">
        <v>6171.7676373623499</v>
      </c>
      <c r="E21" s="1">
        <v>5295.5663649497401</v>
      </c>
      <c r="F21" s="1">
        <v>4681.4181380762002</v>
      </c>
      <c r="G21" s="1">
        <v>1897.5833060919599</v>
      </c>
      <c r="H21" s="1">
        <v>1903.9051263716501</v>
      </c>
    </row>
    <row r="22" spans="1:8" x14ac:dyDescent="0.25">
      <c r="A22" s="1">
        <v>1.375</v>
      </c>
      <c r="B22" s="1">
        <v>5412.92297670072</v>
      </c>
      <c r="C22" s="1">
        <v>2687.9885589866099</v>
      </c>
      <c r="D22" s="1">
        <v>6071.7255512858201</v>
      </c>
      <c r="E22" s="1">
        <v>5277.0967853387001</v>
      </c>
      <c r="F22" s="1">
        <v>4625.3552449768604</v>
      </c>
      <c r="G22" s="1">
        <v>1897.00537339219</v>
      </c>
      <c r="H22" s="1">
        <v>1874.3780248257699</v>
      </c>
    </row>
    <row r="23" spans="1:8" x14ac:dyDescent="0.25">
      <c r="A23" s="1">
        <v>1.5</v>
      </c>
      <c r="B23" s="1">
        <v>5469.7135253891602</v>
      </c>
      <c r="C23" s="1">
        <v>2679.5205120369401</v>
      </c>
      <c r="D23" s="1">
        <v>6033.0799298089696</v>
      </c>
      <c r="E23" s="1">
        <v>5262.0665515148203</v>
      </c>
      <c r="F23" s="1">
        <v>4616.6191436286499</v>
      </c>
      <c r="G23" s="1">
        <v>1897.11207107775</v>
      </c>
      <c r="H23" s="1">
        <v>1705.5481442605201</v>
      </c>
    </row>
    <row r="24" spans="1:8" x14ac:dyDescent="0.25">
      <c r="A24" s="1">
        <v>1.625</v>
      </c>
      <c r="B24" s="1">
        <v>5457.6431287708401</v>
      </c>
      <c r="C24" s="1">
        <v>2580.0012461368301</v>
      </c>
      <c r="D24" s="1">
        <v>5986.8249771274304</v>
      </c>
      <c r="E24" s="1">
        <v>5151.4142628457603</v>
      </c>
      <c r="F24" s="1">
        <v>4620.2650142901302</v>
      </c>
      <c r="G24" s="1">
        <v>1883.52586267846</v>
      </c>
      <c r="H24" s="1">
        <v>1698.16570915634</v>
      </c>
    </row>
    <row r="25" spans="1:8" x14ac:dyDescent="0.25">
      <c r="A25" s="1">
        <v>1.75</v>
      </c>
      <c r="B25" s="1">
        <v>5443.6776071702698</v>
      </c>
      <c r="C25" s="1">
        <v>2576.3035912105502</v>
      </c>
      <c r="D25" s="1">
        <v>5819.4180579324402</v>
      </c>
      <c r="E25" s="1">
        <v>5086.3230959121402</v>
      </c>
      <c r="F25" s="1">
        <v>4643.9147659783002</v>
      </c>
      <c r="G25" s="1">
        <v>1918.8103003920401</v>
      </c>
      <c r="H25" s="1">
        <v>1729.9544341820799</v>
      </c>
    </row>
    <row r="26" spans="1:8" x14ac:dyDescent="0.25">
      <c r="A26" s="1">
        <v>1.875</v>
      </c>
      <c r="B26" s="1">
        <v>5447.55158869769</v>
      </c>
      <c r="C26" s="1">
        <v>2367.5408911514301</v>
      </c>
      <c r="D26" s="1">
        <v>5725.6695570110696</v>
      </c>
      <c r="E26" s="1">
        <v>5067.2731665936299</v>
      </c>
      <c r="F26" s="1">
        <v>4657.5799892725499</v>
      </c>
      <c r="G26" s="1">
        <v>1923.0252535217801</v>
      </c>
      <c r="H26" s="1">
        <v>1832.9411512333199</v>
      </c>
    </row>
    <row r="27" spans="1:8" x14ac:dyDescent="0.25">
      <c r="A27" s="1">
        <v>2</v>
      </c>
      <c r="B27" s="1">
        <v>5421.2354617868996</v>
      </c>
      <c r="C27" s="1">
        <v>2245.0339955115701</v>
      </c>
      <c r="D27" s="1">
        <v>5537.4465678266697</v>
      </c>
      <c r="E27" s="1">
        <v>5068.21884396102</v>
      </c>
      <c r="F27" s="1">
        <v>4658.1636226709097</v>
      </c>
      <c r="G27" s="1">
        <v>1926.7824590720199</v>
      </c>
      <c r="H27" s="1">
        <v>1836.3179264246201</v>
      </c>
    </row>
    <row r="28" spans="1:8" x14ac:dyDescent="0.25">
      <c r="A28" s="1">
        <v>2.125</v>
      </c>
      <c r="B28" s="1">
        <v>5381.7231229529998</v>
      </c>
      <c r="C28" s="1">
        <v>2226.5278648110002</v>
      </c>
      <c r="D28" s="1">
        <v>5727.2280592716897</v>
      </c>
      <c r="E28" s="1">
        <v>5063.36033805442</v>
      </c>
      <c r="F28" s="1">
        <v>4677.0696562228504</v>
      </c>
      <c r="G28" s="1">
        <v>1947.61823102105</v>
      </c>
      <c r="H28" s="1">
        <v>1859.3409520098901</v>
      </c>
    </row>
    <row r="29" spans="1:8" x14ac:dyDescent="0.25">
      <c r="A29" s="1">
        <v>2.25</v>
      </c>
      <c r="B29" s="1">
        <v>5378.7312974554097</v>
      </c>
      <c r="C29" s="1">
        <v>2195.5526914535099</v>
      </c>
      <c r="D29" s="1">
        <v>5529.1589075520596</v>
      </c>
      <c r="E29" s="1">
        <v>5085.9816578991804</v>
      </c>
      <c r="F29" s="1">
        <v>4706.93613987144</v>
      </c>
      <c r="G29" s="1">
        <v>1944.8762932173299</v>
      </c>
      <c r="H29" s="1">
        <v>1886.02693011617</v>
      </c>
    </row>
    <row r="30" spans="1:8" x14ac:dyDescent="0.25">
      <c r="A30" s="1">
        <v>2.375</v>
      </c>
      <c r="B30" s="1">
        <v>5357.8070515753798</v>
      </c>
      <c r="C30" s="1">
        <v>2181.0104988122398</v>
      </c>
      <c r="D30" s="1">
        <v>5636.3844673111198</v>
      </c>
      <c r="E30" s="1">
        <v>5086.3838600167701</v>
      </c>
      <c r="F30" s="1">
        <v>4727.2843810720797</v>
      </c>
      <c r="G30" s="1">
        <v>1959.60027182562</v>
      </c>
      <c r="H30" s="1">
        <v>1927.6761975597699</v>
      </c>
    </row>
    <row r="31" spans="1:8" x14ac:dyDescent="0.25">
      <c r="A31" s="1">
        <v>2.5</v>
      </c>
      <c r="B31" s="1">
        <v>5318.2613490841104</v>
      </c>
      <c r="C31" s="1">
        <v>2112.1045574762902</v>
      </c>
      <c r="D31" s="1">
        <v>5777.4061847698404</v>
      </c>
      <c r="E31" s="1">
        <v>5073.9553483292402</v>
      </c>
      <c r="F31" s="1">
        <v>4724.9878084517404</v>
      </c>
      <c r="G31" s="1">
        <v>1973.99482991629</v>
      </c>
      <c r="H31" s="1">
        <v>2002.9582355083201</v>
      </c>
    </row>
    <row r="32" spans="1:8" x14ac:dyDescent="0.25">
      <c r="A32" s="1">
        <v>2.625</v>
      </c>
      <c r="B32" s="1">
        <v>5295.3340303820896</v>
      </c>
      <c r="C32" s="1">
        <v>2099.6712682345601</v>
      </c>
      <c r="D32" s="1">
        <v>5806.5588674158198</v>
      </c>
      <c r="E32" s="1">
        <v>5101.7450997161304</v>
      </c>
      <c r="F32" s="1">
        <v>4726.1328210974698</v>
      </c>
      <c r="G32" s="1">
        <v>1993.07502225196</v>
      </c>
      <c r="H32" s="1">
        <v>2065.1570959309802</v>
      </c>
    </row>
    <row r="33" spans="1:8" x14ac:dyDescent="0.25">
      <c r="A33" s="1">
        <v>2.75</v>
      </c>
      <c r="B33" s="1">
        <v>5276.1318479252895</v>
      </c>
      <c r="C33" s="1">
        <v>2058.57151643409</v>
      </c>
      <c r="D33" s="1">
        <v>5529.4898314314396</v>
      </c>
      <c r="E33" s="1">
        <v>5123.9722707165602</v>
      </c>
      <c r="F33" s="1">
        <v>4736.2115998559202</v>
      </c>
      <c r="G33" s="1">
        <v>2010.6759459438599</v>
      </c>
      <c r="H33" s="1">
        <v>2234.4896349792698</v>
      </c>
    </row>
    <row r="34" spans="1:8" x14ac:dyDescent="0.25">
      <c r="A34" s="1">
        <v>2.875</v>
      </c>
      <c r="B34" s="1">
        <v>5238.6710763815399</v>
      </c>
      <c r="C34" s="1">
        <v>2029.6308876021701</v>
      </c>
      <c r="D34" s="1">
        <v>5348.4630977483803</v>
      </c>
      <c r="E34" s="1">
        <v>5174.7570978142403</v>
      </c>
      <c r="F34" s="1">
        <v>4737.7885208035896</v>
      </c>
      <c r="G34" s="1">
        <v>1999.8561164156499</v>
      </c>
      <c r="H34" s="1">
        <v>2195.2674584022802</v>
      </c>
    </row>
    <row r="35" spans="1:8" x14ac:dyDescent="0.25">
      <c r="A35" s="1">
        <v>3</v>
      </c>
      <c r="B35" s="1">
        <v>5175.38947175267</v>
      </c>
      <c r="C35" s="1">
        <v>2043.925086663</v>
      </c>
      <c r="D35" s="1">
        <v>5509.6934079716202</v>
      </c>
      <c r="E35" s="1">
        <v>5214.4408046009903</v>
      </c>
      <c r="F35" s="1">
        <v>4744.18423685168</v>
      </c>
      <c r="G35" s="1">
        <v>1997.83251618592</v>
      </c>
      <c r="H35" s="1">
        <v>2021.64275312217</v>
      </c>
    </row>
    <row r="36" spans="1:8" x14ac:dyDescent="0.25">
      <c r="A36" s="1">
        <v>3.125</v>
      </c>
      <c r="B36" s="1">
        <v>5159.8075092333702</v>
      </c>
      <c r="C36" s="1">
        <v>2196.1069056922101</v>
      </c>
      <c r="D36" s="1">
        <v>5525.1332332913698</v>
      </c>
      <c r="E36" s="1">
        <v>5242.5767991966104</v>
      </c>
      <c r="F36" s="1">
        <v>4780.82652372748</v>
      </c>
      <c r="G36" s="1">
        <v>2032.38976962218</v>
      </c>
      <c r="H36" s="1">
        <v>2023.06938813855</v>
      </c>
    </row>
    <row r="37" spans="1:8" x14ac:dyDescent="0.25">
      <c r="A37" s="1">
        <v>3.25</v>
      </c>
      <c r="B37" s="1">
        <v>5199.9079526719597</v>
      </c>
      <c r="C37" s="1">
        <v>2202.6532872688999</v>
      </c>
      <c r="D37" s="1">
        <v>5599.9540110944799</v>
      </c>
      <c r="E37" s="1">
        <v>5339.9356152931696</v>
      </c>
      <c r="F37" s="1">
        <v>4820.6990595893203</v>
      </c>
      <c r="G37" s="1">
        <v>2046.1252940465099</v>
      </c>
      <c r="H37" s="1">
        <v>2120.76817577469</v>
      </c>
    </row>
    <row r="38" spans="1:8" x14ac:dyDescent="0.25">
      <c r="A38" s="1">
        <v>3.375</v>
      </c>
      <c r="B38" s="1">
        <v>5193.5675224439501</v>
      </c>
      <c r="C38" s="1">
        <v>2283.51937379733</v>
      </c>
      <c r="D38" s="1">
        <v>5555.0669465044803</v>
      </c>
      <c r="E38" s="1">
        <v>5327.1149764537404</v>
      </c>
      <c r="F38" s="1">
        <v>4801.4886611186403</v>
      </c>
      <c r="G38" s="1">
        <v>2042.79595669214</v>
      </c>
      <c r="H38" s="1">
        <v>2097.5303922467101</v>
      </c>
    </row>
    <row r="39" spans="1:8" x14ac:dyDescent="0.25">
      <c r="A39" s="1">
        <v>3.5</v>
      </c>
      <c r="B39" s="1">
        <v>5127.1002441774699</v>
      </c>
      <c r="C39" s="1">
        <v>2327.8999111163098</v>
      </c>
      <c r="D39" s="1">
        <v>5487.9951716559299</v>
      </c>
      <c r="E39" s="1">
        <v>5292.9989141032402</v>
      </c>
      <c r="F39" s="1">
        <v>4783.9530369798804</v>
      </c>
      <c r="G39" s="1">
        <v>2062.5840374150598</v>
      </c>
      <c r="H39" s="1">
        <v>2131.6483862028499</v>
      </c>
    </row>
    <row r="40" spans="1:8" x14ac:dyDescent="0.25">
      <c r="A40" s="1">
        <v>3.625</v>
      </c>
      <c r="B40" s="1">
        <v>5110.6681187792501</v>
      </c>
      <c r="C40" s="1">
        <v>2462.98325793502</v>
      </c>
      <c r="D40" s="1">
        <v>5318.6552664745104</v>
      </c>
      <c r="E40" s="1">
        <v>5206.7280684281804</v>
      </c>
      <c r="F40" s="1">
        <v>4782.7641325139202</v>
      </c>
      <c r="G40" s="1">
        <v>2057.7920999449698</v>
      </c>
      <c r="H40" s="1">
        <v>2271.6179872530902</v>
      </c>
    </row>
    <row r="41" spans="1:8" x14ac:dyDescent="0.25">
      <c r="A41" s="1">
        <v>3.75</v>
      </c>
      <c r="B41" s="1">
        <v>4977.8027420819799</v>
      </c>
      <c r="C41" s="1">
        <v>2526.1617729273698</v>
      </c>
      <c r="D41" s="1">
        <v>5243.8297358505297</v>
      </c>
      <c r="E41" s="1">
        <v>5155.4339688207601</v>
      </c>
      <c r="F41" s="1">
        <v>4757.0777155241803</v>
      </c>
      <c r="G41" s="1">
        <v>2079.23369615519</v>
      </c>
      <c r="H41" s="1">
        <v>2256.3289528486998</v>
      </c>
    </row>
    <row r="42" spans="1:8" x14ac:dyDescent="0.25">
      <c r="A42" s="1">
        <v>3.875</v>
      </c>
      <c r="B42" s="1">
        <v>4948.6507931770402</v>
      </c>
      <c r="C42" s="1">
        <v>2519.61945127848</v>
      </c>
      <c r="D42" s="1">
        <v>5226.2521405385596</v>
      </c>
      <c r="E42" s="1">
        <v>5150.7403232870802</v>
      </c>
      <c r="F42" s="1">
        <v>4746.9793684493197</v>
      </c>
      <c r="G42" s="1">
        <v>2109.7170445716501</v>
      </c>
      <c r="H42" s="1">
        <v>2278.6066633441801</v>
      </c>
    </row>
    <row r="43" spans="1:8" x14ac:dyDescent="0.25">
      <c r="A43" s="1">
        <v>4</v>
      </c>
      <c r="B43" s="1">
        <v>4940.0108993144104</v>
      </c>
      <c r="C43" s="1">
        <v>2593.9387587606502</v>
      </c>
      <c r="D43" s="1">
        <v>5248.1510514104802</v>
      </c>
      <c r="E43" s="1">
        <v>5142.9257831904497</v>
      </c>
      <c r="F43" s="1">
        <v>4718.1219137008102</v>
      </c>
      <c r="G43" s="1">
        <v>2069.7968566807799</v>
      </c>
      <c r="H43" s="1">
        <v>2190.70486236336</v>
      </c>
    </row>
    <row r="44" spans="1:8" x14ac:dyDescent="0.25">
      <c r="A44" s="1">
        <v>4.125</v>
      </c>
      <c r="B44" s="1">
        <v>4970.5920313712104</v>
      </c>
      <c r="C44" s="1">
        <v>2755.9633752632999</v>
      </c>
      <c r="D44" s="1">
        <v>5561.4902198188202</v>
      </c>
      <c r="E44" s="1">
        <v>5088.4416000021902</v>
      </c>
      <c r="F44" s="1">
        <v>4701.7897769981601</v>
      </c>
      <c r="G44" s="1">
        <v>2077.3997175436598</v>
      </c>
      <c r="H44" s="1">
        <v>2181.6491933698198</v>
      </c>
    </row>
    <row r="45" spans="1:8" x14ac:dyDescent="0.25">
      <c r="A45" s="1">
        <v>4.25</v>
      </c>
      <c r="B45" s="1">
        <v>4984.77789637769</v>
      </c>
      <c r="C45" s="1">
        <v>2917.5089777625699</v>
      </c>
      <c r="D45" s="1">
        <v>5576.8372232152697</v>
      </c>
      <c r="E45" s="1">
        <v>5072.7345249260998</v>
      </c>
      <c r="F45" s="1">
        <v>4681.7305983772703</v>
      </c>
      <c r="G45" s="1">
        <v>2089.8369601709201</v>
      </c>
      <c r="H45" s="1">
        <v>2187.09538167446</v>
      </c>
    </row>
    <row r="46" spans="1:8" x14ac:dyDescent="0.25">
      <c r="A46" s="1">
        <v>4.375</v>
      </c>
      <c r="B46" s="1">
        <v>4981.9204143871302</v>
      </c>
      <c r="C46" s="1">
        <v>2951.5420462914399</v>
      </c>
      <c r="D46" s="1">
        <v>5540.0476156454097</v>
      </c>
      <c r="E46" s="1">
        <v>5070.9949161625</v>
      </c>
      <c r="F46" s="1">
        <v>4688.3737914883905</v>
      </c>
      <c r="G46" s="1">
        <v>2096.0604956086599</v>
      </c>
      <c r="H46" s="1">
        <v>2211.4518142103502</v>
      </c>
    </row>
    <row r="47" spans="1:8" x14ac:dyDescent="0.25">
      <c r="A47" s="1">
        <v>4.5</v>
      </c>
      <c r="B47" s="1">
        <v>4990.1824115852396</v>
      </c>
      <c r="C47" s="1">
        <v>2956.1909721750599</v>
      </c>
      <c r="D47" s="1">
        <v>5451.2380481857499</v>
      </c>
      <c r="E47" s="1">
        <v>5045.3333916564798</v>
      </c>
      <c r="F47" s="1">
        <v>4715.9674105049298</v>
      </c>
      <c r="G47" s="1">
        <v>2129.1165849372001</v>
      </c>
      <c r="H47" s="1">
        <v>2281.6296076476001</v>
      </c>
    </row>
    <row r="48" spans="1:8" x14ac:dyDescent="0.25">
      <c r="A48" s="1">
        <v>4.625</v>
      </c>
      <c r="B48" s="1">
        <v>4995.9466589801596</v>
      </c>
      <c r="C48" s="1">
        <v>2891.23471605759</v>
      </c>
      <c r="D48" s="1">
        <v>5298.9813549567298</v>
      </c>
      <c r="E48" s="1">
        <v>5032.7374224484502</v>
      </c>
      <c r="F48" s="1">
        <v>4816.7391555681697</v>
      </c>
      <c r="G48" s="1">
        <v>2132.46015895243</v>
      </c>
      <c r="H48" s="1">
        <v>2282.6409410854599</v>
      </c>
    </row>
    <row r="49" spans="1:8" x14ac:dyDescent="0.25">
      <c r="A49" s="1">
        <v>4.75</v>
      </c>
      <c r="B49" s="1">
        <v>4960.6780860731797</v>
      </c>
      <c r="C49" s="1">
        <v>2884.3635634819698</v>
      </c>
      <c r="D49" s="1">
        <v>5164.5410379141204</v>
      </c>
      <c r="E49" s="1">
        <v>5050.9641520580199</v>
      </c>
      <c r="F49" s="1">
        <v>4836.2649359299603</v>
      </c>
      <c r="G49" s="1">
        <v>2133.4772578146899</v>
      </c>
      <c r="H49" s="1">
        <v>2351.1754106456601</v>
      </c>
    </row>
    <row r="50" spans="1:8" x14ac:dyDescent="0.25">
      <c r="A50" s="1">
        <v>4.875</v>
      </c>
      <c r="B50" s="1">
        <v>4896.3245953916303</v>
      </c>
      <c r="C50" s="1">
        <v>2850.2356848315399</v>
      </c>
      <c r="D50" s="1">
        <v>5071.0159859124196</v>
      </c>
      <c r="E50" s="1">
        <v>5036.5820081581096</v>
      </c>
      <c r="F50" s="1">
        <v>4877.51356436677</v>
      </c>
      <c r="G50" s="1">
        <v>2128.7896187349202</v>
      </c>
      <c r="H50" s="1">
        <v>2360.1245890857299</v>
      </c>
    </row>
    <row r="51" spans="1:8" x14ac:dyDescent="0.25">
      <c r="A51" s="1">
        <v>5</v>
      </c>
      <c r="B51" s="1">
        <v>4866.3370098416199</v>
      </c>
      <c r="C51" s="1">
        <v>2725.4897916273399</v>
      </c>
      <c r="D51" s="1">
        <v>4782.2850132543599</v>
      </c>
      <c r="E51" s="1">
        <v>5031.8578218368802</v>
      </c>
      <c r="F51" s="1">
        <v>4878.1570496515697</v>
      </c>
      <c r="G51" s="1">
        <v>2138.09446883998</v>
      </c>
      <c r="H51" s="1">
        <v>2373.2650942776099</v>
      </c>
    </row>
    <row r="52" spans="1:8" x14ac:dyDescent="0.25">
      <c r="A52" s="1">
        <v>5.125</v>
      </c>
      <c r="B52" s="1">
        <v>4832.8460892468902</v>
      </c>
      <c r="C52" s="1">
        <v>2460.75293799668</v>
      </c>
      <c r="D52" s="1">
        <v>4644.35037930405</v>
      </c>
      <c r="E52" s="1">
        <v>5022.3507544987197</v>
      </c>
      <c r="F52" s="1">
        <v>4934.1790962933201</v>
      </c>
      <c r="G52" s="1">
        <v>2127.00226063643</v>
      </c>
      <c r="H52" s="1">
        <v>2364.1057496836302</v>
      </c>
    </row>
    <row r="53" spans="1:8" x14ac:dyDescent="0.25">
      <c r="A53" s="1">
        <v>5.25</v>
      </c>
      <c r="B53" s="1">
        <v>4830.5520984997402</v>
      </c>
      <c r="C53" s="1">
        <v>2273.8610380069799</v>
      </c>
      <c r="D53" s="1">
        <v>4626.2446506574197</v>
      </c>
      <c r="E53" s="1">
        <v>5026.1783237215004</v>
      </c>
      <c r="F53" s="1">
        <v>4967.9629187893797</v>
      </c>
      <c r="G53" s="1">
        <v>2123.6001121107402</v>
      </c>
      <c r="H53" s="1">
        <v>2335.5960882660802</v>
      </c>
    </row>
    <row r="54" spans="1:8" x14ac:dyDescent="0.25">
      <c r="A54" s="1">
        <v>5.375</v>
      </c>
      <c r="B54" s="1">
        <v>4792.9976303927397</v>
      </c>
      <c r="C54" s="1">
        <v>2153.3022527052199</v>
      </c>
      <c r="D54" s="1">
        <v>4706.0182627926197</v>
      </c>
      <c r="E54" s="1">
        <v>5016.5575510466197</v>
      </c>
      <c r="F54" s="1">
        <v>5134.6432362737096</v>
      </c>
      <c r="G54" s="1">
        <v>2082.8712616032199</v>
      </c>
      <c r="H54" s="1">
        <v>2326.84593095425</v>
      </c>
    </row>
    <row r="55" spans="1:8" x14ac:dyDescent="0.25">
      <c r="A55" s="1">
        <v>5.5</v>
      </c>
      <c r="B55" s="1">
        <v>4789.9584222558296</v>
      </c>
      <c r="C55" s="1">
        <v>2308.2298701936802</v>
      </c>
      <c r="D55" s="1">
        <v>4712.5550691982198</v>
      </c>
      <c r="E55" s="1">
        <v>5013.6624110627499</v>
      </c>
      <c r="F55" s="1">
        <v>5120.4425326277997</v>
      </c>
      <c r="G55" s="1">
        <v>2067.1952165736302</v>
      </c>
      <c r="H55" s="1">
        <v>2337.63068939195</v>
      </c>
    </row>
    <row r="56" spans="1:8" x14ac:dyDescent="0.25">
      <c r="A56" s="1">
        <v>5.625</v>
      </c>
      <c r="B56" s="1">
        <v>4676.3988462514899</v>
      </c>
      <c r="C56" s="1">
        <v>2433.6544784481698</v>
      </c>
      <c r="D56" s="1">
        <v>4726.2767837227802</v>
      </c>
      <c r="E56" s="1">
        <v>5013.2728613808504</v>
      </c>
      <c r="F56" s="1">
        <v>5123.7258648993402</v>
      </c>
      <c r="G56" s="1">
        <v>2050.7687038239501</v>
      </c>
      <c r="H56" s="1">
        <v>2328.3896657986902</v>
      </c>
    </row>
    <row r="57" spans="1:8" x14ac:dyDescent="0.25">
      <c r="A57" s="1">
        <v>5.75</v>
      </c>
      <c r="B57" s="1">
        <v>4609.1756154435698</v>
      </c>
      <c r="C57" s="1">
        <v>2439.29591010077</v>
      </c>
      <c r="D57" s="1">
        <v>4662.2245101093204</v>
      </c>
      <c r="E57" s="1">
        <v>5038.5674046776603</v>
      </c>
      <c r="F57" s="1">
        <v>5157.4348034473196</v>
      </c>
      <c r="G57" s="1">
        <v>2045.33405452753</v>
      </c>
      <c r="H57" s="1">
        <v>2320.8344498031802</v>
      </c>
    </row>
    <row r="58" spans="1:8" x14ac:dyDescent="0.25">
      <c r="A58" s="1">
        <v>5.875</v>
      </c>
      <c r="B58" s="1">
        <v>4490.1635003033898</v>
      </c>
      <c r="C58" s="1">
        <v>2579.4433761417599</v>
      </c>
      <c r="D58" s="1">
        <v>4428.6734490435001</v>
      </c>
      <c r="E58" s="1">
        <v>5093.6345786872298</v>
      </c>
      <c r="F58" s="1">
        <v>5158.1596807938904</v>
      </c>
      <c r="G58" s="1">
        <v>2032.07363193234</v>
      </c>
      <c r="H58" s="1">
        <v>2282.3091708540001</v>
      </c>
    </row>
    <row r="59" spans="1:8" x14ac:dyDescent="0.25">
      <c r="A59" s="1">
        <v>6</v>
      </c>
      <c r="B59" s="1">
        <v>4469.3980436333204</v>
      </c>
      <c r="C59" s="1">
        <v>2614.39506973369</v>
      </c>
      <c r="D59" s="1">
        <v>4358.0986640680603</v>
      </c>
      <c r="E59" s="1">
        <v>5095.3848916015804</v>
      </c>
      <c r="F59" s="1">
        <v>5134.6994353280697</v>
      </c>
      <c r="G59" s="1">
        <v>2032.7091057794401</v>
      </c>
      <c r="H59" s="1">
        <v>2274.1266402759102</v>
      </c>
    </row>
    <row r="60" spans="1:8" x14ac:dyDescent="0.25">
      <c r="A60" s="1">
        <v>6.125</v>
      </c>
      <c r="B60" s="1">
        <v>4411.7071212624396</v>
      </c>
      <c r="C60" s="1">
        <v>2667.0656064668401</v>
      </c>
      <c r="D60" s="1">
        <v>4521.5058372973199</v>
      </c>
      <c r="E60" s="1">
        <v>5079.8063161526097</v>
      </c>
      <c r="F60" s="1">
        <v>5102.3894543270799</v>
      </c>
      <c r="G60" s="1">
        <v>2039.45021489024</v>
      </c>
      <c r="H60" s="1">
        <v>2295.2350887693801</v>
      </c>
    </row>
    <row r="61" spans="1:8" x14ac:dyDescent="0.25">
      <c r="A61" s="1">
        <v>6.25</v>
      </c>
      <c r="B61" s="1">
        <v>4395.6624109627401</v>
      </c>
      <c r="C61" s="1">
        <v>2671.2085168200401</v>
      </c>
      <c r="D61" s="1">
        <v>4506.1333905747597</v>
      </c>
      <c r="E61" s="1">
        <v>5068.3966892456901</v>
      </c>
      <c r="F61" s="1">
        <v>5004.2329422654302</v>
      </c>
      <c r="G61" s="1">
        <v>2035.9681744858999</v>
      </c>
      <c r="H61" s="1">
        <v>2293.8662258043801</v>
      </c>
    </row>
    <row r="62" spans="1:8" x14ac:dyDescent="0.25">
      <c r="A62" s="1">
        <v>6.375</v>
      </c>
      <c r="B62" s="1">
        <v>4377.3650614888802</v>
      </c>
      <c r="C62" s="1">
        <v>2720.93060322561</v>
      </c>
      <c r="D62" s="1">
        <v>4427.4588660716599</v>
      </c>
      <c r="E62" s="1">
        <v>4965.0376828112603</v>
      </c>
      <c r="F62" s="1">
        <v>4944.9356255878902</v>
      </c>
      <c r="G62" s="1">
        <v>2046.8280090661401</v>
      </c>
      <c r="H62" s="1">
        <v>2323.99605599297</v>
      </c>
    </row>
    <row r="63" spans="1:8" x14ac:dyDescent="0.25">
      <c r="A63" s="1">
        <v>6.5</v>
      </c>
      <c r="B63" s="1">
        <v>4263.4759898800803</v>
      </c>
      <c r="C63" s="1">
        <v>2710.8731888481302</v>
      </c>
      <c r="D63" s="1">
        <v>4397.7230842367098</v>
      </c>
      <c r="E63" s="1">
        <v>4891.8251653310099</v>
      </c>
      <c r="F63" s="1">
        <v>4887.1521773207196</v>
      </c>
      <c r="G63" s="1">
        <v>2050.77894134489</v>
      </c>
      <c r="H63" s="1">
        <v>2415.3111352783098</v>
      </c>
    </row>
    <row r="64" spans="1:8" x14ac:dyDescent="0.25">
      <c r="A64" s="1">
        <v>6.625</v>
      </c>
      <c r="B64" s="1">
        <v>4187.70947778555</v>
      </c>
      <c r="C64" s="1">
        <v>2744.4911722678999</v>
      </c>
      <c r="D64" s="1">
        <v>4445.3858145534796</v>
      </c>
      <c r="E64" s="1">
        <v>4773.0488404693497</v>
      </c>
      <c r="F64" s="1">
        <v>4876.4348964908404</v>
      </c>
      <c r="G64" s="1">
        <v>2052.9327532087</v>
      </c>
      <c r="H64" s="1">
        <v>2413.93787114716</v>
      </c>
    </row>
    <row r="65" spans="1:8" x14ac:dyDescent="0.25">
      <c r="A65" s="1">
        <v>6.75</v>
      </c>
      <c r="B65" s="1">
        <v>4165.09711918226</v>
      </c>
      <c r="C65" s="1">
        <v>2748.4277636737802</v>
      </c>
      <c r="D65" s="1">
        <v>4427.8034790133597</v>
      </c>
      <c r="E65" s="1">
        <v>4753.6327322134503</v>
      </c>
      <c r="F65" s="1">
        <v>4879.5537923926104</v>
      </c>
      <c r="G65" s="1">
        <v>2046.0619691184399</v>
      </c>
      <c r="H65" s="1">
        <v>2421.9983184806702</v>
      </c>
    </row>
    <row r="66" spans="1:8" x14ac:dyDescent="0.25">
      <c r="A66" s="1">
        <v>6.875</v>
      </c>
      <c r="B66" s="1">
        <v>4234.2714637904801</v>
      </c>
      <c r="C66" s="1">
        <v>2671.9927996002598</v>
      </c>
      <c r="D66" s="1">
        <v>4560.2857864776297</v>
      </c>
      <c r="E66" s="1">
        <v>4757.9799633661196</v>
      </c>
      <c r="F66" s="1">
        <v>4872.5024173205902</v>
      </c>
      <c r="G66" s="1">
        <v>2058.5540349735702</v>
      </c>
      <c r="H66" s="1">
        <v>2454.8048688551298</v>
      </c>
    </row>
    <row r="67" spans="1:8" x14ac:dyDescent="0.25">
      <c r="A67" s="1">
        <v>7</v>
      </c>
      <c r="B67" s="1">
        <v>4171.9389551389304</v>
      </c>
      <c r="C67" s="1">
        <v>2564.2586210561899</v>
      </c>
      <c r="D67" s="1">
        <v>4551.7529430078403</v>
      </c>
      <c r="E67" s="1">
        <v>4784.2766194919996</v>
      </c>
      <c r="F67" s="1">
        <v>4872.6783173470203</v>
      </c>
      <c r="G67" s="1">
        <v>2041.6567796643801</v>
      </c>
      <c r="H67" s="1">
        <v>2434.52273602883</v>
      </c>
    </row>
    <row r="68" spans="1:8" x14ac:dyDescent="0.25">
      <c r="A68" s="1">
        <v>7.125</v>
      </c>
      <c r="B68" s="1">
        <v>4124.2134014717003</v>
      </c>
      <c r="C68" s="1">
        <v>2476.53599424822</v>
      </c>
      <c r="D68" s="1">
        <v>4798.4741719363201</v>
      </c>
      <c r="E68" s="1">
        <v>4773.5257183403601</v>
      </c>
      <c r="F68" s="1">
        <v>4872.1097079955398</v>
      </c>
      <c r="G68" s="1">
        <v>2034.38084071868</v>
      </c>
      <c r="H68" s="1">
        <v>2389.7073460739698</v>
      </c>
    </row>
    <row r="69" spans="1:8" x14ac:dyDescent="0.25">
      <c r="A69" s="1">
        <v>7.25</v>
      </c>
      <c r="B69" s="1">
        <v>3934.5079046352298</v>
      </c>
      <c r="C69" s="1">
        <v>2348.1541583961998</v>
      </c>
      <c r="D69" s="1">
        <v>4465.3884239171002</v>
      </c>
      <c r="E69" s="1">
        <v>4744.8953357666096</v>
      </c>
      <c r="F69" s="1">
        <v>4845.71826582023</v>
      </c>
      <c r="G69" s="1">
        <v>2037.92234294069</v>
      </c>
      <c r="H69" s="1">
        <v>2393.65760571994</v>
      </c>
    </row>
    <row r="70" spans="1:8" x14ac:dyDescent="0.25">
      <c r="A70" s="1">
        <v>7.375</v>
      </c>
      <c r="B70" s="1">
        <v>3955.2765862627698</v>
      </c>
      <c r="C70" s="1">
        <v>2284.43790086114</v>
      </c>
      <c r="D70" s="1">
        <v>4256.9463031197402</v>
      </c>
      <c r="E70" s="1">
        <v>4751.1330881766498</v>
      </c>
      <c r="F70" s="1">
        <v>4813.9662928104899</v>
      </c>
      <c r="G70" s="1">
        <v>2040.4180226619001</v>
      </c>
      <c r="H70" s="1">
        <v>2403.60830613396</v>
      </c>
    </row>
    <row r="71" spans="1:8" x14ac:dyDescent="0.25">
      <c r="A71" s="1">
        <v>7.5</v>
      </c>
      <c r="B71" s="1">
        <v>4032.1368655820102</v>
      </c>
      <c r="C71" s="1">
        <v>2250.92260405155</v>
      </c>
      <c r="D71" s="1">
        <v>4255.09167278716</v>
      </c>
      <c r="E71" s="1">
        <v>4761.6573956386801</v>
      </c>
      <c r="F71" s="1">
        <v>4831.4550012013897</v>
      </c>
      <c r="G71" s="1">
        <v>2045.47959870101</v>
      </c>
      <c r="H71" s="1">
        <v>2390.5948843081601</v>
      </c>
    </row>
    <row r="72" spans="1:8" x14ac:dyDescent="0.25">
      <c r="A72" s="1">
        <v>7.625</v>
      </c>
      <c r="B72" s="1">
        <v>4067.7891580708801</v>
      </c>
      <c r="C72" s="1">
        <v>2247.5248301289398</v>
      </c>
      <c r="D72" s="1">
        <v>4400.3315676474303</v>
      </c>
      <c r="E72" s="1">
        <v>4788.0027079514002</v>
      </c>
      <c r="F72" s="1">
        <v>4858.9667098647196</v>
      </c>
      <c r="G72" s="1">
        <v>2021.1172620438001</v>
      </c>
      <c r="H72" s="1">
        <v>2396.9979749190902</v>
      </c>
    </row>
    <row r="73" spans="1:8" x14ac:dyDescent="0.25">
      <c r="A73" s="1">
        <v>7.75</v>
      </c>
      <c r="B73" s="1">
        <v>4271.3759668263801</v>
      </c>
      <c r="C73" s="1">
        <v>2183.31794411071</v>
      </c>
      <c r="D73" s="1">
        <v>4221.9468270301104</v>
      </c>
      <c r="E73" s="1">
        <v>4787.1283575153302</v>
      </c>
      <c r="F73" s="1">
        <v>4878.6948177758404</v>
      </c>
      <c r="G73" s="1">
        <v>2018.43909444056</v>
      </c>
      <c r="H73" s="1">
        <v>2439.5369966656699</v>
      </c>
    </row>
    <row r="74" spans="1:8" x14ac:dyDescent="0.25">
      <c r="A74" s="1">
        <v>7.875</v>
      </c>
      <c r="B74" s="1">
        <v>4263.3111686932798</v>
      </c>
      <c r="C74" s="1">
        <v>2070.3656808524602</v>
      </c>
      <c r="D74" s="1">
        <v>4226.4550298752001</v>
      </c>
      <c r="E74" s="1">
        <v>4769.8995422954304</v>
      </c>
      <c r="F74" s="1">
        <v>4905.1983068815298</v>
      </c>
      <c r="G74" s="1">
        <v>2016.96230601146</v>
      </c>
      <c r="H74" s="1">
        <v>2429.5102047614801</v>
      </c>
    </row>
    <row r="75" spans="1:8" x14ac:dyDescent="0.25">
      <c r="A75" s="1">
        <v>8</v>
      </c>
      <c r="B75" s="1">
        <v>4254.90282808144</v>
      </c>
      <c r="C75" s="1">
        <v>2141.2751976722898</v>
      </c>
      <c r="D75" s="1">
        <v>4082.9900085969098</v>
      </c>
      <c r="E75" s="1">
        <v>4815.7472062689203</v>
      </c>
      <c r="F75" s="1">
        <v>4919.6933325938999</v>
      </c>
      <c r="G75" s="1">
        <v>1996.94663814663</v>
      </c>
      <c r="H75" s="1">
        <v>2414.94688868821</v>
      </c>
    </row>
    <row r="76" spans="1:8" x14ac:dyDescent="0.25">
      <c r="A76" s="1">
        <v>8.125</v>
      </c>
      <c r="B76" s="1">
        <v>4265.9534115734596</v>
      </c>
      <c r="C76" s="1">
        <v>2268.47646036778</v>
      </c>
      <c r="D76" s="1">
        <v>4105.5180625400899</v>
      </c>
      <c r="E76" s="1">
        <v>4787.8705007968401</v>
      </c>
      <c r="F76" s="1">
        <v>4912.8940805621896</v>
      </c>
      <c r="G76" s="1">
        <v>1979.1106126941099</v>
      </c>
      <c r="H76" s="1">
        <v>2355.0759244748401</v>
      </c>
    </row>
    <row r="77" spans="1:8" x14ac:dyDescent="0.25">
      <c r="A77" s="1">
        <v>8.25</v>
      </c>
      <c r="B77" s="1">
        <v>4238.4431588819998</v>
      </c>
      <c r="C77" s="1">
        <v>2282.5989832639998</v>
      </c>
      <c r="D77" s="1">
        <v>4165.1930978098899</v>
      </c>
      <c r="E77" s="1">
        <v>4796.33156581412</v>
      </c>
      <c r="F77" s="1">
        <v>4932.2151579743804</v>
      </c>
      <c r="G77" s="1">
        <v>1985.05199375089</v>
      </c>
      <c r="H77" s="1">
        <v>2316.9898863946401</v>
      </c>
    </row>
    <row r="78" spans="1:8" x14ac:dyDescent="0.25">
      <c r="A78" s="1">
        <v>8.375</v>
      </c>
      <c r="B78" s="1">
        <v>4216.2395047731497</v>
      </c>
      <c r="C78" s="1">
        <v>2326.8269221150199</v>
      </c>
      <c r="D78" s="1">
        <v>4107.0589286584</v>
      </c>
      <c r="E78" s="1">
        <v>4820.3251654249698</v>
      </c>
      <c r="F78" s="1">
        <v>4927.4306203592496</v>
      </c>
      <c r="G78" s="1">
        <v>2004.8493158413301</v>
      </c>
      <c r="H78" s="1">
        <v>2275.6767818930898</v>
      </c>
    </row>
    <row r="79" spans="1:8" x14ac:dyDescent="0.25">
      <c r="A79" s="1">
        <v>8.5</v>
      </c>
      <c r="B79" s="1">
        <v>4238.53327636021</v>
      </c>
      <c r="C79" s="1">
        <v>2306.6676603435899</v>
      </c>
      <c r="D79" s="1">
        <v>4096.8659749435301</v>
      </c>
      <c r="E79" s="1">
        <v>4813.6588555477001</v>
      </c>
      <c r="F79" s="1">
        <v>4951.7574110338001</v>
      </c>
      <c r="G79" s="1">
        <v>2004.6125478503</v>
      </c>
      <c r="H79" s="1">
        <v>2274.3735590083202</v>
      </c>
    </row>
    <row r="80" spans="1:8" x14ac:dyDescent="0.25">
      <c r="A80" s="1">
        <v>8.625</v>
      </c>
      <c r="B80" s="1">
        <v>4253.2265920147502</v>
      </c>
      <c r="C80" s="1">
        <v>2312.70275109877</v>
      </c>
      <c r="D80" s="1">
        <v>4195.7004056592996</v>
      </c>
      <c r="E80" s="1">
        <v>4820.9867625326797</v>
      </c>
      <c r="F80" s="1">
        <v>4958.0082074429301</v>
      </c>
      <c r="G80" s="1">
        <v>2038.3946256679601</v>
      </c>
      <c r="H80" s="1">
        <v>2327.31334397091</v>
      </c>
    </row>
    <row r="81" spans="1:8" x14ac:dyDescent="0.25">
      <c r="A81" s="1">
        <v>8.75</v>
      </c>
      <c r="B81" s="1">
        <v>4215.7541495268497</v>
      </c>
      <c r="C81" s="1">
        <v>2324.9358092859102</v>
      </c>
      <c r="D81" s="1">
        <v>4199.0569674847102</v>
      </c>
      <c r="E81" s="1">
        <v>4805.1205822031998</v>
      </c>
      <c r="F81" s="1">
        <v>5037.2834921683498</v>
      </c>
      <c r="G81" s="1">
        <v>2043.2699836709301</v>
      </c>
      <c r="H81" s="1">
        <v>2343.2187553014801</v>
      </c>
    </row>
    <row r="82" spans="1:8" x14ac:dyDescent="0.25">
      <c r="A82" s="1">
        <v>8.875</v>
      </c>
      <c r="B82" s="1">
        <v>4215.5720630593896</v>
      </c>
      <c r="C82" s="1">
        <v>2338.9366809727699</v>
      </c>
      <c r="D82" s="1">
        <v>4291.1979298771003</v>
      </c>
      <c r="E82" s="1">
        <v>4801.3218601723602</v>
      </c>
      <c r="F82" s="1">
        <v>4995.2759047526297</v>
      </c>
      <c r="G82" s="1">
        <v>2047.62101827064</v>
      </c>
      <c r="H82" s="1">
        <v>2337.8256897364299</v>
      </c>
    </row>
    <row r="83" spans="1:8" x14ac:dyDescent="0.25">
      <c r="A83" s="1">
        <v>9</v>
      </c>
      <c r="B83" s="1">
        <v>4191.4678129111699</v>
      </c>
      <c r="C83" s="1">
        <v>2353.6856263301302</v>
      </c>
      <c r="D83" s="1">
        <v>4304.2985315456399</v>
      </c>
      <c r="E83" s="1">
        <v>4769.8640202117103</v>
      </c>
      <c r="F83" s="1">
        <v>4974.1601042683797</v>
      </c>
      <c r="G83" s="1">
        <v>2022.36259942579</v>
      </c>
      <c r="H83" s="1">
        <v>2299.4564529701902</v>
      </c>
    </row>
    <row r="84" spans="1:8" x14ac:dyDescent="0.25">
      <c r="A84" s="1">
        <v>9.125</v>
      </c>
      <c r="B84" s="1">
        <v>4187.8708818537298</v>
      </c>
      <c r="C84" s="1">
        <v>2332.9959672406299</v>
      </c>
      <c r="D84" s="1">
        <v>4273.7379227159399</v>
      </c>
      <c r="E84" s="1">
        <v>4726.4815160443304</v>
      </c>
      <c r="F84" s="1">
        <v>4946.5413324961601</v>
      </c>
      <c r="G84" s="1">
        <v>2000.1668995329901</v>
      </c>
      <c r="H84" s="1">
        <v>2435.3580684808298</v>
      </c>
    </row>
    <row r="85" spans="1:8" x14ac:dyDescent="0.25">
      <c r="A85" s="1">
        <v>9.25</v>
      </c>
      <c r="B85" s="1">
        <v>4165.7996977141802</v>
      </c>
      <c r="C85" s="1">
        <v>2234.1814582442398</v>
      </c>
      <c r="D85" s="1">
        <v>4176.0668701287896</v>
      </c>
      <c r="E85" s="1">
        <v>4717.5750601443096</v>
      </c>
      <c r="F85" s="1">
        <v>4901.8561239699802</v>
      </c>
      <c r="G85" s="1">
        <v>1976.1665403710799</v>
      </c>
      <c r="H85" s="1">
        <v>2354.8404559069199</v>
      </c>
    </row>
    <row r="86" spans="1:8" x14ac:dyDescent="0.25">
      <c r="A86" s="1">
        <v>9.375</v>
      </c>
      <c r="B86" s="1">
        <v>4129.8769849591899</v>
      </c>
      <c r="C86" s="1">
        <v>2235.1661056815501</v>
      </c>
      <c r="D86" s="1">
        <v>4173.9753925246696</v>
      </c>
      <c r="E86" s="1">
        <v>4697.6252444555203</v>
      </c>
      <c r="F86" s="1">
        <v>4838.9150873358503</v>
      </c>
      <c r="G86" s="1">
        <v>1976.50833306146</v>
      </c>
      <c r="H86" s="1">
        <v>2411.3021233675499</v>
      </c>
    </row>
    <row r="87" spans="1:8" x14ac:dyDescent="0.25">
      <c r="A87" s="1">
        <v>9.5</v>
      </c>
      <c r="B87" s="1">
        <v>4101.7937423274798</v>
      </c>
      <c r="C87" s="1">
        <v>2230.3666251776299</v>
      </c>
      <c r="D87" s="1">
        <v>4047.9099577347602</v>
      </c>
      <c r="E87" s="1">
        <v>4695.81116786653</v>
      </c>
      <c r="F87" s="1">
        <v>4775.8060545655999</v>
      </c>
      <c r="G87" s="1">
        <v>1970.39984213407</v>
      </c>
      <c r="H87" s="1">
        <v>2396.9642259001598</v>
      </c>
    </row>
    <row r="88" spans="1:8" x14ac:dyDescent="0.25">
      <c r="A88" s="1">
        <v>9.625</v>
      </c>
      <c r="B88" s="1">
        <v>4080.26903706043</v>
      </c>
      <c r="C88" s="1">
        <v>2160.7841254866998</v>
      </c>
      <c r="D88" s="1">
        <v>4107.2033614424499</v>
      </c>
      <c r="E88" s="1">
        <v>4710.6582492673897</v>
      </c>
      <c r="F88" s="1">
        <v>4713.6098314811397</v>
      </c>
      <c r="G88" s="1">
        <v>1963.19618648301</v>
      </c>
      <c r="H88" s="1">
        <v>2437.7669953043101</v>
      </c>
    </row>
    <row r="89" spans="1:8" x14ac:dyDescent="0.25">
      <c r="A89" s="1">
        <v>9.75</v>
      </c>
      <c r="B89" s="1">
        <v>4073.8213510391101</v>
      </c>
      <c r="C89" s="1">
        <v>2135.0735937732602</v>
      </c>
      <c r="D89" s="1">
        <v>4162.3450079780896</v>
      </c>
      <c r="E89" s="1">
        <v>4720.1553305871403</v>
      </c>
      <c r="F89" s="1">
        <v>4699.8340264238996</v>
      </c>
      <c r="G89" s="1">
        <v>1944.9335797287699</v>
      </c>
      <c r="H89" s="1">
        <v>2457.11725386633</v>
      </c>
    </row>
    <row r="90" spans="1:8" x14ac:dyDescent="0.25">
      <c r="A90" s="1">
        <v>9.875</v>
      </c>
      <c r="B90" s="1">
        <v>4043.8201729059001</v>
      </c>
      <c r="C90" s="1">
        <v>2034.4480852875799</v>
      </c>
      <c r="D90" s="1">
        <v>4214.4722363179199</v>
      </c>
      <c r="E90" s="1">
        <v>4698.8331216126699</v>
      </c>
      <c r="F90" s="1">
        <v>4688.9189273579595</v>
      </c>
      <c r="G90" s="1">
        <v>1858.6498210289001</v>
      </c>
      <c r="H90" s="1">
        <v>2418.3029160955198</v>
      </c>
    </row>
    <row r="91" spans="1:8" x14ac:dyDescent="0.25">
      <c r="A91" s="1">
        <v>10</v>
      </c>
      <c r="B91" s="1">
        <v>4013.7040409863098</v>
      </c>
      <c r="C91" s="1">
        <v>1920.3414731729399</v>
      </c>
      <c r="D91" s="1">
        <v>4257.2459637879301</v>
      </c>
      <c r="E91" s="1">
        <v>4686.1929099629497</v>
      </c>
      <c r="F91" s="1">
        <v>4695.9151465428904</v>
      </c>
      <c r="G91" s="1">
        <v>1830.7458187207901</v>
      </c>
      <c r="H91" s="1">
        <v>2292.980805405</v>
      </c>
    </row>
    <row r="92" spans="1:8" x14ac:dyDescent="0.25">
      <c r="A92" s="1">
        <v>10.125</v>
      </c>
      <c r="B92" s="1">
        <v>4019.5298430246999</v>
      </c>
      <c r="C92" s="1">
        <v>1925.5105506490099</v>
      </c>
      <c r="D92" s="1">
        <v>4135.7952237441104</v>
      </c>
      <c r="E92" s="1">
        <v>4687.1659422351304</v>
      </c>
      <c r="F92" s="1">
        <v>4685.3873096010302</v>
      </c>
      <c r="G92" s="1">
        <v>1847.04820614297</v>
      </c>
      <c r="H92" s="1">
        <v>2292.2442606219702</v>
      </c>
    </row>
    <row r="93" spans="1:8" x14ac:dyDescent="0.25">
      <c r="A93" s="1">
        <v>10.25</v>
      </c>
      <c r="B93" s="1">
        <v>4013.0171528737301</v>
      </c>
      <c r="C93" s="1">
        <v>1911.22815051919</v>
      </c>
      <c r="D93" s="1">
        <v>4119.0336470042603</v>
      </c>
      <c r="E93" s="1">
        <v>4671.08214933819</v>
      </c>
      <c r="F93" s="1">
        <v>4669.6417138479101</v>
      </c>
      <c r="G93" s="1">
        <v>1876.01258295505</v>
      </c>
      <c r="H93" s="1">
        <v>2450.3511720496099</v>
      </c>
    </row>
    <row r="94" spans="1:8" x14ac:dyDescent="0.25">
      <c r="A94" s="1">
        <v>10.375</v>
      </c>
      <c r="B94" s="1">
        <v>4077.2658563344798</v>
      </c>
      <c r="C94" s="1">
        <v>1982.39362822578</v>
      </c>
      <c r="D94" s="1">
        <v>4185.96109368212</v>
      </c>
      <c r="E94" s="1">
        <v>4657.6835510034598</v>
      </c>
      <c r="F94" s="1">
        <v>4680.3945057557903</v>
      </c>
      <c r="G94" s="1">
        <v>1870.06289663651</v>
      </c>
      <c r="H94" s="1">
        <v>2446.60864900673</v>
      </c>
    </row>
    <row r="95" spans="1:8" x14ac:dyDescent="0.25">
      <c r="A95" s="1">
        <v>10.5</v>
      </c>
      <c r="B95" s="1">
        <v>4080.9873799758102</v>
      </c>
      <c r="C95" s="1">
        <v>2037.2727929345101</v>
      </c>
      <c r="D95" s="1">
        <v>4304.7719514254104</v>
      </c>
      <c r="E95" s="1">
        <v>4609.7564986542602</v>
      </c>
      <c r="F95" s="1">
        <v>4665.26958798126</v>
      </c>
      <c r="G95" s="1">
        <v>1833.61494555322</v>
      </c>
      <c r="H95" s="1">
        <v>2541.2435399370502</v>
      </c>
    </row>
    <row r="96" spans="1:8" x14ac:dyDescent="0.25">
      <c r="A96" s="1">
        <v>10.625</v>
      </c>
      <c r="B96" s="1">
        <v>3993.3936422402298</v>
      </c>
      <c r="C96" s="1">
        <v>2106.6909700586298</v>
      </c>
      <c r="D96" s="1">
        <v>4316.6268671750704</v>
      </c>
      <c r="E96" s="1">
        <v>4598.7312294859603</v>
      </c>
      <c r="F96" s="1">
        <v>4695.3295046410103</v>
      </c>
      <c r="G96" s="1">
        <v>1816.50157444673</v>
      </c>
      <c r="H96" s="1">
        <v>2554.4988840237902</v>
      </c>
    </row>
    <row r="97" spans="1:8" x14ac:dyDescent="0.25">
      <c r="A97" s="1">
        <v>10.75</v>
      </c>
      <c r="B97" s="1">
        <v>3972.8811468405202</v>
      </c>
      <c r="C97" s="1">
        <v>2140.3244042003298</v>
      </c>
      <c r="D97" s="1">
        <v>4256.3945141675504</v>
      </c>
      <c r="E97" s="1">
        <v>4586.92968115647</v>
      </c>
      <c r="F97" s="1">
        <v>4728.3650997732502</v>
      </c>
      <c r="G97" s="1">
        <v>1828.67482088308</v>
      </c>
      <c r="H97" s="1">
        <v>2578.7830914162801</v>
      </c>
    </row>
    <row r="98" spans="1:8" x14ac:dyDescent="0.25">
      <c r="A98" s="1">
        <v>10.875</v>
      </c>
      <c r="B98" s="1">
        <v>3889.46001962235</v>
      </c>
      <c r="C98" s="1">
        <v>2103.34732933751</v>
      </c>
      <c r="D98" s="1">
        <v>4294.4352427195099</v>
      </c>
      <c r="E98" s="1">
        <v>4576.7173504401799</v>
      </c>
      <c r="F98" s="1">
        <v>4726.92382374307</v>
      </c>
      <c r="G98" s="1">
        <v>1842.8626190804</v>
      </c>
      <c r="H98" s="1">
        <v>2508.4206711066799</v>
      </c>
    </row>
    <row r="99" spans="1:8" x14ac:dyDescent="0.25">
      <c r="A99" s="1">
        <v>11</v>
      </c>
      <c r="B99" s="1">
        <v>3849.5695792456399</v>
      </c>
      <c r="C99" s="1">
        <v>2188.7998813131999</v>
      </c>
      <c r="D99" s="1">
        <v>4294.2893656671104</v>
      </c>
      <c r="E99" s="1">
        <v>4516.0062521200298</v>
      </c>
      <c r="F99" s="1">
        <v>4726.2281408509498</v>
      </c>
      <c r="G99" s="1">
        <v>1871.3786694901601</v>
      </c>
      <c r="H99" s="1">
        <v>2496.0804471299002</v>
      </c>
    </row>
    <row r="100" spans="1:8" x14ac:dyDescent="0.25">
      <c r="A100" s="1">
        <v>11.125</v>
      </c>
      <c r="B100" s="1">
        <v>3894.5091158649302</v>
      </c>
      <c r="C100" s="1">
        <v>2206.2626554182998</v>
      </c>
      <c r="D100" s="1">
        <v>4095.4422235734401</v>
      </c>
      <c r="E100" s="1">
        <v>4503.5897756660197</v>
      </c>
      <c r="F100" s="1">
        <v>4783.3851799733802</v>
      </c>
      <c r="G100" s="1">
        <v>1897.9282341575399</v>
      </c>
      <c r="H100" s="1">
        <v>2516.15889288671</v>
      </c>
    </row>
    <row r="101" spans="1:8" x14ac:dyDescent="0.25">
      <c r="A101" s="1">
        <v>11.25</v>
      </c>
      <c r="B101" s="1">
        <v>3940.1124488770402</v>
      </c>
      <c r="C101" s="1">
        <v>2250.55770083169</v>
      </c>
      <c r="D101" s="1">
        <v>4023.2979453418902</v>
      </c>
      <c r="E101" s="1">
        <v>4506.3399451763698</v>
      </c>
      <c r="F101" s="1">
        <v>4840.2041704927096</v>
      </c>
      <c r="G101" s="1">
        <v>1897.7450191523301</v>
      </c>
      <c r="H101" s="1">
        <v>2561.2020135329099</v>
      </c>
    </row>
    <row r="102" spans="1:8" x14ac:dyDescent="0.25">
      <c r="A102" s="1">
        <v>11.375</v>
      </c>
      <c r="B102" s="1">
        <v>3944.7625965201701</v>
      </c>
      <c r="C102" s="1">
        <v>2200.58180593113</v>
      </c>
      <c r="D102" s="1">
        <v>3962.1141970018698</v>
      </c>
      <c r="E102" s="1">
        <v>4513.5992908182798</v>
      </c>
      <c r="F102" s="1">
        <v>4885.3796391894803</v>
      </c>
      <c r="G102" s="1">
        <v>1913.95653038973</v>
      </c>
      <c r="H102" s="1">
        <v>2609.5460257685199</v>
      </c>
    </row>
    <row r="103" spans="1:8" x14ac:dyDescent="0.25">
      <c r="A103" s="1">
        <v>11.5</v>
      </c>
      <c r="B103" s="1">
        <v>3964.0894953771699</v>
      </c>
      <c r="C103" s="1">
        <v>2193.8562174467102</v>
      </c>
      <c r="D103" s="1">
        <v>3909.5097645761898</v>
      </c>
      <c r="E103" s="1">
        <v>4508.19722546911</v>
      </c>
      <c r="F103" s="1">
        <v>4879.4916019594102</v>
      </c>
      <c r="G103" s="1">
        <v>1870.74554900927</v>
      </c>
      <c r="H103" s="1">
        <v>2385.5059663483098</v>
      </c>
    </row>
    <row r="104" spans="1:8" x14ac:dyDescent="0.25">
      <c r="A104" s="1">
        <v>11.625</v>
      </c>
      <c r="B104" s="1">
        <v>3851.5956608421602</v>
      </c>
      <c r="C104" s="1">
        <v>2115.8857354798602</v>
      </c>
      <c r="D104" s="1">
        <v>3984.0878412433599</v>
      </c>
      <c r="E104" s="1">
        <v>4518.8944277400897</v>
      </c>
      <c r="F104" s="1">
        <v>4858.9542780598103</v>
      </c>
      <c r="G104" s="1">
        <v>1859.86400872383</v>
      </c>
      <c r="H104" s="1">
        <v>2403.96397125251</v>
      </c>
    </row>
    <row r="105" spans="1:8" x14ac:dyDescent="0.25">
      <c r="A105" s="1">
        <v>11.75</v>
      </c>
      <c r="B105" s="1">
        <v>3835.0721624633202</v>
      </c>
      <c r="C105" s="1">
        <v>2047.2655180454999</v>
      </c>
      <c r="D105" s="1">
        <v>4056.0511795362099</v>
      </c>
      <c r="E105" s="1">
        <v>4529.2862060370398</v>
      </c>
      <c r="F105" s="1">
        <v>4789.7891285413998</v>
      </c>
      <c r="G105" s="1">
        <v>1866.6516123113799</v>
      </c>
      <c r="H105" s="1">
        <v>2451.1332679143502</v>
      </c>
    </row>
    <row r="106" spans="1:8" x14ac:dyDescent="0.25">
      <c r="A106" s="1">
        <v>11.875</v>
      </c>
      <c r="B106" s="1">
        <v>3778.7772664783902</v>
      </c>
      <c r="C106" s="1">
        <v>1991.67481618283</v>
      </c>
      <c r="D106" s="1">
        <v>3982.71202724471</v>
      </c>
      <c r="E106" s="1">
        <v>4537.1914225233004</v>
      </c>
      <c r="F106" s="1">
        <v>4723.3235313039504</v>
      </c>
      <c r="G106" s="1">
        <v>1857.85533087928</v>
      </c>
      <c r="H106" s="1">
        <v>2424.2401826811601</v>
      </c>
    </row>
    <row r="107" spans="1:8" x14ac:dyDescent="0.25">
      <c r="A107" s="1">
        <v>12</v>
      </c>
      <c r="B107" s="1">
        <v>3683.8614076234699</v>
      </c>
      <c r="C107" s="1">
        <v>1879.5975310225799</v>
      </c>
      <c r="D107" s="1">
        <v>3977.3273526621601</v>
      </c>
      <c r="E107" s="1">
        <v>4532.64268278298</v>
      </c>
      <c r="F107" s="1">
        <v>4644.5252884524698</v>
      </c>
      <c r="G107" s="1">
        <v>1856.79692599089</v>
      </c>
      <c r="H107" s="1">
        <v>2323.3952173136299</v>
      </c>
    </row>
    <row r="108" spans="1:8" x14ac:dyDescent="0.25">
      <c r="A108" s="1">
        <v>12.125</v>
      </c>
      <c r="B108" s="1">
        <v>3701.4424283813</v>
      </c>
      <c r="C108" s="1">
        <v>1898.45455269788</v>
      </c>
      <c r="D108" s="1">
        <v>3858.1876061678099</v>
      </c>
      <c r="E108" s="1">
        <v>4544.3497806061396</v>
      </c>
      <c r="F108" s="1">
        <v>4635.98887657664</v>
      </c>
      <c r="G108" s="1">
        <v>1851.9175440398999</v>
      </c>
      <c r="H108" s="1">
        <v>2257.11969905557</v>
      </c>
    </row>
    <row r="109" spans="1:8" x14ac:dyDescent="0.25">
      <c r="A109" s="1">
        <v>12.25</v>
      </c>
      <c r="B109" s="1">
        <v>3678.58610407383</v>
      </c>
      <c r="C109" s="1">
        <v>1880.7962476990999</v>
      </c>
      <c r="D109" s="1">
        <v>3860.9080185057001</v>
      </c>
      <c r="E109" s="1">
        <v>4546.8519440417003</v>
      </c>
      <c r="F109" s="1">
        <v>4617.0908826539599</v>
      </c>
      <c r="G109" s="1">
        <v>1855.4929010467499</v>
      </c>
      <c r="H109" s="1">
        <v>2249.48793126687</v>
      </c>
    </row>
    <row r="110" spans="1:8" x14ac:dyDescent="0.25">
      <c r="A110" s="1">
        <v>12.375</v>
      </c>
      <c r="B110" s="1">
        <v>3701.6061693761899</v>
      </c>
      <c r="C110" s="1">
        <v>1876.6506988674</v>
      </c>
      <c r="D110" s="1">
        <v>3895.4647141775499</v>
      </c>
      <c r="E110" s="1">
        <v>4540.6067835456197</v>
      </c>
      <c r="F110" s="1">
        <v>4603.3939401584503</v>
      </c>
      <c r="G110" s="1">
        <v>1847.9088114328799</v>
      </c>
      <c r="H110" s="1">
        <v>2257.1441239841502</v>
      </c>
    </row>
    <row r="111" spans="1:8" x14ac:dyDescent="0.25">
      <c r="A111" s="1">
        <v>12.5</v>
      </c>
      <c r="B111" s="1">
        <v>3689.2565974316199</v>
      </c>
      <c r="C111" s="1">
        <v>1917.3551611057301</v>
      </c>
      <c r="D111" s="1">
        <v>3929.5356364720601</v>
      </c>
      <c r="E111" s="1">
        <v>4522.4155717664298</v>
      </c>
      <c r="F111" s="1">
        <v>4572.1404892679602</v>
      </c>
      <c r="G111" s="1">
        <v>1851.7397448562101</v>
      </c>
      <c r="H111" s="1">
        <v>2259.6176915239998</v>
      </c>
    </row>
    <row r="112" spans="1:8" x14ac:dyDescent="0.25">
      <c r="A112" s="1">
        <v>12.625</v>
      </c>
      <c r="B112" s="1">
        <v>3665.3977493839302</v>
      </c>
      <c r="C112" s="1">
        <v>1995.83689475505</v>
      </c>
      <c r="D112" s="1">
        <v>4040.9746221376399</v>
      </c>
      <c r="E112" s="1">
        <v>4524.2429366848601</v>
      </c>
      <c r="F112" s="1">
        <v>4490.1843532184703</v>
      </c>
      <c r="G112" s="1">
        <v>1840.8243562717</v>
      </c>
      <c r="H112" s="1">
        <v>2283.3393120639898</v>
      </c>
    </row>
    <row r="113" spans="1:8" x14ac:dyDescent="0.25">
      <c r="A113" s="1">
        <v>12.75</v>
      </c>
      <c r="B113" s="1">
        <v>3703.19087127786</v>
      </c>
      <c r="C113" s="1">
        <v>2005.5324138747501</v>
      </c>
      <c r="D113" s="1">
        <v>4034.1691843878102</v>
      </c>
      <c r="E113" s="1">
        <v>4517.1710789093204</v>
      </c>
      <c r="F113" s="1">
        <v>4302.2572558334596</v>
      </c>
      <c r="G113" s="1">
        <v>1839.45771001864</v>
      </c>
      <c r="H113" s="1">
        <v>2319.2226882237901</v>
      </c>
    </row>
    <row r="114" spans="1:8" x14ac:dyDescent="0.25">
      <c r="A114" s="1">
        <v>12.875</v>
      </c>
      <c r="B114" s="1">
        <v>3687.2798230288599</v>
      </c>
      <c r="C114" s="1">
        <v>2044.61534766562</v>
      </c>
      <c r="D114" s="1">
        <v>4001.4467443858198</v>
      </c>
      <c r="E114" s="1">
        <v>4516.8023122255699</v>
      </c>
      <c r="F114" s="1">
        <v>4197.6491142449204</v>
      </c>
      <c r="G114" s="1">
        <v>1813.3646028047001</v>
      </c>
      <c r="H114" s="1">
        <v>2285.7632498716798</v>
      </c>
    </row>
    <row r="115" spans="1:8" x14ac:dyDescent="0.25">
      <c r="A115" s="1">
        <v>13</v>
      </c>
      <c r="B115" s="1">
        <v>3694.6893750844602</v>
      </c>
      <c r="C115" s="1">
        <v>2041.03338555597</v>
      </c>
      <c r="D115" s="1">
        <v>4008.8980617718998</v>
      </c>
      <c r="E115" s="1">
        <v>4595.9841243925302</v>
      </c>
      <c r="F115" s="1">
        <v>4197.9443895228096</v>
      </c>
      <c r="G115" s="1">
        <v>1773.8597366341901</v>
      </c>
      <c r="H115" s="1">
        <v>2283.1515775347698</v>
      </c>
    </row>
    <row r="116" spans="1:8" x14ac:dyDescent="0.25">
      <c r="A116" s="1">
        <v>13.125</v>
      </c>
      <c r="B116" s="1">
        <v>3753.6659854527902</v>
      </c>
      <c r="C116" s="1">
        <v>1971.78942670575</v>
      </c>
      <c r="D116" s="1">
        <v>4120.6435646254504</v>
      </c>
      <c r="E116" s="1">
        <v>4605.4895303107996</v>
      </c>
      <c r="F116" s="1">
        <v>4198.3340762293201</v>
      </c>
      <c r="G116" s="1">
        <v>1773.9720322231401</v>
      </c>
      <c r="H116" s="1">
        <v>2279.34389372124</v>
      </c>
    </row>
    <row r="117" spans="1:8" x14ac:dyDescent="0.25">
      <c r="A117" s="1">
        <v>13.25</v>
      </c>
      <c r="B117" s="1">
        <v>3733.1311438284501</v>
      </c>
      <c r="C117" s="1">
        <v>1973.4303671684499</v>
      </c>
      <c r="D117" s="1">
        <v>4065.7812328210898</v>
      </c>
      <c r="E117" s="1">
        <v>4613.8755293724698</v>
      </c>
      <c r="F117" s="1">
        <v>4226.9496805554199</v>
      </c>
      <c r="G117" s="1">
        <v>1788.1389039460701</v>
      </c>
      <c r="H117" s="1">
        <v>2279.6290762253202</v>
      </c>
    </row>
    <row r="118" spans="1:8" x14ac:dyDescent="0.25">
      <c r="A118" s="1">
        <v>13.375</v>
      </c>
      <c r="B118" s="1">
        <v>3723.93145104629</v>
      </c>
      <c r="C118" s="1">
        <v>1940.3776511778899</v>
      </c>
      <c r="D118" s="1">
        <v>4199.28171293581</v>
      </c>
      <c r="E118" s="1">
        <v>4601.1113384298696</v>
      </c>
      <c r="F118" s="1">
        <v>4283.2325876347504</v>
      </c>
      <c r="G118" s="1">
        <v>1807.7867531756899</v>
      </c>
      <c r="H118" s="1">
        <v>2348.3523731374198</v>
      </c>
    </row>
    <row r="119" spans="1:8" x14ac:dyDescent="0.25">
      <c r="A119" s="1">
        <v>13.5</v>
      </c>
      <c r="B119" s="1">
        <v>3704.0977589417498</v>
      </c>
      <c r="C119" s="1">
        <v>1959.2610614993</v>
      </c>
      <c r="D119" s="1">
        <v>4238.3381493484303</v>
      </c>
      <c r="E119" s="1">
        <v>4588.0481910414701</v>
      </c>
      <c r="F119" s="1">
        <v>4365.4240565754399</v>
      </c>
      <c r="G119" s="1">
        <v>1809.44427383843</v>
      </c>
      <c r="H119" s="1">
        <v>2493.6157903794901</v>
      </c>
    </row>
    <row r="120" spans="1:8" x14ac:dyDescent="0.25">
      <c r="A120" s="1">
        <v>13.625</v>
      </c>
      <c r="B120" s="1">
        <v>3708.20395473597</v>
      </c>
      <c r="C120" s="1">
        <v>1995.2114184405</v>
      </c>
      <c r="D120" s="1">
        <v>4338.45540814591</v>
      </c>
      <c r="E120" s="1">
        <v>4585.1241981460998</v>
      </c>
      <c r="F120" s="1">
        <v>4372.1645694456101</v>
      </c>
      <c r="G120" s="1">
        <v>1821.82005073965</v>
      </c>
      <c r="H120" s="1">
        <v>2470.2572028309</v>
      </c>
    </row>
    <row r="121" spans="1:8" x14ac:dyDescent="0.25">
      <c r="A121" s="1">
        <v>13.75</v>
      </c>
      <c r="B121" s="1">
        <v>3756.06806149778</v>
      </c>
      <c r="C121" s="1">
        <v>2088.9720527836798</v>
      </c>
      <c r="D121" s="1">
        <v>4124.0816919899999</v>
      </c>
      <c r="E121" s="1">
        <v>4569.8235893276997</v>
      </c>
      <c r="F121" s="1">
        <v>4380.3123918113297</v>
      </c>
      <c r="G121" s="1">
        <v>1856.99273602887</v>
      </c>
      <c r="H121" s="1">
        <v>2476.4678180340902</v>
      </c>
    </row>
    <row r="122" spans="1:8" x14ac:dyDescent="0.25">
      <c r="A122" s="1">
        <v>13.875</v>
      </c>
      <c r="B122" s="1">
        <v>3720.60809014509</v>
      </c>
      <c r="C122" s="1">
        <v>2098.3572588736001</v>
      </c>
      <c r="D122" s="1">
        <v>3527.7605967763802</v>
      </c>
      <c r="E122" s="1">
        <v>4561.5823562427904</v>
      </c>
      <c r="F122" s="1">
        <v>4407.0287836263396</v>
      </c>
      <c r="G122" s="1">
        <v>1866.2858326611899</v>
      </c>
      <c r="H122" s="1">
        <v>2535.1845011925302</v>
      </c>
    </row>
    <row r="123" spans="1:8" x14ac:dyDescent="0.25">
      <c r="A123" s="1">
        <v>14</v>
      </c>
      <c r="B123" s="1">
        <v>3682.1389743030099</v>
      </c>
      <c r="C123" s="1">
        <v>2085.5441348079198</v>
      </c>
      <c r="D123" s="1">
        <v>3534.7408678226798</v>
      </c>
      <c r="E123" s="1">
        <v>4576.8357511167696</v>
      </c>
      <c r="F123" s="1">
        <v>4529.5400252848503</v>
      </c>
      <c r="G123" s="1">
        <v>1863.9725473159599</v>
      </c>
      <c r="H123" s="1">
        <v>2471.7188342166601</v>
      </c>
    </row>
    <row r="124" spans="1:8" x14ac:dyDescent="0.25">
      <c r="A124" s="1">
        <v>14.125</v>
      </c>
      <c r="B124" s="1">
        <v>3680.7406663704201</v>
      </c>
      <c r="C124" s="1">
        <v>2068.1673601663401</v>
      </c>
      <c r="D124" s="1">
        <v>3261.1701983128501</v>
      </c>
      <c r="E124" s="1">
        <v>4581.2204775016598</v>
      </c>
      <c r="F124" s="1">
        <v>4531.9498503702598</v>
      </c>
      <c r="G124" s="1">
        <v>1868.8622591199401</v>
      </c>
      <c r="H124" s="1">
        <v>2431.5596267913602</v>
      </c>
    </row>
    <row r="125" spans="1:8" x14ac:dyDescent="0.25">
      <c r="A125" s="1">
        <v>14.25</v>
      </c>
      <c r="B125" s="1">
        <v>3673.7029594158598</v>
      </c>
      <c r="C125" s="1">
        <v>1968.0278360129601</v>
      </c>
      <c r="D125" s="1">
        <v>3110.2011591974401</v>
      </c>
      <c r="E125" s="1">
        <v>4620.7487987198201</v>
      </c>
      <c r="F125" s="1">
        <v>4525.4764347346199</v>
      </c>
      <c r="G125" s="1">
        <v>1875.22807655774</v>
      </c>
      <c r="H125" s="1">
        <v>2456.46071615451</v>
      </c>
    </row>
    <row r="126" spans="1:8" x14ac:dyDescent="0.25">
      <c r="A126" s="1">
        <v>14.375</v>
      </c>
      <c r="B126" s="1">
        <v>3600.4465337207198</v>
      </c>
      <c r="C126" s="1">
        <v>1747.4801024160899</v>
      </c>
      <c r="D126" s="1">
        <v>3053.9806322907398</v>
      </c>
      <c r="E126" s="1">
        <v>4632.5921970303498</v>
      </c>
      <c r="F126" s="1">
        <v>4509.3896092546702</v>
      </c>
      <c r="G126" s="1">
        <v>1870.6750140540801</v>
      </c>
      <c r="H126" s="1">
        <v>2334.4536936368299</v>
      </c>
    </row>
    <row r="127" spans="1:8" x14ac:dyDescent="0.25">
      <c r="A127" s="1">
        <v>14.5</v>
      </c>
      <c r="B127" s="1">
        <v>3584.5701578170701</v>
      </c>
      <c r="C127" s="1">
        <v>1697.5630208837699</v>
      </c>
      <c r="D127" s="1">
        <v>2981.1131648485498</v>
      </c>
      <c r="E127" s="1">
        <v>4625.1947145377299</v>
      </c>
      <c r="F127" s="1">
        <v>4498.0779463005701</v>
      </c>
      <c r="G127" s="1">
        <v>1868.5224569059999</v>
      </c>
      <c r="H127" s="1">
        <v>2313.1482290385902</v>
      </c>
    </row>
    <row r="128" spans="1:8" x14ac:dyDescent="0.25">
      <c r="A128" s="1">
        <v>14.625</v>
      </c>
      <c r="B128" s="1">
        <v>3440.3151453610899</v>
      </c>
      <c r="C128" s="1">
        <v>1640.6898918595</v>
      </c>
      <c r="D128" s="1">
        <v>3026.5544014216798</v>
      </c>
      <c r="E128" s="1">
        <v>4614.5918485542898</v>
      </c>
      <c r="F128" s="1">
        <v>4492.3632737102098</v>
      </c>
      <c r="G128" s="1">
        <v>1881.6050854528701</v>
      </c>
      <c r="H128" s="1">
        <v>2291.9373505997801</v>
      </c>
    </row>
    <row r="129" spans="1:8" x14ac:dyDescent="0.25">
      <c r="A129" s="1">
        <v>14.75</v>
      </c>
      <c r="B129" s="1">
        <v>3476.51882785113</v>
      </c>
      <c r="C129" s="1">
        <v>1641.2041516120401</v>
      </c>
      <c r="D129" s="1">
        <v>3161.4314518678798</v>
      </c>
      <c r="E129" s="1">
        <v>4580.0622770909504</v>
      </c>
      <c r="F129" s="1">
        <v>4498.1506653903198</v>
      </c>
      <c r="G129" s="1">
        <v>1880.4239496732</v>
      </c>
      <c r="H129" s="1">
        <v>2272.6648807154102</v>
      </c>
    </row>
    <row r="130" spans="1:8" x14ac:dyDescent="0.25">
      <c r="A130" s="1">
        <v>14.875</v>
      </c>
      <c r="B130" s="1">
        <v>3480.0989653064798</v>
      </c>
      <c r="C130" s="1">
        <v>1643.10200154934</v>
      </c>
      <c r="D130" s="1">
        <v>3198.3098990980002</v>
      </c>
      <c r="E130" s="1">
        <v>4556.9262082403302</v>
      </c>
      <c r="F130" s="1">
        <v>4454.1613003414404</v>
      </c>
      <c r="G130" s="1">
        <v>1903.2877013249599</v>
      </c>
      <c r="H130" s="1">
        <v>2308.6444139205501</v>
      </c>
    </row>
    <row r="131" spans="1:8" x14ac:dyDescent="0.25">
      <c r="A131" s="1">
        <v>15</v>
      </c>
      <c r="B131" s="1">
        <v>3459.6883028532602</v>
      </c>
      <c r="C131" s="1">
        <v>1632.04053885697</v>
      </c>
      <c r="D131" s="1">
        <v>3300.5580392223401</v>
      </c>
      <c r="E131" s="1">
        <v>4544.5366623301697</v>
      </c>
      <c r="F131" s="1">
        <v>4437.4389890980001</v>
      </c>
      <c r="G131" s="1">
        <v>1901.76490483827</v>
      </c>
      <c r="H131" s="1">
        <v>2303.7871060764601</v>
      </c>
    </row>
    <row r="132" spans="1:8" x14ac:dyDescent="0.25">
      <c r="A132" s="1">
        <v>15.125</v>
      </c>
      <c r="B132" s="1">
        <v>3471.41705336932</v>
      </c>
      <c r="C132" s="1">
        <v>1741.8672900474401</v>
      </c>
      <c r="D132" s="1">
        <v>3301.0865541244698</v>
      </c>
      <c r="E132" s="1">
        <v>4537.33517851943</v>
      </c>
      <c r="F132" s="1">
        <v>4428.4215434835196</v>
      </c>
      <c r="G132" s="1">
        <v>1885.1406712097701</v>
      </c>
      <c r="H132" s="1">
        <v>2305.1498702568701</v>
      </c>
    </row>
    <row r="133" spans="1:8" x14ac:dyDescent="0.25">
      <c r="A133" s="1">
        <v>15.25</v>
      </c>
      <c r="B133" s="1">
        <v>3484.7026659786302</v>
      </c>
      <c r="C133" s="1">
        <v>1767.0379986779501</v>
      </c>
      <c r="D133" s="1">
        <v>3394.5387657551901</v>
      </c>
      <c r="E133" s="1">
        <v>4500.4596042863604</v>
      </c>
      <c r="F133" s="1">
        <v>4422.4377513844101</v>
      </c>
      <c r="G133" s="1">
        <v>1854.5676133233501</v>
      </c>
      <c r="H133" s="1">
        <v>2427.3343351327699</v>
      </c>
    </row>
    <row r="134" spans="1:8" x14ac:dyDescent="0.25">
      <c r="A134" s="1">
        <v>15.375</v>
      </c>
      <c r="B134" s="1">
        <v>3496.7399139182098</v>
      </c>
      <c r="C134" s="1">
        <v>1876.9286464976001</v>
      </c>
      <c r="D134" s="1">
        <v>3455.4998772587501</v>
      </c>
      <c r="E134" s="1">
        <v>4489.2280052350497</v>
      </c>
      <c r="F134" s="1">
        <v>4428.1684242460597</v>
      </c>
      <c r="G134" s="1">
        <v>1846.8867369314901</v>
      </c>
      <c r="H134" s="1">
        <v>2419.11797021641</v>
      </c>
    </row>
    <row r="135" spans="1:8" x14ac:dyDescent="0.25">
      <c r="A135" s="1">
        <v>15.5</v>
      </c>
      <c r="B135" s="1">
        <v>3551.59296880382</v>
      </c>
      <c r="C135" s="1">
        <v>1916.65751088414</v>
      </c>
      <c r="D135" s="1">
        <v>3596.45649359254</v>
      </c>
      <c r="E135" s="1">
        <v>4471.36206467591</v>
      </c>
      <c r="F135" s="1">
        <v>4429.9819868341401</v>
      </c>
      <c r="G135" s="1">
        <v>1827.2793291871401</v>
      </c>
      <c r="H135" s="1">
        <v>2276.59944898914</v>
      </c>
    </row>
    <row r="136" spans="1:8" x14ac:dyDescent="0.25">
      <c r="A136" s="1">
        <v>15.625</v>
      </c>
      <c r="B136" s="1">
        <v>3629.74250889516</v>
      </c>
      <c r="C136" s="1">
        <v>2051.70957545585</v>
      </c>
      <c r="D136" s="1">
        <v>3541.2901050134701</v>
      </c>
      <c r="E136" s="1">
        <v>4470.1370371645198</v>
      </c>
      <c r="F136" s="1">
        <v>4469.4328115136504</v>
      </c>
      <c r="G136" s="1">
        <v>1813.9417338302001</v>
      </c>
      <c r="H136" s="1">
        <v>2238.15036062934</v>
      </c>
    </row>
    <row r="137" spans="1:8" x14ac:dyDescent="0.25">
      <c r="A137" s="1">
        <v>15.75</v>
      </c>
      <c r="B137" s="1">
        <v>3630.4796235086401</v>
      </c>
      <c r="C137" s="1">
        <v>1965.4958127290199</v>
      </c>
      <c r="D137" s="1">
        <v>3251.0802741695702</v>
      </c>
      <c r="E137" s="1">
        <v>4451.91005251975</v>
      </c>
      <c r="F137" s="1">
        <v>4469.4251412159501</v>
      </c>
      <c r="G137" s="1">
        <v>1800.5076060756501</v>
      </c>
      <c r="H137" s="1">
        <v>2221.0297600989302</v>
      </c>
    </row>
    <row r="138" spans="1:8" x14ac:dyDescent="0.25">
      <c r="A138" s="1">
        <v>15.875</v>
      </c>
      <c r="B138" s="1">
        <v>3605.1901342493502</v>
      </c>
      <c r="C138" s="1">
        <v>1965.51645063002</v>
      </c>
      <c r="D138" s="1">
        <v>3190.6477288873898</v>
      </c>
      <c r="E138" s="1">
        <v>4439.5131374726298</v>
      </c>
      <c r="F138" s="1">
        <v>4481.5589187006399</v>
      </c>
      <c r="G138" s="1">
        <v>1740.4034885537201</v>
      </c>
      <c r="H138" s="1">
        <v>2376.5386457224399</v>
      </c>
    </row>
    <row r="139" spans="1:8" x14ac:dyDescent="0.25">
      <c r="A139" s="1">
        <v>16</v>
      </c>
      <c r="B139" s="1">
        <v>3542.5002810552601</v>
      </c>
      <c r="C139" s="1">
        <v>1976.5729364066301</v>
      </c>
      <c r="D139" s="1">
        <v>3070.1308720172001</v>
      </c>
      <c r="E139" s="1">
        <v>4409.1586755950502</v>
      </c>
      <c r="F139" s="1">
        <v>4495.6055787817604</v>
      </c>
      <c r="G139" s="1">
        <v>1738.7435305076201</v>
      </c>
      <c r="H139" s="1">
        <v>2328.6010380539001</v>
      </c>
    </row>
    <row r="140" spans="1:8" x14ac:dyDescent="0.25">
      <c r="A140" s="1">
        <v>16.125</v>
      </c>
      <c r="B140" s="1">
        <v>3559.7655664774002</v>
      </c>
      <c r="C140" s="1">
        <v>1988.5892288857899</v>
      </c>
      <c r="D140" s="1">
        <v>3013.1004347171902</v>
      </c>
      <c r="E140" s="1">
        <v>4396.7134215836304</v>
      </c>
      <c r="F140" s="1">
        <v>4470.7119876145698</v>
      </c>
      <c r="G140" s="1">
        <v>1765.6565523765801</v>
      </c>
      <c r="H140" s="1">
        <v>2315.48862034371</v>
      </c>
    </row>
    <row r="141" spans="1:8" x14ac:dyDescent="0.25">
      <c r="A141" s="1">
        <v>16.25</v>
      </c>
      <c r="B141" s="1">
        <v>3519.54729272534</v>
      </c>
      <c r="C141" s="1">
        <v>1946.0910576189001</v>
      </c>
      <c r="D141" s="1">
        <v>2836.17958590023</v>
      </c>
      <c r="E141" s="1">
        <v>4369.6948376741402</v>
      </c>
      <c r="F141" s="1">
        <v>4432.9693127383498</v>
      </c>
      <c r="G141" s="1">
        <v>1763.52928538429</v>
      </c>
      <c r="H141" s="1">
        <v>2240.39567214828</v>
      </c>
    </row>
    <row r="142" spans="1:8" x14ac:dyDescent="0.25">
      <c r="A142" s="1">
        <v>16.375</v>
      </c>
      <c r="B142" s="1">
        <v>3493.7949073524601</v>
      </c>
      <c r="C142" s="1">
        <v>1862.5237231388401</v>
      </c>
      <c r="D142" s="1">
        <v>2822.9412427003999</v>
      </c>
      <c r="E142" s="1">
        <v>4370.3300759988197</v>
      </c>
      <c r="F142" s="1">
        <v>4336.2661127192896</v>
      </c>
      <c r="G142" s="1">
        <v>1709.6590809371801</v>
      </c>
      <c r="H142" s="1">
        <v>2122.7808321120701</v>
      </c>
    </row>
    <row r="143" spans="1:8" x14ac:dyDescent="0.25">
      <c r="A143" s="1">
        <v>16.5</v>
      </c>
      <c r="B143" s="1">
        <v>3593.4175000989399</v>
      </c>
      <c r="C143" s="1">
        <v>1799.5430399857601</v>
      </c>
      <c r="D143" s="1">
        <v>2967.9488491689299</v>
      </c>
      <c r="E143" s="1">
        <v>4367.2771890874301</v>
      </c>
      <c r="F143" s="1">
        <v>4323.2457733826604</v>
      </c>
      <c r="G143" s="1">
        <v>1710.3764184066999</v>
      </c>
      <c r="H143" s="1">
        <v>2163.5782280557301</v>
      </c>
    </row>
    <row r="144" spans="1:8" x14ac:dyDescent="0.25">
      <c r="A144" s="1">
        <v>16.625</v>
      </c>
      <c r="B144" s="1">
        <v>3611.1037716907199</v>
      </c>
      <c r="C144" s="1">
        <v>1757.31513575076</v>
      </c>
      <c r="D144" s="1">
        <v>3116.2844706364699</v>
      </c>
      <c r="E144" s="1">
        <v>4353.0656817293502</v>
      </c>
      <c r="F144" s="1">
        <v>4311.9407604649105</v>
      </c>
      <c r="G144" s="1">
        <v>1688.21632015001</v>
      </c>
      <c r="H144" s="1">
        <v>2168.08829072451</v>
      </c>
    </row>
    <row r="145" spans="1:8" x14ac:dyDescent="0.25">
      <c r="A145" s="1">
        <v>16.75</v>
      </c>
      <c r="B145" s="1">
        <v>3591.5572905021099</v>
      </c>
      <c r="C145" s="1">
        <v>1694.4236246036101</v>
      </c>
      <c r="D145" s="1">
        <v>3190.7456350224302</v>
      </c>
      <c r="E145" s="1">
        <v>4346.5646190667903</v>
      </c>
      <c r="F145" s="1">
        <v>4274.1286226234297</v>
      </c>
      <c r="G145" s="1">
        <v>1730.78955573709</v>
      </c>
      <c r="H145" s="1">
        <v>2237.9644043849698</v>
      </c>
    </row>
    <row r="146" spans="1:8" x14ac:dyDescent="0.25">
      <c r="A146" s="1">
        <v>16.875</v>
      </c>
      <c r="B146" s="1">
        <v>3618.58971910433</v>
      </c>
      <c r="C146" s="1">
        <v>1693.6332096567101</v>
      </c>
      <c r="D146" s="1">
        <v>3287.5766565019799</v>
      </c>
      <c r="E146" s="1">
        <v>4355.3275752234704</v>
      </c>
      <c r="F146" s="1">
        <v>4198.6739844000404</v>
      </c>
      <c r="G146" s="1">
        <v>1720.52836359707</v>
      </c>
      <c r="H146" s="1">
        <v>2168.29576199961</v>
      </c>
    </row>
    <row r="147" spans="1:8" x14ac:dyDescent="0.25">
      <c r="A147" s="1">
        <v>17</v>
      </c>
      <c r="B147" s="1">
        <v>3620.5062876726502</v>
      </c>
      <c r="C147" s="1">
        <v>1658.0861696504601</v>
      </c>
      <c r="D147" s="1">
        <v>3433.3470226419799</v>
      </c>
      <c r="E147" s="1">
        <v>4381.7412998658501</v>
      </c>
      <c r="F147" s="1">
        <v>4190.2691117678696</v>
      </c>
      <c r="G147" s="1">
        <v>1695.8004386463999</v>
      </c>
      <c r="H147" s="1">
        <v>2083.77803393867</v>
      </c>
    </row>
    <row r="148" spans="1:8" x14ac:dyDescent="0.25">
      <c r="A148" s="1">
        <v>17.125</v>
      </c>
      <c r="B148" s="1">
        <v>3620.7992270207301</v>
      </c>
      <c r="C148" s="1">
        <v>1634.3261620574001</v>
      </c>
      <c r="D148" s="1">
        <v>3572.95784632393</v>
      </c>
      <c r="E148" s="1">
        <v>4387.6612239339202</v>
      </c>
      <c r="F148" s="1">
        <v>4187.1638656593605</v>
      </c>
      <c r="G148" s="1">
        <v>1657.6225517989201</v>
      </c>
      <c r="H148" s="1">
        <v>2097.9327647197301</v>
      </c>
    </row>
    <row r="149" spans="1:8" x14ac:dyDescent="0.25">
      <c r="A149" s="1">
        <v>17.25</v>
      </c>
      <c r="B149" s="1">
        <v>3594.3725544771601</v>
      </c>
      <c r="C149" s="1">
        <v>1548.9864191394099</v>
      </c>
      <c r="D149" s="1">
        <v>3603.5567932577101</v>
      </c>
      <c r="E149" s="1">
        <v>4385.9137538284504</v>
      </c>
      <c r="F149" s="1">
        <v>4101.2855419284397</v>
      </c>
      <c r="G149" s="1">
        <v>1621.89471021738</v>
      </c>
      <c r="H149" s="1">
        <v>2049.6780939714199</v>
      </c>
    </row>
    <row r="150" spans="1:8" x14ac:dyDescent="0.25">
      <c r="A150" s="1">
        <v>17.375</v>
      </c>
      <c r="B150" s="1">
        <v>3537.6593442344902</v>
      </c>
      <c r="C150" s="1">
        <v>1518.70218430771</v>
      </c>
      <c r="D150" s="1">
        <v>3567.22442846796</v>
      </c>
      <c r="E150" s="1">
        <v>4407.01424836769</v>
      </c>
      <c r="F150" s="1">
        <v>4092.60925900554</v>
      </c>
      <c r="G150" s="1">
        <v>1613.92948354022</v>
      </c>
      <c r="H150" s="1">
        <v>2007.33660278293</v>
      </c>
    </row>
    <row r="151" spans="1:8" x14ac:dyDescent="0.25">
      <c r="A151" s="1">
        <v>17.5</v>
      </c>
      <c r="B151" s="1">
        <v>3367.17719235098</v>
      </c>
      <c r="C151" s="1">
        <v>1514.92996833597</v>
      </c>
      <c r="D151" s="1">
        <v>3495.69233441814</v>
      </c>
      <c r="E151" s="1">
        <v>4441.3795843355201</v>
      </c>
      <c r="F151" s="1">
        <v>4062.63703094827</v>
      </c>
      <c r="G151" s="1">
        <v>1608.17757107847</v>
      </c>
      <c r="H151" s="1">
        <v>2000.3976718019301</v>
      </c>
    </row>
    <row r="152" spans="1:8" x14ac:dyDescent="0.25">
      <c r="A152" s="1">
        <v>17.625</v>
      </c>
      <c r="B152" s="1">
        <v>3346.44241893361</v>
      </c>
      <c r="C152" s="1">
        <v>1505.64179401606</v>
      </c>
      <c r="D152" s="1">
        <v>3097.0108803057501</v>
      </c>
      <c r="E152" s="1">
        <v>4457.97064177841</v>
      </c>
      <c r="F152" s="1">
        <v>4025.5000762805298</v>
      </c>
      <c r="G152" s="1">
        <v>1589.43230237239</v>
      </c>
      <c r="H152" s="1">
        <v>2035.7969590730399</v>
      </c>
    </row>
    <row r="153" spans="1:8" x14ac:dyDescent="0.25">
      <c r="A153" s="1">
        <v>17.75</v>
      </c>
      <c r="B153" s="1">
        <v>3268.9260117491099</v>
      </c>
      <c r="C153" s="1">
        <v>1566.295226855</v>
      </c>
      <c r="D153" s="1">
        <v>2864.3529354951002</v>
      </c>
      <c r="E153" s="1">
        <v>4471.3300299406101</v>
      </c>
      <c r="F153" s="1">
        <v>4018.4006232913698</v>
      </c>
      <c r="G153" s="1">
        <v>1513.87789538575</v>
      </c>
      <c r="H153" s="1">
        <v>2006.08641154979</v>
      </c>
    </row>
    <row r="154" spans="1:8" x14ac:dyDescent="0.25">
      <c r="A154" s="1">
        <v>17.875</v>
      </c>
      <c r="B154" s="1">
        <v>3244.0486675044899</v>
      </c>
      <c r="C154" s="1">
        <v>1671.69872821799</v>
      </c>
      <c r="D154" s="1">
        <v>2699.29483314239</v>
      </c>
      <c r="E154" s="1">
        <v>4462.1212313099804</v>
      </c>
      <c r="F154" s="1">
        <v>4015.8394892432698</v>
      </c>
      <c r="G154" s="1">
        <v>1523.3487706952999</v>
      </c>
      <c r="H154" s="1">
        <v>1890.1835947930899</v>
      </c>
    </row>
    <row r="155" spans="1:8" x14ac:dyDescent="0.25">
      <c r="A155" s="1">
        <v>18</v>
      </c>
      <c r="B155" s="1">
        <v>3247.8022771144001</v>
      </c>
      <c r="C155" s="1">
        <v>1710.03266605978</v>
      </c>
      <c r="D155" s="1">
        <v>2545.7842228821701</v>
      </c>
      <c r="E155" s="1">
        <v>4484.0071152570699</v>
      </c>
      <c r="F155" s="1">
        <v>4004.7540382003999</v>
      </c>
      <c r="G155" s="1">
        <v>1539.6549783073899</v>
      </c>
      <c r="H155" s="1">
        <v>1727.00303656704</v>
      </c>
    </row>
    <row r="156" spans="1:8" x14ac:dyDescent="0.25">
      <c r="A156" s="1">
        <v>18.125</v>
      </c>
      <c r="B156" s="1">
        <v>3236.4598679219598</v>
      </c>
      <c r="C156" s="1">
        <v>1715.0193213242401</v>
      </c>
      <c r="D156" s="1">
        <v>2489.7887294636598</v>
      </c>
      <c r="E156" s="1">
        <v>4498.5352774593202</v>
      </c>
      <c r="F156" s="1">
        <v>4001.5916856271101</v>
      </c>
      <c r="G156" s="1">
        <v>1539.24903966852</v>
      </c>
      <c r="H156" s="1">
        <v>1732.3435805658301</v>
      </c>
    </row>
    <row r="157" spans="1:8" x14ac:dyDescent="0.25">
      <c r="A157" s="1">
        <v>18.25</v>
      </c>
      <c r="B157" s="1">
        <v>3213.0872236477098</v>
      </c>
      <c r="C157" s="1">
        <v>1759.78806765689</v>
      </c>
      <c r="D157" s="1">
        <v>2443.5888519463201</v>
      </c>
      <c r="E157" s="1">
        <v>4511.2464309621</v>
      </c>
      <c r="F157" s="1">
        <v>3995.4371294492998</v>
      </c>
      <c r="G157" s="1">
        <v>1519.2022848794199</v>
      </c>
      <c r="H157" s="1">
        <v>1738.7413843663801</v>
      </c>
    </row>
    <row r="158" spans="1:8" x14ac:dyDescent="0.25">
      <c r="A158" s="1">
        <v>18.375</v>
      </c>
      <c r="B158" s="1">
        <v>3201.4796536557001</v>
      </c>
      <c r="C158" s="1">
        <v>1818.3547307183701</v>
      </c>
      <c r="D158" s="1">
        <v>2350.1250584188101</v>
      </c>
      <c r="E158" s="1">
        <v>4489.4806653072901</v>
      </c>
      <c r="F158" s="1">
        <v>3995.9913254800199</v>
      </c>
      <c r="G158" s="1">
        <v>1509.00415066506</v>
      </c>
      <c r="H158" s="1">
        <v>1761.0357009147799</v>
      </c>
    </row>
    <row r="159" spans="1:8" x14ac:dyDescent="0.25">
      <c r="A159" s="1">
        <v>18.5</v>
      </c>
      <c r="B159" s="1">
        <v>3222.3725271428302</v>
      </c>
      <c r="C159" s="1">
        <v>1863.1624580694399</v>
      </c>
      <c r="D159" s="1">
        <v>2288.8026562686</v>
      </c>
      <c r="E159" s="1">
        <v>4483.2751026548203</v>
      </c>
      <c r="F159" s="1">
        <v>4054.1268790348499</v>
      </c>
      <c r="G159" s="1">
        <v>1526.67745929118</v>
      </c>
      <c r="H159" s="1">
        <v>1796.3150553752801</v>
      </c>
    </row>
    <row r="160" spans="1:8" x14ac:dyDescent="0.25">
      <c r="A160" s="1">
        <v>18.625</v>
      </c>
      <c r="B160" s="1">
        <v>3155.8372419674802</v>
      </c>
      <c r="C160" s="1">
        <v>1875.2821716425501</v>
      </c>
      <c r="D160" s="1">
        <v>2444.58188319382</v>
      </c>
      <c r="E160" s="1">
        <v>4470.0083372480103</v>
      </c>
      <c r="F160" s="1">
        <v>4086.13943136951</v>
      </c>
      <c r="G160" s="1">
        <v>1550.2209905202101</v>
      </c>
      <c r="H160" s="1">
        <v>1843.29868919963</v>
      </c>
    </row>
    <row r="161" spans="1:8" x14ac:dyDescent="0.25">
      <c r="A161" s="1">
        <v>18.75</v>
      </c>
      <c r="B161" s="1">
        <v>3142.3647923346298</v>
      </c>
      <c r="C161" s="1">
        <v>1869.14843789932</v>
      </c>
      <c r="D161" s="1">
        <v>2566.1287498466099</v>
      </c>
      <c r="E161" s="1">
        <v>4470.7809589974504</v>
      </c>
      <c r="F161" s="1">
        <v>4208.2606437432796</v>
      </c>
      <c r="G161" s="1">
        <v>1546.5715470187099</v>
      </c>
      <c r="H161" s="1">
        <v>1917.3364539919301</v>
      </c>
    </row>
    <row r="162" spans="1:8" x14ac:dyDescent="0.25">
      <c r="A162" s="1">
        <v>18.875</v>
      </c>
      <c r="B162" s="1">
        <v>3137.6238648180201</v>
      </c>
      <c r="C162" s="1">
        <v>1942.5669634362901</v>
      </c>
      <c r="D162" s="1">
        <v>2613.46267906614</v>
      </c>
      <c r="E162" s="1">
        <v>4461.1157812642896</v>
      </c>
      <c r="F162" s="1">
        <v>4260.0872502703796</v>
      </c>
      <c r="G162" s="1">
        <v>1572.85707541737</v>
      </c>
      <c r="H162" s="1">
        <v>1933.42397641463</v>
      </c>
    </row>
    <row r="163" spans="1:8" x14ac:dyDescent="0.25">
      <c r="A163" s="1">
        <v>19</v>
      </c>
      <c r="B163" s="1">
        <v>3133.43884566936</v>
      </c>
      <c r="C163" s="1">
        <v>1941.3397870839799</v>
      </c>
      <c r="D163" s="1">
        <v>2722.9953249575201</v>
      </c>
      <c r="E163" s="1">
        <v>4438.5323714885599</v>
      </c>
      <c r="F163" s="1">
        <v>4285.0172297374502</v>
      </c>
      <c r="G163" s="1">
        <v>1570.99439201471</v>
      </c>
      <c r="H163" s="1">
        <v>1935.8977169888401</v>
      </c>
    </row>
    <row r="164" spans="1:8" x14ac:dyDescent="0.25">
      <c r="A164" s="1">
        <v>19.125</v>
      </c>
      <c r="B164" s="1">
        <v>3115.45486231426</v>
      </c>
      <c r="C164" s="1">
        <v>1930.7139438105401</v>
      </c>
      <c r="D164" s="1">
        <v>2961.5037430248099</v>
      </c>
      <c r="E164" s="1">
        <v>4432.6260949752505</v>
      </c>
      <c r="F164" s="1">
        <v>4291.8044534179498</v>
      </c>
      <c r="G164" s="1">
        <v>1516.2757689396001</v>
      </c>
      <c r="H164" s="1">
        <v>1930.8997946637</v>
      </c>
    </row>
    <row r="165" spans="1:8" x14ac:dyDescent="0.25">
      <c r="A165" s="1">
        <v>19.25</v>
      </c>
      <c r="B165" s="1">
        <v>3141.0294346350202</v>
      </c>
      <c r="C165" s="1">
        <v>1809.41711375212</v>
      </c>
      <c r="D165" s="1">
        <v>2998.0980137624401</v>
      </c>
      <c r="E165" s="1">
        <v>4411.7637582973302</v>
      </c>
      <c r="F165" s="1">
        <v>4322.3258400956101</v>
      </c>
      <c r="G165" s="1">
        <v>1520.3544149219199</v>
      </c>
      <c r="H165" s="1">
        <v>1934.6713989891</v>
      </c>
    </row>
    <row r="166" spans="1:8" x14ac:dyDescent="0.25">
      <c r="A166" s="1">
        <v>19.375</v>
      </c>
      <c r="B166" s="1">
        <v>3172.0258094012802</v>
      </c>
      <c r="C166" s="1">
        <v>1805.19501324732</v>
      </c>
      <c r="D166" s="1">
        <v>2943.0936823291499</v>
      </c>
      <c r="E166" s="1">
        <v>4367.9531826593502</v>
      </c>
      <c r="F166" s="1">
        <v>4341.4774685410403</v>
      </c>
      <c r="G166" s="1">
        <v>1513.0581459913201</v>
      </c>
      <c r="H166" s="1">
        <v>1930.1943962990799</v>
      </c>
    </row>
    <row r="167" spans="1:8" x14ac:dyDescent="0.25">
      <c r="A167" s="1">
        <v>19.5</v>
      </c>
      <c r="B167" s="1">
        <v>3194.6261865259498</v>
      </c>
      <c r="C167" s="1">
        <v>1786.0976111197101</v>
      </c>
      <c r="D167" s="1">
        <v>2916.0172915217599</v>
      </c>
      <c r="E167" s="1">
        <v>4403.2854576162899</v>
      </c>
      <c r="F167" s="1">
        <v>4345.5924249133896</v>
      </c>
      <c r="G167" s="1">
        <v>1510.4793107369101</v>
      </c>
      <c r="H167" s="1">
        <v>1943.74657156995</v>
      </c>
    </row>
    <row r="168" spans="1:8" x14ac:dyDescent="0.25">
      <c r="A168" s="1">
        <v>19.625</v>
      </c>
      <c r="B168" s="1">
        <v>3192.18908248973</v>
      </c>
      <c r="C168" s="1">
        <v>1743.39234809242</v>
      </c>
      <c r="D168" s="1">
        <v>2972.2687350451602</v>
      </c>
      <c r="E168" s="1">
        <v>4397.4360802884503</v>
      </c>
      <c r="F168" s="1">
        <v>4320.7064910014697</v>
      </c>
      <c r="G168" s="1">
        <v>1500.56463371626</v>
      </c>
      <c r="H168" s="1">
        <v>1917.2300657865701</v>
      </c>
    </row>
    <row r="169" spans="1:8" x14ac:dyDescent="0.25">
      <c r="A169" s="1">
        <v>19.75</v>
      </c>
      <c r="B169" s="1">
        <v>3176.15589645915</v>
      </c>
      <c r="C169" s="1">
        <v>1749.92109444431</v>
      </c>
      <c r="D169" s="1">
        <v>2896.7340492346498</v>
      </c>
      <c r="E169" s="1">
        <v>4398.0116010333704</v>
      </c>
      <c r="F169" s="1">
        <v>4316.50450540565</v>
      </c>
      <c r="G169" s="1">
        <v>1507.95484276918</v>
      </c>
      <c r="H169" s="1">
        <v>1864.3227236104001</v>
      </c>
    </row>
    <row r="170" spans="1:8" x14ac:dyDescent="0.25">
      <c r="A170" s="1">
        <v>19.875</v>
      </c>
      <c r="B170" s="1">
        <v>3153.1584241728801</v>
      </c>
      <c r="C170" s="1">
        <v>1758.83763431392</v>
      </c>
      <c r="D170" s="1">
        <v>2661.4876410554698</v>
      </c>
      <c r="E170" s="1">
        <v>4387.8226983389404</v>
      </c>
      <c r="F170" s="1">
        <v>4333.3140064388899</v>
      </c>
      <c r="G170" s="1">
        <v>1493.7539244280499</v>
      </c>
      <c r="H170" s="1">
        <v>1840.73264325269</v>
      </c>
    </row>
    <row r="171" spans="1:8" x14ac:dyDescent="0.25">
      <c r="A171" s="1">
        <v>20</v>
      </c>
      <c r="B171" s="1">
        <v>3154.80585406707</v>
      </c>
      <c r="C171" s="1">
        <v>1788.8997987786599</v>
      </c>
      <c r="D171" s="1">
        <v>2509.6419379347599</v>
      </c>
      <c r="E171" s="1">
        <v>4383.0693445034303</v>
      </c>
      <c r="F171" s="1">
        <v>4323.2305937018</v>
      </c>
      <c r="G171" s="1">
        <v>1489.6172304613301</v>
      </c>
      <c r="H171" s="1">
        <v>1851.3246218771601</v>
      </c>
    </row>
    <row r="172" spans="1:8" x14ac:dyDescent="0.25">
      <c r="A172" s="1">
        <v>20.125</v>
      </c>
      <c r="B172" s="1">
        <v>3175.8406932958001</v>
      </c>
      <c r="C172" s="1">
        <v>1854.78219832434</v>
      </c>
      <c r="D172" s="1">
        <v>2320.81045563729</v>
      </c>
      <c r="E172" s="1">
        <v>4381.2265541506804</v>
      </c>
      <c r="F172" s="1">
        <v>4318.92769159607</v>
      </c>
      <c r="G172" s="1">
        <v>1492.9226109797701</v>
      </c>
      <c r="H172" s="1">
        <v>1862.11423430793</v>
      </c>
    </row>
    <row r="173" spans="1:8" x14ac:dyDescent="0.25">
      <c r="A173" s="1">
        <v>20.25</v>
      </c>
      <c r="B173" s="1">
        <v>3189.1798269900601</v>
      </c>
      <c r="C173" s="1">
        <v>1858.20165132139</v>
      </c>
      <c r="D173" s="1">
        <v>2254.1954817760202</v>
      </c>
      <c r="E173" s="1">
        <v>4493.0692630382</v>
      </c>
      <c r="F173" s="1">
        <v>4325.5647383309997</v>
      </c>
      <c r="G173" s="1">
        <v>1479.95642759303</v>
      </c>
      <c r="H173" s="1">
        <v>1872.7600672394101</v>
      </c>
    </row>
    <row r="174" spans="1:8" x14ac:dyDescent="0.25">
      <c r="A174" s="1">
        <v>20.375</v>
      </c>
      <c r="B174" s="1">
        <v>3124.9931616458298</v>
      </c>
      <c r="C174" s="1">
        <v>1888.46766864912</v>
      </c>
      <c r="D174" s="1">
        <v>2139.4946542560001</v>
      </c>
      <c r="E174" s="1">
        <v>4557.1877153514697</v>
      </c>
      <c r="F174" s="1">
        <v>4317.9055702659298</v>
      </c>
      <c r="G174" s="1">
        <v>1467.80481990981</v>
      </c>
      <c r="H174" s="1">
        <v>1881.49312945879</v>
      </c>
    </row>
    <row r="175" spans="1:8" x14ac:dyDescent="0.25">
      <c r="A175" s="1">
        <v>20.5</v>
      </c>
      <c r="B175" s="1">
        <v>3106.3380500509302</v>
      </c>
      <c r="C175" s="1">
        <v>1904.3457259501999</v>
      </c>
      <c r="D175" s="1">
        <v>2224.99163192182</v>
      </c>
      <c r="E175" s="1">
        <v>4556.4629819357197</v>
      </c>
      <c r="F175" s="1">
        <v>4309.9818748326097</v>
      </c>
      <c r="G175" s="1">
        <v>1473.8464307101201</v>
      </c>
      <c r="H175" s="1">
        <v>1874.86054026994</v>
      </c>
    </row>
    <row r="176" spans="1:8" x14ac:dyDescent="0.25">
      <c r="A176" s="1">
        <v>20.625</v>
      </c>
      <c r="B176" s="1">
        <v>3146.0558424495498</v>
      </c>
      <c r="C176" s="1">
        <v>1904.1444501531901</v>
      </c>
      <c r="D176" s="1">
        <v>2213.8202995044599</v>
      </c>
      <c r="E176" s="1">
        <v>4554.3665934180699</v>
      </c>
      <c r="F176" s="1">
        <v>4309.7117634774804</v>
      </c>
      <c r="G176" s="1">
        <v>1464.8298856620199</v>
      </c>
      <c r="H176" s="1">
        <v>1920.3886649911999</v>
      </c>
    </row>
    <row r="177" spans="1:8" x14ac:dyDescent="0.25">
      <c r="A177" s="1">
        <v>20.75</v>
      </c>
      <c r="B177" s="1">
        <v>3154.4675892268801</v>
      </c>
      <c r="C177" s="1">
        <v>1975.24997899353</v>
      </c>
      <c r="D177" s="1">
        <v>2287.6845399609301</v>
      </c>
      <c r="E177" s="1">
        <v>4578.9249460758801</v>
      </c>
      <c r="F177" s="1">
        <v>4310.6109672882403</v>
      </c>
      <c r="G177" s="1">
        <v>1461.33529154603</v>
      </c>
      <c r="H177" s="1">
        <v>1892.9834246969999</v>
      </c>
    </row>
    <row r="178" spans="1:8" x14ac:dyDescent="0.25">
      <c r="A178" s="1">
        <v>20.875</v>
      </c>
      <c r="B178" s="1">
        <v>3174.06950660759</v>
      </c>
      <c r="C178" s="1">
        <v>1990.49508944439</v>
      </c>
      <c r="D178" s="1">
        <v>2407.86542412176</v>
      </c>
      <c r="E178" s="1">
        <v>4606.6684267581404</v>
      </c>
      <c r="F178" s="1">
        <v>4312.9593907096896</v>
      </c>
      <c r="G178" s="1">
        <v>1451.91294873576</v>
      </c>
      <c r="H178" s="1">
        <v>1892.8348531476399</v>
      </c>
    </row>
    <row r="179" spans="1:8" x14ac:dyDescent="0.25">
      <c r="A179" s="1">
        <v>21</v>
      </c>
      <c r="B179" s="1">
        <v>3170.8858563159101</v>
      </c>
      <c r="C179" s="1">
        <v>2030.5153128858301</v>
      </c>
      <c r="D179" s="1">
        <v>2384.0422599255598</v>
      </c>
      <c r="E179" s="1">
        <v>4607.1230522464302</v>
      </c>
      <c r="F179" s="1">
        <v>4325.7997038223402</v>
      </c>
      <c r="G179" s="1">
        <v>1454.96528891667</v>
      </c>
      <c r="H179" s="1">
        <v>1896.48379501266</v>
      </c>
    </row>
    <row r="180" spans="1:8" x14ac:dyDescent="0.25">
      <c r="A180" s="1">
        <v>21.125</v>
      </c>
      <c r="B180" s="1">
        <v>3166.1995703689799</v>
      </c>
      <c r="C180" s="1">
        <v>2033.92471804303</v>
      </c>
      <c r="D180" s="1">
        <v>2440.0142198366002</v>
      </c>
      <c r="E180" s="1">
        <v>4618.8601731633598</v>
      </c>
      <c r="F180" s="1">
        <v>4327.3780291787298</v>
      </c>
      <c r="G180" s="1">
        <v>1449.83495869594</v>
      </c>
      <c r="H180" s="1">
        <v>1903.16833772021</v>
      </c>
    </row>
    <row r="181" spans="1:8" x14ac:dyDescent="0.25">
      <c r="A181" s="1">
        <v>21.25</v>
      </c>
      <c r="B181" s="1">
        <v>3174.9854477568801</v>
      </c>
      <c r="C181" s="1">
        <v>1959.5670981646001</v>
      </c>
      <c r="D181" s="1">
        <v>2442.67166234158</v>
      </c>
      <c r="E181" s="1">
        <v>4654.7205419112597</v>
      </c>
      <c r="F181" s="1">
        <v>4336.2817000163604</v>
      </c>
      <c r="G181" s="1">
        <v>1451.07123938323</v>
      </c>
      <c r="H181" s="1">
        <v>2058.2922667046701</v>
      </c>
    </row>
    <row r="182" spans="1:8" x14ac:dyDescent="0.25">
      <c r="A182" s="1">
        <v>21.375</v>
      </c>
      <c r="B182" s="1">
        <v>3169.59463157656</v>
      </c>
      <c r="C182" s="1">
        <v>1949.0832742195901</v>
      </c>
      <c r="D182" s="1">
        <v>2446.4315492075302</v>
      </c>
      <c r="E182" s="1">
        <v>4663.7782885912502</v>
      </c>
      <c r="F182" s="1">
        <v>4357.4695733088201</v>
      </c>
      <c r="G182" s="1">
        <v>1458.0086414172399</v>
      </c>
      <c r="H182" s="1">
        <v>2071.1106296328899</v>
      </c>
    </row>
    <row r="183" spans="1:8" x14ac:dyDescent="0.25">
      <c r="A183" s="1">
        <v>21.5</v>
      </c>
      <c r="B183" s="1">
        <v>3212.3570100635502</v>
      </c>
      <c r="C183" s="1">
        <v>1922.61645468135</v>
      </c>
      <c r="D183" s="1">
        <v>2449.2438005611598</v>
      </c>
      <c r="E183" s="1">
        <v>4677.8427870945898</v>
      </c>
      <c r="F183" s="1">
        <v>4376.2968529298096</v>
      </c>
      <c r="G183" s="1">
        <v>1466.4546182609599</v>
      </c>
      <c r="H183" s="1">
        <v>2081.0403569633099</v>
      </c>
    </row>
    <row r="184" spans="1:8" x14ac:dyDescent="0.25">
      <c r="A184" s="1">
        <v>21.625</v>
      </c>
      <c r="B184" s="1">
        <v>3175.2902821037501</v>
      </c>
      <c r="C184" s="1">
        <v>1821.9627222137699</v>
      </c>
      <c r="D184" s="1">
        <v>2510.04718125607</v>
      </c>
      <c r="E184" s="1">
        <v>4666.3187164280698</v>
      </c>
      <c r="F184" s="1">
        <v>4420.8373556247097</v>
      </c>
      <c r="G184" s="1">
        <v>1454.1278470720099</v>
      </c>
      <c r="H184" s="1">
        <v>2089.9255733130299</v>
      </c>
    </row>
    <row r="185" spans="1:8" x14ac:dyDescent="0.25">
      <c r="A185" s="1">
        <v>21.75</v>
      </c>
      <c r="B185" s="1">
        <v>3184.8461135121502</v>
      </c>
      <c r="C185" s="1">
        <v>1828.3174383128601</v>
      </c>
      <c r="D185" s="1">
        <v>2581.75985058374</v>
      </c>
      <c r="E185" s="1">
        <v>4663.3888139559303</v>
      </c>
      <c r="F185" s="1">
        <v>4444.560820785</v>
      </c>
      <c r="G185" s="1">
        <v>1447.32167622938</v>
      </c>
      <c r="H185" s="1">
        <v>2102.2372724982602</v>
      </c>
    </row>
    <row r="186" spans="1:8" x14ac:dyDescent="0.25">
      <c r="A186" s="1">
        <v>21.875</v>
      </c>
      <c r="B186" s="1">
        <v>3192.1209460374098</v>
      </c>
      <c r="C186" s="1">
        <v>1841.53613575336</v>
      </c>
      <c r="D186" s="1">
        <v>2589.87190326887</v>
      </c>
      <c r="E186" s="1">
        <v>4645.2385718186897</v>
      </c>
      <c r="F186" s="1">
        <v>4493.0662681970898</v>
      </c>
      <c r="G186" s="1">
        <v>1431.5169975112501</v>
      </c>
      <c r="H186" s="1">
        <v>1922.0132148992</v>
      </c>
    </row>
    <row r="187" spans="1:8" x14ac:dyDescent="0.25">
      <c r="A187" s="1">
        <v>22</v>
      </c>
      <c r="B187" s="1">
        <v>3181.8647830683299</v>
      </c>
      <c r="C187" s="1">
        <v>1800.9046960625799</v>
      </c>
      <c r="D187" s="1">
        <v>2534.0412142415998</v>
      </c>
      <c r="E187" s="1">
        <v>4641.7504377403702</v>
      </c>
      <c r="F187" s="1">
        <v>4556.1312729536503</v>
      </c>
      <c r="G187" s="1">
        <v>1426.6135274856199</v>
      </c>
      <c r="H187" s="1">
        <v>1922.70277332975</v>
      </c>
    </row>
    <row r="188" spans="1:8" x14ac:dyDescent="0.25">
      <c r="A188" s="1">
        <v>22.125</v>
      </c>
      <c r="B188" s="1">
        <v>3175.51851810979</v>
      </c>
      <c r="C188" s="1">
        <v>1787.4312442755199</v>
      </c>
      <c r="D188" s="1">
        <v>2471.7159108167898</v>
      </c>
      <c r="E188" s="1">
        <v>4642.7244490500098</v>
      </c>
      <c r="F188" s="1">
        <v>4554.3436911970803</v>
      </c>
      <c r="G188" s="1">
        <v>1419.86654299412</v>
      </c>
      <c r="H188" s="1">
        <v>1844.6851374579501</v>
      </c>
    </row>
    <row r="189" spans="1:8" x14ac:dyDescent="0.25">
      <c r="A189" s="1">
        <v>22.25</v>
      </c>
      <c r="B189" s="1">
        <v>3179.6901680158098</v>
      </c>
      <c r="C189" s="1">
        <v>1822.6774771660801</v>
      </c>
      <c r="D189" s="1">
        <v>2286.8931812239898</v>
      </c>
      <c r="E189" s="1">
        <v>4641.02686106899</v>
      </c>
      <c r="F189" s="1">
        <v>4543.7121943645398</v>
      </c>
      <c r="G189" s="1">
        <v>1411.4291664206901</v>
      </c>
      <c r="H189" s="1">
        <v>1826.8773430294</v>
      </c>
    </row>
    <row r="190" spans="1:8" x14ac:dyDescent="0.25">
      <c r="A190" s="1">
        <v>22.375</v>
      </c>
      <c r="B190" s="1">
        <v>3166.7938361925399</v>
      </c>
      <c r="C190" s="1">
        <v>1840.30047298931</v>
      </c>
      <c r="D190" s="1">
        <v>2172.3615188161202</v>
      </c>
      <c r="E190" s="1">
        <v>4636.0596574262299</v>
      </c>
      <c r="F190" s="1">
        <v>4571.4709603070196</v>
      </c>
      <c r="G190" s="1">
        <v>1435.6908991164901</v>
      </c>
      <c r="H190" s="1">
        <v>1890.9995328509301</v>
      </c>
    </row>
    <row r="191" spans="1:8" x14ac:dyDescent="0.25">
      <c r="A191" s="1">
        <v>22.5</v>
      </c>
      <c r="B191" s="1">
        <v>3146.1392772587001</v>
      </c>
      <c r="C191" s="1">
        <v>1899.21640818895</v>
      </c>
      <c r="D191" s="1">
        <v>2054.7731175347399</v>
      </c>
      <c r="E191" s="1">
        <v>4623.1518170306899</v>
      </c>
      <c r="F191" s="1">
        <v>4571.0343064728904</v>
      </c>
      <c r="G191" s="1">
        <v>1419.6329133745801</v>
      </c>
      <c r="H191" s="1">
        <v>1901.72792574096</v>
      </c>
    </row>
    <row r="192" spans="1:8" x14ac:dyDescent="0.25">
      <c r="A192" s="1">
        <v>22.625</v>
      </c>
      <c r="B192" s="1">
        <v>3229.2917846433502</v>
      </c>
      <c r="C192" s="1">
        <v>1949.9227103624401</v>
      </c>
      <c r="D192" s="1">
        <v>2004.5377824878101</v>
      </c>
      <c r="E192" s="1">
        <v>4569.88134937833</v>
      </c>
      <c r="F192" s="1">
        <v>4579.4056032890803</v>
      </c>
      <c r="G192" s="1">
        <v>1396.16477001987</v>
      </c>
      <c r="H192" s="1">
        <v>2035.20738108829</v>
      </c>
    </row>
    <row r="193" spans="1:8" x14ac:dyDescent="0.25">
      <c r="A193" s="1">
        <v>22.75</v>
      </c>
      <c r="B193" s="1">
        <v>3255.2807015096</v>
      </c>
      <c r="C193" s="1">
        <v>1967.70190099253</v>
      </c>
      <c r="D193" s="1">
        <v>2002.8881424341901</v>
      </c>
      <c r="E193" s="1">
        <v>4547.78605784706</v>
      </c>
      <c r="F193" s="1">
        <v>4579.1312918047197</v>
      </c>
      <c r="G193" s="1">
        <v>1358.6521183249599</v>
      </c>
      <c r="H193" s="1">
        <v>2036.27682863273</v>
      </c>
    </row>
    <row r="194" spans="1:8" x14ac:dyDescent="0.25">
      <c r="A194" s="1">
        <v>22.875</v>
      </c>
      <c r="B194" s="1">
        <v>3226.8112382273998</v>
      </c>
      <c r="C194" s="1">
        <v>1943.7386540038401</v>
      </c>
      <c r="D194" s="1">
        <v>1974.0016619246501</v>
      </c>
      <c r="E194" s="1">
        <v>4506.6661080487402</v>
      </c>
      <c r="F194" s="1">
        <v>4589.9439036221802</v>
      </c>
      <c r="G194" s="1">
        <v>1360.09087729046</v>
      </c>
      <c r="H194" s="1">
        <v>2035.9283412587699</v>
      </c>
    </row>
    <row r="195" spans="1:8" x14ac:dyDescent="0.25">
      <c r="A195" s="1">
        <v>23</v>
      </c>
      <c r="B195" s="1">
        <v>3186.0352631548999</v>
      </c>
      <c r="C195" s="1">
        <v>1947.15351213534</v>
      </c>
      <c r="D195" s="1">
        <v>1966.9200610786199</v>
      </c>
      <c r="E195" s="1">
        <v>4430.4495350275101</v>
      </c>
      <c r="F195" s="1">
        <v>6396.1477389600104</v>
      </c>
      <c r="G195" s="1">
        <v>1368.57368446694</v>
      </c>
      <c r="H195" s="1">
        <v>2031.6706869781301</v>
      </c>
    </row>
    <row r="196" spans="1:8" x14ac:dyDescent="0.25">
      <c r="A196" s="1">
        <v>23.125</v>
      </c>
      <c r="B196" s="1">
        <v>3178.9430740285002</v>
      </c>
      <c r="C196" s="1">
        <v>2008.36573137503</v>
      </c>
      <c r="D196" s="1">
        <v>2076.3632107885301</v>
      </c>
      <c r="E196" s="1">
        <v>4400.4148876997597</v>
      </c>
      <c r="F196" s="1">
        <v>6473.8389219457404</v>
      </c>
      <c r="G196" s="1">
        <v>1358.9077416196501</v>
      </c>
      <c r="H196" s="1">
        <v>2015.028188322</v>
      </c>
    </row>
    <row r="197" spans="1:8" x14ac:dyDescent="0.25">
      <c r="A197" s="1">
        <v>23.25</v>
      </c>
      <c r="B197" s="1">
        <v>3152.05772992519</v>
      </c>
      <c r="C197" s="1">
        <v>2040.8509112163999</v>
      </c>
      <c r="D197" s="1">
        <v>2179.8109533285901</v>
      </c>
      <c r="E197" s="1">
        <v>4362.87392764789</v>
      </c>
      <c r="F197" s="1">
        <v>6683.9404706184496</v>
      </c>
      <c r="G197" s="1">
        <v>1356.6113129627799</v>
      </c>
      <c r="H197" s="1">
        <v>1910.0747105825101</v>
      </c>
    </row>
    <row r="198" spans="1:8" x14ac:dyDescent="0.25">
      <c r="A198" s="1">
        <v>23.375</v>
      </c>
      <c r="B198" s="1">
        <v>3056.7385273159998</v>
      </c>
      <c r="C198" s="1">
        <v>2106.0003221915999</v>
      </c>
      <c r="D198" s="1">
        <v>2254.5003254426001</v>
      </c>
      <c r="E198" s="1">
        <v>4359.7552025557197</v>
      </c>
      <c r="F198" s="1">
        <v>6902.2748317095902</v>
      </c>
      <c r="G198" s="1">
        <v>1350.0392532875501</v>
      </c>
      <c r="H198" s="1">
        <v>1910.1568256477699</v>
      </c>
    </row>
    <row r="199" spans="1:8" x14ac:dyDescent="0.25">
      <c r="A199" s="1">
        <v>23.5</v>
      </c>
      <c r="B199" s="1">
        <v>3025.7503775148298</v>
      </c>
      <c r="C199" s="1">
        <v>2073.2510540850899</v>
      </c>
      <c r="D199" s="1">
        <v>2401.5920626224001</v>
      </c>
      <c r="E199" s="1">
        <v>4334.10655303971</v>
      </c>
      <c r="F199" s="1">
        <v>7156.9437772230904</v>
      </c>
      <c r="G199" s="1">
        <v>1348.27817949977</v>
      </c>
      <c r="H199" s="1">
        <v>1875.54546607562</v>
      </c>
    </row>
    <row r="200" spans="1:8" x14ac:dyDescent="0.25">
      <c r="A200" s="1">
        <v>23.625</v>
      </c>
      <c r="B200" s="1">
        <v>2913.9739189105399</v>
      </c>
      <c r="C200" s="1">
        <v>2002.0449184414299</v>
      </c>
      <c r="D200" s="1">
        <v>2400.2907218355199</v>
      </c>
      <c r="E200" s="1">
        <v>4315.3558095516901</v>
      </c>
      <c r="F200" s="1">
        <v>7369.8101071666097</v>
      </c>
      <c r="G200" s="1">
        <v>1342.9646909697501</v>
      </c>
      <c r="H200" s="1">
        <v>1834.5332618769901</v>
      </c>
    </row>
    <row r="201" spans="1:8" x14ac:dyDescent="0.25">
      <c r="A201" s="1">
        <v>23.75</v>
      </c>
      <c r="B201" s="1">
        <v>2950.0471876962802</v>
      </c>
      <c r="C201" s="1">
        <v>1912.8007605584</v>
      </c>
      <c r="D201" s="1">
        <v>2513.1023063566099</v>
      </c>
      <c r="E201" s="1">
        <v>4294.9716754941101</v>
      </c>
      <c r="F201" s="1">
        <v>7775.9198903429897</v>
      </c>
      <c r="G201" s="1">
        <v>1327.29264587688</v>
      </c>
      <c r="H201" s="1">
        <v>1806.98524136068</v>
      </c>
    </row>
    <row r="202" spans="1:8" x14ac:dyDescent="0.25">
      <c r="A202" s="1">
        <v>23.875</v>
      </c>
      <c r="B202" s="1">
        <v>3061.3498995145001</v>
      </c>
      <c r="C202" s="1">
        <v>1759.74015484701</v>
      </c>
      <c r="D202" s="1">
        <v>2572.8401200612898</v>
      </c>
      <c r="E202" s="1">
        <v>4294.5498985347303</v>
      </c>
      <c r="F202" s="1">
        <v>7817.7163778089698</v>
      </c>
      <c r="G202" s="1">
        <v>1339.4666206097099</v>
      </c>
      <c r="H202" s="1">
        <v>1787.50497039949</v>
      </c>
    </row>
    <row r="203" spans="1:8" x14ac:dyDescent="0.25">
      <c r="A203" s="1">
        <v>24</v>
      </c>
      <c r="B203" s="1">
        <v>3124.2345111907098</v>
      </c>
      <c r="C203" s="1">
        <v>1587.68217699566</v>
      </c>
      <c r="D203" s="1">
        <v>2595.9190167033898</v>
      </c>
      <c r="E203" s="1">
        <v>4285.4801046727598</v>
      </c>
      <c r="F203" s="1">
        <v>7860.2379901692502</v>
      </c>
      <c r="G203" s="1">
        <v>1356.2521331963801</v>
      </c>
      <c r="H203" s="1">
        <v>1906.9643952981501</v>
      </c>
    </row>
    <row r="204" spans="1:8" x14ac:dyDescent="0.25">
      <c r="A204" s="1">
        <v>24.125</v>
      </c>
      <c r="B204" s="1">
        <v>3165.0915412507202</v>
      </c>
      <c r="C204" s="1">
        <v>1502.5035136792201</v>
      </c>
      <c r="D204" s="1">
        <v>2744.0212688147599</v>
      </c>
      <c r="E204" s="1">
        <v>4275.3834902129202</v>
      </c>
      <c r="F204" s="1">
        <v>7895.4888531546603</v>
      </c>
      <c r="G204" s="1">
        <v>1350.81644891527</v>
      </c>
      <c r="H204" s="1">
        <v>1900.70815336584</v>
      </c>
    </row>
    <row r="205" spans="1:8" x14ac:dyDescent="0.25">
      <c r="A205" s="1">
        <v>24.25</v>
      </c>
      <c r="B205" s="1">
        <v>3162.3670101480998</v>
      </c>
      <c r="C205" s="1">
        <v>1467.40157078619</v>
      </c>
      <c r="D205" s="1">
        <v>2750.9077088413301</v>
      </c>
      <c r="E205" s="1">
        <v>4290.5461854452396</v>
      </c>
      <c r="F205" s="1">
        <v>8027.2121611037001</v>
      </c>
      <c r="G205" s="1">
        <v>1355.3969635558999</v>
      </c>
      <c r="H205" s="1">
        <v>1829.26323664195</v>
      </c>
    </row>
    <row r="206" spans="1:8" x14ac:dyDescent="0.25">
      <c r="A206" s="1">
        <v>24.375</v>
      </c>
      <c r="B206" s="1">
        <v>3167.91040396272</v>
      </c>
      <c r="C206" s="1">
        <v>1464.5531929430099</v>
      </c>
      <c r="D206" s="1">
        <v>2875.98683398295</v>
      </c>
      <c r="E206" s="1">
        <v>4300.5041200739897</v>
      </c>
      <c r="F206" s="1">
        <v>8100.0201000033503</v>
      </c>
      <c r="G206" s="1">
        <v>1347.2273783876999</v>
      </c>
      <c r="H206" s="1">
        <v>1825.2713134471801</v>
      </c>
    </row>
    <row r="207" spans="1:8" x14ac:dyDescent="0.25">
      <c r="A207" s="1">
        <v>24.5</v>
      </c>
      <c r="B207" s="1">
        <v>3173.03854902893</v>
      </c>
      <c r="C207" s="1">
        <v>1458.51080283842</v>
      </c>
      <c r="D207" s="1">
        <v>2803.2618918592102</v>
      </c>
      <c r="E207" s="1">
        <v>4322.1099526860999</v>
      </c>
      <c r="F207" s="1">
        <v>8147.9690216897898</v>
      </c>
      <c r="G207" s="1">
        <v>1331.48397184793</v>
      </c>
      <c r="H207" s="1">
        <v>1818.56645838388</v>
      </c>
    </row>
    <row r="208" spans="1:8" x14ac:dyDescent="0.25">
      <c r="A208" s="1">
        <v>24.625</v>
      </c>
      <c r="B208" s="1">
        <v>3189.2397337754301</v>
      </c>
      <c r="C208" s="1">
        <v>1432.21805383024</v>
      </c>
      <c r="D208" s="1">
        <v>2509.5117669234201</v>
      </c>
      <c r="E208" s="1">
        <v>4315.2506065223297</v>
      </c>
      <c r="F208" s="1">
        <v>8196.9786460700598</v>
      </c>
      <c r="G208" s="1">
        <v>1337.9015000854399</v>
      </c>
      <c r="H208" s="1">
        <v>1860.44696927012</v>
      </c>
    </row>
    <row r="209" spans="1:8" x14ac:dyDescent="0.25">
      <c r="A209" s="1">
        <v>24.75</v>
      </c>
      <c r="B209" s="1">
        <v>3147.1390953342602</v>
      </c>
      <c r="C209" s="1">
        <v>1434.5346476029699</v>
      </c>
      <c r="D209" s="1">
        <v>2374.2087314062201</v>
      </c>
      <c r="E209" s="1">
        <v>4316.6278318711302</v>
      </c>
      <c r="F209" s="1">
        <v>8275.6335510118497</v>
      </c>
      <c r="G209" s="1">
        <v>1354.2572434056001</v>
      </c>
      <c r="H209" s="1">
        <v>1869.5505785379501</v>
      </c>
    </row>
    <row r="210" spans="1:8" x14ac:dyDescent="0.25">
      <c r="A210" s="1">
        <v>24.875</v>
      </c>
      <c r="B210" s="1">
        <v>3140.6364514468</v>
      </c>
      <c r="C210" s="1">
        <v>1450.6274609851901</v>
      </c>
      <c r="D210" s="1">
        <v>2196.6782130859201</v>
      </c>
      <c r="E210" s="1">
        <v>4320.3398386667104</v>
      </c>
      <c r="F210" s="1">
        <v>8324.5283293462799</v>
      </c>
      <c r="G210" s="1">
        <v>1366.4447746431599</v>
      </c>
      <c r="H210" s="1">
        <v>1905.98164018076</v>
      </c>
    </row>
    <row r="211" spans="1:8" x14ac:dyDescent="0.25">
      <c r="A211" s="1">
        <v>25</v>
      </c>
      <c r="B211" s="1">
        <v>3175.5638345273801</v>
      </c>
      <c r="C211" s="1">
        <v>1562.96159783964</v>
      </c>
      <c r="D211" s="1">
        <v>2163.4666214039298</v>
      </c>
      <c r="E211" s="1">
        <v>4283.6113040896298</v>
      </c>
      <c r="F211" s="1">
        <v>8425.2844178699997</v>
      </c>
      <c r="G211" s="1">
        <v>1370.6065060563999</v>
      </c>
      <c r="H211" s="1">
        <v>1956.4902857978</v>
      </c>
    </row>
    <row r="212" spans="1:8" x14ac:dyDescent="0.25">
      <c r="A212" s="1">
        <v>25.125</v>
      </c>
      <c r="B212" s="1">
        <v>3178.2970878525598</v>
      </c>
      <c r="C212" s="1">
        <v>1588.89268071059</v>
      </c>
      <c r="D212" s="1">
        <v>2053.1599842871501</v>
      </c>
      <c r="E212" s="1">
        <v>4281.9403568084099</v>
      </c>
      <c r="F212" s="1">
        <v>8407.8485806708904</v>
      </c>
      <c r="G212" s="1">
        <v>1366.04924488342</v>
      </c>
      <c r="H212" s="1">
        <v>1947.93538057417</v>
      </c>
    </row>
    <row r="213" spans="1:8" x14ac:dyDescent="0.25">
      <c r="A213" s="1">
        <v>25.25</v>
      </c>
      <c r="B213" s="1">
        <v>3190.5820287553001</v>
      </c>
      <c r="C213" s="1">
        <v>1616.1359850763999</v>
      </c>
      <c r="D213" s="1">
        <v>2082.8120508556499</v>
      </c>
      <c r="E213" s="1">
        <v>4277.7372522735604</v>
      </c>
      <c r="F213" s="1">
        <v>8390.3616617873795</v>
      </c>
      <c r="G213" s="1">
        <v>1358.4887460934101</v>
      </c>
      <c r="H213" s="1">
        <v>1921.86261157686</v>
      </c>
    </row>
    <row r="214" spans="1:8" x14ac:dyDescent="0.25">
      <c r="A214" s="1">
        <v>25.375</v>
      </c>
      <c r="B214" s="1">
        <v>3165.6322304851201</v>
      </c>
      <c r="C214" s="1">
        <v>1605.6453455838</v>
      </c>
      <c r="D214" s="1">
        <v>2024.8564867887601</v>
      </c>
      <c r="E214" s="1">
        <v>4263.22335713546</v>
      </c>
      <c r="F214" s="1">
        <v>8443.7648965319404</v>
      </c>
      <c r="G214" s="1">
        <v>1350.7633545782701</v>
      </c>
      <c r="H214" s="1">
        <v>1926.73160743843</v>
      </c>
    </row>
    <row r="215" spans="1:8" x14ac:dyDescent="0.25">
      <c r="A215" s="1">
        <v>25.5</v>
      </c>
      <c r="B215" s="1">
        <v>3141.7780422189298</v>
      </c>
      <c r="C215" s="1">
        <v>1588.32329999123</v>
      </c>
      <c r="D215" s="1">
        <v>2050.2410676684699</v>
      </c>
      <c r="E215" s="1">
        <v>4264.0853613106501</v>
      </c>
      <c r="F215" s="1">
        <v>8396.9031271226104</v>
      </c>
      <c r="G215" s="1">
        <v>1366.5782720890199</v>
      </c>
      <c r="H215" s="1">
        <v>1953.7229507453001</v>
      </c>
    </row>
    <row r="216" spans="1:8" x14ac:dyDescent="0.25">
      <c r="A216" s="1">
        <v>25.625</v>
      </c>
      <c r="B216" s="1">
        <v>3173.7338067237301</v>
      </c>
      <c r="C216" s="1">
        <v>1605.01498216802</v>
      </c>
      <c r="D216" s="1">
        <v>2165.6146332532899</v>
      </c>
      <c r="E216" s="1">
        <v>4232.06795408991</v>
      </c>
      <c r="F216" s="1">
        <v>8566.0942330343696</v>
      </c>
      <c r="G216" s="1">
        <v>1381.1432200177801</v>
      </c>
      <c r="H216" s="1">
        <v>1949.61430830528</v>
      </c>
    </row>
    <row r="217" spans="1:8" x14ac:dyDescent="0.25">
      <c r="A217" s="1">
        <v>25.75</v>
      </c>
      <c r="B217" s="1">
        <v>3147.9884166420202</v>
      </c>
      <c r="C217" s="1">
        <v>1659.08968041136</v>
      </c>
      <c r="D217" s="1">
        <v>2268.0937535570301</v>
      </c>
      <c r="E217" s="1">
        <v>4173.9750920675597</v>
      </c>
      <c r="F217" s="1">
        <v>8638.43682832782</v>
      </c>
      <c r="G217" s="1">
        <v>1377.10245496429</v>
      </c>
      <c r="H217" s="1">
        <v>1943.8141610679299</v>
      </c>
    </row>
    <row r="218" spans="1:8" x14ac:dyDescent="0.25">
      <c r="A218" s="1">
        <v>25.875</v>
      </c>
      <c r="B218" s="1">
        <v>3174.7254747186798</v>
      </c>
      <c r="C218" s="1">
        <v>1708.9202800283799</v>
      </c>
      <c r="D218" s="1">
        <v>2327.2426150822298</v>
      </c>
      <c r="E218" s="1">
        <v>4128.9504655731998</v>
      </c>
      <c r="F218" s="1">
        <v>8574.5942473927298</v>
      </c>
      <c r="G218" s="1">
        <v>1381.3009946975501</v>
      </c>
      <c r="H218" s="1">
        <v>1943.5311011809299</v>
      </c>
    </row>
    <row r="219" spans="1:8" x14ac:dyDescent="0.25">
      <c r="A219" s="1">
        <v>26</v>
      </c>
      <c r="B219" s="1">
        <v>3212.1942171784999</v>
      </c>
      <c r="C219" s="1">
        <v>1720.9283956510001</v>
      </c>
      <c r="D219" s="1">
        <v>2461.10068734879</v>
      </c>
      <c r="E219" s="1">
        <v>4129.2018202945201</v>
      </c>
      <c r="F219" s="1">
        <v>8569.6219522384599</v>
      </c>
      <c r="G219" s="1">
        <v>1382.8310503338901</v>
      </c>
      <c r="H219" s="1">
        <v>1941.4483466029899</v>
      </c>
    </row>
    <row r="220" spans="1:8" x14ac:dyDescent="0.25">
      <c r="A220" s="1">
        <v>26.125</v>
      </c>
      <c r="B220" s="1">
        <v>3233.4859343984999</v>
      </c>
      <c r="C220" s="1">
        <v>1744.0915901599601</v>
      </c>
      <c r="D220" s="1">
        <v>2491.4221610692398</v>
      </c>
      <c r="E220" s="1">
        <v>4146.5488404784001</v>
      </c>
      <c r="F220" s="1">
        <v>8551.4025339064992</v>
      </c>
      <c r="G220" s="1">
        <v>1393.4687093119801</v>
      </c>
      <c r="H220" s="1">
        <v>2018.00732661046</v>
      </c>
    </row>
    <row r="221" spans="1:8" x14ac:dyDescent="0.25">
      <c r="A221" s="1">
        <v>26.25</v>
      </c>
      <c r="B221" s="1">
        <v>3264.8393237648202</v>
      </c>
      <c r="C221" s="1">
        <v>1663.0807845223301</v>
      </c>
      <c r="D221" s="1">
        <v>2631.3822071530299</v>
      </c>
      <c r="E221" s="1">
        <v>4147.2869005909397</v>
      </c>
      <c r="F221" s="1">
        <v>8548.0783137232193</v>
      </c>
      <c r="G221" s="1">
        <v>1402.40400922566</v>
      </c>
      <c r="H221" s="1">
        <v>2020.80989881</v>
      </c>
    </row>
    <row r="222" spans="1:8" x14ac:dyDescent="0.25">
      <c r="A222" s="1">
        <v>26.375</v>
      </c>
      <c r="B222" s="1">
        <v>3228.6544315421802</v>
      </c>
      <c r="C222" s="1">
        <v>1697.6806708209101</v>
      </c>
      <c r="D222" s="1">
        <v>2696.9296614805098</v>
      </c>
      <c r="E222" s="1">
        <v>4210.52755802923</v>
      </c>
      <c r="F222" s="1">
        <v>8584.4161303709698</v>
      </c>
      <c r="G222" s="1">
        <v>1418.92590747861</v>
      </c>
      <c r="H222" s="1">
        <v>2035.2533944623599</v>
      </c>
    </row>
    <row r="223" spans="1:8" x14ac:dyDescent="0.25">
      <c r="A223" s="1">
        <v>26.5</v>
      </c>
      <c r="B223" s="1">
        <v>3218.69208927318</v>
      </c>
      <c r="C223" s="1">
        <v>1740.32585498959</v>
      </c>
      <c r="D223" s="1">
        <v>2780.73092897161</v>
      </c>
      <c r="E223" s="1">
        <v>4221.1244918745897</v>
      </c>
      <c r="F223" s="1">
        <v>8557.0240039547007</v>
      </c>
      <c r="G223" s="1">
        <v>1445.1005908259999</v>
      </c>
      <c r="H223" s="1">
        <v>2099.6449347359098</v>
      </c>
    </row>
    <row r="224" spans="1:8" x14ac:dyDescent="0.25">
      <c r="A224" s="1">
        <v>26.625</v>
      </c>
      <c r="B224" s="1">
        <v>3126.7084615694898</v>
      </c>
      <c r="C224" s="1">
        <v>1761.55630665067</v>
      </c>
      <c r="D224" s="1">
        <v>2798.22735724003</v>
      </c>
      <c r="E224" s="1">
        <v>4251.75520797015</v>
      </c>
      <c r="F224" s="1">
        <v>8540.1441514553899</v>
      </c>
      <c r="G224" s="1">
        <v>1447.0120624384399</v>
      </c>
      <c r="H224" s="1">
        <v>2130.23854185446</v>
      </c>
    </row>
    <row r="225" spans="1:8" x14ac:dyDescent="0.25">
      <c r="A225" s="1">
        <v>26.75</v>
      </c>
      <c r="B225" s="1">
        <v>3040.6234543423502</v>
      </c>
      <c r="C225" s="1">
        <v>1823.3738129749299</v>
      </c>
      <c r="D225" s="1">
        <v>2886.10187323938</v>
      </c>
      <c r="E225" s="1">
        <v>4250.3124482846497</v>
      </c>
      <c r="F225" s="1">
        <v>8444.7624729313902</v>
      </c>
      <c r="G225" s="1">
        <v>1436.68929516708</v>
      </c>
      <c r="H225" s="1">
        <v>2162.6316113376101</v>
      </c>
    </row>
    <row r="226" spans="1:8" x14ac:dyDescent="0.25">
      <c r="A226" s="1">
        <v>26.875</v>
      </c>
      <c r="B226" s="1">
        <v>2954.48895320056</v>
      </c>
      <c r="C226" s="1">
        <v>1847.5509397271801</v>
      </c>
      <c r="D226" s="1">
        <v>2802.38832250942</v>
      </c>
      <c r="E226" s="1">
        <v>4250.9408143451001</v>
      </c>
      <c r="F226" s="1">
        <v>8433.8061647015293</v>
      </c>
      <c r="G226" s="1">
        <v>1433.82551536914</v>
      </c>
      <c r="H226" s="1">
        <v>2105.9008163035701</v>
      </c>
    </row>
    <row r="227" spans="1:8" x14ac:dyDescent="0.25">
      <c r="A227" s="1">
        <v>27</v>
      </c>
      <c r="B227" s="1">
        <v>2930.3867387814598</v>
      </c>
      <c r="C227" s="1">
        <v>1846.7822536240801</v>
      </c>
      <c r="D227" s="1">
        <v>2436.5664430504298</v>
      </c>
      <c r="E227" s="1">
        <v>4248.7244317456898</v>
      </c>
      <c r="F227" s="1">
        <v>8396.6396446649196</v>
      </c>
      <c r="G227" s="1">
        <v>1430.9895731343499</v>
      </c>
      <c r="H227" s="1">
        <v>2059.6934381717601</v>
      </c>
    </row>
    <row r="228" spans="1:8" x14ac:dyDescent="0.25">
      <c r="A228" s="1">
        <v>27.125</v>
      </c>
      <c r="B228" s="1">
        <v>2991.5288258066598</v>
      </c>
      <c r="C228" s="1">
        <v>1790.5051682144299</v>
      </c>
      <c r="D228" s="1">
        <v>2227.6118230871598</v>
      </c>
      <c r="E228" s="1">
        <v>4256.8254273950197</v>
      </c>
      <c r="F228" s="1">
        <v>8372.3836861579603</v>
      </c>
      <c r="G228" s="1">
        <v>1427.29961579415</v>
      </c>
      <c r="H228" s="1">
        <v>2045.2604713891601</v>
      </c>
    </row>
    <row r="229" spans="1:8" x14ac:dyDescent="0.25">
      <c r="A229" s="1">
        <v>27.25</v>
      </c>
      <c r="B229" s="1">
        <v>2981.0489201282498</v>
      </c>
      <c r="C229" s="1">
        <v>1791.6581580941099</v>
      </c>
      <c r="D229" s="1">
        <v>2116.11072027605</v>
      </c>
      <c r="E229" s="1">
        <v>4252.1624275374697</v>
      </c>
      <c r="F229" s="1">
        <v>8360.6429990132801</v>
      </c>
      <c r="G229" s="1">
        <v>1430.1325650751501</v>
      </c>
      <c r="H229" s="1">
        <v>2046.6461102942701</v>
      </c>
    </row>
    <row r="230" spans="1:8" x14ac:dyDescent="0.25">
      <c r="A230" s="1">
        <v>27.375</v>
      </c>
      <c r="B230" s="1">
        <v>2965.39633676431</v>
      </c>
      <c r="C230" s="1">
        <v>1678.5193440530099</v>
      </c>
      <c r="D230" s="1">
        <v>2009.1663078316301</v>
      </c>
      <c r="E230" s="1">
        <v>4200.1304196638503</v>
      </c>
      <c r="F230" s="1">
        <v>8363.5824382502306</v>
      </c>
      <c r="G230" s="1">
        <v>1445.2225377444499</v>
      </c>
      <c r="H230" s="1">
        <v>2113.2219645606001</v>
      </c>
    </row>
    <row r="231" spans="1:8" x14ac:dyDescent="0.25">
      <c r="A231" s="1">
        <v>27.5</v>
      </c>
      <c r="B231" s="1">
        <v>2950.59936123843</v>
      </c>
      <c r="C231" s="1">
        <v>1589.63404034167</v>
      </c>
      <c r="D231" s="1">
        <v>1873.2102233134101</v>
      </c>
      <c r="E231" s="1">
        <v>4187.88149990073</v>
      </c>
      <c r="F231" s="1">
        <v>8341.4776539700997</v>
      </c>
      <c r="G231" s="1">
        <v>1449.6750998628199</v>
      </c>
      <c r="H231" s="1">
        <v>2142.8540656751802</v>
      </c>
    </row>
    <row r="232" spans="1:8" x14ac:dyDescent="0.25">
      <c r="A232" s="1">
        <v>27.625</v>
      </c>
      <c r="B232" s="1">
        <v>2779.6144444295101</v>
      </c>
      <c r="C232" s="1">
        <v>1597.3215658855199</v>
      </c>
      <c r="D232" s="1">
        <v>1837.58578822606</v>
      </c>
      <c r="E232" s="1">
        <v>4188.4136402285003</v>
      </c>
      <c r="F232" s="1">
        <v>8295.6177052002004</v>
      </c>
      <c r="G232" s="1">
        <v>1456.0302712528401</v>
      </c>
      <c r="H232" s="1">
        <v>2194.2376328330301</v>
      </c>
    </row>
    <row r="233" spans="1:8" x14ac:dyDescent="0.25">
      <c r="A233" s="1">
        <v>27.75</v>
      </c>
      <c r="B233" s="1">
        <v>2780.2203063775501</v>
      </c>
      <c r="C233" s="1">
        <v>1587.6337604605401</v>
      </c>
      <c r="D233" s="1">
        <v>1769.1975314799099</v>
      </c>
      <c r="E233" s="1">
        <v>4172.7531346137803</v>
      </c>
      <c r="F233" s="1">
        <v>8193.0692370244506</v>
      </c>
      <c r="G233" s="1">
        <v>1466.51163838241</v>
      </c>
      <c r="H233" s="1">
        <v>2242.0372591668602</v>
      </c>
    </row>
    <row r="234" spans="1:8" x14ac:dyDescent="0.25">
      <c r="A234" s="1">
        <v>27.875</v>
      </c>
      <c r="B234" s="1">
        <v>2900.6704029786902</v>
      </c>
      <c r="C234" s="1">
        <v>1633.0032653820999</v>
      </c>
      <c r="D234" s="1">
        <v>1786.1071488247601</v>
      </c>
      <c r="E234" s="1">
        <v>4183.4387415350502</v>
      </c>
      <c r="F234" s="1">
        <v>8201.4907985544196</v>
      </c>
      <c r="G234" s="1">
        <v>1485.0869665985799</v>
      </c>
      <c r="H234" s="1">
        <v>2315.9985778924201</v>
      </c>
    </row>
    <row r="235" spans="1:8" x14ac:dyDescent="0.25">
      <c r="A235" s="1">
        <v>28</v>
      </c>
      <c r="B235" s="1">
        <v>2907.0796152573698</v>
      </c>
      <c r="C235" s="1">
        <v>1619.0264994781101</v>
      </c>
      <c r="D235" s="1">
        <v>1948.5873617463101</v>
      </c>
      <c r="E235" s="1">
        <v>4158.8801616044602</v>
      </c>
      <c r="F235" s="1">
        <v>8194.7429324541208</v>
      </c>
      <c r="G235" s="1">
        <v>1494.45800365426</v>
      </c>
      <c r="H235" s="1">
        <v>2314.6463171233499</v>
      </c>
    </row>
    <row r="236" spans="1:8" x14ac:dyDescent="0.25">
      <c r="A236" s="1">
        <v>28.125</v>
      </c>
      <c r="B236" s="1">
        <v>2904.54755641983</v>
      </c>
      <c r="C236" s="1">
        <v>1722.89641963948</v>
      </c>
      <c r="D236" s="1">
        <v>2147.8662127304201</v>
      </c>
      <c r="E236" s="1">
        <v>4151.6220879123503</v>
      </c>
      <c r="F236" s="1">
        <v>8193.0196156761394</v>
      </c>
      <c r="G236" s="1">
        <v>1518.1142856353199</v>
      </c>
      <c r="H236" s="1">
        <v>2304.0780834042398</v>
      </c>
    </row>
    <row r="237" spans="1:8" x14ac:dyDescent="0.25">
      <c r="A237" s="1">
        <v>28.25</v>
      </c>
      <c r="B237" s="1">
        <v>2905.6000424430199</v>
      </c>
      <c r="C237" s="1">
        <v>1742.9564143494399</v>
      </c>
      <c r="D237" s="1">
        <v>2245.5774301814499</v>
      </c>
      <c r="E237" s="1">
        <v>4145.8267636782202</v>
      </c>
      <c r="F237" s="1">
        <v>8146.7096044856999</v>
      </c>
      <c r="G237" s="1">
        <v>1500.82807117944</v>
      </c>
      <c r="H237" s="1">
        <v>2264.5519773518499</v>
      </c>
    </row>
    <row r="238" spans="1:8" x14ac:dyDescent="0.25">
      <c r="A238" s="1">
        <v>28.375</v>
      </c>
      <c r="B238" s="1">
        <v>2936.0436612644498</v>
      </c>
      <c r="C238" s="1">
        <v>1860.2764769381399</v>
      </c>
      <c r="D238" s="1">
        <v>2340.5921659789001</v>
      </c>
      <c r="E238" s="1">
        <v>4057.47542230315</v>
      </c>
      <c r="F238" s="1">
        <v>8089.66696494807</v>
      </c>
      <c r="G238" s="1">
        <v>1500.68604418214</v>
      </c>
      <c r="H238" s="1">
        <v>2257.43228642139</v>
      </c>
    </row>
    <row r="239" spans="1:8" x14ac:dyDescent="0.25">
      <c r="A239" s="1">
        <v>28.5</v>
      </c>
      <c r="B239" s="1">
        <v>2933.5494270634799</v>
      </c>
      <c r="C239" s="1">
        <v>1994.45624132022</v>
      </c>
      <c r="D239" s="1">
        <v>2463.52749615216</v>
      </c>
      <c r="E239" s="1">
        <v>4041.2150491339098</v>
      </c>
      <c r="F239" s="1">
        <v>8047.6150527304299</v>
      </c>
      <c r="G239" s="1">
        <v>1505.8044062991501</v>
      </c>
      <c r="H239" s="1">
        <v>2278.9751345106201</v>
      </c>
    </row>
    <row r="240" spans="1:8" x14ac:dyDescent="0.25">
      <c r="A240" s="1">
        <v>28.625</v>
      </c>
      <c r="B240" s="1">
        <v>2996.27749370024</v>
      </c>
      <c r="C240" s="1">
        <v>2003.6613644110801</v>
      </c>
      <c r="D240" s="1">
        <v>2574.3339051540001</v>
      </c>
      <c r="E240" s="1">
        <v>4053.2117143693699</v>
      </c>
      <c r="F240" s="1">
        <v>8035.1401363085897</v>
      </c>
      <c r="G240" s="1">
        <v>1503.2603007451901</v>
      </c>
      <c r="H240" s="1">
        <v>2257.6130946308399</v>
      </c>
    </row>
    <row r="241" spans="1:8" x14ac:dyDescent="0.25">
      <c r="A241" s="1">
        <v>28.75</v>
      </c>
      <c r="B241" s="1">
        <v>3083.6280880693898</v>
      </c>
      <c r="C241" s="1">
        <v>1999.13626639991</v>
      </c>
      <c r="D241" s="1">
        <v>2640.4789210837798</v>
      </c>
      <c r="E241" s="1">
        <v>4059.6396069811899</v>
      </c>
      <c r="F241" s="1">
        <v>8038.0766276427403</v>
      </c>
      <c r="G241" s="1">
        <v>1486.8019027315599</v>
      </c>
      <c r="H241" s="1">
        <v>2209.7790896473398</v>
      </c>
    </row>
    <row r="242" spans="1:8" x14ac:dyDescent="0.25">
      <c r="A242" s="1">
        <v>28.875</v>
      </c>
      <c r="B242" s="1">
        <v>3079.91111003881</v>
      </c>
      <c r="C242" s="1">
        <v>2008.02245621322</v>
      </c>
      <c r="D242" s="1">
        <v>2687.9713509329999</v>
      </c>
      <c r="E242" s="1">
        <v>4006.4448742967302</v>
      </c>
      <c r="F242" s="1">
        <v>8023.2994718887403</v>
      </c>
      <c r="G242" s="1">
        <v>1483.0036703616699</v>
      </c>
      <c r="H242" s="1">
        <v>2203.9422713128301</v>
      </c>
    </row>
    <row r="243" spans="1:8" x14ac:dyDescent="0.25">
      <c r="A243" s="1">
        <v>29</v>
      </c>
      <c r="B243" s="1">
        <v>3035.8411400588502</v>
      </c>
      <c r="C243" s="1">
        <v>1958.5693359178399</v>
      </c>
      <c r="D243" s="1">
        <v>2681.74636765287</v>
      </c>
      <c r="E243" s="1">
        <v>4010.7220866960802</v>
      </c>
      <c r="F243" s="1">
        <v>8029.7785389166802</v>
      </c>
      <c r="G243" s="1">
        <v>1478.9360255260899</v>
      </c>
      <c r="H243" s="1">
        <v>2227.9276020478101</v>
      </c>
    </row>
    <row r="244" spans="1:8" x14ac:dyDescent="0.25">
      <c r="A244" s="1">
        <v>29.125</v>
      </c>
      <c r="B244" s="1">
        <v>3009.0005086906299</v>
      </c>
      <c r="C244" s="1">
        <v>1860.24668906393</v>
      </c>
      <c r="D244" s="1">
        <v>2808.17512319347</v>
      </c>
      <c r="E244" s="1">
        <v>4026.3339143424701</v>
      </c>
      <c r="F244" s="1">
        <v>8034.0771866270097</v>
      </c>
      <c r="G244" s="1">
        <v>1472.1173050361001</v>
      </c>
      <c r="H244" s="1">
        <v>2225.2051976176499</v>
      </c>
    </row>
    <row r="245" spans="1:8" x14ac:dyDescent="0.25">
      <c r="A245" s="1">
        <v>29.25</v>
      </c>
      <c r="B245" s="1">
        <v>3001.8588027953101</v>
      </c>
      <c r="C245" s="1">
        <v>1638.8920340199099</v>
      </c>
      <c r="D245" s="1">
        <v>2754.6686162942901</v>
      </c>
      <c r="E245" s="1">
        <v>4014.0392433053098</v>
      </c>
      <c r="F245" s="1">
        <v>8015.7837583483897</v>
      </c>
      <c r="G245" s="1">
        <v>1463.17403750991</v>
      </c>
      <c r="H245" s="1">
        <v>2293.8705894981699</v>
      </c>
    </row>
    <row r="246" spans="1:8" x14ac:dyDescent="0.25">
      <c r="A246" s="1">
        <v>29.375</v>
      </c>
      <c r="B246" s="1">
        <v>2901.8054270152402</v>
      </c>
      <c r="C246" s="1">
        <v>1615.1846335041801</v>
      </c>
      <c r="D246" s="1">
        <v>2477.6197798918902</v>
      </c>
      <c r="E246" s="1">
        <v>4041.2949198505798</v>
      </c>
      <c r="F246" s="1">
        <v>7930.1063417649302</v>
      </c>
      <c r="G246" s="1">
        <v>1480.17505702472</v>
      </c>
      <c r="H246" s="1">
        <v>2399.30754168558</v>
      </c>
    </row>
    <row r="247" spans="1:8" x14ac:dyDescent="0.25">
      <c r="A247" s="1">
        <v>29.5</v>
      </c>
      <c r="B247" s="1">
        <v>2922.4880679308599</v>
      </c>
      <c r="C247" s="1">
        <v>1604.49674371724</v>
      </c>
      <c r="D247" s="1">
        <v>2126.1543726029799</v>
      </c>
      <c r="E247" s="1">
        <v>4027.31850685785</v>
      </c>
      <c r="F247" s="1">
        <v>7914.2505655554296</v>
      </c>
      <c r="G247" s="1">
        <v>1468.12336455999</v>
      </c>
      <c r="H247" s="1">
        <v>2204.7649036029202</v>
      </c>
    </row>
    <row r="248" spans="1:8" x14ac:dyDescent="0.25">
      <c r="A248" s="1">
        <v>29.625</v>
      </c>
      <c r="B248" s="1">
        <v>2928.9581355043201</v>
      </c>
      <c r="C248" s="1">
        <v>1546.42637373765</v>
      </c>
      <c r="D248" s="1">
        <v>1985.50767942926</v>
      </c>
      <c r="E248" s="1">
        <v>3991.2549277131602</v>
      </c>
      <c r="F248" s="1">
        <v>7894.8784182539002</v>
      </c>
      <c r="G248" s="1">
        <v>1463.9828469378499</v>
      </c>
      <c r="H248" s="1">
        <v>2181.3318310958198</v>
      </c>
    </row>
    <row r="249" spans="1:8" x14ac:dyDescent="0.25">
      <c r="A249" s="1">
        <v>29.75</v>
      </c>
      <c r="B249" s="1">
        <v>3014.8261591936198</v>
      </c>
      <c r="C249" s="1">
        <v>1594.9538696907</v>
      </c>
      <c r="D249" s="1">
        <v>1932.8177569089801</v>
      </c>
      <c r="E249" s="1">
        <v>3989.3098839173199</v>
      </c>
      <c r="F249" s="1">
        <v>7924.8021388776697</v>
      </c>
      <c r="G249" s="1">
        <v>1466.62672346198</v>
      </c>
      <c r="H249" s="1">
        <v>2171.9752108867601</v>
      </c>
    </row>
    <row r="250" spans="1:8" x14ac:dyDescent="0.25">
      <c r="A250" s="1">
        <v>29.875</v>
      </c>
      <c r="B250" s="1">
        <v>3027.9096324383599</v>
      </c>
      <c r="C250" s="1">
        <v>1601.5738357820901</v>
      </c>
      <c r="D250" s="1">
        <v>1882.7746701600799</v>
      </c>
      <c r="E250" s="1">
        <v>3984.8359828417201</v>
      </c>
      <c r="F250" s="1">
        <v>7886.7397876917203</v>
      </c>
      <c r="G250" s="1">
        <v>1468.57867349004</v>
      </c>
      <c r="H250" s="1">
        <v>2174.89697679336</v>
      </c>
    </row>
    <row r="251" spans="1:8" x14ac:dyDescent="0.25">
      <c r="A251" s="1">
        <v>30</v>
      </c>
      <c r="B251" s="1">
        <v>3014.9590834116698</v>
      </c>
      <c r="C251" s="1">
        <v>1634.6397034829499</v>
      </c>
      <c r="D251" s="1">
        <v>1790.8587285702199</v>
      </c>
      <c r="E251" s="1">
        <v>3984.1620810507302</v>
      </c>
      <c r="F251" s="1">
        <v>7875.8111351412299</v>
      </c>
      <c r="G251" s="1">
        <v>1466.0630649529301</v>
      </c>
      <c r="H251" s="1">
        <v>2178.2474665925702</v>
      </c>
    </row>
  </sheetData>
  <mergeCells count="4">
    <mergeCell ref="A1:A2"/>
    <mergeCell ref="C1:H1"/>
    <mergeCell ref="C3:H3"/>
    <mergeCell ref="C4:H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"/>
  <sheetViews>
    <sheetView zoomScale="78" zoomScaleNormal="78" workbookViewId="0">
      <selection activeCell="D2" sqref="D1:D1048576"/>
    </sheetView>
  </sheetViews>
  <sheetFormatPr defaultRowHeight="15" x14ac:dyDescent="0.25"/>
  <cols>
    <col min="1" max="1" width="18.85546875" customWidth="1"/>
    <col min="2" max="2" width="23.140625" customWidth="1"/>
    <col min="3" max="3" width="34.85546875" customWidth="1"/>
    <col min="4" max="4" width="34.85546875" style="4" customWidth="1"/>
    <col min="5" max="5" width="33.28515625" customWidth="1"/>
  </cols>
  <sheetData>
    <row r="1" spans="1:5" x14ac:dyDescent="0.25">
      <c r="A1" s="83" t="s">
        <v>246</v>
      </c>
      <c r="B1" s="82" t="s">
        <v>263</v>
      </c>
      <c r="C1" s="82"/>
      <c r="D1" s="82"/>
      <c r="E1" s="82"/>
    </row>
    <row r="2" spans="1:5" x14ac:dyDescent="0.25">
      <c r="A2" s="84"/>
      <c r="B2" s="26" t="s">
        <v>276</v>
      </c>
      <c r="C2" s="26" t="s">
        <v>268</v>
      </c>
      <c r="D2" s="52" t="s">
        <v>283</v>
      </c>
      <c r="E2" s="52" t="s">
        <v>410</v>
      </c>
    </row>
    <row r="3" spans="1:5" x14ac:dyDescent="0.25">
      <c r="A3" s="27" t="s">
        <v>249</v>
      </c>
      <c r="B3" s="82">
        <v>60</v>
      </c>
      <c r="C3" s="82"/>
      <c r="D3" s="82"/>
      <c r="E3" s="82"/>
    </row>
    <row r="4" spans="1:5" x14ac:dyDescent="0.25">
      <c r="A4" s="27" t="s">
        <v>250</v>
      </c>
      <c r="B4" s="82" t="s">
        <v>262</v>
      </c>
      <c r="C4" s="82"/>
      <c r="D4" s="82"/>
      <c r="E4" s="82"/>
    </row>
    <row r="5" spans="1:5" ht="61.5" x14ac:dyDescent="0.25">
      <c r="A5" s="28" t="s">
        <v>252</v>
      </c>
      <c r="B5" s="28">
        <v>4</v>
      </c>
      <c r="C5" s="27">
        <v>4</v>
      </c>
      <c r="D5" s="27">
        <v>4</v>
      </c>
      <c r="E5" s="27">
        <v>4</v>
      </c>
    </row>
    <row r="6" spans="1:5" ht="30" x14ac:dyDescent="0.25">
      <c r="A6" s="28" t="s">
        <v>253</v>
      </c>
      <c r="B6" s="28">
        <v>41.968809999999998</v>
      </c>
      <c r="C6" s="27">
        <v>41.832349999999998</v>
      </c>
      <c r="D6" s="27">
        <v>41.25177</v>
      </c>
      <c r="E6" s="27">
        <v>37.656730000000003</v>
      </c>
    </row>
    <row r="7" spans="1:5" ht="48" x14ac:dyDescent="0.25">
      <c r="A7" s="28" t="s">
        <v>254</v>
      </c>
      <c r="B7" s="27">
        <v>37.44</v>
      </c>
      <c r="C7" s="27">
        <v>37.44</v>
      </c>
      <c r="D7" s="27">
        <v>37.44</v>
      </c>
      <c r="E7" s="27">
        <v>37.44</v>
      </c>
    </row>
    <row r="8" spans="1:5" ht="48" x14ac:dyDescent="0.25">
      <c r="A8" s="28" t="s">
        <v>255</v>
      </c>
      <c r="B8" s="28">
        <v>31.811160000000001</v>
      </c>
      <c r="C8" s="27">
        <v>32.344160000000002</v>
      </c>
      <c r="D8" s="27">
        <v>32.891330000000004</v>
      </c>
      <c r="E8" s="27">
        <v>35.225819999999999</v>
      </c>
    </row>
    <row r="9" spans="1:5" x14ac:dyDescent="0.25">
      <c r="A9" s="27" t="s">
        <v>256</v>
      </c>
      <c r="B9" s="37">
        <v>85</v>
      </c>
      <c r="C9" s="37">
        <v>85</v>
      </c>
      <c r="D9" s="51">
        <v>85</v>
      </c>
      <c r="E9" s="37">
        <v>85</v>
      </c>
    </row>
    <row r="10" spans="1:5" ht="18" x14ac:dyDescent="0.25">
      <c r="A10" s="30" t="s">
        <v>257</v>
      </c>
      <c r="B10" s="30" t="s">
        <v>312</v>
      </c>
      <c r="C10" s="30" t="s">
        <v>313</v>
      </c>
      <c r="D10" s="30" t="s">
        <v>415</v>
      </c>
      <c r="E10" s="30" t="s">
        <v>314</v>
      </c>
    </row>
    <row r="11" spans="1:5" x14ac:dyDescent="0.25">
      <c r="A11" s="1">
        <v>0</v>
      </c>
      <c r="B11" s="1">
        <v>3155.8695179768201</v>
      </c>
      <c r="C11" s="1">
        <v>1150.55263102805</v>
      </c>
      <c r="D11" s="1">
        <v>622.73880539113497</v>
      </c>
      <c r="E11" s="1">
        <v>5177.37057036438</v>
      </c>
    </row>
    <row r="12" spans="1:5" x14ac:dyDescent="0.25">
      <c r="A12" s="1">
        <v>0.125</v>
      </c>
      <c r="B12" s="1">
        <v>3141.4424107227401</v>
      </c>
      <c r="C12" s="1">
        <v>1194.0786836068</v>
      </c>
      <c r="D12" s="1">
        <v>644.73094538498594</v>
      </c>
      <c r="E12" s="1">
        <v>5073.7175559012703</v>
      </c>
    </row>
    <row r="13" spans="1:5" x14ac:dyDescent="0.25">
      <c r="A13" s="1">
        <v>0.25</v>
      </c>
      <c r="B13" s="1">
        <v>3141.90181373827</v>
      </c>
      <c r="C13" s="1">
        <v>1268.5019316138701</v>
      </c>
      <c r="D13" s="1">
        <v>605.33831431575095</v>
      </c>
      <c r="E13" s="1">
        <v>5177.6529847629499</v>
      </c>
    </row>
    <row r="14" spans="1:5" x14ac:dyDescent="0.25">
      <c r="A14" s="1">
        <v>0.375</v>
      </c>
      <c r="B14" s="1">
        <v>3184.5035465320602</v>
      </c>
      <c r="C14" s="1">
        <v>1272.7993096816999</v>
      </c>
      <c r="D14" s="1">
        <v>597.24095034193795</v>
      </c>
      <c r="E14" s="1">
        <v>5167.9720485480802</v>
      </c>
    </row>
    <row r="15" spans="1:5" x14ac:dyDescent="0.25">
      <c r="A15" s="1">
        <v>0.5</v>
      </c>
      <c r="B15" s="1">
        <v>3187.7291335161999</v>
      </c>
      <c r="C15" s="1">
        <v>1282.94003220026</v>
      </c>
      <c r="D15" s="1">
        <v>748.99552213804202</v>
      </c>
      <c r="E15" s="1">
        <v>5121.5073653407298</v>
      </c>
    </row>
    <row r="16" spans="1:5" x14ac:dyDescent="0.25">
      <c r="A16" s="1">
        <v>0.625</v>
      </c>
      <c r="B16" s="1">
        <v>3147.43066383618</v>
      </c>
      <c r="C16" s="1">
        <v>1274.71161760716</v>
      </c>
      <c r="D16" s="1">
        <v>712.25540553134203</v>
      </c>
      <c r="E16" s="1">
        <v>5108.8372723808998</v>
      </c>
    </row>
    <row r="17" spans="1:5" x14ac:dyDescent="0.25">
      <c r="A17" s="1">
        <v>0.75</v>
      </c>
      <c r="B17" s="1">
        <v>3092.81294573268</v>
      </c>
      <c r="C17" s="1">
        <v>1309.16884149775</v>
      </c>
      <c r="D17" s="1">
        <v>507.44900049333302</v>
      </c>
      <c r="E17" s="1">
        <v>5104.1429417745903</v>
      </c>
    </row>
    <row r="18" spans="1:5" x14ac:dyDescent="0.25">
      <c r="A18" s="1">
        <v>0.875</v>
      </c>
      <c r="B18" s="1">
        <v>3046.29136470611</v>
      </c>
      <c r="C18" s="1">
        <v>1291.3236681753101</v>
      </c>
      <c r="D18" s="1">
        <v>554.649614000371</v>
      </c>
      <c r="E18" s="1">
        <v>5047.5114366830403</v>
      </c>
    </row>
    <row r="19" spans="1:5" x14ac:dyDescent="0.25">
      <c r="A19" s="1">
        <v>1</v>
      </c>
      <c r="B19" s="1">
        <v>2955.2885259027498</v>
      </c>
      <c r="C19" s="1">
        <v>1287.8397007158801</v>
      </c>
      <c r="D19" s="1">
        <v>530.48932828545799</v>
      </c>
      <c r="E19" s="1">
        <v>5015.9263953559102</v>
      </c>
    </row>
    <row r="20" spans="1:5" x14ac:dyDescent="0.25">
      <c r="A20" s="1">
        <v>1.125</v>
      </c>
      <c r="B20" s="1">
        <v>2948.7807947546198</v>
      </c>
      <c r="C20" s="1">
        <v>1224.4496611833999</v>
      </c>
      <c r="D20" s="1">
        <v>493.72772226003502</v>
      </c>
      <c r="E20" s="1">
        <v>5049.0092274823701</v>
      </c>
    </row>
    <row r="21" spans="1:5" x14ac:dyDescent="0.25">
      <c r="A21" s="1">
        <v>1.25</v>
      </c>
      <c r="B21" s="1">
        <v>2937.6641822169199</v>
      </c>
      <c r="C21" s="1">
        <v>1153.3587814579</v>
      </c>
      <c r="D21" s="1">
        <v>514.24259147923703</v>
      </c>
      <c r="E21" s="1">
        <v>5124.8818638508701</v>
      </c>
    </row>
    <row r="22" spans="1:5" x14ac:dyDescent="0.25">
      <c r="A22" s="1">
        <v>1.375</v>
      </c>
      <c r="B22" s="1">
        <v>2897.91145708565</v>
      </c>
      <c r="C22" s="1">
        <v>1180.00560722111</v>
      </c>
      <c r="D22" s="1">
        <v>495.270929176192</v>
      </c>
      <c r="E22" s="1">
        <v>4995.1042608493999</v>
      </c>
    </row>
    <row r="23" spans="1:5" x14ac:dyDescent="0.25">
      <c r="A23" s="1">
        <v>1.5</v>
      </c>
      <c r="B23" s="1">
        <v>2819.0625596926202</v>
      </c>
      <c r="C23" s="1">
        <v>1238.14481361002</v>
      </c>
      <c r="D23" s="1">
        <v>518.80269037293294</v>
      </c>
      <c r="E23" s="1">
        <v>4944.2804801217399</v>
      </c>
    </row>
    <row r="24" spans="1:5" x14ac:dyDescent="0.25">
      <c r="A24" s="1">
        <v>1.625</v>
      </c>
      <c r="B24" s="1">
        <v>2769.33837711561</v>
      </c>
      <c r="C24" s="1">
        <v>1280.1827261687299</v>
      </c>
      <c r="D24" s="1">
        <v>529.484340721801</v>
      </c>
      <c r="E24" s="1">
        <v>4913.64753053191</v>
      </c>
    </row>
    <row r="25" spans="1:5" x14ac:dyDescent="0.25">
      <c r="A25" s="1">
        <v>1.75</v>
      </c>
      <c r="B25" s="1">
        <v>2742.2444656551002</v>
      </c>
      <c r="C25" s="1">
        <v>1301.72101833959</v>
      </c>
      <c r="D25" s="1">
        <v>528.473619237035</v>
      </c>
      <c r="E25" s="1">
        <v>4545.0948511566903</v>
      </c>
    </row>
    <row r="26" spans="1:5" x14ac:dyDescent="0.25">
      <c r="A26" s="1">
        <v>1.875</v>
      </c>
      <c r="B26" s="1">
        <v>2705.6498366640199</v>
      </c>
      <c r="C26" s="1">
        <v>1318.91276671681</v>
      </c>
      <c r="D26" s="1">
        <v>477.42266448838899</v>
      </c>
      <c r="E26" s="1">
        <v>4642.5820235249103</v>
      </c>
    </row>
    <row r="27" spans="1:5" x14ac:dyDescent="0.25">
      <c r="A27" s="1">
        <v>2</v>
      </c>
      <c r="B27" s="1">
        <v>2664.49035547842</v>
      </c>
      <c r="C27" s="1">
        <v>1355.8224942111899</v>
      </c>
      <c r="D27" s="1">
        <v>442.64086421037899</v>
      </c>
      <c r="E27" s="1">
        <v>4794.9121516858904</v>
      </c>
    </row>
    <row r="28" spans="1:5" x14ac:dyDescent="0.25">
      <c r="A28" s="1">
        <v>2.125</v>
      </c>
      <c r="B28" s="1">
        <v>2677.2043934459298</v>
      </c>
      <c r="C28" s="1">
        <v>1302.3128900138299</v>
      </c>
      <c r="D28" s="1">
        <v>450.697799893183</v>
      </c>
      <c r="E28" s="1">
        <v>4894.6655327508897</v>
      </c>
    </row>
    <row r="29" spans="1:5" x14ac:dyDescent="0.25">
      <c r="A29" s="1">
        <v>2.25</v>
      </c>
      <c r="B29" s="1">
        <v>2677.1311043186802</v>
      </c>
      <c r="C29" s="1">
        <v>1286.7491128553399</v>
      </c>
      <c r="D29" s="1">
        <v>442.21331459400602</v>
      </c>
      <c r="E29" s="1">
        <v>4909.8273108981102</v>
      </c>
    </row>
    <row r="30" spans="1:5" x14ac:dyDescent="0.25">
      <c r="A30" s="1">
        <v>2.375</v>
      </c>
      <c r="B30" s="1">
        <v>2721.2981272376101</v>
      </c>
      <c r="C30" s="1">
        <v>1272.38721039234</v>
      </c>
      <c r="D30" s="1">
        <v>430.252898939587</v>
      </c>
      <c r="E30" s="1">
        <v>4933.46522021274</v>
      </c>
    </row>
    <row r="31" spans="1:5" x14ac:dyDescent="0.25">
      <c r="A31" s="1">
        <v>2.5</v>
      </c>
      <c r="B31" s="1">
        <v>2727.37859338519</v>
      </c>
      <c r="C31" s="1">
        <v>1261.1773058885899</v>
      </c>
      <c r="D31" s="1">
        <v>454.50608009973701</v>
      </c>
      <c r="E31" s="1">
        <v>4954.7741509779598</v>
      </c>
    </row>
    <row r="32" spans="1:5" x14ac:dyDescent="0.25">
      <c r="A32" s="1">
        <v>2.625</v>
      </c>
      <c r="B32" s="1">
        <v>2813.6710870849802</v>
      </c>
      <c r="C32" s="1">
        <v>1243.0634753499501</v>
      </c>
      <c r="D32" s="1">
        <v>402.22858589268901</v>
      </c>
      <c r="E32" s="1">
        <v>4882.2993180376498</v>
      </c>
    </row>
    <row r="33" spans="1:5" x14ac:dyDescent="0.25">
      <c r="A33" s="1">
        <v>2.75</v>
      </c>
      <c r="B33" s="1">
        <v>2796.28543936802</v>
      </c>
      <c r="C33" s="1">
        <v>1231.2353297014299</v>
      </c>
      <c r="D33" s="1">
        <v>384.33538713631401</v>
      </c>
      <c r="E33" s="1">
        <v>4875.6439580066599</v>
      </c>
    </row>
    <row r="34" spans="1:5" x14ac:dyDescent="0.25">
      <c r="A34" s="1">
        <v>2.875</v>
      </c>
      <c r="B34" s="1">
        <v>2687.3662227602799</v>
      </c>
      <c r="C34" s="1">
        <v>1183.78512779841</v>
      </c>
      <c r="D34" s="1">
        <v>353.96480221966101</v>
      </c>
      <c r="E34" s="1">
        <v>4873.4546733141196</v>
      </c>
    </row>
    <row r="35" spans="1:5" x14ac:dyDescent="0.25">
      <c r="A35" s="1">
        <v>3</v>
      </c>
      <c r="B35" s="1">
        <v>2638.2722920701399</v>
      </c>
      <c r="C35" s="1">
        <v>1094.21593409773</v>
      </c>
      <c r="D35" s="1">
        <v>365.79576896914199</v>
      </c>
      <c r="E35" s="1">
        <v>4891.7557826181301</v>
      </c>
    </row>
    <row r="36" spans="1:5" x14ac:dyDescent="0.25">
      <c r="A36" s="1">
        <v>3.125</v>
      </c>
      <c r="B36" s="1">
        <v>2693.5510438060501</v>
      </c>
      <c r="C36" s="1">
        <v>1042.8874754568001</v>
      </c>
      <c r="D36" s="1">
        <v>335.31332232551398</v>
      </c>
      <c r="E36" s="1">
        <v>4868.8346671050704</v>
      </c>
    </row>
    <row r="37" spans="1:5" x14ac:dyDescent="0.25">
      <c r="A37" s="1">
        <v>3.25</v>
      </c>
      <c r="B37" s="1">
        <v>2775.0175878812802</v>
      </c>
      <c r="C37" s="1">
        <v>990.20666375224096</v>
      </c>
      <c r="D37" s="1">
        <v>307.03136021312901</v>
      </c>
      <c r="E37" s="1">
        <v>4853.5289882695897</v>
      </c>
    </row>
    <row r="38" spans="1:5" x14ac:dyDescent="0.25">
      <c r="A38" s="1">
        <v>3.375</v>
      </c>
      <c r="B38" s="1">
        <v>2762.17977206768</v>
      </c>
      <c r="C38" s="1">
        <v>1007.1693447475</v>
      </c>
      <c r="D38" s="1">
        <v>303.220402455819</v>
      </c>
      <c r="E38" s="1">
        <v>4855.1502292323203</v>
      </c>
    </row>
    <row r="39" spans="1:5" x14ac:dyDescent="0.25">
      <c r="A39" s="1">
        <v>3.5</v>
      </c>
      <c r="B39" s="1">
        <v>2764.7788892666199</v>
      </c>
      <c r="C39" s="1">
        <v>1029.80975810881</v>
      </c>
      <c r="D39" s="1">
        <v>302.10662604968098</v>
      </c>
      <c r="E39" s="1">
        <v>4882.7522286011999</v>
      </c>
    </row>
    <row r="40" spans="1:5" x14ac:dyDescent="0.25">
      <c r="A40" s="1">
        <v>3.625</v>
      </c>
      <c r="B40" s="1">
        <v>2812.6020118306801</v>
      </c>
      <c r="C40" s="1">
        <v>1113.5475983527101</v>
      </c>
      <c r="D40" s="1">
        <v>292.45535266138899</v>
      </c>
      <c r="E40" s="1">
        <v>4879.9867454775103</v>
      </c>
    </row>
    <row r="41" spans="1:5" x14ac:dyDescent="0.25">
      <c r="A41" s="1">
        <v>3.75</v>
      </c>
      <c r="B41" s="1">
        <v>2881.1093375519799</v>
      </c>
      <c r="C41" s="1">
        <v>1114.12126096835</v>
      </c>
      <c r="D41" s="1">
        <v>286.998060689998</v>
      </c>
      <c r="E41" s="1">
        <v>4906.3304668751598</v>
      </c>
    </row>
    <row r="42" spans="1:5" x14ac:dyDescent="0.25">
      <c r="A42" s="1">
        <v>3.875</v>
      </c>
      <c r="B42" s="1">
        <v>2939.5135565608198</v>
      </c>
      <c r="C42" s="1">
        <v>1141.43659920103</v>
      </c>
      <c r="D42" s="1">
        <v>271.12396335792499</v>
      </c>
      <c r="E42" s="1">
        <v>4912.23284288387</v>
      </c>
    </row>
    <row r="43" spans="1:5" x14ac:dyDescent="0.25">
      <c r="A43" s="1">
        <v>4</v>
      </c>
      <c r="B43" s="1">
        <v>3004.5856668756401</v>
      </c>
      <c r="C43" s="1">
        <v>1111.93053050045</v>
      </c>
      <c r="D43" s="1">
        <v>276.06611549707901</v>
      </c>
      <c r="E43" s="1">
        <v>4875.8179780229302</v>
      </c>
    </row>
    <row r="44" spans="1:5" x14ac:dyDescent="0.25">
      <c r="A44" s="1">
        <v>4.125</v>
      </c>
      <c r="B44" s="1">
        <v>3065.9412056322099</v>
      </c>
      <c r="C44" s="1">
        <v>1106.2236292540299</v>
      </c>
      <c r="D44" s="1">
        <v>271.09997751922401</v>
      </c>
      <c r="E44" s="1">
        <v>4878.5765759513697</v>
      </c>
    </row>
    <row r="45" spans="1:5" x14ac:dyDescent="0.25">
      <c r="A45" s="1">
        <v>4.25</v>
      </c>
      <c r="B45" s="1">
        <v>3078.0667782436999</v>
      </c>
      <c r="C45" s="1">
        <v>1085.5146900211701</v>
      </c>
      <c r="D45" s="1">
        <v>254.997839796628</v>
      </c>
      <c r="E45" s="1">
        <v>4790.3392527030001</v>
      </c>
    </row>
    <row r="46" spans="1:5" x14ac:dyDescent="0.25">
      <c r="A46" s="1">
        <v>4.375</v>
      </c>
      <c r="B46" s="1">
        <v>3064.6303171234699</v>
      </c>
      <c r="C46" s="1">
        <v>1119.48733048126</v>
      </c>
      <c r="D46" s="1">
        <v>247.62819990298399</v>
      </c>
      <c r="E46" s="1">
        <v>4770.69889631558</v>
      </c>
    </row>
    <row r="47" spans="1:5" x14ac:dyDescent="0.25">
      <c r="A47" s="1">
        <v>4.5</v>
      </c>
      <c r="B47" s="1">
        <v>3054.0336191987799</v>
      </c>
      <c r="C47" s="1">
        <v>1127.6517517872701</v>
      </c>
      <c r="D47" s="1">
        <v>264.419244015971</v>
      </c>
      <c r="E47" s="1">
        <v>4695.0562539868097</v>
      </c>
    </row>
    <row r="48" spans="1:5" x14ac:dyDescent="0.25">
      <c r="A48" s="1">
        <v>4.625</v>
      </c>
      <c r="B48" s="1">
        <v>3019.2957621668602</v>
      </c>
      <c r="C48" s="1">
        <v>1134.52294083991</v>
      </c>
      <c r="D48" s="1">
        <v>268.57292771059599</v>
      </c>
      <c r="E48" s="1">
        <v>4612.9351428686095</v>
      </c>
    </row>
    <row r="49" spans="1:5" x14ac:dyDescent="0.25">
      <c r="A49" s="1">
        <v>4.75</v>
      </c>
      <c r="B49" s="1">
        <v>2840.2803554890702</v>
      </c>
      <c r="C49" s="1">
        <v>1139.2882081755299</v>
      </c>
      <c r="D49" s="1">
        <v>292.27807474627201</v>
      </c>
      <c r="E49" s="1">
        <v>4660.52883708427</v>
      </c>
    </row>
    <row r="50" spans="1:5" x14ac:dyDescent="0.25">
      <c r="A50" s="1">
        <v>4.875</v>
      </c>
      <c r="B50" s="1">
        <v>2757.3531020589699</v>
      </c>
      <c r="C50" s="1">
        <v>1191.2069531517</v>
      </c>
      <c r="D50" s="1">
        <v>312.41253307365503</v>
      </c>
      <c r="E50" s="1">
        <v>4668.1943787895598</v>
      </c>
    </row>
    <row r="51" spans="1:5" x14ac:dyDescent="0.25">
      <c r="A51" s="1">
        <v>5</v>
      </c>
      <c r="B51" s="1">
        <v>2611.5758784883501</v>
      </c>
      <c r="C51" s="1">
        <v>1190.7430015417399</v>
      </c>
      <c r="D51" s="1">
        <v>302.468289516504</v>
      </c>
      <c r="E51" s="1">
        <v>4675.1455001018303</v>
      </c>
    </row>
    <row r="52" spans="1:5" x14ac:dyDescent="0.25">
      <c r="A52" s="1">
        <v>5.125</v>
      </c>
      <c r="B52" s="1">
        <v>2595.44104247309</v>
      </c>
      <c r="C52" s="1">
        <v>1220.83972442341</v>
      </c>
      <c r="D52" s="1">
        <v>274.13145606622999</v>
      </c>
      <c r="E52" s="1">
        <v>4704.3202716489704</v>
      </c>
    </row>
    <row r="53" spans="1:5" x14ac:dyDescent="0.25">
      <c r="A53" s="1">
        <v>5.25</v>
      </c>
      <c r="B53" s="1">
        <v>2637.5941224296898</v>
      </c>
      <c r="C53" s="1">
        <v>1191.1338806153001</v>
      </c>
      <c r="D53" s="1">
        <v>252.64510340527201</v>
      </c>
      <c r="E53" s="1">
        <v>4719.8238926588301</v>
      </c>
    </row>
    <row r="54" spans="1:5" x14ac:dyDescent="0.25">
      <c r="A54" s="1">
        <v>5.375</v>
      </c>
      <c r="B54" s="1">
        <v>2623.2713676274602</v>
      </c>
      <c r="C54" s="1">
        <v>1202.63475687149</v>
      </c>
      <c r="D54" s="1">
        <v>258.89351889313599</v>
      </c>
      <c r="E54" s="1">
        <v>4730.5125857065896</v>
      </c>
    </row>
    <row r="55" spans="1:5" x14ac:dyDescent="0.25">
      <c r="A55" s="1">
        <v>5.5</v>
      </c>
      <c r="B55" s="1">
        <v>2601.9205674179202</v>
      </c>
      <c r="C55" s="1">
        <v>1228.30771156831</v>
      </c>
      <c r="D55" s="1">
        <v>271.30793692800501</v>
      </c>
      <c r="E55" s="1">
        <v>4704.1547400713498</v>
      </c>
    </row>
    <row r="56" spans="1:5" x14ac:dyDescent="0.25">
      <c r="A56" s="1">
        <v>5.625</v>
      </c>
      <c r="B56" s="1">
        <v>2599.1697364379202</v>
      </c>
      <c r="C56" s="1">
        <v>1241.1580247644399</v>
      </c>
      <c r="D56" s="1">
        <v>252.41611776037001</v>
      </c>
      <c r="E56" s="1">
        <v>4718.5349483837499</v>
      </c>
    </row>
    <row r="57" spans="1:5" x14ac:dyDescent="0.25">
      <c r="A57" s="1">
        <v>5.75</v>
      </c>
      <c r="B57" s="1">
        <v>2593.5680773006802</v>
      </c>
      <c r="C57" s="1">
        <v>1235.48833646804</v>
      </c>
      <c r="D57" s="1">
        <v>259.72661600380599</v>
      </c>
      <c r="E57" s="1">
        <v>4720.9424727937003</v>
      </c>
    </row>
    <row r="58" spans="1:5" x14ac:dyDescent="0.25">
      <c r="A58" s="1">
        <v>5.875</v>
      </c>
      <c r="B58" s="1">
        <v>2577.5696918481399</v>
      </c>
      <c r="C58" s="1">
        <v>1141.75799630242</v>
      </c>
      <c r="D58" s="1">
        <v>252.40195533428101</v>
      </c>
      <c r="E58" s="1">
        <v>4689.0369756018299</v>
      </c>
    </row>
    <row r="59" spans="1:5" x14ac:dyDescent="0.25">
      <c r="A59" s="1">
        <v>6</v>
      </c>
      <c r="B59" s="1">
        <v>2563.1807252797098</v>
      </c>
      <c r="C59" s="1">
        <v>1091.3242511626499</v>
      </c>
      <c r="D59" s="1">
        <v>246.64544662158801</v>
      </c>
      <c r="E59" s="1">
        <v>4851.9302914526497</v>
      </c>
    </row>
    <row r="60" spans="1:5" x14ac:dyDescent="0.25">
      <c r="A60" s="1">
        <v>6.125</v>
      </c>
      <c r="B60" s="1">
        <v>2510.3260154178902</v>
      </c>
      <c r="C60" s="1">
        <v>1103.11146024809</v>
      </c>
      <c r="D60" s="1">
        <v>241.52617294129399</v>
      </c>
      <c r="E60" s="1">
        <v>4882.8430703328904</v>
      </c>
    </row>
    <row r="61" spans="1:5" x14ac:dyDescent="0.25">
      <c r="A61" s="1">
        <v>6.25</v>
      </c>
      <c r="B61" s="1">
        <v>2504.1231169601501</v>
      </c>
      <c r="C61" s="1">
        <v>1096.7337394027099</v>
      </c>
      <c r="D61" s="1">
        <v>248.74307327752101</v>
      </c>
      <c r="E61" s="1">
        <v>4879.3894987657604</v>
      </c>
    </row>
    <row r="62" spans="1:5" x14ac:dyDescent="0.25">
      <c r="A62" s="1">
        <v>6.375</v>
      </c>
      <c r="B62" s="1">
        <v>2505.2303507343399</v>
      </c>
      <c r="C62" s="1">
        <v>1141.88269229967</v>
      </c>
      <c r="D62" s="1">
        <v>276.87740659840603</v>
      </c>
      <c r="E62" s="1">
        <v>4872.5916502294303</v>
      </c>
    </row>
    <row r="63" spans="1:5" x14ac:dyDescent="0.25">
      <c r="A63" s="1">
        <v>6.5</v>
      </c>
      <c r="B63" s="1">
        <v>2531.9449017550901</v>
      </c>
      <c r="C63" s="1">
        <v>1130.1104584534801</v>
      </c>
      <c r="D63" s="1">
        <v>261.791140286428</v>
      </c>
      <c r="E63" s="1">
        <v>4849.0208490043997</v>
      </c>
    </row>
    <row r="64" spans="1:5" x14ac:dyDescent="0.25">
      <c r="A64" s="1">
        <v>6.625</v>
      </c>
      <c r="B64" s="1">
        <v>2584.7486060453002</v>
      </c>
      <c r="C64" s="1">
        <v>1118.5128093344299</v>
      </c>
      <c r="D64" s="1">
        <v>255.919841679103</v>
      </c>
      <c r="E64" s="1">
        <v>4892.2587388347301</v>
      </c>
    </row>
    <row r="65" spans="1:5" x14ac:dyDescent="0.25">
      <c r="A65" s="1">
        <v>6.75</v>
      </c>
      <c r="B65" s="1">
        <v>2613.7677977234998</v>
      </c>
      <c r="C65" s="1">
        <v>1116.5215070654399</v>
      </c>
      <c r="D65" s="1">
        <v>255.70625900499101</v>
      </c>
      <c r="E65" s="1">
        <v>4784.6910566426004</v>
      </c>
    </row>
    <row r="66" spans="1:5" x14ac:dyDescent="0.25">
      <c r="A66" s="1">
        <v>6.875</v>
      </c>
      <c r="B66" s="1">
        <v>2600.8854898519699</v>
      </c>
      <c r="C66" s="1">
        <v>1095.75382762297</v>
      </c>
      <c r="D66" s="1">
        <v>266.252286627952</v>
      </c>
      <c r="E66" s="1">
        <v>4755.5290076312103</v>
      </c>
    </row>
    <row r="67" spans="1:5" x14ac:dyDescent="0.25">
      <c r="A67" s="1">
        <v>7</v>
      </c>
      <c r="B67" s="1">
        <v>2604.4211641727702</v>
      </c>
      <c r="C67" s="1">
        <v>1096.9630213738899</v>
      </c>
      <c r="D67" s="1">
        <v>294.17371809766701</v>
      </c>
      <c r="E67" s="1">
        <v>4767.4725515169703</v>
      </c>
    </row>
    <row r="68" spans="1:5" x14ac:dyDescent="0.25">
      <c r="A68" s="1">
        <v>7.125</v>
      </c>
      <c r="B68" s="1">
        <v>2605.06210713069</v>
      </c>
      <c r="C68" s="1">
        <v>1077.37685367483</v>
      </c>
      <c r="D68" s="1">
        <v>270.71628495073799</v>
      </c>
      <c r="E68" s="1">
        <v>4684.2089417924499</v>
      </c>
    </row>
    <row r="69" spans="1:5" x14ac:dyDescent="0.25">
      <c r="A69" s="1">
        <v>7.25</v>
      </c>
      <c r="B69" s="1">
        <v>2577.5006528571798</v>
      </c>
      <c r="C69" s="1">
        <v>1078.33784791778</v>
      </c>
      <c r="D69" s="1">
        <v>291.64914086686798</v>
      </c>
      <c r="E69" s="1">
        <v>4466.67777128127</v>
      </c>
    </row>
    <row r="70" spans="1:5" x14ac:dyDescent="0.25">
      <c r="A70" s="1">
        <v>7.375</v>
      </c>
      <c r="B70" s="1">
        <v>2566.2243430810299</v>
      </c>
      <c r="C70" s="1">
        <v>1076.04052903092</v>
      </c>
      <c r="D70" s="1">
        <v>284.48999647932698</v>
      </c>
      <c r="E70" s="1">
        <v>4306.3891294748801</v>
      </c>
    </row>
    <row r="71" spans="1:5" x14ac:dyDescent="0.25">
      <c r="A71" s="1">
        <v>7.5</v>
      </c>
      <c r="B71" s="1">
        <v>2579.1406804999101</v>
      </c>
      <c r="C71" s="1">
        <v>1084.98809660038</v>
      </c>
      <c r="D71" s="1">
        <v>274.152640328443</v>
      </c>
      <c r="E71" s="1">
        <v>4327.1769712713003</v>
      </c>
    </row>
    <row r="72" spans="1:5" x14ac:dyDescent="0.25">
      <c r="A72" s="1">
        <v>7.625</v>
      </c>
      <c r="B72" s="1">
        <v>2610.01339503599</v>
      </c>
      <c r="C72" s="1">
        <v>1100.0335877508301</v>
      </c>
      <c r="D72" s="1">
        <v>268.22772481690299</v>
      </c>
      <c r="E72" s="1">
        <v>4338.6003840271496</v>
      </c>
    </row>
    <row r="73" spans="1:5" x14ac:dyDescent="0.25">
      <c r="A73" s="1">
        <v>7.75</v>
      </c>
      <c r="B73" s="1">
        <v>2607.7751295394801</v>
      </c>
      <c r="C73" s="1">
        <v>1054.12528939201</v>
      </c>
      <c r="D73" s="1">
        <v>268.16259295813302</v>
      </c>
      <c r="E73" s="1">
        <v>4410.1934607776602</v>
      </c>
    </row>
    <row r="74" spans="1:5" x14ac:dyDescent="0.25">
      <c r="A74" s="1">
        <v>7.875</v>
      </c>
      <c r="B74" s="1">
        <v>2622.4415717746201</v>
      </c>
      <c r="C74" s="1">
        <v>1052.37934364547</v>
      </c>
      <c r="D74" s="1">
        <v>244.59023726285901</v>
      </c>
      <c r="E74" s="1">
        <v>4565.4718572055599</v>
      </c>
    </row>
    <row r="75" spans="1:5" x14ac:dyDescent="0.25">
      <c r="A75" s="1">
        <v>8</v>
      </c>
      <c r="B75" s="1">
        <v>2637.0661010808299</v>
      </c>
      <c r="C75" s="1">
        <v>1040.47202038808</v>
      </c>
      <c r="D75" s="1">
        <v>220.57154175297001</v>
      </c>
      <c r="E75" s="1">
        <v>4545.9989945566804</v>
      </c>
    </row>
    <row r="76" spans="1:5" x14ac:dyDescent="0.25">
      <c r="A76" s="1">
        <v>8.125</v>
      </c>
      <c r="B76" s="1">
        <v>2565.8967536882801</v>
      </c>
      <c r="C76" s="1">
        <v>1028.4215459539801</v>
      </c>
      <c r="D76" s="1">
        <v>227.82794414492901</v>
      </c>
      <c r="E76" s="1">
        <v>4550.8767896483096</v>
      </c>
    </row>
    <row r="77" spans="1:5" x14ac:dyDescent="0.25">
      <c r="A77" s="1">
        <v>8.25</v>
      </c>
      <c r="B77" s="1">
        <v>2539.5561461442198</v>
      </c>
      <c r="C77" s="1">
        <v>1136.4789247228</v>
      </c>
      <c r="D77" s="1">
        <v>226.99221413086801</v>
      </c>
      <c r="E77" s="1">
        <v>4534.6826442377696</v>
      </c>
    </row>
    <row r="78" spans="1:5" x14ac:dyDescent="0.25">
      <c r="A78" s="1">
        <v>8.375</v>
      </c>
      <c r="B78" s="1">
        <v>2530.0123758601198</v>
      </c>
      <c r="C78" s="1">
        <v>1142.53145163259</v>
      </c>
      <c r="D78" s="1">
        <v>223.94552487803401</v>
      </c>
      <c r="E78" s="1">
        <v>4534.3026087093704</v>
      </c>
    </row>
    <row r="79" spans="1:5" x14ac:dyDescent="0.25">
      <c r="A79" s="1">
        <v>8.5</v>
      </c>
      <c r="B79" s="1">
        <v>2523.4936281413202</v>
      </c>
      <c r="C79" s="1">
        <v>1149.42473770895</v>
      </c>
      <c r="D79" s="1">
        <v>218.12409900506901</v>
      </c>
      <c r="E79" s="1">
        <v>4542.2000474210499</v>
      </c>
    </row>
    <row r="80" spans="1:5" x14ac:dyDescent="0.25">
      <c r="A80" s="1">
        <v>8.625</v>
      </c>
      <c r="B80" s="1">
        <v>2500.1582834471001</v>
      </c>
      <c r="C80" s="1">
        <v>1156.2731925795199</v>
      </c>
      <c r="D80" s="1">
        <v>232.44386138478799</v>
      </c>
      <c r="E80" s="1">
        <v>4527.2165040322197</v>
      </c>
    </row>
    <row r="81" spans="1:5" x14ac:dyDescent="0.25">
      <c r="A81" s="1">
        <v>8.75</v>
      </c>
      <c r="B81" s="1">
        <v>2491.8042044496601</v>
      </c>
      <c r="C81" s="1">
        <v>1200.46537280857</v>
      </c>
      <c r="D81" s="1">
        <v>256.74833581803398</v>
      </c>
      <c r="E81" s="1">
        <v>4555.9451296587904</v>
      </c>
    </row>
    <row r="82" spans="1:5" x14ac:dyDescent="0.25">
      <c r="A82" s="1">
        <v>8.875</v>
      </c>
      <c r="B82" s="1">
        <v>2444.6462713287201</v>
      </c>
      <c r="C82" s="1">
        <v>1207.7219844440399</v>
      </c>
      <c r="D82" s="1">
        <v>298.88880914730902</v>
      </c>
      <c r="E82" s="1">
        <v>4555.36679197593</v>
      </c>
    </row>
    <row r="83" spans="1:5" x14ac:dyDescent="0.25">
      <c r="A83" s="1">
        <v>9</v>
      </c>
      <c r="B83" s="1">
        <v>2427.3387329697198</v>
      </c>
      <c r="C83" s="1">
        <v>1171.5584306968201</v>
      </c>
      <c r="D83" s="1">
        <v>270.32951583118</v>
      </c>
      <c r="E83" s="1">
        <v>4526.4382274427498</v>
      </c>
    </row>
    <row r="84" spans="1:5" x14ac:dyDescent="0.25">
      <c r="A84" s="1">
        <v>9.125</v>
      </c>
      <c r="B84" s="1">
        <v>2378.4544751403701</v>
      </c>
      <c r="C84" s="1">
        <v>1104.5594283753701</v>
      </c>
      <c r="D84" s="1">
        <v>252.51405802740601</v>
      </c>
      <c r="E84" s="1">
        <v>4587.9162774207798</v>
      </c>
    </row>
    <row r="85" spans="1:5" x14ac:dyDescent="0.25">
      <c r="A85" s="1">
        <v>9.25</v>
      </c>
      <c r="B85" s="1">
        <v>2303.6573608942599</v>
      </c>
      <c r="C85" s="1">
        <v>1087.4845104773899</v>
      </c>
      <c r="D85" s="1">
        <v>240.46889618668101</v>
      </c>
      <c r="E85" s="1">
        <v>4822.5203376114796</v>
      </c>
    </row>
    <row r="86" spans="1:5" x14ac:dyDescent="0.25">
      <c r="A86" s="1">
        <v>9.375</v>
      </c>
      <c r="B86" s="1">
        <v>2245.28119037241</v>
      </c>
      <c r="C86" s="1">
        <v>1100.7327308155</v>
      </c>
      <c r="D86" s="1">
        <v>254.18747511614899</v>
      </c>
      <c r="E86" s="1">
        <v>4792.4263634333602</v>
      </c>
    </row>
    <row r="87" spans="1:5" x14ac:dyDescent="0.25">
      <c r="A87" s="1">
        <v>9.5</v>
      </c>
      <c r="B87" s="1">
        <v>2206.57090338116</v>
      </c>
      <c r="C87" s="1">
        <v>1074.4230281630601</v>
      </c>
      <c r="D87" s="1">
        <v>294.764109115922</v>
      </c>
      <c r="E87" s="1">
        <v>4791.8213192027797</v>
      </c>
    </row>
    <row r="88" spans="1:5" x14ac:dyDescent="0.25">
      <c r="A88" s="1">
        <v>9.625</v>
      </c>
      <c r="B88" s="1">
        <v>2209.56900095638</v>
      </c>
      <c r="C88" s="1">
        <v>966.22792882810404</v>
      </c>
      <c r="D88" s="1">
        <v>296.63278166205203</v>
      </c>
      <c r="E88" s="1">
        <v>4773.2871359128103</v>
      </c>
    </row>
    <row r="89" spans="1:5" x14ac:dyDescent="0.25">
      <c r="A89" s="1">
        <v>9.75</v>
      </c>
      <c r="B89" s="1">
        <v>2232.9628826240501</v>
      </c>
      <c r="C89" s="1">
        <v>891.89544734515903</v>
      </c>
      <c r="D89" s="1">
        <v>309.44916678351598</v>
      </c>
      <c r="E89" s="1">
        <v>4707.6831158566501</v>
      </c>
    </row>
    <row r="90" spans="1:5" x14ac:dyDescent="0.25">
      <c r="A90" s="1">
        <v>9.875</v>
      </c>
      <c r="B90" s="1">
        <v>2288.8776715280701</v>
      </c>
      <c r="C90" s="1">
        <v>923.805634840989</v>
      </c>
      <c r="D90" s="1">
        <v>312.431662596992</v>
      </c>
      <c r="E90" s="1">
        <v>4637.8084368527398</v>
      </c>
    </row>
    <row r="91" spans="1:5" x14ac:dyDescent="0.25">
      <c r="A91" s="1">
        <v>10</v>
      </c>
      <c r="B91" s="1">
        <v>2306.1724770429701</v>
      </c>
      <c r="C91" s="1">
        <v>1013.56346779623</v>
      </c>
      <c r="D91" s="1">
        <v>296.37195529929699</v>
      </c>
      <c r="E91" s="1">
        <v>4671.4226092395002</v>
      </c>
    </row>
    <row r="92" spans="1:5" x14ac:dyDescent="0.25">
      <c r="A92" s="1">
        <v>10.125</v>
      </c>
      <c r="B92" s="1">
        <v>2353.9088652761702</v>
      </c>
      <c r="C92" s="1">
        <v>939.71764463080206</v>
      </c>
      <c r="D92" s="1">
        <v>279.24615082926101</v>
      </c>
      <c r="E92" s="1">
        <v>4743.9544531067804</v>
      </c>
    </row>
    <row r="93" spans="1:5" x14ac:dyDescent="0.25">
      <c r="A93" s="1">
        <v>10.25</v>
      </c>
      <c r="B93" s="1">
        <v>2385.41038587298</v>
      </c>
      <c r="C93" s="1">
        <v>948.90811084049005</v>
      </c>
      <c r="D93" s="1">
        <v>286.60773276531899</v>
      </c>
      <c r="E93" s="1">
        <v>4787.0982812847797</v>
      </c>
    </row>
    <row r="94" spans="1:5" x14ac:dyDescent="0.25">
      <c r="A94" s="1">
        <v>10.375</v>
      </c>
      <c r="B94" s="1">
        <v>2398.5920851840401</v>
      </c>
      <c r="C94" s="1">
        <v>857.27001071527798</v>
      </c>
      <c r="D94" s="1">
        <v>295.23441577362098</v>
      </c>
      <c r="E94" s="1">
        <v>4750.6840666215603</v>
      </c>
    </row>
    <row r="95" spans="1:5" x14ac:dyDescent="0.25">
      <c r="A95" s="1">
        <v>10.5</v>
      </c>
      <c r="B95" s="1">
        <v>2428.3949449368902</v>
      </c>
      <c r="C95" s="1">
        <v>863.78321211971502</v>
      </c>
      <c r="D95" s="1">
        <v>313.61042540437899</v>
      </c>
      <c r="E95" s="1">
        <v>4533.8128191014603</v>
      </c>
    </row>
    <row r="96" spans="1:5" x14ac:dyDescent="0.25">
      <c r="A96" s="1">
        <v>10.625</v>
      </c>
      <c r="B96" s="1">
        <v>2584.7092415134398</v>
      </c>
      <c r="C96" s="1">
        <v>870.57717821883705</v>
      </c>
      <c r="D96" s="1">
        <v>330.98789095225698</v>
      </c>
      <c r="E96" s="1">
        <v>4479.7435809581502</v>
      </c>
    </row>
    <row r="97" spans="1:5" x14ac:dyDescent="0.25">
      <c r="A97" s="1">
        <v>10.75</v>
      </c>
      <c r="B97" s="1">
        <v>2606.8724731114598</v>
      </c>
      <c r="C97" s="1">
        <v>868.13140714327096</v>
      </c>
      <c r="D97" s="1">
        <v>336.78733222390298</v>
      </c>
      <c r="E97" s="1">
        <v>4317.0714266238301</v>
      </c>
    </row>
    <row r="98" spans="1:5" x14ac:dyDescent="0.25">
      <c r="A98" s="1">
        <v>10.875</v>
      </c>
      <c r="B98" s="1">
        <v>2622.3838976494699</v>
      </c>
      <c r="C98" s="1">
        <v>918.36310224095405</v>
      </c>
      <c r="D98" s="1">
        <v>330.40940959393299</v>
      </c>
      <c r="E98" s="1">
        <v>4326.3902664981997</v>
      </c>
    </row>
    <row r="99" spans="1:5" x14ac:dyDescent="0.25">
      <c r="A99" s="1">
        <v>11</v>
      </c>
      <c r="B99" s="1">
        <v>2632.14402832617</v>
      </c>
      <c r="C99" s="1">
        <v>915.958234936841</v>
      </c>
      <c r="D99" s="1">
        <v>324.04293787903799</v>
      </c>
      <c r="E99" s="1">
        <v>4279.5002368509404</v>
      </c>
    </row>
    <row r="100" spans="1:5" x14ac:dyDescent="0.25">
      <c r="A100" s="1">
        <v>11.125</v>
      </c>
      <c r="B100" s="1">
        <v>2657.5228197797001</v>
      </c>
      <c r="C100" s="1">
        <v>943.91973666234298</v>
      </c>
      <c r="D100" s="1">
        <v>324.69612454148597</v>
      </c>
      <c r="E100" s="1">
        <v>4344.5605514480203</v>
      </c>
    </row>
    <row r="101" spans="1:5" x14ac:dyDescent="0.25">
      <c r="A101" s="1">
        <v>11.25</v>
      </c>
      <c r="B101" s="1">
        <v>2656.6690647517198</v>
      </c>
      <c r="C101" s="1">
        <v>1016.63108170858</v>
      </c>
      <c r="D101" s="1">
        <v>337.709445382078</v>
      </c>
      <c r="E101" s="1">
        <v>4331.4187920364602</v>
      </c>
    </row>
    <row r="102" spans="1:5" x14ac:dyDescent="0.25">
      <c r="A102" s="1">
        <v>11.375</v>
      </c>
      <c r="B102" s="1">
        <v>2653.3746272912199</v>
      </c>
      <c r="C102" s="1">
        <v>1025.2816360301599</v>
      </c>
      <c r="D102" s="1">
        <v>369.067317589629</v>
      </c>
      <c r="E102" s="1">
        <v>4263.28158879475</v>
      </c>
    </row>
    <row r="103" spans="1:5" x14ac:dyDescent="0.25">
      <c r="A103" s="1">
        <v>11.5</v>
      </c>
      <c r="B103" s="1">
        <v>2642.0580607325501</v>
      </c>
      <c r="C103" s="1">
        <v>1063.75875235578</v>
      </c>
      <c r="D103" s="1">
        <v>384.58596884204599</v>
      </c>
      <c r="E103" s="1">
        <v>4321.2278691864904</v>
      </c>
    </row>
    <row r="104" spans="1:5" x14ac:dyDescent="0.25">
      <c r="A104" s="1">
        <v>11.625</v>
      </c>
      <c r="B104" s="1">
        <v>2620.9568326825702</v>
      </c>
      <c r="C104" s="1">
        <v>1075.6435404511501</v>
      </c>
      <c r="D104" s="1">
        <v>394.30202522590201</v>
      </c>
      <c r="E104" s="1">
        <v>4300.5421665682898</v>
      </c>
    </row>
    <row r="105" spans="1:5" x14ac:dyDescent="0.25">
      <c r="A105" s="1">
        <v>11.75</v>
      </c>
      <c r="B105" s="1">
        <v>2544.37123942677</v>
      </c>
      <c r="C105" s="1">
        <v>1146.1270184048899</v>
      </c>
      <c r="D105" s="1">
        <v>366.84594684147601</v>
      </c>
      <c r="E105" s="1">
        <v>4292.2035977473597</v>
      </c>
    </row>
    <row r="106" spans="1:5" x14ac:dyDescent="0.25">
      <c r="A106" s="1">
        <v>11.875</v>
      </c>
      <c r="B106" s="1">
        <v>2495.9706486365899</v>
      </c>
      <c r="C106" s="1">
        <v>1165.8204145927</v>
      </c>
      <c r="D106" s="1">
        <v>362.50101437094298</v>
      </c>
      <c r="E106" s="1">
        <v>4352.8362120685397</v>
      </c>
    </row>
    <row r="107" spans="1:5" x14ac:dyDescent="0.25">
      <c r="A107" s="1">
        <v>12</v>
      </c>
      <c r="B107" s="1">
        <v>2480.8270402790099</v>
      </c>
      <c r="C107" s="1">
        <v>1184.65111748242</v>
      </c>
      <c r="D107" s="1">
        <v>356.27404473462298</v>
      </c>
      <c r="E107" s="1">
        <v>4364.3068388761803</v>
      </c>
    </row>
    <row r="108" spans="1:5" x14ac:dyDescent="0.25">
      <c r="A108" s="1">
        <v>12.125</v>
      </c>
      <c r="B108" s="1">
        <v>2409.18313279121</v>
      </c>
      <c r="C108" s="1">
        <v>1180.56294870741</v>
      </c>
      <c r="D108" s="1">
        <v>364.36048654055401</v>
      </c>
      <c r="E108" s="1">
        <v>4368.5806619086998</v>
      </c>
    </row>
    <row r="109" spans="1:5" x14ac:dyDescent="0.25">
      <c r="A109" s="1">
        <v>12.25</v>
      </c>
      <c r="B109" s="1">
        <v>2392.9586566487101</v>
      </c>
      <c r="C109" s="1">
        <v>1164.3448887977099</v>
      </c>
      <c r="D109" s="1">
        <v>361.08465387620998</v>
      </c>
      <c r="E109" s="1">
        <v>4411.2992561729197</v>
      </c>
    </row>
    <row r="110" spans="1:5" x14ac:dyDescent="0.25">
      <c r="A110" s="1">
        <v>12.375</v>
      </c>
      <c r="B110" s="1">
        <v>2380.57037890324</v>
      </c>
      <c r="C110" s="1">
        <v>1173.7289783179999</v>
      </c>
      <c r="D110" s="1">
        <v>375.56981675779502</v>
      </c>
      <c r="E110" s="1">
        <v>4348.0071813392497</v>
      </c>
    </row>
    <row r="111" spans="1:5" x14ac:dyDescent="0.25">
      <c r="A111" s="1">
        <v>12.5</v>
      </c>
      <c r="B111" s="1">
        <v>2250.95213126109</v>
      </c>
      <c r="C111" s="1">
        <v>1131.1682871949899</v>
      </c>
      <c r="D111" s="1">
        <v>371.66934049383599</v>
      </c>
      <c r="E111" s="1">
        <v>4341.0735034515301</v>
      </c>
    </row>
    <row r="112" spans="1:5" x14ac:dyDescent="0.25">
      <c r="A112" s="1">
        <v>12.625</v>
      </c>
      <c r="B112" s="1">
        <v>2130.9436897934402</v>
      </c>
      <c r="C112" s="1">
        <v>1044.68734097322</v>
      </c>
      <c r="D112" s="1">
        <v>367.51390226306802</v>
      </c>
      <c r="E112" s="1">
        <v>4388.1523052279099</v>
      </c>
    </row>
    <row r="113" spans="1:5" x14ac:dyDescent="0.25">
      <c r="A113" s="1">
        <v>12.75</v>
      </c>
      <c r="B113" s="1">
        <v>2070.3220193079601</v>
      </c>
      <c r="C113" s="1">
        <v>1029.96728825541</v>
      </c>
      <c r="D113" s="1">
        <v>370.68129253700999</v>
      </c>
      <c r="E113" s="1">
        <v>4436.1631117126599</v>
      </c>
    </row>
    <row r="114" spans="1:5" x14ac:dyDescent="0.25">
      <c r="A114" s="1">
        <v>12.875</v>
      </c>
      <c r="B114" s="1">
        <v>2040.0272298592699</v>
      </c>
      <c r="C114" s="1">
        <v>1017.05932906545</v>
      </c>
      <c r="D114" s="1">
        <v>372.55986953739898</v>
      </c>
      <c r="E114" s="1">
        <v>4504.4261667058399</v>
      </c>
    </row>
    <row r="115" spans="1:5" x14ac:dyDescent="0.25">
      <c r="A115" s="1">
        <v>13</v>
      </c>
      <c r="B115" s="1">
        <v>2057.0163434141</v>
      </c>
      <c r="C115" s="1">
        <v>1071.1342050245</v>
      </c>
      <c r="D115" s="1">
        <v>376.12310761449999</v>
      </c>
      <c r="E115" s="1">
        <v>4638.9813215555196</v>
      </c>
    </row>
    <row r="116" spans="1:5" x14ac:dyDescent="0.25">
      <c r="A116" s="1">
        <v>13.125</v>
      </c>
      <c r="B116" s="1">
        <v>2085.9006123713302</v>
      </c>
      <c r="C116" s="1">
        <v>1077.8082722268</v>
      </c>
      <c r="D116" s="1">
        <v>354.66164581408498</v>
      </c>
      <c r="E116" s="1">
        <v>4587.6761420437397</v>
      </c>
    </row>
    <row r="117" spans="1:5" x14ac:dyDescent="0.25">
      <c r="A117" s="1">
        <v>13.25</v>
      </c>
      <c r="B117" s="1">
        <v>2100.79405138941</v>
      </c>
      <c r="C117" s="1">
        <v>1032.6039874303899</v>
      </c>
      <c r="D117" s="1">
        <v>356.10771458115499</v>
      </c>
      <c r="E117" s="1">
        <v>4586.8399491652999</v>
      </c>
    </row>
    <row r="118" spans="1:5" x14ac:dyDescent="0.25">
      <c r="A118" s="1">
        <v>13.375</v>
      </c>
      <c r="B118" s="1">
        <v>2094.59172290279</v>
      </c>
      <c r="C118" s="1">
        <v>936.74568865210301</v>
      </c>
      <c r="D118" s="1">
        <v>347.289318790734</v>
      </c>
      <c r="E118" s="1">
        <v>4572.3089074808004</v>
      </c>
    </row>
    <row r="119" spans="1:5" x14ac:dyDescent="0.25">
      <c r="A119" s="1">
        <v>13.5</v>
      </c>
      <c r="B119" s="1">
        <v>2139.8865649006102</v>
      </c>
      <c r="C119" s="1">
        <v>987.02496872607605</v>
      </c>
      <c r="D119" s="1">
        <v>345.65375569742099</v>
      </c>
      <c r="E119" s="1">
        <v>4540.9301466811803</v>
      </c>
    </row>
    <row r="120" spans="1:5" x14ac:dyDescent="0.25">
      <c r="A120" s="1">
        <v>13.625</v>
      </c>
      <c r="B120" s="1">
        <v>2182.5988493720702</v>
      </c>
      <c r="C120" s="1">
        <v>967.62103007189103</v>
      </c>
      <c r="D120" s="1">
        <v>378.49208576906102</v>
      </c>
      <c r="E120" s="1">
        <v>4737.2336008102202</v>
      </c>
    </row>
    <row r="121" spans="1:5" x14ac:dyDescent="0.25">
      <c r="A121" s="1">
        <v>13.75</v>
      </c>
      <c r="B121" s="1">
        <v>2218.6646072497501</v>
      </c>
      <c r="C121" s="1">
        <v>803.07767102616401</v>
      </c>
      <c r="D121" s="1">
        <v>360.12440272066101</v>
      </c>
      <c r="E121" s="1">
        <v>4731.4944947820204</v>
      </c>
    </row>
    <row r="122" spans="1:5" x14ac:dyDescent="0.25">
      <c r="A122" s="1">
        <v>13.875</v>
      </c>
      <c r="B122" s="1">
        <v>2288.4857715365602</v>
      </c>
      <c r="C122" s="1">
        <v>759.62035603029904</v>
      </c>
      <c r="D122" s="1">
        <v>380.374742592139</v>
      </c>
      <c r="E122" s="1">
        <v>4710.4557535233598</v>
      </c>
    </row>
    <row r="123" spans="1:5" x14ac:dyDescent="0.25">
      <c r="A123" s="1">
        <v>14</v>
      </c>
      <c r="B123" s="1">
        <v>2339.8887387997402</v>
      </c>
      <c r="C123" s="1">
        <v>763.39098646404705</v>
      </c>
      <c r="D123" s="1">
        <v>376.20844063980502</v>
      </c>
      <c r="E123" s="1">
        <v>4612.3294403302398</v>
      </c>
    </row>
    <row r="124" spans="1:5" x14ac:dyDescent="0.25">
      <c r="A124" s="1">
        <v>14.125</v>
      </c>
      <c r="B124" s="1">
        <v>2362.1371831684601</v>
      </c>
      <c r="C124" s="1">
        <v>794.58739540476404</v>
      </c>
      <c r="D124" s="1">
        <v>345.11642024041498</v>
      </c>
      <c r="E124" s="1">
        <v>4446.9425037214796</v>
      </c>
    </row>
    <row r="125" spans="1:5" x14ac:dyDescent="0.25">
      <c r="A125" s="1">
        <v>14.25</v>
      </c>
      <c r="B125" s="1">
        <v>2405.6943891190099</v>
      </c>
      <c r="C125" s="1">
        <v>796.10957691600902</v>
      </c>
      <c r="D125" s="1">
        <v>351.11714585673798</v>
      </c>
      <c r="E125" s="1">
        <v>4404.2247075863697</v>
      </c>
    </row>
    <row r="126" spans="1:5" x14ac:dyDescent="0.25">
      <c r="A126" s="1">
        <v>14.375</v>
      </c>
      <c r="B126" s="1">
        <v>2415.1327665598401</v>
      </c>
      <c r="C126" s="1">
        <v>819.33899911870401</v>
      </c>
      <c r="D126" s="1">
        <v>343.0778846055</v>
      </c>
      <c r="E126" s="1">
        <v>4343.8634044295104</v>
      </c>
    </row>
    <row r="127" spans="1:5" x14ac:dyDescent="0.25">
      <c r="A127" s="1">
        <v>14.5</v>
      </c>
      <c r="B127" s="1">
        <v>2402.7389290313699</v>
      </c>
      <c r="C127" s="1">
        <v>808.58077388121205</v>
      </c>
      <c r="D127" s="1">
        <v>331.99179265078698</v>
      </c>
      <c r="E127" s="1">
        <v>4330.2734316180404</v>
      </c>
    </row>
    <row r="128" spans="1:5" x14ac:dyDescent="0.25">
      <c r="A128" s="1">
        <v>14.625</v>
      </c>
      <c r="B128" s="1">
        <v>2421.3193197086698</v>
      </c>
      <c r="C128" s="1">
        <v>822.34030316076598</v>
      </c>
      <c r="D128" s="1">
        <v>312.48866261126102</v>
      </c>
      <c r="E128" s="1">
        <v>4309.8251732960298</v>
      </c>
    </row>
    <row r="129" spans="1:5" x14ac:dyDescent="0.25">
      <c r="A129" s="1">
        <v>14.75</v>
      </c>
      <c r="B129" s="1">
        <v>2463.1235798234402</v>
      </c>
      <c r="C129" s="1">
        <v>804.77719911565805</v>
      </c>
      <c r="D129" s="1">
        <v>328.74401933694099</v>
      </c>
      <c r="E129" s="1">
        <v>4304.6605335222603</v>
      </c>
    </row>
    <row r="130" spans="1:5" x14ac:dyDescent="0.25">
      <c r="A130" s="1">
        <v>14.875</v>
      </c>
      <c r="B130" s="1">
        <v>2474.96197755809</v>
      </c>
      <c r="C130" s="1">
        <v>809.16577575903398</v>
      </c>
      <c r="D130" s="1">
        <v>336.33869507807401</v>
      </c>
      <c r="E130" s="1">
        <v>4342.6961000064002</v>
      </c>
    </row>
    <row r="131" spans="1:5" x14ac:dyDescent="0.25">
      <c r="A131" s="1">
        <v>15</v>
      </c>
      <c r="B131" s="1">
        <v>2479.1416065337498</v>
      </c>
      <c r="C131" s="1">
        <v>815.67083724393001</v>
      </c>
      <c r="D131" s="1">
        <v>344.86082570359702</v>
      </c>
      <c r="E131" s="1">
        <v>4381.3762454162797</v>
      </c>
    </row>
    <row r="132" spans="1:5" x14ac:dyDescent="0.25">
      <c r="A132" s="1">
        <v>15.125</v>
      </c>
      <c r="B132" s="1">
        <v>2470.4108128846301</v>
      </c>
      <c r="C132" s="1">
        <v>797.71211666943498</v>
      </c>
      <c r="D132" s="1">
        <v>350.55950167491301</v>
      </c>
      <c r="E132" s="1">
        <v>4491.4385181989401</v>
      </c>
    </row>
    <row r="133" spans="1:5" x14ac:dyDescent="0.25">
      <c r="A133" s="1">
        <v>15.25</v>
      </c>
      <c r="B133" s="1">
        <v>2457.5596470411701</v>
      </c>
      <c r="C133" s="1">
        <v>780.61394990259305</v>
      </c>
      <c r="D133" s="1">
        <v>343.18863849603503</v>
      </c>
      <c r="E133" s="1">
        <v>4608.7158033614396</v>
      </c>
    </row>
    <row r="134" spans="1:5" x14ac:dyDescent="0.25">
      <c r="A134" s="1">
        <v>15.375</v>
      </c>
      <c r="B134" s="1">
        <v>2473.2640107930702</v>
      </c>
      <c r="C134" s="1">
        <v>794.41857264982605</v>
      </c>
      <c r="D134" s="1">
        <v>338.38326034231</v>
      </c>
      <c r="E134" s="1">
        <v>4618.4489859229097</v>
      </c>
    </row>
    <row r="135" spans="1:5" x14ac:dyDescent="0.25">
      <c r="A135" s="1">
        <v>15.5</v>
      </c>
      <c r="B135" s="1">
        <v>2498.8353512222898</v>
      </c>
      <c r="C135" s="1">
        <v>806.16266246627004</v>
      </c>
      <c r="D135" s="1">
        <v>353.902647480621</v>
      </c>
      <c r="E135" s="1">
        <v>4718.6237162787702</v>
      </c>
    </row>
    <row r="136" spans="1:5" x14ac:dyDescent="0.25">
      <c r="A136" s="1">
        <v>15.625</v>
      </c>
      <c r="B136" s="1">
        <v>2518.6933944413699</v>
      </c>
      <c r="C136" s="1">
        <v>830.136967971991</v>
      </c>
      <c r="D136" s="1">
        <v>341.03940041320902</v>
      </c>
      <c r="E136" s="1">
        <v>4727.8848048336604</v>
      </c>
    </row>
    <row r="137" spans="1:5" x14ac:dyDescent="0.25">
      <c r="A137" s="1">
        <v>15.75</v>
      </c>
      <c r="B137" s="1">
        <v>2483.4160484315298</v>
      </c>
      <c r="C137" s="1">
        <v>846.04504948194494</v>
      </c>
      <c r="D137" s="1">
        <v>328.60518236063098</v>
      </c>
      <c r="E137" s="1">
        <v>4757.1641563113899</v>
      </c>
    </row>
    <row r="138" spans="1:5" x14ac:dyDescent="0.25">
      <c r="A138" s="1">
        <v>15.875</v>
      </c>
      <c r="B138" s="1">
        <v>2431.1025480451099</v>
      </c>
      <c r="C138" s="1">
        <v>851.68545670016897</v>
      </c>
      <c r="D138" s="1">
        <v>324.442104830441</v>
      </c>
      <c r="E138" s="1">
        <v>4748.0266479655202</v>
      </c>
    </row>
    <row r="139" spans="1:5" x14ac:dyDescent="0.25">
      <c r="A139" s="1">
        <v>16</v>
      </c>
      <c r="B139" s="1">
        <v>2387.9633445276399</v>
      </c>
      <c r="C139" s="1">
        <v>864.52678130917104</v>
      </c>
      <c r="D139" s="1">
        <v>332.40954776422598</v>
      </c>
      <c r="E139" s="1">
        <v>4768.5368279184704</v>
      </c>
    </row>
    <row r="140" spans="1:5" x14ac:dyDescent="0.25">
      <c r="A140" s="1">
        <v>16.125</v>
      </c>
      <c r="B140" s="1">
        <v>2362.3670349214899</v>
      </c>
      <c r="C140" s="1">
        <v>879.85895561138898</v>
      </c>
      <c r="D140" s="1">
        <v>330.67190495125902</v>
      </c>
      <c r="E140" s="1">
        <v>4763.0354385195396</v>
      </c>
    </row>
    <row r="141" spans="1:5" x14ac:dyDescent="0.25">
      <c r="A141" s="1">
        <v>16.25</v>
      </c>
      <c r="B141" s="1">
        <v>2346.7641151016701</v>
      </c>
      <c r="C141" s="1">
        <v>912.25693001941397</v>
      </c>
      <c r="D141" s="1">
        <v>335.00230068866802</v>
      </c>
      <c r="E141" s="1">
        <v>4764.4270785197696</v>
      </c>
    </row>
    <row r="142" spans="1:5" x14ac:dyDescent="0.25">
      <c r="A142" s="1">
        <v>16.375</v>
      </c>
      <c r="B142" s="1">
        <v>2350.6862504946098</v>
      </c>
      <c r="C142" s="1">
        <v>944.932863580461</v>
      </c>
      <c r="D142" s="1">
        <v>331.58102346906497</v>
      </c>
      <c r="E142" s="1">
        <v>4781.0097072234503</v>
      </c>
    </row>
    <row r="143" spans="1:5" x14ac:dyDescent="0.25">
      <c r="A143" s="1">
        <v>16.5</v>
      </c>
      <c r="B143" s="1">
        <v>2347.94230799144</v>
      </c>
      <c r="C143" s="1">
        <v>949.25854379468899</v>
      </c>
      <c r="D143" s="1">
        <v>343.69457644436699</v>
      </c>
      <c r="E143" s="1">
        <v>4778.2971032007399</v>
      </c>
    </row>
    <row r="144" spans="1:5" x14ac:dyDescent="0.25">
      <c r="A144" s="1">
        <v>16.625</v>
      </c>
      <c r="B144" s="1">
        <v>2310.3762273228499</v>
      </c>
      <c r="C144" s="1">
        <v>928.60025894616797</v>
      </c>
      <c r="D144" s="1">
        <v>324.046652624996</v>
      </c>
      <c r="E144" s="1">
        <v>4881.8357063196099</v>
      </c>
    </row>
    <row r="145" spans="1:5" x14ac:dyDescent="0.25">
      <c r="A145" s="1">
        <v>16.75</v>
      </c>
      <c r="B145" s="1">
        <v>2304.6465319158401</v>
      </c>
      <c r="C145" s="1">
        <v>928.23716523101803</v>
      </c>
      <c r="D145" s="1">
        <v>324.72067379807203</v>
      </c>
      <c r="E145" s="1">
        <v>4877.9480729315301</v>
      </c>
    </row>
    <row r="146" spans="1:5" x14ac:dyDescent="0.25">
      <c r="A146" s="1">
        <v>16.875</v>
      </c>
      <c r="B146" s="1">
        <v>2267.7087238297099</v>
      </c>
      <c r="C146" s="1">
        <v>898.33411753632504</v>
      </c>
      <c r="D146" s="1">
        <v>329.334413283049</v>
      </c>
      <c r="E146" s="1">
        <v>4932.5512681315804</v>
      </c>
    </row>
    <row r="147" spans="1:5" x14ac:dyDescent="0.25">
      <c r="A147" s="1">
        <v>17</v>
      </c>
      <c r="B147" s="1">
        <v>2260.88749028644</v>
      </c>
      <c r="C147" s="1">
        <v>935.40658884772597</v>
      </c>
      <c r="D147" s="1">
        <v>337.85137953567403</v>
      </c>
      <c r="E147" s="1">
        <v>4931.5801493138197</v>
      </c>
    </row>
    <row r="148" spans="1:5" x14ac:dyDescent="0.25">
      <c r="A148" s="1">
        <v>17.125</v>
      </c>
      <c r="B148" s="1">
        <v>2248.5417017330501</v>
      </c>
      <c r="C148" s="1">
        <v>958.12305910761199</v>
      </c>
      <c r="D148" s="1">
        <v>343.35548500391502</v>
      </c>
      <c r="E148" s="1">
        <v>4921.0301520132698</v>
      </c>
    </row>
    <row r="149" spans="1:5" x14ac:dyDescent="0.25">
      <c r="A149" s="1">
        <v>17.25</v>
      </c>
      <c r="B149" s="1">
        <v>2216.6557096749998</v>
      </c>
      <c r="C149" s="1">
        <v>993.71627536515098</v>
      </c>
      <c r="D149" s="1">
        <v>346.58062860200403</v>
      </c>
      <c r="E149" s="1">
        <v>5020.6327433390898</v>
      </c>
    </row>
    <row r="150" spans="1:5" x14ac:dyDescent="0.25">
      <c r="A150" s="1">
        <v>17.375</v>
      </c>
      <c r="B150" s="1">
        <v>2225.28482264493</v>
      </c>
      <c r="C150" s="1">
        <v>1020.53275091085</v>
      </c>
      <c r="D150" s="1">
        <v>336.52858966062502</v>
      </c>
      <c r="E150" s="1">
        <v>4999.5641769363601</v>
      </c>
    </row>
    <row r="151" spans="1:5" x14ac:dyDescent="0.25">
      <c r="A151" s="1">
        <v>17.5</v>
      </c>
      <c r="B151" s="1">
        <v>2218.7865007655701</v>
      </c>
      <c r="C151" s="1">
        <v>1019.13153299827</v>
      </c>
      <c r="D151" s="1">
        <v>320.68027826134801</v>
      </c>
      <c r="E151" s="1">
        <v>4759.3992227498402</v>
      </c>
    </row>
    <row r="152" spans="1:5" x14ac:dyDescent="0.25">
      <c r="A152" s="1">
        <v>17.625</v>
      </c>
      <c r="B152" s="1">
        <v>2216.8563284207698</v>
      </c>
      <c r="C152" s="1">
        <v>1055.34483817208</v>
      </c>
      <c r="D152" s="1">
        <v>316.40952876557202</v>
      </c>
      <c r="E152" s="1">
        <v>4920.87088537819</v>
      </c>
    </row>
    <row r="153" spans="1:5" x14ac:dyDescent="0.25">
      <c r="A153" s="1">
        <v>17.75</v>
      </c>
      <c r="B153" s="1">
        <v>2207.0539256423099</v>
      </c>
      <c r="C153" s="1">
        <v>1079.4215576183799</v>
      </c>
      <c r="D153" s="1">
        <v>319.23905030569898</v>
      </c>
      <c r="E153" s="1">
        <v>4889.8334082464098</v>
      </c>
    </row>
    <row r="154" spans="1:5" x14ac:dyDescent="0.25">
      <c r="A154" s="1">
        <v>17.875</v>
      </c>
      <c r="B154" s="1">
        <v>2214.46887454327</v>
      </c>
      <c r="C154" s="1">
        <v>1092.2582295039599</v>
      </c>
      <c r="D154" s="1">
        <v>336.48479583065802</v>
      </c>
      <c r="E154" s="1">
        <v>4818.5580672711803</v>
      </c>
    </row>
    <row r="155" spans="1:5" x14ac:dyDescent="0.25">
      <c r="A155" s="1">
        <v>18</v>
      </c>
      <c r="B155" s="1">
        <v>2213.4613858246198</v>
      </c>
      <c r="C155" s="1">
        <v>1093.8732362928799</v>
      </c>
      <c r="D155" s="1">
        <v>345.9160095446</v>
      </c>
      <c r="E155" s="1">
        <v>4735.6065927178997</v>
      </c>
    </row>
    <row r="156" spans="1:5" x14ac:dyDescent="0.25">
      <c r="A156" s="1">
        <v>18.125</v>
      </c>
      <c r="B156" s="1">
        <v>2197.2799710982499</v>
      </c>
      <c r="C156" s="1">
        <v>1610.95336690157</v>
      </c>
      <c r="D156" s="1">
        <v>339.41504681263802</v>
      </c>
      <c r="E156" s="1">
        <v>4711.2095455357503</v>
      </c>
    </row>
    <row r="157" spans="1:5" x14ac:dyDescent="0.25">
      <c r="A157" s="1">
        <v>18.25</v>
      </c>
      <c r="B157" s="1">
        <v>2162.28269515891</v>
      </c>
      <c r="C157" s="1">
        <v>1703.34589545216</v>
      </c>
      <c r="D157" s="1">
        <v>338.68150180159398</v>
      </c>
      <c r="E157" s="1">
        <v>4598.7655730346996</v>
      </c>
    </row>
    <row r="158" spans="1:5" x14ac:dyDescent="0.25">
      <c r="A158" s="1">
        <v>18.375</v>
      </c>
      <c r="B158" s="1">
        <v>2150.10247469249</v>
      </c>
      <c r="C158" s="1">
        <v>1749.5097791138201</v>
      </c>
      <c r="D158" s="1">
        <v>335.01368594344598</v>
      </c>
      <c r="E158" s="1">
        <v>4546.8995566079002</v>
      </c>
    </row>
    <row r="159" spans="1:5" x14ac:dyDescent="0.25">
      <c r="A159" s="1">
        <v>18.5</v>
      </c>
      <c r="B159" s="1">
        <v>2177.7100442624301</v>
      </c>
      <c r="C159" s="1">
        <v>1824.3390927984699</v>
      </c>
      <c r="D159" s="1">
        <v>337.65968507013901</v>
      </c>
      <c r="E159" s="1">
        <v>4498.1914428830096</v>
      </c>
    </row>
    <row r="160" spans="1:5" x14ac:dyDescent="0.25">
      <c r="A160" s="1">
        <v>18.625</v>
      </c>
      <c r="B160" s="1">
        <v>2222.1373178765298</v>
      </c>
      <c r="C160" s="1">
        <v>1851.32461755487</v>
      </c>
      <c r="D160" s="1">
        <v>326.67410242398103</v>
      </c>
      <c r="E160" s="1">
        <v>4487.4768929145102</v>
      </c>
    </row>
    <row r="161" spans="1:5" x14ac:dyDescent="0.25">
      <c r="A161" s="1">
        <v>18.75</v>
      </c>
      <c r="B161" s="1">
        <v>2231.1818590729999</v>
      </c>
      <c r="C161" s="1">
        <v>1906.42451981874</v>
      </c>
      <c r="D161" s="1">
        <v>306.90324638724798</v>
      </c>
      <c r="E161" s="1">
        <v>4576.8399268853</v>
      </c>
    </row>
    <row r="162" spans="1:5" x14ac:dyDescent="0.25">
      <c r="A162" s="1">
        <v>18.875</v>
      </c>
      <c r="B162" s="1">
        <v>2264.6044929755299</v>
      </c>
      <c r="C162" s="1">
        <v>2026.7361738775101</v>
      </c>
      <c r="D162" s="1">
        <v>328.45027340685601</v>
      </c>
      <c r="E162" s="1">
        <v>4564.1940701611702</v>
      </c>
    </row>
    <row r="163" spans="1:5" x14ac:dyDescent="0.25">
      <c r="A163" s="1">
        <v>19</v>
      </c>
      <c r="B163" s="1">
        <v>2307.9407545447698</v>
      </c>
      <c r="C163" s="1">
        <v>2124.8692468294298</v>
      </c>
      <c r="D163" s="1">
        <v>361.58027651456098</v>
      </c>
      <c r="E163" s="1">
        <v>4707.1481838913196</v>
      </c>
    </row>
    <row r="164" spans="1:5" x14ac:dyDescent="0.25">
      <c r="A164" s="1">
        <v>19.125</v>
      </c>
      <c r="B164" s="1">
        <v>2343.7199631466401</v>
      </c>
      <c r="C164" s="1">
        <v>2096.0652982264201</v>
      </c>
      <c r="D164" s="1">
        <v>345.95264869960499</v>
      </c>
      <c r="E164" s="1">
        <v>4697.2818160012002</v>
      </c>
    </row>
    <row r="165" spans="1:5" x14ac:dyDescent="0.25">
      <c r="A165" s="1">
        <v>19.25</v>
      </c>
      <c r="B165" s="1">
        <v>2370.88298503941</v>
      </c>
      <c r="C165" s="1">
        <v>1999.7472278451601</v>
      </c>
      <c r="D165" s="1">
        <v>372.25987586984701</v>
      </c>
      <c r="E165" s="1">
        <v>4718.5067533758001</v>
      </c>
    </row>
    <row r="166" spans="1:5" x14ac:dyDescent="0.25">
      <c r="A166" s="1">
        <v>19.375</v>
      </c>
      <c r="B166" s="1">
        <v>2376.1169593609302</v>
      </c>
      <c r="C166" s="1">
        <v>1920.4891748037901</v>
      </c>
      <c r="D166" s="1">
        <v>367.374540873645</v>
      </c>
      <c r="E166" s="1">
        <v>4697.0440404860401</v>
      </c>
    </row>
    <row r="167" spans="1:5" x14ac:dyDescent="0.25">
      <c r="A167" s="1">
        <v>19.5</v>
      </c>
      <c r="B167" s="1">
        <v>2333.6908155491001</v>
      </c>
      <c r="C167" s="1">
        <v>1814.6897073361099</v>
      </c>
      <c r="D167" s="1">
        <v>361.87358587106598</v>
      </c>
      <c r="E167" s="1">
        <v>4682.6633950549003</v>
      </c>
    </row>
    <row r="168" spans="1:5" x14ac:dyDescent="0.25">
      <c r="A168" s="1">
        <v>19.625</v>
      </c>
      <c r="B168" s="1">
        <v>2270.8053242108799</v>
      </c>
      <c r="C168" s="1">
        <v>1820.8182738150499</v>
      </c>
      <c r="D168" s="1">
        <v>354.973638585993</v>
      </c>
      <c r="E168" s="1">
        <v>4603.6617676210799</v>
      </c>
    </row>
    <row r="169" spans="1:5" x14ac:dyDescent="0.25">
      <c r="A169" s="1">
        <v>19.75</v>
      </c>
      <c r="B169" s="1">
        <v>2162.9506078139798</v>
      </c>
      <c r="C169" s="1">
        <v>1832.9970908584601</v>
      </c>
      <c r="D169" s="1">
        <v>351.97258220749302</v>
      </c>
      <c r="E169" s="1">
        <v>4618.6426532538198</v>
      </c>
    </row>
    <row r="170" spans="1:5" x14ac:dyDescent="0.25">
      <c r="A170" s="1">
        <v>19.875</v>
      </c>
      <c r="B170" s="1">
        <v>2145.3567385227898</v>
      </c>
      <c r="C170" s="1">
        <v>1807.0528812017899</v>
      </c>
      <c r="D170" s="1">
        <v>367.863036789376</v>
      </c>
      <c r="E170" s="1">
        <v>4623.5255056404203</v>
      </c>
    </row>
    <row r="171" spans="1:5" x14ac:dyDescent="0.25">
      <c r="A171" s="1">
        <v>20</v>
      </c>
      <c r="B171" s="1">
        <v>2091.5290847405199</v>
      </c>
      <c r="C171" s="1">
        <v>1764.0693444055501</v>
      </c>
      <c r="D171" s="1">
        <v>368.06443812430098</v>
      </c>
      <c r="E171" s="1">
        <v>4636.7483911830304</v>
      </c>
    </row>
    <row r="172" spans="1:5" x14ac:dyDescent="0.25">
      <c r="A172" s="1">
        <v>20.125</v>
      </c>
      <c r="B172" s="1">
        <v>2098.4455060365699</v>
      </c>
      <c r="C172" s="1">
        <v>1763.7493822332301</v>
      </c>
      <c r="D172" s="1">
        <v>370.892829920461</v>
      </c>
      <c r="E172" s="1">
        <v>4606.6557914712903</v>
      </c>
    </row>
    <row r="173" spans="1:5" x14ac:dyDescent="0.25">
      <c r="A173" s="1">
        <v>20.25</v>
      </c>
      <c r="B173" s="1">
        <v>2102.3264962278199</v>
      </c>
      <c r="C173" s="1">
        <v>1679.7154912210201</v>
      </c>
      <c r="D173" s="1">
        <v>365.80164474774602</v>
      </c>
      <c r="E173" s="1">
        <v>4649.2119742713503</v>
      </c>
    </row>
    <row r="174" spans="1:5" x14ac:dyDescent="0.25">
      <c r="A174" s="1">
        <v>20.375</v>
      </c>
      <c r="B174" s="1">
        <v>2058.42380788022</v>
      </c>
      <c r="C174" s="1">
        <v>1591.38632897446</v>
      </c>
      <c r="D174" s="1">
        <v>351.25869758383698</v>
      </c>
      <c r="E174" s="1">
        <v>4651.6149520298604</v>
      </c>
    </row>
    <row r="175" spans="1:5" x14ac:dyDescent="0.25">
      <c r="A175" s="1">
        <v>20.5</v>
      </c>
      <c r="B175" s="1">
        <v>2014.3766954078999</v>
      </c>
      <c r="C175" s="1">
        <v>1648.1519657414401</v>
      </c>
      <c r="D175" s="1">
        <v>336.21942788128598</v>
      </c>
      <c r="E175" s="1">
        <v>4704.31682712977</v>
      </c>
    </row>
    <row r="176" spans="1:5" x14ac:dyDescent="0.25">
      <c r="A176" s="1">
        <v>20.625</v>
      </c>
      <c r="B176" s="1">
        <v>2023.1188137515401</v>
      </c>
      <c r="C176" s="1">
        <v>1653.1323430953</v>
      </c>
      <c r="D176" s="1">
        <v>352.79845326883299</v>
      </c>
      <c r="E176" s="1">
        <v>4671.0288560148902</v>
      </c>
    </row>
    <row r="177" spans="1:5" x14ac:dyDescent="0.25">
      <c r="A177" s="1">
        <v>20.75</v>
      </c>
      <c r="B177" s="1">
        <v>2019.88933052485</v>
      </c>
      <c r="C177" s="1">
        <v>1664.30597153549</v>
      </c>
      <c r="D177" s="1">
        <v>339.082731295315</v>
      </c>
      <c r="E177" s="1">
        <v>4732.4374140034197</v>
      </c>
    </row>
    <row r="178" spans="1:5" x14ac:dyDescent="0.25">
      <c r="A178" s="1">
        <v>20.875</v>
      </c>
      <c r="B178" s="1">
        <v>1988.8529983101901</v>
      </c>
      <c r="C178" s="1">
        <v>1728.73427049716</v>
      </c>
      <c r="D178" s="1">
        <v>326.83347042587599</v>
      </c>
      <c r="E178" s="1">
        <v>4795.9298915866102</v>
      </c>
    </row>
    <row r="179" spans="1:5" x14ac:dyDescent="0.25">
      <c r="A179" s="1">
        <v>21</v>
      </c>
      <c r="B179" s="1">
        <v>1971.7459439439999</v>
      </c>
      <c r="C179" s="1">
        <v>1779.50263995456</v>
      </c>
      <c r="D179" s="1">
        <v>322.188281204075</v>
      </c>
      <c r="E179" s="1">
        <v>4761.7794155096699</v>
      </c>
    </row>
    <row r="180" spans="1:5" x14ac:dyDescent="0.25">
      <c r="A180" s="1">
        <v>21.125</v>
      </c>
      <c r="B180" s="1">
        <v>1978.5268575955599</v>
      </c>
      <c r="C180" s="1">
        <v>1917.9050259093301</v>
      </c>
      <c r="D180" s="1">
        <v>316.399863631242</v>
      </c>
      <c r="E180" s="1">
        <v>4890.30948324366</v>
      </c>
    </row>
    <row r="181" spans="1:5" x14ac:dyDescent="0.25">
      <c r="A181" s="1">
        <v>21.25</v>
      </c>
      <c r="B181" s="1">
        <v>2043.76567497619</v>
      </c>
      <c r="C181" s="1">
        <v>1936.2583788309801</v>
      </c>
      <c r="D181" s="1">
        <v>307.093237564856</v>
      </c>
      <c r="E181" s="1">
        <v>4805.5909230848201</v>
      </c>
    </row>
    <row r="182" spans="1:5" x14ac:dyDescent="0.25">
      <c r="A182" s="1">
        <v>21.375</v>
      </c>
      <c r="B182" s="1">
        <v>2067.4178964417501</v>
      </c>
      <c r="C182" s="1">
        <v>1988.47715304485</v>
      </c>
      <c r="D182" s="1">
        <v>302.64079146630502</v>
      </c>
      <c r="E182" s="1">
        <v>4784.8099112746004</v>
      </c>
    </row>
    <row r="183" spans="1:5" x14ac:dyDescent="0.25">
      <c r="A183" s="1">
        <v>21.5</v>
      </c>
      <c r="B183" s="1">
        <v>2089.8691340129699</v>
      </c>
      <c r="C183" s="1">
        <v>1929.8317890465701</v>
      </c>
      <c r="D183" s="1">
        <v>305.32227376433201</v>
      </c>
      <c r="E183" s="1">
        <v>4691.2415137943299</v>
      </c>
    </row>
    <row r="184" spans="1:5" x14ac:dyDescent="0.25">
      <c r="A184" s="1">
        <v>21.625</v>
      </c>
      <c r="B184" s="1">
        <v>2124.0674138115701</v>
      </c>
      <c r="C184" s="1">
        <v>1946.2603198692</v>
      </c>
      <c r="D184" s="1">
        <v>307.49700709965202</v>
      </c>
      <c r="E184" s="1">
        <v>4625.2413775887499</v>
      </c>
    </row>
    <row r="185" spans="1:5" x14ac:dyDescent="0.25">
      <c r="A185" s="1">
        <v>21.75</v>
      </c>
      <c r="B185" s="1">
        <v>2147.9619230736698</v>
      </c>
      <c r="C185" s="1">
        <v>1977.16929599931</v>
      </c>
      <c r="D185" s="1">
        <v>302.18829447818803</v>
      </c>
      <c r="E185" s="1">
        <v>4620.7722204869096</v>
      </c>
    </row>
    <row r="186" spans="1:5" x14ac:dyDescent="0.25">
      <c r="A186" s="1">
        <v>21.875</v>
      </c>
      <c r="B186" s="1">
        <v>2144.5067050453899</v>
      </c>
      <c r="C186" s="1">
        <v>2005.4570111512501</v>
      </c>
      <c r="D186" s="1">
        <v>301.95057703788802</v>
      </c>
      <c r="E186" s="1">
        <v>4566.4839028572896</v>
      </c>
    </row>
    <row r="187" spans="1:5" x14ac:dyDescent="0.25">
      <c r="A187" s="1">
        <v>22</v>
      </c>
      <c r="B187" s="1">
        <v>2161.76651444763</v>
      </c>
      <c r="C187" s="1">
        <v>2022.3697406937299</v>
      </c>
      <c r="D187" s="1">
        <v>309.44297257039602</v>
      </c>
      <c r="E187" s="1">
        <v>4400.40936689505</v>
      </c>
    </row>
    <row r="188" spans="1:5" x14ac:dyDescent="0.25">
      <c r="A188" s="1">
        <v>22.125</v>
      </c>
      <c r="B188" s="1">
        <v>2179.3120752128102</v>
      </c>
      <c r="C188" s="1">
        <v>2027.9227301477899</v>
      </c>
      <c r="D188" s="1">
        <v>305.13813459255101</v>
      </c>
      <c r="E188" s="1">
        <v>4396.4076630218497</v>
      </c>
    </row>
    <row r="189" spans="1:5" x14ac:dyDescent="0.25">
      <c r="A189" s="1">
        <v>22.25</v>
      </c>
      <c r="B189" s="1">
        <v>2194.6336906493102</v>
      </c>
      <c r="C189" s="1">
        <v>2070.2517093653701</v>
      </c>
      <c r="D189" s="1">
        <v>296.30821178602901</v>
      </c>
      <c r="E189" s="1">
        <v>4462.76197556022</v>
      </c>
    </row>
    <row r="190" spans="1:5" x14ac:dyDescent="0.25">
      <c r="A190" s="1">
        <v>22.375</v>
      </c>
      <c r="B190" s="1">
        <v>2219.2937403894598</v>
      </c>
      <c r="C190" s="1">
        <v>2061.1441214720699</v>
      </c>
      <c r="D190" s="1">
        <v>330.29954514839699</v>
      </c>
      <c r="E190" s="1">
        <v>4468.3180636699599</v>
      </c>
    </row>
    <row r="191" spans="1:5" x14ac:dyDescent="0.25">
      <c r="A191" s="1">
        <v>22.5</v>
      </c>
      <c r="B191" s="1">
        <v>2197.50332094532</v>
      </c>
      <c r="C191" s="1">
        <v>2043.7534566633601</v>
      </c>
      <c r="D191" s="1">
        <v>350.64934203966999</v>
      </c>
      <c r="E191" s="1">
        <v>4436.8147699146002</v>
      </c>
    </row>
    <row r="192" spans="1:5" x14ac:dyDescent="0.25">
      <c r="A192" s="1">
        <v>22.625</v>
      </c>
      <c r="B192" s="1">
        <v>2178.8711665925298</v>
      </c>
      <c r="C192" s="1">
        <v>2115.2147871581901</v>
      </c>
      <c r="D192" s="1">
        <v>336.57441275529197</v>
      </c>
      <c r="E192" s="1">
        <v>4508.2573271880901</v>
      </c>
    </row>
    <row r="193" spans="1:5" x14ac:dyDescent="0.25">
      <c r="A193" s="1">
        <v>22.75</v>
      </c>
      <c r="B193" s="1">
        <v>2149.2676966202798</v>
      </c>
      <c r="C193" s="1">
        <v>2139.1133978011699</v>
      </c>
      <c r="D193" s="1">
        <v>401.12224309930798</v>
      </c>
      <c r="E193" s="1">
        <v>4691.9863917482899</v>
      </c>
    </row>
    <row r="194" spans="1:5" x14ac:dyDescent="0.25">
      <c r="A194" s="1">
        <v>22.875</v>
      </c>
      <c r="B194" s="1">
        <v>2095.9727652194701</v>
      </c>
      <c r="C194" s="1">
        <v>2032.7573469387901</v>
      </c>
      <c r="D194" s="1">
        <v>407.38869735590202</v>
      </c>
      <c r="E194" s="1">
        <v>4671.7320818986</v>
      </c>
    </row>
    <row r="195" spans="1:5" x14ac:dyDescent="0.25">
      <c r="A195" s="1">
        <v>23</v>
      </c>
      <c r="B195" s="1">
        <v>2038.1182389769899</v>
      </c>
      <c r="C195" s="1">
        <v>1940.18200865175</v>
      </c>
      <c r="D195" s="1">
        <v>461.05632816177098</v>
      </c>
      <c r="E195" s="1">
        <v>4580.9983483002798</v>
      </c>
    </row>
    <row r="196" spans="1:5" x14ac:dyDescent="0.25">
      <c r="A196" s="1">
        <v>23.125</v>
      </c>
      <c r="B196" s="1">
        <v>2001.95674075494</v>
      </c>
      <c r="C196" s="1">
        <v>1905.89680178512</v>
      </c>
      <c r="D196" s="1">
        <v>442.28197676154701</v>
      </c>
      <c r="E196" s="1">
        <v>4570.0984498769003</v>
      </c>
    </row>
    <row r="197" spans="1:5" x14ac:dyDescent="0.25">
      <c r="A197" s="1">
        <v>23.25</v>
      </c>
      <c r="B197" s="1">
        <v>1939.6962015910201</v>
      </c>
      <c r="C197" s="1">
        <v>1857.45164333205</v>
      </c>
      <c r="D197" s="1">
        <v>397.78230918284203</v>
      </c>
      <c r="E197" s="1">
        <v>4577.4903506084602</v>
      </c>
    </row>
    <row r="198" spans="1:5" x14ac:dyDescent="0.25">
      <c r="A198" s="1">
        <v>23.375</v>
      </c>
      <c r="B198" s="1">
        <v>1916.3004468361601</v>
      </c>
      <c r="C198" s="1">
        <v>1820.10126186005</v>
      </c>
      <c r="D198" s="1">
        <v>411.81273910769499</v>
      </c>
      <c r="E198" s="1">
        <v>4689.8783029491997</v>
      </c>
    </row>
    <row r="199" spans="1:5" x14ac:dyDescent="0.25">
      <c r="A199" s="1">
        <v>23.5</v>
      </c>
      <c r="B199" s="1">
        <v>1912.40429335457</v>
      </c>
      <c r="C199" s="1">
        <v>1763.3774103626099</v>
      </c>
      <c r="D199" s="1">
        <v>409.96461820250602</v>
      </c>
      <c r="E199" s="1">
        <v>4652.7138784469098</v>
      </c>
    </row>
    <row r="200" spans="1:5" x14ac:dyDescent="0.25">
      <c r="A200" s="1">
        <v>23.625</v>
      </c>
      <c r="B200" s="1">
        <v>1904.2296583810401</v>
      </c>
      <c r="C200" s="1">
        <v>1747.2791748484999</v>
      </c>
      <c r="D200" s="1">
        <v>408.159271959676</v>
      </c>
      <c r="E200" s="1">
        <v>4629.9212679576704</v>
      </c>
    </row>
    <row r="201" spans="1:5" x14ac:dyDescent="0.25">
      <c r="A201" s="1">
        <v>23.75</v>
      </c>
      <c r="B201" s="1">
        <v>1882.6934881898001</v>
      </c>
      <c r="C201" s="1">
        <v>1750.76166446048</v>
      </c>
      <c r="D201" s="1">
        <v>434.77008265225402</v>
      </c>
      <c r="E201" s="1">
        <v>4587.3146044600298</v>
      </c>
    </row>
    <row r="202" spans="1:5" x14ac:dyDescent="0.25">
      <c r="A202" s="1">
        <v>23.875</v>
      </c>
      <c r="B202" s="1">
        <v>1864.7354454536201</v>
      </c>
      <c r="C202" s="1">
        <v>1756.76642305472</v>
      </c>
      <c r="D202" s="1">
        <v>434.41913520895298</v>
      </c>
      <c r="E202" s="1">
        <v>4423.12464244904</v>
      </c>
    </row>
    <row r="203" spans="1:5" x14ac:dyDescent="0.25">
      <c r="A203" s="1">
        <v>24</v>
      </c>
      <c r="B203" s="1">
        <v>1836.5854342550299</v>
      </c>
      <c r="C203" s="1">
        <v>1750.6662167327199</v>
      </c>
      <c r="D203" s="1">
        <v>429.77498318028103</v>
      </c>
      <c r="E203" s="1">
        <v>4110.6783716867603</v>
      </c>
    </row>
    <row r="204" spans="1:5" x14ac:dyDescent="0.25">
      <c r="A204" s="1">
        <v>24.125</v>
      </c>
      <c r="B204" s="1">
        <v>1830.6319368875199</v>
      </c>
      <c r="C204" s="1">
        <v>1756.26104075391</v>
      </c>
      <c r="D204" s="1">
        <v>418.86575330166198</v>
      </c>
      <c r="E204" s="1">
        <v>4156.7670748929904</v>
      </c>
    </row>
    <row r="205" spans="1:5" x14ac:dyDescent="0.25">
      <c r="A205" s="1">
        <v>24.25</v>
      </c>
      <c r="B205" s="1">
        <v>1804.4533701200701</v>
      </c>
      <c r="C205" s="1">
        <v>1782.03101688066</v>
      </c>
      <c r="D205" s="1">
        <v>436.82412472839002</v>
      </c>
      <c r="E205" s="1">
        <v>4409.3713381853904</v>
      </c>
    </row>
    <row r="206" spans="1:5" x14ac:dyDescent="0.25">
      <c r="A206" s="1">
        <v>24.375</v>
      </c>
      <c r="B206" s="1">
        <v>1793.20116753451</v>
      </c>
      <c r="C206" s="1">
        <v>1772.6959772166001</v>
      </c>
      <c r="D206" s="1">
        <v>415.53430949386501</v>
      </c>
      <c r="E206" s="1">
        <v>4549.0121399812997</v>
      </c>
    </row>
    <row r="207" spans="1:5" x14ac:dyDescent="0.25">
      <c r="A207" s="1">
        <v>24.5</v>
      </c>
      <c r="B207" s="1">
        <v>1777.13091924179</v>
      </c>
      <c r="C207" s="1">
        <v>1775.5518677781699</v>
      </c>
      <c r="D207" s="1">
        <v>421.75180802626301</v>
      </c>
      <c r="E207" s="1">
        <v>4554.9988090340803</v>
      </c>
    </row>
    <row r="208" spans="1:5" x14ac:dyDescent="0.25">
      <c r="A208" s="1">
        <v>24.625</v>
      </c>
      <c r="B208" s="1">
        <v>1735.25682323929</v>
      </c>
      <c r="C208" s="1">
        <v>1810.70690575669</v>
      </c>
      <c r="D208" s="1">
        <v>418.67519272551999</v>
      </c>
      <c r="E208" s="1">
        <v>4566.1670688129698</v>
      </c>
    </row>
    <row r="209" spans="1:5" x14ac:dyDescent="0.25">
      <c r="A209" s="1">
        <v>24.75</v>
      </c>
      <c r="B209" s="1">
        <v>1729.4677055162799</v>
      </c>
      <c r="C209" s="1">
        <v>1931.28689559841</v>
      </c>
      <c r="D209" s="1">
        <v>451.83570776571702</v>
      </c>
      <c r="E209" s="1">
        <v>4561.8801031372404</v>
      </c>
    </row>
    <row r="210" spans="1:5" x14ac:dyDescent="0.25">
      <c r="A210" s="1">
        <v>24.875</v>
      </c>
      <c r="B210" s="1">
        <v>1741.4360886407501</v>
      </c>
      <c r="C210" s="1">
        <v>1929.74144874442</v>
      </c>
      <c r="D210" s="1">
        <v>433.596048013592</v>
      </c>
      <c r="E210" s="1">
        <v>4564.9557001785697</v>
      </c>
    </row>
    <row r="211" spans="1:5" x14ac:dyDescent="0.25">
      <c r="A211" s="1">
        <v>25</v>
      </c>
      <c r="B211" s="1">
        <v>1757.95248011334</v>
      </c>
      <c r="C211" s="1">
        <v>1930.0739078987999</v>
      </c>
      <c r="D211" s="1">
        <v>408.93511341495599</v>
      </c>
      <c r="E211" s="1">
        <v>4595.3373088458602</v>
      </c>
    </row>
    <row r="212" spans="1:5" x14ac:dyDescent="0.25">
      <c r="A212" s="1">
        <v>25.125</v>
      </c>
      <c r="B212" s="1">
        <v>1781.3624525248599</v>
      </c>
      <c r="C212" s="1">
        <v>1921.15192555673</v>
      </c>
      <c r="D212" s="1">
        <v>385.89586322363101</v>
      </c>
      <c r="E212" s="1">
        <v>4662.5615634230098</v>
      </c>
    </row>
    <row r="213" spans="1:5" x14ac:dyDescent="0.25">
      <c r="A213" s="1">
        <v>25.25</v>
      </c>
      <c r="B213" s="1">
        <v>1795.2413383596199</v>
      </c>
      <c r="C213" s="1">
        <v>1911.90007907828</v>
      </c>
      <c r="D213" s="1">
        <v>380.955252273209</v>
      </c>
      <c r="E213" s="1">
        <v>4472.9775074332601</v>
      </c>
    </row>
    <row r="214" spans="1:5" x14ac:dyDescent="0.25">
      <c r="A214" s="1">
        <v>25.375</v>
      </c>
      <c r="B214" s="1">
        <v>1847.3057380576199</v>
      </c>
      <c r="C214" s="1">
        <v>1939.0867116345601</v>
      </c>
      <c r="D214" s="1">
        <v>372.48970162438098</v>
      </c>
      <c r="E214" s="1">
        <v>4469.3739675323004</v>
      </c>
    </row>
    <row r="215" spans="1:5" x14ac:dyDescent="0.25">
      <c r="A215" s="1">
        <v>25.5</v>
      </c>
      <c r="B215" s="1">
        <v>1869.8089729194</v>
      </c>
      <c r="C215" s="1">
        <v>2020.78989380291</v>
      </c>
      <c r="D215" s="1">
        <v>378.81421113429798</v>
      </c>
      <c r="E215" s="1">
        <v>4483.4424738043199</v>
      </c>
    </row>
    <row r="216" spans="1:5" x14ac:dyDescent="0.25">
      <c r="A216" s="1">
        <v>25.625</v>
      </c>
      <c r="B216" s="1">
        <v>1895.47665623074</v>
      </c>
      <c r="C216" s="1">
        <v>2004.33025453352</v>
      </c>
      <c r="D216" s="1">
        <v>397.08565012279303</v>
      </c>
      <c r="E216" s="1">
        <v>4464.8911845811399</v>
      </c>
    </row>
    <row r="217" spans="1:5" x14ac:dyDescent="0.25">
      <c r="A217" s="1">
        <v>25.75</v>
      </c>
      <c r="B217" s="1">
        <v>2000.1702101388501</v>
      </c>
      <c r="C217" s="1">
        <v>1998.7466019472799</v>
      </c>
      <c r="D217" s="1">
        <v>395.56955561279301</v>
      </c>
      <c r="E217" s="1">
        <v>4481.5259803269901</v>
      </c>
    </row>
    <row r="218" spans="1:5" x14ac:dyDescent="0.25">
      <c r="A218" s="1">
        <v>25.875</v>
      </c>
      <c r="B218" s="1">
        <v>2019.90026732553</v>
      </c>
      <c r="C218" s="1">
        <v>1968.0208195042601</v>
      </c>
      <c r="D218" s="1">
        <v>428.182769837411</v>
      </c>
      <c r="E218" s="1">
        <v>4531.3229745332501</v>
      </c>
    </row>
    <row r="219" spans="1:5" x14ac:dyDescent="0.25">
      <c r="A219" s="1">
        <v>26</v>
      </c>
      <c r="B219" s="1">
        <v>2035.6128852335501</v>
      </c>
      <c r="C219" s="1">
        <v>1916.6027426657899</v>
      </c>
      <c r="D219" s="1">
        <v>437.52124920401599</v>
      </c>
      <c r="E219" s="1">
        <v>4514.6572788971698</v>
      </c>
    </row>
    <row r="220" spans="1:5" x14ac:dyDescent="0.25">
      <c r="A220" s="1">
        <v>26.125</v>
      </c>
      <c r="B220" s="1">
        <v>2029.0477775597101</v>
      </c>
      <c r="C220" s="1">
        <v>1887.17262540614</v>
      </c>
      <c r="D220" s="1">
        <v>435.58722820673898</v>
      </c>
      <c r="E220" s="1">
        <v>4504.9722932678997</v>
      </c>
    </row>
    <row r="221" spans="1:5" x14ac:dyDescent="0.25">
      <c r="A221" s="1">
        <v>26.25</v>
      </c>
      <c r="B221" s="1">
        <v>2033.4937537375299</v>
      </c>
      <c r="C221" s="1">
        <v>1864.1152023413599</v>
      </c>
      <c r="D221" s="1">
        <v>433.55412394497398</v>
      </c>
      <c r="E221" s="1">
        <v>4574.5164239974802</v>
      </c>
    </row>
    <row r="222" spans="1:5" x14ac:dyDescent="0.25">
      <c r="A222" s="1">
        <v>26.375</v>
      </c>
      <c r="B222" s="1">
        <v>2034.6098211499</v>
      </c>
      <c r="C222" s="1">
        <v>1855.19018223329</v>
      </c>
      <c r="D222" s="1">
        <v>441.58526225584598</v>
      </c>
      <c r="E222" s="1">
        <v>4638.58183239544</v>
      </c>
    </row>
    <row r="223" spans="1:5" x14ac:dyDescent="0.25">
      <c r="A223" s="1">
        <v>26.5</v>
      </c>
      <c r="B223" s="1">
        <v>2012.35372368156</v>
      </c>
      <c r="C223" s="1">
        <v>1848.0413733360299</v>
      </c>
      <c r="D223" s="1">
        <v>463.66545053438398</v>
      </c>
      <c r="E223" s="1">
        <v>4646.3708443032601</v>
      </c>
    </row>
    <row r="224" spans="1:5" x14ac:dyDescent="0.25">
      <c r="A224" s="1">
        <v>26.625</v>
      </c>
      <c r="B224" s="1">
        <v>2019.1579635678299</v>
      </c>
      <c r="C224" s="1">
        <v>1841.6245526656301</v>
      </c>
      <c r="D224" s="1">
        <v>485.44549444119099</v>
      </c>
      <c r="E224" s="1">
        <v>4684.6996640506704</v>
      </c>
    </row>
    <row r="225" spans="1:5" x14ac:dyDescent="0.25">
      <c r="A225" s="1">
        <v>26.75</v>
      </c>
      <c r="B225" s="1">
        <v>2034.9303904246301</v>
      </c>
      <c r="C225" s="1">
        <v>1846.70333671311</v>
      </c>
      <c r="D225" s="1">
        <v>469.22163858341401</v>
      </c>
      <c r="E225" s="1">
        <v>4544.8034608820899</v>
      </c>
    </row>
    <row r="226" spans="1:5" x14ac:dyDescent="0.25">
      <c r="A226" s="1">
        <v>26.875</v>
      </c>
      <c r="B226" s="1">
        <v>2039.4971663127899</v>
      </c>
      <c r="C226" s="1">
        <v>1822.8750479421701</v>
      </c>
      <c r="D226" s="1">
        <v>404.001350733317</v>
      </c>
      <c r="E226" s="1">
        <v>4605.3518582666002</v>
      </c>
    </row>
    <row r="227" spans="1:5" x14ac:dyDescent="0.25">
      <c r="A227" s="1">
        <v>27</v>
      </c>
      <c r="B227" s="1">
        <v>2036.2292505256401</v>
      </c>
      <c r="C227" s="1">
        <v>1676.1142785903101</v>
      </c>
      <c r="D227" s="1">
        <v>390.423777001546</v>
      </c>
      <c r="E227" s="1">
        <v>4652.19880992666</v>
      </c>
    </row>
    <row r="228" spans="1:5" x14ac:dyDescent="0.25">
      <c r="A228" s="1">
        <v>27.125</v>
      </c>
      <c r="B228" s="1">
        <v>2041.7669984791501</v>
      </c>
      <c r="C228" s="1">
        <v>1653.80930093641</v>
      </c>
      <c r="D228" s="1">
        <v>417.88134279900697</v>
      </c>
      <c r="E228" s="1">
        <v>4630.5354918531202</v>
      </c>
    </row>
    <row r="229" spans="1:5" x14ac:dyDescent="0.25">
      <c r="A229" s="1">
        <v>27.25</v>
      </c>
      <c r="B229" s="1">
        <v>2037.29558204616</v>
      </c>
      <c r="C229" s="1">
        <v>1688.6059067696101</v>
      </c>
      <c r="D229" s="1">
        <v>427.075313865059</v>
      </c>
      <c r="E229" s="1">
        <v>4527.1645158185802</v>
      </c>
    </row>
    <row r="230" spans="1:5" x14ac:dyDescent="0.25">
      <c r="A230" s="1">
        <v>27.375</v>
      </c>
      <c r="B230" s="1">
        <v>2044.69574539583</v>
      </c>
      <c r="C230" s="1">
        <v>1760.11371615747</v>
      </c>
      <c r="D230" s="1">
        <v>435.21324823234397</v>
      </c>
      <c r="E230" s="1">
        <v>4474.9294256550902</v>
      </c>
    </row>
    <row r="231" spans="1:5" x14ac:dyDescent="0.25">
      <c r="A231" s="1">
        <v>27.5</v>
      </c>
      <c r="B231" s="1">
        <v>1988.05974567882</v>
      </c>
      <c r="C231" s="1">
        <v>1752.55615408945</v>
      </c>
      <c r="D231" s="1">
        <v>421.40300780141803</v>
      </c>
      <c r="E231" s="1">
        <v>4462.5175910315702</v>
      </c>
    </row>
    <row r="232" spans="1:5" x14ac:dyDescent="0.25">
      <c r="A232" s="1">
        <v>27.625</v>
      </c>
      <c r="B232" s="1">
        <v>1948.1072206280901</v>
      </c>
      <c r="C232" s="1">
        <v>1775.12910705388</v>
      </c>
      <c r="D232" s="1">
        <v>407.629778483775</v>
      </c>
      <c r="E232" s="1">
        <v>4478.1845427481003</v>
      </c>
    </row>
    <row r="233" spans="1:5" x14ac:dyDescent="0.25">
      <c r="A233" s="1">
        <v>27.75</v>
      </c>
      <c r="B233" s="1">
        <v>1855.7380433199501</v>
      </c>
      <c r="C233" s="1">
        <v>1884.3869742197901</v>
      </c>
      <c r="D233" s="1">
        <v>412.61427574812899</v>
      </c>
      <c r="E233" s="1">
        <v>4434.8015668224898</v>
      </c>
    </row>
    <row r="234" spans="1:5" x14ac:dyDescent="0.25">
      <c r="A234" s="1">
        <v>27.875</v>
      </c>
      <c r="B234" s="1">
        <v>1769.3680532063399</v>
      </c>
      <c r="C234" s="1">
        <v>1977.67063088891</v>
      </c>
      <c r="D234" s="1">
        <v>379.65252947239202</v>
      </c>
      <c r="E234" s="1">
        <v>4593.0066650073304</v>
      </c>
    </row>
    <row r="235" spans="1:5" x14ac:dyDescent="0.25">
      <c r="A235" s="1">
        <v>28</v>
      </c>
      <c r="B235" s="1">
        <v>1703.38145852866</v>
      </c>
      <c r="C235" s="1">
        <v>1893.07249924142</v>
      </c>
      <c r="D235" s="1">
        <v>374.14175220929201</v>
      </c>
      <c r="E235" s="1">
        <v>4546.11837798939</v>
      </c>
    </row>
    <row r="236" spans="1:5" x14ac:dyDescent="0.25">
      <c r="A236" s="1">
        <v>28.125</v>
      </c>
      <c r="B236" s="1">
        <v>1642.4492611651999</v>
      </c>
      <c r="C236" s="1">
        <v>1814.3530167940701</v>
      </c>
      <c r="D236" s="1">
        <v>390.27703220088102</v>
      </c>
      <c r="E236" s="1">
        <v>4530.8708118616196</v>
      </c>
    </row>
    <row r="237" spans="1:5" x14ac:dyDescent="0.25">
      <c r="A237" s="1">
        <v>28.25</v>
      </c>
      <c r="B237" s="1">
        <v>1647.0694897947401</v>
      </c>
      <c r="C237" s="1">
        <v>1819.92170437401</v>
      </c>
      <c r="D237" s="1">
        <v>406.582619345306</v>
      </c>
      <c r="E237" s="1">
        <v>4542.5860992294902</v>
      </c>
    </row>
    <row r="238" spans="1:5" x14ac:dyDescent="0.25">
      <c r="A238" s="1">
        <v>28.375</v>
      </c>
      <c r="B238" s="1">
        <v>1664.8079319296301</v>
      </c>
      <c r="C238" s="1">
        <v>1879.49909169495</v>
      </c>
      <c r="D238" s="1">
        <v>429.986868014957</v>
      </c>
      <c r="E238" s="1">
        <v>4538.6114401211198</v>
      </c>
    </row>
    <row r="239" spans="1:5" x14ac:dyDescent="0.25">
      <c r="A239" s="1">
        <v>28.5</v>
      </c>
      <c r="B239" s="1">
        <v>1655.2473902261099</v>
      </c>
      <c r="C239" s="1">
        <v>2110.9523670950198</v>
      </c>
      <c r="D239" s="1">
        <v>406.44181916092401</v>
      </c>
      <c r="E239" s="1">
        <v>4614.0195910334696</v>
      </c>
    </row>
    <row r="240" spans="1:5" x14ac:dyDescent="0.25">
      <c r="A240" s="1">
        <v>28.625</v>
      </c>
      <c r="B240" s="1">
        <v>1665.8765685757301</v>
      </c>
      <c r="C240" s="1">
        <v>2180.2535928134198</v>
      </c>
      <c r="D240" s="1">
        <v>407.45650320570701</v>
      </c>
      <c r="E240" s="1">
        <v>4661.6830126964696</v>
      </c>
    </row>
    <row r="241" spans="1:5" x14ac:dyDescent="0.25">
      <c r="A241" s="1">
        <v>28.75</v>
      </c>
      <c r="B241" s="1">
        <v>1669.48013217945</v>
      </c>
      <c r="C241" s="1">
        <v>2129.9864711044602</v>
      </c>
      <c r="D241" s="1">
        <v>413.07082493033698</v>
      </c>
      <c r="E241" s="1">
        <v>4609.0946589687901</v>
      </c>
    </row>
    <row r="242" spans="1:5" x14ac:dyDescent="0.25">
      <c r="A242" s="1">
        <v>28.875</v>
      </c>
      <c r="B242" s="1">
        <v>1687.37634855796</v>
      </c>
      <c r="C242" s="1">
        <v>2046.3592358594101</v>
      </c>
      <c r="D242" s="1">
        <v>404.16137212356102</v>
      </c>
      <c r="E242" s="1">
        <v>4617.67321208673</v>
      </c>
    </row>
    <row r="243" spans="1:5" x14ac:dyDescent="0.25">
      <c r="A243" s="1">
        <v>29</v>
      </c>
      <c r="B243" s="1">
        <v>1716.9484543779699</v>
      </c>
      <c r="C243" s="1">
        <v>1999.26920197255</v>
      </c>
      <c r="D243" s="1">
        <v>391.39541647017302</v>
      </c>
      <c r="E243" s="1">
        <v>4650.3008455414702</v>
      </c>
    </row>
    <row r="244" spans="1:5" x14ac:dyDescent="0.25">
      <c r="A244" s="1">
        <v>29.125</v>
      </c>
      <c r="B244" s="1">
        <v>1750.2622128457199</v>
      </c>
      <c r="C244" s="1">
        <v>1924.1467002046199</v>
      </c>
      <c r="D244" s="1">
        <v>377.54411188989297</v>
      </c>
      <c r="E244" s="1">
        <v>4822.7376865918004</v>
      </c>
    </row>
    <row r="245" spans="1:5" x14ac:dyDescent="0.25">
      <c r="A245" s="1">
        <v>29.25</v>
      </c>
      <c r="B245" s="1">
        <v>1828.0437801032299</v>
      </c>
      <c r="C245" s="1">
        <v>1864.36074893623</v>
      </c>
      <c r="D245" s="1">
        <v>374.975437230907</v>
      </c>
      <c r="E245" s="1">
        <v>4813.7846624938002</v>
      </c>
    </row>
    <row r="246" spans="1:5" x14ac:dyDescent="0.25">
      <c r="A246" s="1">
        <v>29.375</v>
      </c>
      <c r="B246" s="1">
        <v>1871.1025995288701</v>
      </c>
      <c r="C246" s="1">
        <v>1786.9793442483499</v>
      </c>
      <c r="D246" s="1">
        <v>401.80107811771001</v>
      </c>
      <c r="E246" s="1">
        <v>4830.4421625751302</v>
      </c>
    </row>
    <row r="247" spans="1:5" x14ac:dyDescent="0.25">
      <c r="A247" s="1">
        <v>29.5</v>
      </c>
      <c r="B247" s="1">
        <v>1915.3359545384001</v>
      </c>
      <c r="C247" s="1">
        <v>1736.10312695879</v>
      </c>
      <c r="D247" s="1">
        <v>400.98804017410498</v>
      </c>
      <c r="E247" s="1">
        <v>4844.2544483809697</v>
      </c>
    </row>
    <row r="248" spans="1:5" x14ac:dyDescent="0.25">
      <c r="A248" s="1">
        <v>29.625</v>
      </c>
      <c r="B248" s="1">
        <v>1927.7897844955601</v>
      </c>
      <c r="C248" s="1">
        <v>1789.32608235311</v>
      </c>
      <c r="D248" s="1">
        <v>406.80074307924599</v>
      </c>
      <c r="E248" s="1">
        <v>4925.5282339947598</v>
      </c>
    </row>
    <row r="249" spans="1:5" x14ac:dyDescent="0.25">
      <c r="A249" s="1">
        <v>29.75</v>
      </c>
      <c r="B249" s="1">
        <v>1946.7287184700299</v>
      </c>
      <c r="C249" s="1">
        <v>1766.8975869789899</v>
      </c>
      <c r="D249" s="1">
        <v>449.460800109302</v>
      </c>
      <c r="E249" s="1">
        <v>4917.6417111017699</v>
      </c>
    </row>
    <row r="250" spans="1:5" x14ac:dyDescent="0.25">
      <c r="A250" s="1">
        <v>29.875</v>
      </c>
      <c r="B250" s="1">
        <v>1954.12348794582</v>
      </c>
      <c r="C250" s="1">
        <v>1719.3291622392501</v>
      </c>
      <c r="D250" s="1">
        <v>458.05554382165599</v>
      </c>
      <c r="E250" s="1">
        <v>4884.1326439766399</v>
      </c>
    </row>
    <row r="251" spans="1:5" x14ac:dyDescent="0.25">
      <c r="A251" s="1">
        <v>30</v>
      </c>
      <c r="B251" s="1">
        <v>2020.2456824374001</v>
      </c>
      <c r="C251" s="1">
        <v>1712.5401749201101</v>
      </c>
      <c r="D251" s="1">
        <v>474.421027133069</v>
      </c>
      <c r="E251" s="1">
        <v>4801.2136821680597</v>
      </c>
    </row>
  </sheetData>
  <mergeCells count="4">
    <mergeCell ref="A1:A2"/>
    <mergeCell ref="B1:E1"/>
    <mergeCell ref="B3:E3"/>
    <mergeCell ref="B4:E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2"/>
  <sheetViews>
    <sheetView zoomScale="73" zoomScaleNormal="73" workbookViewId="0">
      <selection activeCell="B10" sqref="B10:I10"/>
    </sheetView>
  </sheetViews>
  <sheetFormatPr defaultRowHeight="15" x14ac:dyDescent="0.25"/>
  <cols>
    <col min="1" max="1" width="18.85546875" style="10" customWidth="1"/>
    <col min="2" max="2" width="23.140625" style="10" customWidth="1"/>
    <col min="3" max="5" width="34.85546875" customWidth="1"/>
    <col min="6" max="9" width="33.28515625" customWidth="1"/>
  </cols>
  <sheetData>
    <row r="1" spans="1:9" x14ac:dyDescent="0.25">
      <c r="A1" s="89" t="s">
        <v>246</v>
      </c>
      <c r="B1" s="90" t="s">
        <v>263</v>
      </c>
      <c r="C1" s="91"/>
      <c r="D1" s="91"/>
      <c r="E1" s="91"/>
      <c r="F1" s="91"/>
      <c r="G1" s="91"/>
      <c r="H1" s="91"/>
      <c r="I1" s="92"/>
    </row>
    <row r="2" spans="1:9" x14ac:dyDescent="0.25">
      <c r="A2" s="89"/>
      <c r="B2" s="26" t="s">
        <v>276</v>
      </c>
      <c r="C2" s="42" t="s">
        <v>268</v>
      </c>
      <c r="D2" s="26" t="s">
        <v>283</v>
      </c>
      <c r="E2" s="26" t="s">
        <v>272</v>
      </c>
      <c r="F2" s="26" t="s">
        <v>260</v>
      </c>
      <c r="G2" s="26" t="s">
        <v>261</v>
      </c>
      <c r="H2" s="26" t="s">
        <v>264</v>
      </c>
      <c r="I2" s="52" t="s">
        <v>357</v>
      </c>
    </row>
    <row r="3" spans="1:9" x14ac:dyDescent="0.25">
      <c r="A3" s="27" t="s">
        <v>249</v>
      </c>
      <c r="B3" s="85">
        <v>60</v>
      </c>
      <c r="C3" s="93"/>
      <c r="D3" s="93"/>
      <c r="E3" s="93"/>
      <c r="F3" s="93"/>
      <c r="G3" s="93"/>
      <c r="H3" s="93"/>
      <c r="I3" s="86"/>
    </row>
    <row r="4" spans="1:9" x14ac:dyDescent="0.25">
      <c r="A4" s="27" t="s">
        <v>250</v>
      </c>
      <c r="B4" s="85" t="s">
        <v>262</v>
      </c>
      <c r="C4" s="93"/>
      <c r="D4" s="93"/>
      <c r="E4" s="93"/>
      <c r="F4" s="93"/>
      <c r="G4" s="93"/>
      <c r="H4" s="93"/>
      <c r="I4" s="86"/>
    </row>
    <row r="5" spans="1:9" ht="61.5" x14ac:dyDescent="0.25">
      <c r="A5" s="28" t="s">
        <v>252</v>
      </c>
      <c r="B5" s="28">
        <v>4</v>
      </c>
      <c r="C5" s="43">
        <v>4</v>
      </c>
      <c r="D5" s="27">
        <v>4</v>
      </c>
      <c r="E5" s="27">
        <v>4</v>
      </c>
      <c r="F5" s="27">
        <v>4</v>
      </c>
      <c r="G5" s="27">
        <v>4</v>
      </c>
      <c r="H5" s="27">
        <v>4</v>
      </c>
      <c r="I5" s="27">
        <v>4</v>
      </c>
    </row>
    <row r="6" spans="1:9" ht="30" x14ac:dyDescent="0.25">
      <c r="A6" s="28" t="s">
        <v>253</v>
      </c>
      <c r="B6" s="28">
        <v>37.6875</v>
      </c>
      <c r="C6" s="43">
        <v>39.65831</v>
      </c>
      <c r="D6" s="27">
        <v>38.619999999999997</v>
      </c>
      <c r="E6" s="27">
        <v>36.086750000000002</v>
      </c>
      <c r="F6" s="27">
        <v>36.021560000000001</v>
      </c>
      <c r="G6" s="27">
        <v>49.67257</v>
      </c>
      <c r="H6" s="27">
        <v>32.923000000000002</v>
      </c>
      <c r="I6" s="27">
        <v>32.923000000000002</v>
      </c>
    </row>
    <row r="7" spans="1:9" ht="48" x14ac:dyDescent="0.25">
      <c r="A7" s="28" t="s">
        <v>254</v>
      </c>
      <c r="B7" s="27">
        <v>37.44</v>
      </c>
      <c r="C7" s="43">
        <v>37.44</v>
      </c>
      <c r="D7" s="27">
        <v>37.44</v>
      </c>
      <c r="E7" s="27">
        <v>37.44</v>
      </c>
      <c r="F7" s="27">
        <v>37.44</v>
      </c>
      <c r="G7" s="27">
        <v>37.44</v>
      </c>
      <c r="H7" s="27">
        <v>37.44</v>
      </c>
      <c r="I7" s="27">
        <v>37.44</v>
      </c>
    </row>
    <row r="8" spans="1:9" ht="48" x14ac:dyDescent="0.25">
      <c r="A8" s="28" t="s">
        <v>255</v>
      </c>
      <c r="B8" s="28">
        <v>30.364840000000001</v>
      </c>
      <c r="C8" s="43">
        <v>30.815550000000002</v>
      </c>
      <c r="D8" s="27">
        <v>31.32845</v>
      </c>
      <c r="E8" s="27">
        <v>32.0565</v>
      </c>
      <c r="F8" s="27">
        <v>32.751860000000001</v>
      </c>
      <c r="G8" s="27">
        <v>33.414659999999998</v>
      </c>
      <c r="H8" s="27">
        <v>33.768639999999998</v>
      </c>
      <c r="I8" s="27">
        <v>33.768639999999998</v>
      </c>
    </row>
    <row r="9" spans="1:9" x14ac:dyDescent="0.25">
      <c r="A9" s="27" t="s">
        <v>256</v>
      </c>
      <c r="B9" s="37">
        <v>85</v>
      </c>
      <c r="C9" s="36">
        <v>85</v>
      </c>
      <c r="D9" s="37">
        <v>85</v>
      </c>
      <c r="E9" s="37">
        <v>85</v>
      </c>
      <c r="F9" s="37">
        <v>85</v>
      </c>
      <c r="G9" s="37">
        <v>85</v>
      </c>
      <c r="H9" s="37">
        <v>85</v>
      </c>
      <c r="I9" s="37">
        <v>85</v>
      </c>
    </row>
    <row r="10" spans="1:9" ht="18" x14ac:dyDescent="0.25">
      <c r="A10" s="30" t="s">
        <v>257</v>
      </c>
      <c r="B10" s="30" t="s">
        <v>315</v>
      </c>
      <c r="C10" s="44" t="s">
        <v>316</v>
      </c>
      <c r="D10" s="30" t="s">
        <v>317</v>
      </c>
      <c r="E10" s="30" t="s">
        <v>318</v>
      </c>
      <c r="F10" s="30" t="s">
        <v>319</v>
      </c>
      <c r="G10" s="30" t="s">
        <v>416</v>
      </c>
      <c r="H10" s="30" t="s">
        <v>320</v>
      </c>
      <c r="I10" s="30" t="s">
        <v>417</v>
      </c>
    </row>
    <row r="11" spans="1:9" x14ac:dyDescent="0.25">
      <c r="A11" s="1">
        <v>0</v>
      </c>
      <c r="B11" s="1">
        <v>2276.96328554606</v>
      </c>
      <c r="C11" s="1">
        <v>923.09853736345303</v>
      </c>
      <c r="D11" s="1">
        <v>1263.2462276645999</v>
      </c>
      <c r="E11" s="1">
        <v>1914.0411064099301</v>
      </c>
      <c r="F11" s="1">
        <v>3462.1450597574299</v>
      </c>
      <c r="G11" s="1">
        <v>890.66278119842195</v>
      </c>
      <c r="H11" s="1">
        <v>881.46660741143296</v>
      </c>
      <c r="I11" s="1">
        <v>1042.9803548520199</v>
      </c>
    </row>
    <row r="12" spans="1:9" x14ac:dyDescent="0.25">
      <c r="A12" s="1">
        <v>0.125</v>
      </c>
      <c r="B12" s="1">
        <v>2282.60929880289</v>
      </c>
      <c r="C12" s="1">
        <v>926.35537653105996</v>
      </c>
      <c r="D12" s="1">
        <v>1293.0755963674501</v>
      </c>
      <c r="E12" s="1">
        <v>1944.1143104278999</v>
      </c>
      <c r="F12" s="1">
        <v>3452.1478330022901</v>
      </c>
      <c r="G12" s="1">
        <v>885.00167350533502</v>
      </c>
      <c r="H12" s="1">
        <v>900.00070083900198</v>
      </c>
      <c r="I12" s="1">
        <v>1115.9760971112901</v>
      </c>
    </row>
    <row r="13" spans="1:9" x14ac:dyDescent="0.25">
      <c r="A13" s="1">
        <v>0.25</v>
      </c>
      <c r="B13" s="1">
        <v>2294.6514294537101</v>
      </c>
      <c r="C13" s="1">
        <v>930.13998385368495</v>
      </c>
      <c r="D13" s="1">
        <v>1284.79609572449</v>
      </c>
      <c r="E13" s="1">
        <v>1885.86429808449</v>
      </c>
      <c r="F13" s="1">
        <v>3444.52980610849</v>
      </c>
      <c r="G13" s="1">
        <v>881.12447034648801</v>
      </c>
      <c r="H13" s="1">
        <v>927.741621763029</v>
      </c>
      <c r="I13" s="1">
        <v>1169.44690268864</v>
      </c>
    </row>
    <row r="14" spans="1:9" x14ac:dyDescent="0.25">
      <c r="A14" s="1">
        <v>0.375</v>
      </c>
      <c r="B14" s="1">
        <v>2342.7644858275899</v>
      </c>
      <c r="C14" s="1">
        <v>936.05391853246704</v>
      </c>
      <c r="D14" s="1">
        <v>1289.26506236261</v>
      </c>
      <c r="E14" s="1">
        <v>1919.8017894330901</v>
      </c>
      <c r="F14" s="1">
        <v>3428.2212053467501</v>
      </c>
      <c r="G14" s="1">
        <v>873.60549288181596</v>
      </c>
      <c r="H14" s="1">
        <v>924.44939753516996</v>
      </c>
      <c r="I14" s="1">
        <v>1160.69093709253</v>
      </c>
    </row>
    <row r="15" spans="1:9" x14ac:dyDescent="0.25">
      <c r="A15" s="1">
        <v>0.5</v>
      </c>
      <c r="B15" s="1">
        <v>2335.3241663008898</v>
      </c>
      <c r="C15" s="1">
        <v>942.98308245566295</v>
      </c>
      <c r="D15" s="1">
        <v>1273.59872616095</v>
      </c>
      <c r="E15" s="1">
        <v>1901.80849528468</v>
      </c>
      <c r="F15" s="1">
        <v>3416.9253923445599</v>
      </c>
      <c r="G15" s="1">
        <v>868.66898427560704</v>
      </c>
      <c r="H15" s="1">
        <v>926.41731248131805</v>
      </c>
      <c r="I15" s="1">
        <v>1209.3263379248899</v>
      </c>
    </row>
    <row r="16" spans="1:9" x14ac:dyDescent="0.25">
      <c r="A16" s="1">
        <v>0.625</v>
      </c>
      <c r="B16" s="1">
        <v>2333.6907088866801</v>
      </c>
      <c r="C16" s="1">
        <v>939.33738385559298</v>
      </c>
      <c r="D16" s="1">
        <v>1227.4718625958001</v>
      </c>
      <c r="E16" s="1">
        <v>1947.8447851834301</v>
      </c>
      <c r="F16" s="1">
        <v>3405.94872883265</v>
      </c>
      <c r="G16" s="1">
        <v>866.06922235639797</v>
      </c>
      <c r="H16" s="1">
        <v>927.62934531668998</v>
      </c>
      <c r="I16" s="1">
        <v>1207.07298014056</v>
      </c>
    </row>
    <row r="17" spans="1:9" x14ac:dyDescent="0.25">
      <c r="A17" s="1">
        <v>0.75</v>
      </c>
      <c r="B17" s="1">
        <v>2346.0767234088999</v>
      </c>
      <c r="C17" s="1">
        <v>930.66675658636996</v>
      </c>
      <c r="D17" s="1">
        <v>1113.1070394717501</v>
      </c>
      <c r="E17" s="1">
        <v>1965.98020725284</v>
      </c>
      <c r="F17" s="1">
        <v>3398.0735397973499</v>
      </c>
      <c r="G17" s="1">
        <v>860.99386835034602</v>
      </c>
      <c r="H17" s="1">
        <v>919.30295881465202</v>
      </c>
      <c r="I17" s="1">
        <v>1155.4739636272</v>
      </c>
    </row>
    <row r="18" spans="1:9" x14ac:dyDescent="0.25">
      <c r="A18" s="1">
        <v>0.875</v>
      </c>
      <c r="B18" s="1">
        <v>2314.09913074818</v>
      </c>
      <c r="C18" s="1">
        <v>926.61865834473895</v>
      </c>
      <c r="D18" s="1">
        <v>1068.5015643678801</v>
      </c>
      <c r="E18" s="1">
        <v>1955.51309670866</v>
      </c>
      <c r="F18" s="1">
        <v>3389.8693080625399</v>
      </c>
      <c r="G18" s="1">
        <v>862.60334400795398</v>
      </c>
      <c r="H18" s="1">
        <v>920.67868534635295</v>
      </c>
      <c r="I18" s="1">
        <v>1154.45860281455</v>
      </c>
    </row>
    <row r="19" spans="1:9" x14ac:dyDescent="0.25">
      <c r="A19" s="1">
        <v>1</v>
      </c>
      <c r="B19" s="1">
        <v>2278.2739902336002</v>
      </c>
      <c r="C19" s="1">
        <v>906.14684367535995</v>
      </c>
      <c r="D19" s="1">
        <v>1061.7178086649101</v>
      </c>
      <c r="E19" s="1">
        <v>1927.4390932436199</v>
      </c>
      <c r="F19" s="1">
        <v>3382.53574024622</v>
      </c>
      <c r="G19" s="1">
        <v>870.26829689888098</v>
      </c>
      <c r="H19" s="1">
        <v>917.50184079220298</v>
      </c>
      <c r="I19" s="1">
        <v>1155.1076463105001</v>
      </c>
    </row>
    <row r="20" spans="1:9" x14ac:dyDescent="0.25">
      <c r="A20" s="1">
        <v>1.125</v>
      </c>
      <c r="B20" s="1">
        <v>2265.7816728631801</v>
      </c>
      <c r="C20" s="1">
        <v>917.56013761535701</v>
      </c>
      <c r="D20" s="1">
        <v>1100.34448977393</v>
      </c>
      <c r="E20" s="1">
        <v>1808.06083883818</v>
      </c>
      <c r="F20" s="1">
        <v>3373.2346732408701</v>
      </c>
      <c r="G20" s="1">
        <v>875.14747931793295</v>
      </c>
      <c r="H20" s="1">
        <v>920.39364082016596</v>
      </c>
      <c r="I20" s="1">
        <v>1144.0636017734801</v>
      </c>
    </row>
    <row r="21" spans="1:9" x14ac:dyDescent="0.25">
      <c r="A21" s="1">
        <v>1.25</v>
      </c>
      <c r="B21" s="1">
        <v>2282.1173755252298</v>
      </c>
      <c r="C21" s="1">
        <v>929.55133830555997</v>
      </c>
      <c r="D21" s="1">
        <v>1068.4070158894499</v>
      </c>
      <c r="E21" s="1">
        <v>1748.7841458268099</v>
      </c>
      <c r="F21" s="1">
        <v>3365.1994175452201</v>
      </c>
      <c r="G21" s="1">
        <v>875.38684251357802</v>
      </c>
      <c r="H21" s="1">
        <v>923.59433855878899</v>
      </c>
      <c r="I21" s="1">
        <v>1127.38431161521</v>
      </c>
    </row>
    <row r="22" spans="1:9" x14ac:dyDescent="0.25">
      <c r="A22" s="1">
        <v>1.375</v>
      </c>
      <c r="B22" s="1">
        <v>2257.3005063077198</v>
      </c>
      <c r="C22" s="1">
        <v>929.59110298070004</v>
      </c>
      <c r="D22" s="1">
        <v>1007.70489339449</v>
      </c>
      <c r="E22" s="1">
        <v>1817.6062385380701</v>
      </c>
      <c r="F22" s="1">
        <v>3351.7812076301602</v>
      </c>
      <c r="G22" s="1">
        <v>877.64020432942095</v>
      </c>
      <c r="H22" s="1">
        <v>924.48593298139895</v>
      </c>
      <c r="I22" s="1">
        <v>1093.8361580906401</v>
      </c>
    </row>
    <row r="23" spans="1:9" x14ac:dyDescent="0.25">
      <c r="A23" s="1">
        <v>1.5</v>
      </c>
      <c r="B23" s="1">
        <v>2256.6276598038398</v>
      </c>
      <c r="C23" s="1">
        <v>938.44859043745498</v>
      </c>
      <c r="D23" s="1">
        <v>999.96698317572998</v>
      </c>
      <c r="E23" s="1">
        <v>1835.1580861663299</v>
      </c>
      <c r="F23" s="1">
        <v>3350.5414851102501</v>
      </c>
      <c r="G23" s="1">
        <v>875.93199778661801</v>
      </c>
      <c r="H23" s="1">
        <v>910.16438126699904</v>
      </c>
      <c r="I23" s="1">
        <v>1092.3178692756201</v>
      </c>
    </row>
    <row r="24" spans="1:9" x14ac:dyDescent="0.25">
      <c r="A24" s="1">
        <v>1.625</v>
      </c>
      <c r="B24" s="1">
        <v>2261.65162855986</v>
      </c>
      <c r="C24" s="1">
        <v>934.39407523884597</v>
      </c>
      <c r="D24" s="1">
        <v>997.43514575767404</v>
      </c>
      <c r="E24" s="1">
        <v>1831.09446719977</v>
      </c>
      <c r="F24" s="1">
        <v>3341.9786356923901</v>
      </c>
      <c r="G24" s="1">
        <v>876.91073204637496</v>
      </c>
      <c r="H24" s="1">
        <v>871.04859655962196</v>
      </c>
      <c r="I24" s="1">
        <v>1078.6495770945801</v>
      </c>
    </row>
    <row r="25" spans="1:9" x14ac:dyDescent="0.25">
      <c r="A25" s="1">
        <v>1.75</v>
      </c>
      <c r="B25" s="1">
        <v>2241.1764557747601</v>
      </c>
      <c r="C25" s="1">
        <v>929.43711274850398</v>
      </c>
      <c r="D25" s="1">
        <v>1004.9220789695599</v>
      </c>
      <c r="E25" s="1">
        <v>1847.9778029490201</v>
      </c>
      <c r="F25" s="1">
        <v>3329.0914587933198</v>
      </c>
      <c r="G25" s="1">
        <v>881.41195739806994</v>
      </c>
      <c r="H25" s="1">
        <v>875.96466246149896</v>
      </c>
      <c r="I25" s="1">
        <v>1080.02662191589</v>
      </c>
    </row>
    <row r="26" spans="1:9" x14ac:dyDescent="0.25">
      <c r="A26" s="1">
        <v>1.875</v>
      </c>
      <c r="B26" s="1">
        <v>2183.1913583568298</v>
      </c>
      <c r="C26" s="1">
        <v>908.78242074014497</v>
      </c>
      <c r="D26" s="1">
        <v>1055.07800302951</v>
      </c>
      <c r="E26" s="1">
        <v>1815.5301482893501</v>
      </c>
      <c r="F26" s="1">
        <v>3327.1571514939601</v>
      </c>
      <c r="G26" s="1">
        <v>885.05856480265402</v>
      </c>
      <c r="H26" s="1">
        <v>881.39906723982904</v>
      </c>
      <c r="I26" s="1">
        <v>1083.4014155644199</v>
      </c>
    </row>
    <row r="27" spans="1:9" x14ac:dyDescent="0.25">
      <c r="A27" s="1">
        <v>2</v>
      </c>
      <c r="B27" s="1">
        <v>2085.23685583512</v>
      </c>
      <c r="C27" s="1">
        <v>897.71114592348704</v>
      </c>
      <c r="D27" s="1">
        <v>1068.5596596083701</v>
      </c>
      <c r="E27" s="1">
        <v>1821.32387734589</v>
      </c>
      <c r="F27" s="1">
        <v>3335.0448948779099</v>
      </c>
      <c r="G27" s="1">
        <v>884.79175572880797</v>
      </c>
      <c r="H27" s="1">
        <v>874.54780732815595</v>
      </c>
      <c r="I27" s="1">
        <v>1060.8321477454799</v>
      </c>
    </row>
    <row r="28" spans="1:9" x14ac:dyDescent="0.25">
      <c r="A28" s="1">
        <v>2.125</v>
      </c>
      <c r="B28" s="1">
        <v>2093.10442140226</v>
      </c>
      <c r="C28" s="1">
        <v>883.65462627569798</v>
      </c>
      <c r="D28" s="1">
        <v>1027.3713184861101</v>
      </c>
      <c r="E28" s="1">
        <v>1830.85466817731</v>
      </c>
      <c r="F28" s="1">
        <v>3416.31919662154</v>
      </c>
      <c r="G28" s="1">
        <v>892.38583231718405</v>
      </c>
      <c r="H28" s="1">
        <v>875.56913085511201</v>
      </c>
      <c r="I28" s="1">
        <v>1080.73486177367</v>
      </c>
    </row>
    <row r="29" spans="1:9" x14ac:dyDescent="0.25">
      <c r="A29" s="1">
        <v>2.25</v>
      </c>
      <c r="B29" s="1">
        <v>2022.7736737284899</v>
      </c>
      <c r="C29" s="1">
        <v>885.03831010124497</v>
      </c>
      <c r="D29" s="1">
        <v>1015.71933296906</v>
      </c>
      <c r="E29" s="1">
        <v>1835.1741360313399</v>
      </c>
      <c r="F29" s="1">
        <v>3428.0823432317902</v>
      </c>
      <c r="G29" s="1">
        <v>901.89061468750106</v>
      </c>
      <c r="H29" s="1">
        <v>890.12536094055099</v>
      </c>
      <c r="I29" s="1">
        <v>1101.08512316571</v>
      </c>
    </row>
    <row r="30" spans="1:9" x14ac:dyDescent="0.25">
      <c r="A30" s="1">
        <v>2.375</v>
      </c>
      <c r="B30" s="1">
        <v>2039.36271197671</v>
      </c>
      <c r="C30" s="1">
        <v>917.69276429251204</v>
      </c>
      <c r="D30" s="1">
        <v>873.88739255205701</v>
      </c>
      <c r="E30" s="1">
        <v>1818.6403885464899</v>
      </c>
      <c r="F30" s="1">
        <v>3456.9238737929099</v>
      </c>
      <c r="G30" s="1">
        <v>899.24578065041203</v>
      </c>
      <c r="H30" s="1">
        <v>897.60069447115404</v>
      </c>
      <c r="I30" s="1">
        <v>1091.25644159951</v>
      </c>
    </row>
    <row r="31" spans="1:9" x14ac:dyDescent="0.25">
      <c r="A31" s="1">
        <v>2.5</v>
      </c>
      <c r="B31" s="1">
        <v>2027.6627705977</v>
      </c>
      <c r="C31" s="1">
        <v>920.19486017882105</v>
      </c>
      <c r="D31" s="1">
        <v>831.27626709857395</v>
      </c>
      <c r="E31" s="1">
        <v>1795.88236735277</v>
      </c>
      <c r="F31" s="1">
        <v>3495.92870477825</v>
      </c>
      <c r="G31" s="1">
        <v>897.55681333979999</v>
      </c>
      <c r="H31" s="1">
        <v>911.46027592700102</v>
      </c>
      <c r="I31" s="1">
        <v>1115.824889818</v>
      </c>
    </row>
    <row r="32" spans="1:9" x14ac:dyDescent="0.25">
      <c r="A32" s="1">
        <v>2.625</v>
      </c>
      <c r="B32" s="1">
        <v>2015.2994233772099</v>
      </c>
      <c r="C32" s="1">
        <v>869.25239257276701</v>
      </c>
      <c r="D32" s="1">
        <v>818.26289278680895</v>
      </c>
      <c r="E32" s="1">
        <v>1806.9855777595001</v>
      </c>
      <c r="F32" s="1">
        <v>3498.4551145302898</v>
      </c>
      <c r="G32" s="1">
        <v>915.74251410908005</v>
      </c>
      <c r="H32" s="1">
        <v>932.51507694605095</v>
      </c>
      <c r="I32" s="1">
        <v>1170.5717753097899</v>
      </c>
    </row>
    <row r="33" spans="1:9" x14ac:dyDescent="0.25">
      <c r="A33" s="1">
        <v>2.75</v>
      </c>
      <c r="B33" s="1">
        <v>2007.6406776916899</v>
      </c>
      <c r="C33" s="1">
        <v>857.75963955718305</v>
      </c>
      <c r="D33" s="1">
        <v>813.27807370567405</v>
      </c>
      <c r="E33" s="1">
        <v>1756.13120943629</v>
      </c>
      <c r="F33" s="1">
        <v>3500.1760966813099</v>
      </c>
      <c r="G33" s="1">
        <v>916.07903015073202</v>
      </c>
      <c r="H33" s="1">
        <v>926.08239465112501</v>
      </c>
      <c r="I33" s="1">
        <v>1153.8866745251701</v>
      </c>
    </row>
    <row r="34" spans="1:9" x14ac:dyDescent="0.25">
      <c r="A34" s="1">
        <v>2.875</v>
      </c>
      <c r="B34" s="1">
        <v>1998.2246381090699</v>
      </c>
      <c r="C34" s="1">
        <v>869.13485563408994</v>
      </c>
      <c r="D34" s="1">
        <v>787.84742404679503</v>
      </c>
      <c r="E34" s="1">
        <v>1809.6927137652001</v>
      </c>
      <c r="F34" s="1">
        <v>3523.8106472177201</v>
      </c>
      <c r="G34" s="1">
        <v>914.27921419128404</v>
      </c>
      <c r="H34" s="1">
        <v>932.35970859024303</v>
      </c>
      <c r="I34" s="1">
        <v>1143.4821904984201</v>
      </c>
    </row>
    <row r="35" spans="1:9" x14ac:dyDescent="0.25">
      <c r="A35" s="1">
        <v>3</v>
      </c>
      <c r="B35" s="1">
        <v>2003.19867389057</v>
      </c>
      <c r="C35" s="1">
        <v>885.68523507634097</v>
      </c>
      <c r="D35" s="1">
        <v>795.26420200468897</v>
      </c>
      <c r="E35" s="1">
        <v>1863.0858315241601</v>
      </c>
      <c r="F35" s="1">
        <v>3537.00725566142</v>
      </c>
      <c r="G35" s="1">
        <v>916.33409124334196</v>
      </c>
      <c r="H35" s="1">
        <v>929.77381727607201</v>
      </c>
      <c r="I35" s="1">
        <v>1157.43510342888</v>
      </c>
    </row>
    <row r="36" spans="1:9" x14ac:dyDescent="0.25">
      <c r="A36" s="1">
        <v>3.125</v>
      </c>
      <c r="B36" s="1">
        <v>2005.32317982312</v>
      </c>
      <c r="C36" s="1">
        <v>881.77796295766905</v>
      </c>
      <c r="D36" s="1">
        <v>827.61268317742304</v>
      </c>
      <c r="E36" s="1">
        <v>1885.9255876478401</v>
      </c>
      <c r="F36" s="1">
        <v>3551.9612205333901</v>
      </c>
      <c r="G36" s="1">
        <v>916.97164132115097</v>
      </c>
      <c r="H36" s="1">
        <v>928.85063957826799</v>
      </c>
      <c r="I36" s="1">
        <v>1186.28168015905</v>
      </c>
    </row>
    <row r="37" spans="1:9" x14ac:dyDescent="0.25">
      <c r="A37" s="1">
        <v>3.25</v>
      </c>
      <c r="B37" s="1">
        <v>1941.0431623619299</v>
      </c>
      <c r="C37" s="1">
        <v>883.70100138939495</v>
      </c>
      <c r="D37" s="1">
        <v>903.89668594340299</v>
      </c>
      <c r="E37" s="1">
        <v>1937.01036900453</v>
      </c>
      <c r="F37" s="1">
        <v>3541.7446963218999</v>
      </c>
      <c r="G37" s="1">
        <v>919.673907203868</v>
      </c>
      <c r="H37" s="1">
        <v>924.078541718829</v>
      </c>
      <c r="I37" s="1">
        <v>1187.50859840321</v>
      </c>
    </row>
    <row r="38" spans="1:9" x14ac:dyDescent="0.25">
      <c r="A38" s="1">
        <v>3.375</v>
      </c>
      <c r="B38" s="1">
        <v>1901.7552320556699</v>
      </c>
      <c r="C38" s="1">
        <v>875.04697872906399</v>
      </c>
      <c r="D38" s="1">
        <v>972.48609901850898</v>
      </c>
      <c r="E38" s="1">
        <v>1946.75594458962</v>
      </c>
      <c r="F38" s="1">
        <v>3536.7784768668098</v>
      </c>
      <c r="G38" s="1">
        <v>919.95741715882002</v>
      </c>
      <c r="H38" s="1">
        <v>930.33388703335902</v>
      </c>
      <c r="I38" s="1">
        <v>1199.02745992512</v>
      </c>
    </row>
    <row r="39" spans="1:9" x14ac:dyDescent="0.25">
      <c r="A39" s="1">
        <v>3.5</v>
      </c>
      <c r="B39" s="1">
        <v>1864.4637165127899</v>
      </c>
      <c r="C39" s="1">
        <v>857.35373199116498</v>
      </c>
      <c r="D39" s="1">
        <v>903.36008127016703</v>
      </c>
      <c r="E39" s="1">
        <v>2018.3300503243399</v>
      </c>
      <c r="F39" s="1">
        <v>3533.7409272228401</v>
      </c>
      <c r="G39" s="1">
        <v>926.57551728222802</v>
      </c>
      <c r="H39" s="1">
        <v>933.38048672227296</v>
      </c>
      <c r="I39" s="1">
        <v>1196.39258456113</v>
      </c>
    </row>
    <row r="40" spans="1:9" x14ac:dyDescent="0.25">
      <c r="A40" s="1">
        <v>3.625</v>
      </c>
      <c r="B40" s="1">
        <v>1836.74816394608</v>
      </c>
      <c r="C40" s="1">
        <v>834.34187478477702</v>
      </c>
      <c r="D40" s="1">
        <v>848.22026645968299</v>
      </c>
      <c r="E40" s="1">
        <v>2069.4159876960798</v>
      </c>
      <c r="F40" s="1">
        <v>3532.0404926689098</v>
      </c>
      <c r="G40" s="1">
        <v>924.105878032649</v>
      </c>
      <c r="H40" s="1">
        <v>941.72771565116</v>
      </c>
      <c r="I40" s="1">
        <v>1210.6656295529999</v>
      </c>
    </row>
    <row r="41" spans="1:9" x14ac:dyDescent="0.25">
      <c r="A41" s="1">
        <v>3.75</v>
      </c>
      <c r="B41" s="1">
        <v>1855.8430149868</v>
      </c>
      <c r="C41" s="1">
        <v>828.43001432577103</v>
      </c>
      <c r="D41" s="1">
        <v>901.20339112750196</v>
      </c>
      <c r="E41" s="1">
        <v>2073.68207770965</v>
      </c>
      <c r="F41" s="1">
        <v>3526.5152226094101</v>
      </c>
      <c r="G41" s="1">
        <v>915.995238602266</v>
      </c>
      <c r="H41" s="1">
        <v>944.21045425667899</v>
      </c>
      <c r="I41" s="1">
        <v>1208.74497313755</v>
      </c>
    </row>
    <row r="42" spans="1:9" x14ac:dyDescent="0.25">
      <c r="A42" s="1">
        <v>3.875</v>
      </c>
      <c r="B42" s="1">
        <v>1876.8481677214299</v>
      </c>
      <c r="C42" s="1">
        <v>822.35570138456001</v>
      </c>
      <c r="D42" s="1">
        <v>892.99711471045305</v>
      </c>
      <c r="E42" s="1">
        <v>2083.5448715509301</v>
      </c>
      <c r="F42" s="1">
        <v>3522.7271946532201</v>
      </c>
      <c r="G42" s="1">
        <v>906.35104364021799</v>
      </c>
      <c r="H42" s="1">
        <v>941.11957292352895</v>
      </c>
      <c r="I42" s="1">
        <v>1209.6747031075399</v>
      </c>
    </row>
    <row r="43" spans="1:9" x14ac:dyDescent="0.25">
      <c r="A43" s="1">
        <v>4</v>
      </c>
      <c r="B43" s="1">
        <v>1916.2908804039801</v>
      </c>
      <c r="C43" s="1">
        <v>821.94311469793195</v>
      </c>
      <c r="D43" s="1">
        <v>976.85522488480206</v>
      </c>
      <c r="E43" s="1">
        <v>2085.72260487636</v>
      </c>
      <c r="F43" s="1">
        <v>3506.0955930583</v>
      </c>
      <c r="G43" s="1">
        <v>898.42584952018797</v>
      </c>
      <c r="H43" s="1">
        <v>945.91920776321399</v>
      </c>
      <c r="I43" s="1">
        <v>1205.3879900511699</v>
      </c>
    </row>
    <row r="44" spans="1:9" x14ac:dyDescent="0.25">
      <c r="A44" s="1">
        <v>4.125</v>
      </c>
      <c r="B44" s="1">
        <v>1926.3897961785001</v>
      </c>
      <c r="C44" s="1">
        <v>840.06914979450505</v>
      </c>
      <c r="D44" s="1">
        <v>932.90026331243803</v>
      </c>
      <c r="E44" s="1">
        <v>2138.6309695411701</v>
      </c>
      <c r="F44" s="1">
        <v>3466.0061862337802</v>
      </c>
      <c r="G44" s="1">
        <v>895.98170143480002</v>
      </c>
      <c r="H44" s="1">
        <v>943.96990466230397</v>
      </c>
      <c r="I44" s="1">
        <v>1190.54526471179</v>
      </c>
    </row>
    <row r="45" spans="1:9" x14ac:dyDescent="0.25">
      <c r="A45" s="1">
        <v>4.25</v>
      </c>
      <c r="B45" s="1">
        <v>1918.73398006974</v>
      </c>
      <c r="C45" s="1">
        <v>849.147317335563</v>
      </c>
      <c r="D45" s="1">
        <v>865.73605690379998</v>
      </c>
      <c r="E45" s="1">
        <v>2118.3673065501398</v>
      </c>
      <c r="F45" s="1">
        <v>3438.0504652409199</v>
      </c>
      <c r="G45" s="1">
        <v>891.85361672730096</v>
      </c>
      <c r="H45" s="1">
        <v>931.22875270644795</v>
      </c>
      <c r="I45" s="1">
        <v>1148.8636263049</v>
      </c>
    </row>
    <row r="46" spans="1:9" x14ac:dyDescent="0.25">
      <c r="A46" s="1">
        <v>4.375</v>
      </c>
      <c r="B46" s="1">
        <v>1900.2887201911999</v>
      </c>
      <c r="C46" s="1">
        <v>833.37913853296504</v>
      </c>
      <c r="D46" s="1">
        <v>838.32628997180905</v>
      </c>
      <c r="E46" s="1">
        <v>2135.06803825921</v>
      </c>
      <c r="F46" s="1">
        <v>3415.0440378831099</v>
      </c>
      <c r="G46" s="1">
        <v>886.91179568477298</v>
      </c>
      <c r="H46" s="1">
        <v>921.83203071459604</v>
      </c>
      <c r="I46" s="1">
        <v>1141.49805620182</v>
      </c>
    </row>
    <row r="47" spans="1:9" x14ac:dyDescent="0.25">
      <c r="A47" s="1">
        <v>4.5</v>
      </c>
      <c r="B47" s="1">
        <v>1830.11169823768</v>
      </c>
      <c r="C47" s="1">
        <v>830.48887444787499</v>
      </c>
      <c r="D47" s="1">
        <v>875.12412811197305</v>
      </c>
      <c r="E47" s="1">
        <v>2151.31831490382</v>
      </c>
      <c r="F47" s="1">
        <v>3313.7663990452002</v>
      </c>
      <c r="G47" s="1">
        <v>884.83071956603305</v>
      </c>
      <c r="H47" s="1">
        <v>896.30506342605497</v>
      </c>
      <c r="I47" s="1">
        <v>1142.37875126522</v>
      </c>
    </row>
    <row r="48" spans="1:9" x14ac:dyDescent="0.25">
      <c r="A48" s="1">
        <v>4.625</v>
      </c>
      <c r="B48" s="1">
        <v>1835.28064913656</v>
      </c>
      <c r="C48" s="1">
        <v>813.11090600253897</v>
      </c>
      <c r="D48" s="1">
        <v>845.292130589983</v>
      </c>
      <c r="E48" s="1">
        <v>2194.6591457190598</v>
      </c>
      <c r="F48" s="1">
        <v>3279.4573063560301</v>
      </c>
      <c r="G48" s="1">
        <v>884.77255196705005</v>
      </c>
      <c r="H48" s="1">
        <v>889.25429863783995</v>
      </c>
      <c r="I48" s="1">
        <v>1143.7705807192301</v>
      </c>
    </row>
    <row r="49" spans="1:9" x14ac:dyDescent="0.25">
      <c r="A49" s="1">
        <v>4.75</v>
      </c>
      <c r="B49" s="1">
        <v>1844.62546868042</v>
      </c>
      <c r="C49" s="1">
        <v>859.021591443749</v>
      </c>
      <c r="D49" s="1">
        <v>864.95963395233105</v>
      </c>
      <c r="E49" s="1">
        <v>2185.6171461982499</v>
      </c>
      <c r="F49" s="1">
        <v>3205.6148921148601</v>
      </c>
      <c r="G49" s="1">
        <v>888.69506100248805</v>
      </c>
      <c r="H49" s="1">
        <v>891.30124958935505</v>
      </c>
      <c r="I49" s="1">
        <v>1154.26058337368</v>
      </c>
    </row>
    <row r="50" spans="1:9" x14ac:dyDescent="0.25">
      <c r="A50" s="1">
        <v>4.875</v>
      </c>
      <c r="B50" s="1">
        <v>1832.0448571874299</v>
      </c>
      <c r="C50" s="1">
        <v>909.11045515113096</v>
      </c>
      <c r="D50" s="1">
        <v>859.39013613731595</v>
      </c>
      <c r="E50" s="1">
        <v>2147.2891508868902</v>
      </c>
      <c r="F50" s="1">
        <v>3204.05481665555</v>
      </c>
      <c r="G50" s="1">
        <v>898.50762773017698</v>
      </c>
      <c r="H50" s="1">
        <v>861.86500633746903</v>
      </c>
      <c r="I50" s="1">
        <v>1114.4961233650099</v>
      </c>
    </row>
    <row r="51" spans="1:9" x14ac:dyDescent="0.25">
      <c r="A51" s="1">
        <v>5</v>
      </c>
      <c r="B51" s="1">
        <v>1853.6829360097099</v>
      </c>
      <c r="C51" s="1">
        <v>1023.75886446522</v>
      </c>
      <c r="D51" s="1">
        <v>861.981352770027</v>
      </c>
      <c r="E51" s="1">
        <v>2204.7216748338001</v>
      </c>
      <c r="F51" s="1">
        <v>3168.0123811221902</v>
      </c>
      <c r="G51" s="1">
        <v>899.55845425604105</v>
      </c>
      <c r="H51" s="1">
        <v>863.20006630109197</v>
      </c>
      <c r="I51" s="1">
        <v>1110.2752447069599</v>
      </c>
    </row>
    <row r="52" spans="1:9" x14ac:dyDescent="0.25">
      <c r="A52" s="1">
        <v>5.125</v>
      </c>
      <c r="B52" s="1">
        <v>1817.61625219692</v>
      </c>
      <c r="C52" s="1">
        <v>1036.12632129499</v>
      </c>
      <c r="D52" s="1">
        <v>837.67929154205603</v>
      </c>
      <c r="E52" s="1">
        <v>2194.6322158632001</v>
      </c>
      <c r="F52" s="1">
        <v>3118.4605947107698</v>
      </c>
      <c r="G52" s="1">
        <v>904.67511713066199</v>
      </c>
      <c r="H52" s="1">
        <v>812.89610635349902</v>
      </c>
      <c r="I52" s="1">
        <v>1095.3842132942</v>
      </c>
    </row>
    <row r="53" spans="1:9" x14ac:dyDescent="0.25">
      <c r="A53" s="1">
        <v>5.25</v>
      </c>
      <c r="B53" s="1">
        <v>1787.7565760232101</v>
      </c>
      <c r="C53" s="1">
        <v>1034.0869763226301</v>
      </c>
      <c r="D53" s="1">
        <v>836.97781623604999</v>
      </c>
      <c r="E53" s="1">
        <v>2222.42605271822</v>
      </c>
      <c r="F53" s="1">
        <v>3087.21017993959</v>
      </c>
      <c r="G53" s="1">
        <v>908.53482378165404</v>
      </c>
      <c r="H53" s="1">
        <v>811.04484496844395</v>
      </c>
      <c r="I53" s="1">
        <v>1089.33577714955</v>
      </c>
    </row>
    <row r="54" spans="1:9" x14ac:dyDescent="0.25">
      <c r="A54" s="1">
        <v>5.375</v>
      </c>
      <c r="B54" s="1">
        <v>1770.9592697871201</v>
      </c>
      <c r="C54" s="1">
        <v>1036.9795367274</v>
      </c>
      <c r="D54" s="1">
        <v>812.80990096635298</v>
      </c>
      <c r="E54" s="1">
        <v>2282.6314791334498</v>
      </c>
      <c r="F54" s="1">
        <v>3077.7861658709899</v>
      </c>
      <c r="G54" s="1">
        <v>913.38795531800395</v>
      </c>
      <c r="H54" s="1">
        <v>812.96694825514203</v>
      </c>
      <c r="I54" s="1">
        <v>1096.05116780707</v>
      </c>
    </row>
    <row r="55" spans="1:9" x14ac:dyDescent="0.25">
      <c r="A55" s="1">
        <v>5.5</v>
      </c>
      <c r="B55" s="1">
        <v>1789.1443246255999</v>
      </c>
      <c r="C55" s="1">
        <v>1065.3065483692101</v>
      </c>
      <c r="D55" s="1">
        <v>815.91568295711102</v>
      </c>
      <c r="E55" s="1">
        <v>2282.78718011402</v>
      </c>
      <c r="F55" s="1">
        <v>3084.56287591603</v>
      </c>
      <c r="G55" s="1">
        <v>939.17543195345604</v>
      </c>
      <c r="H55" s="1">
        <v>827.12430732081305</v>
      </c>
      <c r="I55" s="1">
        <v>1099.13402772465</v>
      </c>
    </row>
    <row r="56" spans="1:9" x14ac:dyDescent="0.25">
      <c r="A56" s="1">
        <v>5.625</v>
      </c>
      <c r="B56" s="1">
        <v>1762.74529140397</v>
      </c>
      <c r="C56" s="1">
        <v>1052.9536412247301</v>
      </c>
      <c r="D56" s="1">
        <v>797.93077547301004</v>
      </c>
      <c r="E56" s="1">
        <v>2273.9371926050699</v>
      </c>
      <c r="F56" s="1">
        <v>3104.7684348903499</v>
      </c>
      <c r="G56" s="1">
        <v>947.60694982930795</v>
      </c>
      <c r="H56" s="1">
        <v>823.30568648346298</v>
      </c>
      <c r="I56" s="1">
        <v>1045.56077350032</v>
      </c>
    </row>
    <row r="57" spans="1:9" x14ac:dyDescent="0.25">
      <c r="A57" s="1">
        <v>5.75</v>
      </c>
      <c r="B57" s="1">
        <v>1750.5931790181301</v>
      </c>
      <c r="C57" s="1">
        <v>1060.5929209173901</v>
      </c>
      <c r="D57" s="1">
        <v>931.97759730741802</v>
      </c>
      <c r="E57" s="1">
        <v>2309.6666869390101</v>
      </c>
      <c r="F57" s="1">
        <v>3127.1605348144099</v>
      </c>
      <c r="G57" s="1">
        <v>949.04173455364696</v>
      </c>
      <c r="H57" s="1">
        <v>824.94582883746102</v>
      </c>
      <c r="I57" s="1">
        <v>1016.64976584545</v>
      </c>
    </row>
    <row r="58" spans="1:9" x14ac:dyDescent="0.25">
      <c r="A58" s="1">
        <v>5.875</v>
      </c>
      <c r="B58" s="1">
        <v>1754.37409625903</v>
      </c>
      <c r="C58" s="1">
        <v>990.81242841717199</v>
      </c>
      <c r="D58" s="1">
        <v>1004.73285063342</v>
      </c>
      <c r="E58" s="1">
        <v>2334.3570464208401</v>
      </c>
      <c r="F58" s="1">
        <v>3146.2160279405998</v>
      </c>
      <c r="G58" s="1">
        <v>948.80231130228503</v>
      </c>
      <c r="H58" s="1">
        <v>825.134740948434</v>
      </c>
      <c r="I58" s="1">
        <v>1025.5829893407799</v>
      </c>
    </row>
    <row r="59" spans="1:9" x14ac:dyDescent="0.25">
      <c r="A59" s="1">
        <v>6</v>
      </c>
      <c r="B59" s="1">
        <v>1735.6644488275799</v>
      </c>
      <c r="C59" s="1">
        <v>956.22735962769502</v>
      </c>
      <c r="D59" s="1">
        <v>1008.25902604703</v>
      </c>
      <c r="E59" s="1">
        <v>2314.4575682940699</v>
      </c>
      <c r="F59" s="1">
        <v>3138.9595499134398</v>
      </c>
      <c r="G59" s="1">
        <v>949.40630339927998</v>
      </c>
      <c r="H59" s="1">
        <v>830.02785900771096</v>
      </c>
      <c r="I59" s="1">
        <v>1013.3141842223999</v>
      </c>
    </row>
    <row r="60" spans="1:9" x14ac:dyDescent="0.25">
      <c r="A60" s="1">
        <v>6.125</v>
      </c>
      <c r="B60" s="1">
        <v>1717.1477110988601</v>
      </c>
      <c r="C60" s="1">
        <v>880.12789163247101</v>
      </c>
      <c r="D60" s="1">
        <v>991.47272230619103</v>
      </c>
      <c r="E60" s="1">
        <v>2058.8433616684001</v>
      </c>
      <c r="F60" s="1">
        <v>3131.48634991577</v>
      </c>
      <c r="G60" s="1">
        <v>948.87262409400398</v>
      </c>
      <c r="H60" s="1">
        <v>834.89735551907495</v>
      </c>
      <c r="I60" s="1">
        <v>1016.72812083975</v>
      </c>
    </row>
    <row r="61" spans="1:9" x14ac:dyDescent="0.25">
      <c r="A61" s="1">
        <v>6.25</v>
      </c>
      <c r="B61" s="1">
        <v>1596.7767569289099</v>
      </c>
      <c r="C61" s="1">
        <v>875.11745439475203</v>
      </c>
      <c r="D61" s="1">
        <v>1023.85010856153</v>
      </c>
      <c r="E61" s="1">
        <v>1986.2342646970301</v>
      </c>
      <c r="F61" s="1">
        <v>3138.9056743446499</v>
      </c>
      <c r="G61" s="1">
        <v>948.61583230962003</v>
      </c>
      <c r="H61" s="1">
        <v>850.65115551171198</v>
      </c>
      <c r="I61" s="1">
        <v>1129.4949758849</v>
      </c>
    </row>
    <row r="62" spans="1:9" x14ac:dyDescent="0.25">
      <c r="A62" s="1">
        <v>6.375</v>
      </c>
      <c r="B62" s="1">
        <v>1611.99203744597</v>
      </c>
      <c r="C62" s="1">
        <v>879.38235468116898</v>
      </c>
      <c r="D62" s="1">
        <v>1037.26818786524</v>
      </c>
      <c r="E62" s="1">
        <v>1815.8061750583099</v>
      </c>
      <c r="F62" s="1">
        <v>3136.48555943171</v>
      </c>
      <c r="G62" s="1">
        <v>947.06100150299403</v>
      </c>
      <c r="H62" s="1">
        <v>866.80241705131402</v>
      </c>
      <c r="I62" s="1">
        <v>1109.8290524066699</v>
      </c>
    </row>
    <row r="63" spans="1:9" x14ac:dyDescent="0.25">
      <c r="A63" s="1">
        <v>6.5</v>
      </c>
      <c r="B63" s="1">
        <v>1616.7309663644801</v>
      </c>
      <c r="C63" s="1">
        <v>886.17799347508299</v>
      </c>
      <c r="D63" s="1">
        <v>1052.4043140864801</v>
      </c>
      <c r="E63" s="1">
        <v>1756.91970590201</v>
      </c>
      <c r="F63" s="1">
        <v>3120.2157847834501</v>
      </c>
      <c r="G63" s="1">
        <v>944.19229446510997</v>
      </c>
      <c r="H63" s="1">
        <v>867.21410933976597</v>
      </c>
      <c r="I63" s="1">
        <v>1121.7830507532201</v>
      </c>
    </row>
    <row r="64" spans="1:9" x14ac:dyDescent="0.25">
      <c r="A64" s="1">
        <v>6.625</v>
      </c>
      <c r="B64" s="1">
        <v>1617.0108827885599</v>
      </c>
      <c r="C64" s="1">
        <v>882.18490452446304</v>
      </c>
      <c r="D64" s="1">
        <v>1013.52202194135</v>
      </c>
      <c r="E64" s="1">
        <v>1709.8192790318201</v>
      </c>
      <c r="F64" s="1">
        <v>3115.4965194926399</v>
      </c>
      <c r="G64" s="1">
        <v>946.73309560607402</v>
      </c>
      <c r="H64" s="1">
        <v>869.51331149670398</v>
      </c>
      <c r="I64" s="1">
        <v>1126.4485908571801</v>
      </c>
    </row>
    <row r="65" spans="1:9" x14ac:dyDescent="0.25">
      <c r="A65" s="1">
        <v>6.75</v>
      </c>
      <c r="B65" s="1">
        <v>1612.06478499691</v>
      </c>
      <c r="C65" s="1">
        <v>859.01983814517803</v>
      </c>
      <c r="D65" s="1">
        <v>1004.98209692001</v>
      </c>
      <c r="E65" s="1">
        <v>1571.5499805504901</v>
      </c>
      <c r="F65" s="1">
        <v>3110.13753210191</v>
      </c>
      <c r="G65" s="1">
        <v>947.31014411103104</v>
      </c>
      <c r="H65" s="1">
        <v>868.20013457741902</v>
      </c>
      <c r="I65" s="1">
        <v>1159.1085829599299</v>
      </c>
    </row>
    <row r="66" spans="1:9" x14ac:dyDescent="0.25">
      <c r="A66" s="1">
        <v>6.875</v>
      </c>
      <c r="B66" s="1">
        <v>1582.8769140658201</v>
      </c>
      <c r="C66" s="1">
        <v>846.32590484465902</v>
      </c>
      <c r="D66" s="1">
        <v>1002.63527417246</v>
      </c>
      <c r="E66" s="1">
        <v>1525.2914011422099</v>
      </c>
      <c r="F66" s="1">
        <v>3103.9611571048599</v>
      </c>
      <c r="G66" s="1">
        <v>964.685060899365</v>
      </c>
      <c r="H66" s="1">
        <v>883.54611540222004</v>
      </c>
      <c r="I66" s="1">
        <v>1161.0597150890901</v>
      </c>
    </row>
    <row r="67" spans="1:9" x14ac:dyDescent="0.25">
      <c r="A67" s="1">
        <v>7</v>
      </c>
      <c r="B67" s="1">
        <v>1569.79023850673</v>
      </c>
      <c r="C67" s="1">
        <v>834.98825097768599</v>
      </c>
      <c r="D67" s="1">
        <v>970.94468663056205</v>
      </c>
      <c r="E67" s="1">
        <v>1506.23704501216</v>
      </c>
      <c r="F67" s="1">
        <v>3106.0871155270002</v>
      </c>
      <c r="G67" s="1">
        <v>964.76978122979494</v>
      </c>
      <c r="H67" s="1">
        <v>880.05604495381294</v>
      </c>
      <c r="I67" s="1">
        <v>1142.2167252269401</v>
      </c>
    </row>
    <row r="68" spans="1:9" x14ac:dyDescent="0.25">
      <c r="A68" s="1">
        <v>7.125</v>
      </c>
      <c r="B68" s="1">
        <v>1565.9543503386101</v>
      </c>
      <c r="C68" s="1">
        <v>836.15628055276397</v>
      </c>
      <c r="D68" s="1">
        <v>901.51932175214301</v>
      </c>
      <c r="E68" s="1">
        <v>1465.7571271792999</v>
      </c>
      <c r="F68" s="1">
        <v>3106.7586598348498</v>
      </c>
      <c r="G68" s="1">
        <v>970.29335041640195</v>
      </c>
      <c r="H68" s="1">
        <v>867.19155049053404</v>
      </c>
      <c r="I68" s="1">
        <v>1132.18377475697</v>
      </c>
    </row>
    <row r="69" spans="1:9" x14ac:dyDescent="0.25">
      <c r="A69" s="1">
        <v>7.25</v>
      </c>
      <c r="B69" s="1">
        <v>1547.24022786917</v>
      </c>
      <c r="C69" s="1">
        <v>831.37810516670902</v>
      </c>
      <c r="D69" s="1">
        <v>847.68008747527006</v>
      </c>
      <c r="E69" s="1">
        <v>1420.52885598787</v>
      </c>
      <c r="F69" s="1">
        <v>3109.4060081992702</v>
      </c>
      <c r="G69" s="1">
        <v>973.301835508414</v>
      </c>
      <c r="H69" s="1">
        <v>863.57489081758501</v>
      </c>
      <c r="I69" s="1">
        <v>1125.97649213505</v>
      </c>
    </row>
    <row r="70" spans="1:9" x14ac:dyDescent="0.25">
      <c r="A70" s="1">
        <v>7.375</v>
      </c>
      <c r="B70" s="1">
        <v>1538.9273020472499</v>
      </c>
      <c r="C70" s="1">
        <v>780.45380098343401</v>
      </c>
      <c r="D70" s="1">
        <v>879.32908129288796</v>
      </c>
      <c r="E70" s="1">
        <v>1394.39244077283</v>
      </c>
      <c r="F70" s="1">
        <v>3080.6091188186001</v>
      </c>
      <c r="G70" s="1">
        <v>975.47376581733704</v>
      </c>
      <c r="H70" s="1">
        <v>863.39241774315497</v>
      </c>
      <c r="I70" s="1">
        <v>1133.2844316061801</v>
      </c>
    </row>
    <row r="71" spans="1:9" x14ac:dyDescent="0.25">
      <c r="A71" s="1">
        <v>7.5</v>
      </c>
      <c r="B71" s="1">
        <v>1532.4645551568999</v>
      </c>
      <c r="C71" s="1">
        <v>822.90145602569999</v>
      </c>
      <c r="D71" s="1">
        <v>885.142414957401</v>
      </c>
      <c r="E71" s="1">
        <v>1369.86030440527</v>
      </c>
      <c r="F71" s="1">
        <v>3087.3269528548099</v>
      </c>
      <c r="G71" s="1">
        <v>975.00571622769405</v>
      </c>
      <c r="H71" s="1">
        <v>856.43689426424703</v>
      </c>
      <c r="I71" s="1">
        <v>1118.75427487467</v>
      </c>
    </row>
    <row r="72" spans="1:9" x14ac:dyDescent="0.25">
      <c r="A72" s="1">
        <v>7.625</v>
      </c>
      <c r="B72" s="1">
        <v>1484.0577879248101</v>
      </c>
      <c r="C72" s="1">
        <v>869.14873511618896</v>
      </c>
      <c r="D72" s="1">
        <v>860.06680355353501</v>
      </c>
      <c r="E72" s="1">
        <v>1400.1038247254501</v>
      </c>
      <c r="F72" s="1">
        <v>3079.6928741303</v>
      </c>
      <c r="G72" s="1">
        <v>961.86093907036297</v>
      </c>
      <c r="H72" s="1">
        <v>851.30985510538301</v>
      </c>
      <c r="I72" s="1">
        <v>1116.2662160791899</v>
      </c>
    </row>
    <row r="73" spans="1:9" x14ac:dyDescent="0.25">
      <c r="A73" s="1">
        <v>7.75</v>
      </c>
      <c r="B73" s="1">
        <v>1484.4599956442401</v>
      </c>
      <c r="C73" s="1">
        <v>885.69234560999598</v>
      </c>
      <c r="D73" s="1">
        <v>849.67340807201401</v>
      </c>
      <c r="E73" s="1">
        <v>1555.3424140413299</v>
      </c>
      <c r="F73" s="1">
        <v>3064.4033467305298</v>
      </c>
      <c r="G73" s="1">
        <v>953.49693801605804</v>
      </c>
      <c r="H73" s="1">
        <v>843.68130960791405</v>
      </c>
      <c r="I73" s="1">
        <v>1116.8649685922001</v>
      </c>
    </row>
    <row r="74" spans="1:9" x14ac:dyDescent="0.25">
      <c r="A74" s="1">
        <v>7.875</v>
      </c>
      <c r="B74" s="1">
        <v>1474.1256698325999</v>
      </c>
      <c r="C74" s="1">
        <v>880.61936007772101</v>
      </c>
      <c r="D74" s="1">
        <v>820.65544860497801</v>
      </c>
      <c r="E74" s="1">
        <v>1605.6188481060001</v>
      </c>
      <c r="F74" s="1">
        <v>3019.4310485126498</v>
      </c>
      <c r="G74" s="1">
        <v>937.990718264257</v>
      </c>
      <c r="H74" s="1">
        <v>827.88210250679401</v>
      </c>
      <c r="I74" s="1">
        <v>1105.7810607516401</v>
      </c>
    </row>
    <row r="75" spans="1:9" x14ac:dyDescent="0.25">
      <c r="A75" s="1">
        <v>8</v>
      </c>
      <c r="B75" s="1">
        <v>1474.0048007824701</v>
      </c>
      <c r="C75" s="1">
        <v>860.26547437033901</v>
      </c>
      <c r="D75" s="1">
        <v>822.63078866634703</v>
      </c>
      <c r="E75" s="1">
        <v>1620.81871355667</v>
      </c>
      <c r="F75" s="1">
        <v>2998.0524915491501</v>
      </c>
      <c r="G75" s="1">
        <v>915.71529830403495</v>
      </c>
      <c r="H75" s="1">
        <v>807.18200845663898</v>
      </c>
      <c r="I75" s="1">
        <v>1091.85874172637</v>
      </c>
    </row>
    <row r="76" spans="1:9" x14ac:dyDescent="0.25">
      <c r="A76" s="1">
        <v>8.125</v>
      </c>
      <c r="B76" s="1">
        <v>1448.6031303782599</v>
      </c>
      <c r="C76" s="1">
        <v>864.76482857530902</v>
      </c>
      <c r="D76" s="1">
        <v>808.62263145598104</v>
      </c>
      <c r="E76" s="1">
        <v>1648.7008202699899</v>
      </c>
      <c r="F76" s="1">
        <v>2992.5123256719999</v>
      </c>
      <c r="G76" s="1">
        <v>899.31662748598899</v>
      </c>
      <c r="H76" s="1">
        <v>806.52645610115906</v>
      </c>
      <c r="I76" s="1">
        <v>1091.1966141518401</v>
      </c>
    </row>
    <row r="77" spans="1:9" x14ac:dyDescent="0.25">
      <c r="A77" s="1">
        <v>8.25</v>
      </c>
      <c r="B77" s="1">
        <v>1438.9891797494199</v>
      </c>
      <c r="C77" s="1">
        <v>855.58937900720696</v>
      </c>
      <c r="D77" s="1">
        <v>792.49723450774604</v>
      </c>
      <c r="E77" s="1">
        <v>1728.18024692277</v>
      </c>
      <c r="F77" s="1">
        <v>2957.9769525467</v>
      </c>
      <c r="G77" s="1">
        <v>890.11482446347998</v>
      </c>
      <c r="H77" s="1">
        <v>811.80907760478203</v>
      </c>
      <c r="I77" s="1">
        <v>1103.1173953853399</v>
      </c>
    </row>
    <row r="78" spans="1:9" x14ac:dyDescent="0.25">
      <c r="A78" s="1">
        <v>8.375</v>
      </c>
      <c r="B78" s="1">
        <v>1412.43764234436</v>
      </c>
      <c r="C78" s="1">
        <v>845.65140133618695</v>
      </c>
      <c r="D78" s="1">
        <v>808.76118332252702</v>
      </c>
      <c r="E78" s="1">
        <v>1737.3690437442101</v>
      </c>
      <c r="F78" s="1">
        <v>2941.57510683081</v>
      </c>
      <c r="G78" s="1">
        <v>885.41433833186204</v>
      </c>
      <c r="H78" s="1">
        <v>803.92407657229501</v>
      </c>
      <c r="I78" s="1">
        <v>1092.5165076293299</v>
      </c>
    </row>
    <row r="79" spans="1:9" x14ac:dyDescent="0.25">
      <c r="A79" s="1">
        <v>8.5</v>
      </c>
      <c r="B79" s="1">
        <v>1384.5239665922199</v>
      </c>
      <c r="C79" s="1">
        <v>814.46469328534295</v>
      </c>
      <c r="D79" s="1">
        <v>842.34093593209104</v>
      </c>
      <c r="E79" s="1">
        <v>1757.9191056105101</v>
      </c>
      <c r="F79" s="1">
        <v>2888.4023330199202</v>
      </c>
      <c r="G79" s="1">
        <v>881.734970589147</v>
      </c>
      <c r="H79" s="1">
        <v>812.05236736078496</v>
      </c>
      <c r="I79" s="1">
        <v>1127.15174825342</v>
      </c>
    </row>
    <row r="80" spans="1:9" x14ac:dyDescent="0.25">
      <c r="A80" s="1">
        <v>8.625</v>
      </c>
      <c r="B80" s="1">
        <v>1375.48689158569</v>
      </c>
      <c r="C80" s="1">
        <v>791.92065792887297</v>
      </c>
      <c r="D80" s="1">
        <v>851.93778789178498</v>
      </c>
      <c r="E80" s="1">
        <v>1790.6764919470299</v>
      </c>
      <c r="F80" s="1">
        <v>2849.7271124417298</v>
      </c>
      <c r="G80" s="1">
        <v>879.95347109686395</v>
      </c>
      <c r="H80" s="1">
        <v>786.25385761692496</v>
      </c>
      <c r="I80" s="1">
        <v>1085.2802789175</v>
      </c>
    </row>
    <row r="81" spans="1:9" x14ac:dyDescent="0.25">
      <c r="A81" s="1">
        <v>8.75</v>
      </c>
      <c r="B81" s="1">
        <v>1339.82481127355</v>
      </c>
      <c r="C81" s="1">
        <v>772.31610264280403</v>
      </c>
      <c r="D81" s="1">
        <v>880.93750654370695</v>
      </c>
      <c r="E81" s="1">
        <v>1791.50312199272</v>
      </c>
      <c r="F81" s="1">
        <v>2838.8238621843898</v>
      </c>
      <c r="G81" s="1">
        <v>880.42051682900706</v>
      </c>
      <c r="H81" s="1">
        <v>789.43099554478204</v>
      </c>
      <c r="I81" s="1">
        <v>1083.1535052291699</v>
      </c>
    </row>
    <row r="82" spans="1:9" x14ac:dyDescent="0.25">
      <c r="A82" s="1">
        <v>8.875</v>
      </c>
      <c r="B82" s="1">
        <v>1339.4026015970901</v>
      </c>
      <c r="C82" s="1">
        <v>770.53117181919902</v>
      </c>
      <c r="D82" s="1">
        <v>880.50078054605399</v>
      </c>
      <c r="E82" s="1">
        <v>1812.4235948544899</v>
      </c>
      <c r="F82" s="1">
        <v>2834.1513824448298</v>
      </c>
      <c r="G82" s="1">
        <v>887.639808960746</v>
      </c>
      <c r="H82" s="1">
        <v>810.75919591192996</v>
      </c>
      <c r="I82" s="1">
        <v>1138.1382780823001</v>
      </c>
    </row>
    <row r="83" spans="1:9" x14ac:dyDescent="0.25">
      <c r="A83" s="1">
        <v>9</v>
      </c>
      <c r="B83" s="1">
        <v>1343.47931511975</v>
      </c>
      <c r="C83" s="1">
        <v>762.57624956543702</v>
      </c>
      <c r="D83" s="1">
        <v>870.29856148218801</v>
      </c>
      <c r="E83" s="1">
        <v>1918.68983631827</v>
      </c>
      <c r="F83" s="1">
        <v>2825.2404928452102</v>
      </c>
      <c r="G83" s="1">
        <v>890.92223161791799</v>
      </c>
      <c r="H83" s="1">
        <v>834.56622124317096</v>
      </c>
      <c r="I83" s="1">
        <v>1147.4875284521599</v>
      </c>
    </row>
    <row r="84" spans="1:9" x14ac:dyDescent="0.25">
      <c r="A84" s="1">
        <v>9.125</v>
      </c>
      <c r="B84" s="1">
        <v>1317.6403634907499</v>
      </c>
      <c r="C84" s="1">
        <v>766.89125881492998</v>
      </c>
      <c r="D84" s="1">
        <v>821.07730586211096</v>
      </c>
      <c r="E84" s="1">
        <v>1940.73423894695</v>
      </c>
      <c r="F84" s="1">
        <v>2832.3737743756001</v>
      </c>
      <c r="G84" s="1">
        <v>889.96435994747503</v>
      </c>
      <c r="H84" s="1">
        <v>836.91370993875705</v>
      </c>
      <c r="I84" s="1">
        <v>1169.2648940865699</v>
      </c>
    </row>
    <row r="85" spans="1:9" x14ac:dyDescent="0.25">
      <c r="A85" s="1">
        <v>9.25</v>
      </c>
      <c r="B85" s="1">
        <v>1298.68938937299</v>
      </c>
      <c r="C85" s="1">
        <v>770.64737695361396</v>
      </c>
      <c r="D85" s="1">
        <v>805.53686953169904</v>
      </c>
      <c r="E85" s="1">
        <v>1961.70139446497</v>
      </c>
      <c r="F85" s="1">
        <v>2835.1722262907801</v>
      </c>
      <c r="G85" s="1">
        <v>880.70340664531705</v>
      </c>
      <c r="H85" s="1">
        <v>843.46092289206695</v>
      </c>
      <c r="I85" s="1">
        <v>1163.3118875365501</v>
      </c>
    </row>
    <row r="86" spans="1:9" x14ac:dyDescent="0.25">
      <c r="A86" s="1">
        <v>9.375</v>
      </c>
      <c r="B86" s="1">
        <v>1307.7745482597199</v>
      </c>
      <c r="C86" s="1">
        <v>766.15517797547398</v>
      </c>
      <c r="D86" s="1">
        <v>711.79540472953295</v>
      </c>
      <c r="E86" s="1">
        <v>1984.10224221926</v>
      </c>
      <c r="F86" s="1">
        <v>2828.93078939214</v>
      </c>
      <c r="G86" s="1">
        <v>875.172925812784</v>
      </c>
      <c r="H86" s="1">
        <v>855.28873413308702</v>
      </c>
      <c r="I86" s="1">
        <v>1192.5329770339399</v>
      </c>
    </row>
    <row r="87" spans="1:9" x14ac:dyDescent="0.25">
      <c r="A87" s="1">
        <v>9.5</v>
      </c>
      <c r="B87" s="1">
        <v>1316.5792032101101</v>
      </c>
      <c r="C87" s="1">
        <v>762.26981903509295</v>
      </c>
      <c r="D87" s="1">
        <v>687.558198578305</v>
      </c>
      <c r="E87" s="1">
        <v>1980.2694288064499</v>
      </c>
      <c r="F87" s="1">
        <v>2822.1239130130898</v>
      </c>
      <c r="G87" s="1">
        <v>866.75181588938904</v>
      </c>
      <c r="H87" s="1">
        <v>862.95735242369994</v>
      </c>
      <c r="I87" s="1">
        <v>1198.7097981053901</v>
      </c>
    </row>
    <row r="88" spans="1:9" x14ac:dyDescent="0.25">
      <c r="A88" s="1">
        <v>9.625</v>
      </c>
      <c r="B88" s="1">
        <v>1316.5632846296301</v>
      </c>
      <c r="C88" s="1">
        <v>756.82521472082203</v>
      </c>
      <c r="D88" s="1">
        <v>690.49635021737095</v>
      </c>
      <c r="E88" s="1">
        <v>1992.59193603568</v>
      </c>
      <c r="F88" s="1">
        <v>2809.4623528878701</v>
      </c>
      <c r="G88" s="1">
        <v>855.45450443919503</v>
      </c>
      <c r="H88" s="1">
        <v>868.09965572905799</v>
      </c>
      <c r="I88" s="1">
        <v>1214.1924351852199</v>
      </c>
    </row>
    <row r="89" spans="1:9" x14ac:dyDescent="0.25">
      <c r="A89" s="1">
        <v>9.75</v>
      </c>
      <c r="B89" s="1">
        <v>1290.94725658994</v>
      </c>
      <c r="C89" s="1">
        <v>738.73813119737895</v>
      </c>
      <c r="D89" s="1">
        <v>707.36679824804798</v>
      </c>
      <c r="E89" s="1">
        <v>1996.0271634590399</v>
      </c>
      <c r="F89" s="1">
        <v>2803.8672714540598</v>
      </c>
      <c r="G89" s="1">
        <v>850.78550972965502</v>
      </c>
      <c r="H89" s="1">
        <v>872.73100177274296</v>
      </c>
      <c r="I89" s="1">
        <v>1219.3773925870501</v>
      </c>
    </row>
    <row r="90" spans="1:9" x14ac:dyDescent="0.25">
      <c r="A90" s="1">
        <v>9.875</v>
      </c>
      <c r="B90" s="1">
        <v>1302.0876135194001</v>
      </c>
      <c r="C90" s="1">
        <v>696.10468905282005</v>
      </c>
      <c r="D90" s="1">
        <v>693.65495840113601</v>
      </c>
      <c r="E90" s="1">
        <v>2014.31978191706</v>
      </c>
      <c r="F90" s="1">
        <v>2806.7128888282</v>
      </c>
      <c r="G90" s="1">
        <v>845.15052945576804</v>
      </c>
      <c r="H90" s="1">
        <v>886.801955476991</v>
      </c>
      <c r="I90" s="1">
        <v>1229.8151596774301</v>
      </c>
    </row>
    <row r="91" spans="1:9" x14ac:dyDescent="0.25">
      <c r="A91" s="1">
        <v>10</v>
      </c>
      <c r="B91" s="1">
        <v>1324.9331007309099</v>
      </c>
      <c r="C91" s="1">
        <v>676.67564299076105</v>
      </c>
      <c r="D91" s="1">
        <v>676.48626202324101</v>
      </c>
      <c r="E91" s="1">
        <v>2069.6629894048501</v>
      </c>
      <c r="F91" s="1">
        <v>2819.60747640707</v>
      </c>
      <c r="G91" s="1">
        <v>843.62623904923305</v>
      </c>
      <c r="H91" s="1">
        <v>893.967073716811</v>
      </c>
      <c r="I91" s="1">
        <v>1249.45285808107</v>
      </c>
    </row>
    <row r="92" spans="1:9" x14ac:dyDescent="0.25">
      <c r="A92" s="1">
        <v>10.125</v>
      </c>
      <c r="B92" s="1">
        <v>1332.18247876186</v>
      </c>
      <c r="C92" s="1">
        <v>680.75234294714198</v>
      </c>
      <c r="D92" s="1">
        <v>737.72267243772603</v>
      </c>
      <c r="E92" s="1">
        <v>2091.5696190490899</v>
      </c>
      <c r="F92" s="1">
        <v>2817.2538918853702</v>
      </c>
      <c r="G92" s="1">
        <v>844.23936610301803</v>
      </c>
      <c r="H92" s="1">
        <v>889.66106926243106</v>
      </c>
      <c r="I92" s="1">
        <v>1241.11346685427</v>
      </c>
    </row>
    <row r="93" spans="1:9" x14ac:dyDescent="0.25">
      <c r="A93" s="1">
        <v>10.25</v>
      </c>
      <c r="B93" s="1">
        <v>1330.9143219111199</v>
      </c>
      <c r="C93" s="1">
        <v>682.62901750849801</v>
      </c>
      <c r="D93" s="1">
        <v>792.88868445514095</v>
      </c>
      <c r="E93" s="1">
        <v>2143.9352281789302</v>
      </c>
      <c r="F93" s="1">
        <v>2814.87683397309</v>
      </c>
      <c r="G93" s="1">
        <v>842.81163354569503</v>
      </c>
      <c r="H93" s="1">
        <v>872.39968259397006</v>
      </c>
      <c r="I93" s="1">
        <v>1229.2901583841001</v>
      </c>
    </row>
    <row r="94" spans="1:9" x14ac:dyDescent="0.25">
      <c r="A94" s="1">
        <v>10.375</v>
      </c>
      <c r="B94" s="1">
        <v>1311.6212159466399</v>
      </c>
      <c r="C94" s="1">
        <v>698.442250287148</v>
      </c>
      <c r="D94" s="1">
        <v>808.60533950860599</v>
      </c>
      <c r="E94" s="1">
        <v>2163.0516023144</v>
      </c>
      <c r="F94" s="1">
        <v>2833.7435701219601</v>
      </c>
      <c r="G94" s="1">
        <v>843.12522928105295</v>
      </c>
      <c r="H94" s="1">
        <v>872.55374143675897</v>
      </c>
      <c r="I94" s="1">
        <v>1220.7736590349</v>
      </c>
    </row>
    <row r="95" spans="1:9" x14ac:dyDescent="0.25">
      <c r="A95" s="1">
        <v>10.5</v>
      </c>
      <c r="B95" s="1">
        <v>1297.90926951239</v>
      </c>
      <c r="C95" s="1">
        <v>684.42804512892997</v>
      </c>
      <c r="D95" s="1">
        <v>809.87053039002501</v>
      </c>
      <c r="E95" s="1">
        <v>2198.0423073563102</v>
      </c>
      <c r="F95" s="1">
        <v>2814.83255690857</v>
      </c>
      <c r="G95" s="1">
        <v>843.14773065512395</v>
      </c>
      <c r="H95" s="1">
        <v>849.57930776078899</v>
      </c>
      <c r="I95" s="1">
        <v>1218.76129041183</v>
      </c>
    </row>
    <row r="96" spans="1:9" x14ac:dyDescent="0.25">
      <c r="A96" s="1">
        <v>10.625</v>
      </c>
      <c r="B96" s="1">
        <v>1287.1429570205</v>
      </c>
      <c r="C96" s="1">
        <v>668.47610103111697</v>
      </c>
      <c r="D96" s="1">
        <v>781.85971709598198</v>
      </c>
      <c r="E96" s="1">
        <v>2200.9658668562502</v>
      </c>
      <c r="F96" s="1">
        <v>2778.23695382298</v>
      </c>
      <c r="G96" s="1">
        <v>843.97197295170599</v>
      </c>
      <c r="H96" s="1">
        <v>849.25923223785003</v>
      </c>
      <c r="I96" s="1">
        <v>1219.60099986869</v>
      </c>
    </row>
    <row r="97" spans="1:9" x14ac:dyDescent="0.25">
      <c r="A97" s="1">
        <v>10.75</v>
      </c>
      <c r="B97" s="1">
        <v>1287.8769060919101</v>
      </c>
      <c r="C97" s="1">
        <v>669.42444162316497</v>
      </c>
      <c r="D97" s="1">
        <v>788.92299806755102</v>
      </c>
      <c r="E97" s="1">
        <v>2214.1412217300699</v>
      </c>
      <c r="F97" s="1">
        <v>2726.32475473158</v>
      </c>
      <c r="G97" s="1">
        <v>842.069754148529</v>
      </c>
      <c r="H97" s="1">
        <v>873.25250996468196</v>
      </c>
      <c r="I97" s="1">
        <v>1223.2415756919099</v>
      </c>
    </row>
    <row r="98" spans="1:9" x14ac:dyDescent="0.25">
      <c r="A98" s="1">
        <v>10.875</v>
      </c>
      <c r="B98" s="1">
        <v>1283.4653176614399</v>
      </c>
      <c r="C98" s="1">
        <v>656.62152452441296</v>
      </c>
      <c r="D98" s="1">
        <v>778.42030404570198</v>
      </c>
      <c r="E98" s="1">
        <v>2238.7245584674201</v>
      </c>
      <c r="F98" s="1">
        <v>2718.2043591191</v>
      </c>
      <c r="G98" s="1">
        <v>841.74058864135804</v>
      </c>
      <c r="H98" s="1">
        <v>856.38718635395003</v>
      </c>
      <c r="I98" s="1">
        <v>1225.2820788598499</v>
      </c>
    </row>
    <row r="99" spans="1:9" x14ac:dyDescent="0.25">
      <c r="A99" s="1">
        <v>11</v>
      </c>
      <c r="B99" s="1">
        <v>1281.18023096348</v>
      </c>
      <c r="C99" s="1">
        <v>642.64895752074995</v>
      </c>
      <c r="D99" s="1">
        <v>768.33203078950999</v>
      </c>
      <c r="E99" s="1">
        <v>2207.9160665519398</v>
      </c>
      <c r="F99" s="1">
        <v>2724.2925555827701</v>
      </c>
      <c r="G99" s="1">
        <v>841.05008563081003</v>
      </c>
      <c r="H99" s="1">
        <v>841.69437576642997</v>
      </c>
      <c r="I99" s="1">
        <v>1249.2317213168401</v>
      </c>
    </row>
    <row r="100" spans="1:9" x14ac:dyDescent="0.25">
      <c r="A100" s="1">
        <v>11.125</v>
      </c>
      <c r="B100" s="1">
        <v>1307.027388989</v>
      </c>
      <c r="C100" s="1">
        <v>643.48816326891404</v>
      </c>
      <c r="D100" s="1">
        <v>780.54336155324995</v>
      </c>
      <c r="E100" s="1">
        <v>2019.6338353436299</v>
      </c>
      <c r="F100" s="1">
        <v>2779.7809995897801</v>
      </c>
      <c r="G100" s="1">
        <v>844.671114391375</v>
      </c>
      <c r="H100" s="1">
        <v>844.52729325675</v>
      </c>
      <c r="I100" s="1">
        <v>1240.9116904893101</v>
      </c>
    </row>
    <row r="101" spans="1:9" x14ac:dyDescent="0.25">
      <c r="A101" s="1">
        <v>11.25</v>
      </c>
      <c r="B101" s="1">
        <v>1339.55716083119</v>
      </c>
      <c r="C101" s="1">
        <v>644.01918422646497</v>
      </c>
      <c r="D101" s="1">
        <v>736.95025698355198</v>
      </c>
      <c r="E101" s="1">
        <v>1847.21207503146</v>
      </c>
      <c r="F101" s="1">
        <v>2771.7777136250102</v>
      </c>
      <c r="G101" s="1">
        <v>846.22289288264699</v>
      </c>
      <c r="H101" s="1">
        <v>844.83370206608402</v>
      </c>
      <c r="I101" s="1">
        <v>1248.8055592378901</v>
      </c>
    </row>
    <row r="102" spans="1:9" x14ac:dyDescent="0.25">
      <c r="A102" s="1">
        <v>11.375</v>
      </c>
      <c r="B102" s="1">
        <v>1333.1899639308899</v>
      </c>
      <c r="C102" s="1">
        <v>627.51749789918904</v>
      </c>
      <c r="D102" s="1">
        <v>777.605264017178</v>
      </c>
      <c r="E102" s="1">
        <v>1736.98661432216</v>
      </c>
      <c r="F102" s="1">
        <v>2775.1165243804599</v>
      </c>
      <c r="G102" s="1">
        <v>846.58312399446299</v>
      </c>
      <c r="H102" s="1">
        <v>856.59183561028203</v>
      </c>
      <c r="I102" s="1">
        <v>1265.0181123018201</v>
      </c>
    </row>
    <row r="103" spans="1:9" x14ac:dyDescent="0.25">
      <c r="A103" s="1">
        <v>11.5</v>
      </c>
      <c r="B103" s="1">
        <v>1344.01049527697</v>
      </c>
      <c r="C103" s="1">
        <v>603.79283228372003</v>
      </c>
      <c r="D103" s="1">
        <v>739.168540393547</v>
      </c>
      <c r="E103" s="1">
        <v>1564.7081805243499</v>
      </c>
      <c r="F103" s="1">
        <v>2784.3799838206501</v>
      </c>
      <c r="G103" s="1">
        <v>847.46440393293506</v>
      </c>
      <c r="H103" s="1">
        <v>861.82153253543004</v>
      </c>
      <c r="I103" s="1">
        <v>1253.0748058163499</v>
      </c>
    </row>
    <row r="104" spans="1:9" x14ac:dyDescent="0.25">
      <c r="A104" s="1">
        <v>11.625</v>
      </c>
      <c r="B104" s="1">
        <v>1347.9697128016401</v>
      </c>
      <c r="C104" s="1">
        <v>622.23840730174095</v>
      </c>
      <c r="D104" s="1">
        <v>716.62480400420998</v>
      </c>
      <c r="E104" s="1">
        <v>1485.69822573957</v>
      </c>
      <c r="F104" s="1">
        <v>2777.08682184899</v>
      </c>
      <c r="G104" s="1">
        <v>847.91709820248502</v>
      </c>
      <c r="H104" s="1">
        <v>862.59757541680403</v>
      </c>
      <c r="I104" s="1">
        <v>1255.52311152882</v>
      </c>
    </row>
    <row r="105" spans="1:9" x14ac:dyDescent="0.25">
      <c r="A105" s="1">
        <v>11.75</v>
      </c>
      <c r="B105" s="1">
        <v>1351.72716830425</v>
      </c>
      <c r="C105" s="1">
        <v>626.13242401666605</v>
      </c>
      <c r="D105" s="1">
        <v>774.95638512297603</v>
      </c>
      <c r="E105" s="1">
        <v>1488.7294937163599</v>
      </c>
      <c r="F105" s="1">
        <v>2777.2237299042699</v>
      </c>
      <c r="G105" s="1">
        <v>850.33062488582004</v>
      </c>
      <c r="H105" s="1">
        <v>855.70083216933801</v>
      </c>
      <c r="I105" s="1">
        <v>1245.3981828001299</v>
      </c>
    </row>
    <row r="106" spans="1:9" x14ac:dyDescent="0.25">
      <c r="A106" s="1">
        <v>11.875</v>
      </c>
      <c r="B106" s="1">
        <v>1362.8281608981999</v>
      </c>
      <c r="C106" s="1">
        <v>626.86377257017898</v>
      </c>
      <c r="D106" s="1">
        <v>728.43485679564299</v>
      </c>
      <c r="E106" s="1">
        <v>1352.7566356534401</v>
      </c>
      <c r="F106" s="1">
        <v>2786.4083615027798</v>
      </c>
      <c r="G106" s="1">
        <v>846.94080567328501</v>
      </c>
      <c r="H106" s="1">
        <v>852.00178198354195</v>
      </c>
      <c r="I106" s="1">
        <v>1240.2019604520301</v>
      </c>
    </row>
    <row r="107" spans="1:9" x14ac:dyDescent="0.25">
      <c r="A107" s="1">
        <v>12</v>
      </c>
      <c r="B107" s="1">
        <v>1387.0158709644099</v>
      </c>
      <c r="C107" s="1">
        <v>626.12924020774301</v>
      </c>
      <c r="D107" s="1">
        <v>686.26052199560502</v>
      </c>
      <c r="E107" s="1">
        <v>1367.37385135264</v>
      </c>
      <c r="F107" s="1">
        <v>2793.9767222516398</v>
      </c>
      <c r="G107" s="1">
        <v>846.373142242462</v>
      </c>
      <c r="H107" s="1">
        <v>846.07900537749299</v>
      </c>
      <c r="I107" s="1">
        <v>1243.7671869716401</v>
      </c>
    </row>
    <row r="108" spans="1:9" x14ac:dyDescent="0.25">
      <c r="A108" s="1">
        <v>12.125</v>
      </c>
      <c r="B108" s="1">
        <v>1424.0358956097</v>
      </c>
      <c r="C108" s="1">
        <v>630.27719205320102</v>
      </c>
      <c r="D108" s="1">
        <v>688.19236420924904</v>
      </c>
      <c r="E108" s="1">
        <v>1360.6792094140001</v>
      </c>
      <c r="F108" s="1">
        <v>2808.1218098085201</v>
      </c>
      <c r="G108" s="1">
        <v>850.40672126877996</v>
      </c>
      <c r="H108" s="1">
        <v>840.72531674193795</v>
      </c>
      <c r="I108" s="1">
        <v>1239.8418539225299</v>
      </c>
    </row>
    <row r="109" spans="1:9" x14ac:dyDescent="0.25">
      <c r="A109" s="1">
        <v>12.25</v>
      </c>
      <c r="B109" s="1">
        <v>1409.1620666307399</v>
      </c>
      <c r="C109" s="1">
        <v>601.16461388211701</v>
      </c>
      <c r="D109" s="1">
        <v>713.30221219082296</v>
      </c>
      <c r="E109" s="1">
        <v>1347.56339081848</v>
      </c>
      <c r="F109" s="1">
        <v>2804.3092953750402</v>
      </c>
      <c r="G109" s="1">
        <v>850.95117564837301</v>
      </c>
      <c r="H109" s="1">
        <v>847.41154683895195</v>
      </c>
      <c r="I109" s="1">
        <v>1234.26942679783</v>
      </c>
    </row>
    <row r="110" spans="1:9" x14ac:dyDescent="0.25">
      <c r="A110" s="1">
        <v>12.375</v>
      </c>
      <c r="B110" s="1">
        <v>1411.98862637257</v>
      </c>
      <c r="C110" s="1">
        <v>598.192850598738</v>
      </c>
      <c r="D110" s="1">
        <v>676.02056063491398</v>
      </c>
      <c r="E110" s="1">
        <v>1337.3046038499899</v>
      </c>
      <c r="F110" s="1">
        <v>2801.7789243058501</v>
      </c>
      <c r="G110" s="1">
        <v>852.30290844889396</v>
      </c>
      <c r="H110" s="1">
        <v>848.68687541744896</v>
      </c>
      <c r="I110" s="1">
        <v>1210.33318498773</v>
      </c>
    </row>
    <row r="111" spans="1:9" x14ac:dyDescent="0.25">
      <c r="A111" s="1">
        <v>12.5</v>
      </c>
      <c r="B111" s="1">
        <v>1420.1649522825901</v>
      </c>
      <c r="C111" s="1">
        <v>615.65069273311599</v>
      </c>
      <c r="D111" s="1">
        <v>685.40694268754305</v>
      </c>
      <c r="E111" s="1">
        <v>1386.57736332442</v>
      </c>
      <c r="F111" s="1">
        <v>2814.03538443866</v>
      </c>
      <c r="G111" s="1">
        <v>851.11916585220195</v>
      </c>
      <c r="H111" s="1">
        <v>826.99565734372595</v>
      </c>
      <c r="I111" s="1">
        <v>1231.2362359768699</v>
      </c>
    </row>
    <row r="112" spans="1:9" x14ac:dyDescent="0.25">
      <c r="A112" s="1">
        <v>12.625</v>
      </c>
      <c r="B112" s="1">
        <v>1428.73898296682</v>
      </c>
      <c r="C112" s="1">
        <v>650.76981918198203</v>
      </c>
      <c r="D112" s="1">
        <v>738.38272728731499</v>
      </c>
      <c r="E112" s="1">
        <v>1472.9616433010201</v>
      </c>
      <c r="F112" s="1">
        <v>2817.8943058485902</v>
      </c>
      <c r="G112" s="1">
        <v>849.26628379238002</v>
      </c>
      <c r="H112" s="1">
        <v>814.50511521656904</v>
      </c>
      <c r="I112" s="1">
        <v>1211.0016178667199</v>
      </c>
    </row>
    <row r="113" spans="1:9" x14ac:dyDescent="0.25">
      <c r="A113" s="1">
        <v>12.75</v>
      </c>
      <c r="B113" s="1">
        <v>1433.8855056100499</v>
      </c>
      <c r="C113" s="1">
        <v>656.24489481401997</v>
      </c>
      <c r="D113" s="1">
        <v>721.35473465018094</v>
      </c>
      <c r="E113" s="1">
        <v>1515.7762450155799</v>
      </c>
      <c r="F113" s="1">
        <v>2817.64603993224</v>
      </c>
      <c r="G113" s="1">
        <v>850.10445987559001</v>
      </c>
      <c r="H113" s="1">
        <v>826.86712412854001</v>
      </c>
      <c r="I113" s="1">
        <v>1250.0571408195201</v>
      </c>
    </row>
    <row r="114" spans="1:9" x14ac:dyDescent="0.25">
      <c r="A114" s="1">
        <v>12.875</v>
      </c>
      <c r="B114" s="1">
        <v>1436.7909369220199</v>
      </c>
      <c r="C114" s="1">
        <v>660.72649157792398</v>
      </c>
      <c r="D114" s="1">
        <v>652.77927588976695</v>
      </c>
      <c r="E114" s="1">
        <v>1537.26451962899</v>
      </c>
      <c r="F114" s="1">
        <v>2817.0113506492698</v>
      </c>
      <c r="G114" s="1">
        <v>852.73976338069701</v>
      </c>
      <c r="H114" s="1">
        <v>832.47724205592601</v>
      </c>
      <c r="I114" s="1">
        <v>1246.6438622963799</v>
      </c>
    </row>
    <row r="115" spans="1:9" x14ac:dyDescent="0.25">
      <c r="A115" s="1">
        <v>13</v>
      </c>
      <c r="B115" s="1">
        <v>1451.4304517647199</v>
      </c>
      <c r="C115" s="1">
        <v>668.28227919085202</v>
      </c>
      <c r="D115" s="1">
        <v>635.51590581727999</v>
      </c>
      <c r="E115" s="1">
        <v>1580.8289741727799</v>
      </c>
      <c r="F115" s="1">
        <v>2827.6512869664398</v>
      </c>
      <c r="G115" s="1">
        <v>854.877015744912</v>
      </c>
      <c r="H115" s="1">
        <v>848.07170857648498</v>
      </c>
      <c r="I115" s="1">
        <v>1248.3774682671401</v>
      </c>
    </row>
    <row r="116" spans="1:9" x14ac:dyDescent="0.25">
      <c r="A116" s="1">
        <v>13.125</v>
      </c>
      <c r="B116" s="1">
        <v>1478.81474304124</v>
      </c>
      <c r="C116" s="1">
        <v>659.48508800280001</v>
      </c>
      <c r="D116" s="1">
        <v>624.65481509021902</v>
      </c>
      <c r="E116" s="1">
        <v>1616.55129368299</v>
      </c>
      <c r="F116" s="1">
        <v>2844.82786314136</v>
      </c>
      <c r="G116" s="1">
        <v>854.774203990552</v>
      </c>
      <c r="H116" s="1">
        <v>858.86786775918199</v>
      </c>
      <c r="I116" s="1">
        <v>1260.1537177438399</v>
      </c>
    </row>
    <row r="117" spans="1:9" x14ac:dyDescent="0.25">
      <c r="A117" s="1">
        <v>13.25</v>
      </c>
      <c r="B117" s="1">
        <v>1490.0969502626499</v>
      </c>
      <c r="C117" s="1">
        <v>639.112794687838</v>
      </c>
      <c r="D117" s="1">
        <v>714.23346493300505</v>
      </c>
      <c r="E117" s="1">
        <v>1666.06619983117</v>
      </c>
      <c r="F117" s="1">
        <v>2846.8448174436899</v>
      </c>
      <c r="G117" s="1">
        <v>854.96939234989895</v>
      </c>
      <c r="H117" s="1">
        <v>855.82586627099204</v>
      </c>
      <c r="I117" s="1">
        <v>1260.32323198675</v>
      </c>
    </row>
    <row r="118" spans="1:9" x14ac:dyDescent="0.25">
      <c r="A118" s="1">
        <v>13.375</v>
      </c>
      <c r="B118" s="1">
        <v>1521.9095158299101</v>
      </c>
      <c r="C118" s="1">
        <v>629.63447200980295</v>
      </c>
      <c r="D118" s="1">
        <v>761.48869524690997</v>
      </c>
      <c r="E118" s="1">
        <v>1684.7690284723501</v>
      </c>
      <c r="F118" s="1">
        <v>2849.89024340579</v>
      </c>
      <c r="G118" s="1">
        <v>852.82914179072395</v>
      </c>
      <c r="H118" s="1">
        <v>870.13059786886095</v>
      </c>
      <c r="I118" s="1">
        <v>1294.3269422861499</v>
      </c>
    </row>
    <row r="119" spans="1:9" x14ac:dyDescent="0.25">
      <c r="A119" s="1">
        <v>13.5</v>
      </c>
      <c r="B119" s="1">
        <v>1543.44904243565</v>
      </c>
      <c r="C119" s="1">
        <v>603.828546784335</v>
      </c>
      <c r="D119" s="1">
        <v>771.81696257471299</v>
      </c>
      <c r="E119" s="1">
        <v>1779.47412401678</v>
      </c>
      <c r="F119" s="1">
        <v>2852.8899095644601</v>
      </c>
      <c r="G119" s="1">
        <v>818.24715082178795</v>
      </c>
      <c r="H119" s="1">
        <v>862.78667488287294</v>
      </c>
      <c r="I119" s="1">
        <v>1296.1055887007101</v>
      </c>
    </row>
    <row r="120" spans="1:9" x14ac:dyDescent="0.25">
      <c r="A120" s="1">
        <v>13.625</v>
      </c>
      <c r="B120" s="1">
        <v>1542.8779475393201</v>
      </c>
      <c r="C120" s="1">
        <v>612.83832278170098</v>
      </c>
      <c r="D120" s="1">
        <v>860.88889188125302</v>
      </c>
      <c r="E120" s="1">
        <v>1765.2108556401099</v>
      </c>
      <c r="F120" s="1">
        <v>2849.83343548935</v>
      </c>
      <c r="G120" s="1">
        <v>808.84694446266201</v>
      </c>
      <c r="H120" s="1">
        <v>850.14684282897895</v>
      </c>
      <c r="I120" s="1">
        <v>1307.13018021281</v>
      </c>
    </row>
    <row r="121" spans="1:9" x14ac:dyDescent="0.25">
      <c r="A121" s="1">
        <v>13.75</v>
      </c>
      <c r="B121" s="1">
        <v>1545.61855224803</v>
      </c>
      <c r="C121" s="1">
        <v>617.62734234774598</v>
      </c>
      <c r="D121" s="1">
        <v>894.30211207253899</v>
      </c>
      <c r="E121" s="1">
        <v>1798.5628799748399</v>
      </c>
      <c r="F121" s="1">
        <v>2850.2779982490802</v>
      </c>
      <c r="G121" s="1">
        <v>807.43397630150605</v>
      </c>
      <c r="H121" s="1">
        <v>847.72770984333397</v>
      </c>
      <c r="I121" s="1">
        <v>1302.7219845343</v>
      </c>
    </row>
    <row r="122" spans="1:9" x14ac:dyDescent="0.25">
      <c r="A122" s="1">
        <v>13.875</v>
      </c>
      <c r="B122" s="1">
        <v>1546.7909208778201</v>
      </c>
      <c r="C122" s="1">
        <v>617.17508886612097</v>
      </c>
      <c r="D122" s="1">
        <v>884.98382206840301</v>
      </c>
      <c r="E122" s="1">
        <v>1802.5003970329001</v>
      </c>
      <c r="F122" s="1">
        <v>2841.1997428263699</v>
      </c>
      <c r="G122" s="1">
        <v>809.04362599779199</v>
      </c>
      <c r="H122" s="1">
        <v>840.28342788681903</v>
      </c>
      <c r="I122" s="1">
        <v>1323.65877346312</v>
      </c>
    </row>
    <row r="123" spans="1:9" x14ac:dyDescent="0.25">
      <c r="A123" s="1">
        <v>14</v>
      </c>
      <c r="B123" s="1">
        <v>1534.12046033857</v>
      </c>
      <c r="C123" s="1">
        <v>625.20135556781395</v>
      </c>
      <c r="D123" s="1">
        <v>893.72066825266802</v>
      </c>
      <c r="E123" s="1">
        <v>1843.1127070719299</v>
      </c>
      <c r="F123" s="1">
        <v>2829.84536951884</v>
      </c>
      <c r="G123" s="1">
        <v>807.05026875205795</v>
      </c>
      <c r="H123" s="1">
        <v>830.56790471777299</v>
      </c>
      <c r="I123" s="1">
        <v>1330.95318778758</v>
      </c>
    </row>
    <row r="124" spans="1:9" x14ac:dyDescent="0.25">
      <c r="A124" s="1">
        <v>14.125</v>
      </c>
      <c r="B124" s="1">
        <v>1522.9617237861901</v>
      </c>
      <c r="C124" s="1">
        <v>633.82864472543804</v>
      </c>
      <c r="D124" s="1">
        <v>878.86319542260696</v>
      </c>
      <c r="E124" s="1">
        <v>1834.1828334823799</v>
      </c>
      <c r="F124" s="1">
        <v>2833.13778650211</v>
      </c>
      <c r="G124" s="1">
        <v>808.89800066913006</v>
      </c>
      <c r="H124" s="1">
        <v>826.08389643060002</v>
      </c>
      <c r="I124" s="1">
        <v>1332.33695443033</v>
      </c>
    </row>
    <row r="125" spans="1:9" x14ac:dyDescent="0.25">
      <c r="A125" s="1">
        <v>14.25</v>
      </c>
      <c r="B125" s="1">
        <v>1529.7645667598199</v>
      </c>
      <c r="C125" s="1">
        <v>639.92965448131395</v>
      </c>
      <c r="D125" s="1">
        <v>917.49383295459802</v>
      </c>
      <c r="E125" s="1">
        <v>1841.51480980462</v>
      </c>
      <c r="F125" s="1">
        <v>2827.5619338607398</v>
      </c>
      <c r="G125" s="1">
        <v>796.80786466171401</v>
      </c>
      <c r="H125" s="1">
        <v>824.87105819733097</v>
      </c>
      <c r="I125" s="1">
        <v>1350.75896371576</v>
      </c>
    </row>
    <row r="126" spans="1:9" x14ac:dyDescent="0.25">
      <c r="A126" s="1">
        <v>14.375</v>
      </c>
      <c r="B126" s="1">
        <v>1544.8792508612601</v>
      </c>
      <c r="C126" s="1">
        <v>611.69847149054704</v>
      </c>
      <c r="D126" s="1">
        <v>970.31363704716205</v>
      </c>
      <c r="E126" s="1">
        <v>1880.0654874581001</v>
      </c>
      <c r="F126" s="1">
        <v>2823.3390395583301</v>
      </c>
      <c r="G126" s="1">
        <v>796.59343053022099</v>
      </c>
      <c r="H126" s="1">
        <v>822.309325084134</v>
      </c>
      <c r="I126" s="1">
        <v>1388.36665373507</v>
      </c>
    </row>
    <row r="127" spans="1:9" x14ac:dyDescent="0.25">
      <c r="A127" s="1">
        <v>14.5</v>
      </c>
      <c r="B127" s="1">
        <v>1565.47275699333</v>
      </c>
      <c r="C127" s="1">
        <v>602.36373446018001</v>
      </c>
      <c r="D127" s="1">
        <v>938.24308913530604</v>
      </c>
      <c r="E127" s="1">
        <v>1909.40974968824</v>
      </c>
      <c r="F127" s="1">
        <v>2836.9305824810499</v>
      </c>
      <c r="G127" s="1">
        <v>792.46787825949696</v>
      </c>
      <c r="H127" s="1">
        <v>821.40006816567495</v>
      </c>
      <c r="I127" s="1">
        <v>1409.7981322236401</v>
      </c>
    </row>
    <row r="128" spans="1:9" x14ac:dyDescent="0.25">
      <c r="A128" s="1">
        <v>14.625</v>
      </c>
      <c r="B128" s="1">
        <v>1565.46026478609</v>
      </c>
      <c r="C128" s="1">
        <v>620.88688140566705</v>
      </c>
      <c r="D128" s="1">
        <v>890.62147595542694</v>
      </c>
      <c r="E128" s="1">
        <v>1995.5934834822799</v>
      </c>
      <c r="F128" s="1">
        <v>2840.6540052332098</v>
      </c>
      <c r="G128" s="1">
        <v>792.27024380868602</v>
      </c>
      <c r="H128" s="1">
        <v>815.18314206604805</v>
      </c>
      <c r="I128" s="1">
        <v>1406.74790899698</v>
      </c>
    </row>
    <row r="129" spans="1:9" x14ac:dyDescent="0.25">
      <c r="A129" s="1">
        <v>14.75</v>
      </c>
      <c r="B129" s="1">
        <v>1563.7263412821101</v>
      </c>
      <c r="C129" s="1">
        <v>613.64385396911803</v>
      </c>
      <c r="D129" s="1">
        <v>918.16668515816298</v>
      </c>
      <c r="E129" s="1">
        <v>2001.91111361194</v>
      </c>
      <c r="F129" s="1">
        <v>2837.0481473391401</v>
      </c>
      <c r="G129" s="1">
        <v>791.50100531656005</v>
      </c>
      <c r="H129" s="1">
        <v>820.18542828899297</v>
      </c>
      <c r="I129" s="1">
        <v>1409.32145105022</v>
      </c>
    </row>
    <row r="130" spans="1:9" x14ac:dyDescent="0.25">
      <c r="A130" s="1">
        <v>14.875</v>
      </c>
      <c r="B130" s="1">
        <v>1556.2666664205101</v>
      </c>
      <c r="C130" s="1">
        <v>607.989298572184</v>
      </c>
      <c r="D130" s="1">
        <v>902.14653264509298</v>
      </c>
      <c r="E130" s="1">
        <v>2048.4503212964</v>
      </c>
      <c r="F130" s="1">
        <v>2834.2696852832901</v>
      </c>
      <c r="G130" s="1">
        <v>790.87272844603399</v>
      </c>
      <c r="H130" s="1">
        <v>825.36717636067499</v>
      </c>
      <c r="I130" s="1">
        <v>1411.8896851494301</v>
      </c>
    </row>
    <row r="131" spans="1:9" x14ac:dyDescent="0.25">
      <c r="A131" s="1">
        <v>15</v>
      </c>
      <c r="B131" s="1">
        <v>1557.9710178943801</v>
      </c>
      <c r="C131" s="1">
        <v>608.82215834457998</v>
      </c>
      <c r="D131" s="1">
        <v>867.253066625781</v>
      </c>
      <c r="E131" s="1">
        <v>2066.5222054409901</v>
      </c>
      <c r="F131" s="1">
        <v>2829.2941455094401</v>
      </c>
      <c r="G131" s="1">
        <v>787.90449048679295</v>
      </c>
      <c r="H131" s="1">
        <v>847.29406563249404</v>
      </c>
      <c r="I131" s="1">
        <v>1451.7658574868301</v>
      </c>
    </row>
    <row r="132" spans="1:9" x14ac:dyDescent="0.25">
      <c r="A132" s="1">
        <v>15.125</v>
      </c>
      <c r="B132" s="1">
        <v>1555.96999205882</v>
      </c>
      <c r="C132" s="1">
        <v>614.65602166243002</v>
      </c>
      <c r="D132" s="1">
        <v>849.16630192203502</v>
      </c>
      <c r="E132" s="1">
        <v>2078.3853780857899</v>
      </c>
      <c r="F132" s="1">
        <v>2831.1728891231501</v>
      </c>
      <c r="G132" s="1">
        <v>786.94748682792203</v>
      </c>
      <c r="H132" s="1">
        <v>850.08058053293496</v>
      </c>
      <c r="I132" s="1">
        <v>1444.9089196822599</v>
      </c>
    </row>
    <row r="133" spans="1:9" x14ac:dyDescent="0.25">
      <c r="A133" s="1">
        <v>15.25</v>
      </c>
      <c r="B133" s="1">
        <v>1551.49859105152</v>
      </c>
      <c r="C133" s="1">
        <v>606.63815260280398</v>
      </c>
      <c r="D133" s="1">
        <v>745.67602426303097</v>
      </c>
      <c r="E133" s="1">
        <v>2125.9595909169502</v>
      </c>
      <c r="F133" s="1">
        <v>2829.0703415942298</v>
      </c>
      <c r="G133" s="1">
        <v>785.86370243657598</v>
      </c>
      <c r="H133" s="1">
        <v>857.82274118885698</v>
      </c>
      <c r="I133" s="1">
        <v>1442.88460912184</v>
      </c>
    </row>
    <row r="134" spans="1:9" x14ac:dyDescent="0.25">
      <c r="A134" s="1">
        <v>15.375</v>
      </c>
      <c r="B134" s="1">
        <v>1548.5167940435199</v>
      </c>
      <c r="C134" s="1">
        <v>596.80857058523497</v>
      </c>
      <c r="D134" s="1">
        <v>737.44139968895695</v>
      </c>
      <c r="E134" s="1">
        <v>2179.1994957898601</v>
      </c>
      <c r="F134" s="1">
        <v>2826.5280040960802</v>
      </c>
      <c r="G134" s="1">
        <v>784.80512609191203</v>
      </c>
      <c r="H134" s="1">
        <v>859.68289313495495</v>
      </c>
      <c r="I134" s="1">
        <v>1459.15089045131</v>
      </c>
    </row>
    <row r="135" spans="1:9" x14ac:dyDescent="0.25">
      <c r="A135" s="1">
        <v>15.5</v>
      </c>
      <c r="B135" s="1">
        <v>1536.67305411435</v>
      </c>
      <c r="C135" s="1">
        <v>594.26491063554602</v>
      </c>
      <c r="D135" s="1">
        <v>722.96302538171597</v>
      </c>
      <c r="E135" s="1">
        <v>2193.9965116875001</v>
      </c>
      <c r="F135" s="1">
        <v>2827.3571511360201</v>
      </c>
      <c r="G135" s="1">
        <v>784.65864187610202</v>
      </c>
      <c r="H135" s="1">
        <v>857.94063493346005</v>
      </c>
      <c r="I135" s="1">
        <v>1386.09830592769</v>
      </c>
    </row>
    <row r="136" spans="1:9" x14ac:dyDescent="0.25">
      <c r="A136" s="1">
        <v>15.625</v>
      </c>
      <c r="B136" s="1">
        <v>1526.2040424438501</v>
      </c>
      <c r="C136" s="1">
        <v>594.35457228796497</v>
      </c>
      <c r="D136" s="1">
        <v>715.67201399739201</v>
      </c>
      <c r="E136" s="1">
        <v>2169.7262378084401</v>
      </c>
      <c r="F136" s="1">
        <v>2835.8928834387598</v>
      </c>
      <c r="G136" s="1">
        <v>784.90066908423898</v>
      </c>
      <c r="H136" s="1">
        <v>851.33884107195399</v>
      </c>
      <c r="I136" s="1">
        <v>1404.9864298032301</v>
      </c>
    </row>
    <row r="137" spans="1:9" x14ac:dyDescent="0.25">
      <c r="A137" s="1">
        <v>15.75</v>
      </c>
      <c r="B137" s="1">
        <v>1483.07374958434</v>
      </c>
      <c r="C137" s="1">
        <v>598.43512398841403</v>
      </c>
      <c r="D137" s="1">
        <v>740.41323377069796</v>
      </c>
      <c r="E137" s="1">
        <v>2035.3864292143801</v>
      </c>
      <c r="F137" s="1">
        <v>2835.2914167830399</v>
      </c>
      <c r="G137" s="1">
        <v>776.13186031967803</v>
      </c>
      <c r="H137" s="1">
        <v>843.61016826860305</v>
      </c>
      <c r="I137" s="1">
        <v>1361.1414866754601</v>
      </c>
    </row>
    <row r="138" spans="1:9" x14ac:dyDescent="0.25">
      <c r="A138" s="1">
        <v>15.875</v>
      </c>
      <c r="B138" s="1">
        <v>1486.9425713600101</v>
      </c>
      <c r="C138" s="1">
        <v>590.98601395932201</v>
      </c>
      <c r="D138" s="1">
        <v>741.78747587029397</v>
      </c>
      <c r="E138" s="1">
        <v>1906.5864915263701</v>
      </c>
      <c r="F138" s="1">
        <v>2822.2315723030601</v>
      </c>
      <c r="G138" s="1">
        <v>766.36806387812805</v>
      </c>
      <c r="H138" s="1">
        <v>848.60384482159395</v>
      </c>
      <c r="I138" s="1">
        <v>1361.5635423500901</v>
      </c>
    </row>
    <row r="139" spans="1:9" x14ac:dyDescent="0.25">
      <c r="A139" s="1">
        <v>16</v>
      </c>
      <c r="B139" s="1">
        <v>1492.8718917655101</v>
      </c>
      <c r="C139" s="1">
        <v>600.98523448821902</v>
      </c>
      <c r="D139" s="1">
        <v>763.67548922961998</v>
      </c>
      <c r="E139" s="1">
        <v>1779.14994654109</v>
      </c>
      <c r="F139" s="1">
        <v>2802.2647508274099</v>
      </c>
      <c r="G139" s="1">
        <v>757.34860450458905</v>
      </c>
      <c r="H139" s="1">
        <v>854.26319879528501</v>
      </c>
      <c r="I139" s="1">
        <v>1391.5089840949699</v>
      </c>
    </row>
    <row r="140" spans="1:9" x14ac:dyDescent="0.25">
      <c r="A140" s="1">
        <v>16.125</v>
      </c>
      <c r="B140" s="1">
        <v>1478.20522338366</v>
      </c>
      <c r="C140" s="1">
        <v>552.36040663745598</v>
      </c>
      <c r="D140" s="1">
        <v>767.41740423538999</v>
      </c>
      <c r="E140" s="1">
        <v>1644.9981315642799</v>
      </c>
      <c r="F140" s="1">
        <v>2800.3637358228898</v>
      </c>
      <c r="G140" s="1">
        <v>750.37820821077696</v>
      </c>
      <c r="H140" s="1">
        <v>866.727044051755</v>
      </c>
      <c r="I140" s="1">
        <v>1407.00322455123</v>
      </c>
    </row>
    <row r="141" spans="1:9" x14ac:dyDescent="0.25">
      <c r="A141" s="1">
        <v>16.25</v>
      </c>
      <c r="B141" s="1">
        <v>1457.96743538296</v>
      </c>
      <c r="C141" s="1">
        <v>504.39004426103702</v>
      </c>
      <c r="D141" s="1">
        <v>759.57391781423905</v>
      </c>
      <c r="E141" s="1">
        <v>1652.77103937109</v>
      </c>
      <c r="F141" s="1">
        <v>2804.70777341748</v>
      </c>
      <c r="G141" s="1">
        <v>749.56870767278701</v>
      </c>
      <c r="H141" s="1">
        <v>871.67622739317903</v>
      </c>
      <c r="I141" s="1">
        <v>1407.80023321917</v>
      </c>
    </row>
    <row r="142" spans="1:9" x14ac:dyDescent="0.25">
      <c r="A142" s="1">
        <v>16.375</v>
      </c>
      <c r="B142" s="1">
        <v>1464.56697357898</v>
      </c>
      <c r="C142" s="1">
        <v>504.64361848672399</v>
      </c>
      <c r="D142" s="1">
        <v>753.73275678210598</v>
      </c>
      <c r="E142" s="1">
        <v>1603.7763293570499</v>
      </c>
      <c r="F142" s="1">
        <v>2809.1565450685698</v>
      </c>
      <c r="G142" s="1">
        <v>749.78641653516297</v>
      </c>
      <c r="H142" s="1">
        <v>877.18938557605304</v>
      </c>
      <c r="I142" s="1">
        <v>1414.1269148235699</v>
      </c>
    </row>
    <row r="143" spans="1:9" x14ac:dyDescent="0.25">
      <c r="A143" s="1">
        <v>16.5</v>
      </c>
      <c r="B143" s="1">
        <v>1512.22936319991</v>
      </c>
      <c r="C143" s="1">
        <v>533.19758015596904</v>
      </c>
      <c r="D143" s="1">
        <v>738.84630316506104</v>
      </c>
      <c r="E143" s="1">
        <v>1527.25786012105</v>
      </c>
      <c r="F143" s="1">
        <v>2813.1568572422798</v>
      </c>
      <c r="G143" s="1">
        <v>749.68331643266595</v>
      </c>
      <c r="H143" s="1">
        <v>876.55608640978198</v>
      </c>
      <c r="I143" s="1">
        <v>1422.2328585608</v>
      </c>
    </row>
    <row r="144" spans="1:9" x14ac:dyDescent="0.25">
      <c r="A144" s="1">
        <v>16.625</v>
      </c>
      <c r="B144" s="1">
        <v>1497.88950406445</v>
      </c>
      <c r="C144" s="1">
        <v>535.42941217674604</v>
      </c>
      <c r="D144" s="1">
        <v>712.34619821688898</v>
      </c>
      <c r="E144" s="1">
        <v>1487.04936006649</v>
      </c>
      <c r="F144" s="1">
        <v>2815.64048711127</v>
      </c>
      <c r="G144" s="1">
        <v>752.18651163272705</v>
      </c>
      <c r="H144" s="1">
        <v>854.115349704197</v>
      </c>
      <c r="I144" s="1">
        <v>1418.36360276911</v>
      </c>
    </row>
    <row r="145" spans="1:9" x14ac:dyDescent="0.25">
      <c r="A145" s="1">
        <v>16.75</v>
      </c>
      <c r="B145" s="1">
        <v>1493.11795289888</v>
      </c>
      <c r="C145" s="1">
        <v>548.83197892719704</v>
      </c>
      <c r="D145" s="1">
        <v>719.65483942042204</v>
      </c>
      <c r="E145" s="1">
        <v>1477.7738604630599</v>
      </c>
      <c r="F145" s="1">
        <v>2814.5388692347301</v>
      </c>
      <c r="G145" s="1">
        <v>757.65907191671897</v>
      </c>
      <c r="H145" s="1">
        <v>856.31872624426899</v>
      </c>
      <c r="I145" s="1">
        <v>1434.10883389282</v>
      </c>
    </row>
    <row r="146" spans="1:9" x14ac:dyDescent="0.25">
      <c r="A146" s="1">
        <v>16.875</v>
      </c>
      <c r="B146" s="1">
        <v>1474.2030626191299</v>
      </c>
      <c r="C146" s="1">
        <v>562.11854609511704</v>
      </c>
      <c r="D146" s="1">
        <v>710.11261042837202</v>
      </c>
      <c r="E146" s="1">
        <v>1477.1545514209699</v>
      </c>
      <c r="F146" s="1">
        <v>2797.34979088516</v>
      </c>
      <c r="G146" s="1">
        <v>758.11443405485602</v>
      </c>
      <c r="H146" s="1">
        <v>856.63533015048597</v>
      </c>
      <c r="I146" s="1">
        <v>1439.2687402132599</v>
      </c>
    </row>
    <row r="147" spans="1:9" x14ac:dyDescent="0.25">
      <c r="A147" s="1">
        <v>17</v>
      </c>
      <c r="B147" s="1">
        <v>1460.3669017970301</v>
      </c>
      <c r="C147" s="1">
        <v>565.83990952407396</v>
      </c>
      <c r="D147" s="1">
        <v>722.30864703608097</v>
      </c>
      <c r="E147" s="1">
        <v>1438.2259972998299</v>
      </c>
      <c r="F147" s="1">
        <v>2779.2434274315501</v>
      </c>
      <c r="G147" s="1">
        <v>759.78008948675495</v>
      </c>
      <c r="H147" s="1">
        <v>865.03694591720205</v>
      </c>
      <c r="I147" s="1">
        <v>1433.5268546806799</v>
      </c>
    </row>
    <row r="148" spans="1:9" x14ac:dyDescent="0.25">
      <c r="A148" s="1">
        <v>17.125</v>
      </c>
      <c r="B148" s="1">
        <v>1447.22052982329</v>
      </c>
      <c r="C148" s="1">
        <v>551.30616536728201</v>
      </c>
      <c r="D148" s="1">
        <v>731.42856692135695</v>
      </c>
      <c r="E148" s="1">
        <v>1407.0715150292201</v>
      </c>
      <c r="F148" s="1">
        <v>2773.7758987341199</v>
      </c>
      <c r="G148" s="1">
        <v>764.836923849713</v>
      </c>
      <c r="H148" s="1">
        <v>862.604844733302</v>
      </c>
      <c r="I148" s="1">
        <v>1426.3746348314701</v>
      </c>
    </row>
    <row r="149" spans="1:9" x14ac:dyDescent="0.25">
      <c r="A149" s="1">
        <v>17.25</v>
      </c>
      <c r="B149" s="1">
        <v>1448.45725558205</v>
      </c>
      <c r="C149" s="1">
        <v>550.62747534192795</v>
      </c>
      <c r="D149" s="1">
        <v>727.09479294619098</v>
      </c>
      <c r="E149" s="1">
        <v>1474.1705670052199</v>
      </c>
      <c r="F149" s="1">
        <v>2765.1756463319998</v>
      </c>
      <c r="G149" s="1">
        <v>782.65620904962202</v>
      </c>
      <c r="H149" s="1">
        <v>861.17018002393604</v>
      </c>
      <c r="I149" s="1">
        <v>1449.86339584444</v>
      </c>
    </row>
    <row r="150" spans="1:9" x14ac:dyDescent="0.25">
      <c r="A150" s="1">
        <v>17.375</v>
      </c>
      <c r="B150" s="1">
        <v>1464.1487254272399</v>
      </c>
      <c r="C150" s="1">
        <v>553.24625016674804</v>
      </c>
      <c r="D150" s="1">
        <v>748.32175099716301</v>
      </c>
      <c r="E150" s="1">
        <v>1589.5990680780401</v>
      </c>
      <c r="F150" s="1">
        <v>2754.76092987945</v>
      </c>
      <c r="G150" s="1">
        <v>788.83163953469398</v>
      </c>
      <c r="H150" s="1">
        <v>859.08043194723405</v>
      </c>
      <c r="I150" s="1">
        <v>1439.2713400467801</v>
      </c>
    </row>
    <row r="151" spans="1:9" x14ac:dyDescent="0.25">
      <c r="A151" s="1">
        <v>17.5</v>
      </c>
      <c r="B151" s="1">
        <v>1466.2939806049201</v>
      </c>
      <c r="C151" s="1">
        <v>558.91697077567801</v>
      </c>
      <c r="D151" s="1">
        <v>823.58839065295695</v>
      </c>
      <c r="E151" s="1">
        <v>1639.0230255003</v>
      </c>
      <c r="F151" s="1">
        <v>2726.6961481087401</v>
      </c>
      <c r="G151" s="1">
        <v>788.65126151539403</v>
      </c>
      <c r="H151" s="1">
        <v>849.85076593692702</v>
      </c>
      <c r="I151" s="1">
        <v>1441.32392307451</v>
      </c>
    </row>
    <row r="152" spans="1:9" x14ac:dyDescent="0.25">
      <c r="A152" s="1">
        <v>17.625</v>
      </c>
      <c r="B152" s="1">
        <v>1464.3463158015099</v>
      </c>
      <c r="C152" s="1">
        <v>578.05452861189303</v>
      </c>
      <c r="D152" s="1">
        <v>875.88920507984301</v>
      </c>
      <c r="E152" s="1">
        <v>1731.4566181391399</v>
      </c>
      <c r="F152" s="1">
        <v>2719.3013974192099</v>
      </c>
      <c r="G152" s="1">
        <v>795.61162583508803</v>
      </c>
      <c r="H152" s="1">
        <v>850.48172619172794</v>
      </c>
      <c r="I152" s="1">
        <v>1434.6509956023101</v>
      </c>
    </row>
    <row r="153" spans="1:9" x14ac:dyDescent="0.25">
      <c r="A153" s="1">
        <v>17.75</v>
      </c>
      <c r="B153" s="1">
        <v>1463.68674023162</v>
      </c>
      <c r="C153" s="1">
        <v>584.07756904065798</v>
      </c>
      <c r="D153" s="1">
        <v>911.96372000568397</v>
      </c>
      <c r="E153" s="1">
        <v>1740.98942215639</v>
      </c>
      <c r="F153" s="1">
        <v>2720.7068498226699</v>
      </c>
      <c r="G153" s="1">
        <v>795.52379159751604</v>
      </c>
      <c r="H153" s="1">
        <v>883.71786105777903</v>
      </c>
      <c r="I153" s="1">
        <v>1439.5551822592699</v>
      </c>
    </row>
    <row r="154" spans="1:9" x14ac:dyDescent="0.25">
      <c r="A154" s="1">
        <v>17.875</v>
      </c>
      <c r="B154" s="1">
        <v>1465.38691701739</v>
      </c>
      <c r="C154" s="1">
        <v>596.61822238201705</v>
      </c>
      <c r="D154" s="1">
        <v>978.32916433555204</v>
      </c>
      <c r="E154" s="1">
        <v>1780.66149422751</v>
      </c>
      <c r="F154" s="1">
        <v>2703.1575446848301</v>
      </c>
      <c r="G154" s="1">
        <v>794.94462873723603</v>
      </c>
      <c r="H154" s="1">
        <v>887.50890824921601</v>
      </c>
      <c r="I154" s="1">
        <v>1448.7478206941801</v>
      </c>
    </row>
    <row r="155" spans="1:9" x14ac:dyDescent="0.25">
      <c r="A155" s="1">
        <v>18</v>
      </c>
      <c r="B155" s="1">
        <v>1441.92870953325</v>
      </c>
      <c r="C155" s="1">
        <v>598.90499834456796</v>
      </c>
      <c r="D155" s="1">
        <v>972.08259274130603</v>
      </c>
      <c r="E155" s="1">
        <v>1815.2697912901399</v>
      </c>
      <c r="F155" s="1">
        <v>2695.9962001426402</v>
      </c>
      <c r="G155" s="1">
        <v>802.89192362678295</v>
      </c>
      <c r="H155" s="1">
        <v>890.74279751100801</v>
      </c>
      <c r="I155" s="1">
        <v>1451.26293336408</v>
      </c>
    </row>
    <row r="156" spans="1:9" x14ac:dyDescent="0.25">
      <c r="A156" s="1">
        <v>18.125</v>
      </c>
      <c r="B156" s="1">
        <v>1444.59154166606</v>
      </c>
      <c r="C156" s="1">
        <v>600.53482849281897</v>
      </c>
      <c r="D156" s="1">
        <v>951.46846452564398</v>
      </c>
      <c r="E156" s="1">
        <v>1847.9445139367599</v>
      </c>
      <c r="F156" s="1">
        <v>2686.1567865096099</v>
      </c>
      <c r="G156" s="1">
        <v>803.59574155051905</v>
      </c>
      <c r="H156" s="1">
        <v>889.07393463428696</v>
      </c>
      <c r="I156" s="1">
        <v>1406.01508456638</v>
      </c>
    </row>
    <row r="157" spans="1:9" x14ac:dyDescent="0.25">
      <c r="A157" s="1">
        <v>18.25</v>
      </c>
      <c r="B157" s="1">
        <v>1459.1752458721701</v>
      </c>
      <c r="C157" s="1">
        <v>607.95751319190401</v>
      </c>
      <c r="D157" s="1">
        <v>938.755150488612</v>
      </c>
      <c r="E157" s="1">
        <v>1843.83925004705</v>
      </c>
      <c r="F157" s="1">
        <v>2688.9989184862302</v>
      </c>
      <c r="G157" s="1">
        <v>805.25628571288803</v>
      </c>
      <c r="H157" s="1">
        <v>908.66148654067797</v>
      </c>
      <c r="I157" s="1">
        <v>1402.6557354155</v>
      </c>
    </row>
    <row r="158" spans="1:9" x14ac:dyDescent="0.25">
      <c r="A158" s="1">
        <v>18.375</v>
      </c>
      <c r="B158" s="1">
        <v>1490.7548935397199</v>
      </c>
      <c r="C158" s="1">
        <v>624.26878672959003</v>
      </c>
      <c r="D158" s="1">
        <v>957.60435202004703</v>
      </c>
      <c r="E158" s="1">
        <v>1877.9281889011399</v>
      </c>
      <c r="F158" s="1">
        <v>2701.9250864687101</v>
      </c>
      <c r="G158" s="1">
        <v>805.71062162476903</v>
      </c>
      <c r="H158" s="1">
        <v>911.08078583310601</v>
      </c>
      <c r="I158" s="1">
        <v>1397.93111376712</v>
      </c>
    </row>
    <row r="159" spans="1:9" x14ac:dyDescent="0.25">
      <c r="A159" s="1">
        <v>18.5</v>
      </c>
      <c r="B159" s="1">
        <v>1513.71880457357</v>
      </c>
      <c r="C159" s="1">
        <v>647.53329074175599</v>
      </c>
      <c r="D159" s="1">
        <v>945.88024855703804</v>
      </c>
      <c r="E159" s="1">
        <v>1886.0784960987601</v>
      </c>
      <c r="F159" s="1">
        <v>2703.2921741245</v>
      </c>
      <c r="G159" s="1">
        <v>803.67347887567496</v>
      </c>
      <c r="H159" s="1">
        <v>917.23677668424205</v>
      </c>
      <c r="I159" s="1">
        <v>1401.5485728143201</v>
      </c>
    </row>
    <row r="160" spans="1:9" x14ac:dyDescent="0.25">
      <c r="A160" s="1">
        <v>18.625</v>
      </c>
      <c r="B160" s="1">
        <v>1518.5162983089101</v>
      </c>
      <c r="C160" s="1">
        <v>647.70767109620795</v>
      </c>
      <c r="D160" s="1">
        <v>901.81934837143694</v>
      </c>
      <c r="E160" s="1">
        <v>1908.7522899299499</v>
      </c>
      <c r="F160" s="1">
        <v>2710.5485952331101</v>
      </c>
      <c r="G160" s="1">
        <v>802.82436740346304</v>
      </c>
      <c r="H160" s="1">
        <v>918.15624155000899</v>
      </c>
      <c r="I160" s="1">
        <v>1412.6009109522699</v>
      </c>
    </row>
    <row r="161" spans="1:9" x14ac:dyDescent="0.25">
      <c r="A161" s="1">
        <v>18.75</v>
      </c>
      <c r="B161" s="1">
        <v>1516.1069638204301</v>
      </c>
      <c r="C161" s="1">
        <v>646.70641994626703</v>
      </c>
      <c r="D161" s="1">
        <v>883.09101937285504</v>
      </c>
      <c r="E161" s="1">
        <v>1924.66135076464</v>
      </c>
      <c r="F161" s="1">
        <v>2716.6729111065602</v>
      </c>
      <c r="G161" s="1">
        <v>800.02413928030603</v>
      </c>
      <c r="H161" s="1">
        <v>927.89933549714601</v>
      </c>
      <c r="I161" s="1">
        <v>1408.32347034752</v>
      </c>
    </row>
    <row r="162" spans="1:9" x14ac:dyDescent="0.25">
      <c r="A162" s="1">
        <v>18.875</v>
      </c>
      <c r="B162" s="1">
        <v>1511.7383258953701</v>
      </c>
      <c r="C162" s="1">
        <v>649.74719071338404</v>
      </c>
      <c r="D162" s="1">
        <v>885.27707015653903</v>
      </c>
      <c r="E162" s="1">
        <v>1933.41483392036</v>
      </c>
      <c r="F162" s="1">
        <v>2771.6353482774098</v>
      </c>
      <c r="G162" s="1">
        <v>800.49974090119997</v>
      </c>
      <c r="H162" s="1">
        <v>935.95846313181096</v>
      </c>
      <c r="I162" s="1">
        <v>1418.5441422136</v>
      </c>
    </row>
    <row r="163" spans="1:9" x14ac:dyDescent="0.25">
      <c r="A163" s="1">
        <v>19</v>
      </c>
      <c r="B163" s="1">
        <v>1552.69751398383</v>
      </c>
      <c r="C163" s="1">
        <v>651.41572237751495</v>
      </c>
      <c r="D163" s="1">
        <v>928.29807384876199</v>
      </c>
      <c r="E163" s="1">
        <v>1927.1815807824701</v>
      </c>
      <c r="F163" s="1">
        <v>2763.7721450743202</v>
      </c>
      <c r="G163" s="1">
        <v>801.72940866874296</v>
      </c>
      <c r="H163" s="1">
        <v>927.96314709150204</v>
      </c>
      <c r="I163" s="1">
        <v>1420.3945286861599</v>
      </c>
    </row>
    <row r="164" spans="1:9" x14ac:dyDescent="0.25">
      <c r="A164" s="1">
        <v>19.125</v>
      </c>
      <c r="B164" s="1">
        <v>1546.8290431541</v>
      </c>
      <c r="C164" s="1">
        <v>642.58512834767805</v>
      </c>
      <c r="D164" s="1">
        <v>1002.7288849832401</v>
      </c>
      <c r="E164" s="1">
        <v>1927.9518760691899</v>
      </c>
      <c r="F164" s="1">
        <v>2761.53267400305</v>
      </c>
      <c r="G164" s="1">
        <v>801.14129614804301</v>
      </c>
      <c r="H164" s="1">
        <v>897.14994141637499</v>
      </c>
      <c r="I164" s="1">
        <v>1417.9366979993999</v>
      </c>
    </row>
    <row r="165" spans="1:9" x14ac:dyDescent="0.25">
      <c r="A165" s="1">
        <v>19.25</v>
      </c>
      <c r="B165" s="1">
        <v>1532.27805559475</v>
      </c>
      <c r="C165" s="1">
        <v>642.25338991292006</v>
      </c>
      <c r="D165" s="1">
        <v>1013.42268280165</v>
      </c>
      <c r="E165" s="1">
        <v>1940.8204098962599</v>
      </c>
      <c r="F165" s="1">
        <v>2758.5945573403901</v>
      </c>
      <c r="G165" s="1">
        <v>802.436925234726</v>
      </c>
      <c r="H165" s="1">
        <v>886.58837250194904</v>
      </c>
      <c r="I165" s="1">
        <v>1419.01993941419</v>
      </c>
    </row>
    <row r="166" spans="1:9" x14ac:dyDescent="0.25">
      <c r="A166" s="1">
        <v>19.375</v>
      </c>
      <c r="B166" s="1">
        <v>1453.72301113752</v>
      </c>
      <c r="C166" s="1">
        <v>661.90705219931999</v>
      </c>
      <c r="D166" s="1">
        <v>1012.42438344095</v>
      </c>
      <c r="E166" s="1">
        <v>1969.7218296701601</v>
      </c>
      <c r="F166" s="1">
        <v>2793.2710157895799</v>
      </c>
      <c r="G166" s="1">
        <v>801.56177007974497</v>
      </c>
      <c r="H166" s="1">
        <v>885.45570170164001</v>
      </c>
      <c r="I166" s="1">
        <v>1418.3029026812601</v>
      </c>
    </row>
    <row r="167" spans="1:9" x14ac:dyDescent="0.25">
      <c r="A167" s="1">
        <v>19.5</v>
      </c>
      <c r="B167" s="1">
        <v>1438.85672611514</v>
      </c>
      <c r="C167" s="1">
        <v>664.98483762423996</v>
      </c>
      <c r="D167" s="1">
        <v>1000.50023235591</v>
      </c>
      <c r="E167" s="1">
        <v>1824.3686318525799</v>
      </c>
      <c r="F167" s="1">
        <v>2787.98517040147</v>
      </c>
      <c r="G167" s="1">
        <v>801.97617121497206</v>
      </c>
      <c r="H167" s="1">
        <v>889.011343051003</v>
      </c>
      <c r="I167" s="1">
        <v>1430.3158489072</v>
      </c>
    </row>
    <row r="168" spans="1:9" x14ac:dyDescent="0.25">
      <c r="A168" s="1">
        <v>19.625</v>
      </c>
      <c r="B168" s="1">
        <v>1427.4452117512401</v>
      </c>
      <c r="C168" s="1">
        <v>667.19424703951904</v>
      </c>
      <c r="D168" s="1">
        <v>998.58405339967601</v>
      </c>
      <c r="E168" s="1">
        <v>1663.9882922418301</v>
      </c>
      <c r="F168" s="1">
        <v>2790.42258960258</v>
      </c>
      <c r="G168" s="1">
        <v>793.57877594575598</v>
      </c>
      <c r="H168" s="1">
        <v>880.96186576433604</v>
      </c>
      <c r="I168" s="1">
        <v>1457.4305360905801</v>
      </c>
    </row>
    <row r="169" spans="1:9" x14ac:dyDescent="0.25">
      <c r="A169" s="1">
        <v>19.75</v>
      </c>
      <c r="B169" s="1">
        <v>1424.9449951608001</v>
      </c>
      <c r="C169" s="1">
        <v>676.29702176486398</v>
      </c>
      <c r="D169" s="1">
        <v>1004.3016497384</v>
      </c>
      <c r="E169" s="1">
        <v>1586.09387403901</v>
      </c>
      <c r="F169" s="1">
        <v>2811.64128052665</v>
      </c>
      <c r="G169" s="1">
        <v>791.42161858504005</v>
      </c>
      <c r="H169" s="1">
        <v>872.09824009108297</v>
      </c>
      <c r="I169" s="1">
        <v>1451.5543209913999</v>
      </c>
    </row>
    <row r="170" spans="1:9" x14ac:dyDescent="0.25">
      <c r="A170" s="1">
        <v>19.875</v>
      </c>
      <c r="B170" s="1">
        <v>1434.89471462966</v>
      </c>
      <c r="C170" s="1">
        <v>677.88114418849898</v>
      </c>
      <c r="D170" s="1">
        <v>989.17198965161595</v>
      </c>
      <c r="E170" s="1">
        <v>1532.70000065358</v>
      </c>
      <c r="F170" s="1">
        <v>2817.3477546906001</v>
      </c>
      <c r="G170" s="1">
        <v>789.05785160547805</v>
      </c>
      <c r="H170" s="1">
        <v>848.83600221025199</v>
      </c>
      <c r="I170" s="1">
        <v>1444.5581237799499</v>
      </c>
    </row>
    <row r="171" spans="1:9" x14ac:dyDescent="0.25">
      <c r="A171" s="1">
        <v>20</v>
      </c>
      <c r="B171" s="1">
        <v>1432.6390615714599</v>
      </c>
      <c r="C171" s="1">
        <v>679.83656559823805</v>
      </c>
      <c r="D171" s="1">
        <v>968.11272767866899</v>
      </c>
      <c r="E171" s="1">
        <v>1498.2171564458399</v>
      </c>
      <c r="F171" s="1">
        <v>2824.55457351313</v>
      </c>
      <c r="G171" s="1">
        <v>790.90587841560102</v>
      </c>
      <c r="H171" s="1">
        <v>848.47024521409298</v>
      </c>
      <c r="I171" s="1">
        <v>1420.1996309307899</v>
      </c>
    </row>
    <row r="172" spans="1:9" x14ac:dyDescent="0.25">
      <c r="A172" s="1">
        <v>20.125</v>
      </c>
      <c r="B172" s="1">
        <v>1434.4512776885899</v>
      </c>
      <c r="C172" s="1">
        <v>696.76169556412503</v>
      </c>
      <c r="D172" s="1">
        <v>978.90834534589396</v>
      </c>
      <c r="E172" s="1">
        <v>1428.29174877788</v>
      </c>
      <c r="F172" s="1">
        <v>2820.3163171974502</v>
      </c>
      <c r="G172" s="1">
        <v>789.30665657637496</v>
      </c>
      <c r="H172" s="1">
        <v>826.317839917887</v>
      </c>
      <c r="I172" s="1">
        <v>1339.22757234805</v>
      </c>
    </row>
    <row r="173" spans="1:9" x14ac:dyDescent="0.25">
      <c r="A173" s="1">
        <v>20.25</v>
      </c>
      <c r="B173" s="1">
        <v>1414.8633591736</v>
      </c>
      <c r="C173" s="1">
        <v>698.07918335663896</v>
      </c>
      <c r="D173" s="1">
        <v>982.28382543243697</v>
      </c>
      <c r="E173" s="1">
        <v>1356.2622870186001</v>
      </c>
      <c r="F173" s="1">
        <v>2821.4705575196399</v>
      </c>
      <c r="G173" s="1">
        <v>785.78408464861798</v>
      </c>
      <c r="H173" s="1">
        <v>840.82038152637006</v>
      </c>
      <c r="I173" s="1">
        <v>1330.9227406494999</v>
      </c>
    </row>
    <row r="174" spans="1:9" x14ac:dyDescent="0.25">
      <c r="A174" s="1">
        <v>20.375</v>
      </c>
      <c r="B174" s="1">
        <v>1409.4397570921001</v>
      </c>
      <c r="C174" s="1">
        <v>657.71753576395895</v>
      </c>
      <c r="D174" s="1">
        <v>899.57119135063897</v>
      </c>
      <c r="E174" s="1">
        <v>1347.84482670329</v>
      </c>
      <c r="F174" s="1">
        <v>2777.56490813765</v>
      </c>
      <c r="G174" s="1">
        <v>785.32874580350801</v>
      </c>
      <c r="H174" s="1">
        <v>836.28247015862996</v>
      </c>
      <c r="I174" s="1">
        <v>1313.3540930346801</v>
      </c>
    </row>
    <row r="175" spans="1:9" x14ac:dyDescent="0.25">
      <c r="A175" s="1">
        <v>20.5</v>
      </c>
      <c r="B175" s="1">
        <v>1393.73519115104</v>
      </c>
      <c r="C175" s="1">
        <v>658.79091017505596</v>
      </c>
      <c r="D175" s="1">
        <v>888.435126178416</v>
      </c>
      <c r="E175" s="1">
        <v>1323.97035867505</v>
      </c>
      <c r="F175" s="1">
        <v>2774.8873665523402</v>
      </c>
      <c r="G175" s="1">
        <v>781.521321848512</v>
      </c>
      <c r="H175" s="1">
        <v>837.23245360444196</v>
      </c>
      <c r="I175" s="1">
        <v>1311.0782030381699</v>
      </c>
    </row>
    <row r="176" spans="1:9" x14ac:dyDescent="0.25">
      <c r="A176" s="1">
        <v>20.625</v>
      </c>
      <c r="B176" s="1">
        <v>1387.33488013035</v>
      </c>
      <c r="C176" s="1">
        <v>640.781663939596</v>
      </c>
      <c r="D176" s="1">
        <v>874.29603406934098</v>
      </c>
      <c r="E176" s="1">
        <v>1282.3607164699399</v>
      </c>
      <c r="F176" s="1">
        <v>2754.5099539320299</v>
      </c>
      <c r="G176" s="1">
        <v>779.33441401761695</v>
      </c>
      <c r="H176" s="1">
        <v>825.24520500021697</v>
      </c>
      <c r="I176" s="1">
        <v>1320.1729141046701</v>
      </c>
    </row>
    <row r="177" spans="1:9" x14ac:dyDescent="0.25">
      <c r="A177" s="1">
        <v>20.75</v>
      </c>
      <c r="B177" s="1">
        <v>1362.2154097877101</v>
      </c>
      <c r="C177" s="1">
        <v>641.07452438438099</v>
      </c>
      <c r="D177" s="1">
        <v>880.66555048679697</v>
      </c>
      <c r="E177" s="1">
        <v>1282.5367280692301</v>
      </c>
      <c r="F177" s="1">
        <v>2744.7592995644</v>
      </c>
      <c r="G177" s="1">
        <v>777.33972740639695</v>
      </c>
      <c r="H177" s="1">
        <v>826.94850661663702</v>
      </c>
      <c r="I177" s="1">
        <v>1314.9324833350499</v>
      </c>
    </row>
    <row r="178" spans="1:9" x14ac:dyDescent="0.25">
      <c r="A178" s="1">
        <v>20.875</v>
      </c>
      <c r="B178" s="1">
        <v>1311.83980109867</v>
      </c>
      <c r="C178" s="1">
        <v>648.92727005638903</v>
      </c>
      <c r="D178" s="1">
        <v>913.05452252233397</v>
      </c>
      <c r="E178" s="1">
        <v>1291.8226954367599</v>
      </c>
      <c r="F178" s="1">
        <v>2743.47476848322</v>
      </c>
      <c r="G178" s="1">
        <v>774.72540497895</v>
      </c>
      <c r="H178" s="1">
        <v>836.968779916725</v>
      </c>
      <c r="I178" s="1">
        <v>1312.7666248380899</v>
      </c>
    </row>
    <row r="179" spans="1:9" x14ac:dyDescent="0.25">
      <c r="A179" s="1">
        <v>21</v>
      </c>
      <c r="B179" s="1">
        <v>1302.2161390280201</v>
      </c>
      <c r="C179" s="1">
        <v>677.17402462279199</v>
      </c>
      <c r="D179" s="1">
        <v>935.29758744289904</v>
      </c>
      <c r="E179" s="1">
        <v>1282.6051989309501</v>
      </c>
      <c r="F179" s="1">
        <v>2737.0828159736702</v>
      </c>
      <c r="G179" s="1">
        <v>773.10201839450997</v>
      </c>
      <c r="H179" s="1">
        <v>830.62297591463596</v>
      </c>
      <c r="I179" s="1">
        <v>1309.06460850747</v>
      </c>
    </row>
    <row r="180" spans="1:9" x14ac:dyDescent="0.25">
      <c r="A180" s="1">
        <v>21.125</v>
      </c>
      <c r="B180" s="1">
        <v>1284.6669622294801</v>
      </c>
      <c r="C180" s="1">
        <v>740.53253616900497</v>
      </c>
      <c r="D180" s="1">
        <v>965.14119064271097</v>
      </c>
      <c r="E180" s="1">
        <v>1379.40406544606</v>
      </c>
      <c r="F180" s="1">
        <v>2729.3616588847799</v>
      </c>
      <c r="G180" s="1">
        <v>772.20531150169097</v>
      </c>
      <c r="H180" s="1">
        <v>817.20890428921098</v>
      </c>
      <c r="I180" s="1">
        <v>1308.73928039932</v>
      </c>
    </row>
    <row r="181" spans="1:9" x14ac:dyDescent="0.25">
      <c r="A181" s="1">
        <v>21.25</v>
      </c>
      <c r="B181" s="1">
        <v>1283.2531688684101</v>
      </c>
      <c r="C181" s="1">
        <v>748.54518833597899</v>
      </c>
      <c r="D181" s="1">
        <v>982.18854874345095</v>
      </c>
      <c r="E181" s="1">
        <v>1433.4154832777699</v>
      </c>
      <c r="F181" s="1">
        <v>2728.07274752594</v>
      </c>
      <c r="G181" s="1">
        <v>770.57791245828503</v>
      </c>
      <c r="H181" s="1">
        <v>796.78518888709198</v>
      </c>
      <c r="I181" s="1">
        <v>1281.1231929098701</v>
      </c>
    </row>
    <row r="182" spans="1:9" x14ac:dyDescent="0.25">
      <c r="A182" s="1">
        <v>21.375</v>
      </c>
      <c r="B182" s="1">
        <v>1308.90875271769</v>
      </c>
      <c r="C182" s="1">
        <v>727.67681222503097</v>
      </c>
      <c r="D182" s="1">
        <v>983.04523354627895</v>
      </c>
      <c r="E182" s="1">
        <v>1470.3405350017299</v>
      </c>
      <c r="F182" s="1">
        <v>2720.8714195853299</v>
      </c>
      <c r="G182" s="1">
        <v>761.832085464491</v>
      </c>
      <c r="H182" s="1">
        <v>783.66607449169499</v>
      </c>
      <c r="I182" s="1">
        <v>1222.9577850415501</v>
      </c>
    </row>
    <row r="183" spans="1:9" x14ac:dyDescent="0.25">
      <c r="A183" s="1">
        <v>21.5</v>
      </c>
      <c r="B183" s="1">
        <v>1343.8205464335399</v>
      </c>
      <c r="C183" s="1">
        <v>722.88402806042404</v>
      </c>
      <c r="D183" s="1">
        <v>979.66280843441098</v>
      </c>
      <c r="E183" s="1">
        <v>1495.1244888985</v>
      </c>
      <c r="F183" s="1">
        <v>2703.2900086864101</v>
      </c>
      <c r="G183" s="1">
        <v>760.08904268545803</v>
      </c>
      <c r="H183" s="1">
        <v>791.08849298857501</v>
      </c>
      <c r="I183" s="1">
        <v>1251.8773430855399</v>
      </c>
    </row>
    <row r="184" spans="1:9" x14ac:dyDescent="0.25">
      <c r="A184" s="1">
        <v>21.625</v>
      </c>
      <c r="B184" s="1">
        <v>1369.4454107967899</v>
      </c>
      <c r="C184" s="1">
        <v>682.00047079454498</v>
      </c>
      <c r="D184" s="1">
        <v>1017.8325514586199</v>
      </c>
      <c r="E184" s="1">
        <v>1546.2544613309699</v>
      </c>
      <c r="F184" s="1">
        <v>2687.4002000783298</v>
      </c>
      <c r="G184" s="1">
        <v>755.45800078504794</v>
      </c>
      <c r="H184" s="1">
        <v>782.19769326073197</v>
      </c>
      <c r="I184" s="1">
        <v>1242.9508271458601</v>
      </c>
    </row>
    <row r="185" spans="1:9" x14ac:dyDescent="0.25">
      <c r="A185" s="1">
        <v>21.75</v>
      </c>
      <c r="B185" s="1">
        <v>1372.97901144767</v>
      </c>
      <c r="C185" s="1">
        <v>675.27817325227602</v>
      </c>
      <c r="D185" s="1">
        <v>1019.88081692065</v>
      </c>
      <c r="E185" s="1">
        <v>1599.12089870007</v>
      </c>
      <c r="F185" s="1">
        <v>2666.2451731384899</v>
      </c>
      <c r="G185" s="1">
        <v>755.33119715941905</v>
      </c>
      <c r="H185" s="1">
        <v>794.953586616076</v>
      </c>
      <c r="I185" s="1">
        <v>1286.8105996801501</v>
      </c>
    </row>
    <row r="186" spans="1:9" x14ac:dyDescent="0.25">
      <c r="A186" s="1">
        <v>21.875</v>
      </c>
      <c r="B186" s="1">
        <v>1373.3081687998999</v>
      </c>
      <c r="C186" s="1">
        <v>648.86033797022299</v>
      </c>
      <c r="D186" s="1">
        <v>1015.7139538717799</v>
      </c>
      <c r="E186" s="1">
        <v>1625.1916922110599</v>
      </c>
      <c r="F186" s="1">
        <v>2648.4121046191499</v>
      </c>
      <c r="G186" s="1">
        <v>755.46062354590094</v>
      </c>
      <c r="H186" s="1">
        <v>804.72246874143002</v>
      </c>
      <c r="I186" s="1">
        <v>1286.61072637089</v>
      </c>
    </row>
    <row r="187" spans="1:9" x14ac:dyDescent="0.25">
      <c r="A187" s="1">
        <v>22</v>
      </c>
      <c r="B187" s="1">
        <v>1358.5774552488799</v>
      </c>
      <c r="C187" s="1">
        <v>638.15080916967099</v>
      </c>
      <c r="D187" s="1">
        <v>994.53512202837396</v>
      </c>
      <c r="E187" s="1">
        <v>1644.5259166876001</v>
      </c>
      <c r="F187" s="1">
        <v>2638.6706910176699</v>
      </c>
      <c r="G187" s="1">
        <v>755.07755256676</v>
      </c>
      <c r="H187" s="1">
        <v>818.26536129594797</v>
      </c>
      <c r="I187" s="1">
        <v>1292.1253373042</v>
      </c>
    </row>
    <row r="188" spans="1:9" x14ac:dyDescent="0.25">
      <c r="A188" s="1">
        <v>22.125</v>
      </c>
      <c r="B188" s="1">
        <v>1363.1084271667401</v>
      </c>
      <c r="C188" s="1">
        <v>600.227034160789</v>
      </c>
      <c r="D188" s="1">
        <v>988.324878859764</v>
      </c>
      <c r="E188" s="1">
        <v>1652.1709171525899</v>
      </c>
      <c r="F188" s="1">
        <v>2628.2421812682601</v>
      </c>
      <c r="G188" s="1">
        <v>760.29943803784397</v>
      </c>
      <c r="H188" s="1">
        <v>821.72278321486203</v>
      </c>
      <c r="I188" s="1">
        <v>1248.9857291446001</v>
      </c>
    </row>
    <row r="189" spans="1:9" x14ac:dyDescent="0.25">
      <c r="A189" s="1">
        <v>22.25</v>
      </c>
      <c r="B189" s="1">
        <v>1363.0178734756</v>
      </c>
      <c r="C189" s="1">
        <v>576.45039376449904</v>
      </c>
      <c r="D189" s="1">
        <v>979.874012954406</v>
      </c>
      <c r="E189" s="1">
        <v>1664.62056873553</v>
      </c>
      <c r="F189" s="1">
        <v>2629.8279152163</v>
      </c>
      <c r="G189" s="1">
        <v>760.99786588513996</v>
      </c>
      <c r="H189" s="1">
        <v>822.47365112201999</v>
      </c>
      <c r="I189" s="1">
        <v>1244.12593014549</v>
      </c>
    </row>
    <row r="190" spans="1:9" x14ac:dyDescent="0.25">
      <c r="A190" s="1">
        <v>22.375</v>
      </c>
      <c r="B190" s="1">
        <v>1360.6703624562599</v>
      </c>
      <c r="C190" s="1">
        <v>537.62777702593303</v>
      </c>
      <c r="D190" s="1">
        <v>894.62832839515397</v>
      </c>
      <c r="E190" s="1">
        <v>1692.18237140422</v>
      </c>
      <c r="F190" s="1">
        <v>2630.14331837707</v>
      </c>
      <c r="G190" s="1">
        <v>762.59759532605904</v>
      </c>
      <c r="H190" s="1">
        <v>810.94353673988303</v>
      </c>
      <c r="I190" s="1">
        <v>1254.1876796169099</v>
      </c>
    </row>
    <row r="191" spans="1:9" x14ac:dyDescent="0.25">
      <c r="A191" s="1">
        <v>22.5</v>
      </c>
      <c r="B191" s="1">
        <v>1346.74721782755</v>
      </c>
      <c r="C191" s="1">
        <v>536.26890131684297</v>
      </c>
      <c r="D191" s="1">
        <v>874.93526120179695</v>
      </c>
      <c r="E191" s="1">
        <v>1716.5483784901501</v>
      </c>
      <c r="F191" s="1">
        <v>2624.0589989189898</v>
      </c>
      <c r="G191" s="1">
        <v>759.232777420768</v>
      </c>
      <c r="H191" s="1">
        <v>823.58536916405399</v>
      </c>
      <c r="I191" s="1">
        <v>1300.1948451656799</v>
      </c>
    </row>
    <row r="192" spans="1:9" x14ac:dyDescent="0.25">
      <c r="A192" s="1">
        <v>22.625</v>
      </c>
      <c r="B192" s="1">
        <v>1328.9730137239001</v>
      </c>
      <c r="C192" s="1">
        <v>542.73022025295097</v>
      </c>
      <c r="D192" s="1">
        <v>870.94008603010604</v>
      </c>
      <c r="E192" s="1">
        <v>1743.6707914358999</v>
      </c>
      <c r="F192" s="1">
        <v>2582.25737386231</v>
      </c>
      <c r="G192" s="1">
        <v>757.98963135766098</v>
      </c>
      <c r="H192" s="1">
        <v>821.77300713018099</v>
      </c>
      <c r="I192" s="1">
        <v>1321.2908953400599</v>
      </c>
    </row>
    <row r="193" spans="1:9" x14ac:dyDescent="0.25">
      <c r="A193" s="1">
        <v>22.75</v>
      </c>
      <c r="B193" s="1">
        <v>1329.9725316900499</v>
      </c>
      <c r="C193" s="1">
        <v>551.58598260031101</v>
      </c>
      <c r="D193" s="1">
        <v>841.86135178912605</v>
      </c>
      <c r="E193" s="1">
        <v>1786.31558759623</v>
      </c>
      <c r="F193" s="1">
        <v>2571.7826019458698</v>
      </c>
      <c r="G193" s="1">
        <v>760.26967926583097</v>
      </c>
      <c r="H193" s="1">
        <v>818.41939658255603</v>
      </c>
      <c r="I193" s="1">
        <v>1322.0224121501401</v>
      </c>
    </row>
    <row r="194" spans="1:9" x14ac:dyDescent="0.25">
      <c r="A194" s="1">
        <v>22.875</v>
      </c>
      <c r="B194" s="1">
        <v>1347.21953436639</v>
      </c>
      <c r="C194" s="1">
        <v>555.81594121753096</v>
      </c>
      <c r="D194" s="1">
        <v>844.48504207625899</v>
      </c>
      <c r="E194" s="1">
        <v>1768.35721696167</v>
      </c>
      <c r="F194" s="1">
        <v>2565.5627344509298</v>
      </c>
      <c r="G194" s="1">
        <v>760.96284916434399</v>
      </c>
      <c r="H194" s="1">
        <v>820.92139565253501</v>
      </c>
      <c r="I194" s="1">
        <v>1351.5954319140101</v>
      </c>
    </row>
    <row r="195" spans="1:9" x14ac:dyDescent="0.25">
      <c r="A195" s="1">
        <v>23</v>
      </c>
      <c r="B195" s="1">
        <v>1339.5359822278101</v>
      </c>
      <c r="C195" s="1">
        <v>562.61575214745994</v>
      </c>
      <c r="D195" s="1">
        <v>849.34665883058699</v>
      </c>
      <c r="E195" s="1">
        <v>1771.7439681972401</v>
      </c>
      <c r="F195" s="1">
        <v>2540.3970465351899</v>
      </c>
      <c r="G195" s="1">
        <v>759.646173633741</v>
      </c>
      <c r="H195" s="1">
        <v>820.26025922777603</v>
      </c>
      <c r="I195" s="1">
        <v>1339.75978907426</v>
      </c>
    </row>
    <row r="196" spans="1:9" x14ac:dyDescent="0.25">
      <c r="A196" s="1">
        <v>23.125</v>
      </c>
      <c r="B196" s="1">
        <v>1329.1264289763301</v>
      </c>
      <c r="C196" s="1">
        <v>580.96452615593603</v>
      </c>
      <c r="D196" s="1">
        <v>873.28907905580104</v>
      </c>
      <c r="E196" s="1">
        <v>1764.2076378550701</v>
      </c>
      <c r="F196" s="1">
        <v>2521.7757791886902</v>
      </c>
      <c r="G196" s="1">
        <v>759.19854463697595</v>
      </c>
      <c r="H196" s="1">
        <v>816.13276372031203</v>
      </c>
      <c r="I196" s="1">
        <v>1351.9575027977601</v>
      </c>
    </row>
    <row r="197" spans="1:9" x14ac:dyDescent="0.25">
      <c r="A197" s="1">
        <v>23.25</v>
      </c>
      <c r="B197" s="1">
        <v>1328.54665100641</v>
      </c>
      <c r="C197" s="1">
        <v>605.09205581380104</v>
      </c>
      <c r="D197" s="1">
        <v>872.331082087852</v>
      </c>
      <c r="E197" s="1">
        <v>1776.5751553925199</v>
      </c>
      <c r="F197" s="1">
        <v>2507.2875922880098</v>
      </c>
      <c r="G197" s="1">
        <v>759.68901394240095</v>
      </c>
      <c r="H197" s="1">
        <v>815.08618471746797</v>
      </c>
      <c r="I197" s="1">
        <v>1277.1624810808801</v>
      </c>
    </row>
    <row r="198" spans="1:9" x14ac:dyDescent="0.25">
      <c r="A198" s="1">
        <v>23.375</v>
      </c>
      <c r="B198" s="1">
        <v>1299.8056961181701</v>
      </c>
      <c r="C198" s="1">
        <v>597.20707275034295</v>
      </c>
      <c r="D198" s="1">
        <v>835.60799835738396</v>
      </c>
      <c r="E198" s="1">
        <v>1823.07885594596</v>
      </c>
      <c r="F198" s="1">
        <v>2500.04901262468</v>
      </c>
      <c r="G198" s="1">
        <v>761.83037070104297</v>
      </c>
      <c r="H198" s="1">
        <v>809.28304161400695</v>
      </c>
      <c r="I198" s="1">
        <v>1265.53166318371</v>
      </c>
    </row>
    <row r="199" spans="1:9" x14ac:dyDescent="0.25">
      <c r="A199" s="1">
        <v>23.5</v>
      </c>
      <c r="B199" s="1">
        <v>1300.30312902936</v>
      </c>
      <c r="C199" s="1">
        <v>577.69044805086503</v>
      </c>
      <c r="D199" s="1">
        <v>852.91932520307205</v>
      </c>
      <c r="E199" s="1">
        <v>1712.30374240933</v>
      </c>
      <c r="F199" s="1">
        <v>2497.4044516945701</v>
      </c>
      <c r="G199" s="1">
        <v>763.15110131780796</v>
      </c>
      <c r="H199" s="1">
        <v>810.64397537065099</v>
      </c>
      <c r="I199" s="1">
        <v>1254.52543013388</v>
      </c>
    </row>
    <row r="200" spans="1:9" x14ac:dyDescent="0.25">
      <c r="A200" s="1">
        <v>23.625</v>
      </c>
      <c r="B200" s="1">
        <v>1288.13583370936</v>
      </c>
      <c r="C200" s="1">
        <v>575.65299964643702</v>
      </c>
      <c r="D200" s="1">
        <v>866.74382831554897</v>
      </c>
      <c r="E200" s="1">
        <v>1610.07990028579</v>
      </c>
      <c r="F200" s="1">
        <v>2501.3567414269501</v>
      </c>
      <c r="G200" s="1">
        <v>764.77693202598596</v>
      </c>
      <c r="H200" s="1">
        <v>801.36281316546001</v>
      </c>
      <c r="I200" s="1">
        <v>1221.5356344993399</v>
      </c>
    </row>
    <row r="201" spans="1:9" x14ac:dyDescent="0.25">
      <c r="A201" s="1">
        <v>23.75</v>
      </c>
      <c r="B201" s="1">
        <v>1284.36419588386</v>
      </c>
      <c r="C201" s="1">
        <v>589.00161147739902</v>
      </c>
      <c r="D201" s="1">
        <v>874.41813391683195</v>
      </c>
      <c r="E201" s="1">
        <v>1550.3769923442401</v>
      </c>
      <c r="F201" s="1">
        <v>2524.4410028643401</v>
      </c>
      <c r="G201" s="1">
        <v>763.28447372990297</v>
      </c>
      <c r="H201" s="1">
        <v>789.03193051268602</v>
      </c>
      <c r="I201" s="1">
        <v>1206.9797915173399</v>
      </c>
    </row>
    <row r="202" spans="1:9" x14ac:dyDescent="0.25">
      <c r="A202" s="1">
        <v>23.875</v>
      </c>
      <c r="B202" s="1">
        <v>1275.9770878796301</v>
      </c>
      <c r="C202" s="1">
        <v>573.825610718083</v>
      </c>
      <c r="D202" s="1">
        <v>861.01098647889</v>
      </c>
      <c r="E202" s="1">
        <v>1464.3515611709299</v>
      </c>
      <c r="F202" s="1">
        <v>2538.1248928621899</v>
      </c>
      <c r="G202" s="1">
        <v>762.42810873363101</v>
      </c>
      <c r="H202" s="1">
        <v>787.96140580489498</v>
      </c>
      <c r="I202" s="1">
        <v>1183.1280135811501</v>
      </c>
    </row>
    <row r="203" spans="1:9" x14ac:dyDescent="0.25">
      <c r="A203" s="1">
        <v>24</v>
      </c>
      <c r="B203" s="1">
        <v>1272.1278963356599</v>
      </c>
      <c r="C203" s="1">
        <v>569.87657907646201</v>
      </c>
      <c r="D203" s="1">
        <v>849.47675011446199</v>
      </c>
      <c r="E203" s="1">
        <v>1396.9061247244799</v>
      </c>
      <c r="F203" s="1">
        <v>2543.7585009065601</v>
      </c>
      <c r="G203" s="1">
        <v>761.50921887705101</v>
      </c>
      <c r="H203" s="1">
        <v>788.22219010695096</v>
      </c>
      <c r="I203" s="1">
        <v>1183.82516036895</v>
      </c>
    </row>
    <row r="204" spans="1:9" x14ac:dyDescent="0.25">
      <c r="A204" s="1">
        <v>24.125</v>
      </c>
      <c r="B204" s="1">
        <v>1255.9489047357499</v>
      </c>
      <c r="C204" s="1">
        <v>573.22890785886705</v>
      </c>
      <c r="D204" s="1">
        <v>856.00555330795498</v>
      </c>
      <c r="E204" s="1">
        <v>1346.37210224056</v>
      </c>
      <c r="F204" s="1">
        <v>2578.2320030267801</v>
      </c>
      <c r="G204" s="1">
        <v>761.39880121068597</v>
      </c>
      <c r="H204" s="1">
        <v>778.26587130667201</v>
      </c>
      <c r="I204" s="1">
        <v>1208.02359644434</v>
      </c>
    </row>
    <row r="205" spans="1:9" x14ac:dyDescent="0.25">
      <c r="A205" s="1">
        <v>24.25</v>
      </c>
      <c r="B205" s="1">
        <v>1209.7292591868299</v>
      </c>
      <c r="C205" s="1">
        <v>566.64638001432297</v>
      </c>
      <c r="D205" s="1">
        <v>855.00874401694102</v>
      </c>
      <c r="E205" s="1">
        <v>1346.6084859985101</v>
      </c>
      <c r="F205" s="1">
        <v>2584.73804244437</v>
      </c>
      <c r="G205" s="1">
        <v>760.90340980658402</v>
      </c>
      <c r="H205" s="1">
        <v>766.41455889696704</v>
      </c>
      <c r="I205" s="1">
        <v>1219.34842564223</v>
      </c>
    </row>
    <row r="206" spans="1:9" x14ac:dyDescent="0.25">
      <c r="A206" s="1">
        <v>24.375</v>
      </c>
      <c r="B206" s="1">
        <v>1199.58109775293</v>
      </c>
      <c r="C206" s="1">
        <v>577.15541561349301</v>
      </c>
      <c r="D206" s="1">
        <v>843.97103259279595</v>
      </c>
      <c r="E206" s="1">
        <v>1335.6907655672101</v>
      </c>
      <c r="F206" s="1">
        <v>2577.8733617043999</v>
      </c>
      <c r="G206" s="1">
        <v>756.90122188253702</v>
      </c>
      <c r="H206" s="1">
        <v>765.04101969102203</v>
      </c>
      <c r="I206" s="1">
        <v>1210.0191528673499</v>
      </c>
    </row>
    <row r="207" spans="1:9" x14ac:dyDescent="0.25">
      <c r="A207" s="1">
        <v>24.5</v>
      </c>
      <c r="B207" s="1">
        <v>1216.38350061242</v>
      </c>
      <c r="C207" s="1">
        <v>536.36235657614895</v>
      </c>
      <c r="D207" s="1">
        <v>850.64110788561698</v>
      </c>
      <c r="E207" s="1">
        <v>1298.57418491111</v>
      </c>
      <c r="F207" s="1">
        <v>2582.5342259804402</v>
      </c>
      <c r="G207" s="1">
        <v>754.29885915852799</v>
      </c>
      <c r="H207" s="1">
        <v>757.29179171710905</v>
      </c>
      <c r="I207" s="1">
        <v>1210.2418857442899</v>
      </c>
    </row>
    <row r="208" spans="1:9" x14ac:dyDescent="0.25">
      <c r="A208" s="1">
        <v>24.625</v>
      </c>
      <c r="B208" s="1">
        <v>1220.6056302678001</v>
      </c>
      <c r="C208" s="1">
        <v>516.43733576545299</v>
      </c>
      <c r="D208" s="1">
        <v>845.67069411633395</v>
      </c>
      <c r="E208" s="1">
        <v>1267.2178206086901</v>
      </c>
      <c r="F208" s="1">
        <v>2588.31947386613</v>
      </c>
      <c r="G208" s="1">
        <v>753.81572448456802</v>
      </c>
      <c r="H208" s="1">
        <v>765.20831824674201</v>
      </c>
      <c r="I208" s="1">
        <v>1221.9853363146101</v>
      </c>
    </row>
    <row r="209" spans="1:9" x14ac:dyDescent="0.25">
      <c r="A209" s="1">
        <v>24.75</v>
      </c>
      <c r="B209" s="1">
        <v>1238.20029151107</v>
      </c>
      <c r="C209" s="1">
        <v>544.03682079362102</v>
      </c>
      <c r="D209" s="1">
        <v>831.48102138953197</v>
      </c>
      <c r="E209" s="1">
        <v>1251.51486009411</v>
      </c>
      <c r="F209" s="1">
        <v>2596.7401872871801</v>
      </c>
      <c r="G209" s="1">
        <v>753.05689723397495</v>
      </c>
      <c r="H209" s="1">
        <v>758.05047377718995</v>
      </c>
      <c r="I209" s="1">
        <v>1208.1968378807001</v>
      </c>
    </row>
    <row r="210" spans="1:9" x14ac:dyDescent="0.25">
      <c r="A210" s="1">
        <v>24.875</v>
      </c>
      <c r="B210" s="1">
        <v>1247.26153412295</v>
      </c>
      <c r="C210" s="1">
        <v>560.44844043832097</v>
      </c>
      <c r="D210" s="1">
        <v>874.05294168626597</v>
      </c>
      <c r="E210" s="1">
        <v>1249.8910003655301</v>
      </c>
      <c r="F210" s="1">
        <v>2609.42327953739</v>
      </c>
      <c r="G210" s="1">
        <v>752.41519682315504</v>
      </c>
      <c r="H210" s="1">
        <v>754.92438962898302</v>
      </c>
      <c r="I210" s="1">
        <v>1200.4830260926001</v>
      </c>
    </row>
    <row r="211" spans="1:9" x14ac:dyDescent="0.25">
      <c r="A211" s="1">
        <v>25</v>
      </c>
      <c r="B211" s="1">
        <v>1275.51575600294</v>
      </c>
      <c r="C211" s="1">
        <v>553.77007869875195</v>
      </c>
      <c r="D211" s="1">
        <v>848.57010611920998</v>
      </c>
      <c r="E211" s="1">
        <v>1287.6195360371601</v>
      </c>
      <c r="F211" s="1">
        <v>2619.0910622238098</v>
      </c>
      <c r="G211" s="1">
        <v>751.66570854595795</v>
      </c>
      <c r="H211" s="1">
        <v>754.76373250987399</v>
      </c>
      <c r="I211" s="1">
        <v>1204.09822678519</v>
      </c>
    </row>
    <row r="212" spans="1:9" x14ac:dyDescent="0.25">
      <c r="A212" s="1">
        <v>25.125</v>
      </c>
      <c r="B212" s="1">
        <v>1262.1286565278999</v>
      </c>
      <c r="C212" s="1">
        <v>551.28187816324203</v>
      </c>
      <c r="D212" s="1">
        <v>820.56959327426603</v>
      </c>
      <c r="E212" s="1">
        <v>1309.74264833753</v>
      </c>
      <c r="F212" s="1">
        <v>2622.6247806818201</v>
      </c>
      <c r="G212" s="1">
        <v>750.23977896896497</v>
      </c>
      <c r="H212" s="1">
        <v>745.49565243856398</v>
      </c>
      <c r="I212" s="1">
        <v>1222.9057522180699</v>
      </c>
    </row>
    <row r="213" spans="1:9" x14ac:dyDescent="0.25">
      <c r="A213" s="1">
        <v>25.25</v>
      </c>
      <c r="B213" s="1">
        <v>1228.88619332027</v>
      </c>
      <c r="C213" s="1">
        <v>550.56064796732596</v>
      </c>
      <c r="D213" s="1">
        <v>794.69228437450499</v>
      </c>
      <c r="E213" s="1">
        <v>1410.0023493650599</v>
      </c>
      <c r="F213" s="1">
        <v>2619.3231481356602</v>
      </c>
      <c r="G213" s="1">
        <v>750.27727421304803</v>
      </c>
      <c r="H213" s="1">
        <v>699.53494647261505</v>
      </c>
      <c r="I213" s="1">
        <v>1232.9437332504599</v>
      </c>
    </row>
    <row r="214" spans="1:9" x14ac:dyDescent="0.25">
      <c r="A214" s="1">
        <v>25.375</v>
      </c>
      <c r="B214" s="1">
        <v>1242.0057331703099</v>
      </c>
      <c r="C214" s="1">
        <v>531.1359560505</v>
      </c>
      <c r="D214" s="1">
        <v>796.257130648925</v>
      </c>
      <c r="E214" s="1">
        <v>1439.6467967707899</v>
      </c>
      <c r="F214" s="1">
        <v>2629.5611573107099</v>
      </c>
      <c r="G214" s="1">
        <v>753.24928240497297</v>
      </c>
      <c r="H214" s="1">
        <v>692.81012149009598</v>
      </c>
      <c r="I214" s="1">
        <v>1203.4901597196399</v>
      </c>
    </row>
    <row r="215" spans="1:9" x14ac:dyDescent="0.25">
      <c r="A215" s="1">
        <v>25.5</v>
      </c>
      <c r="B215" s="1">
        <v>1284.3599390688501</v>
      </c>
      <c r="C215" s="1">
        <v>498.19883154888697</v>
      </c>
      <c r="D215" s="1">
        <v>844.30556405943503</v>
      </c>
      <c r="E215" s="1">
        <v>1448.5109497538599</v>
      </c>
      <c r="F215" s="1">
        <v>2638.0022699446899</v>
      </c>
      <c r="G215" s="1">
        <v>753.60744839976905</v>
      </c>
      <c r="H215" s="1">
        <v>690.88079109111095</v>
      </c>
      <c r="I215" s="1">
        <v>1182.2896591328699</v>
      </c>
    </row>
    <row r="216" spans="1:9" x14ac:dyDescent="0.25">
      <c r="A216" s="1">
        <v>25.625</v>
      </c>
      <c r="B216" s="1">
        <v>1292.67775500978</v>
      </c>
      <c r="C216" s="1">
        <v>491.78214439126299</v>
      </c>
      <c r="D216" s="1">
        <v>885.17060552324097</v>
      </c>
      <c r="E216" s="1">
        <v>1532.71192805501</v>
      </c>
      <c r="F216" s="1">
        <v>2652.1680355142198</v>
      </c>
      <c r="G216" s="1">
        <v>752.43916963615698</v>
      </c>
      <c r="H216" s="1">
        <v>697.61680798873203</v>
      </c>
      <c r="I216" s="1">
        <v>1183.7033972715701</v>
      </c>
    </row>
    <row r="217" spans="1:9" x14ac:dyDescent="0.25">
      <c r="A217" s="1">
        <v>25.75</v>
      </c>
      <c r="B217" s="1">
        <v>1289.70627866318</v>
      </c>
      <c r="C217" s="1">
        <v>481.89970892749699</v>
      </c>
      <c r="D217" s="1">
        <v>912.58084298006202</v>
      </c>
      <c r="E217" s="1">
        <v>1526.87816271252</v>
      </c>
      <c r="F217" s="1">
        <v>2658.6280348770401</v>
      </c>
      <c r="G217" s="1">
        <v>757.53310694858703</v>
      </c>
      <c r="H217" s="1">
        <v>685.99080177636904</v>
      </c>
      <c r="I217" s="1">
        <v>1174.21443500028</v>
      </c>
    </row>
    <row r="218" spans="1:9" x14ac:dyDescent="0.25">
      <c r="A218" s="1">
        <v>25.875</v>
      </c>
      <c r="B218" s="1">
        <v>1324.3725028574399</v>
      </c>
      <c r="C218" s="1">
        <v>470.15932989888</v>
      </c>
      <c r="D218" s="1">
        <v>973.28072222555397</v>
      </c>
      <c r="E218" s="1">
        <v>1527.72199971334</v>
      </c>
      <c r="F218" s="1">
        <v>2680.0853388379901</v>
      </c>
      <c r="G218" s="1">
        <v>768.03384445403196</v>
      </c>
      <c r="H218" s="1">
        <v>682.86230236785298</v>
      </c>
      <c r="I218" s="1">
        <v>1170.5593993725399</v>
      </c>
    </row>
    <row r="219" spans="1:9" x14ac:dyDescent="0.25">
      <c r="A219" s="1">
        <v>26</v>
      </c>
      <c r="B219" s="1">
        <v>1324.6441164236101</v>
      </c>
      <c r="C219" s="1">
        <v>469.159327048092</v>
      </c>
      <c r="D219" s="1">
        <v>954.00250037918295</v>
      </c>
      <c r="E219" s="1">
        <v>1535.80800485947</v>
      </c>
      <c r="F219" s="1">
        <v>2688.0160972347999</v>
      </c>
      <c r="G219" s="1">
        <v>772.219732597796</v>
      </c>
      <c r="H219" s="1">
        <v>677.74450859528201</v>
      </c>
      <c r="I219" s="1">
        <v>1154.4038311061199</v>
      </c>
    </row>
    <row r="220" spans="1:9" x14ac:dyDescent="0.25">
      <c r="A220" s="1">
        <v>26.125</v>
      </c>
      <c r="B220" s="1">
        <v>1382.8649135834801</v>
      </c>
      <c r="C220" s="1">
        <v>451.80110538411901</v>
      </c>
      <c r="D220" s="1">
        <v>953.62789024899405</v>
      </c>
      <c r="E220" s="1">
        <v>1580.6738021206299</v>
      </c>
      <c r="F220" s="1">
        <v>2688.6972954237399</v>
      </c>
      <c r="G220" s="1">
        <v>777.37577824669802</v>
      </c>
      <c r="H220" s="1">
        <v>686.58112766749798</v>
      </c>
      <c r="I220" s="1">
        <v>1150.9641187433199</v>
      </c>
    </row>
    <row r="221" spans="1:9" x14ac:dyDescent="0.25">
      <c r="A221" s="1">
        <v>26.25</v>
      </c>
      <c r="B221" s="1">
        <v>1377.9002807721099</v>
      </c>
      <c r="C221" s="1">
        <v>449.94341706124197</v>
      </c>
      <c r="D221" s="1">
        <v>1001.11237706681</v>
      </c>
      <c r="E221" s="1">
        <v>1609.0726794192601</v>
      </c>
      <c r="F221" s="1">
        <v>2687.8059171137602</v>
      </c>
      <c r="G221" s="1">
        <v>807.10408315679899</v>
      </c>
      <c r="H221" s="1">
        <v>695.01257055209305</v>
      </c>
      <c r="I221" s="1">
        <v>1153.46035158416</v>
      </c>
    </row>
    <row r="222" spans="1:9" x14ac:dyDescent="0.25">
      <c r="A222" s="1">
        <v>26.375</v>
      </c>
      <c r="B222" s="1">
        <v>1383.9977440606101</v>
      </c>
      <c r="C222" s="1">
        <v>443.39297454582498</v>
      </c>
      <c r="D222" s="1">
        <v>1005.5629708773801</v>
      </c>
      <c r="E222" s="1">
        <v>1663.2193005777799</v>
      </c>
      <c r="F222" s="1">
        <v>2688.7799219118201</v>
      </c>
      <c r="G222" s="1">
        <v>811.49956167061805</v>
      </c>
      <c r="H222" s="1">
        <v>681.24945057668799</v>
      </c>
      <c r="I222" s="1">
        <v>1146.8315755283299</v>
      </c>
    </row>
    <row r="223" spans="1:9" x14ac:dyDescent="0.25">
      <c r="A223" s="1">
        <v>26.5</v>
      </c>
      <c r="B223" s="1">
        <v>1384.67489348407</v>
      </c>
      <c r="C223" s="1">
        <v>431.90458111985299</v>
      </c>
      <c r="D223" s="1">
        <v>988.51215318696495</v>
      </c>
      <c r="E223" s="1">
        <v>1699.53118529994</v>
      </c>
      <c r="F223" s="1">
        <v>2692.8571696680801</v>
      </c>
      <c r="G223" s="1">
        <v>810.79655861543097</v>
      </c>
      <c r="H223" s="1">
        <v>672.25714873160598</v>
      </c>
      <c r="I223" s="1">
        <v>1174.5433412049199</v>
      </c>
    </row>
    <row r="224" spans="1:9" x14ac:dyDescent="0.25">
      <c r="A224" s="1">
        <v>26.625</v>
      </c>
      <c r="B224" s="1">
        <v>1358.1384967675101</v>
      </c>
      <c r="C224" s="1">
        <v>431.105355829156</v>
      </c>
      <c r="D224" s="1">
        <v>992.83572838882901</v>
      </c>
      <c r="E224" s="1">
        <v>1727.18211069839</v>
      </c>
      <c r="F224" s="1">
        <v>2718.7058686875298</v>
      </c>
      <c r="G224" s="1">
        <v>809.96118355923204</v>
      </c>
      <c r="H224" s="1">
        <v>650.875625510193</v>
      </c>
      <c r="I224" s="1">
        <v>1135.4505724831099</v>
      </c>
    </row>
    <row r="225" spans="1:9" x14ac:dyDescent="0.25">
      <c r="A225" s="1">
        <v>26.75</v>
      </c>
      <c r="B225" s="1">
        <v>1340.1155413929901</v>
      </c>
      <c r="C225" s="1">
        <v>449.62340882685601</v>
      </c>
      <c r="D225" s="1">
        <v>1008.29778794888</v>
      </c>
      <c r="E225" s="1">
        <v>1799.93658612226</v>
      </c>
      <c r="F225" s="1">
        <v>2714.5400051628098</v>
      </c>
      <c r="G225" s="1">
        <v>809.92009741070103</v>
      </c>
      <c r="H225" s="1">
        <v>650.68081780609202</v>
      </c>
      <c r="I225" s="1">
        <v>1111.3745732820501</v>
      </c>
    </row>
    <row r="226" spans="1:9" x14ac:dyDescent="0.25">
      <c r="A226" s="1">
        <v>26.875</v>
      </c>
      <c r="B226" s="1">
        <v>1331.5698961708999</v>
      </c>
      <c r="C226" s="1">
        <v>447.497322511628</v>
      </c>
      <c r="D226" s="1">
        <v>1031.86556608622</v>
      </c>
      <c r="E226" s="1">
        <v>1817.2341463509299</v>
      </c>
      <c r="F226" s="1">
        <v>2703.0575806761299</v>
      </c>
      <c r="G226" s="1">
        <v>813.00316996297397</v>
      </c>
      <c r="H226" s="1">
        <v>644.56584052495703</v>
      </c>
      <c r="I226" s="1">
        <v>1108.50957479914</v>
      </c>
    </row>
    <row r="227" spans="1:9" x14ac:dyDescent="0.25">
      <c r="A227" s="1">
        <v>27</v>
      </c>
      <c r="B227" s="1">
        <v>1329.07655323679</v>
      </c>
      <c r="C227" s="1">
        <v>448.72641265604199</v>
      </c>
      <c r="D227" s="1">
        <v>1063.3854745592801</v>
      </c>
      <c r="E227" s="1">
        <v>1853.64645351901</v>
      </c>
      <c r="F227" s="1">
        <v>2700.75595795954</v>
      </c>
      <c r="G227" s="1">
        <v>817.21500333604399</v>
      </c>
      <c r="H227" s="1">
        <v>646.97605142856696</v>
      </c>
      <c r="I227" s="1">
        <v>1084.0832434804499</v>
      </c>
    </row>
    <row r="228" spans="1:9" x14ac:dyDescent="0.25">
      <c r="A228" s="1">
        <v>27.125</v>
      </c>
      <c r="B228" s="1">
        <v>1321.8987919231399</v>
      </c>
      <c r="C228" s="1">
        <v>496.27338221268599</v>
      </c>
      <c r="D228" s="1">
        <v>1045.8872064719701</v>
      </c>
      <c r="E228" s="1">
        <v>1843.8848766425899</v>
      </c>
      <c r="F228" s="1">
        <v>2697.8306903041698</v>
      </c>
      <c r="G228" s="1">
        <v>819.58674966885405</v>
      </c>
      <c r="H228" s="1">
        <v>661.90523213810695</v>
      </c>
      <c r="I228" s="1">
        <v>1087.1797699409301</v>
      </c>
    </row>
    <row r="229" spans="1:9" x14ac:dyDescent="0.25">
      <c r="A229" s="1">
        <v>27.25</v>
      </c>
      <c r="B229" s="1">
        <v>1330.5620069255799</v>
      </c>
      <c r="C229" s="1">
        <v>488.61777343620003</v>
      </c>
      <c r="D229" s="1">
        <v>1033.1695878778601</v>
      </c>
      <c r="E229" s="1">
        <v>1709.8035170493699</v>
      </c>
      <c r="F229" s="1">
        <v>2689.6171338410099</v>
      </c>
      <c r="G229" s="1">
        <v>826.14267959974495</v>
      </c>
      <c r="H229" s="1">
        <v>659.29629247017999</v>
      </c>
      <c r="I229" s="1">
        <v>1073.3943192859499</v>
      </c>
    </row>
    <row r="230" spans="1:9" x14ac:dyDescent="0.25">
      <c r="A230" s="1">
        <v>27.375</v>
      </c>
      <c r="B230" s="1">
        <v>1365.0535379063001</v>
      </c>
      <c r="C230" s="1">
        <v>481.80193988529601</v>
      </c>
      <c r="D230" s="1">
        <v>1033.4971292074699</v>
      </c>
      <c r="E230" s="1">
        <v>1639.00042709696</v>
      </c>
      <c r="F230" s="1">
        <v>2668.39086671215</v>
      </c>
      <c r="G230" s="1">
        <v>826.03151065026702</v>
      </c>
      <c r="H230" s="1">
        <v>666.28792870164102</v>
      </c>
      <c r="I230" s="1">
        <v>1075.3022041981301</v>
      </c>
    </row>
    <row r="231" spans="1:9" x14ac:dyDescent="0.25">
      <c r="A231" s="1">
        <v>27.5</v>
      </c>
      <c r="B231" s="1">
        <v>1375.97315579822</v>
      </c>
      <c r="C231" s="1">
        <v>487.00134845515902</v>
      </c>
      <c r="D231" s="1">
        <v>1042.9558575240901</v>
      </c>
      <c r="E231" s="1">
        <v>1539.6447241767</v>
      </c>
      <c r="F231" s="1">
        <v>2659.5618957363699</v>
      </c>
      <c r="G231" s="1">
        <v>824.03211061209197</v>
      </c>
      <c r="H231" s="1">
        <v>667.58909316858399</v>
      </c>
      <c r="I231" s="1">
        <v>1076.44475520738</v>
      </c>
    </row>
    <row r="232" spans="1:9" x14ac:dyDescent="0.25">
      <c r="A232" s="1">
        <v>27.625</v>
      </c>
      <c r="B232" s="1">
        <v>1356.70126704789</v>
      </c>
      <c r="C232" s="1">
        <v>540.01260075504604</v>
      </c>
      <c r="D232" s="1">
        <v>1069.7923625799499</v>
      </c>
      <c r="E232" s="1">
        <v>1478.8086164937099</v>
      </c>
      <c r="F232" s="1">
        <v>2639.1388985111398</v>
      </c>
      <c r="G232" s="1">
        <v>823.74235160422097</v>
      </c>
      <c r="H232" s="1">
        <v>674.12997296455103</v>
      </c>
      <c r="I232" s="1">
        <v>1079.5519209531001</v>
      </c>
    </row>
    <row r="233" spans="1:9" x14ac:dyDescent="0.25">
      <c r="A233" s="1">
        <v>27.75</v>
      </c>
      <c r="B233" s="1">
        <v>1359.7349336147199</v>
      </c>
      <c r="C233" s="1">
        <v>575.68802349094904</v>
      </c>
      <c r="D233" s="1">
        <v>1083.28918754714</v>
      </c>
      <c r="E233" s="1">
        <v>1331.8543715492401</v>
      </c>
      <c r="F233" s="1">
        <v>2633.29217542176</v>
      </c>
      <c r="G233" s="1">
        <v>827.75147727230296</v>
      </c>
      <c r="H233" s="1">
        <v>691.23413064655404</v>
      </c>
      <c r="I233" s="1">
        <v>1100.50459102544</v>
      </c>
    </row>
    <row r="234" spans="1:9" x14ac:dyDescent="0.25">
      <c r="A234" s="1">
        <v>27.875</v>
      </c>
      <c r="B234" s="1">
        <v>1350.0235388659901</v>
      </c>
      <c r="C234" s="1">
        <v>571.03084678125401</v>
      </c>
      <c r="D234" s="1">
        <v>1165.26568528041</v>
      </c>
      <c r="E234" s="1">
        <v>1318.76887739781</v>
      </c>
      <c r="F234" s="1">
        <v>2627.64259894407</v>
      </c>
      <c r="G234" s="1">
        <v>828.768090041184</v>
      </c>
      <c r="H234" s="1">
        <v>704.42068831796098</v>
      </c>
      <c r="I234" s="1">
        <v>1103.31190601973</v>
      </c>
    </row>
    <row r="235" spans="1:9" x14ac:dyDescent="0.25">
      <c r="A235" s="1">
        <v>28</v>
      </c>
      <c r="B235" s="1">
        <v>1348.04389027146</v>
      </c>
      <c r="C235" s="1">
        <v>579.19180934738495</v>
      </c>
      <c r="D235" s="1">
        <v>1163.1487927359401</v>
      </c>
      <c r="E235" s="1">
        <v>1318.8716117029301</v>
      </c>
      <c r="F235" s="1">
        <v>2578.0251896197301</v>
      </c>
      <c r="G235" s="1">
        <v>827.366861720217</v>
      </c>
      <c r="H235" s="1">
        <v>696.47424233316804</v>
      </c>
      <c r="I235" s="1">
        <v>1131.8420870651501</v>
      </c>
    </row>
    <row r="236" spans="1:9" x14ac:dyDescent="0.25">
      <c r="A236" s="1">
        <v>28.125</v>
      </c>
      <c r="B236" s="1">
        <v>1345.5339042087601</v>
      </c>
      <c r="C236" s="1">
        <v>548.46805767496505</v>
      </c>
      <c r="D236" s="1">
        <v>1155.32817901721</v>
      </c>
      <c r="E236" s="1">
        <v>1336.1013504810801</v>
      </c>
      <c r="F236" s="1">
        <v>2569.4447446021099</v>
      </c>
      <c r="G236" s="1">
        <v>827.46172958722502</v>
      </c>
      <c r="H236" s="1">
        <v>685.71395223417699</v>
      </c>
      <c r="I236" s="1">
        <v>1130.47044232398</v>
      </c>
    </row>
    <row r="237" spans="1:9" x14ac:dyDescent="0.25">
      <c r="A237" s="1">
        <v>28.25</v>
      </c>
      <c r="B237" s="1">
        <v>1338.2428865280699</v>
      </c>
      <c r="C237" s="1">
        <v>517.84893728686995</v>
      </c>
      <c r="D237" s="1">
        <v>1228.26969735839</v>
      </c>
      <c r="E237" s="1">
        <v>1280.31737992488</v>
      </c>
      <c r="F237" s="1">
        <v>2574.51255795515</v>
      </c>
      <c r="G237" s="1">
        <v>827.41389167691398</v>
      </c>
      <c r="H237" s="1">
        <v>690.66730302338794</v>
      </c>
      <c r="I237" s="1">
        <v>1140.5693740121401</v>
      </c>
    </row>
    <row r="238" spans="1:9" x14ac:dyDescent="0.25">
      <c r="A238" s="1">
        <v>28.375</v>
      </c>
      <c r="B238" s="1">
        <v>1335.0625857238599</v>
      </c>
      <c r="C238" s="1">
        <v>519.42932757220206</v>
      </c>
      <c r="D238" s="1">
        <v>1265.87326615853</v>
      </c>
      <c r="E238" s="1">
        <v>1274.18210597846</v>
      </c>
      <c r="F238" s="1">
        <v>2577.7326502230799</v>
      </c>
      <c r="G238" s="1">
        <v>825.08200293035702</v>
      </c>
      <c r="H238" s="1">
        <v>695.87300031243296</v>
      </c>
      <c r="I238" s="1">
        <v>1105.6507157864401</v>
      </c>
    </row>
    <row r="239" spans="1:9" x14ac:dyDescent="0.25">
      <c r="A239" s="1">
        <v>28.5</v>
      </c>
      <c r="B239" s="1">
        <v>1318.72781573968</v>
      </c>
      <c r="C239" s="1">
        <v>524.14496598412904</v>
      </c>
      <c r="D239" s="1">
        <v>1330.8415263947199</v>
      </c>
      <c r="E239" s="1">
        <v>1268.7377597508</v>
      </c>
      <c r="F239" s="1">
        <v>2565.74599594031</v>
      </c>
      <c r="G239" s="1">
        <v>824.17172374791699</v>
      </c>
      <c r="H239" s="1">
        <v>701.31954505466604</v>
      </c>
      <c r="I239" s="1">
        <v>1103.1494945977399</v>
      </c>
    </row>
    <row r="240" spans="1:9" x14ac:dyDescent="0.25">
      <c r="A240" s="1">
        <v>28.625</v>
      </c>
      <c r="B240" s="1">
        <v>1293.7162662795399</v>
      </c>
      <c r="C240" s="1">
        <v>519.39463485328395</v>
      </c>
      <c r="D240" s="1">
        <v>1369.67331990096</v>
      </c>
      <c r="E240" s="1">
        <v>1275.9574252862999</v>
      </c>
      <c r="F240" s="1">
        <v>2539.3213654384799</v>
      </c>
      <c r="G240" s="1">
        <v>823.33008102495296</v>
      </c>
      <c r="H240" s="1">
        <v>724.35584286623998</v>
      </c>
      <c r="I240" s="1">
        <v>1177.3119143142001</v>
      </c>
    </row>
    <row r="241" spans="1:9" x14ac:dyDescent="0.25">
      <c r="A241" s="1">
        <v>28.75</v>
      </c>
      <c r="B241" s="1">
        <v>1284.7425275625999</v>
      </c>
      <c r="C241" s="1">
        <v>518.04913049610195</v>
      </c>
      <c r="D241" s="1">
        <v>1306.3404576426799</v>
      </c>
      <c r="E241" s="1">
        <v>1321.54624761736</v>
      </c>
      <c r="F241" s="1">
        <v>2523.5786097412301</v>
      </c>
      <c r="G241" s="1">
        <v>821.55836597774805</v>
      </c>
      <c r="H241" s="1">
        <v>721.40075140220495</v>
      </c>
      <c r="I241" s="1">
        <v>1198.09588672635</v>
      </c>
    </row>
    <row r="242" spans="1:9" x14ac:dyDescent="0.25">
      <c r="A242" s="1">
        <v>28.875</v>
      </c>
      <c r="B242" s="1">
        <v>1283.3416534970099</v>
      </c>
      <c r="C242" s="1">
        <v>518.85597418478596</v>
      </c>
      <c r="D242" s="1">
        <v>1302.96420834224</v>
      </c>
      <c r="E242" s="1">
        <v>1355.5862462888001</v>
      </c>
      <c r="F242" s="1">
        <v>2502.3462927086798</v>
      </c>
      <c r="G242" s="1">
        <v>817.22951186930902</v>
      </c>
      <c r="H242" s="1">
        <v>746.95649038978399</v>
      </c>
      <c r="I242" s="1">
        <v>1261.24164994024</v>
      </c>
    </row>
    <row r="243" spans="1:9" x14ac:dyDescent="0.25">
      <c r="A243" s="1">
        <v>29</v>
      </c>
      <c r="B243" s="1">
        <v>1261.9411920647401</v>
      </c>
      <c r="C243" s="1">
        <v>507.93492993625802</v>
      </c>
      <c r="D243" s="1">
        <v>1354.43753080595</v>
      </c>
      <c r="E243" s="1">
        <v>1435.93936691216</v>
      </c>
      <c r="F243" s="1">
        <v>2498.5700650577101</v>
      </c>
      <c r="G243" s="1">
        <v>787.87673826713797</v>
      </c>
      <c r="H243" s="1">
        <v>751.99005403224601</v>
      </c>
      <c r="I243" s="1">
        <v>1263.65852753842</v>
      </c>
    </row>
    <row r="244" spans="1:9" x14ac:dyDescent="0.25">
      <c r="A244" s="1">
        <v>29.125</v>
      </c>
      <c r="B244" s="1">
        <v>1259.5193336617101</v>
      </c>
      <c r="C244" s="1">
        <v>508.27282299809599</v>
      </c>
      <c r="D244" s="1">
        <v>1323.6627588061201</v>
      </c>
      <c r="E244" s="1">
        <v>1445.86388528972</v>
      </c>
      <c r="F244" s="1">
        <v>2481.1137277082298</v>
      </c>
      <c r="G244" s="1">
        <v>783.47914101318599</v>
      </c>
      <c r="H244" s="1">
        <v>751.90720497849304</v>
      </c>
      <c r="I244" s="1">
        <v>1274.91095160745</v>
      </c>
    </row>
    <row r="245" spans="1:9" x14ac:dyDescent="0.25">
      <c r="A245" s="1">
        <v>29.25</v>
      </c>
      <c r="B245" s="1">
        <v>1248.0916812227499</v>
      </c>
      <c r="C245" s="1">
        <v>495.52667919063498</v>
      </c>
      <c r="D245" s="1">
        <v>1331.4619217250399</v>
      </c>
      <c r="E245" s="1">
        <v>1526.94587972829</v>
      </c>
      <c r="F245" s="1">
        <v>2469.4253503971299</v>
      </c>
      <c r="G245" s="1">
        <v>775.61946035450501</v>
      </c>
      <c r="H245" s="1">
        <v>755.48160590122097</v>
      </c>
      <c r="I245" s="1">
        <v>1266.9389415077501</v>
      </c>
    </row>
    <row r="246" spans="1:9" x14ac:dyDescent="0.25">
      <c r="A246" s="1">
        <v>29.375</v>
      </c>
      <c r="B246" s="1">
        <v>1240.0861649283499</v>
      </c>
      <c r="C246" s="1">
        <v>488.470365307316</v>
      </c>
      <c r="D246" s="1">
        <v>1245.75429088805</v>
      </c>
      <c r="E246" s="1">
        <v>1555.12233623522</v>
      </c>
      <c r="F246" s="1">
        <v>2451.1112223634</v>
      </c>
      <c r="G246" s="1">
        <v>741.86532127453097</v>
      </c>
      <c r="H246" s="1">
        <v>762.68042302119295</v>
      </c>
      <c r="I246" s="1">
        <v>1274.48164573805</v>
      </c>
    </row>
    <row r="247" spans="1:9" x14ac:dyDescent="0.25">
      <c r="A247" s="1">
        <v>29.5</v>
      </c>
      <c r="B247" s="1">
        <v>1221.0304869086201</v>
      </c>
      <c r="C247" s="1">
        <v>484.860432390364</v>
      </c>
      <c r="D247" s="1">
        <v>1137.31466418025</v>
      </c>
      <c r="E247" s="1">
        <v>1623.53875860366</v>
      </c>
      <c r="F247" s="1">
        <v>2422.7697783323702</v>
      </c>
      <c r="G247" s="1">
        <v>734.06706574771601</v>
      </c>
      <c r="H247" s="1">
        <v>763.56290732366097</v>
      </c>
      <c r="I247" s="1">
        <v>1282.2572021434701</v>
      </c>
    </row>
    <row r="248" spans="1:9" x14ac:dyDescent="0.25">
      <c r="A248" s="1">
        <v>29.625</v>
      </c>
      <c r="B248" s="1">
        <v>1203.66961776071</v>
      </c>
      <c r="C248" s="1">
        <v>471.92018327835598</v>
      </c>
      <c r="D248" s="1">
        <v>1050.07630736646</v>
      </c>
      <c r="E248" s="1">
        <v>1661.1159049028499</v>
      </c>
      <c r="F248" s="1">
        <v>2410.6808212885499</v>
      </c>
      <c r="G248" s="1">
        <v>752.88255032352004</v>
      </c>
      <c r="H248" s="1">
        <v>777.90912149535905</v>
      </c>
      <c r="I248" s="1">
        <v>1304.7558671264401</v>
      </c>
    </row>
    <row r="249" spans="1:9" x14ac:dyDescent="0.25">
      <c r="A249" s="1">
        <v>29.75</v>
      </c>
      <c r="B249" s="1">
        <v>1192.51241820002</v>
      </c>
      <c r="C249" s="1">
        <v>474.76053512213599</v>
      </c>
      <c r="D249" s="1">
        <v>1012.92554290813</v>
      </c>
      <c r="E249" s="1">
        <v>1662.56820401082</v>
      </c>
      <c r="F249" s="1">
        <v>2409.2888834591499</v>
      </c>
      <c r="G249" s="1">
        <v>750.22154443673605</v>
      </c>
      <c r="H249" s="1">
        <v>773.10134807325198</v>
      </c>
      <c r="I249" s="1">
        <v>1319.29505748727</v>
      </c>
    </row>
    <row r="250" spans="1:9" x14ac:dyDescent="0.25">
      <c r="A250" s="1">
        <v>29.875</v>
      </c>
      <c r="B250" s="1">
        <v>1182.21425037689</v>
      </c>
      <c r="C250" s="1">
        <v>480.73300137815198</v>
      </c>
      <c r="D250" s="1">
        <v>978.90826413709101</v>
      </c>
      <c r="E250" s="1">
        <v>1648.9866828305301</v>
      </c>
      <c r="F250" s="1">
        <v>2407.32898155671</v>
      </c>
      <c r="G250" s="1">
        <v>751.94129179269805</v>
      </c>
      <c r="H250" s="1">
        <v>768.50148357801697</v>
      </c>
      <c r="I250" s="1">
        <v>1317.9125875244699</v>
      </c>
    </row>
    <row r="251" spans="1:9" x14ac:dyDescent="0.25">
      <c r="A251" s="1">
        <v>30</v>
      </c>
      <c r="B251" s="1">
        <v>1183.96771906032</v>
      </c>
      <c r="C251" s="1">
        <v>494.38152573026503</v>
      </c>
      <c r="D251" s="1">
        <v>1045.37004212119</v>
      </c>
      <c r="E251" s="1">
        <v>1637.09879945793</v>
      </c>
      <c r="F251" s="1">
        <v>2402.3883626362999</v>
      </c>
      <c r="G251" s="1">
        <v>758.05887012328901</v>
      </c>
      <c r="H251" s="1">
        <v>762.054312135543</v>
      </c>
      <c r="I251" s="1">
        <v>1314.3369345221399</v>
      </c>
    </row>
    <row r="252" spans="1:9" x14ac:dyDescent="0.25">
      <c r="A252" s="49"/>
      <c r="B252" s="49"/>
    </row>
  </sheetData>
  <mergeCells count="4">
    <mergeCell ref="A1:A2"/>
    <mergeCell ref="B1:I1"/>
    <mergeCell ref="B3:I3"/>
    <mergeCell ref="B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9"/>
  <sheetViews>
    <sheetView workbookViewId="0">
      <selection activeCell="K6" sqref="K6:K295"/>
    </sheetView>
  </sheetViews>
  <sheetFormatPr defaultRowHeight="15" x14ac:dyDescent="0.25"/>
  <cols>
    <col min="1" max="1" width="9.140625" style="4"/>
    <col min="2" max="2" width="19.85546875" style="4" hidden="1" customWidth="1"/>
    <col min="3" max="3" width="23.85546875" style="4" hidden="1" customWidth="1"/>
    <col min="4" max="4" width="23.85546875" style="4" customWidth="1"/>
    <col min="5" max="5" width="22.85546875" style="4" customWidth="1"/>
    <col min="6" max="6" width="24.28515625" style="4" customWidth="1"/>
    <col min="7" max="7" width="23.5703125" style="4" customWidth="1"/>
    <col min="8" max="8" width="25.28515625" customWidth="1"/>
    <col min="9" max="9" width="23.85546875" style="4" customWidth="1"/>
    <col min="10" max="10" width="21.28515625" style="4" customWidth="1"/>
    <col min="11" max="11" width="24" customWidth="1"/>
  </cols>
  <sheetData>
    <row r="1" spans="1:11" x14ac:dyDescent="0.25">
      <c r="A1" s="76" t="s">
        <v>0</v>
      </c>
      <c r="B1" s="2" t="s">
        <v>11</v>
      </c>
      <c r="C1" s="2" t="s">
        <v>3</v>
      </c>
      <c r="D1" s="2" t="s">
        <v>37</v>
      </c>
      <c r="E1" s="2" t="s">
        <v>25</v>
      </c>
      <c r="F1" s="2" t="s">
        <v>57</v>
      </c>
      <c r="G1" s="2" t="s">
        <v>39</v>
      </c>
      <c r="H1" s="2" t="s">
        <v>56</v>
      </c>
      <c r="I1" s="2" t="s">
        <v>2</v>
      </c>
      <c r="J1" s="2" t="s">
        <v>1</v>
      </c>
      <c r="K1" s="2" t="s">
        <v>3</v>
      </c>
    </row>
    <row r="2" spans="1:11" x14ac:dyDescent="0.25">
      <c r="A2" s="76"/>
      <c r="B2" s="2" t="s">
        <v>28</v>
      </c>
      <c r="C2" s="2" t="s">
        <v>28</v>
      </c>
      <c r="D2" s="2" t="s">
        <v>28</v>
      </c>
      <c r="E2" s="2" t="s">
        <v>28</v>
      </c>
      <c r="F2" s="2" t="s">
        <v>28</v>
      </c>
      <c r="G2" s="2" t="s">
        <v>28</v>
      </c>
      <c r="H2" s="2" t="s">
        <v>28</v>
      </c>
      <c r="I2" s="2" t="s">
        <v>28</v>
      </c>
      <c r="J2" s="2" t="s">
        <v>28</v>
      </c>
      <c r="K2" s="2" t="s">
        <v>28</v>
      </c>
    </row>
    <row r="3" spans="1:11" ht="18" x14ac:dyDescent="0.35">
      <c r="A3" s="76"/>
      <c r="B3" s="2" t="s">
        <v>6</v>
      </c>
      <c r="C3" s="2" t="s">
        <v>6</v>
      </c>
      <c r="D3" s="2" t="s">
        <v>58</v>
      </c>
      <c r="E3" s="2" t="s">
        <v>60</v>
      </c>
      <c r="F3" s="2" t="s">
        <v>62</v>
      </c>
      <c r="G3" s="2" t="s">
        <v>64</v>
      </c>
      <c r="H3" s="2" t="s">
        <v>66</v>
      </c>
      <c r="I3" s="2" t="s">
        <v>68</v>
      </c>
      <c r="J3" s="2" t="s">
        <v>70</v>
      </c>
      <c r="K3" s="2" t="s">
        <v>72</v>
      </c>
    </row>
    <row r="4" spans="1:11" x14ac:dyDescent="0.25">
      <c r="A4" s="77"/>
      <c r="B4" s="2" t="s">
        <v>7</v>
      </c>
      <c r="C4" s="2" t="s">
        <v>7</v>
      </c>
      <c r="D4" s="2" t="s">
        <v>59</v>
      </c>
      <c r="E4" s="2" t="s">
        <v>61</v>
      </c>
      <c r="F4" s="2" t="s">
        <v>63</v>
      </c>
      <c r="G4" s="2" t="s">
        <v>65</v>
      </c>
      <c r="H4" s="2" t="s">
        <v>67</v>
      </c>
      <c r="I4" s="2" t="s">
        <v>69</v>
      </c>
      <c r="J4" s="2" t="s">
        <v>71</v>
      </c>
      <c r="K4" s="2" t="s">
        <v>73</v>
      </c>
    </row>
    <row r="5" spans="1:11" x14ac:dyDescent="0.25">
      <c r="A5" s="3" t="s">
        <v>5</v>
      </c>
      <c r="B5" s="6" t="s">
        <v>20</v>
      </c>
      <c r="C5" s="6" t="s">
        <v>18</v>
      </c>
      <c r="D5" s="6"/>
      <c r="E5" s="5" t="s">
        <v>29</v>
      </c>
      <c r="F5" s="6"/>
      <c r="G5" s="6"/>
      <c r="I5" s="5" t="s">
        <v>30</v>
      </c>
      <c r="J5" s="5" t="s">
        <v>31</v>
      </c>
    </row>
    <row r="6" spans="1:11" x14ac:dyDescent="0.25">
      <c r="A6" s="1">
        <v>0</v>
      </c>
      <c r="B6" s="1"/>
      <c r="C6" s="1"/>
      <c r="D6" s="1"/>
      <c r="E6" s="11">
        <v>7.5396715094257702</v>
      </c>
      <c r="F6" s="11"/>
      <c r="G6" s="11"/>
      <c r="H6" s="16"/>
      <c r="I6" s="11">
        <v>8.0138236385348591</v>
      </c>
      <c r="J6" s="11">
        <v>7.0597898224922497</v>
      </c>
    </row>
    <row r="7" spans="1:11" x14ac:dyDescent="0.25">
      <c r="A7" s="1">
        <v>0.125</v>
      </c>
      <c r="B7" s="1"/>
      <c r="C7" s="1"/>
      <c r="D7" s="1"/>
      <c r="E7" s="11">
        <v>7.9825860014425603</v>
      </c>
      <c r="F7" s="11"/>
      <c r="G7" s="11"/>
      <c r="H7" s="16"/>
      <c r="I7" s="11">
        <v>8.1001445615264291</v>
      </c>
      <c r="J7" s="11">
        <v>7.2372176254692597</v>
      </c>
    </row>
    <row r="8" spans="1:11" x14ac:dyDescent="0.25">
      <c r="A8" s="1">
        <v>0.25</v>
      </c>
      <c r="B8" s="1"/>
      <c r="C8" s="1"/>
      <c r="D8" s="1"/>
      <c r="E8" s="11">
        <v>8.1135717446037106</v>
      </c>
      <c r="F8" s="11"/>
      <c r="G8" s="11"/>
      <c r="H8" s="16"/>
      <c r="I8" s="11">
        <v>8.22028324410139</v>
      </c>
      <c r="J8" s="11">
        <v>7.2842831993891899</v>
      </c>
    </row>
    <row r="9" spans="1:11" x14ac:dyDescent="0.25">
      <c r="A9" s="1">
        <v>0.375</v>
      </c>
      <c r="B9" s="1"/>
      <c r="C9" s="1"/>
      <c r="D9" s="1"/>
      <c r="E9" s="11">
        <v>8.2479870778406799</v>
      </c>
      <c r="F9" s="11"/>
      <c r="G9" s="11"/>
      <c r="H9" s="16"/>
      <c r="I9" s="11">
        <v>8.6784541009854603</v>
      </c>
      <c r="J9" s="11">
        <v>7.4386877586795102</v>
      </c>
    </row>
    <row r="10" spans="1:11" x14ac:dyDescent="0.25">
      <c r="A10" s="1">
        <v>0.5</v>
      </c>
      <c r="B10" s="1"/>
      <c r="C10" s="1"/>
      <c r="D10" s="1"/>
      <c r="E10" s="11">
        <v>8.3643811590302004</v>
      </c>
      <c r="F10" s="11"/>
      <c r="G10" s="11"/>
      <c r="H10" s="16"/>
      <c r="I10" s="11">
        <v>8.7645255579116998</v>
      </c>
      <c r="J10" s="11">
        <v>7.1634430244648799</v>
      </c>
    </row>
    <row r="11" spans="1:11" x14ac:dyDescent="0.25">
      <c r="A11" s="1">
        <v>0.625</v>
      </c>
      <c r="B11" s="1"/>
      <c r="C11" s="1"/>
      <c r="D11" s="1"/>
      <c r="E11" s="11">
        <v>8.3164085650830692</v>
      </c>
      <c r="F11" s="11"/>
      <c r="G11" s="11"/>
      <c r="H11" s="16"/>
      <c r="I11" s="11">
        <v>8.7569420726657796</v>
      </c>
      <c r="J11" s="11">
        <v>7.1469822397689597</v>
      </c>
    </row>
    <row r="12" spans="1:11" x14ac:dyDescent="0.25">
      <c r="A12" s="1">
        <v>0.75</v>
      </c>
      <c r="B12" s="1"/>
      <c r="C12" s="1"/>
      <c r="D12" s="1"/>
      <c r="E12" s="11">
        <v>8.4793152586671603</v>
      </c>
      <c r="F12" s="11"/>
      <c r="G12" s="11"/>
      <c r="H12" s="16"/>
      <c r="I12" s="11">
        <v>8.8123939811973298</v>
      </c>
      <c r="J12" s="11">
        <v>7.13475989437483</v>
      </c>
    </row>
    <row r="13" spans="1:11" x14ac:dyDescent="0.25">
      <c r="A13" s="1">
        <v>0.875</v>
      </c>
      <c r="B13" s="1"/>
      <c r="C13" s="1"/>
      <c r="D13" s="1"/>
      <c r="E13" s="11">
        <v>8.5927660496008507</v>
      </c>
      <c r="F13" s="11"/>
      <c r="G13" s="11"/>
      <c r="H13" s="16"/>
      <c r="I13" s="11">
        <v>8.7445220432397992</v>
      </c>
      <c r="J13" s="11">
        <v>7.0863000411824499</v>
      </c>
    </row>
    <row r="14" spans="1:11" x14ac:dyDescent="0.25">
      <c r="A14" s="1">
        <v>1</v>
      </c>
      <c r="B14" s="1"/>
      <c r="C14" s="1"/>
      <c r="D14" s="1"/>
      <c r="E14" s="11">
        <v>8.7619214783775305</v>
      </c>
      <c r="F14" s="11"/>
      <c r="G14" s="11"/>
      <c r="H14" s="16"/>
      <c r="I14" s="11">
        <v>8.4941687925244498</v>
      </c>
      <c r="J14" s="11">
        <v>7.04363945167003</v>
      </c>
    </row>
    <row r="15" spans="1:11" x14ac:dyDescent="0.25">
      <c r="A15" s="1">
        <v>1.125</v>
      </c>
      <c r="B15" s="1"/>
      <c r="C15" s="1"/>
      <c r="D15" s="1"/>
      <c r="E15" s="11">
        <v>8.2839477691799495</v>
      </c>
      <c r="F15" s="11"/>
      <c r="G15" s="11"/>
      <c r="H15" s="16"/>
      <c r="I15" s="11">
        <v>8.1565182073762408</v>
      </c>
      <c r="J15" s="11">
        <v>6.9343472632456304</v>
      </c>
    </row>
    <row r="16" spans="1:11" x14ac:dyDescent="0.25">
      <c r="A16" s="1">
        <v>1.25</v>
      </c>
      <c r="B16" s="1"/>
      <c r="C16" s="1"/>
      <c r="D16" s="1"/>
      <c r="E16" s="11">
        <v>6.9677841208667601</v>
      </c>
      <c r="F16" s="11"/>
      <c r="G16" s="11"/>
      <c r="H16" s="16"/>
      <c r="I16" s="11">
        <v>8.0935131197024592</v>
      </c>
      <c r="J16" s="11">
        <v>6.7104624930692003</v>
      </c>
    </row>
    <row r="17" spans="1:10" x14ac:dyDescent="0.25">
      <c r="A17" s="1">
        <v>1.375</v>
      </c>
      <c r="B17" s="1"/>
      <c r="C17" s="1"/>
      <c r="D17" s="1"/>
      <c r="E17" s="11">
        <v>6.3611531365095599</v>
      </c>
      <c r="F17" s="11"/>
      <c r="G17" s="11"/>
      <c r="H17" s="16"/>
      <c r="I17" s="11">
        <v>8.1063147494107</v>
      </c>
      <c r="J17" s="11">
        <v>6.5909754468947801</v>
      </c>
    </row>
    <row r="18" spans="1:10" x14ac:dyDescent="0.25">
      <c r="A18" s="1">
        <v>1.5</v>
      </c>
      <c r="B18" s="1"/>
      <c r="C18" s="1"/>
      <c r="D18" s="1"/>
      <c r="E18" s="11">
        <v>6.2049184894305602</v>
      </c>
      <c r="F18" s="11"/>
      <c r="G18" s="11"/>
      <c r="H18" s="16"/>
      <c r="I18" s="11">
        <v>8.0475658554612597</v>
      </c>
      <c r="J18" s="11">
        <v>6.5693466119730797</v>
      </c>
    </row>
    <row r="19" spans="1:10" x14ac:dyDescent="0.25">
      <c r="A19" s="1">
        <v>1.625</v>
      </c>
      <c r="B19" s="1"/>
      <c r="C19" s="1"/>
      <c r="D19" s="1"/>
      <c r="E19" s="11">
        <v>5.8336820198119996</v>
      </c>
      <c r="F19" s="11"/>
      <c r="G19" s="11"/>
      <c r="H19" s="16"/>
      <c r="I19" s="11">
        <v>8.0356502716762108</v>
      </c>
      <c r="J19" s="11">
        <v>6.5482947186581404</v>
      </c>
    </row>
    <row r="20" spans="1:10" x14ac:dyDescent="0.25">
      <c r="A20" s="1">
        <v>1.75</v>
      </c>
      <c r="B20" s="1"/>
      <c r="C20" s="1"/>
      <c r="D20" s="1"/>
      <c r="E20" s="11">
        <v>5.4278084400118303</v>
      </c>
      <c r="F20" s="11"/>
      <c r="G20" s="11"/>
      <c r="H20" s="16"/>
      <c r="I20" s="11">
        <v>8.1594449516106895</v>
      </c>
      <c r="J20" s="11">
        <v>6.7192072727965702</v>
      </c>
    </row>
    <row r="21" spans="1:10" x14ac:dyDescent="0.25">
      <c r="A21" s="1">
        <v>1.875</v>
      </c>
      <c r="B21" s="1"/>
      <c r="C21" s="1"/>
      <c r="D21" s="1"/>
      <c r="E21" s="11">
        <v>5.3497236062558597</v>
      </c>
      <c r="F21" s="11"/>
      <c r="G21" s="11"/>
      <c r="H21" s="16"/>
      <c r="I21" s="11">
        <v>8.3630352447234504</v>
      </c>
      <c r="J21" s="11">
        <v>6.7177267717118196</v>
      </c>
    </row>
    <row r="22" spans="1:10" x14ac:dyDescent="0.25">
      <c r="A22" s="1">
        <v>2</v>
      </c>
      <c r="B22" s="1"/>
      <c r="C22" s="1"/>
      <c r="D22" s="1"/>
      <c r="E22" s="11">
        <v>5.1274134797775996</v>
      </c>
      <c r="F22" s="11"/>
      <c r="G22" s="11"/>
      <c r="H22" s="16"/>
      <c r="I22" s="11">
        <v>8.3633937219949299</v>
      </c>
      <c r="J22" s="11">
        <v>6.64332159759185</v>
      </c>
    </row>
    <row r="23" spans="1:10" x14ac:dyDescent="0.25">
      <c r="A23" s="1">
        <v>2.125</v>
      </c>
      <c r="B23" s="1"/>
      <c r="C23" s="1"/>
      <c r="D23" s="1"/>
      <c r="E23" s="11">
        <v>5.0677927507476097</v>
      </c>
      <c r="F23" s="11"/>
      <c r="G23" s="11"/>
      <c r="H23" s="16"/>
      <c r="I23" s="11">
        <v>8.3111792823509401</v>
      </c>
      <c r="J23" s="11">
        <v>6.5390409827513096</v>
      </c>
    </row>
    <row r="24" spans="1:10" x14ac:dyDescent="0.25">
      <c r="A24" s="1">
        <v>2.25</v>
      </c>
      <c r="B24" s="1"/>
      <c r="C24" s="1"/>
      <c r="D24" s="1"/>
      <c r="E24" s="11">
        <v>5.1953202240916099</v>
      </c>
      <c r="F24" s="11"/>
      <c r="G24" s="11"/>
      <c r="H24" s="16"/>
      <c r="I24" s="11">
        <v>8.3472709932310707</v>
      </c>
      <c r="J24" s="11">
        <v>6.5517340753708</v>
      </c>
    </row>
    <row r="25" spans="1:10" x14ac:dyDescent="0.25">
      <c r="A25" s="1">
        <v>2.375</v>
      </c>
      <c r="B25" s="1"/>
      <c r="C25" s="1"/>
      <c r="D25" s="1"/>
      <c r="E25" s="11">
        <v>5.5314726805111603</v>
      </c>
      <c r="F25" s="11"/>
      <c r="G25" s="11"/>
      <c r="H25" s="16"/>
      <c r="I25" s="11">
        <v>8.3450040005875508</v>
      </c>
      <c r="J25" s="11">
        <v>6.5191093113356198</v>
      </c>
    </row>
    <row r="26" spans="1:10" x14ac:dyDescent="0.25">
      <c r="A26" s="1">
        <v>2.5</v>
      </c>
      <c r="B26" s="1"/>
      <c r="C26" s="1"/>
      <c r="D26" s="1"/>
      <c r="E26" s="11">
        <v>5.95846486418528</v>
      </c>
      <c r="F26" s="11"/>
      <c r="G26" s="11"/>
      <c r="H26" s="16"/>
      <c r="I26" s="11">
        <v>8.3445267536159804</v>
      </c>
      <c r="J26" s="11">
        <v>6.46624422077904</v>
      </c>
    </row>
    <row r="27" spans="1:10" x14ac:dyDescent="0.25">
      <c r="A27" s="1">
        <v>2.625</v>
      </c>
      <c r="B27" s="1"/>
      <c r="C27" s="1"/>
      <c r="D27" s="1"/>
      <c r="E27" s="11">
        <v>6.3840884006104597</v>
      </c>
      <c r="F27" s="11"/>
      <c r="G27" s="11"/>
      <c r="H27" s="16"/>
      <c r="I27" s="11">
        <v>8.3547917581469999</v>
      </c>
      <c r="J27" s="11">
        <v>6.2709718282584399</v>
      </c>
    </row>
    <row r="28" spans="1:10" x14ac:dyDescent="0.25">
      <c r="A28" s="1">
        <v>2.75</v>
      </c>
      <c r="B28" s="1"/>
      <c r="C28" s="1"/>
      <c r="D28" s="1"/>
      <c r="E28" s="11">
        <v>6.9086847438130299</v>
      </c>
      <c r="F28" s="11"/>
      <c r="G28" s="11"/>
      <c r="H28" s="16"/>
      <c r="I28" s="11">
        <v>8.4509095035921202</v>
      </c>
      <c r="J28" s="11">
        <v>6.0225027376699298</v>
      </c>
    </row>
    <row r="29" spans="1:10" x14ac:dyDescent="0.25">
      <c r="A29" s="1">
        <v>2.875</v>
      </c>
      <c r="B29" s="1"/>
      <c r="C29" s="1"/>
      <c r="D29" s="1"/>
      <c r="E29" s="11">
        <v>6.8500733463190597</v>
      </c>
      <c r="F29" s="11"/>
      <c r="G29" s="11"/>
      <c r="H29" s="16"/>
      <c r="I29" s="11">
        <v>8.5119857347821704</v>
      </c>
      <c r="J29" s="11">
        <v>5.8972740145302804</v>
      </c>
    </row>
    <row r="30" spans="1:10" x14ac:dyDescent="0.25">
      <c r="A30" s="1">
        <v>3</v>
      </c>
      <c r="B30" s="1"/>
      <c r="C30" s="1"/>
      <c r="D30" s="1"/>
      <c r="E30" s="11">
        <v>6.8827297272269199</v>
      </c>
      <c r="F30" s="11"/>
      <c r="G30" s="11"/>
      <c r="H30" s="16"/>
      <c r="I30" s="11">
        <v>8.7554508778373297</v>
      </c>
      <c r="J30" s="11">
        <v>5.5806514007550199</v>
      </c>
    </row>
    <row r="31" spans="1:10" x14ac:dyDescent="0.25">
      <c r="A31" s="1">
        <v>3.125</v>
      </c>
      <c r="B31" s="1"/>
      <c r="C31" s="1"/>
      <c r="D31" s="1"/>
      <c r="E31" s="11">
        <v>6.8890514520282098</v>
      </c>
      <c r="F31" s="11"/>
      <c r="G31" s="11"/>
      <c r="H31" s="16"/>
      <c r="I31" s="11">
        <v>8.9926363686205004</v>
      </c>
      <c r="J31" s="11">
        <v>5.5169200729413097</v>
      </c>
    </row>
    <row r="32" spans="1:10" x14ac:dyDescent="0.25">
      <c r="A32" s="1">
        <v>3.25</v>
      </c>
      <c r="B32" s="1"/>
      <c r="C32" s="1"/>
      <c r="D32" s="1"/>
      <c r="E32" s="11">
        <v>6.9448631630360103</v>
      </c>
      <c r="F32" s="11"/>
      <c r="G32" s="11"/>
      <c r="H32" s="16"/>
      <c r="I32" s="11">
        <v>8.9786596650452992</v>
      </c>
      <c r="J32" s="11">
        <v>5.4793997820302804</v>
      </c>
    </row>
    <row r="33" spans="1:10" x14ac:dyDescent="0.25">
      <c r="A33" s="1">
        <v>3.375</v>
      </c>
      <c r="B33" s="1"/>
      <c r="C33" s="1"/>
      <c r="D33" s="1"/>
      <c r="E33" s="11">
        <v>7.0307944430166103</v>
      </c>
      <c r="F33" s="11"/>
      <c r="G33" s="11"/>
      <c r="H33" s="16"/>
      <c r="I33" s="11">
        <v>8.9201619313938991</v>
      </c>
      <c r="J33" s="11">
        <v>5.38762646567774</v>
      </c>
    </row>
    <row r="34" spans="1:10" x14ac:dyDescent="0.25">
      <c r="A34" s="1">
        <v>3.5</v>
      </c>
      <c r="B34" s="1"/>
      <c r="C34" s="1"/>
      <c r="D34" s="1"/>
      <c r="E34" s="11">
        <v>7.2232498948433799</v>
      </c>
      <c r="F34" s="11"/>
      <c r="G34" s="11"/>
      <c r="H34" s="16"/>
      <c r="I34" s="11">
        <v>8.8749331824506807</v>
      </c>
      <c r="J34" s="11">
        <v>5.3330605688128596</v>
      </c>
    </row>
    <row r="35" spans="1:10" x14ac:dyDescent="0.25">
      <c r="A35" s="1">
        <v>3.625</v>
      </c>
      <c r="B35" s="1"/>
      <c r="C35" s="1"/>
      <c r="D35" s="1"/>
      <c r="E35" s="11">
        <v>7.5475521690257903</v>
      </c>
      <c r="F35" s="11"/>
      <c r="G35" s="11"/>
      <c r="H35" s="16"/>
      <c r="I35" s="11">
        <v>8.8325304467490202</v>
      </c>
      <c r="J35" s="11">
        <v>5.32874091491722</v>
      </c>
    </row>
    <row r="36" spans="1:10" x14ac:dyDescent="0.25">
      <c r="A36" s="1">
        <v>3.75</v>
      </c>
      <c r="B36" s="1"/>
      <c r="C36" s="1"/>
      <c r="D36" s="1"/>
      <c r="E36" s="11">
        <v>7.6053139034355199</v>
      </c>
      <c r="F36" s="11"/>
      <c r="G36" s="11"/>
      <c r="H36" s="16"/>
      <c r="I36" s="11">
        <v>8.7670131656456594</v>
      </c>
      <c r="J36" s="11">
        <v>5.3244231309032903</v>
      </c>
    </row>
    <row r="37" spans="1:10" x14ac:dyDescent="0.25">
      <c r="A37" s="1">
        <v>3.875</v>
      </c>
      <c r="B37" s="1"/>
      <c r="C37" s="1"/>
      <c r="D37" s="1"/>
      <c r="E37" s="11">
        <v>6.5328638408573996</v>
      </c>
      <c r="F37" s="11"/>
      <c r="G37" s="11"/>
      <c r="H37" s="16"/>
      <c r="I37" s="11">
        <v>8.8724191910084205</v>
      </c>
      <c r="J37" s="11">
        <v>5.3405369871234596</v>
      </c>
    </row>
    <row r="38" spans="1:10" x14ac:dyDescent="0.25">
      <c r="A38" s="1">
        <v>4</v>
      </c>
      <c r="B38" s="1"/>
      <c r="C38" s="1"/>
      <c r="D38" s="1"/>
      <c r="E38" s="11">
        <v>5.8053837059976097</v>
      </c>
      <c r="F38" s="11"/>
      <c r="G38" s="11"/>
      <c r="H38" s="16"/>
      <c r="I38" s="11">
        <v>9.0342965963042392</v>
      </c>
      <c r="J38" s="11">
        <v>5.3501241921976401</v>
      </c>
    </row>
    <row r="39" spans="1:10" x14ac:dyDescent="0.25">
      <c r="A39" s="1">
        <v>4.125</v>
      </c>
      <c r="B39" s="1"/>
      <c r="C39" s="1"/>
      <c r="D39" s="1"/>
      <c r="E39" s="11">
        <v>5.3777827783898697</v>
      </c>
      <c r="F39" s="11"/>
      <c r="G39" s="11"/>
      <c r="H39" s="16"/>
      <c r="I39" s="11">
        <v>9.0158028562110797</v>
      </c>
      <c r="J39" s="11">
        <v>5.4984983057274199</v>
      </c>
    </row>
    <row r="40" spans="1:10" x14ac:dyDescent="0.25">
      <c r="A40" s="1">
        <v>4.25</v>
      </c>
      <c r="B40" s="1"/>
      <c r="C40" s="1"/>
      <c r="D40" s="1"/>
      <c r="E40" s="11">
        <v>5.1791344887520401</v>
      </c>
      <c r="F40" s="11"/>
      <c r="G40" s="11"/>
      <c r="H40" s="16"/>
      <c r="I40" s="11">
        <v>9.2377004377843299</v>
      </c>
      <c r="J40" s="11">
        <v>5.5389525875318801</v>
      </c>
    </row>
    <row r="41" spans="1:10" x14ac:dyDescent="0.25">
      <c r="A41" s="1">
        <v>4.375</v>
      </c>
      <c r="B41" s="1"/>
      <c r="C41" s="1"/>
      <c r="D41" s="1"/>
      <c r="E41" s="11">
        <v>5.0047886770586896</v>
      </c>
      <c r="F41" s="11"/>
      <c r="G41" s="11"/>
      <c r="H41" s="16"/>
      <c r="I41" s="11">
        <v>9.3200162426608202</v>
      </c>
      <c r="J41" s="11">
        <v>5.5587642992297104</v>
      </c>
    </row>
    <row r="42" spans="1:10" x14ac:dyDescent="0.25">
      <c r="A42" s="1">
        <v>4.5</v>
      </c>
      <c r="B42" s="1"/>
      <c r="C42" s="1"/>
      <c r="D42" s="1"/>
      <c r="E42" s="11">
        <v>4.7633616952071396</v>
      </c>
      <c r="F42" s="11"/>
      <c r="G42" s="11"/>
      <c r="H42" s="16"/>
      <c r="I42" s="11">
        <v>9.4976447793378398</v>
      </c>
      <c r="J42" s="11">
        <v>5.6323934049664697</v>
      </c>
    </row>
    <row r="43" spans="1:10" x14ac:dyDescent="0.25">
      <c r="A43" s="1">
        <v>4.625</v>
      </c>
      <c r="B43" s="1"/>
      <c r="C43" s="1"/>
      <c r="D43" s="1"/>
      <c r="E43" s="11">
        <v>4.6284372091849804</v>
      </c>
      <c r="F43" s="11"/>
      <c r="G43" s="11"/>
      <c r="H43" s="16"/>
      <c r="I43" s="11">
        <v>9.40680859351823</v>
      </c>
      <c r="J43" s="11">
        <v>5.7605798851284602</v>
      </c>
    </row>
    <row r="44" spans="1:10" x14ac:dyDescent="0.25">
      <c r="A44" s="1">
        <v>4.75</v>
      </c>
      <c r="B44" s="1"/>
      <c r="C44" s="1"/>
      <c r="D44" s="1"/>
      <c r="E44" s="11">
        <v>4.5194226039099696</v>
      </c>
      <c r="F44" s="11"/>
      <c r="G44" s="11"/>
      <c r="H44" s="16"/>
      <c r="I44" s="11">
        <v>9.4097182626468499</v>
      </c>
      <c r="J44" s="11">
        <v>5.8485415912959002</v>
      </c>
    </row>
    <row r="45" spans="1:10" x14ac:dyDescent="0.25">
      <c r="A45" s="1">
        <v>4.875</v>
      </c>
      <c r="B45" s="1"/>
      <c r="C45" s="1"/>
      <c r="D45" s="1"/>
      <c r="E45" s="11">
        <v>4.4457807203300002</v>
      </c>
      <c r="F45" s="11"/>
      <c r="G45" s="11"/>
      <c r="H45" s="16"/>
      <c r="I45" s="11">
        <v>9.6074273685770599</v>
      </c>
      <c r="J45" s="11">
        <v>5.8086276665285004</v>
      </c>
    </row>
    <row r="46" spans="1:10" x14ac:dyDescent="0.25">
      <c r="A46" s="1">
        <v>5</v>
      </c>
      <c r="B46" s="1"/>
      <c r="C46" s="1"/>
      <c r="D46" s="1"/>
      <c r="E46" s="11">
        <v>4.4029291458048103</v>
      </c>
      <c r="F46" s="11"/>
      <c r="G46" s="11"/>
      <c r="H46" s="16"/>
      <c r="I46" s="11">
        <v>9.8656356231746294</v>
      </c>
      <c r="J46" s="11">
        <v>5.7971137354955999</v>
      </c>
    </row>
    <row r="47" spans="1:10" x14ac:dyDescent="0.25">
      <c r="A47" s="1">
        <v>5.125</v>
      </c>
      <c r="B47" s="1"/>
      <c r="C47" s="1"/>
      <c r="D47" s="1"/>
      <c r="E47" s="11">
        <v>4.8396516818397899</v>
      </c>
      <c r="F47" s="11"/>
      <c r="G47" s="11"/>
      <c r="H47" s="16"/>
      <c r="I47" s="11">
        <v>9.7844090010498608</v>
      </c>
      <c r="J47" s="11">
        <v>5.7843907071784404</v>
      </c>
    </row>
    <row r="48" spans="1:10" x14ac:dyDescent="0.25">
      <c r="A48" s="1">
        <v>5.25</v>
      </c>
      <c r="B48" s="1"/>
      <c r="C48" s="1"/>
      <c r="D48" s="1"/>
      <c r="E48" s="11">
        <v>5.2535862132604398</v>
      </c>
      <c r="F48" s="11"/>
      <c r="G48" s="11"/>
      <c r="H48" s="16"/>
      <c r="I48" s="11">
        <v>9.6914172466067008</v>
      </c>
      <c r="J48" s="11">
        <v>5.7444947217573397</v>
      </c>
    </row>
    <row r="49" spans="1:10" x14ac:dyDescent="0.25">
      <c r="A49" s="1">
        <v>5.375</v>
      </c>
      <c r="B49" s="1"/>
      <c r="C49" s="1"/>
      <c r="D49" s="1"/>
      <c r="E49" s="11">
        <v>5.5166168345745898</v>
      </c>
      <c r="F49" s="11"/>
      <c r="G49" s="11"/>
      <c r="H49" s="16"/>
      <c r="I49" s="11">
        <v>9.6591511931482703</v>
      </c>
      <c r="J49" s="11">
        <v>5.7785241571865997</v>
      </c>
    </row>
    <row r="50" spans="1:10" x14ac:dyDescent="0.25">
      <c r="A50" s="1">
        <v>5.5</v>
      </c>
      <c r="B50" s="1"/>
      <c r="C50" s="1"/>
      <c r="D50" s="1"/>
      <c r="E50" s="11">
        <v>5.67138660313383</v>
      </c>
      <c r="F50" s="11"/>
      <c r="G50" s="11"/>
      <c r="H50" s="16"/>
      <c r="I50" s="11">
        <v>9.8288649500159408</v>
      </c>
      <c r="J50" s="11">
        <v>5.7461994244774104</v>
      </c>
    </row>
    <row r="51" spans="1:10" x14ac:dyDescent="0.25">
      <c r="A51" s="1">
        <v>5.625</v>
      </c>
      <c r="B51" s="1"/>
      <c r="C51" s="1"/>
      <c r="D51" s="1"/>
      <c r="E51" s="11">
        <v>5.9787428019565798</v>
      </c>
      <c r="F51" s="11"/>
      <c r="G51" s="11"/>
      <c r="H51" s="16"/>
      <c r="I51" s="11">
        <v>9.8775054494796795</v>
      </c>
      <c r="J51" s="11">
        <v>5.7365837388777496</v>
      </c>
    </row>
    <row r="52" spans="1:10" x14ac:dyDescent="0.25">
      <c r="A52" s="1">
        <v>5.75</v>
      </c>
      <c r="B52" s="1"/>
      <c r="C52" s="1"/>
      <c r="D52" s="1"/>
      <c r="E52" s="11">
        <v>5.8906704421041596</v>
      </c>
      <c r="F52" s="11"/>
      <c r="G52" s="11"/>
      <c r="H52" s="16"/>
      <c r="I52" s="11">
        <v>9.8657735840966101</v>
      </c>
      <c r="J52" s="11">
        <v>5.6960341070976996</v>
      </c>
    </row>
    <row r="53" spans="1:10" x14ac:dyDescent="0.25">
      <c r="A53" s="1">
        <v>5.875</v>
      </c>
      <c r="B53" s="1"/>
      <c r="C53" s="1"/>
      <c r="D53" s="1"/>
      <c r="E53" s="11">
        <v>6.1350244526603896</v>
      </c>
      <c r="F53" s="11"/>
      <c r="G53" s="11"/>
      <c r="H53" s="16"/>
      <c r="I53" s="11">
        <v>9.8408329928779192</v>
      </c>
      <c r="J53" s="11">
        <v>5.6516713326197801</v>
      </c>
    </row>
    <row r="54" spans="1:10" x14ac:dyDescent="0.25">
      <c r="A54" s="1">
        <v>6</v>
      </c>
      <c r="B54" s="1"/>
      <c r="C54" s="1"/>
      <c r="D54" s="1"/>
      <c r="E54" s="11">
        <v>6.0545883711662096</v>
      </c>
      <c r="F54" s="11"/>
      <c r="G54" s="11"/>
      <c r="H54" s="16"/>
      <c r="I54" s="11">
        <v>9.8276276579807398</v>
      </c>
      <c r="J54" s="11">
        <v>5.6360051624549703</v>
      </c>
    </row>
    <row r="55" spans="1:10" x14ac:dyDescent="0.25">
      <c r="A55" s="1">
        <v>6.125</v>
      </c>
      <c r="B55" s="1"/>
      <c r="C55" s="1"/>
      <c r="D55" s="1"/>
      <c r="E55" s="11">
        <v>6.1452139962657597</v>
      </c>
      <c r="F55" s="11"/>
      <c r="G55" s="11"/>
      <c r="H55" s="16"/>
      <c r="I55" s="11">
        <v>9.5520614255917398</v>
      </c>
      <c r="J55" s="11">
        <v>5.6052278260203598</v>
      </c>
    </row>
    <row r="56" spans="1:10" x14ac:dyDescent="0.25">
      <c r="A56" s="1">
        <v>6.25</v>
      </c>
      <c r="B56" s="1"/>
      <c r="C56" s="1"/>
      <c r="D56" s="1"/>
      <c r="E56" s="11">
        <v>6.0886403499297597</v>
      </c>
      <c r="F56" s="11"/>
      <c r="G56" s="11"/>
      <c r="H56" s="16"/>
      <c r="I56" s="11">
        <v>9.5536700302359101</v>
      </c>
      <c r="J56" s="11">
        <v>5.5309675585498299</v>
      </c>
    </row>
    <row r="57" spans="1:10" x14ac:dyDescent="0.25">
      <c r="A57" s="1">
        <v>6.375</v>
      </c>
      <c r="B57" s="1"/>
      <c r="C57" s="1"/>
      <c r="D57" s="1"/>
      <c r="E57" s="11">
        <v>5.9380876622527099</v>
      </c>
      <c r="F57" s="11"/>
      <c r="G57" s="11"/>
      <c r="H57" s="16"/>
      <c r="I57" s="11">
        <v>9.4831178919215908</v>
      </c>
      <c r="J57" s="11">
        <v>5.5314440011834796</v>
      </c>
    </row>
    <row r="58" spans="1:10" x14ac:dyDescent="0.25">
      <c r="A58" s="1">
        <v>6.5</v>
      </c>
      <c r="B58" s="1"/>
      <c r="C58" s="1"/>
      <c r="D58" s="1"/>
      <c r="E58" s="11">
        <v>5.7073032636446603</v>
      </c>
      <c r="F58" s="11"/>
      <c r="G58" s="11"/>
      <c r="H58" s="16"/>
      <c r="I58" s="11">
        <v>9.4040319326738597</v>
      </c>
      <c r="J58" s="11">
        <v>5.5187046172313998</v>
      </c>
    </row>
    <row r="59" spans="1:10" x14ac:dyDescent="0.25">
      <c r="A59" s="1">
        <v>6.625</v>
      </c>
      <c r="B59" s="1"/>
      <c r="C59" s="1"/>
      <c r="D59" s="1"/>
      <c r="E59" s="11">
        <v>5.3812810264325703</v>
      </c>
      <c r="F59" s="11"/>
      <c r="G59" s="11"/>
      <c r="H59" s="16"/>
      <c r="I59" s="11">
        <v>9.37881044925963</v>
      </c>
      <c r="J59" s="11">
        <v>5.4995669480917897</v>
      </c>
    </row>
    <row r="60" spans="1:10" x14ac:dyDescent="0.25">
      <c r="A60" s="1">
        <v>6.75</v>
      </c>
      <c r="B60" s="1"/>
      <c r="C60" s="1"/>
      <c r="D60" s="1"/>
      <c r="E60" s="11">
        <v>4.9529589626912296</v>
      </c>
      <c r="F60" s="11"/>
      <c r="G60" s="11"/>
      <c r="H60" s="16"/>
      <c r="I60" s="11">
        <v>9.3435212336925595</v>
      </c>
      <c r="J60" s="11">
        <v>5.4741867447470298</v>
      </c>
    </row>
    <row r="61" spans="1:10" x14ac:dyDescent="0.25">
      <c r="A61" s="1">
        <v>6.875</v>
      </c>
      <c r="B61" s="1"/>
      <c r="C61" s="1"/>
      <c r="D61" s="1"/>
      <c r="E61" s="11">
        <v>4.6989238875152504</v>
      </c>
      <c r="F61" s="11"/>
      <c r="G61" s="11"/>
      <c r="H61" s="16"/>
      <c r="I61" s="11">
        <v>9.3810528147086298</v>
      </c>
      <c r="J61" s="11">
        <v>5.4948180348547</v>
      </c>
    </row>
    <row r="62" spans="1:10" x14ac:dyDescent="0.25">
      <c r="A62" s="1">
        <v>7</v>
      </c>
      <c r="B62" s="1"/>
      <c r="C62" s="1"/>
      <c r="D62" s="1"/>
      <c r="E62" s="11">
        <v>4.3697822310885899</v>
      </c>
      <c r="F62" s="11"/>
      <c r="G62" s="11"/>
      <c r="H62" s="16"/>
      <c r="I62" s="11">
        <v>9.5297000074968601</v>
      </c>
      <c r="J62" s="11">
        <v>5.4858013039894296</v>
      </c>
    </row>
    <row r="63" spans="1:10" x14ac:dyDescent="0.25">
      <c r="A63" s="1">
        <v>7.125</v>
      </c>
      <c r="B63" s="1"/>
      <c r="C63" s="1"/>
      <c r="D63" s="1"/>
      <c r="E63" s="11">
        <v>3.95987202435838</v>
      </c>
      <c r="F63" s="11"/>
      <c r="G63" s="11"/>
      <c r="H63" s="16"/>
      <c r="I63" s="11">
        <v>9.4908453959467405</v>
      </c>
      <c r="J63" s="11">
        <v>5.5463474716070102</v>
      </c>
    </row>
    <row r="64" spans="1:10" x14ac:dyDescent="0.25">
      <c r="A64" s="1">
        <v>7.25</v>
      </c>
      <c r="B64" s="1"/>
      <c r="C64" s="1"/>
      <c r="D64" s="1"/>
      <c r="E64" s="11">
        <v>3.7840695351881499</v>
      </c>
      <c r="F64" s="11"/>
      <c r="G64" s="11"/>
      <c r="H64" s="16"/>
      <c r="I64" s="11">
        <v>9.4328917024455805</v>
      </c>
      <c r="J64" s="11">
        <v>5.6972457747126297</v>
      </c>
    </row>
    <row r="65" spans="1:10" x14ac:dyDescent="0.25">
      <c r="A65" s="1">
        <v>7.375</v>
      </c>
      <c r="B65" s="1"/>
      <c r="C65" s="1"/>
      <c r="D65" s="1"/>
      <c r="E65" s="11">
        <v>3.4063420925059802</v>
      </c>
      <c r="F65" s="11"/>
      <c r="G65" s="11"/>
      <c r="H65" s="16"/>
      <c r="I65" s="11">
        <v>9.4053540557840005</v>
      </c>
      <c r="J65" s="11">
        <v>6.0393058707499101</v>
      </c>
    </row>
    <row r="66" spans="1:10" x14ac:dyDescent="0.25">
      <c r="A66" s="1">
        <v>7.5</v>
      </c>
      <c r="B66" s="1"/>
      <c r="C66" s="1"/>
      <c r="D66" s="1"/>
      <c r="E66" s="11">
        <v>3.4120442138834601</v>
      </c>
      <c r="F66" s="11"/>
      <c r="G66" s="11"/>
      <c r="H66" s="16"/>
      <c r="I66" s="11">
        <v>9.3343232537416601</v>
      </c>
      <c r="J66" s="11">
        <v>6.1745346473466096</v>
      </c>
    </row>
    <row r="67" spans="1:10" x14ac:dyDescent="0.25">
      <c r="A67" s="1">
        <v>7.625</v>
      </c>
      <c r="B67" s="1"/>
      <c r="C67" s="1"/>
      <c r="D67" s="1"/>
      <c r="E67" s="11">
        <v>3.6931557408775699</v>
      </c>
      <c r="F67" s="11"/>
      <c r="G67" s="11"/>
      <c r="H67" s="16"/>
      <c r="I67" s="11">
        <v>9.1299649575571404</v>
      </c>
      <c r="J67" s="11">
        <v>6.1745346473466096</v>
      </c>
    </row>
    <row r="68" spans="1:10" x14ac:dyDescent="0.25">
      <c r="A68" s="1">
        <v>7.75</v>
      </c>
      <c r="B68" s="1"/>
      <c r="C68" s="1"/>
      <c r="D68" s="1"/>
      <c r="E68" s="11">
        <v>4.1866127973245604</v>
      </c>
      <c r="F68" s="11"/>
      <c r="G68" s="11"/>
      <c r="H68" s="16"/>
      <c r="I68" s="11">
        <v>9.1086010045560908</v>
      </c>
      <c r="J68" s="11">
        <v>6.3437396325622304</v>
      </c>
    </row>
    <row r="69" spans="1:10" x14ac:dyDescent="0.25">
      <c r="A69" s="1">
        <v>7.875</v>
      </c>
      <c r="B69" s="1"/>
      <c r="C69" s="1"/>
      <c r="D69" s="1"/>
      <c r="E69" s="11">
        <v>4.3342304453601903</v>
      </c>
      <c r="F69" s="11"/>
      <c r="G69" s="11"/>
      <c r="H69" s="16"/>
      <c r="I69" s="11">
        <v>9.0432363994139404</v>
      </c>
      <c r="J69" s="11">
        <v>6.3367487932176498</v>
      </c>
    </row>
    <row r="70" spans="1:10" x14ac:dyDescent="0.25">
      <c r="A70" s="1">
        <v>8</v>
      </c>
      <c r="B70" s="1"/>
      <c r="C70" s="1"/>
      <c r="D70" s="1"/>
      <c r="E70" s="11">
        <v>4.5719793402022599</v>
      </c>
      <c r="F70" s="11"/>
      <c r="G70" s="11"/>
      <c r="H70" s="16"/>
      <c r="I70" s="11">
        <v>8.9052737399955699</v>
      </c>
      <c r="J70" s="11">
        <v>6.31955218356683</v>
      </c>
    </row>
    <row r="71" spans="1:10" x14ac:dyDescent="0.25">
      <c r="A71" s="1">
        <v>8.125</v>
      </c>
      <c r="B71" s="1"/>
      <c r="C71" s="1"/>
      <c r="D71" s="1"/>
      <c r="E71" s="11">
        <v>4.5256050233368796</v>
      </c>
      <c r="F71" s="11"/>
      <c r="G71" s="11"/>
      <c r="H71" s="16"/>
      <c r="I71" s="11">
        <v>8.5580679153209296</v>
      </c>
      <c r="J71" s="11">
        <v>6.1001151050240203</v>
      </c>
    </row>
    <row r="72" spans="1:10" x14ac:dyDescent="0.25">
      <c r="A72" s="1">
        <v>8.25</v>
      </c>
      <c r="B72" s="1"/>
      <c r="C72" s="1"/>
      <c r="D72" s="1"/>
      <c r="E72" s="11">
        <v>4.5913919323794996</v>
      </c>
      <c r="F72" s="11"/>
      <c r="G72" s="11"/>
      <c r="H72" s="16"/>
      <c r="I72" s="11">
        <v>8.1046845038029591</v>
      </c>
      <c r="J72" s="11">
        <v>6.01548908325677</v>
      </c>
    </row>
    <row r="73" spans="1:10" x14ac:dyDescent="0.25">
      <c r="A73" s="1">
        <v>8.375</v>
      </c>
      <c r="B73" s="1"/>
      <c r="C73" s="1"/>
      <c r="D73" s="1"/>
      <c r="E73" s="11">
        <v>4.6812117601016796</v>
      </c>
      <c r="F73" s="11"/>
      <c r="G73" s="11"/>
      <c r="H73" s="16"/>
      <c r="I73" s="11">
        <v>7.72573165197573</v>
      </c>
      <c r="J73" s="11">
        <v>5.9545841968298197</v>
      </c>
    </row>
    <row r="74" spans="1:10" x14ac:dyDescent="0.25">
      <c r="A74" s="1">
        <v>8.5</v>
      </c>
      <c r="B74" s="1"/>
      <c r="C74" s="1"/>
      <c r="D74" s="1"/>
      <c r="E74" s="11">
        <v>4.8029668297054799</v>
      </c>
      <c r="F74" s="11"/>
      <c r="G74" s="11"/>
      <c r="H74" s="16"/>
      <c r="I74" s="11">
        <v>7.5447482916252699</v>
      </c>
      <c r="J74" s="11">
        <v>5.8881257618762204</v>
      </c>
    </row>
    <row r="75" spans="1:10" x14ac:dyDescent="0.25">
      <c r="A75" s="1">
        <v>8.625</v>
      </c>
      <c r="B75" s="1"/>
      <c r="C75" s="1"/>
      <c r="D75" s="1"/>
      <c r="E75" s="11">
        <v>4.8579532225197202</v>
      </c>
      <c r="F75" s="11"/>
      <c r="G75" s="11"/>
      <c r="H75" s="16"/>
      <c r="I75" s="11">
        <v>7.4849636873711196</v>
      </c>
      <c r="J75" s="11">
        <v>5.7311106506157303</v>
      </c>
    </row>
    <row r="76" spans="1:10" x14ac:dyDescent="0.25">
      <c r="A76" s="1">
        <v>8.75</v>
      </c>
      <c r="B76" s="1"/>
      <c r="C76" s="1"/>
      <c r="D76" s="1"/>
      <c r="E76" s="11">
        <v>4.9816973476281099</v>
      </c>
      <c r="F76" s="11"/>
      <c r="G76" s="11"/>
      <c r="H76" s="16"/>
      <c r="I76" s="11">
        <v>7.4353234571039302</v>
      </c>
      <c r="J76" s="11">
        <v>5.6421481744078097</v>
      </c>
    </row>
    <row r="77" spans="1:10" x14ac:dyDescent="0.25">
      <c r="A77" s="1">
        <v>8.875</v>
      </c>
      <c r="B77" s="1"/>
      <c r="C77" s="1"/>
      <c r="D77" s="1"/>
      <c r="E77" s="11">
        <v>4.9764396840253298</v>
      </c>
      <c r="F77" s="11"/>
      <c r="G77" s="11"/>
      <c r="H77" s="16"/>
      <c r="I77" s="11">
        <v>7.4107098920252703</v>
      </c>
      <c r="J77" s="11">
        <v>5.6067884747910401</v>
      </c>
    </row>
    <row r="78" spans="1:10" x14ac:dyDescent="0.25">
      <c r="A78" s="1">
        <v>9</v>
      </c>
      <c r="B78" s="1"/>
      <c r="C78" s="1"/>
      <c r="D78" s="1"/>
      <c r="E78" s="11">
        <v>5.1151421705990199</v>
      </c>
      <c r="F78" s="11"/>
      <c r="G78" s="11"/>
      <c r="H78" s="16"/>
      <c r="I78" s="11">
        <v>7.5970687082742803</v>
      </c>
      <c r="J78" s="11">
        <v>5.6186809967387203</v>
      </c>
    </row>
    <row r="79" spans="1:10" x14ac:dyDescent="0.25">
      <c r="A79" s="1">
        <v>9.125</v>
      </c>
      <c r="B79" s="1"/>
      <c r="C79" s="1"/>
      <c r="D79" s="1"/>
      <c r="E79" s="11">
        <v>4.9841650820879497</v>
      </c>
      <c r="F79" s="11"/>
      <c r="G79" s="11"/>
      <c r="H79" s="16"/>
      <c r="I79" s="11">
        <v>7.6454603406997004</v>
      </c>
      <c r="J79" s="11">
        <v>5.4047840637422997</v>
      </c>
    </row>
    <row r="80" spans="1:10" x14ac:dyDescent="0.25">
      <c r="A80" s="1">
        <v>9.25</v>
      </c>
      <c r="B80" s="1"/>
      <c r="C80" s="1"/>
      <c r="D80" s="1"/>
      <c r="E80" s="11">
        <v>4.6516071031477804</v>
      </c>
      <c r="F80" s="11"/>
      <c r="G80" s="11"/>
      <c r="H80" s="16"/>
      <c r="I80" s="11">
        <v>7.6169712396531004</v>
      </c>
      <c r="J80" s="11">
        <v>5.4514710074633204</v>
      </c>
    </row>
    <row r="81" spans="1:10" x14ac:dyDescent="0.25">
      <c r="A81" s="1">
        <v>9.375</v>
      </c>
      <c r="B81" s="1"/>
      <c r="C81" s="1"/>
      <c r="D81" s="1"/>
      <c r="E81" s="11">
        <v>4.1494237692163196</v>
      </c>
      <c r="F81" s="11"/>
      <c r="G81" s="11"/>
      <c r="H81" s="16"/>
      <c r="I81" s="11">
        <v>7.5654214912651101</v>
      </c>
      <c r="J81" s="11">
        <v>5.3913845333119497</v>
      </c>
    </row>
    <row r="82" spans="1:10" x14ac:dyDescent="0.25">
      <c r="A82" s="1">
        <v>9.5</v>
      </c>
      <c r="B82" s="1"/>
      <c r="C82" s="1"/>
      <c r="D82" s="1"/>
      <c r="E82" s="11">
        <v>3.9543791439966598</v>
      </c>
      <c r="F82" s="11"/>
      <c r="G82" s="11"/>
      <c r="H82" s="16"/>
      <c r="I82" s="11">
        <v>7.4932625995889897</v>
      </c>
      <c r="J82" s="11">
        <v>5.3883310161085696</v>
      </c>
    </row>
    <row r="83" spans="1:10" x14ac:dyDescent="0.25">
      <c r="A83" s="1">
        <v>9.625</v>
      </c>
      <c r="B83" s="1"/>
      <c r="C83" s="1"/>
      <c r="D83" s="1"/>
      <c r="E83" s="11">
        <v>3.7628394873876698</v>
      </c>
      <c r="F83" s="11"/>
      <c r="G83" s="11"/>
      <c r="H83" s="16"/>
      <c r="I83" s="11">
        <v>7.2661893739599996</v>
      </c>
      <c r="J83" s="11">
        <v>5.3637024395641104</v>
      </c>
    </row>
    <row r="84" spans="1:10" x14ac:dyDescent="0.25">
      <c r="A84" s="1">
        <v>9.75</v>
      </c>
      <c r="B84" s="1"/>
      <c r="C84" s="1"/>
      <c r="D84" s="1"/>
      <c r="E84" s="11">
        <v>3.5844541351471602</v>
      </c>
      <c r="F84" s="11"/>
      <c r="G84" s="11"/>
      <c r="H84" s="16"/>
      <c r="I84" s="11">
        <v>7.0194982869171101</v>
      </c>
      <c r="J84" s="11">
        <v>5.3436926545571799</v>
      </c>
    </row>
    <row r="85" spans="1:10" x14ac:dyDescent="0.25">
      <c r="A85" s="1">
        <v>9.875</v>
      </c>
      <c r="B85" s="1"/>
      <c r="C85" s="1"/>
      <c r="D85" s="1"/>
      <c r="E85" s="11">
        <v>3.42113074043937</v>
      </c>
      <c r="F85" s="11"/>
      <c r="G85" s="11"/>
      <c r="H85" s="16"/>
      <c r="I85" s="11">
        <v>6.9126978507788497</v>
      </c>
      <c r="J85" s="11">
        <v>5.3048412834524497</v>
      </c>
    </row>
    <row r="86" spans="1:10" x14ac:dyDescent="0.25">
      <c r="A86" s="1">
        <v>10</v>
      </c>
      <c r="B86" s="1"/>
      <c r="C86" s="1"/>
      <c r="D86" s="1"/>
      <c r="E86" s="11">
        <v>3.28490022446376</v>
      </c>
      <c r="F86" s="11"/>
      <c r="G86" s="11"/>
      <c r="H86" s="16"/>
      <c r="I86" s="11">
        <v>6.7938681342492</v>
      </c>
      <c r="J86" s="11">
        <v>5.2304772832801998</v>
      </c>
    </row>
    <row r="87" spans="1:10" x14ac:dyDescent="0.25">
      <c r="A87" s="1">
        <v>10.125</v>
      </c>
      <c r="B87" s="1"/>
      <c r="C87" s="1"/>
      <c r="D87" s="1"/>
      <c r="E87" s="11">
        <v>3.2859025061498301</v>
      </c>
      <c r="F87" s="11"/>
      <c r="G87" s="11"/>
      <c r="H87" s="16"/>
      <c r="I87" s="11">
        <v>6.6205028343214298</v>
      </c>
      <c r="J87" s="11">
        <v>5.0717607779005602</v>
      </c>
    </row>
    <row r="88" spans="1:10" x14ac:dyDescent="0.25">
      <c r="A88" s="1">
        <v>10.25</v>
      </c>
      <c r="B88" s="1"/>
      <c r="C88" s="1"/>
      <c r="D88" s="1"/>
      <c r="E88" s="11">
        <v>3.7048412141782201</v>
      </c>
      <c r="F88" s="11"/>
      <c r="G88" s="11"/>
      <c r="H88" s="16"/>
      <c r="I88" s="11">
        <v>6.5287248655441896</v>
      </c>
      <c r="J88" s="11">
        <v>5.0416507176443899</v>
      </c>
    </row>
    <row r="89" spans="1:10" x14ac:dyDescent="0.25">
      <c r="A89" s="1">
        <v>10.375</v>
      </c>
      <c r="B89" s="1"/>
      <c r="C89" s="1"/>
      <c r="D89" s="1"/>
      <c r="E89" s="11">
        <v>3.9442820387025201</v>
      </c>
      <c r="F89" s="11"/>
      <c r="G89" s="11"/>
      <c r="H89" s="16"/>
      <c r="I89" s="11">
        <v>6.5200801407701299</v>
      </c>
      <c r="J89" s="11">
        <v>5.0305379424619696</v>
      </c>
    </row>
    <row r="90" spans="1:10" x14ac:dyDescent="0.25">
      <c r="A90" s="1">
        <v>10.5</v>
      </c>
      <c r="B90" s="1"/>
      <c r="C90" s="1"/>
      <c r="D90" s="1"/>
      <c r="E90" s="11">
        <v>4.3527361668504101</v>
      </c>
      <c r="F90" s="11"/>
      <c r="G90" s="11"/>
      <c r="H90" s="16"/>
      <c r="I90" s="11">
        <v>6.4967421789231201</v>
      </c>
      <c r="J90" s="11">
        <v>5.00258235841165</v>
      </c>
    </row>
    <row r="91" spans="1:10" x14ac:dyDescent="0.25">
      <c r="A91" s="1">
        <v>10.625</v>
      </c>
      <c r="B91" s="1"/>
      <c r="C91" s="1"/>
      <c r="D91" s="1"/>
      <c r="E91" s="11">
        <v>4.4212367319797004</v>
      </c>
      <c r="F91" s="11"/>
      <c r="G91" s="11"/>
      <c r="H91" s="16"/>
      <c r="I91" s="11">
        <v>6.4864655121217503</v>
      </c>
      <c r="J91" s="11">
        <v>4.9123276421725102</v>
      </c>
    </row>
    <row r="92" spans="1:10" x14ac:dyDescent="0.25">
      <c r="A92" s="1">
        <v>10.75</v>
      </c>
      <c r="B92" s="1"/>
      <c r="C92" s="1"/>
      <c r="D92" s="1"/>
      <c r="E92" s="11">
        <v>4.8064796974956403</v>
      </c>
      <c r="F92" s="11"/>
      <c r="G92" s="11"/>
      <c r="H92" s="16"/>
      <c r="I92" s="11">
        <v>6.4263181033862997</v>
      </c>
      <c r="J92" s="11">
        <v>4.8712849316471596</v>
      </c>
    </row>
    <row r="93" spans="1:10" x14ac:dyDescent="0.25">
      <c r="A93" s="1">
        <v>10.875</v>
      </c>
      <c r="B93" s="1"/>
      <c r="C93" s="1"/>
      <c r="D93" s="1"/>
      <c r="E93" s="11">
        <v>4.8264755242624</v>
      </c>
      <c r="F93" s="11"/>
      <c r="G93" s="11"/>
      <c r="H93" s="16"/>
      <c r="I93" s="11">
        <v>6.4256381010690902</v>
      </c>
      <c r="J93" s="11">
        <v>4.7743996602026098</v>
      </c>
    </row>
    <row r="94" spans="1:10" x14ac:dyDescent="0.25">
      <c r="A94" s="1">
        <v>11</v>
      </c>
      <c r="B94" s="1"/>
      <c r="C94" s="1"/>
      <c r="D94" s="1"/>
      <c r="E94" s="11">
        <v>4.8450039378095999</v>
      </c>
      <c r="F94" s="11"/>
      <c r="G94" s="11"/>
      <c r="H94" s="16"/>
      <c r="I94" s="11">
        <v>6.5148776412655502</v>
      </c>
      <c r="J94" s="11">
        <v>4.7333328526369796</v>
      </c>
    </row>
    <row r="95" spans="1:10" x14ac:dyDescent="0.25">
      <c r="A95" s="1">
        <v>11.125</v>
      </c>
      <c r="B95" s="1"/>
      <c r="C95" s="1"/>
      <c r="D95" s="1"/>
      <c r="E95" s="11">
        <v>4.8986409352548197</v>
      </c>
      <c r="F95" s="11"/>
      <c r="G95" s="11"/>
      <c r="H95" s="16"/>
      <c r="I95" s="11">
        <v>6.5054621902861003</v>
      </c>
      <c r="J95" s="11">
        <v>4.6870433114631798</v>
      </c>
    </row>
    <row r="96" spans="1:10" x14ac:dyDescent="0.25">
      <c r="A96" s="1">
        <v>11.25</v>
      </c>
      <c r="B96" s="1"/>
      <c r="C96" s="1"/>
      <c r="D96" s="1"/>
      <c r="E96" s="11">
        <v>4.9017588741228497</v>
      </c>
      <c r="F96" s="11"/>
      <c r="G96" s="11"/>
      <c r="H96" s="16"/>
      <c r="I96" s="11">
        <v>6.4894983003775497</v>
      </c>
      <c r="J96" s="11">
        <v>4.6238076355893201</v>
      </c>
    </row>
    <row r="97" spans="1:10" x14ac:dyDescent="0.25">
      <c r="A97" s="1">
        <v>11.375</v>
      </c>
      <c r="B97" s="1"/>
      <c r="C97" s="1"/>
      <c r="D97" s="1"/>
      <c r="E97" s="11">
        <v>5.09429074347051</v>
      </c>
      <c r="F97" s="11"/>
      <c r="G97" s="11"/>
      <c r="H97" s="16"/>
      <c r="I97" s="11">
        <v>6.5206692407013502</v>
      </c>
      <c r="J97" s="11">
        <v>4.5987444017524801</v>
      </c>
    </row>
    <row r="98" spans="1:10" x14ac:dyDescent="0.25">
      <c r="A98" s="1">
        <v>11.5</v>
      </c>
      <c r="B98" s="1"/>
      <c r="C98" s="1"/>
      <c r="D98" s="1"/>
      <c r="E98" s="11">
        <v>5.1411014306771596</v>
      </c>
      <c r="F98" s="11"/>
      <c r="G98" s="11"/>
      <c r="H98" s="16"/>
      <c r="I98" s="11">
        <v>6.4021602966928599</v>
      </c>
      <c r="J98" s="11">
        <v>4.5105947724270301</v>
      </c>
    </row>
    <row r="99" spans="1:10" x14ac:dyDescent="0.25">
      <c r="A99" s="1">
        <v>11.625</v>
      </c>
      <c r="B99" s="1"/>
      <c r="C99" s="1"/>
      <c r="D99" s="1"/>
      <c r="E99" s="11">
        <v>5.0190187068029397</v>
      </c>
      <c r="F99" s="11"/>
      <c r="G99" s="11"/>
      <c r="H99" s="16"/>
      <c r="I99" s="11">
        <v>6.3024500650695199</v>
      </c>
      <c r="J99" s="11">
        <v>4.4582216695196903</v>
      </c>
    </row>
    <row r="100" spans="1:10" x14ac:dyDescent="0.25">
      <c r="A100" s="1">
        <v>11.75</v>
      </c>
      <c r="B100" s="1"/>
      <c r="C100" s="1"/>
      <c r="D100" s="1"/>
      <c r="E100" s="11">
        <v>4.7747237777350797</v>
      </c>
      <c r="F100" s="11"/>
      <c r="G100" s="11"/>
      <c r="H100" s="16"/>
      <c r="I100" s="11">
        <v>6.2568753320016102</v>
      </c>
      <c r="J100" s="11">
        <v>4.4517721826901502</v>
      </c>
    </row>
    <row r="101" spans="1:10" x14ac:dyDescent="0.25">
      <c r="A101" s="1">
        <v>11.875</v>
      </c>
      <c r="B101" s="1"/>
      <c r="C101" s="1"/>
      <c r="D101" s="1"/>
      <c r="E101" s="11">
        <v>4.1264566068246804</v>
      </c>
      <c r="F101" s="11"/>
      <c r="G101" s="11"/>
      <c r="H101" s="16"/>
      <c r="I101" s="11">
        <v>6.2128640817107197</v>
      </c>
      <c r="J101" s="11">
        <v>4.4251515793121996</v>
      </c>
    </row>
    <row r="102" spans="1:10" x14ac:dyDescent="0.25">
      <c r="A102" s="1">
        <v>12</v>
      </c>
      <c r="B102" s="1"/>
      <c r="C102" s="1"/>
      <c r="D102" s="1"/>
      <c r="E102" s="11">
        <v>3.7551580807558098</v>
      </c>
      <c r="F102" s="11"/>
      <c r="G102" s="11"/>
      <c r="H102" s="16"/>
      <c r="I102" s="11">
        <v>6.1752081028936399</v>
      </c>
      <c r="J102" s="11">
        <v>4.4102572743297799</v>
      </c>
    </row>
    <row r="103" spans="1:10" x14ac:dyDescent="0.25">
      <c r="A103" s="1">
        <v>12.125</v>
      </c>
      <c r="B103" s="1"/>
      <c r="C103" s="1"/>
      <c r="D103" s="1"/>
      <c r="E103" s="11">
        <v>3.41551607282981</v>
      </c>
      <c r="F103" s="11"/>
      <c r="G103" s="11"/>
      <c r="H103" s="16"/>
      <c r="I103" s="11">
        <v>6.3785516146017596</v>
      </c>
      <c r="J103" s="11">
        <v>4.6650119631501799</v>
      </c>
    </row>
    <row r="104" spans="1:10" x14ac:dyDescent="0.25">
      <c r="A104" s="1">
        <v>12.25</v>
      </c>
      <c r="B104" s="1"/>
      <c r="C104" s="1"/>
      <c r="D104" s="1"/>
      <c r="E104" s="11">
        <v>3.2209925675284099</v>
      </c>
      <c r="F104" s="11"/>
      <c r="G104" s="11"/>
      <c r="H104" s="16"/>
      <c r="I104" s="11">
        <v>6.3400816631342698</v>
      </c>
      <c r="J104" s="11">
        <v>4.6604139727624103</v>
      </c>
    </row>
    <row r="105" spans="1:10" x14ac:dyDescent="0.25">
      <c r="A105" s="1">
        <v>12.375</v>
      </c>
      <c r="B105" s="1"/>
      <c r="C105" s="1"/>
      <c r="D105" s="1"/>
      <c r="E105" s="11">
        <v>3.11195397180252</v>
      </c>
      <c r="F105" s="11"/>
      <c r="G105" s="11"/>
      <c r="H105" s="16"/>
      <c r="I105" s="11">
        <v>6.24782683678034</v>
      </c>
      <c r="J105" s="11">
        <v>4.7062610166991004</v>
      </c>
    </row>
    <row r="106" spans="1:10" x14ac:dyDescent="0.25">
      <c r="A106" s="1">
        <v>12.5</v>
      </c>
      <c r="B106" s="1"/>
      <c r="C106" s="1"/>
      <c r="D106" s="1"/>
      <c r="E106" s="11">
        <v>3.09283250316598</v>
      </c>
      <c r="F106" s="11"/>
      <c r="G106" s="11"/>
      <c r="H106" s="16"/>
      <c r="I106" s="11">
        <v>6.25249279854979</v>
      </c>
      <c r="J106" s="11">
        <v>4.7700868563810896</v>
      </c>
    </row>
    <row r="107" spans="1:10" x14ac:dyDescent="0.25">
      <c r="A107" s="1">
        <v>12.625</v>
      </c>
      <c r="B107" s="1"/>
      <c r="C107" s="1"/>
      <c r="D107" s="1"/>
      <c r="E107" s="11">
        <v>3.05862488041425</v>
      </c>
      <c r="F107" s="11"/>
      <c r="G107" s="11"/>
      <c r="H107" s="16"/>
      <c r="I107" s="11">
        <v>6.25306426243381</v>
      </c>
      <c r="J107" s="11">
        <v>4.8954215080981296</v>
      </c>
    </row>
    <row r="108" spans="1:10" x14ac:dyDescent="0.25">
      <c r="A108" s="1">
        <v>12.75</v>
      </c>
      <c r="B108" s="1"/>
      <c r="C108" s="1"/>
      <c r="D108" s="1"/>
      <c r="E108" s="11">
        <v>3.15117411605575</v>
      </c>
      <c r="F108" s="11"/>
      <c r="G108" s="11"/>
      <c r="H108" s="16"/>
      <c r="I108" s="11">
        <v>6.2658376966044802</v>
      </c>
      <c r="J108" s="11">
        <v>4.9045989231479004</v>
      </c>
    </row>
    <row r="109" spans="1:10" x14ac:dyDescent="0.25">
      <c r="A109" s="1">
        <v>12.875</v>
      </c>
      <c r="B109" s="1"/>
      <c r="C109" s="1"/>
      <c r="D109" s="1"/>
      <c r="E109" s="11">
        <v>3.4200606972343399</v>
      </c>
      <c r="F109" s="11"/>
      <c r="G109" s="11"/>
      <c r="H109" s="16"/>
      <c r="I109" s="11">
        <v>6.2731861865378002</v>
      </c>
      <c r="J109" s="11">
        <v>4.9531941687807901</v>
      </c>
    </row>
    <row r="110" spans="1:10" x14ac:dyDescent="0.25">
      <c r="A110" s="1">
        <v>13</v>
      </c>
      <c r="B110" s="1"/>
      <c r="C110" s="1"/>
      <c r="D110" s="1"/>
      <c r="E110" s="11">
        <v>3.5651907867494201</v>
      </c>
      <c r="F110" s="11"/>
      <c r="G110" s="11"/>
      <c r="H110" s="16"/>
      <c r="I110" s="11">
        <v>6.3105962433470699</v>
      </c>
      <c r="J110" s="11">
        <v>5.0137781798971899</v>
      </c>
    </row>
    <row r="111" spans="1:10" x14ac:dyDescent="0.25">
      <c r="A111" s="1">
        <v>13.125</v>
      </c>
      <c r="B111" s="1"/>
      <c r="C111" s="1"/>
      <c r="D111" s="1"/>
      <c r="E111" s="11">
        <v>3.6471524993454398</v>
      </c>
      <c r="F111" s="11"/>
      <c r="G111" s="11"/>
      <c r="H111" s="16"/>
      <c r="I111" s="11">
        <v>6.3239340706928502</v>
      </c>
      <c r="J111" s="11">
        <v>5.0142307006599802</v>
      </c>
    </row>
    <row r="112" spans="1:10" x14ac:dyDescent="0.25">
      <c r="A112" s="1">
        <v>13.25</v>
      </c>
      <c r="B112" s="1"/>
      <c r="C112" s="1"/>
      <c r="D112" s="1"/>
      <c r="E112" s="11">
        <v>4.0013768969001902</v>
      </c>
      <c r="F112" s="11"/>
      <c r="G112" s="11"/>
      <c r="H112" s="16"/>
      <c r="I112" s="11">
        <v>6.3814509675588802</v>
      </c>
      <c r="J112" s="11">
        <v>5.0021302393567701</v>
      </c>
    </row>
    <row r="113" spans="1:10" x14ac:dyDescent="0.25">
      <c r="A113" s="1">
        <v>13.375</v>
      </c>
      <c r="B113" s="1"/>
      <c r="C113" s="1"/>
      <c r="D113" s="1"/>
      <c r="E113" s="11">
        <v>4.1071615128333203</v>
      </c>
      <c r="F113" s="11"/>
      <c r="G113" s="11"/>
      <c r="H113" s="16"/>
      <c r="I113" s="11">
        <v>6.4246667177152998</v>
      </c>
      <c r="J113" s="11">
        <v>5.0284981527859296</v>
      </c>
    </row>
    <row r="114" spans="1:10" x14ac:dyDescent="0.25">
      <c r="A114" s="1">
        <v>13.5</v>
      </c>
      <c r="B114" s="1"/>
      <c r="C114" s="1"/>
      <c r="D114" s="1"/>
      <c r="E114" s="11">
        <v>4.2190036246152802</v>
      </c>
      <c r="F114" s="11"/>
      <c r="G114" s="11"/>
      <c r="H114" s="16"/>
      <c r="I114" s="11">
        <v>6.4653624489056103</v>
      </c>
      <c r="J114" s="11">
        <v>5.1050415233782998</v>
      </c>
    </row>
    <row r="115" spans="1:10" x14ac:dyDescent="0.25">
      <c r="A115" s="1">
        <v>13.625</v>
      </c>
      <c r="B115" s="1"/>
      <c r="C115" s="1"/>
      <c r="D115" s="1"/>
      <c r="E115" s="11">
        <v>4.3914123014285398</v>
      </c>
      <c r="F115" s="11"/>
      <c r="G115" s="11"/>
      <c r="H115" s="16"/>
      <c r="I115" s="11">
        <v>6.5360991672035702</v>
      </c>
      <c r="J115" s="11">
        <v>5.1547084206940301</v>
      </c>
    </row>
    <row r="116" spans="1:10" x14ac:dyDescent="0.25">
      <c r="A116" s="1">
        <v>13.75</v>
      </c>
      <c r="B116" s="1"/>
      <c r="C116" s="1"/>
      <c r="D116" s="1"/>
      <c r="E116" s="11">
        <v>4.4712062505080201</v>
      </c>
      <c r="F116" s="11"/>
      <c r="G116" s="11"/>
      <c r="H116" s="16"/>
      <c r="I116" s="11">
        <v>6.5363942948559703</v>
      </c>
      <c r="J116" s="11">
        <v>5.3008830213643803</v>
      </c>
    </row>
    <row r="117" spans="1:10" x14ac:dyDescent="0.25">
      <c r="A117" s="1">
        <v>13.875</v>
      </c>
      <c r="B117" s="1"/>
      <c r="C117" s="1"/>
      <c r="D117" s="1"/>
      <c r="E117" s="11">
        <v>4.6538817404700898</v>
      </c>
      <c r="F117" s="11"/>
      <c r="G117" s="11"/>
      <c r="H117" s="16"/>
      <c r="I117" s="11">
        <v>6.5238120016836199</v>
      </c>
      <c r="J117" s="11">
        <v>5.3244231309032903</v>
      </c>
    </row>
    <row r="118" spans="1:10" x14ac:dyDescent="0.25">
      <c r="A118" s="1">
        <v>14</v>
      </c>
      <c r="B118" s="1"/>
      <c r="C118" s="1"/>
      <c r="D118" s="1"/>
      <c r="E118" s="11">
        <v>4.7794727392028404</v>
      </c>
      <c r="F118" s="11"/>
      <c r="G118" s="11"/>
      <c r="H118" s="16"/>
      <c r="I118" s="11">
        <v>6.49732972906562</v>
      </c>
      <c r="J118" s="11">
        <v>5.4574997978577304</v>
      </c>
    </row>
    <row r="119" spans="1:10" x14ac:dyDescent="0.25">
      <c r="A119" s="1">
        <v>14.125</v>
      </c>
      <c r="B119" s="1"/>
      <c r="C119" s="1"/>
      <c r="D119" s="1"/>
      <c r="E119" s="11">
        <v>4.8337613772659598</v>
      </c>
      <c r="F119" s="11"/>
      <c r="G119" s="11"/>
      <c r="H119" s="16"/>
      <c r="I119" s="11">
        <v>6.5332470730088801</v>
      </c>
      <c r="J119" s="11">
        <v>5.6742506658250198</v>
      </c>
    </row>
    <row r="120" spans="1:10" x14ac:dyDescent="0.25">
      <c r="A120" s="1">
        <v>14.25</v>
      </c>
      <c r="B120" s="1"/>
      <c r="C120" s="1"/>
      <c r="D120" s="1"/>
      <c r="E120" s="11">
        <v>4.8699765883492603</v>
      </c>
      <c r="F120" s="11"/>
      <c r="G120" s="11"/>
      <c r="H120" s="16"/>
      <c r="I120" s="11">
        <v>6.4764939045772199</v>
      </c>
      <c r="J120" s="11">
        <v>5.7275851414191896</v>
      </c>
    </row>
    <row r="121" spans="1:10" x14ac:dyDescent="0.25">
      <c r="A121" s="1">
        <v>14.375</v>
      </c>
      <c r="B121" s="1"/>
      <c r="C121" s="1"/>
      <c r="D121" s="1"/>
      <c r="E121" s="11">
        <v>4.93917791387722</v>
      </c>
      <c r="F121" s="11"/>
      <c r="G121" s="11"/>
      <c r="H121" s="16"/>
      <c r="I121" s="11">
        <v>6.69369085467806</v>
      </c>
      <c r="J121" s="11">
        <v>5.7308674631266801</v>
      </c>
    </row>
    <row r="122" spans="1:10" x14ac:dyDescent="0.25">
      <c r="A122" s="1">
        <v>14.5</v>
      </c>
      <c r="B122" s="1"/>
      <c r="C122" s="1"/>
      <c r="D122" s="1"/>
      <c r="E122" s="11">
        <v>4.9038232523342202</v>
      </c>
      <c r="F122" s="11"/>
      <c r="G122" s="11"/>
      <c r="H122" s="16"/>
      <c r="I122" s="11">
        <v>6.69559331218269</v>
      </c>
      <c r="J122" s="11">
        <v>5.8888672202323598</v>
      </c>
    </row>
    <row r="123" spans="1:10" x14ac:dyDescent="0.25">
      <c r="A123" s="1">
        <v>14.625</v>
      </c>
      <c r="B123" s="1"/>
      <c r="C123" s="1"/>
      <c r="D123" s="1"/>
      <c r="E123" s="11">
        <v>4.7897469297233002</v>
      </c>
      <c r="F123" s="11"/>
      <c r="G123" s="11"/>
      <c r="H123" s="16"/>
      <c r="I123" s="11">
        <v>6.7372488842814402</v>
      </c>
      <c r="J123" s="11">
        <v>5.8813320489311902</v>
      </c>
    </row>
    <row r="124" spans="1:10" x14ac:dyDescent="0.25">
      <c r="A124" s="1">
        <v>14.75</v>
      </c>
      <c r="B124" s="1"/>
      <c r="C124" s="1"/>
      <c r="D124" s="1"/>
      <c r="E124" s="11">
        <v>4.1034840818203904</v>
      </c>
      <c r="F124" s="11"/>
      <c r="G124" s="11"/>
      <c r="H124" s="16"/>
      <c r="I124" s="11">
        <v>6.6626074209803399</v>
      </c>
      <c r="J124" s="11">
        <v>5.8623345839237899</v>
      </c>
    </row>
    <row r="125" spans="1:10" x14ac:dyDescent="0.25">
      <c r="A125" s="1">
        <v>14.875</v>
      </c>
      <c r="B125" s="1"/>
      <c r="C125" s="1"/>
      <c r="D125" s="1"/>
      <c r="E125" s="11">
        <v>3.4665986434613099</v>
      </c>
      <c r="F125" s="11"/>
      <c r="G125" s="11"/>
      <c r="H125" s="16"/>
      <c r="I125" s="11">
        <v>6.7395631756552001</v>
      </c>
      <c r="J125" s="11">
        <v>5.8199098083913396</v>
      </c>
    </row>
    <row r="126" spans="1:10" x14ac:dyDescent="0.25">
      <c r="A126" s="1">
        <v>15</v>
      </c>
      <c r="B126" s="1"/>
      <c r="C126" s="1"/>
      <c r="D126" s="1"/>
      <c r="E126" s="11">
        <v>3.2682864282864599</v>
      </c>
      <c r="F126" s="11"/>
      <c r="G126" s="11"/>
      <c r="H126" s="16"/>
      <c r="I126" s="11">
        <v>6.7449990446859998</v>
      </c>
      <c r="J126" s="11">
        <v>5.8047064595558702</v>
      </c>
    </row>
    <row r="127" spans="1:10" x14ac:dyDescent="0.25">
      <c r="A127" s="1">
        <v>15.125</v>
      </c>
      <c r="B127" s="1"/>
      <c r="C127" s="1"/>
      <c r="D127" s="1"/>
      <c r="E127" s="11">
        <v>3.0993908042918599</v>
      </c>
      <c r="F127" s="11"/>
      <c r="G127" s="11"/>
      <c r="H127" s="16"/>
      <c r="I127" s="11">
        <v>6.70451034942477</v>
      </c>
      <c r="J127" s="11">
        <v>5.71835195694708</v>
      </c>
    </row>
    <row r="128" spans="1:10" x14ac:dyDescent="0.25">
      <c r="A128" s="1">
        <v>15.25</v>
      </c>
      <c r="B128" s="1"/>
      <c r="C128" s="1"/>
      <c r="D128" s="1"/>
      <c r="E128" s="11">
        <v>2.83731382841149</v>
      </c>
      <c r="F128" s="11"/>
      <c r="G128" s="11"/>
      <c r="H128" s="16"/>
      <c r="I128" s="11">
        <v>6.7845585868566998</v>
      </c>
      <c r="J128" s="11">
        <v>5.6168781996456296</v>
      </c>
    </row>
    <row r="129" spans="1:10" x14ac:dyDescent="0.25">
      <c r="A129" s="1">
        <v>15.375</v>
      </c>
      <c r="B129" s="1"/>
      <c r="C129" s="1"/>
      <c r="D129" s="1"/>
      <c r="E129" s="11">
        <v>2.7993731264415098</v>
      </c>
      <c r="F129" s="11"/>
      <c r="G129" s="11"/>
      <c r="H129" s="16"/>
      <c r="I129" s="11">
        <v>6.8328300778628002</v>
      </c>
      <c r="J129" s="11">
        <v>5.5031301917011</v>
      </c>
    </row>
    <row r="130" spans="1:10" x14ac:dyDescent="0.25">
      <c r="A130" s="1">
        <v>15.5</v>
      </c>
      <c r="B130" s="1"/>
      <c r="C130" s="1"/>
      <c r="D130" s="1"/>
      <c r="E130" s="11">
        <v>2.7131196810799501</v>
      </c>
      <c r="F130" s="11"/>
      <c r="G130" s="11"/>
      <c r="H130" s="16"/>
      <c r="I130" s="11">
        <v>6.76788599097143</v>
      </c>
      <c r="J130" s="11">
        <v>5.5138275450362801</v>
      </c>
    </row>
    <row r="131" spans="1:10" x14ac:dyDescent="0.25">
      <c r="A131" s="1">
        <v>15.625</v>
      </c>
      <c r="B131" s="1"/>
      <c r="C131" s="1"/>
      <c r="D131" s="1"/>
      <c r="E131" s="11">
        <v>2.6144428034860501</v>
      </c>
      <c r="F131" s="11"/>
      <c r="G131" s="11"/>
      <c r="H131" s="16"/>
      <c r="I131" s="11">
        <v>6.7593091081810197</v>
      </c>
      <c r="J131" s="11">
        <v>5.5094283788054597</v>
      </c>
    </row>
    <row r="132" spans="1:10" x14ac:dyDescent="0.25">
      <c r="A132" s="1">
        <v>15.75</v>
      </c>
      <c r="B132" s="1"/>
      <c r="C132" s="1"/>
      <c r="D132" s="1"/>
      <c r="E132" s="11">
        <v>2.5438464151589799</v>
      </c>
      <c r="F132" s="11"/>
      <c r="G132" s="11"/>
      <c r="H132" s="16"/>
      <c r="I132" s="11">
        <v>6.7620326656685199</v>
      </c>
      <c r="J132" s="11">
        <v>5.4957676800271997</v>
      </c>
    </row>
    <row r="133" spans="1:10" x14ac:dyDescent="0.25">
      <c r="A133" s="1">
        <v>15.875</v>
      </c>
      <c r="B133" s="1"/>
      <c r="C133" s="1"/>
      <c r="D133" s="1"/>
      <c r="E133" s="11">
        <v>2.7863913716289002</v>
      </c>
      <c r="F133" s="11"/>
      <c r="G133" s="11"/>
      <c r="H133" s="16"/>
      <c r="I133" s="11">
        <v>6.8708375986924999</v>
      </c>
      <c r="J133" s="11">
        <v>5.5202515826900802</v>
      </c>
    </row>
    <row r="134" spans="1:10" x14ac:dyDescent="0.25">
      <c r="A134" s="1">
        <v>16</v>
      </c>
      <c r="B134" s="1"/>
      <c r="C134" s="1"/>
      <c r="D134" s="1"/>
      <c r="E134" s="11">
        <v>2.9469952066824301</v>
      </c>
      <c r="F134" s="11"/>
      <c r="G134" s="11"/>
      <c r="H134" s="16"/>
      <c r="I134" s="11">
        <v>6.8726757489280903</v>
      </c>
      <c r="J134" s="11">
        <v>5.4682661468960498</v>
      </c>
    </row>
    <row r="135" spans="1:10" x14ac:dyDescent="0.25">
      <c r="A135" s="1">
        <v>16.125</v>
      </c>
      <c r="B135" s="1"/>
      <c r="C135" s="1"/>
      <c r="D135" s="1"/>
      <c r="E135" s="11">
        <v>3.3154052952603998</v>
      </c>
      <c r="F135" s="11"/>
      <c r="G135" s="11"/>
      <c r="H135" s="16"/>
      <c r="I135" s="11">
        <v>6.8773750575313297</v>
      </c>
      <c r="J135" s="11">
        <v>5.4332888053677397</v>
      </c>
    </row>
    <row r="136" spans="1:10" x14ac:dyDescent="0.25">
      <c r="A136" s="1">
        <v>16.25</v>
      </c>
      <c r="B136" s="1"/>
      <c r="C136" s="1"/>
      <c r="D136" s="1"/>
      <c r="E136" s="11">
        <v>3.42588254564276</v>
      </c>
      <c r="F136" s="11"/>
      <c r="G136" s="11"/>
      <c r="H136" s="16"/>
      <c r="I136" s="11">
        <v>7.08366168006431</v>
      </c>
      <c r="J136" s="11">
        <v>5.33948524539902</v>
      </c>
    </row>
    <row r="137" spans="1:10" x14ac:dyDescent="0.25">
      <c r="A137" s="1">
        <v>16.375</v>
      </c>
      <c r="B137" s="1"/>
      <c r="C137" s="1"/>
      <c r="D137" s="1"/>
      <c r="E137" s="11">
        <v>3.5720876826924401</v>
      </c>
      <c r="F137" s="11"/>
      <c r="G137" s="11"/>
      <c r="H137" s="16"/>
      <c r="I137" s="11">
        <v>7.1375468149290802</v>
      </c>
      <c r="J137" s="11">
        <v>5.2674163218694501</v>
      </c>
    </row>
    <row r="138" spans="1:10" x14ac:dyDescent="0.25">
      <c r="A138" s="1">
        <v>16.5</v>
      </c>
      <c r="B138" s="1"/>
      <c r="C138" s="1"/>
      <c r="D138" s="1"/>
      <c r="E138" s="11">
        <v>3.64408194258271</v>
      </c>
      <c r="F138" s="11"/>
      <c r="G138" s="11"/>
      <c r="H138" s="16"/>
      <c r="I138" s="11">
        <v>7.1812849615125298</v>
      </c>
      <c r="J138" s="11">
        <v>5.2311708392258298</v>
      </c>
    </row>
    <row r="139" spans="1:10" x14ac:dyDescent="0.25">
      <c r="A139" s="1">
        <v>16.625</v>
      </c>
      <c r="B139" s="1"/>
      <c r="C139" s="1"/>
      <c r="D139" s="1"/>
      <c r="E139" s="11">
        <v>3.6386169204202998</v>
      </c>
      <c r="F139" s="11"/>
      <c r="G139" s="11"/>
      <c r="H139" s="16"/>
      <c r="I139" s="11">
        <v>7.1829754637936603</v>
      </c>
      <c r="J139" s="11">
        <v>5.1368278776549596</v>
      </c>
    </row>
    <row r="140" spans="1:10" x14ac:dyDescent="0.25">
      <c r="A140" s="1">
        <v>16.75</v>
      </c>
      <c r="B140" s="1"/>
      <c r="C140" s="1"/>
      <c r="D140" s="1"/>
      <c r="E140" s="11">
        <v>3.77235118904097</v>
      </c>
      <c r="F140" s="11"/>
      <c r="G140" s="11"/>
      <c r="H140" s="16"/>
      <c r="I140" s="11">
        <v>7.3912384848052204</v>
      </c>
      <c r="J140" s="11">
        <v>5.1240099409557303</v>
      </c>
    </row>
    <row r="141" spans="1:10" x14ac:dyDescent="0.25">
      <c r="A141" s="1">
        <v>16.875</v>
      </c>
      <c r="B141" s="1"/>
      <c r="C141" s="1"/>
      <c r="D141" s="1"/>
      <c r="E141" s="11">
        <v>3.90363106385422</v>
      </c>
      <c r="F141" s="11"/>
      <c r="G141" s="11"/>
      <c r="H141" s="16"/>
      <c r="I141" s="11">
        <v>7.2744026572136002</v>
      </c>
      <c r="J141" s="11">
        <v>5.0451684044731104</v>
      </c>
    </row>
    <row r="142" spans="1:10" x14ac:dyDescent="0.25">
      <c r="A142" s="1">
        <v>17</v>
      </c>
      <c r="B142" s="1"/>
      <c r="C142" s="1"/>
      <c r="D142" s="1"/>
      <c r="E142" s="11">
        <v>4.0437633986051296</v>
      </c>
      <c r="F142" s="11"/>
      <c r="G142" s="11"/>
      <c r="H142" s="16"/>
      <c r="I142" s="11">
        <v>7.0773921495680501</v>
      </c>
      <c r="J142" s="11">
        <v>5.0128729811309602</v>
      </c>
    </row>
    <row r="143" spans="1:10" x14ac:dyDescent="0.25">
      <c r="A143" s="1">
        <v>17.125</v>
      </c>
      <c r="B143" s="1"/>
      <c r="C143" s="1"/>
      <c r="D143" s="1"/>
      <c r="E143" s="11">
        <v>4.25270561256331</v>
      </c>
      <c r="F143" s="11"/>
      <c r="G143" s="11"/>
      <c r="H143" s="16"/>
      <c r="I143" s="11">
        <v>7.0726928436200804</v>
      </c>
      <c r="J143" s="11">
        <v>5.0002090621434796</v>
      </c>
    </row>
    <row r="144" spans="1:10" x14ac:dyDescent="0.25">
      <c r="A144" s="1">
        <v>17.25</v>
      </c>
      <c r="B144" s="1"/>
      <c r="C144" s="1"/>
      <c r="D144" s="1"/>
      <c r="E144" s="11">
        <v>4.3740426961072698</v>
      </c>
      <c r="F144" s="11"/>
      <c r="G144" s="11"/>
      <c r="H144" s="16"/>
      <c r="I144" s="11">
        <v>7.0499613782998196</v>
      </c>
      <c r="J144" s="11">
        <v>4.9792120652002003</v>
      </c>
    </row>
    <row r="145" spans="1:10" x14ac:dyDescent="0.25">
      <c r="A145" s="1">
        <v>17.375</v>
      </c>
      <c r="B145" s="1"/>
      <c r="C145" s="1"/>
      <c r="D145" s="1"/>
      <c r="E145" s="11">
        <v>4.4437237352703196</v>
      </c>
      <c r="F145" s="11"/>
      <c r="G145" s="11"/>
      <c r="H145" s="16"/>
      <c r="I145" s="11">
        <v>7.0674742794180503</v>
      </c>
      <c r="J145" s="11">
        <v>4.9810165531659996</v>
      </c>
    </row>
    <row r="146" spans="1:10" x14ac:dyDescent="0.25">
      <c r="A146" s="1">
        <v>17.5</v>
      </c>
      <c r="B146" s="1"/>
      <c r="C146" s="1"/>
      <c r="D146" s="1"/>
      <c r="E146" s="11">
        <v>4.52014707263604</v>
      </c>
      <c r="F146" s="11"/>
      <c r="G146" s="11"/>
      <c r="H146" s="16"/>
      <c r="I146" s="11">
        <v>7.0837662174778302</v>
      </c>
      <c r="J146" s="11">
        <v>5.0418776428873802</v>
      </c>
    </row>
    <row r="147" spans="1:10" x14ac:dyDescent="0.25">
      <c r="A147" s="1">
        <v>17.625</v>
      </c>
      <c r="B147" s="1"/>
      <c r="C147" s="1"/>
      <c r="D147" s="1"/>
      <c r="E147" s="11">
        <v>4.4965923967443997</v>
      </c>
      <c r="F147" s="11"/>
      <c r="G147" s="11"/>
      <c r="H147" s="16"/>
      <c r="I147" s="11">
        <v>7.0644487795195303</v>
      </c>
      <c r="J147" s="11">
        <v>5.5271560490519596</v>
      </c>
    </row>
    <row r="148" spans="1:10" x14ac:dyDescent="0.25">
      <c r="A148" s="1">
        <v>17.75</v>
      </c>
      <c r="B148" s="1"/>
      <c r="C148" s="1"/>
      <c r="D148" s="1"/>
      <c r="E148" s="11">
        <v>4.2662044950611797</v>
      </c>
      <c r="F148" s="11"/>
      <c r="G148" s="11"/>
      <c r="H148" s="16"/>
      <c r="I148" s="11">
        <v>7.04423531267968</v>
      </c>
      <c r="J148" s="11">
        <v>5.4805848853573904</v>
      </c>
    </row>
    <row r="149" spans="1:10" x14ac:dyDescent="0.25">
      <c r="A149" s="1">
        <v>17.875</v>
      </c>
      <c r="B149" s="1"/>
      <c r="C149" s="1"/>
      <c r="D149" s="1"/>
      <c r="E149" s="11">
        <v>3.8220589686300102</v>
      </c>
      <c r="F149" s="11"/>
      <c r="G149" s="11"/>
      <c r="H149" s="16"/>
      <c r="I149" s="11">
        <v>7.0185641889927997</v>
      </c>
      <c r="J149" s="11">
        <v>5.4257423908384101</v>
      </c>
    </row>
    <row r="150" spans="1:10" x14ac:dyDescent="0.25">
      <c r="A150" s="1">
        <v>18</v>
      </c>
      <c r="B150" s="1"/>
      <c r="C150" s="1"/>
      <c r="D150" s="1"/>
      <c r="E150" s="11">
        <v>3.4783839179353002</v>
      </c>
      <c r="F150" s="11"/>
      <c r="G150" s="11"/>
      <c r="H150" s="16"/>
      <c r="I150" s="11">
        <v>7.01016139781294</v>
      </c>
      <c r="J150" s="11">
        <v>5.3899750490594798</v>
      </c>
    </row>
    <row r="151" spans="1:10" x14ac:dyDescent="0.25">
      <c r="A151" s="1">
        <v>18.125</v>
      </c>
      <c r="B151" s="1"/>
      <c r="C151" s="1"/>
      <c r="D151" s="1"/>
      <c r="E151" s="11">
        <v>3.0464502031236602</v>
      </c>
      <c r="F151" s="11"/>
      <c r="G151" s="11"/>
      <c r="H151" s="16"/>
      <c r="I151" s="11">
        <v>7.0067402724064101</v>
      </c>
      <c r="J151" s="11">
        <v>5.4384803115129996</v>
      </c>
    </row>
    <row r="152" spans="1:10" x14ac:dyDescent="0.25">
      <c r="A152" s="1">
        <v>18.25</v>
      </c>
      <c r="B152" s="1"/>
      <c r="C152" s="1"/>
      <c r="D152" s="1"/>
      <c r="E152" s="11">
        <v>2.92305185645907</v>
      </c>
      <c r="F152" s="11"/>
      <c r="G152" s="11"/>
      <c r="H152" s="16"/>
      <c r="I152" s="11">
        <v>7.0835571438440601</v>
      </c>
      <c r="J152" s="11">
        <v>5.3939689951215497</v>
      </c>
    </row>
    <row r="153" spans="1:10" x14ac:dyDescent="0.25">
      <c r="A153" s="1">
        <v>18.375</v>
      </c>
      <c r="B153" s="1"/>
      <c r="C153" s="1"/>
      <c r="D153" s="1"/>
      <c r="E153" s="11">
        <v>2.7458561532973702</v>
      </c>
      <c r="F153" s="11"/>
      <c r="G153" s="11"/>
      <c r="H153" s="16"/>
      <c r="I153" s="11">
        <v>7.1826584508206102</v>
      </c>
      <c r="J153" s="11">
        <v>5.2978571131461401</v>
      </c>
    </row>
    <row r="154" spans="1:10" x14ac:dyDescent="0.25">
      <c r="A154" s="1">
        <v>18.5</v>
      </c>
      <c r="B154" s="1"/>
      <c r="C154" s="1"/>
      <c r="D154" s="1"/>
      <c r="E154" s="11">
        <v>2.7148656536175202</v>
      </c>
      <c r="F154" s="11"/>
      <c r="G154" s="11"/>
      <c r="H154" s="16"/>
      <c r="I154" s="11">
        <v>7.1941826219796097</v>
      </c>
      <c r="J154" s="11">
        <v>5.29820622253518</v>
      </c>
    </row>
    <row r="155" spans="1:10" x14ac:dyDescent="0.25">
      <c r="A155" s="1">
        <v>18.625</v>
      </c>
      <c r="B155" s="1"/>
      <c r="C155" s="1"/>
      <c r="D155" s="1"/>
      <c r="E155" s="11">
        <v>2.6295792179260502</v>
      </c>
      <c r="F155" s="11"/>
      <c r="G155" s="11"/>
      <c r="H155" s="16"/>
      <c r="I155" s="11">
        <v>7.1101453786733204</v>
      </c>
      <c r="J155" s="11">
        <v>5.3378495352083899</v>
      </c>
    </row>
    <row r="156" spans="1:10" x14ac:dyDescent="0.25">
      <c r="A156" s="1">
        <v>18.75</v>
      </c>
      <c r="B156" s="1"/>
      <c r="C156" s="1"/>
      <c r="D156" s="1"/>
      <c r="E156" s="11">
        <v>2.52402892474929</v>
      </c>
      <c r="F156" s="11"/>
      <c r="G156" s="11"/>
      <c r="H156" s="16"/>
      <c r="I156" s="11">
        <v>7.0414257052179199</v>
      </c>
      <c r="J156" s="11">
        <v>5.3419393701592197</v>
      </c>
    </row>
    <row r="157" spans="1:10" x14ac:dyDescent="0.25">
      <c r="A157" s="1">
        <v>18.875</v>
      </c>
      <c r="B157" s="1"/>
      <c r="C157" s="1"/>
      <c r="D157" s="1"/>
      <c r="E157" s="11">
        <v>2.8089271715610402</v>
      </c>
      <c r="F157" s="11"/>
      <c r="G157" s="11"/>
      <c r="H157" s="16"/>
      <c r="I157" s="11">
        <v>6.8179966179394897</v>
      </c>
      <c r="J157" s="11">
        <v>5.2755402978282202</v>
      </c>
    </row>
    <row r="158" spans="1:10" x14ac:dyDescent="0.25">
      <c r="A158" s="1">
        <v>19</v>
      </c>
      <c r="B158" s="1"/>
      <c r="C158" s="1"/>
      <c r="D158" s="1"/>
      <c r="E158" s="11">
        <v>3.1228529297502101</v>
      </c>
      <c r="F158" s="11"/>
      <c r="G158" s="11"/>
      <c r="H158" s="16"/>
      <c r="I158" s="11">
        <v>6.3404665267773499</v>
      </c>
      <c r="J158" s="11">
        <v>5.30006823366445</v>
      </c>
    </row>
    <row r="159" spans="1:10" x14ac:dyDescent="0.25">
      <c r="A159" s="1">
        <v>19.125</v>
      </c>
      <c r="B159" s="1"/>
      <c r="C159" s="1"/>
      <c r="D159" s="1"/>
      <c r="E159" s="11">
        <v>3.1664482644561902</v>
      </c>
      <c r="F159" s="11"/>
      <c r="G159" s="11"/>
      <c r="H159" s="16"/>
      <c r="I159" s="11">
        <v>6.2901013745276302</v>
      </c>
      <c r="J159" s="11">
        <v>5.2574444738075101</v>
      </c>
    </row>
    <row r="160" spans="1:10" x14ac:dyDescent="0.25">
      <c r="A160" s="1">
        <v>19.25</v>
      </c>
      <c r="B160" s="1"/>
      <c r="C160" s="1"/>
      <c r="D160" s="1"/>
      <c r="E160" s="11">
        <v>3.3253210903001098</v>
      </c>
      <c r="F160" s="11"/>
      <c r="G160" s="11"/>
      <c r="H160" s="16"/>
      <c r="I160" s="11">
        <v>6.1177144668547401</v>
      </c>
      <c r="J160" s="11">
        <v>5.2452829728047297</v>
      </c>
    </row>
    <row r="161" spans="1:10" x14ac:dyDescent="0.25">
      <c r="A161" s="1">
        <v>19.375</v>
      </c>
      <c r="B161" s="1"/>
      <c r="C161" s="1"/>
      <c r="D161" s="1"/>
      <c r="E161" s="11">
        <v>3.4034441169716199</v>
      </c>
      <c r="F161" s="11"/>
      <c r="G161" s="11"/>
      <c r="H161" s="16"/>
      <c r="I161" s="11">
        <v>6.08597859209085</v>
      </c>
      <c r="J161" s="11">
        <v>5.2548951243901199</v>
      </c>
    </row>
    <row r="162" spans="1:10" x14ac:dyDescent="0.25">
      <c r="A162" s="1">
        <v>19.5</v>
      </c>
      <c r="B162" s="1"/>
      <c r="C162" s="1"/>
      <c r="D162" s="1"/>
      <c r="E162" s="11">
        <v>3.4608199392954502</v>
      </c>
      <c r="F162" s="11"/>
      <c r="G162" s="11"/>
      <c r="H162" s="16"/>
      <c r="I162" s="11">
        <v>5.9998771176324501</v>
      </c>
      <c r="J162" s="11">
        <v>5.2092322820635601</v>
      </c>
    </row>
    <row r="163" spans="1:10" x14ac:dyDescent="0.25">
      <c r="A163" s="1">
        <v>19.625</v>
      </c>
      <c r="B163" s="1"/>
      <c r="C163" s="1"/>
      <c r="D163" s="1"/>
      <c r="E163" s="11">
        <v>3.4908492491458598</v>
      </c>
      <c r="F163" s="11"/>
      <c r="G163" s="11"/>
      <c r="H163" s="16"/>
      <c r="I163" s="11">
        <v>6.0206268345831004</v>
      </c>
      <c r="J163" s="11">
        <v>5.1828538568879701</v>
      </c>
    </row>
    <row r="164" spans="1:10" x14ac:dyDescent="0.25">
      <c r="A164" s="1">
        <v>19.75</v>
      </c>
      <c r="B164" s="1"/>
      <c r="C164" s="1"/>
      <c r="D164" s="1"/>
      <c r="E164" s="11">
        <v>3.9224631759946198</v>
      </c>
      <c r="F164" s="11"/>
      <c r="G164" s="11"/>
      <c r="H164" s="16"/>
      <c r="I164" s="11">
        <v>5.9616579276967903</v>
      </c>
      <c r="J164" s="11">
        <v>5.1788283327888402</v>
      </c>
    </row>
    <row r="165" spans="1:10" x14ac:dyDescent="0.25">
      <c r="A165" s="1">
        <v>19.875</v>
      </c>
      <c r="B165" s="1"/>
      <c r="C165" s="1"/>
      <c r="D165" s="1"/>
      <c r="E165" s="11">
        <v>3.9316828533946802</v>
      </c>
      <c r="F165" s="11"/>
      <c r="G165" s="11"/>
      <c r="H165" s="16"/>
      <c r="I165" s="11">
        <v>5.8926653662336896</v>
      </c>
      <c r="J165" s="11">
        <v>5.1455350223352498</v>
      </c>
    </row>
    <row r="166" spans="1:10" x14ac:dyDescent="0.25">
      <c r="A166" s="1">
        <v>20</v>
      </c>
      <c r="B166" s="1"/>
      <c r="C166" s="1"/>
      <c r="D166" s="1"/>
      <c r="E166" s="11">
        <v>4.0812079002077404</v>
      </c>
      <c r="F166" s="11"/>
      <c r="G166" s="11"/>
      <c r="H166" s="16"/>
      <c r="I166" s="11">
        <v>5.8930308308960404</v>
      </c>
      <c r="J166" s="11">
        <v>5.1742296632258196</v>
      </c>
    </row>
    <row r="167" spans="1:10" x14ac:dyDescent="0.25">
      <c r="A167" s="1">
        <v>20.125</v>
      </c>
      <c r="B167" s="1"/>
      <c r="C167" s="1"/>
      <c r="D167" s="1"/>
      <c r="E167" s="11">
        <v>4.0889593116319398</v>
      </c>
      <c r="F167" s="11"/>
      <c r="G167" s="11"/>
      <c r="H167" s="16"/>
      <c r="I167" s="11">
        <v>5.86811928478122</v>
      </c>
      <c r="J167" s="11">
        <v>5.1549378729574897</v>
      </c>
    </row>
    <row r="168" spans="1:10" x14ac:dyDescent="0.25">
      <c r="A168" s="1">
        <v>20.25</v>
      </c>
      <c r="B168" s="1"/>
      <c r="C168" s="1"/>
      <c r="D168" s="1"/>
      <c r="E168" s="11">
        <v>4.1286185103998099</v>
      </c>
      <c r="F168" s="11"/>
      <c r="G168" s="11"/>
      <c r="H168" s="16"/>
      <c r="I168" s="11">
        <v>5.8039380614629996</v>
      </c>
      <c r="J168" s="11">
        <v>5.1438158505362503</v>
      </c>
    </row>
    <row r="169" spans="1:10" x14ac:dyDescent="0.25">
      <c r="A169" s="1">
        <v>20.375</v>
      </c>
      <c r="B169" s="1"/>
      <c r="C169" s="1"/>
      <c r="D169" s="1"/>
      <c r="E169" s="11">
        <v>4.2373936642970502</v>
      </c>
      <c r="F169" s="11"/>
      <c r="G169" s="11"/>
      <c r="H169" s="16"/>
      <c r="I169" s="11">
        <v>5.7508326265179202</v>
      </c>
      <c r="J169" s="11">
        <v>5.1574620806783598</v>
      </c>
    </row>
    <row r="170" spans="1:10" x14ac:dyDescent="0.25">
      <c r="A170" s="1">
        <v>20.5</v>
      </c>
      <c r="B170" s="1"/>
      <c r="C170" s="1"/>
      <c r="D170" s="1"/>
      <c r="E170" s="11">
        <v>4.2269853500307697</v>
      </c>
      <c r="F170" s="11"/>
      <c r="G170" s="11"/>
      <c r="H170" s="16"/>
      <c r="I170" s="11">
        <v>5.7275843505255697</v>
      </c>
      <c r="J170" s="11">
        <v>5.1339653171238799</v>
      </c>
    </row>
    <row r="171" spans="1:10" x14ac:dyDescent="0.25">
      <c r="A171" s="1">
        <v>20.625</v>
      </c>
      <c r="B171" s="1"/>
      <c r="C171" s="1"/>
      <c r="D171" s="1"/>
      <c r="E171" s="11">
        <v>4.2655165289312897</v>
      </c>
      <c r="F171" s="11"/>
      <c r="G171" s="11"/>
      <c r="H171" s="16"/>
      <c r="I171" s="11">
        <v>5.7186250418486999</v>
      </c>
      <c r="J171" s="11">
        <v>5.0978519322495099</v>
      </c>
    </row>
    <row r="172" spans="1:10" x14ac:dyDescent="0.25">
      <c r="A172" s="1">
        <v>20.75</v>
      </c>
      <c r="B172" s="1"/>
      <c r="C172" s="1"/>
      <c r="D172" s="1"/>
      <c r="E172" s="11">
        <v>4.0807019935726103</v>
      </c>
      <c r="F172" s="11"/>
      <c r="G172" s="11"/>
      <c r="H172" s="16"/>
      <c r="I172" s="11">
        <v>5.7379889378816102</v>
      </c>
      <c r="J172" s="11">
        <v>5.0241931354649596</v>
      </c>
    </row>
    <row r="173" spans="1:10" x14ac:dyDescent="0.25">
      <c r="A173" s="1">
        <v>20.875</v>
      </c>
      <c r="B173" s="1"/>
      <c r="C173" s="1"/>
      <c r="D173" s="1"/>
      <c r="E173" s="11">
        <v>3.5247663830289202</v>
      </c>
      <c r="F173" s="11"/>
      <c r="G173" s="11"/>
      <c r="H173" s="16"/>
      <c r="I173" s="11">
        <v>5.7255228734036097</v>
      </c>
      <c r="J173" s="11">
        <v>4.9728986655542204</v>
      </c>
    </row>
    <row r="174" spans="1:10" x14ac:dyDescent="0.25">
      <c r="A174" s="1">
        <v>21</v>
      </c>
      <c r="B174" s="1"/>
      <c r="C174" s="1"/>
      <c r="D174" s="1"/>
      <c r="E174" s="11">
        <v>3.23759874223202</v>
      </c>
      <c r="F174" s="11"/>
      <c r="G174" s="11"/>
      <c r="H174" s="16"/>
      <c r="I174" s="11">
        <v>5.8361049672710896</v>
      </c>
      <c r="J174" s="11">
        <v>4.8706153394928799</v>
      </c>
    </row>
    <row r="175" spans="1:10" x14ac:dyDescent="0.25">
      <c r="A175" s="1">
        <v>21.125</v>
      </c>
      <c r="B175" s="1"/>
      <c r="C175" s="1"/>
      <c r="D175" s="1"/>
      <c r="E175" s="11">
        <v>3.0306819487242702</v>
      </c>
      <c r="F175" s="11"/>
      <c r="G175" s="11"/>
      <c r="H175" s="16"/>
      <c r="I175" s="11">
        <v>6.0169178400900698</v>
      </c>
      <c r="J175" s="11">
        <v>4.8262881184997601</v>
      </c>
    </row>
    <row r="176" spans="1:10" x14ac:dyDescent="0.25">
      <c r="A176" s="1">
        <v>21.25</v>
      </c>
      <c r="B176" s="1"/>
      <c r="C176" s="1"/>
      <c r="D176" s="1"/>
      <c r="E176" s="11">
        <v>2.7153646372279501</v>
      </c>
      <c r="F176" s="11"/>
      <c r="G176" s="11"/>
      <c r="H176" s="16"/>
      <c r="I176" s="11">
        <v>6.0049672755160497</v>
      </c>
      <c r="J176" s="11">
        <v>4.8015321004306504</v>
      </c>
    </row>
    <row r="177" spans="1:10" x14ac:dyDescent="0.25">
      <c r="A177" s="1">
        <v>21.375</v>
      </c>
      <c r="B177" s="1"/>
      <c r="C177" s="1"/>
      <c r="D177" s="1"/>
      <c r="E177" s="11">
        <v>2.5736621744693799</v>
      </c>
      <c r="F177" s="11"/>
      <c r="G177" s="11"/>
      <c r="H177" s="16"/>
      <c r="I177" s="11">
        <v>5.9966394680374</v>
      </c>
      <c r="J177" s="11">
        <v>4.8899412234493296</v>
      </c>
    </row>
    <row r="178" spans="1:10" x14ac:dyDescent="0.25">
      <c r="A178" s="1">
        <v>21.5</v>
      </c>
      <c r="B178" s="1"/>
      <c r="C178" s="1"/>
      <c r="D178" s="1"/>
      <c r="E178" s="11">
        <v>2.47879573284296</v>
      </c>
      <c r="F178" s="11"/>
      <c r="G178" s="11"/>
      <c r="H178" s="16"/>
      <c r="I178" s="11">
        <v>6.1462726515649004</v>
      </c>
      <c r="J178" s="11">
        <v>5.1424408324073001</v>
      </c>
    </row>
    <row r="179" spans="1:10" x14ac:dyDescent="0.25">
      <c r="A179" s="1">
        <v>21.625</v>
      </c>
      <c r="B179" s="1"/>
      <c r="C179" s="1"/>
      <c r="D179" s="1"/>
      <c r="E179" s="11">
        <v>2.2776136531869899</v>
      </c>
      <c r="F179" s="11"/>
      <c r="G179" s="11"/>
      <c r="H179" s="16"/>
      <c r="I179" s="11">
        <v>6.2568753320016102</v>
      </c>
      <c r="J179" s="11">
        <v>5.0921494679347301</v>
      </c>
    </row>
    <row r="180" spans="1:10" x14ac:dyDescent="0.25">
      <c r="A180" s="1">
        <v>21.75</v>
      </c>
      <c r="B180" s="1"/>
      <c r="C180" s="1"/>
      <c r="D180" s="1"/>
      <c r="E180" s="11">
        <v>2.1895497028825002</v>
      </c>
      <c r="F180" s="11"/>
      <c r="G180" s="11"/>
      <c r="H180" s="16"/>
      <c r="I180" s="11">
        <v>6.2381220630957896</v>
      </c>
      <c r="J180" s="11">
        <v>5.0994491450570498</v>
      </c>
    </row>
    <row r="181" spans="1:10" x14ac:dyDescent="0.25">
      <c r="A181" s="1">
        <v>21.875</v>
      </c>
      <c r="B181" s="1"/>
      <c r="C181" s="1"/>
      <c r="D181" s="1"/>
      <c r="E181" s="11">
        <v>2.1979598075598101</v>
      </c>
      <c r="F181" s="11"/>
      <c r="G181" s="11"/>
      <c r="H181" s="16"/>
      <c r="I181" s="11">
        <v>6.2409752558466201</v>
      </c>
      <c r="J181" s="11">
        <v>5.0602743823361704</v>
      </c>
    </row>
    <row r="182" spans="1:10" x14ac:dyDescent="0.25">
      <c r="A182" s="1">
        <v>22</v>
      </c>
      <c r="B182" s="1"/>
      <c r="C182" s="1"/>
      <c r="D182" s="1"/>
      <c r="E182" s="11">
        <v>2.40918535728989</v>
      </c>
      <c r="F182" s="11"/>
      <c r="G182" s="11"/>
      <c r="H182" s="16"/>
      <c r="I182" s="11">
        <v>6.1468372955085302</v>
      </c>
      <c r="J182" s="11">
        <v>5.0978519322495099</v>
      </c>
    </row>
    <row r="183" spans="1:10" x14ac:dyDescent="0.25">
      <c r="A183" s="1">
        <v>22.125</v>
      </c>
      <c r="B183" s="1"/>
      <c r="C183" s="1"/>
      <c r="D183" s="1"/>
      <c r="E183" s="11">
        <v>2.5731834732930099</v>
      </c>
      <c r="F183" s="11"/>
      <c r="G183" s="11"/>
      <c r="H183" s="16"/>
      <c r="I183" s="11">
        <v>6.1575715358777598</v>
      </c>
      <c r="J183" s="11">
        <v>5.0880457250031697</v>
      </c>
    </row>
    <row r="184" spans="1:10" x14ac:dyDescent="0.25">
      <c r="A184" s="1">
        <v>22.25</v>
      </c>
      <c r="B184" s="1"/>
      <c r="C184" s="1"/>
      <c r="D184" s="1"/>
      <c r="E184" s="11">
        <v>2.9201433915421502</v>
      </c>
      <c r="F184" s="11"/>
      <c r="G184" s="11"/>
      <c r="H184" s="16"/>
      <c r="I184" s="11">
        <v>6.2407850915165399</v>
      </c>
      <c r="J184" s="11">
        <v>5.0921494679347301</v>
      </c>
    </row>
    <row r="185" spans="1:10" x14ac:dyDescent="0.25">
      <c r="A185" s="1">
        <v>22.375</v>
      </c>
      <c r="B185" s="1"/>
      <c r="C185" s="1"/>
      <c r="D185" s="1"/>
      <c r="E185" s="11">
        <v>2.99928379288143</v>
      </c>
      <c r="F185" s="11"/>
      <c r="G185" s="11"/>
      <c r="H185" s="16"/>
      <c r="I185" s="11">
        <v>6.3236459644066096</v>
      </c>
      <c r="J185" s="11">
        <v>5.0349588915774097</v>
      </c>
    </row>
    <row r="186" spans="1:10" x14ac:dyDescent="0.25">
      <c r="A186" s="1">
        <v>22.5</v>
      </c>
      <c r="B186" s="1"/>
      <c r="C186" s="1"/>
      <c r="D186" s="1"/>
      <c r="E186" s="11">
        <v>3.12440360405866</v>
      </c>
      <c r="F186" s="11"/>
      <c r="G186" s="11"/>
      <c r="H186" s="16"/>
      <c r="I186" s="11">
        <v>6.4525882763135698</v>
      </c>
      <c r="J186" s="11">
        <v>5.03042460418314</v>
      </c>
    </row>
    <row r="187" spans="1:10" x14ac:dyDescent="0.25">
      <c r="A187" s="1">
        <v>22.625</v>
      </c>
      <c r="B187" s="1"/>
      <c r="C187" s="1"/>
      <c r="D187" s="1"/>
      <c r="E187" s="11">
        <v>3.33853688553884</v>
      </c>
      <c r="F187" s="11"/>
      <c r="G187" s="11"/>
      <c r="H187" s="16"/>
      <c r="I187" s="11">
        <v>6.42777554083409</v>
      </c>
      <c r="J187" s="11">
        <v>5.0677789529088697</v>
      </c>
    </row>
    <row r="188" spans="1:10" x14ac:dyDescent="0.25">
      <c r="A188" s="1">
        <v>22.75</v>
      </c>
      <c r="B188" s="1"/>
      <c r="C188" s="1"/>
      <c r="D188" s="1"/>
      <c r="E188" s="11">
        <v>3.3472951074370898</v>
      </c>
      <c r="F188" s="11"/>
      <c r="G188" s="11"/>
      <c r="H188" s="16"/>
      <c r="I188" s="11">
        <v>6.3973172633741902</v>
      </c>
      <c r="J188" s="11">
        <v>5.0370000705334999</v>
      </c>
    </row>
    <row r="189" spans="1:10" x14ac:dyDescent="0.25">
      <c r="A189" s="1">
        <v>22.875</v>
      </c>
      <c r="B189" s="1"/>
      <c r="C189" s="1"/>
      <c r="D189" s="1"/>
      <c r="E189" s="11">
        <v>3.41919147515013</v>
      </c>
      <c r="F189" s="11"/>
      <c r="G189" s="11"/>
      <c r="H189" s="16"/>
      <c r="I189" s="11">
        <v>6.3018752715150104</v>
      </c>
      <c r="J189" s="11">
        <v>5.0038256794938096</v>
      </c>
    </row>
    <row r="190" spans="1:10" x14ac:dyDescent="0.25">
      <c r="A190" s="1">
        <v>23</v>
      </c>
      <c r="B190" s="1"/>
      <c r="C190" s="1"/>
      <c r="D190" s="1"/>
      <c r="E190" s="11">
        <v>3.5263785992175798</v>
      </c>
      <c r="F190" s="11"/>
      <c r="G190" s="11"/>
      <c r="H190" s="16"/>
      <c r="I190" s="11">
        <v>6.31836618016853</v>
      </c>
      <c r="J190" s="11">
        <v>5.0110629300307101</v>
      </c>
    </row>
    <row r="191" spans="1:10" x14ac:dyDescent="0.25">
      <c r="A191" s="1">
        <v>23.125</v>
      </c>
      <c r="B191" s="1"/>
      <c r="C191" s="1"/>
      <c r="D191" s="1"/>
      <c r="E191" s="11">
        <v>3.5793085994248601</v>
      </c>
      <c r="F191" s="11"/>
      <c r="G191" s="11"/>
      <c r="H191" s="16"/>
      <c r="I191" s="11">
        <v>6.2213069990974104</v>
      </c>
      <c r="J191" s="11">
        <v>4.9743639840926397</v>
      </c>
    </row>
    <row r="192" spans="1:10" x14ac:dyDescent="0.25">
      <c r="A192" s="1">
        <v>23.25</v>
      </c>
      <c r="B192" s="1"/>
      <c r="C192" s="1"/>
      <c r="D192" s="1"/>
      <c r="E192" s="11">
        <v>3.8240810364206199</v>
      </c>
      <c r="F192" s="11"/>
      <c r="G192" s="11"/>
      <c r="H192" s="16"/>
      <c r="I192" s="11">
        <v>6.1730369640875198</v>
      </c>
      <c r="J192" s="11">
        <v>4.9329654786937596</v>
      </c>
    </row>
    <row r="193" spans="1:10" x14ac:dyDescent="0.25">
      <c r="A193" s="1">
        <v>23.375</v>
      </c>
      <c r="B193" s="1"/>
      <c r="C193" s="1"/>
      <c r="D193" s="1"/>
      <c r="E193" s="11">
        <v>3.8260672497986001</v>
      </c>
      <c r="F193" s="11"/>
      <c r="G193" s="11"/>
      <c r="H193" s="16"/>
      <c r="I193" s="11">
        <v>6.1585137558180101</v>
      </c>
      <c r="J193" s="11">
        <v>4.8458672036517001</v>
      </c>
    </row>
    <row r="194" spans="1:10" x14ac:dyDescent="0.25">
      <c r="A194" s="1">
        <v>23.5</v>
      </c>
      <c r="B194" s="1"/>
      <c r="C194" s="1"/>
      <c r="D194" s="1"/>
      <c r="E194" s="11">
        <v>3.8989914453057199</v>
      </c>
      <c r="F194" s="11"/>
      <c r="G194" s="11"/>
      <c r="H194" s="16"/>
      <c r="I194" s="11">
        <v>6.0294418929512403</v>
      </c>
      <c r="J194" s="11">
        <v>4.8199549263707597</v>
      </c>
    </row>
    <row r="195" spans="1:10" x14ac:dyDescent="0.25">
      <c r="A195" s="1">
        <v>23.625</v>
      </c>
      <c r="B195" s="1"/>
      <c r="C195" s="1"/>
      <c r="D195" s="1"/>
      <c r="E195" s="11">
        <v>3.8876743837315799</v>
      </c>
      <c r="F195" s="11"/>
      <c r="G195" s="11"/>
      <c r="H195" s="16"/>
      <c r="I195" s="11">
        <v>5.9975643736558899</v>
      </c>
      <c r="J195" s="11">
        <v>4.72242994555892</v>
      </c>
    </row>
    <row r="196" spans="1:10" x14ac:dyDescent="0.25">
      <c r="A196" s="1">
        <v>23.75</v>
      </c>
      <c r="B196" s="1"/>
      <c r="C196" s="1"/>
      <c r="D196" s="1"/>
      <c r="E196" s="11">
        <v>3.80148642253919</v>
      </c>
      <c r="F196" s="11"/>
      <c r="G196" s="11"/>
      <c r="H196" s="16"/>
      <c r="I196" s="11">
        <v>5.8939447000032796</v>
      </c>
      <c r="J196" s="11">
        <v>4.6979108911802498</v>
      </c>
    </row>
    <row r="197" spans="1:10" x14ac:dyDescent="0.25">
      <c r="A197" s="1">
        <v>23.875</v>
      </c>
      <c r="B197" s="1"/>
      <c r="C197" s="1"/>
      <c r="D197" s="1"/>
      <c r="E197" s="11">
        <v>3.2755040075539998</v>
      </c>
      <c r="F197" s="11"/>
      <c r="G197" s="11"/>
      <c r="H197" s="16"/>
      <c r="I197" s="11">
        <v>5.8557359917412599</v>
      </c>
      <c r="J197" s="11">
        <v>4.6561461393414501</v>
      </c>
    </row>
    <row r="198" spans="1:10" x14ac:dyDescent="0.25">
      <c r="A198" s="1">
        <v>24</v>
      </c>
      <c r="B198" s="1"/>
      <c r="C198" s="1"/>
      <c r="D198" s="1"/>
      <c r="E198" s="11">
        <v>2.9394001277922999</v>
      </c>
      <c r="F198" s="11"/>
      <c r="G198" s="11"/>
      <c r="H198" s="16"/>
      <c r="I198" s="11">
        <v>5.6926065332309896</v>
      </c>
      <c r="J198" s="11">
        <v>4.6149745519039804</v>
      </c>
    </row>
    <row r="199" spans="1:10" x14ac:dyDescent="0.25">
      <c r="A199" s="1">
        <v>24.125</v>
      </c>
      <c r="B199" s="1"/>
      <c r="C199" s="1"/>
      <c r="D199" s="1"/>
      <c r="E199" s="11">
        <v>2.4261560974218499</v>
      </c>
      <c r="F199" s="11"/>
      <c r="G199" s="11"/>
      <c r="H199" s="16"/>
      <c r="I199" s="11">
        <v>5.6543042331954698</v>
      </c>
      <c r="J199" s="11">
        <v>4.5926504844457501</v>
      </c>
    </row>
    <row r="200" spans="1:10" x14ac:dyDescent="0.25">
      <c r="A200" s="1">
        <v>24.25</v>
      </c>
      <c r="B200" s="1"/>
      <c r="C200" s="1"/>
      <c r="D200" s="1"/>
      <c r="E200" s="11">
        <v>2.4048365537692198</v>
      </c>
      <c r="F200" s="11"/>
      <c r="G200" s="11"/>
      <c r="H200" s="16"/>
      <c r="I200" s="11">
        <v>5.5351562207666296</v>
      </c>
      <c r="J200" s="11">
        <v>4.5542046145347799</v>
      </c>
    </row>
    <row r="201" spans="1:10" x14ac:dyDescent="0.25">
      <c r="A201" s="1">
        <v>24.375</v>
      </c>
      <c r="B201" s="1"/>
      <c r="C201" s="1"/>
      <c r="D201" s="1"/>
      <c r="E201" s="11">
        <v>2.3191525524580698</v>
      </c>
      <c r="F201" s="11"/>
      <c r="G201" s="11"/>
      <c r="H201" s="16"/>
      <c r="I201" s="11">
        <v>5.3828832918389597</v>
      </c>
      <c r="J201" s="11">
        <v>4.4522020588143398</v>
      </c>
    </row>
    <row r="202" spans="1:10" x14ac:dyDescent="0.25">
      <c r="A202" s="1">
        <v>24.5</v>
      </c>
      <c r="B202" s="1"/>
      <c r="C202" s="1"/>
      <c r="D202" s="1"/>
      <c r="E202" s="11">
        <v>2.2228762033832798</v>
      </c>
      <c r="F202" s="11"/>
      <c r="G202" s="11"/>
      <c r="H202" s="16"/>
      <c r="I202" s="11">
        <v>5.3760847180731597</v>
      </c>
      <c r="J202" s="11">
        <v>4.4044759836790996</v>
      </c>
    </row>
    <row r="203" spans="1:10" x14ac:dyDescent="0.25">
      <c r="A203" s="1">
        <v>24.625</v>
      </c>
      <c r="B203" s="1"/>
      <c r="C203" s="1"/>
      <c r="D203" s="1"/>
      <c r="E203" s="11">
        <v>2.1515225523408201</v>
      </c>
      <c r="F203" s="11"/>
      <c r="G203" s="11"/>
      <c r="H203" s="16"/>
      <c r="I203" s="11">
        <v>5.3752244485203402</v>
      </c>
      <c r="J203" s="11">
        <v>4.3673923794323199</v>
      </c>
    </row>
    <row r="204" spans="1:10" x14ac:dyDescent="0.25">
      <c r="A204" s="1">
        <v>24.75</v>
      </c>
      <c r="B204" s="1"/>
      <c r="C204" s="1"/>
      <c r="D204" s="1"/>
      <c r="E204" s="11">
        <v>2.0990014986871901</v>
      </c>
      <c r="F204" s="11"/>
      <c r="G204" s="11"/>
      <c r="H204" s="16"/>
      <c r="I204" s="11">
        <v>5.3422586662148204</v>
      </c>
      <c r="J204" s="11">
        <v>4.3278690313783503</v>
      </c>
    </row>
    <row r="205" spans="1:10" x14ac:dyDescent="0.25">
      <c r="A205" s="1">
        <v>24.875</v>
      </c>
      <c r="B205" s="1"/>
      <c r="C205" s="1"/>
      <c r="D205" s="1"/>
      <c r="E205" s="11">
        <v>2.1486581920330199</v>
      </c>
      <c r="F205" s="11"/>
      <c r="G205" s="11"/>
      <c r="H205" s="16"/>
      <c r="I205" s="11">
        <v>5.35074542829555</v>
      </c>
      <c r="J205" s="11">
        <v>4.2877297289132104</v>
      </c>
    </row>
    <row r="206" spans="1:10" x14ac:dyDescent="0.25">
      <c r="A206" s="1">
        <v>25</v>
      </c>
      <c r="B206" s="1"/>
      <c r="C206" s="1"/>
      <c r="D206" s="1"/>
      <c r="E206" s="11">
        <v>2.27678846277345</v>
      </c>
      <c r="F206" s="11"/>
      <c r="G206" s="11"/>
      <c r="H206" s="16"/>
      <c r="I206" s="11">
        <v>5.3657680922010904</v>
      </c>
      <c r="J206" s="11">
        <v>4.2341980924376301</v>
      </c>
    </row>
    <row r="207" spans="1:10" x14ac:dyDescent="0.25">
      <c r="A207" s="1">
        <v>25.125</v>
      </c>
      <c r="B207" s="1"/>
      <c r="C207" s="1"/>
      <c r="D207" s="1"/>
      <c r="E207" s="11">
        <v>2.4890734815778801</v>
      </c>
      <c r="F207" s="11"/>
      <c r="G207" s="11"/>
      <c r="H207" s="16"/>
      <c r="I207" s="11">
        <v>5.3470582271804501</v>
      </c>
      <c r="J207" s="11">
        <v>4.2068838122669501</v>
      </c>
    </row>
    <row r="208" spans="1:10" x14ac:dyDescent="0.25">
      <c r="A208" s="1">
        <v>25.25</v>
      </c>
      <c r="B208" s="1"/>
      <c r="C208" s="1"/>
      <c r="D208" s="1"/>
      <c r="E208" s="11">
        <v>2.73454738043162</v>
      </c>
      <c r="F208" s="11"/>
      <c r="G208" s="11"/>
      <c r="H208" s="16"/>
      <c r="I208" s="11">
        <v>5.3606144645107099</v>
      </c>
      <c r="J208" s="11">
        <v>4.2133117174152197</v>
      </c>
    </row>
    <row r="209" spans="1:10" x14ac:dyDescent="0.25">
      <c r="A209" s="1">
        <v>25.375</v>
      </c>
      <c r="B209" s="1"/>
      <c r="C209" s="1"/>
      <c r="D209" s="1"/>
      <c r="E209" s="11">
        <v>2.8429723765840702</v>
      </c>
      <c r="F209" s="11"/>
      <c r="G209" s="11"/>
      <c r="H209" s="16"/>
      <c r="I209" s="11">
        <v>5.39330681077222</v>
      </c>
      <c r="J209" s="11">
        <v>4.13009585967818</v>
      </c>
    </row>
    <row r="210" spans="1:10" x14ac:dyDescent="0.25">
      <c r="A210" s="1">
        <v>25.5</v>
      </c>
      <c r="B210" s="1"/>
      <c r="C210" s="1"/>
      <c r="D210" s="1"/>
      <c r="E210" s="11">
        <v>2.9886470057893302</v>
      </c>
      <c r="F210" s="11"/>
      <c r="G210" s="11"/>
      <c r="H210" s="16"/>
      <c r="I210" s="11">
        <v>5.4194648550223201</v>
      </c>
      <c r="J210" s="11">
        <v>4.0922301030150496</v>
      </c>
    </row>
    <row r="211" spans="1:10" x14ac:dyDescent="0.25">
      <c r="A211" s="1">
        <v>25.625</v>
      </c>
      <c r="B211" s="1"/>
      <c r="C211" s="1"/>
      <c r="D211" s="1"/>
      <c r="E211" s="11">
        <v>3.1677970806169</v>
      </c>
      <c r="F211" s="11"/>
      <c r="G211" s="11"/>
      <c r="H211" s="16"/>
      <c r="I211" s="11">
        <v>5.4012407122353299</v>
      </c>
      <c r="J211" s="11">
        <v>4.0787614070949303</v>
      </c>
    </row>
    <row r="212" spans="1:10" x14ac:dyDescent="0.25">
      <c r="A212" s="1">
        <v>25.75</v>
      </c>
      <c r="B212" s="1"/>
      <c r="C212" s="1"/>
      <c r="D212" s="1"/>
      <c r="E212" s="11">
        <v>3.2124778668597398</v>
      </c>
      <c r="F212" s="11"/>
      <c r="G212" s="11"/>
      <c r="H212" s="16"/>
      <c r="I212" s="11">
        <v>5.52219464802348</v>
      </c>
      <c r="J212" s="11">
        <v>4.0688507785981898</v>
      </c>
    </row>
    <row r="213" spans="1:10" x14ac:dyDescent="0.25">
      <c r="A213" s="1">
        <v>25.875</v>
      </c>
      <c r="B213" s="1"/>
      <c r="C213" s="1"/>
      <c r="D213" s="1"/>
      <c r="E213" s="11">
        <v>3.2564575786646599</v>
      </c>
      <c r="F213" s="11"/>
      <c r="G213" s="11"/>
      <c r="H213" s="16"/>
      <c r="I213" s="11">
        <v>5.5240325774867403</v>
      </c>
      <c r="J213" s="11">
        <v>3.9931293006149899</v>
      </c>
    </row>
    <row r="214" spans="1:10" x14ac:dyDescent="0.25">
      <c r="A214" s="1">
        <v>26</v>
      </c>
      <c r="B214" s="1"/>
      <c r="C214" s="1"/>
      <c r="D214" s="1"/>
      <c r="E214" s="11">
        <v>3.22621224585611</v>
      </c>
      <c r="F214" s="11"/>
      <c r="G214" s="11"/>
      <c r="H214" s="16"/>
      <c r="I214" s="11">
        <v>5.7674772559193803</v>
      </c>
      <c r="J214" s="11">
        <v>3.9886688825434899</v>
      </c>
    </row>
    <row r="215" spans="1:10" x14ac:dyDescent="0.25">
      <c r="A215" s="1">
        <v>26.125</v>
      </c>
      <c r="B215" s="1"/>
      <c r="C215" s="1"/>
      <c r="D215" s="1"/>
      <c r="E215" s="11">
        <v>3.2868080028349298</v>
      </c>
      <c r="F215" s="11"/>
      <c r="G215" s="11"/>
      <c r="H215" s="16"/>
      <c r="I215" s="11">
        <v>5.7159390114342301</v>
      </c>
      <c r="J215" s="11">
        <v>3.96245146964573</v>
      </c>
    </row>
    <row r="216" spans="1:10" x14ac:dyDescent="0.25">
      <c r="A216" s="1">
        <v>26.25</v>
      </c>
      <c r="B216" s="1"/>
      <c r="C216" s="1"/>
      <c r="D216" s="1"/>
      <c r="E216" s="11">
        <v>3.41117670269323</v>
      </c>
      <c r="F216" s="11"/>
      <c r="G216" s="11"/>
      <c r="H216" s="16"/>
      <c r="I216" s="11">
        <v>5.6838621062185801</v>
      </c>
      <c r="J216" s="11">
        <v>3.9253258288780799</v>
      </c>
    </row>
    <row r="217" spans="1:10" x14ac:dyDescent="0.25">
      <c r="A217" s="1">
        <v>26.375</v>
      </c>
      <c r="B217" s="1"/>
      <c r="C217" s="1"/>
      <c r="D217" s="1"/>
      <c r="E217" s="11"/>
      <c r="F217" s="11"/>
      <c r="G217" s="11"/>
      <c r="H217" s="16"/>
      <c r="I217" s="11">
        <v>5.5983183465916699</v>
      </c>
      <c r="J217" s="11">
        <v>3.8493762273210002</v>
      </c>
    </row>
    <row r="218" spans="1:10" x14ac:dyDescent="0.25">
      <c r="A218" s="1">
        <v>26.5</v>
      </c>
      <c r="B218" s="1"/>
      <c r="C218" s="1"/>
      <c r="D218" s="1"/>
      <c r="E218" s="11"/>
      <c r="F218" s="11"/>
      <c r="G218" s="11"/>
      <c r="H218" s="16"/>
      <c r="I218" s="11">
        <v>5.6423143878602504</v>
      </c>
      <c r="J218" s="11">
        <v>3.8345765845052902</v>
      </c>
    </row>
    <row r="219" spans="1:10" x14ac:dyDescent="0.25">
      <c r="A219" s="1">
        <v>26.625</v>
      </c>
      <c r="B219" s="1"/>
      <c r="C219" s="1"/>
      <c r="D219" s="1"/>
      <c r="E219" s="11"/>
      <c r="F219" s="11"/>
      <c r="G219" s="11"/>
      <c r="H219" s="16"/>
      <c r="I219" s="11">
        <v>5.6520826026351196</v>
      </c>
      <c r="J219" s="11">
        <v>3.7638313151146501</v>
      </c>
    </row>
    <row r="220" spans="1:10" x14ac:dyDescent="0.25">
      <c r="A220" s="1">
        <v>26.75</v>
      </c>
      <c r="B220" s="1"/>
      <c r="C220" s="1"/>
      <c r="D220" s="1"/>
      <c r="E220" s="11"/>
      <c r="F220" s="11"/>
      <c r="G220" s="11"/>
      <c r="H220" s="16"/>
      <c r="I220" s="11">
        <v>5.6295437437314302</v>
      </c>
      <c r="J220" s="11">
        <v>3.8016304572817399</v>
      </c>
    </row>
    <row r="221" spans="1:10" x14ac:dyDescent="0.25">
      <c r="A221" s="1">
        <v>26.875</v>
      </c>
      <c r="B221" s="1"/>
      <c r="C221" s="1"/>
      <c r="D221" s="1"/>
      <c r="E221" s="11"/>
      <c r="F221" s="11"/>
      <c r="G221" s="11"/>
      <c r="H221" s="16"/>
      <c r="I221" s="11">
        <v>5.6667559674482799</v>
      </c>
      <c r="J221" s="11">
        <v>3.7753985636290599</v>
      </c>
    </row>
    <row r="222" spans="1:10" x14ac:dyDescent="0.25">
      <c r="A222" s="1">
        <v>27</v>
      </c>
      <c r="B222" s="1"/>
      <c r="C222" s="1"/>
      <c r="D222" s="1"/>
      <c r="E222" s="11"/>
      <c r="F222" s="11"/>
      <c r="G222" s="11"/>
      <c r="H222" s="16"/>
      <c r="I222" s="11">
        <v>5.7202369914737199</v>
      </c>
      <c r="J222" s="11">
        <v>3.7016084238226399</v>
      </c>
    </row>
    <row r="223" spans="1:10" x14ac:dyDescent="0.25">
      <c r="A223" s="1">
        <v>27.125</v>
      </c>
      <c r="B223" s="1"/>
      <c r="C223" s="1"/>
      <c r="D223" s="1"/>
      <c r="E223" s="11"/>
      <c r="F223" s="11"/>
      <c r="G223" s="11"/>
      <c r="H223" s="16"/>
      <c r="I223" s="11">
        <v>5.7025217529223999</v>
      </c>
      <c r="J223" s="11">
        <v>3.65381633888083</v>
      </c>
    </row>
    <row r="224" spans="1:10" x14ac:dyDescent="0.25">
      <c r="A224" s="1">
        <v>27.25</v>
      </c>
      <c r="B224" s="1"/>
      <c r="C224" s="1"/>
      <c r="D224" s="1"/>
      <c r="E224" s="11"/>
      <c r="F224" s="11"/>
      <c r="G224" s="11"/>
      <c r="H224" s="16"/>
      <c r="I224" s="11">
        <v>5.6866272207074999</v>
      </c>
      <c r="J224" s="11">
        <v>3.55771194401497</v>
      </c>
    </row>
    <row r="225" spans="1:10" x14ac:dyDescent="0.25">
      <c r="A225" s="1">
        <v>27.375</v>
      </c>
      <c r="B225" s="1"/>
      <c r="C225" s="1"/>
      <c r="D225" s="1"/>
      <c r="E225" s="11"/>
      <c r="F225" s="11"/>
      <c r="G225" s="11"/>
      <c r="H225" s="16"/>
      <c r="I225" s="11">
        <v>5.8091852822279799</v>
      </c>
      <c r="J225" s="11">
        <v>3.4412145465103698</v>
      </c>
    </row>
    <row r="226" spans="1:10" x14ac:dyDescent="0.25">
      <c r="A226" s="1">
        <v>27.5</v>
      </c>
      <c r="B226" s="1"/>
      <c r="C226" s="1"/>
      <c r="D226" s="1"/>
      <c r="E226" s="11"/>
      <c r="F226" s="11"/>
      <c r="G226" s="11"/>
      <c r="H226" s="16"/>
      <c r="I226" s="11">
        <v>5.8011348566175203</v>
      </c>
      <c r="J226" s="11">
        <v>3.43272735965206</v>
      </c>
    </row>
    <row r="227" spans="1:10" x14ac:dyDescent="0.25">
      <c r="A227" s="1">
        <v>27.625</v>
      </c>
      <c r="B227" s="1"/>
      <c r="C227" s="1"/>
      <c r="D227" s="1"/>
      <c r="E227" s="11"/>
      <c r="F227" s="11"/>
      <c r="G227" s="11"/>
      <c r="H227" s="16"/>
      <c r="I227" s="11">
        <v>5.9512554149194603</v>
      </c>
      <c r="J227" s="11">
        <v>3.4228276858078801</v>
      </c>
    </row>
    <row r="228" spans="1:10" x14ac:dyDescent="0.25">
      <c r="A228" s="1">
        <v>27.75</v>
      </c>
      <c r="B228" s="1"/>
      <c r="C228" s="1"/>
      <c r="D228" s="1"/>
      <c r="E228" s="11"/>
      <c r="F228" s="11"/>
      <c r="G228" s="11"/>
      <c r="H228" s="16"/>
      <c r="I228" s="11">
        <v>5.9354455033539297</v>
      </c>
      <c r="J228" s="11">
        <v>3.39818881536298</v>
      </c>
    </row>
    <row r="229" spans="1:10" x14ac:dyDescent="0.25">
      <c r="A229" s="1">
        <v>27.875</v>
      </c>
      <c r="B229" s="1"/>
      <c r="C229" s="1"/>
      <c r="D229" s="1"/>
      <c r="E229" s="11"/>
      <c r="F229" s="11"/>
      <c r="G229" s="11"/>
      <c r="H229" s="16"/>
      <c r="I229" s="11">
        <v>5.9356290959821703</v>
      </c>
      <c r="J229" s="11">
        <v>3.50330897102593</v>
      </c>
    </row>
    <row r="230" spans="1:10" x14ac:dyDescent="0.25">
      <c r="A230" s="1">
        <v>28</v>
      </c>
      <c r="B230" s="1"/>
      <c r="C230" s="1"/>
      <c r="D230" s="1"/>
      <c r="E230" s="11"/>
      <c r="F230" s="11"/>
      <c r="G230" s="11"/>
      <c r="H230" s="16"/>
      <c r="I230" s="11">
        <v>6.0011725357356998</v>
      </c>
      <c r="J230" s="11">
        <v>3.7154871639067402</v>
      </c>
    </row>
    <row r="231" spans="1:10" x14ac:dyDescent="0.25">
      <c r="A231" s="1">
        <v>28.125</v>
      </c>
      <c r="B231" s="1"/>
      <c r="C231" s="1"/>
      <c r="D231" s="1"/>
      <c r="E231" s="11"/>
      <c r="F231" s="11"/>
      <c r="G231" s="11"/>
      <c r="H231" s="16"/>
      <c r="I231" s="11">
        <v>5.9946974787329603</v>
      </c>
      <c r="J231" s="11">
        <v>3.7743745845488199</v>
      </c>
    </row>
    <row r="232" spans="1:10" x14ac:dyDescent="0.25">
      <c r="A232" s="1">
        <v>28.25</v>
      </c>
      <c r="B232" s="1"/>
      <c r="C232" s="1"/>
      <c r="D232" s="1"/>
      <c r="E232" s="11"/>
      <c r="F232" s="11"/>
      <c r="G232" s="11"/>
      <c r="H232" s="16"/>
      <c r="I232" s="11">
        <v>6.0025607057524697</v>
      </c>
      <c r="J232" s="11">
        <v>3.8017330036266399</v>
      </c>
    </row>
    <row r="233" spans="1:10" x14ac:dyDescent="0.25">
      <c r="A233" s="1">
        <v>28.375</v>
      </c>
      <c r="B233" s="1"/>
      <c r="C233" s="1"/>
      <c r="D233" s="1"/>
      <c r="E233" s="11"/>
      <c r="F233" s="11"/>
      <c r="G233" s="11"/>
      <c r="H233" s="16"/>
      <c r="I233" s="11">
        <v>6.0387306506682403</v>
      </c>
      <c r="J233" s="11">
        <v>3.8701583033264702</v>
      </c>
    </row>
    <row r="234" spans="1:10" x14ac:dyDescent="0.25">
      <c r="A234" s="1">
        <v>28.5</v>
      </c>
      <c r="B234" s="1"/>
      <c r="C234" s="1"/>
      <c r="D234" s="1"/>
      <c r="E234" s="11"/>
      <c r="F234" s="11"/>
      <c r="G234" s="11"/>
      <c r="H234" s="16"/>
      <c r="I234" s="11">
        <v>6.0725328192471997</v>
      </c>
      <c r="J234" s="11">
        <v>3.9178904929177101</v>
      </c>
    </row>
    <row r="235" spans="1:10" x14ac:dyDescent="0.25">
      <c r="A235" s="1">
        <v>28.625</v>
      </c>
      <c r="B235" s="1"/>
      <c r="C235" s="1"/>
      <c r="D235" s="1"/>
      <c r="E235" s="11"/>
      <c r="F235" s="11"/>
      <c r="G235" s="11"/>
      <c r="H235" s="16"/>
      <c r="I235" s="11">
        <v>6.22216120370003</v>
      </c>
      <c r="J235" s="11">
        <v>3.8873589464849299</v>
      </c>
    </row>
    <row r="236" spans="1:10" x14ac:dyDescent="0.25">
      <c r="A236" s="1">
        <v>28.75</v>
      </c>
      <c r="B236" s="1"/>
      <c r="C236" s="1"/>
      <c r="D236" s="1"/>
      <c r="E236" s="11"/>
      <c r="F236" s="11"/>
      <c r="G236" s="11"/>
      <c r="H236" s="16"/>
      <c r="I236" s="11">
        <v>6.1891918484477602</v>
      </c>
      <c r="J236" s="11">
        <v>3.9147934294562301</v>
      </c>
    </row>
    <row r="237" spans="1:10" x14ac:dyDescent="0.25">
      <c r="A237" s="1">
        <v>28.875</v>
      </c>
      <c r="B237" s="1"/>
      <c r="C237" s="1"/>
      <c r="D237" s="1"/>
      <c r="E237" s="11"/>
      <c r="F237" s="11"/>
      <c r="G237" s="11"/>
      <c r="H237" s="16"/>
      <c r="I237" s="11">
        <v>6.20575570436917</v>
      </c>
      <c r="J237" s="11">
        <v>3.91778724455131</v>
      </c>
    </row>
    <row r="238" spans="1:10" x14ac:dyDescent="0.25">
      <c r="A238" s="1">
        <v>29</v>
      </c>
      <c r="B238" s="1"/>
      <c r="C238" s="1"/>
      <c r="D238" s="1"/>
      <c r="E238" s="11"/>
      <c r="F238" s="11"/>
      <c r="G238" s="11"/>
      <c r="H238" s="16"/>
      <c r="I238" s="11">
        <v>6.2462086746343104</v>
      </c>
      <c r="J238" s="11">
        <v>3.9207815193343998</v>
      </c>
    </row>
    <row r="239" spans="1:10" x14ac:dyDescent="0.25">
      <c r="A239" s="1">
        <v>29.125</v>
      </c>
      <c r="B239" s="1"/>
      <c r="C239" s="1"/>
      <c r="D239" s="1"/>
      <c r="E239" s="11"/>
      <c r="F239" s="11"/>
      <c r="G239" s="11"/>
      <c r="H239" s="16"/>
      <c r="I239" s="11">
        <v>6.2968957930180203</v>
      </c>
      <c r="J239" s="11">
        <v>3.9348315740086499</v>
      </c>
    </row>
    <row r="240" spans="1:10" x14ac:dyDescent="0.25">
      <c r="A240" s="1">
        <v>29.25</v>
      </c>
      <c r="B240" s="1"/>
      <c r="C240" s="1"/>
      <c r="D240" s="1"/>
      <c r="E240" s="11"/>
      <c r="F240" s="11"/>
      <c r="G240" s="11"/>
      <c r="H240" s="16"/>
      <c r="I240" s="11">
        <v>6.3406589649234002</v>
      </c>
      <c r="J240" s="11">
        <v>4.1750014245585803</v>
      </c>
    </row>
    <row r="241" spans="1:10" x14ac:dyDescent="0.25">
      <c r="A241" s="1">
        <v>29.375</v>
      </c>
      <c r="B241" s="1"/>
      <c r="C241" s="1"/>
      <c r="D241" s="1"/>
      <c r="E241" s="11"/>
      <c r="F241" s="11"/>
      <c r="G241" s="11"/>
      <c r="H241" s="16"/>
      <c r="I241" s="11">
        <v>6.3716938389865199</v>
      </c>
      <c r="J241" s="11">
        <v>4.24222411600456</v>
      </c>
    </row>
    <row r="242" spans="1:10" x14ac:dyDescent="0.25">
      <c r="A242" s="1">
        <v>29.5</v>
      </c>
      <c r="B242" s="1"/>
      <c r="C242" s="1"/>
      <c r="D242" s="1"/>
      <c r="E242" s="11"/>
      <c r="F242" s="11"/>
      <c r="G242" s="11"/>
      <c r="H242" s="16"/>
      <c r="I242" s="11">
        <v>6.6494471150123404</v>
      </c>
      <c r="J242" s="11">
        <v>4.2228013575669996</v>
      </c>
    </row>
    <row r="243" spans="1:10" x14ac:dyDescent="0.25">
      <c r="A243" s="1">
        <v>29.625</v>
      </c>
      <c r="B243" s="1"/>
      <c r="C243" s="1"/>
      <c r="D243" s="1"/>
      <c r="E243" s="11"/>
      <c r="F243" s="11"/>
      <c r="G243" s="11"/>
      <c r="H243" s="16"/>
      <c r="I243" s="11">
        <v>6.71976007158732</v>
      </c>
      <c r="J243" s="11">
        <v>4.1949846673261604</v>
      </c>
    </row>
    <row r="244" spans="1:10" x14ac:dyDescent="0.25">
      <c r="A244" s="1">
        <v>29.75</v>
      </c>
      <c r="B244" s="1"/>
      <c r="C244" s="1"/>
      <c r="D244" s="1"/>
      <c r="E244" s="11"/>
      <c r="F244" s="11"/>
      <c r="G244" s="11"/>
      <c r="H244" s="16"/>
      <c r="I244" s="11">
        <v>6.7787954845327096</v>
      </c>
      <c r="J244" s="11">
        <v>4.2645332494340096</v>
      </c>
    </row>
    <row r="245" spans="1:10" x14ac:dyDescent="0.25">
      <c r="A245" s="1">
        <v>29.875</v>
      </c>
      <c r="B245" s="1"/>
      <c r="C245" s="1"/>
      <c r="D245" s="1"/>
      <c r="E245" s="11"/>
      <c r="F245" s="11"/>
      <c r="G245" s="11"/>
      <c r="H245" s="16"/>
      <c r="I245" s="11">
        <v>6.78132262335492</v>
      </c>
      <c r="J245" s="11">
        <v>4.3123501010685503</v>
      </c>
    </row>
    <row r="246" spans="1:10" x14ac:dyDescent="0.25">
      <c r="A246" s="1">
        <v>30</v>
      </c>
      <c r="B246" s="1"/>
      <c r="C246" s="1"/>
      <c r="D246" s="1"/>
      <c r="E246" s="11"/>
      <c r="F246" s="11"/>
      <c r="G246" s="11"/>
      <c r="H246" s="16"/>
      <c r="I246" s="11">
        <v>7.00238798782856</v>
      </c>
      <c r="J246" s="11">
        <v>4.4618780265415801</v>
      </c>
    </row>
    <row r="247" spans="1:10" x14ac:dyDescent="0.25">
      <c r="A247" s="1">
        <v>30.125</v>
      </c>
      <c r="B247" s="1"/>
      <c r="C247" s="1"/>
      <c r="D247" s="1"/>
      <c r="E247" s="1"/>
      <c r="F247" s="1"/>
      <c r="G247" s="1"/>
      <c r="I247" s="1"/>
      <c r="J247" s="1"/>
    </row>
    <row r="248" spans="1:10" x14ac:dyDescent="0.25">
      <c r="A248" s="1">
        <v>30.25</v>
      </c>
      <c r="B248" s="1"/>
      <c r="C248" s="1"/>
      <c r="D248" s="1"/>
      <c r="E248" s="1"/>
      <c r="F248" s="1"/>
      <c r="G248" s="1"/>
      <c r="I248" s="1"/>
      <c r="J248" s="1"/>
    </row>
    <row r="249" spans="1:10" x14ac:dyDescent="0.25">
      <c r="A249" s="1">
        <v>30.375</v>
      </c>
      <c r="B249" s="1"/>
      <c r="C249" s="1"/>
      <c r="D249" s="1"/>
      <c r="E249" s="1"/>
      <c r="F249" s="1"/>
      <c r="G249" s="1"/>
      <c r="I249" s="1"/>
      <c r="J249" s="1"/>
    </row>
    <row r="250" spans="1:10" x14ac:dyDescent="0.25">
      <c r="A250" s="1">
        <v>30.5</v>
      </c>
      <c r="B250" s="1"/>
      <c r="C250" s="1"/>
      <c r="D250" s="1"/>
      <c r="E250" s="1"/>
      <c r="F250" s="1"/>
      <c r="G250" s="1"/>
      <c r="I250" s="1"/>
      <c r="J250" s="1"/>
    </row>
    <row r="251" spans="1:10" x14ac:dyDescent="0.25">
      <c r="A251" s="1">
        <v>30.625</v>
      </c>
      <c r="B251" s="1"/>
      <c r="C251" s="1"/>
      <c r="D251" s="1"/>
      <c r="E251" s="1"/>
      <c r="F251" s="1"/>
      <c r="G251" s="1"/>
      <c r="I251" s="1"/>
      <c r="J251" s="1"/>
    </row>
    <row r="252" spans="1:10" x14ac:dyDescent="0.25">
      <c r="A252" s="1">
        <v>30.75</v>
      </c>
      <c r="B252" s="1"/>
      <c r="C252" s="1"/>
      <c r="D252" s="1"/>
      <c r="E252" s="1"/>
      <c r="F252" s="1"/>
      <c r="G252" s="1"/>
      <c r="I252" s="1"/>
      <c r="J252" s="1"/>
    </row>
    <row r="253" spans="1:10" x14ac:dyDescent="0.25">
      <c r="A253" s="1">
        <v>30.875</v>
      </c>
      <c r="B253" s="1"/>
      <c r="C253" s="1"/>
      <c r="D253" s="1"/>
      <c r="E253" s="1"/>
      <c r="F253" s="1"/>
      <c r="G253" s="1"/>
      <c r="I253" s="1"/>
      <c r="J253" s="1"/>
    </row>
    <row r="254" spans="1:10" x14ac:dyDescent="0.25">
      <c r="A254" s="1">
        <v>31</v>
      </c>
      <c r="B254" s="1"/>
      <c r="C254" s="1"/>
      <c r="D254" s="1"/>
      <c r="E254" s="1"/>
      <c r="F254" s="1"/>
      <c r="G254" s="1"/>
      <c r="I254" s="1"/>
      <c r="J254" s="1"/>
    </row>
    <row r="255" spans="1:10" x14ac:dyDescent="0.25">
      <c r="A255" s="1">
        <v>31.125</v>
      </c>
      <c r="B255" s="1"/>
      <c r="C255" s="1"/>
      <c r="D255" s="1"/>
      <c r="E255" s="1"/>
      <c r="F255" s="1"/>
      <c r="G255" s="1"/>
      <c r="I255" s="1"/>
      <c r="J255" s="1"/>
    </row>
    <row r="256" spans="1:10" x14ac:dyDescent="0.25">
      <c r="A256" s="1">
        <v>31.25</v>
      </c>
      <c r="B256" s="1"/>
      <c r="C256" s="1"/>
      <c r="D256" s="1"/>
      <c r="E256" s="1"/>
      <c r="F256" s="1"/>
      <c r="G256" s="1"/>
      <c r="I256" s="1"/>
      <c r="J256" s="1"/>
    </row>
    <row r="257" spans="1:10" x14ac:dyDescent="0.25">
      <c r="A257" s="1">
        <v>31.375</v>
      </c>
      <c r="B257" s="1"/>
      <c r="C257" s="1"/>
      <c r="D257" s="1"/>
      <c r="E257" s="1"/>
      <c r="F257" s="1"/>
      <c r="G257" s="1"/>
      <c r="I257" s="1"/>
      <c r="J257" s="1"/>
    </row>
    <row r="258" spans="1:10" x14ac:dyDescent="0.25">
      <c r="A258" s="1">
        <v>31.5</v>
      </c>
      <c r="B258" s="1"/>
      <c r="C258" s="1"/>
      <c r="D258" s="1"/>
      <c r="E258" s="1"/>
      <c r="F258" s="1"/>
      <c r="G258" s="1"/>
      <c r="I258" s="1"/>
      <c r="J258" s="1"/>
    </row>
    <row r="259" spans="1:10" x14ac:dyDescent="0.25">
      <c r="A259" s="1">
        <v>31.625</v>
      </c>
      <c r="B259" s="1"/>
      <c r="C259" s="1"/>
      <c r="D259" s="1"/>
      <c r="E259" s="1"/>
      <c r="F259" s="1"/>
      <c r="G259" s="1"/>
      <c r="I259" s="1"/>
      <c r="J259" s="1"/>
    </row>
    <row r="260" spans="1:10" x14ac:dyDescent="0.25">
      <c r="A260" s="1">
        <v>31.75</v>
      </c>
      <c r="B260" s="1"/>
      <c r="C260" s="1"/>
      <c r="D260" s="1"/>
      <c r="E260" s="1"/>
      <c r="F260" s="1"/>
      <c r="G260" s="1"/>
      <c r="I260" s="1"/>
      <c r="J260" s="1"/>
    </row>
    <row r="261" spans="1:10" x14ac:dyDescent="0.25">
      <c r="A261" s="1">
        <v>31.875</v>
      </c>
      <c r="B261" s="1"/>
      <c r="C261" s="1"/>
      <c r="D261" s="1"/>
      <c r="E261" s="1"/>
      <c r="F261" s="1"/>
      <c r="G261" s="1"/>
      <c r="I261" s="1"/>
      <c r="J261" s="1"/>
    </row>
    <row r="262" spans="1:10" x14ac:dyDescent="0.25">
      <c r="A262" s="1">
        <v>32</v>
      </c>
      <c r="B262" s="1"/>
      <c r="C262" s="1"/>
      <c r="D262" s="1"/>
      <c r="E262" s="1"/>
      <c r="F262" s="1"/>
      <c r="G262" s="1"/>
      <c r="I262" s="1"/>
      <c r="J262" s="1"/>
    </row>
    <row r="263" spans="1:10" x14ac:dyDescent="0.25">
      <c r="A263" s="1">
        <v>32.125</v>
      </c>
      <c r="B263" s="1"/>
      <c r="C263" s="1"/>
      <c r="D263" s="1"/>
      <c r="E263" s="1"/>
      <c r="F263" s="1"/>
      <c r="G263" s="1"/>
      <c r="I263" s="1"/>
      <c r="J263" s="1"/>
    </row>
    <row r="264" spans="1:10" x14ac:dyDescent="0.25">
      <c r="A264" s="1">
        <v>32.25</v>
      </c>
      <c r="B264" s="1"/>
      <c r="C264" s="1"/>
      <c r="D264" s="1"/>
      <c r="E264" s="1"/>
      <c r="F264" s="1"/>
      <c r="G264" s="1"/>
      <c r="I264" s="1"/>
      <c r="J264" s="1"/>
    </row>
    <row r="265" spans="1:10" x14ac:dyDescent="0.25">
      <c r="A265" s="1">
        <v>32.375</v>
      </c>
      <c r="B265" s="1"/>
      <c r="C265" s="1"/>
      <c r="D265" s="1"/>
      <c r="E265" s="1"/>
      <c r="F265" s="1"/>
      <c r="G265" s="1"/>
      <c r="I265" s="1"/>
      <c r="J265" s="1"/>
    </row>
    <row r="266" spans="1:10" x14ac:dyDescent="0.25">
      <c r="A266" s="1">
        <v>32.5</v>
      </c>
      <c r="B266" s="1"/>
      <c r="C266" s="1"/>
      <c r="D266" s="1"/>
      <c r="E266" s="1"/>
      <c r="F266" s="1"/>
      <c r="G266" s="1"/>
      <c r="I266" s="1"/>
      <c r="J266" s="1"/>
    </row>
    <row r="267" spans="1:10" x14ac:dyDescent="0.25">
      <c r="A267" s="1">
        <v>32.625</v>
      </c>
      <c r="B267" s="1"/>
      <c r="C267" s="1"/>
      <c r="D267" s="1"/>
      <c r="E267" s="1"/>
      <c r="F267" s="1"/>
      <c r="G267" s="1"/>
      <c r="I267" s="1"/>
      <c r="J267" s="1"/>
    </row>
    <row r="268" spans="1:10" x14ac:dyDescent="0.25">
      <c r="A268" s="1">
        <v>32.75</v>
      </c>
      <c r="B268" s="1"/>
      <c r="C268" s="1"/>
      <c r="D268" s="1"/>
      <c r="E268" s="1"/>
      <c r="F268" s="1"/>
      <c r="G268" s="1"/>
      <c r="I268" s="1"/>
      <c r="J268" s="1"/>
    </row>
    <row r="269" spans="1:10" x14ac:dyDescent="0.25">
      <c r="A269" s="1">
        <v>32.875</v>
      </c>
      <c r="B269" s="1"/>
      <c r="C269" s="1"/>
      <c r="D269" s="1"/>
      <c r="E269" s="1"/>
      <c r="F269" s="1"/>
      <c r="G269" s="1"/>
      <c r="I269" s="1"/>
      <c r="J269" s="1"/>
    </row>
    <row r="270" spans="1:10" x14ac:dyDescent="0.25">
      <c r="A270" s="1">
        <v>33</v>
      </c>
      <c r="B270" s="1"/>
      <c r="C270" s="1"/>
      <c r="D270" s="1"/>
      <c r="E270" s="1"/>
      <c r="F270" s="1"/>
      <c r="G270" s="1"/>
      <c r="I270" s="1"/>
      <c r="J270" s="1"/>
    </row>
    <row r="271" spans="1:10" x14ac:dyDescent="0.25">
      <c r="A271" s="1">
        <v>33.125</v>
      </c>
      <c r="B271" s="1"/>
      <c r="C271" s="1"/>
      <c r="D271" s="1"/>
      <c r="E271" s="1"/>
      <c r="F271" s="1"/>
      <c r="G271" s="1"/>
      <c r="I271" s="1"/>
      <c r="J271" s="1"/>
    </row>
    <row r="272" spans="1:10" x14ac:dyDescent="0.25">
      <c r="A272" s="1">
        <v>33.25</v>
      </c>
      <c r="B272" s="1"/>
      <c r="C272" s="1"/>
      <c r="D272" s="1"/>
      <c r="E272" s="1"/>
      <c r="F272" s="1"/>
      <c r="G272" s="1"/>
      <c r="I272" s="1"/>
      <c r="J272" s="1"/>
    </row>
    <row r="273" spans="1:10" x14ac:dyDescent="0.25">
      <c r="A273" s="1">
        <v>33.375</v>
      </c>
      <c r="B273" s="1"/>
      <c r="C273" s="1"/>
      <c r="D273" s="1"/>
      <c r="E273" s="1"/>
      <c r="F273" s="1"/>
      <c r="G273" s="1"/>
      <c r="I273" s="1"/>
      <c r="J273" s="1"/>
    </row>
    <row r="274" spans="1:10" x14ac:dyDescent="0.25">
      <c r="A274" s="1">
        <v>33.5</v>
      </c>
      <c r="B274" s="1"/>
      <c r="C274" s="1"/>
      <c r="D274" s="1"/>
      <c r="E274" s="1"/>
      <c r="F274" s="1"/>
      <c r="G274" s="1"/>
      <c r="I274" s="1"/>
      <c r="J274" s="1"/>
    </row>
    <row r="275" spans="1:10" x14ac:dyDescent="0.25">
      <c r="A275" s="1">
        <v>33.625</v>
      </c>
      <c r="B275" s="1"/>
      <c r="C275" s="1"/>
      <c r="D275" s="1"/>
      <c r="E275" s="1"/>
      <c r="F275" s="1"/>
      <c r="G275" s="1"/>
      <c r="I275" s="1"/>
      <c r="J275" s="1"/>
    </row>
    <row r="276" spans="1:10" x14ac:dyDescent="0.25">
      <c r="A276" s="1">
        <v>33.75</v>
      </c>
      <c r="B276" s="1"/>
      <c r="C276" s="1"/>
      <c r="D276" s="1"/>
      <c r="E276" s="1"/>
      <c r="F276" s="1"/>
      <c r="G276" s="1"/>
      <c r="I276" s="1"/>
      <c r="J276" s="1"/>
    </row>
    <row r="277" spans="1:10" x14ac:dyDescent="0.25">
      <c r="A277" s="1">
        <v>33.875</v>
      </c>
      <c r="B277" s="1"/>
      <c r="C277" s="1"/>
      <c r="D277" s="1"/>
      <c r="E277" s="1"/>
      <c r="F277" s="1"/>
      <c r="G277" s="1"/>
      <c r="I277" s="1"/>
      <c r="J277" s="1"/>
    </row>
    <row r="278" spans="1:10" x14ac:dyDescent="0.25">
      <c r="A278" s="1">
        <v>34</v>
      </c>
      <c r="B278" s="1"/>
      <c r="C278" s="1"/>
      <c r="D278" s="1"/>
      <c r="E278" s="1"/>
      <c r="F278" s="1"/>
      <c r="G278" s="1"/>
      <c r="I278" s="1"/>
      <c r="J278" s="1"/>
    </row>
    <row r="279" spans="1:10" x14ac:dyDescent="0.25">
      <c r="A279" s="1">
        <v>34.125</v>
      </c>
      <c r="B279" s="1"/>
      <c r="C279" s="1"/>
      <c r="D279" s="1"/>
      <c r="E279" s="1"/>
      <c r="F279" s="1"/>
      <c r="G279" s="1"/>
      <c r="I279" s="1"/>
      <c r="J279" s="1"/>
    </row>
    <row r="280" spans="1:10" x14ac:dyDescent="0.25">
      <c r="A280" s="1">
        <v>34.25</v>
      </c>
      <c r="B280" s="1"/>
      <c r="C280" s="1"/>
      <c r="D280" s="1"/>
      <c r="E280" s="1"/>
      <c r="F280" s="1"/>
      <c r="G280" s="1"/>
      <c r="I280" s="1"/>
      <c r="J280" s="1"/>
    </row>
    <row r="281" spans="1:10" x14ac:dyDescent="0.25">
      <c r="A281" s="1">
        <v>34.375</v>
      </c>
      <c r="B281" s="1"/>
      <c r="C281" s="1"/>
      <c r="D281" s="1"/>
      <c r="E281" s="1"/>
      <c r="F281" s="1"/>
      <c r="G281" s="1"/>
      <c r="I281" s="1"/>
      <c r="J281" s="1"/>
    </row>
    <row r="282" spans="1:10" x14ac:dyDescent="0.25">
      <c r="A282" s="1">
        <v>34.5</v>
      </c>
      <c r="B282" s="1"/>
      <c r="C282" s="1"/>
      <c r="D282" s="1"/>
      <c r="E282" s="1"/>
      <c r="F282" s="1"/>
      <c r="G282" s="1"/>
      <c r="I282" s="1"/>
      <c r="J282" s="1"/>
    </row>
    <row r="283" spans="1:10" x14ac:dyDescent="0.25">
      <c r="A283" s="1">
        <v>34.625</v>
      </c>
      <c r="B283" s="1"/>
      <c r="C283" s="1"/>
      <c r="D283" s="1"/>
      <c r="E283" s="1"/>
      <c r="F283" s="1"/>
      <c r="G283" s="1"/>
      <c r="I283" s="1"/>
      <c r="J283" s="1"/>
    </row>
    <row r="284" spans="1:10" x14ac:dyDescent="0.25">
      <c r="A284" s="1">
        <v>34.75</v>
      </c>
      <c r="B284" s="1"/>
      <c r="C284" s="1"/>
      <c r="D284" s="1"/>
      <c r="E284" s="1"/>
      <c r="F284" s="1"/>
      <c r="G284" s="1"/>
      <c r="I284" s="1"/>
      <c r="J284" s="1"/>
    </row>
    <row r="285" spans="1:10" x14ac:dyDescent="0.25">
      <c r="A285" s="1">
        <v>34.875</v>
      </c>
      <c r="B285" s="1"/>
      <c r="C285" s="1"/>
      <c r="D285" s="1"/>
      <c r="E285" s="1"/>
      <c r="F285" s="1"/>
      <c r="G285" s="1"/>
      <c r="I285" s="1"/>
      <c r="J285" s="1"/>
    </row>
    <row r="286" spans="1:10" x14ac:dyDescent="0.25">
      <c r="A286" s="1">
        <v>35</v>
      </c>
      <c r="B286" s="1"/>
      <c r="C286" s="1"/>
      <c r="D286" s="1"/>
      <c r="E286" s="1"/>
      <c r="F286" s="1"/>
      <c r="G286" s="1"/>
      <c r="I286" s="1"/>
      <c r="J286" s="1"/>
    </row>
    <row r="287" spans="1:10" x14ac:dyDescent="0.25">
      <c r="A287" s="1">
        <v>35.125</v>
      </c>
      <c r="B287" s="1"/>
      <c r="C287" s="1"/>
      <c r="D287" s="1"/>
      <c r="E287" s="1"/>
      <c r="F287" s="1"/>
      <c r="G287" s="1"/>
      <c r="I287" s="1"/>
      <c r="J287" s="1"/>
    </row>
    <row r="288" spans="1:10" x14ac:dyDescent="0.25">
      <c r="A288" s="1">
        <v>35.25</v>
      </c>
      <c r="B288" s="1"/>
      <c r="C288" s="1"/>
      <c r="D288" s="1"/>
      <c r="E288" s="1"/>
      <c r="F288" s="1"/>
      <c r="G288" s="1"/>
      <c r="I288" s="1"/>
      <c r="J288" s="1"/>
    </row>
    <row r="289" spans="1:1" x14ac:dyDescent="0.25">
      <c r="A289" s="4">
        <v>35.375</v>
      </c>
    </row>
    <row r="290" spans="1:1" x14ac:dyDescent="0.25">
      <c r="A290" s="4">
        <v>35.5</v>
      </c>
    </row>
    <row r="291" spans="1:1" x14ac:dyDescent="0.25">
      <c r="A291" s="4">
        <v>35.625</v>
      </c>
    </row>
    <row r="292" spans="1:1" x14ac:dyDescent="0.25">
      <c r="A292" s="4">
        <v>35.75</v>
      </c>
    </row>
    <row r="293" spans="1:1" x14ac:dyDescent="0.25">
      <c r="A293" s="4">
        <v>35.875</v>
      </c>
    </row>
    <row r="294" spans="1:1" x14ac:dyDescent="0.25">
      <c r="A294" s="4">
        <v>36</v>
      </c>
    </row>
    <row r="295" spans="1:1" x14ac:dyDescent="0.25">
      <c r="A295" s="4">
        <v>36.125</v>
      </c>
    </row>
    <row r="296" spans="1:1" x14ac:dyDescent="0.25">
      <c r="A296" s="4">
        <v>36.25</v>
      </c>
    </row>
    <row r="297" spans="1:1" x14ac:dyDescent="0.25">
      <c r="A297" s="4">
        <v>36.375</v>
      </c>
    </row>
    <row r="298" spans="1:1" x14ac:dyDescent="0.25">
      <c r="A298" s="4">
        <v>36.5</v>
      </c>
    </row>
    <row r="299" spans="1:1" x14ac:dyDescent="0.25">
      <c r="A299" s="4">
        <v>36.625</v>
      </c>
    </row>
    <row r="300" spans="1:1" x14ac:dyDescent="0.25">
      <c r="A300" s="4">
        <v>36.75</v>
      </c>
    </row>
    <row r="301" spans="1:1" x14ac:dyDescent="0.25">
      <c r="A301" s="4">
        <v>36.875</v>
      </c>
    </row>
    <row r="302" spans="1:1" x14ac:dyDescent="0.25">
      <c r="A302" s="4">
        <v>37</v>
      </c>
    </row>
    <row r="303" spans="1:1" x14ac:dyDescent="0.25">
      <c r="A303" s="4">
        <v>37.125</v>
      </c>
    </row>
    <row r="304" spans="1:1" x14ac:dyDescent="0.25">
      <c r="A304" s="4">
        <v>37.25</v>
      </c>
    </row>
    <row r="305" spans="1:1" x14ac:dyDescent="0.25">
      <c r="A305" s="4">
        <v>37.375</v>
      </c>
    </row>
    <row r="306" spans="1:1" x14ac:dyDescent="0.25">
      <c r="A306" s="4">
        <v>37.5</v>
      </c>
    </row>
    <row r="307" spans="1:1" x14ac:dyDescent="0.25">
      <c r="A307" s="4">
        <v>37.625</v>
      </c>
    </row>
    <row r="308" spans="1:1" x14ac:dyDescent="0.25">
      <c r="A308" s="4">
        <v>37.75</v>
      </c>
    </row>
    <row r="309" spans="1:1" x14ac:dyDescent="0.25">
      <c r="A309" s="4">
        <v>37.875</v>
      </c>
    </row>
    <row r="310" spans="1:1" x14ac:dyDescent="0.25">
      <c r="A310" s="4">
        <v>38</v>
      </c>
    </row>
    <row r="311" spans="1:1" x14ac:dyDescent="0.25">
      <c r="A311" s="4">
        <v>38.125</v>
      </c>
    </row>
    <row r="312" spans="1:1" x14ac:dyDescent="0.25">
      <c r="A312" s="4">
        <v>38.25</v>
      </c>
    </row>
    <row r="313" spans="1:1" x14ac:dyDescent="0.25">
      <c r="A313" s="4">
        <v>38.375</v>
      </c>
    </row>
    <row r="314" spans="1:1" x14ac:dyDescent="0.25">
      <c r="A314" s="4">
        <v>38.5</v>
      </c>
    </row>
    <row r="315" spans="1:1" x14ac:dyDescent="0.25">
      <c r="A315" s="4">
        <v>38.625</v>
      </c>
    </row>
    <row r="316" spans="1:1" x14ac:dyDescent="0.25">
      <c r="A316" s="4">
        <v>38.75</v>
      </c>
    </row>
    <row r="317" spans="1:1" x14ac:dyDescent="0.25">
      <c r="A317" s="4">
        <v>38.875</v>
      </c>
    </row>
    <row r="318" spans="1:1" x14ac:dyDescent="0.25">
      <c r="A318" s="4">
        <v>39</v>
      </c>
    </row>
    <row r="319" spans="1:1" x14ac:dyDescent="0.25">
      <c r="A319" s="4">
        <v>39.125</v>
      </c>
    </row>
    <row r="320" spans="1:1" x14ac:dyDescent="0.25">
      <c r="A320" s="4">
        <v>39.25</v>
      </c>
    </row>
    <row r="321" spans="1:1" x14ac:dyDescent="0.25">
      <c r="A321" s="4">
        <v>39.375</v>
      </c>
    </row>
    <row r="322" spans="1:1" x14ac:dyDescent="0.25">
      <c r="A322" s="4">
        <v>39.5</v>
      </c>
    </row>
    <row r="323" spans="1:1" x14ac:dyDescent="0.25">
      <c r="A323" s="4">
        <v>39.625</v>
      </c>
    </row>
    <row r="324" spans="1:1" x14ac:dyDescent="0.25">
      <c r="A324" s="4">
        <v>39.75</v>
      </c>
    </row>
    <row r="325" spans="1:1" x14ac:dyDescent="0.25">
      <c r="A325" s="4">
        <v>39.875</v>
      </c>
    </row>
    <row r="326" spans="1:1" x14ac:dyDescent="0.25">
      <c r="A326" s="4">
        <v>40</v>
      </c>
    </row>
    <row r="327" spans="1:1" x14ac:dyDescent="0.25">
      <c r="A327" s="4">
        <v>40.125</v>
      </c>
    </row>
    <row r="328" spans="1:1" x14ac:dyDescent="0.25">
      <c r="A328" s="4">
        <v>40.25</v>
      </c>
    </row>
    <row r="329" spans="1:1" x14ac:dyDescent="0.25">
      <c r="A329" s="4">
        <v>40.375</v>
      </c>
    </row>
    <row r="330" spans="1:1" x14ac:dyDescent="0.25">
      <c r="A330" s="4">
        <v>40.5</v>
      </c>
    </row>
    <row r="331" spans="1:1" x14ac:dyDescent="0.25">
      <c r="A331" s="4">
        <v>40.625</v>
      </c>
    </row>
    <row r="332" spans="1:1" x14ac:dyDescent="0.25">
      <c r="A332" s="4">
        <v>40.75</v>
      </c>
    </row>
    <row r="333" spans="1:1" x14ac:dyDescent="0.25">
      <c r="A333" s="4">
        <v>40.875</v>
      </c>
    </row>
    <row r="334" spans="1:1" x14ac:dyDescent="0.25">
      <c r="A334" s="4">
        <v>41</v>
      </c>
    </row>
    <row r="335" spans="1:1" x14ac:dyDescent="0.25">
      <c r="A335" s="4">
        <v>41.125</v>
      </c>
    </row>
    <row r="336" spans="1:1" x14ac:dyDescent="0.25">
      <c r="A336" s="4">
        <v>41.25</v>
      </c>
    </row>
    <row r="337" spans="1:1" x14ac:dyDescent="0.25">
      <c r="A337" s="4">
        <v>41.375</v>
      </c>
    </row>
    <row r="338" spans="1:1" x14ac:dyDescent="0.25">
      <c r="A338" s="4">
        <v>41.5</v>
      </c>
    </row>
    <row r="339" spans="1:1" x14ac:dyDescent="0.25">
      <c r="A339" s="4">
        <v>41.625</v>
      </c>
    </row>
    <row r="340" spans="1:1" x14ac:dyDescent="0.25">
      <c r="A340" s="4">
        <v>41.75</v>
      </c>
    </row>
    <row r="341" spans="1:1" x14ac:dyDescent="0.25">
      <c r="A341" s="4">
        <v>41.875</v>
      </c>
    </row>
    <row r="342" spans="1:1" x14ac:dyDescent="0.25">
      <c r="A342" s="4">
        <v>42</v>
      </c>
    </row>
    <row r="343" spans="1:1" x14ac:dyDescent="0.25">
      <c r="A343" s="4">
        <v>42.125</v>
      </c>
    </row>
    <row r="344" spans="1:1" x14ac:dyDescent="0.25">
      <c r="A344" s="4">
        <v>42.25</v>
      </c>
    </row>
    <row r="345" spans="1:1" x14ac:dyDescent="0.25">
      <c r="A345" s="4">
        <v>42.375</v>
      </c>
    </row>
    <row r="346" spans="1:1" x14ac:dyDescent="0.25">
      <c r="A346" s="4">
        <v>42.5</v>
      </c>
    </row>
    <row r="347" spans="1:1" x14ac:dyDescent="0.25">
      <c r="A347" s="4">
        <v>42.625</v>
      </c>
    </row>
    <row r="348" spans="1:1" x14ac:dyDescent="0.25">
      <c r="A348" s="4">
        <v>42.75</v>
      </c>
    </row>
    <row r="349" spans="1:1" x14ac:dyDescent="0.25">
      <c r="A349" s="4">
        <v>42.875</v>
      </c>
    </row>
  </sheetData>
  <mergeCells count="1">
    <mergeCell ref="A1:A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zoomScale="84" zoomScaleNormal="84" workbookViewId="0">
      <selection activeCell="B1" sqref="B1:F1"/>
    </sheetView>
  </sheetViews>
  <sheetFormatPr defaultRowHeight="15" x14ac:dyDescent="0.25"/>
  <cols>
    <col min="1" max="1" width="18.85546875" customWidth="1"/>
    <col min="2" max="2" width="23.140625" customWidth="1"/>
    <col min="3" max="4" width="34.85546875" customWidth="1"/>
    <col min="5" max="5" width="30.28515625" customWidth="1"/>
    <col min="6" max="6" width="33.28515625" customWidth="1"/>
  </cols>
  <sheetData>
    <row r="1" spans="1:6" x14ac:dyDescent="0.25">
      <c r="A1" s="83" t="s">
        <v>246</v>
      </c>
      <c r="B1" s="82" t="s">
        <v>263</v>
      </c>
      <c r="C1" s="82"/>
      <c r="D1" s="82"/>
      <c r="E1" s="82"/>
      <c r="F1" s="82"/>
    </row>
    <row r="2" spans="1:6" x14ac:dyDescent="0.25">
      <c r="A2" s="84"/>
      <c r="B2" s="26" t="s">
        <v>276</v>
      </c>
      <c r="C2" s="26" t="s">
        <v>268</v>
      </c>
      <c r="D2" s="26" t="s">
        <v>283</v>
      </c>
      <c r="E2" s="26" t="s">
        <v>259</v>
      </c>
      <c r="F2" s="26" t="s">
        <v>264</v>
      </c>
    </row>
    <row r="3" spans="1:6" x14ac:dyDescent="0.25">
      <c r="A3" s="27" t="s">
        <v>249</v>
      </c>
      <c r="B3" s="82">
        <v>26</v>
      </c>
      <c r="C3" s="82"/>
      <c r="D3" s="82"/>
      <c r="E3" s="82"/>
      <c r="F3" s="82"/>
    </row>
    <row r="4" spans="1:6" x14ac:dyDescent="0.25">
      <c r="A4" s="27" t="s">
        <v>250</v>
      </c>
      <c r="B4" s="82" t="s">
        <v>262</v>
      </c>
      <c r="C4" s="82"/>
      <c r="D4" s="82"/>
      <c r="E4" s="82"/>
      <c r="F4" s="82"/>
    </row>
    <row r="5" spans="1:6" ht="61.5" x14ac:dyDescent="0.25">
      <c r="A5" s="28" t="s">
        <v>252</v>
      </c>
      <c r="B5" s="28">
        <v>4</v>
      </c>
      <c r="C5" s="27">
        <v>4</v>
      </c>
      <c r="D5" s="27">
        <v>4</v>
      </c>
      <c r="E5" s="27">
        <v>4</v>
      </c>
      <c r="F5" s="27">
        <v>4</v>
      </c>
    </row>
    <row r="6" spans="1:6" ht="30" x14ac:dyDescent="0.25">
      <c r="A6" s="28" t="s">
        <v>253</v>
      </c>
      <c r="B6" s="28">
        <v>36.367669999999997</v>
      </c>
      <c r="C6" s="27">
        <v>36.639600000000002</v>
      </c>
      <c r="D6" s="27">
        <v>35.441279999999999</v>
      </c>
      <c r="E6" s="27">
        <v>34.90907</v>
      </c>
      <c r="F6" s="27">
        <v>32.749699999999997</v>
      </c>
    </row>
    <row r="7" spans="1:6" ht="48" x14ac:dyDescent="0.25">
      <c r="A7" s="28" t="s">
        <v>254</v>
      </c>
      <c r="B7" s="27">
        <v>37.44</v>
      </c>
      <c r="C7" s="27">
        <v>37.44</v>
      </c>
      <c r="D7" s="27">
        <v>37.44</v>
      </c>
      <c r="E7" s="27">
        <v>37.44</v>
      </c>
      <c r="F7" s="27">
        <v>37.44</v>
      </c>
    </row>
    <row r="8" spans="1:6" ht="48" x14ac:dyDescent="0.25">
      <c r="A8" s="28" t="s">
        <v>255</v>
      </c>
      <c r="B8" s="28">
        <v>30.351050000000001</v>
      </c>
      <c r="C8" s="27">
        <v>30.581189999999999</v>
      </c>
      <c r="D8" s="27">
        <v>31.325189999999999</v>
      </c>
      <c r="E8" s="27">
        <v>31.774650000000001</v>
      </c>
      <c r="F8" s="27">
        <v>33.569789999999998</v>
      </c>
    </row>
    <row r="9" spans="1:6" x14ac:dyDescent="0.25">
      <c r="A9" s="27" t="s">
        <v>256</v>
      </c>
      <c r="B9" s="37">
        <v>85</v>
      </c>
      <c r="C9" s="37">
        <v>85</v>
      </c>
      <c r="D9" s="37">
        <v>85</v>
      </c>
      <c r="E9" s="37">
        <v>85</v>
      </c>
      <c r="F9" s="37">
        <v>85</v>
      </c>
    </row>
    <row r="10" spans="1:6" ht="18" x14ac:dyDescent="0.25">
      <c r="A10" s="30" t="s">
        <v>257</v>
      </c>
      <c r="B10" s="30" t="s">
        <v>321</v>
      </c>
      <c r="C10" s="30" t="s">
        <v>322</v>
      </c>
      <c r="D10" s="30" t="s">
        <v>323</v>
      </c>
      <c r="E10" s="30" t="s">
        <v>324</v>
      </c>
      <c r="F10" s="30" t="s">
        <v>325</v>
      </c>
    </row>
    <row r="11" spans="1:6" x14ac:dyDescent="0.25">
      <c r="A11" s="1">
        <v>0</v>
      </c>
      <c r="B11" s="1">
        <v>3461.1528991842001</v>
      </c>
      <c r="C11" s="1">
        <v>1473.8761038334701</v>
      </c>
      <c r="D11" s="1">
        <v>1009.5000581558299</v>
      </c>
      <c r="E11" s="1">
        <v>2224.0859236005099</v>
      </c>
      <c r="F11" s="1">
        <v>2338.5064079193598</v>
      </c>
    </row>
    <row r="12" spans="1:6" x14ac:dyDescent="0.25">
      <c r="A12" s="1">
        <v>0.125</v>
      </c>
      <c r="B12" s="1">
        <v>3566.5286107317702</v>
      </c>
      <c r="C12" s="1">
        <v>1480.4956291067199</v>
      </c>
      <c r="D12" s="1">
        <v>1017.48314268076</v>
      </c>
      <c r="E12" s="1">
        <v>2285.9648723372802</v>
      </c>
      <c r="F12" s="1">
        <v>2364.7179349305102</v>
      </c>
    </row>
    <row r="13" spans="1:6" x14ac:dyDescent="0.25">
      <c r="A13" s="1">
        <v>0.25</v>
      </c>
      <c r="B13" s="1">
        <v>3483.6008319612902</v>
      </c>
      <c r="C13" s="1">
        <v>1488.5240723211</v>
      </c>
      <c r="D13" s="1">
        <v>994.204637193503</v>
      </c>
      <c r="E13" s="1">
        <v>2301.0885965800699</v>
      </c>
      <c r="F13" s="1">
        <v>2378.9849784931198</v>
      </c>
    </row>
    <row r="14" spans="1:6" x14ac:dyDescent="0.25">
      <c r="A14" s="1">
        <v>0.375</v>
      </c>
      <c r="B14" s="1">
        <v>3468.4735837316098</v>
      </c>
      <c r="C14" s="1">
        <v>1486.8452795677999</v>
      </c>
      <c r="D14" s="1">
        <v>942.88585123731605</v>
      </c>
      <c r="E14" s="1">
        <v>2304.8668245364001</v>
      </c>
      <c r="F14" s="1">
        <v>2374.33813811033</v>
      </c>
    </row>
    <row r="15" spans="1:6" x14ac:dyDescent="0.25">
      <c r="A15" s="1">
        <v>0.5</v>
      </c>
      <c r="B15" s="1">
        <v>3401.51459733608</v>
      </c>
      <c r="C15" s="1">
        <v>1506.6736821250699</v>
      </c>
      <c r="D15" s="1">
        <v>974.16020355317096</v>
      </c>
      <c r="E15" s="1">
        <v>2318.7394365649602</v>
      </c>
      <c r="F15" s="1">
        <v>2395.3774366184002</v>
      </c>
    </row>
    <row r="16" spans="1:6" x14ac:dyDescent="0.25">
      <c r="A16" s="1">
        <v>0.625</v>
      </c>
      <c r="B16" s="1">
        <v>3388.7244567223302</v>
      </c>
      <c r="C16" s="1">
        <v>1541.08915871778</v>
      </c>
      <c r="D16" s="1">
        <v>1009.82658190833</v>
      </c>
      <c r="E16" s="1">
        <v>2288.7735673893699</v>
      </c>
      <c r="F16" s="1">
        <v>2396.5290644700199</v>
      </c>
    </row>
    <row r="17" spans="1:6" x14ac:dyDescent="0.25">
      <c r="A17" s="1">
        <v>0.75</v>
      </c>
      <c r="B17" s="1">
        <v>3510.5099776135398</v>
      </c>
      <c r="C17" s="1">
        <v>1550.8914041261901</v>
      </c>
      <c r="D17" s="1">
        <v>1027.69470411712</v>
      </c>
      <c r="E17" s="1">
        <v>2311.9874068946801</v>
      </c>
      <c r="F17" s="1">
        <v>2419.5046548119799</v>
      </c>
    </row>
    <row r="18" spans="1:6" x14ac:dyDescent="0.25">
      <c r="A18" s="1">
        <v>0.875</v>
      </c>
      <c r="B18" s="1">
        <v>3528.5567711558801</v>
      </c>
      <c r="C18" s="1">
        <v>1554.7099471291899</v>
      </c>
      <c r="D18" s="1">
        <v>1035.6886896849001</v>
      </c>
      <c r="E18" s="1">
        <v>2325.1385662361199</v>
      </c>
      <c r="F18" s="1">
        <v>2442.3982158536701</v>
      </c>
    </row>
    <row r="19" spans="1:6" x14ac:dyDescent="0.25">
      <c r="A19" s="1">
        <v>1</v>
      </c>
      <c r="B19" s="1">
        <v>3498.1297171389101</v>
      </c>
      <c r="C19" s="1">
        <v>1564.4325217261401</v>
      </c>
      <c r="D19" s="1">
        <v>1032.67469799789</v>
      </c>
      <c r="E19" s="1">
        <v>2320.47664641949</v>
      </c>
      <c r="F19" s="1">
        <v>2504.0600515020501</v>
      </c>
    </row>
    <row r="20" spans="1:6" x14ac:dyDescent="0.25">
      <c r="A20" s="1">
        <v>1.125</v>
      </c>
      <c r="B20" s="1">
        <v>3384.8080502099201</v>
      </c>
      <c r="C20" s="1">
        <v>1584.67445539804</v>
      </c>
      <c r="D20" s="1">
        <v>1032.31278446073</v>
      </c>
      <c r="E20" s="1">
        <v>2293.8979670528602</v>
      </c>
      <c r="F20" s="1">
        <v>2497.5118166603202</v>
      </c>
    </row>
    <row r="21" spans="1:6" x14ac:dyDescent="0.25">
      <c r="A21" s="1">
        <v>1.25</v>
      </c>
      <c r="B21" s="1">
        <v>3354.2164102832899</v>
      </c>
      <c r="C21" s="1">
        <v>1589.2926162051001</v>
      </c>
      <c r="D21" s="1">
        <v>1041.0089226328701</v>
      </c>
      <c r="E21" s="1">
        <v>2207.2996013902898</v>
      </c>
      <c r="F21" s="1">
        <v>2516.7295506106798</v>
      </c>
    </row>
    <row r="22" spans="1:6" x14ac:dyDescent="0.25">
      <c r="A22" s="1">
        <v>1.375</v>
      </c>
      <c r="B22" s="1">
        <v>3339.3589077872002</v>
      </c>
      <c r="C22" s="1">
        <v>1564.0313906220599</v>
      </c>
      <c r="D22" s="1">
        <v>991.53806468381003</v>
      </c>
      <c r="E22" s="1">
        <v>2163.2797703499</v>
      </c>
      <c r="F22" s="1">
        <v>2510.2828139449198</v>
      </c>
    </row>
    <row r="23" spans="1:6" x14ac:dyDescent="0.25">
      <c r="A23" s="1">
        <v>1.5</v>
      </c>
      <c r="B23" s="1">
        <v>3132.71311480345</v>
      </c>
      <c r="C23" s="1">
        <v>1532.4207477674099</v>
      </c>
      <c r="D23" s="1">
        <v>989.60611423198304</v>
      </c>
      <c r="E23" s="1">
        <v>2157.2811739172098</v>
      </c>
      <c r="F23" s="1">
        <v>2512.9758858252098</v>
      </c>
    </row>
    <row r="24" spans="1:6" x14ac:dyDescent="0.25">
      <c r="A24" s="1">
        <v>1.625</v>
      </c>
      <c r="B24" s="1">
        <v>2965.5548183426799</v>
      </c>
      <c r="C24" s="1">
        <v>1543.76518996504</v>
      </c>
      <c r="D24" s="1">
        <v>973.51879427697304</v>
      </c>
      <c r="E24" s="1">
        <v>2132.3963409048902</v>
      </c>
      <c r="F24" s="1">
        <v>2525.6307588001</v>
      </c>
    </row>
    <row r="25" spans="1:6" x14ac:dyDescent="0.25">
      <c r="A25" s="1">
        <v>1.75</v>
      </c>
      <c r="B25" s="1">
        <v>2858.4923514907</v>
      </c>
      <c r="C25" s="1">
        <v>1545.7389496277301</v>
      </c>
      <c r="D25" s="1">
        <v>963.66900342252302</v>
      </c>
      <c r="E25" s="1">
        <v>2157.6600939385298</v>
      </c>
      <c r="F25" s="1">
        <v>2526.5069702513101</v>
      </c>
    </row>
    <row r="26" spans="1:6" x14ac:dyDescent="0.25">
      <c r="A26" s="1">
        <v>1.875</v>
      </c>
      <c r="B26" s="1">
        <v>2803.13358481257</v>
      </c>
      <c r="C26" s="1">
        <v>1522.73107165593</v>
      </c>
      <c r="D26" s="1">
        <v>922.129060459377</v>
      </c>
      <c r="E26" s="1">
        <v>2111.5541689566999</v>
      </c>
      <c r="F26" s="1">
        <v>2529.5300044898499</v>
      </c>
    </row>
    <row r="27" spans="1:6" x14ac:dyDescent="0.25">
      <c r="A27" s="1">
        <v>2</v>
      </c>
      <c r="B27" s="1">
        <v>2806.4940094220701</v>
      </c>
      <c r="C27" s="1">
        <v>1504.44099140976</v>
      </c>
      <c r="D27" s="1">
        <v>952.93557820686101</v>
      </c>
      <c r="E27" s="1">
        <v>2140.1355021211798</v>
      </c>
      <c r="F27" s="1">
        <v>2538.0366511146999</v>
      </c>
    </row>
    <row r="28" spans="1:6" x14ac:dyDescent="0.25">
      <c r="A28" s="1">
        <v>2.125</v>
      </c>
      <c r="B28" s="1">
        <v>2827.20154691265</v>
      </c>
      <c r="C28" s="1">
        <v>1409.3623237086299</v>
      </c>
      <c r="D28" s="1">
        <v>952.147903067524</v>
      </c>
      <c r="E28" s="1">
        <v>2150.9911238822801</v>
      </c>
      <c r="F28" s="1">
        <v>2545.9536255562298</v>
      </c>
    </row>
    <row r="29" spans="1:6" x14ac:dyDescent="0.25">
      <c r="A29" s="1">
        <v>2.25</v>
      </c>
      <c r="B29" s="1">
        <v>2943.61855819009</v>
      </c>
      <c r="C29" s="1">
        <v>1353.9011019027901</v>
      </c>
      <c r="D29" s="1">
        <v>946.47524302567399</v>
      </c>
      <c r="E29" s="1">
        <v>2225.2162143393298</v>
      </c>
      <c r="F29" s="1">
        <v>2566.7704670406802</v>
      </c>
    </row>
    <row r="30" spans="1:6" x14ac:dyDescent="0.25">
      <c r="A30" s="1">
        <v>2.375</v>
      </c>
      <c r="B30" s="1">
        <v>2862.3600950095301</v>
      </c>
      <c r="C30" s="1">
        <v>1346.74329184256</v>
      </c>
      <c r="D30" s="1">
        <v>962.00352992006503</v>
      </c>
      <c r="E30" s="1">
        <v>2183.0811273122199</v>
      </c>
      <c r="F30" s="1">
        <v>2574.2059723188399</v>
      </c>
    </row>
    <row r="31" spans="1:6" x14ac:dyDescent="0.25">
      <c r="A31" s="1">
        <v>2.5</v>
      </c>
      <c r="B31" s="1">
        <v>2836.2324605855802</v>
      </c>
      <c r="C31" s="1">
        <v>1246.84533998249</v>
      </c>
      <c r="D31" s="1">
        <v>966.77883742075096</v>
      </c>
      <c r="E31" s="1">
        <v>2245.1405620360702</v>
      </c>
      <c r="F31" s="1">
        <v>2570.1211799798698</v>
      </c>
    </row>
    <row r="32" spans="1:6" x14ac:dyDescent="0.25">
      <c r="A32" s="1">
        <v>2.625</v>
      </c>
      <c r="B32" s="1">
        <v>2794.86479958873</v>
      </c>
      <c r="C32" s="1">
        <v>1212.6774569546001</v>
      </c>
      <c r="D32" s="1">
        <v>979.03256141833401</v>
      </c>
      <c r="E32" s="1">
        <v>2279.9549059004598</v>
      </c>
      <c r="F32" s="1">
        <v>2560.1877957272</v>
      </c>
    </row>
    <row r="33" spans="1:6" x14ac:dyDescent="0.25">
      <c r="A33" s="1">
        <v>2.75</v>
      </c>
      <c r="B33" s="1">
        <v>2829.8946481878902</v>
      </c>
      <c r="C33" s="1">
        <v>1228.21058185737</v>
      </c>
      <c r="D33" s="1">
        <v>1000.3065832385799</v>
      </c>
      <c r="E33" s="1">
        <v>2286.5070434694699</v>
      </c>
      <c r="F33" s="1">
        <v>2557.3914980228601</v>
      </c>
    </row>
    <row r="34" spans="1:6" x14ac:dyDescent="0.25">
      <c r="A34" s="1">
        <v>2.875</v>
      </c>
      <c r="B34" s="1">
        <v>2840.1822494574299</v>
      </c>
      <c r="C34" s="1">
        <v>1318.7619846704999</v>
      </c>
      <c r="D34" s="1">
        <v>1008.20032390714</v>
      </c>
      <c r="E34" s="1">
        <v>2289.4709332826601</v>
      </c>
      <c r="F34" s="1">
        <v>2548.05977370355</v>
      </c>
    </row>
    <row r="35" spans="1:6" x14ac:dyDescent="0.25">
      <c r="A35" s="1">
        <v>3</v>
      </c>
      <c r="B35" s="1">
        <v>2855.9312783142</v>
      </c>
      <c r="C35" s="1">
        <v>1353.53654322903</v>
      </c>
      <c r="D35" s="1">
        <v>1027.77383093506</v>
      </c>
      <c r="E35" s="1">
        <v>2308.3013914210401</v>
      </c>
      <c r="F35" s="1">
        <v>2543.2522235574902</v>
      </c>
    </row>
    <row r="36" spans="1:6" x14ac:dyDescent="0.25">
      <c r="A36" s="1">
        <v>3.125</v>
      </c>
      <c r="B36" s="1">
        <v>2874.1466820662899</v>
      </c>
      <c r="C36" s="1">
        <v>1465.03779989452</v>
      </c>
      <c r="D36" s="1">
        <v>1032.3808738682901</v>
      </c>
      <c r="E36" s="1">
        <v>2364.7656508383802</v>
      </c>
      <c r="F36" s="1">
        <v>2550.1583208044399</v>
      </c>
    </row>
    <row r="37" spans="1:6" x14ac:dyDescent="0.25">
      <c r="A37" s="1">
        <v>3.25</v>
      </c>
      <c r="B37" s="1">
        <v>2907.8127110722398</v>
      </c>
      <c r="C37" s="1">
        <v>1499.6005179521501</v>
      </c>
      <c r="D37" s="1">
        <v>1041.73692063</v>
      </c>
      <c r="E37" s="1">
        <v>2360.102241005</v>
      </c>
      <c r="F37" s="1">
        <v>2543.6387359053501</v>
      </c>
    </row>
    <row r="38" spans="1:6" x14ac:dyDescent="0.25">
      <c r="A38" s="1">
        <v>3.375</v>
      </c>
      <c r="B38" s="1">
        <v>2912.5273696992499</v>
      </c>
      <c r="C38" s="1">
        <v>1538.1782784826701</v>
      </c>
      <c r="D38" s="1">
        <v>1016.94689269879</v>
      </c>
      <c r="E38" s="1">
        <v>2377.7097119107798</v>
      </c>
      <c r="F38" s="1">
        <v>2521.0973631710699</v>
      </c>
    </row>
    <row r="39" spans="1:6" x14ac:dyDescent="0.25">
      <c r="A39" s="1">
        <v>3.5</v>
      </c>
      <c r="B39" s="1">
        <v>2907.6760173834</v>
      </c>
      <c r="C39" s="1">
        <v>1558.0406837938899</v>
      </c>
      <c r="D39" s="1">
        <v>988.13166714499596</v>
      </c>
      <c r="E39" s="1">
        <v>2361.0517510508998</v>
      </c>
      <c r="F39" s="1">
        <v>2507.0301930370301</v>
      </c>
    </row>
    <row r="40" spans="1:6" x14ac:dyDescent="0.25">
      <c r="A40" s="1">
        <v>3.625</v>
      </c>
      <c r="B40" s="1">
        <v>2920.2571044974502</v>
      </c>
      <c r="C40" s="1">
        <v>1563.3800123385499</v>
      </c>
      <c r="D40" s="1">
        <v>991.54825457995798</v>
      </c>
      <c r="E40" s="1">
        <v>2326.2927864682201</v>
      </c>
      <c r="F40" s="1">
        <v>2513.34394688064</v>
      </c>
    </row>
    <row r="41" spans="1:6" x14ac:dyDescent="0.25">
      <c r="A41" s="1">
        <v>3.75</v>
      </c>
      <c r="B41" s="1">
        <v>2899.0542667610298</v>
      </c>
      <c r="C41" s="1">
        <v>1572.42438792549</v>
      </c>
      <c r="D41" s="1">
        <v>976.00224352456701</v>
      </c>
      <c r="E41" s="1">
        <v>2320.41561261271</v>
      </c>
      <c r="F41" s="1">
        <v>2518.71794458758</v>
      </c>
    </row>
    <row r="42" spans="1:6" x14ac:dyDescent="0.25">
      <c r="A42" s="1">
        <v>3.875</v>
      </c>
      <c r="B42" s="1">
        <v>2828.70509947657</v>
      </c>
      <c r="C42" s="1">
        <v>1581.4447817688699</v>
      </c>
      <c r="D42" s="1">
        <v>915.17612969897095</v>
      </c>
      <c r="E42" s="1">
        <v>2296.7181736182702</v>
      </c>
      <c r="F42" s="1">
        <v>2509.1823901522298</v>
      </c>
    </row>
    <row r="43" spans="1:6" x14ac:dyDescent="0.25">
      <c r="A43" s="1">
        <v>4</v>
      </c>
      <c r="B43" s="1">
        <v>2828.47480530442</v>
      </c>
      <c r="C43" s="1">
        <v>1586.10003832391</v>
      </c>
      <c r="D43" s="1">
        <v>915.61161757487002</v>
      </c>
      <c r="E43" s="1">
        <v>2335.9696620432101</v>
      </c>
      <c r="F43" s="1">
        <v>2503.0396399041001</v>
      </c>
    </row>
    <row r="44" spans="1:6" x14ac:dyDescent="0.25">
      <c r="A44" s="1">
        <v>4.125</v>
      </c>
      <c r="B44" s="1">
        <v>2866.2683456181799</v>
      </c>
      <c r="C44" s="1">
        <v>1457.6175854969799</v>
      </c>
      <c r="D44" s="1">
        <v>883.44745310012104</v>
      </c>
      <c r="E44" s="1">
        <v>2377.7830831434399</v>
      </c>
      <c r="F44" s="1">
        <v>2410.0427824437802</v>
      </c>
    </row>
    <row r="45" spans="1:6" x14ac:dyDescent="0.25">
      <c r="A45" s="1">
        <v>4.25</v>
      </c>
      <c r="B45" s="1">
        <v>2875.4470003281399</v>
      </c>
      <c r="C45" s="1">
        <v>1424.9060197419899</v>
      </c>
      <c r="D45" s="1">
        <v>869.65824241425003</v>
      </c>
      <c r="E45" s="1">
        <v>2389.8485273011802</v>
      </c>
      <c r="F45" s="1">
        <v>2461.4255771245698</v>
      </c>
    </row>
    <row r="46" spans="1:6" x14ac:dyDescent="0.25">
      <c r="A46" s="1">
        <v>4.375</v>
      </c>
      <c r="B46" s="1">
        <v>2955.2709186816201</v>
      </c>
      <c r="C46" s="1">
        <v>1375.6010832955899</v>
      </c>
      <c r="D46" s="1">
        <v>823.98282026279605</v>
      </c>
      <c r="E46" s="1">
        <v>2402.4072847412999</v>
      </c>
      <c r="F46" s="1">
        <v>2478.6646482401902</v>
      </c>
    </row>
    <row r="47" spans="1:6" x14ac:dyDescent="0.25">
      <c r="A47" s="1">
        <v>4.5</v>
      </c>
      <c r="B47" s="1">
        <v>2983.0373237167701</v>
      </c>
      <c r="C47" s="1">
        <v>1364.0172638786701</v>
      </c>
      <c r="D47" s="1">
        <v>805.05541700563003</v>
      </c>
      <c r="E47" s="1">
        <v>2380.1809652069201</v>
      </c>
      <c r="F47" s="1">
        <v>2530.2744044204201</v>
      </c>
    </row>
    <row r="48" spans="1:6" x14ac:dyDescent="0.25">
      <c r="A48" s="1">
        <v>4.625</v>
      </c>
      <c r="B48" s="1">
        <v>3031.19189186208</v>
      </c>
      <c r="C48" s="1">
        <v>1331.21046221193</v>
      </c>
      <c r="D48" s="1">
        <v>825.75939803840004</v>
      </c>
      <c r="E48" s="1">
        <v>2357.0374380091198</v>
      </c>
      <c r="F48" s="1">
        <v>2541.6663801467298</v>
      </c>
    </row>
    <row r="49" spans="1:6" x14ac:dyDescent="0.25">
      <c r="A49" s="1">
        <v>4.75</v>
      </c>
      <c r="B49" s="1">
        <v>3089.7188055309498</v>
      </c>
      <c r="C49" s="1">
        <v>1310.82768704307</v>
      </c>
      <c r="D49" s="1">
        <v>779.06934191744097</v>
      </c>
      <c r="E49" s="1">
        <v>2331.64351898527</v>
      </c>
      <c r="F49" s="1">
        <v>2534.8284925256398</v>
      </c>
    </row>
    <row r="50" spans="1:6" x14ac:dyDescent="0.25">
      <c r="A50" s="1">
        <v>4.875</v>
      </c>
      <c r="B50" s="1">
        <v>3083.6287189261802</v>
      </c>
      <c r="C50" s="1">
        <v>1309.2809611505199</v>
      </c>
      <c r="D50" s="1">
        <v>697.70645696237</v>
      </c>
      <c r="E50" s="1">
        <v>2360.5983981560498</v>
      </c>
      <c r="F50" s="1">
        <v>2502.335242571</v>
      </c>
    </row>
    <row r="51" spans="1:6" x14ac:dyDescent="0.25">
      <c r="A51" s="1">
        <v>5</v>
      </c>
      <c r="B51" s="1">
        <v>3177.0332491039799</v>
      </c>
      <c r="C51" s="1">
        <v>1339.6117168205701</v>
      </c>
      <c r="D51" s="1">
        <v>667.89673488285098</v>
      </c>
      <c r="E51" s="1">
        <v>2419.3112747853302</v>
      </c>
      <c r="F51" s="1">
        <v>2493.9874994618199</v>
      </c>
    </row>
    <row r="52" spans="1:6" x14ac:dyDescent="0.25">
      <c r="A52" s="1">
        <v>5.125</v>
      </c>
      <c r="B52" s="1">
        <v>3176.7953609849201</v>
      </c>
      <c r="C52" s="1">
        <v>1342.2135891867799</v>
      </c>
      <c r="D52" s="1">
        <v>685.56291447989395</v>
      </c>
      <c r="E52" s="1">
        <v>2391.0274537292999</v>
      </c>
      <c r="F52" s="1">
        <v>2493.7274049177699</v>
      </c>
    </row>
    <row r="53" spans="1:6" x14ac:dyDescent="0.25">
      <c r="A53" s="1">
        <v>5.25</v>
      </c>
      <c r="B53" s="1">
        <v>3202.4802802620102</v>
      </c>
      <c r="C53" s="1">
        <v>1374.9462443641601</v>
      </c>
      <c r="D53" s="1">
        <v>756.94621175052498</v>
      </c>
      <c r="E53" s="1">
        <v>2434.1358830959898</v>
      </c>
      <c r="F53" s="1">
        <v>2496.45530795183</v>
      </c>
    </row>
    <row r="54" spans="1:6" x14ac:dyDescent="0.25">
      <c r="A54" s="1">
        <v>5.375</v>
      </c>
      <c r="B54" s="1">
        <v>3220.0436795652599</v>
      </c>
      <c r="C54" s="1">
        <v>1380.1613593355501</v>
      </c>
      <c r="D54" s="1">
        <v>809.48784092729898</v>
      </c>
      <c r="E54" s="1">
        <v>2458.0085697660102</v>
      </c>
      <c r="F54" s="1">
        <v>2504.96463755286</v>
      </c>
    </row>
    <row r="55" spans="1:6" x14ac:dyDescent="0.25">
      <c r="A55" s="1">
        <v>5.5</v>
      </c>
      <c r="B55" s="1">
        <v>3189.4224381598801</v>
      </c>
      <c r="C55" s="1">
        <v>1386.20396174351</v>
      </c>
      <c r="D55" s="1">
        <v>854.87512772352</v>
      </c>
      <c r="E55" s="1">
        <v>2461.3785862579998</v>
      </c>
      <c r="F55" s="1">
        <v>2487.9773532270401</v>
      </c>
    </row>
    <row r="56" spans="1:6" x14ac:dyDescent="0.25">
      <c r="A56" s="1">
        <v>5.625</v>
      </c>
      <c r="B56" s="1">
        <v>3017.8063881359699</v>
      </c>
      <c r="C56" s="1">
        <v>1471.1920295212001</v>
      </c>
      <c r="D56" s="1">
        <v>829.88853447285203</v>
      </c>
      <c r="E56" s="1">
        <v>2404.2832651456401</v>
      </c>
      <c r="F56" s="1">
        <v>2464.9499143826301</v>
      </c>
    </row>
    <row r="57" spans="1:6" x14ac:dyDescent="0.25">
      <c r="A57" s="1">
        <v>5.75</v>
      </c>
      <c r="B57" s="1">
        <v>2861.32877255939</v>
      </c>
      <c r="C57" s="1">
        <v>1483.1954041246399</v>
      </c>
      <c r="D57" s="1">
        <v>852.27927392405195</v>
      </c>
      <c r="E57" s="1">
        <v>2446.8952651663799</v>
      </c>
      <c r="F57" s="1">
        <v>2479.7244983985702</v>
      </c>
    </row>
    <row r="58" spans="1:6" x14ac:dyDescent="0.25">
      <c r="A58" s="1">
        <v>5.875</v>
      </c>
      <c r="B58" s="1">
        <v>2815.2881923814002</v>
      </c>
      <c r="C58" s="1">
        <v>1483.53905361272</v>
      </c>
      <c r="D58" s="1">
        <v>901.99802659617296</v>
      </c>
      <c r="E58" s="1">
        <v>2451.1069183304699</v>
      </c>
      <c r="F58" s="1">
        <v>2474.2965998198702</v>
      </c>
    </row>
    <row r="59" spans="1:6" x14ac:dyDescent="0.25">
      <c r="A59" s="1">
        <v>6</v>
      </c>
      <c r="B59" s="1">
        <v>2705.19764804235</v>
      </c>
      <c r="C59" s="1">
        <v>1488.2461962540899</v>
      </c>
      <c r="D59" s="1">
        <v>920.67433463995405</v>
      </c>
      <c r="E59" s="1">
        <v>2455.8841676768602</v>
      </c>
      <c r="F59" s="1">
        <v>2458.5124148073501</v>
      </c>
    </row>
    <row r="60" spans="1:6" x14ac:dyDescent="0.25">
      <c r="A60" s="1">
        <v>6.125</v>
      </c>
      <c r="B60" s="1">
        <v>2747.2877582976498</v>
      </c>
      <c r="C60" s="1">
        <v>1521.59003599992</v>
      </c>
      <c r="D60" s="1">
        <v>931.19922060814895</v>
      </c>
      <c r="E60" s="1">
        <v>2433.9972417701301</v>
      </c>
      <c r="F60" s="1">
        <v>2466.55368240898</v>
      </c>
    </row>
    <row r="61" spans="1:6" x14ac:dyDescent="0.25">
      <c r="A61" s="1">
        <v>6.25</v>
      </c>
      <c r="B61" s="1">
        <v>2761.34496454705</v>
      </c>
      <c r="C61" s="1">
        <v>1525.6678440967701</v>
      </c>
      <c r="D61" s="1">
        <v>950.05553928710401</v>
      </c>
      <c r="E61" s="1">
        <v>2399.7778476949902</v>
      </c>
      <c r="F61" s="1">
        <v>2471.1028304810402</v>
      </c>
    </row>
    <row r="62" spans="1:6" x14ac:dyDescent="0.25">
      <c r="A62" s="1">
        <v>6.375</v>
      </c>
      <c r="B62" s="1">
        <v>2747.90744126748</v>
      </c>
      <c r="C62" s="1">
        <v>1527.17492013796</v>
      </c>
      <c r="D62" s="1">
        <v>961.996778370681</v>
      </c>
      <c r="E62" s="1">
        <v>2401.8657115718902</v>
      </c>
      <c r="F62" s="1">
        <v>2426.5361877056798</v>
      </c>
    </row>
    <row r="63" spans="1:6" x14ac:dyDescent="0.25">
      <c r="A63" s="1">
        <v>6.5</v>
      </c>
      <c r="B63" s="1">
        <v>2748.27057191932</v>
      </c>
      <c r="C63" s="1">
        <v>1523.8724914982399</v>
      </c>
      <c r="D63" s="1">
        <v>1004.02878812088</v>
      </c>
      <c r="E63" s="1">
        <v>2483.9655334722902</v>
      </c>
      <c r="F63" s="1">
        <v>2338.15159713721</v>
      </c>
    </row>
    <row r="64" spans="1:6" x14ac:dyDescent="0.25">
      <c r="A64" s="1">
        <v>6.625</v>
      </c>
      <c r="B64" s="1">
        <v>2781.8241798210402</v>
      </c>
      <c r="C64" s="1">
        <v>1522.7574817602299</v>
      </c>
      <c r="D64" s="1">
        <v>1037.7792228399101</v>
      </c>
      <c r="E64" s="1">
        <v>2434.3293146082501</v>
      </c>
      <c r="F64" s="1">
        <v>2329.6656835042299</v>
      </c>
    </row>
    <row r="65" spans="1:6" x14ac:dyDescent="0.25">
      <c r="A65" s="1">
        <v>6.75</v>
      </c>
      <c r="B65" s="1">
        <v>2823.6862939580201</v>
      </c>
      <c r="C65" s="1">
        <v>1516.6103893106099</v>
      </c>
      <c r="D65" s="1">
        <v>953.16755941860595</v>
      </c>
      <c r="E65" s="1">
        <v>2444.21778531891</v>
      </c>
      <c r="F65" s="1">
        <v>2364.1344823272302</v>
      </c>
    </row>
    <row r="66" spans="1:6" x14ac:dyDescent="0.25">
      <c r="A66" s="1">
        <v>6.875</v>
      </c>
      <c r="B66" s="1">
        <v>2844.7585524853398</v>
      </c>
      <c r="C66" s="1">
        <v>1510.0619664493299</v>
      </c>
      <c r="D66" s="1">
        <v>885.71581998885301</v>
      </c>
      <c r="E66" s="1">
        <v>2446.3183703986101</v>
      </c>
      <c r="F66" s="1">
        <v>2347.6594261099599</v>
      </c>
    </row>
    <row r="67" spans="1:6" x14ac:dyDescent="0.25">
      <c r="A67" s="1">
        <v>7</v>
      </c>
      <c r="B67" s="1">
        <v>2869.8082734044601</v>
      </c>
      <c r="C67" s="1">
        <v>1488.86693878816</v>
      </c>
      <c r="D67" s="1">
        <v>833.53253570412596</v>
      </c>
      <c r="E67" s="1">
        <v>2347.1976436264699</v>
      </c>
      <c r="F67" s="1">
        <v>2336.34400438292</v>
      </c>
    </row>
    <row r="68" spans="1:6" x14ac:dyDescent="0.25">
      <c r="A68" s="1">
        <v>7.125</v>
      </c>
      <c r="B68" s="1">
        <v>2805.24368275702</v>
      </c>
      <c r="C68" s="1">
        <v>1442.45553741248</v>
      </c>
      <c r="D68" s="1">
        <v>771.07477152413298</v>
      </c>
      <c r="E68" s="1">
        <v>2311.2100501331502</v>
      </c>
      <c r="F68" s="1">
        <v>2393.5745211677599</v>
      </c>
    </row>
    <row r="69" spans="1:6" x14ac:dyDescent="0.25">
      <c r="A69" s="1">
        <v>7.25</v>
      </c>
      <c r="B69" s="1">
        <v>2828.7343681193001</v>
      </c>
      <c r="C69" s="1">
        <v>1395.4491870342999</v>
      </c>
      <c r="D69" s="1">
        <v>702.024514183115</v>
      </c>
      <c r="E69" s="1">
        <v>2281.1186029262799</v>
      </c>
      <c r="F69" s="1">
        <v>2387.57178908478</v>
      </c>
    </row>
    <row r="70" spans="1:6" x14ac:dyDescent="0.25">
      <c r="A70" s="1">
        <v>7.375</v>
      </c>
      <c r="B70" s="1">
        <v>2885.5931053931499</v>
      </c>
      <c r="C70" s="1">
        <v>1385.6425159371199</v>
      </c>
      <c r="D70" s="1">
        <v>663.29502241861201</v>
      </c>
      <c r="E70" s="1">
        <v>2260.5530604935798</v>
      </c>
      <c r="F70" s="1">
        <v>2390.2030106105799</v>
      </c>
    </row>
    <row r="71" spans="1:6" x14ac:dyDescent="0.25">
      <c r="A71" s="1">
        <v>7.5</v>
      </c>
      <c r="B71" s="1">
        <v>2914.8767629754102</v>
      </c>
      <c r="C71" s="1">
        <v>1362.33567353137</v>
      </c>
      <c r="D71" s="1">
        <v>653.16542021909697</v>
      </c>
      <c r="E71" s="1">
        <v>2263.99304676783</v>
      </c>
      <c r="F71" s="1">
        <v>2376.3080064421501</v>
      </c>
    </row>
    <row r="72" spans="1:6" x14ac:dyDescent="0.25">
      <c r="A72" s="1">
        <v>7.625</v>
      </c>
      <c r="B72" s="1">
        <v>2887.1306582023599</v>
      </c>
      <c r="C72" s="1">
        <v>1370.02070234543</v>
      </c>
      <c r="D72" s="1">
        <v>651.20403954139294</v>
      </c>
      <c r="E72" s="1">
        <v>2248.8285176868098</v>
      </c>
      <c r="F72" s="1">
        <v>2378.0489128140298</v>
      </c>
    </row>
    <row r="73" spans="1:6" x14ac:dyDescent="0.25">
      <c r="A73" s="1">
        <v>7.75</v>
      </c>
      <c r="B73" s="1">
        <v>2832.4974784655301</v>
      </c>
      <c r="C73" s="1">
        <v>1362.99206515382</v>
      </c>
      <c r="D73" s="1">
        <v>632.52361402407701</v>
      </c>
      <c r="E73" s="1">
        <v>2243.1021087652598</v>
      </c>
      <c r="F73" s="1">
        <v>2373.5988418256902</v>
      </c>
    </row>
    <row r="74" spans="1:6" x14ac:dyDescent="0.25">
      <c r="A74" s="1">
        <v>7.875</v>
      </c>
      <c r="B74" s="1">
        <v>2808.4734997270598</v>
      </c>
      <c r="C74" s="1">
        <v>1331.46467826311</v>
      </c>
      <c r="D74" s="1">
        <v>626.23178807163004</v>
      </c>
      <c r="E74" s="1">
        <v>2223.3317686953301</v>
      </c>
      <c r="F74" s="1">
        <v>2356.8453169570398</v>
      </c>
    </row>
    <row r="75" spans="1:6" x14ac:dyDescent="0.25">
      <c r="A75" s="1">
        <v>8</v>
      </c>
      <c r="B75" s="1">
        <v>2809.4738245998501</v>
      </c>
      <c r="C75" s="1">
        <v>1244.95516270644</v>
      </c>
      <c r="D75" s="1">
        <v>619.84886695078603</v>
      </c>
      <c r="E75" s="1">
        <v>2211.7793743152602</v>
      </c>
      <c r="F75" s="1">
        <v>2358.7612089394602</v>
      </c>
    </row>
    <row r="76" spans="1:6" x14ac:dyDescent="0.25">
      <c r="A76" s="1">
        <v>8.125</v>
      </c>
      <c r="B76" s="1">
        <v>2813.2785397258299</v>
      </c>
      <c r="C76" s="1">
        <v>1241.35875552633</v>
      </c>
      <c r="D76" s="1">
        <v>640.66579538885003</v>
      </c>
      <c r="E76" s="1">
        <v>2187.24242385458</v>
      </c>
      <c r="F76" s="1">
        <v>2367.4135278849399</v>
      </c>
    </row>
    <row r="77" spans="1:6" x14ac:dyDescent="0.25">
      <c r="A77" s="1">
        <v>8.25</v>
      </c>
      <c r="B77" s="1">
        <v>2787.2271901675699</v>
      </c>
      <c r="C77" s="1">
        <v>1255.6844017783801</v>
      </c>
      <c r="D77" s="1">
        <v>630.81111355356995</v>
      </c>
      <c r="E77" s="1">
        <v>2195.77105646877</v>
      </c>
      <c r="F77" s="1">
        <v>2365.2403995611498</v>
      </c>
    </row>
    <row r="78" spans="1:6" x14ac:dyDescent="0.25">
      <c r="A78" s="1">
        <v>8.375</v>
      </c>
      <c r="B78" s="1">
        <v>2761.4885355996298</v>
      </c>
      <c r="C78" s="1">
        <v>1316.99761184879</v>
      </c>
      <c r="D78" s="1">
        <v>621.547651165189</v>
      </c>
      <c r="E78" s="1">
        <v>2188.3660019702202</v>
      </c>
      <c r="F78" s="1">
        <v>2370.21761485141</v>
      </c>
    </row>
    <row r="79" spans="1:6" x14ac:dyDescent="0.25">
      <c r="A79" s="1">
        <v>8.5</v>
      </c>
      <c r="B79" s="1">
        <v>2760.1279061899399</v>
      </c>
      <c r="C79" s="1">
        <v>1357.48344098959</v>
      </c>
      <c r="D79" s="1">
        <v>623.48726080310405</v>
      </c>
      <c r="E79" s="1">
        <v>2255.6658427604498</v>
      </c>
      <c r="F79" s="1">
        <v>2370.4233439107002</v>
      </c>
    </row>
    <row r="80" spans="1:6" x14ac:dyDescent="0.25">
      <c r="A80" s="1">
        <v>8.625</v>
      </c>
      <c r="B80" s="1">
        <v>2721.6080278915401</v>
      </c>
      <c r="C80" s="1">
        <v>1373.6881791535</v>
      </c>
      <c r="D80" s="1">
        <v>650.98815170304101</v>
      </c>
      <c r="E80" s="1">
        <v>2266.3703958860301</v>
      </c>
      <c r="F80" s="1">
        <v>2353.9813705527399</v>
      </c>
    </row>
    <row r="81" spans="1:6" x14ac:dyDescent="0.25">
      <c r="A81" s="1">
        <v>8.75</v>
      </c>
      <c r="B81" s="1">
        <v>2714.8370167724102</v>
      </c>
      <c r="C81" s="1">
        <v>1381.2696155065901</v>
      </c>
      <c r="D81" s="1">
        <v>640.186390445082</v>
      </c>
      <c r="E81" s="1">
        <v>2264.1108386875599</v>
      </c>
      <c r="F81" s="1">
        <v>2364.24265573616</v>
      </c>
    </row>
    <row r="82" spans="1:6" x14ac:dyDescent="0.25">
      <c r="A82" s="1">
        <v>8.875</v>
      </c>
      <c r="B82" s="1">
        <v>2722.00845760221</v>
      </c>
      <c r="C82" s="1">
        <v>1383.7451280637599</v>
      </c>
      <c r="D82" s="1">
        <v>700.082417923771</v>
      </c>
      <c r="E82" s="1">
        <v>2303.8966395554498</v>
      </c>
      <c r="F82" s="1">
        <v>2345.8835675232599</v>
      </c>
    </row>
    <row r="83" spans="1:6" x14ac:dyDescent="0.25">
      <c r="A83" s="1">
        <v>9</v>
      </c>
      <c r="B83" s="1">
        <v>2767.0402624317098</v>
      </c>
      <c r="C83" s="1">
        <v>1378.3711869793301</v>
      </c>
      <c r="D83" s="1">
        <v>708.71767765285801</v>
      </c>
      <c r="E83" s="1">
        <v>2312.2328892768901</v>
      </c>
      <c r="F83" s="1">
        <v>2308.2637146553802</v>
      </c>
    </row>
    <row r="84" spans="1:6" x14ac:dyDescent="0.25">
      <c r="A84" s="1">
        <v>9.125</v>
      </c>
      <c r="B84" s="1">
        <v>2766.8271431123699</v>
      </c>
      <c r="C84" s="1">
        <v>1394.3883623542899</v>
      </c>
      <c r="D84" s="1">
        <v>703.71137780669301</v>
      </c>
      <c r="E84" s="1">
        <v>2289.3765873648399</v>
      </c>
      <c r="F84" s="1">
        <v>2298.9630832729499</v>
      </c>
    </row>
    <row r="85" spans="1:6" x14ac:dyDescent="0.25">
      <c r="A85" s="1">
        <v>9.25</v>
      </c>
      <c r="B85" s="1">
        <v>2763.38814644896</v>
      </c>
      <c r="C85" s="1">
        <v>1406.30503454784</v>
      </c>
      <c r="D85" s="1">
        <v>661.482424628236</v>
      </c>
      <c r="E85" s="1">
        <v>2276.54582383759</v>
      </c>
      <c r="F85" s="1">
        <v>2277.26363443231</v>
      </c>
    </row>
    <row r="86" spans="1:6" x14ac:dyDescent="0.25">
      <c r="A86" s="1">
        <v>9.375</v>
      </c>
      <c r="B86" s="1">
        <v>2822.0127292246202</v>
      </c>
      <c r="C86" s="1">
        <v>1416.7004832615501</v>
      </c>
      <c r="D86" s="1">
        <v>662.91381418826199</v>
      </c>
      <c r="E86" s="1">
        <v>2263.9917946849</v>
      </c>
      <c r="F86" s="1">
        <v>2312.1929118706798</v>
      </c>
    </row>
    <row r="87" spans="1:6" x14ac:dyDescent="0.25">
      <c r="A87" s="1">
        <v>9.5</v>
      </c>
      <c r="B87" s="1">
        <v>2826.6287405581002</v>
      </c>
      <c r="C87" s="1">
        <v>1408.7697855684301</v>
      </c>
      <c r="D87" s="1">
        <v>673.33361554657597</v>
      </c>
      <c r="E87" s="1">
        <v>2262.3075285498498</v>
      </c>
      <c r="F87" s="1">
        <v>2323.4900975649798</v>
      </c>
    </row>
    <row r="88" spans="1:6" x14ac:dyDescent="0.25">
      <c r="A88" s="1">
        <v>9.625</v>
      </c>
      <c r="B88" s="1">
        <v>2845.5296640742499</v>
      </c>
      <c r="C88" s="1">
        <v>1402.9202493551099</v>
      </c>
      <c r="D88" s="1">
        <v>662.52075891644199</v>
      </c>
      <c r="E88" s="1">
        <v>2251.1590633238502</v>
      </c>
      <c r="F88" s="1">
        <v>2357.7187176580001</v>
      </c>
    </row>
    <row r="89" spans="1:6" x14ac:dyDescent="0.25">
      <c r="A89" s="1">
        <v>9.75</v>
      </c>
      <c r="B89" s="1">
        <v>2856.5252850809102</v>
      </c>
      <c r="C89" s="1">
        <v>1396.59585618543</v>
      </c>
      <c r="D89" s="1">
        <v>643.13748778431602</v>
      </c>
      <c r="E89" s="1">
        <v>2152.5499222051499</v>
      </c>
      <c r="F89" s="1">
        <v>2350.45715591526</v>
      </c>
    </row>
    <row r="90" spans="1:6" x14ac:dyDescent="0.25">
      <c r="A90" s="1">
        <v>9.875</v>
      </c>
      <c r="B90" s="1">
        <v>2905.8105655730201</v>
      </c>
      <c r="C90" s="1">
        <v>1257.2048465333701</v>
      </c>
      <c r="D90" s="1">
        <v>638.80903775081504</v>
      </c>
      <c r="E90" s="1">
        <v>2147.1326689514099</v>
      </c>
      <c r="F90" s="1">
        <v>2348.7416549110499</v>
      </c>
    </row>
    <row r="91" spans="1:6" x14ac:dyDescent="0.25">
      <c r="A91" s="1">
        <v>10</v>
      </c>
      <c r="B91" s="1">
        <v>2930.8179195329299</v>
      </c>
      <c r="C91" s="1">
        <v>1235.7137985592899</v>
      </c>
      <c r="D91" s="1">
        <v>616.468888989692</v>
      </c>
      <c r="E91" s="1">
        <v>2141.9108171866401</v>
      </c>
      <c r="F91" s="1">
        <v>2363.66702233762</v>
      </c>
    </row>
    <row r="92" spans="1:6" x14ac:dyDescent="0.25">
      <c r="A92" s="1">
        <v>10.125</v>
      </c>
      <c r="B92" s="1">
        <v>2918.3385356466501</v>
      </c>
      <c r="C92" s="1">
        <v>1193.74570027602</v>
      </c>
      <c r="D92" s="1">
        <v>560.75487522736501</v>
      </c>
      <c r="E92" s="1">
        <v>2133.4192294089798</v>
      </c>
      <c r="F92" s="1">
        <v>2376.5839385402501</v>
      </c>
    </row>
    <row r="93" spans="1:6" x14ac:dyDescent="0.25">
      <c r="A93" s="1">
        <v>10.25</v>
      </c>
      <c r="B93" s="1">
        <v>2921.6708745421602</v>
      </c>
      <c r="C93" s="1">
        <v>1173.64547569418</v>
      </c>
      <c r="D93" s="1">
        <v>544.09625790843597</v>
      </c>
      <c r="E93" s="1">
        <v>2157.2952310633</v>
      </c>
      <c r="F93" s="1">
        <v>2397.7205627428898</v>
      </c>
    </row>
    <row r="94" spans="1:6" x14ac:dyDescent="0.25">
      <c r="A94" s="1">
        <v>10.375</v>
      </c>
      <c r="B94" s="1">
        <v>2927.4920004701598</v>
      </c>
      <c r="C94" s="1">
        <v>1163.7002214429101</v>
      </c>
      <c r="D94" s="1">
        <v>499.90216898550699</v>
      </c>
      <c r="E94" s="1">
        <v>2168.8323251930901</v>
      </c>
      <c r="F94" s="1">
        <v>2406.21235666957</v>
      </c>
    </row>
    <row r="95" spans="1:6" x14ac:dyDescent="0.25">
      <c r="A95" s="1">
        <v>10.5</v>
      </c>
      <c r="B95" s="1">
        <v>2900.6404952735802</v>
      </c>
      <c r="C95" s="1">
        <v>1166.61032085698</v>
      </c>
      <c r="D95" s="1">
        <v>495.14620951549603</v>
      </c>
      <c r="E95" s="1">
        <v>2179.3603723926099</v>
      </c>
      <c r="F95" s="1">
        <v>2425.6900052743699</v>
      </c>
    </row>
    <row r="96" spans="1:6" x14ac:dyDescent="0.25">
      <c r="A96" s="1">
        <v>10.625</v>
      </c>
      <c r="B96" s="1">
        <v>2887.5895775662698</v>
      </c>
      <c r="C96" s="1">
        <v>1160.1875067988101</v>
      </c>
      <c r="D96" s="1">
        <v>502.41718722586398</v>
      </c>
      <c r="E96" s="1">
        <v>2221.2338248182</v>
      </c>
      <c r="F96" s="1">
        <v>2436.8924823992402</v>
      </c>
    </row>
    <row r="97" spans="1:6" x14ac:dyDescent="0.25">
      <c r="A97" s="1">
        <v>10.75</v>
      </c>
      <c r="B97" s="1">
        <v>2856.4711878633102</v>
      </c>
      <c r="C97" s="1">
        <v>1163.82543719518</v>
      </c>
      <c r="D97" s="1">
        <v>543.81259974335001</v>
      </c>
      <c r="E97" s="1">
        <v>2230.1412135062301</v>
      </c>
      <c r="F97" s="1">
        <v>2426.7738760693601</v>
      </c>
    </row>
    <row r="98" spans="1:6" x14ac:dyDescent="0.25">
      <c r="A98" s="1">
        <v>10.875</v>
      </c>
      <c r="B98" s="1">
        <v>2749.3269575936301</v>
      </c>
      <c r="C98" s="1">
        <v>1157.5507763431799</v>
      </c>
      <c r="D98" s="1">
        <v>542.69662184459196</v>
      </c>
      <c r="E98" s="1">
        <v>2200.6740728179402</v>
      </c>
      <c r="F98" s="1">
        <v>2452.39239717588</v>
      </c>
    </row>
    <row r="99" spans="1:6" x14ac:dyDescent="0.25">
      <c r="A99" s="1">
        <v>11</v>
      </c>
      <c r="B99" s="1">
        <v>2663.7250657531699</v>
      </c>
      <c r="C99" s="1">
        <v>1247.7457802117899</v>
      </c>
      <c r="D99" s="1">
        <v>564.65846876002104</v>
      </c>
      <c r="E99" s="1">
        <v>2241.6030232298599</v>
      </c>
      <c r="F99" s="1">
        <v>2454.5499329132399</v>
      </c>
    </row>
    <row r="100" spans="1:6" x14ac:dyDescent="0.25">
      <c r="A100" s="1">
        <v>11.125</v>
      </c>
      <c r="B100" s="1">
        <v>2699.3057857071799</v>
      </c>
      <c r="C100" s="1">
        <v>1288.84224440295</v>
      </c>
      <c r="D100" s="1">
        <v>582.76264126703495</v>
      </c>
      <c r="E100" s="1">
        <v>2228.29165586112</v>
      </c>
      <c r="F100" s="1">
        <v>2457.1140213909698</v>
      </c>
    </row>
    <row r="101" spans="1:6" x14ac:dyDescent="0.25">
      <c r="A101" s="1">
        <v>11.25</v>
      </c>
      <c r="B101" s="1">
        <v>2678.3749491237099</v>
      </c>
      <c r="C101" s="1">
        <v>1345.51209582512</v>
      </c>
      <c r="D101" s="1">
        <v>556.16541644984295</v>
      </c>
      <c r="E101" s="1">
        <v>2236.0390983788998</v>
      </c>
      <c r="F101" s="1">
        <v>2449.3097038628598</v>
      </c>
    </row>
    <row r="102" spans="1:6" x14ac:dyDescent="0.25">
      <c r="A102" s="1">
        <v>11.375</v>
      </c>
      <c r="B102" s="1">
        <v>2641.5086076191701</v>
      </c>
      <c r="C102" s="1">
        <v>1359.47497630407</v>
      </c>
      <c r="D102" s="1">
        <v>556.81755609843003</v>
      </c>
      <c r="E102" s="1">
        <v>2229.67896739975</v>
      </c>
      <c r="F102" s="1">
        <v>2387.3871236833202</v>
      </c>
    </row>
    <row r="103" spans="1:6" x14ac:dyDescent="0.25">
      <c r="A103" s="1">
        <v>11.5</v>
      </c>
      <c r="B103" s="1">
        <v>2667.1533062287799</v>
      </c>
      <c r="C103" s="1">
        <v>1422.2767651715899</v>
      </c>
      <c r="D103" s="1">
        <v>577.54634835015702</v>
      </c>
      <c r="E103" s="1">
        <v>2158.00241159707</v>
      </c>
      <c r="F103" s="1">
        <v>2383.9568069414299</v>
      </c>
    </row>
    <row r="104" spans="1:6" x14ac:dyDescent="0.25">
      <c r="A104" s="1">
        <v>11.625</v>
      </c>
      <c r="B104" s="1">
        <v>2624.0028790899701</v>
      </c>
      <c r="C104" s="1">
        <v>1497.3839024946701</v>
      </c>
      <c r="D104" s="1">
        <v>642.33762171599506</v>
      </c>
      <c r="E104" s="1">
        <v>2177.22934465754</v>
      </c>
      <c r="F104" s="1">
        <v>2336.4079166810102</v>
      </c>
    </row>
    <row r="105" spans="1:6" x14ac:dyDescent="0.25">
      <c r="A105" s="1">
        <v>11.75</v>
      </c>
      <c r="B105" s="1">
        <v>2620.90408097299</v>
      </c>
      <c r="C105" s="1">
        <v>1519.75997386779</v>
      </c>
      <c r="D105" s="1">
        <v>664.91124497159296</v>
      </c>
      <c r="E105" s="1">
        <v>2176.16527902602</v>
      </c>
      <c r="F105" s="1">
        <v>2290.1961652722598</v>
      </c>
    </row>
    <row r="106" spans="1:6" x14ac:dyDescent="0.25">
      <c r="A106" s="1">
        <v>11.875</v>
      </c>
      <c r="B106" s="1">
        <v>2662.6354102148198</v>
      </c>
      <c r="C106" s="1">
        <v>1561.21403805061</v>
      </c>
      <c r="D106" s="1">
        <v>666.95209301335399</v>
      </c>
      <c r="E106" s="1">
        <v>2165.6681426540199</v>
      </c>
      <c r="F106" s="1">
        <v>2289.4861147903198</v>
      </c>
    </row>
    <row r="107" spans="1:6" x14ac:dyDescent="0.25">
      <c r="A107" s="1">
        <v>12</v>
      </c>
      <c r="B107" s="1">
        <v>2691.68408344716</v>
      </c>
      <c r="C107" s="1">
        <v>1629.5563265093001</v>
      </c>
      <c r="D107" s="1">
        <v>647.80317672543504</v>
      </c>
      <c r="E107" s="1">
        <v>2150.5718675440698</v>
      </c>
      <c r="F107" s="1">
        <v>2304.6456386609898</v>
      </c>
    </row>
    <row r="108" spans="1:6" x14ac:dyDescent="0.25">
      <c r="A108" s="1">
        <v>12.125</v>
      </c>
      <c r="B108" s="1">
        <v>2685.5767294867101</v>
      </c>
      <c r="C108" s="1">
        <v>1631.77715750886</v>
      </c>
      <c r="D108" s="1">
        <v>612.39052780788995</v>
      </c>
      <c r="E108" s="1">
        <v>2159.4142001206301</v>
      </c>
      <c r="F108" s="1">
        <v>2263.3639910224801</v>
      </c>
    </row>
    <row r="109" spans="1:6" x14ac:dyDescent="0.25">
      <c r="A109" s="1">
        <v>12.25</v>
      </c>
      <c r="B109" s="1">
        <v>2709.75691612734</v>
      </c>
      <c r="C109" s="1">
        <v>1645.5545900413099</v>
      </c>
      <c r="D109" s="1">
        <v>579.43093321117101</v>
      </c>
      <c r="E109" s="1">
        <v>2162.4937422368998</v>
      </c>
      <c r="F109" s="1">
        <v>2259.2058591282498</v>
      </c>
    </row>
    <row r="110" spans="1:6" x14ac:dyDescent="0.25">
      <c r="A110" s="1">
        <v>12.375</v>
      </c>
      <c r="B110" s="1">
        <v>2702.84657766074</v>
      </c>
      <c r="C110" s="1">
        <v>1621.9643401983601</v>
      </c>
      <c r="D110" s="1">
        <v>577.05601325588202</v>
      </c>
      <c r="E110" s="1">
        <v>2155.5082852456098</v>
      </c>
      <c r="F110" s="1">
        <v>2246.7235281523299</v>
      </c>
    </row>
    <row r="111" spans="1:6" x14ac:dyDescent="0.25">
      <c r="A111" s="1">
        <v>12.5</v>
      </c>
      <c r="B111" s="1">
        <v>2686.0116062317002</v>
      </c>
      <c r="C111" s="1">
        <v>1576.9177839096899</v>
      </c>
      <c r="D111" s="1">
        <v>596.04508929045198</v>
      </c>
      <c r="E111" s="1">
        <v>2134.1921021298999</v>
      </c>
      <c r="F111" s="1">
        <v>2186.8414179247502</v>
      </c>
    </row>
    <row r="112" spans="1:6" x14ac:dyDescent="0.25">
      <c r="A112" s="1">
        <v>12.625</v>
      </c>
      <c r="B112" s="1">
        <v>2704.57302490339</v>
      </c>
      <c r="C112" s="1">
        <v>1565.4283351899601</v>
      </c>
      <c r="D112" s="1">
        <v>585.93572828464698</v>
      </c>
      <c r="E112" s="1">
        <v>2119.7678357558598</v>
      </c>
      <c r="F112" s="1">
        <v>2133.6886590059698</v>
      </c>
    </row>
    <row r="113" spans="1:6" x14ac:dyDescent="0.25">
      <c r="A113" s="1">
        <v>12.75</v>
      </c>
      <c r="B113" s="1">
        <v>2717.7973877372901</v>
      </c>
      <c r="C113" s="1">
        <v>1478.50651005431</v>
      </c>
      <c r="D113" s="1">
        <v>542.44281524559904</v>
      </c>
      <c r="E113" s="1">
        <v>2136.04055649265</v>
      </c>
      <c r="F113" s="1">
        <v>2127.7513834879601</v>
      </c>
    </row>
    <row r="114" spans="1:6" x14ac:dyDescent="0.25">
      <c r="A114" s="1">
        <v>12.875</v>
      </c>
      <c r="B114" s="1">
        <v>2680.4368880412298</v>
      </c>
      <c r="C114" s="1">
        <v>1449.64223551537</v>
      </c>
      <c r="D114" s="1">
        <v>541.35749795725201</v>
      </c>
      <c r="E114" s="1">
        <v>2132.1494861494998</v>
      </c>
      <c r="F114" s="1">
        <v>2117.65951010769</v>
      </c>
    </row>
    <row r="115" spans="1:6" x14ac:dyDescent="0.25">
      <c r="A115" s="1">
        <v>13</v>
      </c>
      <c r="B115" s="1">
        <v>2774.7592911573201</v>
      </c>
      <c r="C115" s="1">
        <v>1419.31424854022</v>
      </c>
      <c r="D115" s="1">
        <v>521.26582093482602</v>
      </c>
      <c r="E115" s="1">
        <v>2218.03603996937</v>
      </c>
      <c r="F115" s="1">
        <v>2108.0892757994402</v>
      </c>
    </row>
    <row r="116" spans="1:6" x14ac:dyDescent="0.25">
      <c r="A116" s="1">
        <v>13.125</v>
      </c>
      <c r="B116" s="1">
        <v>2688.5493551859199</v>
      </c>
      <c r="C116" s="1">
        <v>1375.0593065963801</v>
      </c>
      <c r="D116" s="1">
        <v>503.87622535059899</v>
      </c>
      <c r="E116" s="1">
        <v>2216.5078028497401</v>
      </c>
      <c r="F116" s="1">
        <v>2111.55541989419</v>
      </c>
    </row>
    <row r="117" spans="1:6" x14ac:dyDescent="0.25">
      <c r="A117" s="1">
        <v>13.25</v>
      </c>
      <c r="B117" s="1">
        <v>2691.5524259558701</v>
      </c>
      <c r="C117" s="1">
        <v>1375.2041043511899</v>
      </c>
      <c r="D117" s="1">
        <v>482.758407155859</v>
      </c>
      <c r="E117" s="1">
        <v>2218.7855506577598</v>
      </c>
      <c r="F117" s="1">
        <v>2125.1127950088198</v>
      </c>
    </row>
    <row r="118" spans="1:6" x14ac:dyDescent="0.25">
      <c r="A118" s="1">
        <v>13.375</v>
      </c>
      <c r="B118" s="1">
        <v>2715.3938663344302</v>
      </c>
      <c r="C118" s="1">
        <v>1435.8590226491999</v>
      </c>
      <c r="D118" s="1">
        <v>433.89972599468598</v>
      </c>
      <c r="E118" s="1">
        <v>2213.8948204645699</v>
      </c>
      <c r="F118" s="1">
        <v>2165.09370419795</v>
      </c>
    </row>
    <row r="119" spans="1:6" x14ac:dyDescent="0.25">
      <c r="A119" s="1">
        <v>13.5</v>
      </c>
      <c r="B119" s="1">
        <v>2631.8879225655901</v>
      </c>
      <c r="C119" s="1">
        <v>1475.27543050177</v>
      </c>
      <c r="D119" s="1">
        <v>439.50290993930901</v>
      </c>
      <c r="E119" s="1">
        <v>2258.3021627206499</v>
      </c>
      <c r="F119" s="1">
        <v>2198.3439094712699</v>
      </c>
    </row>
    <row r="120" spans="1:6" x14ac:dyDescent="0.25">
      <c r="A120" s="1">
        <v>13.625</v>
      </c>
      <c r="B120" s="1">
        <v>2570.0292822137599</v>
      </c>
      <c r="C120" s="1">
        <v>1515.75679807078</v>
      </c>
      <c r="D120" s="1">
        <v>439.12948772679999</v>
      </c>
      <c r="E120" s="1">
        <v>2301.47805401101</v>
      </c>
      <c r="F120" s="1">
        <v>2198.5449074736198</v>
      </c>
    </row>
    <row r="121" spans="1:6" x14ac:dyDescent="0.25">
      <c r="A121" s="1">
        <v>13.75</v>
      </c>
      <c r="B121" s="1">
        <v>2473.8679853768199</v>
      </c>
      <c r="C121" s="1">
        <v>1507.39254842952</v>
      </c>
      <c r="D121" s="1">
        <v>444.52463472053699</v>
      </c>
      <c r="E121" s="1">
        <v>2283.20782843604</v>
      </c>
      <c r="F121" s="1">
        <v>2203.72119920471</v>
      </c>
    </row>
    <row r="122" spans="1:6" x14ac:dyDescent="0.25">
      <c r="A122" s="1">
        <v>13.875</v>
      </c>
      <c r="B122" s="1">
        <v>2476.7709869197201</v>
      </c>
      <c r="C122" s="1">
        <v>1522.10593379842</v>
      </c>
      <c r="D122" s="1">
        <v>439.30991948959598</v>
      </c>
      <c r="E122" s="1">
        <v>2274.6884430196701</v>
      </c>
      <c r="F122" s="1">
        <v>2217.2448580233199</v>
      </c>
    </row>
    <row r="123" spans="1:6" x14ac:dyDescent="0.25">
      <c r="A123" s="1">
        <v>14</v>
      </c>
      <c r="B123" s="1">
        <v>2504.3818204300101</v>
      </c>
      <c r="C123" s="1">
        <v>1538.7770547104501</v>
      </c>
      <c r="D123" s="1">
        <v>489.55188156080999</v>
      </c>
      <c r="E123" s="1">
        <v>2255.9762256334898</v>
      </c>
      <c r="F123" s="1">
        <v>2207.5530590419398</v>
      </c>
    </row>
    <row r="124" spans="1:6" x14ac:dyDescent="0.25">
      <c r="A124" s="1">
        <v>14.125</v>
      </c>
      <c r="B124" s="1">
        <v>2536.8805855160799</v>
      </c>
      <c r="C124" s="1">
        <v>1551.6113298514499</v>
      </c>
      <c r="D124" s="1">
        <v>500.91605850183402</v>
      </c>
      <c r="E124" s="1">
        <v>2125.41531053377</v>
      </c>
      <c r="F124" s="1">
        <v>2179.28335734436</v>
      </c>
    </row>
    <row r="125" spans="1:6" x14ac:dyDescent="0.25">
      <c r="A125" s="1">
        <v>14.25</v>
      </c>
      <c r="B125" s="1">
        <v>2526.4996197177602</v>
      </c>
      <c r="C125" s="1">
        <v>1560.3037723714599</v>
      </c>
      <c r="D125" s="1">
        <v>541.33741257924703</v>
      </c>
      <c r="E125" s="1">
        <v>2091.36157070228</v>
      </c>
      <c r="F125" s="1">
        <v>2186.1289257164499</v>
      </c>
    </row>
    <row r="126" spans="1:6" x14ac:dyDescent="0.25">
      <c r="A126" s="1">
        <v>14.375</v>
      </c>
      <c r="B126" s="1">
        <v>2547.2766127536502</v>
      </c>
      <c r="C126" s="1">
        <v>1561.29796421585</v>
      </c>
      <c r="D126" s="1">
        <v>576.03876438103896</v>
      </c>
      <c r="E126" s="1">
        <v>2143.1380192631</v>
      </c>
      <c r="F126" s="1">
        <v>2219.4119558030802</v>
      </c>
    </row>
    <row r="127" spans="1:6" x14ac:dyDescent="0.25">
      <c r="A127" s="1">
        <v>14.5</v>
      </c>
      <c r="B127" s="1">
        <v>2525.8463255102902</v>
      </c>
      <c r="C127" s="1">
        <v>1586.0377656737201</v>
      </c>
      <c r="D127" s="1">
        <v>564.07401349713302</v>
      </c>
      <c r="E127" s="1">
        <v>2210.47780576181</v>
      </c>
      <c r="F127" s="1">
        <v>2213.4588894840799</v>
      </c>
    </row>
    <row r="128" spans="1:6" x14ac:dyDescent="0.25">
      <c r="A128" s="1">
        <v>14.625</v>
      </c>
      <c r="B128" s="1">
        <v>2600.7270549417699</v>
      </c>
      <c r="C128" s="1">
        <v>1603.31431936228</v>
      </c>
      <c r="D128" s="1">
        <v>557.61339738728304</v>
      </c>
      <c r="E128" s="1">
        <v>2229.5026234460902</v>
      </c>
      <c r="F128" s="1">
        <v>2232.96772421677</v>
      </c>
    </row>
    <row r="129" spans="1:6" x14ac:dyDescent="0.25">
      <c r="A129" s="1">
        <v>14.75</v>
      </c>
      <c r="B129" s="1">
        <v>2622.0091891156299</v>
      </c>
      <c r="C129" s="1">
        <v>1642.85209403261</v>
      </c>
      <c r="D129" s="1">
        <v>570.32606773763496</v>
      </c>
      <c r="E129" s="1">
        <v>2256.77919183942</v>
      </c>
      <c r="F129" s="1">
        <v>2242.1149123209502</v>
      </c>
    </row>
    <row r="130" spans="1:6" x14ac:dyDescent="0.25">
      <c r="A130" s="1">
        <v>14.875</v>
      </c>
      <c r="B130" s="1">
        <v>2656.0609150934101</v>
      </c>
      <c r="C130" s="1">
        <v>1648.3913766205401</v>
      </c>
      <c r="D130" s="1">
        <v>590.28951319654504</v>
      </c>
      <c r="E130" s="1">
        <v>2237.6337836063699</v>
      </c>
      <c r="F130" s="1">
        <v>2233.2384155698201</v>
      </c>
    </row>
    <row r="131" spans="1:6" x14ac:dyDescent="0.25">
      <c r="A131" s="1">
        <v>15</v>
      </c>
      <c r="B131" s="1">
        <v>2653.0497255308001</v>
      </c>
      <c r="C131" s="1">
        <v>1575.9244899735299</v>
      </c>
      <c r="D131" s="1">
        <v>572.03035080588597</v>
      </c>
      <c r="E131" s="1">
        <v>2223.89468378211</v>
      </c>
      <c r="F131" s="1">
        <v>2236.6659076415199</v>
      </c>
    </row>
    <row r="132" spans="1:6" x14ac:dyDescent="0.25">
      <c r="A132" s="1">
        <v>15.125</v>
      </c>
      <c r="B132" s="1">
        <v>2698.6461725238601</v>
      </c>
      <c r="C132" s="1">
        <v>1569.3364222221001</v>
      </c>
      <c r="D132" s="1">
        <v>536.59116551090199</v>
      </c>
      <c r="E132" s="1">
        <v>2220.5604412356302</v>
      </c>
      <c r="F132" s="1">
        <v>2243.3418394865398</v>
      </c>
    </row>
    <row r="133" spans="1:6" x14ac:dyDescent="0.25">
      <c r="A133" s="1">
        <v>15.25</v>
      </c>
      <c r="B133" s="1">
        <v>2735.17566833406</v>
      </c>
      <c r="C133" s="1">
        <v>1552.5409694790301</v>
      </c>
      <c r="D133" s="1">
        <v>490.865734611069</v>
      </c>
      <c r="E133" s="1">
        <v>2229.5435518966001</v>
      </c>
      <c r="F133" s="1">
        <v>2246.4701535974</v>
      </c>
    </row>
    <row r="134" spans="1:6" x14ac:dyDescent="0.25">
      <c r="A134" s="1">
        <v>15.375</v>
      </c>
      <c r="B134" s="1">
        <v>2683.7294925701299</v>
      </c>
      <c r="C134" s="1">
        <v>1497.3863531485899</v>
      </c>
      <c r="D134" s="1">
        <v>505.49117417977902</v>
      </c>
      <c r="E134" s="1">
        <v>2247.94002801026</v>
      </c>
      <c r="F134" s="1">
        <v>2250.6167362647302</v>
      </c>
    </row>
    <row r="135" spans="1:6" x14ac:dyDescent="0.25">
      <c r="A135" s="1">
        <v>15.5</v>
      </c>
      <c r="B135" s="1">
        <v>2675.81595935721</v>
      </c>
      <c r="C135" s="1">
        <v>1472.60274224932</v>
      </c>
      <c r="D135" s="1">
        <v>478.66279828372399</v>
      </c>
      <c r="E135" s="1">
        <v>2251.6889905251501</v>
      </c>
      <c r="F135" s="1">
        <v>2324.41448922684</v>
      </c>
    </row>
    <row r="136" spans="1:6" x14ac:dyDescent="0.25">
      <c r="A136" s="1">
        <v>15.625</v>
      </c>
      <c r="B136" s="1">
        <v>2654.13834639776</v>
      </c>
      <c r="C136" s="1">
        <v>1468.3831584367299</v>
      </c>
      <c r="D136" s="1">
        <v>424.91953734091402</v>
      </c>
      <c r="E136" s="1">
        <v>2251.1569597855701</v>
      </c>
      <c r="F136" s="1">
        <v>2329.3565568385902</v>
      </c>
    </row>
    <row r="137" spans="1:6" x14ac:dyDescent="0.25">
      <c r="A137" s="1">
        <v>15.75</v>
      </c>
      <c r="B137" s="1">
        <v>2590.76863073194</v>
      </c>
      <c r="C137" s="1">
        <v>1478.42033793934</v>
      </c>
      <c r="D137" s="1">
        <v>422.637815769356</v>
      </c>
      <c r="E137" s="1">
        <v>2179.4370588831998</v>
      </c>
      <c r="F137" s="1">
        <v>2315.2072815306001</v>
      </c>
    </row>
    <row r="138" spans="1:6" x14ac:dyDescent="0.25">
      <c r="A138" s="1">
        <v>15.875</v>
      </c>
      <c r="B138" s="1">
        <v>2420.37140899831</v>
      </c>
      <c r="C138" s="1">
        <v>1449.4582185356701</v>
      </c>
      <c r="D138" s="1">
        <v>461.58618009449202</v>
      </c>
      <c r="E138" s="1">
        <v>2168.8037961464702</v>
      </c>
      <c r="F138" s="1">
        <v>2325.2015808010301</v>
      </c>
    </row>
    <row r="139" spans="1:6" x14ac:dyDescent="0.25">
      <c r="A139" s="1">
        <v>16</v>
      </c>
      <c r="B139" s="1">
        <v>2333.8907429452902</v>
      </c>
      <c r="C139" s="1">
        <v>1444.79305012292</v>
      </c>
      <c r="D139" s="1">
        <v>451.56764089763402</v>
      </c>
      <c r="E139" s="1">
        <v>2153.5641797708599</v>
      </c>
      <c r="F139" s="1">
        <v>2330.2214707860999</v>
      </c>
    </row>
    <row r="140" spans="1:6" x14ac:dyDescent="0.25">
      <c r="A140" s="1">
        <v>16.125</v>
      </c>
      <c r="B140" s="1">
        <v>2226.7298085286802</v>
      </c>
      <c r="C140" s="1">
        <v>1459.3566361974299</v>
      </c>
      <c r="D140" s="1">
        <v>467.97539516264402</v>
      </c>
      <c r="E140" s="1">
        <v>2113.5370268628499</v>
      </c>
      <c r="F140" s="1">
        <v>2340.9613480609701</v>
      </c>
    </row>
    <row r="141" spans="1:6" x14ac:dyDescent="0.25">
      <c r="A141" s="1">
        <v>16.25</v>
      </c>
      <c r="B141" s="1">
        <v>2142.96832280423</v>
      </c>
      <c r="C141" s="1">
        <v>1568.42048888255</v>
      </c>
      <c r="D141" s="1">
        <v>496.47483866753203</v>
      </c>
      <c r="E141" s="1">
        <v>2143.78917947124</v>
      </c>
      <c r="F141" s="1">
        <v>2350.7112220241602</v>
      </c>
    </row>
    <row r="142" spans="1:6" x14ac:dyDescent="0.25">
      <c r="A142" s="1">
        <v>16.375</v>
      </c>
      <c r="B142" s="1">
        <v>2126.6177453435898</v>
      </c>
      <c r="C142" s="1">
        <v>1645.81251687757</v>
      </c>
      <c r="D142" s="1">
        <v>474.83620762902501</v>
      </c>
      <c r="E142" s="1">
        <v>2184.4617095682702</v>
      </c>
      <c r="F142" s="1">
        <v>2372.1925343746202</v>
      </c>
    </row>
    <row r="143" spans="1:6" x14ac:dyDescent="0.25">
      <c r="A143" s="1">
        <v>16.5</v>
      </c>
      <c r="B143" s="1">
        <v>2044.78219441702</v>
      </c>
      <c r="C143" s="1">
        <v>1658.3648157740699</v>
      </c>
      <c r="D143" s="1">
        <v>538.37631786792304</v>
      </c>
      <c r="E143" s="1">
        <v>2257.5173899026099</v>
      </c>
      <c r="F143" s="1">
        <v>2374.1260242254002</v>
      </c>
    </row>
    <row r="144" spans="1:6" x14ac:dyDescent="0.25">
      <c r="A144" s="1">
        <v>16.625</v>
      </c>
      <c r="B144" s="1">
        <v>2162.6015537318899</v>
      </c>
      <c r="C144" s="1">
        <v>1662.8093693123101</v>
      </c>
      <c r="D144" s="1">
        <v>559.75248390249499</v>
      </c>
      <c r="E144" s="1">
        <v>2277.8491008976198</v>
      </c>
      <c r="F144" s="1">
        <v>2380.17309201338</v>
      </c>
    </row>
    <row r="145" spans="1:6" x14ac:dyDescent="0.25">
      <c r="A145" s="1">
        <v>16.75</v>
      </c>
      <c r="B145" s="1">
        <v>2239.2119331594799</v>
      </c>
      <c r="C145" s="1">
        <v>1676.9675687988799</v>
      </c>
      <c r="D145" s="1">
        <v>546.51374383231803</v>
      </c>
      <c r="E145" s="1">
        <v>2329.1026427114198</v>
      </c>
      <c r="F145" s="1">
        <v>2391.45558885849</v>
      </c>
    </row>
    <row r="146" spans="1:6" x14ac:dyDescent="0.25">
      <c r="A146" s="1">
        <v>16.875</v>
      </c>
      <c r="B146" s="1">
        <v>2280.0127849629098</v>
      </c>
      <c r="C146" s="1">
        <v>1715.6811818148999</v>
      </c>
      <c r="D146" s="1">
        <v>535.87564027101905</v>
      </c>
      <c r="E146" s="1">
        <v>2378.0563036229601</v>
      </c>
      <c r="F146" s="1">
        <v>2383.5355879378699</v>
      </c>
    </row>
    <row r="147" spans="1:6" x14ac:dyDescent="0.25">
      <c r="A147" s="1">
        <v>17</v>
      </c>
      <c r="B147" s="1">
        <v>2316.8129199709601</v>
      </c>
      <c r="C147" s="1">
        <v>1741.82431710277</v>
      </c>
      <c r="D147" s="1">
        <v>536.13911958110896</v>
      </c>
      <c r="E147" s="1">
        <v>2361.1376389896</v>
      </c>
      <c r="F147" s="1">
        <v>2361.2335800021901</v>
      </c>
    </row>
    <row r="148" spans="1:6" x14ac:dyDescent="0.25">
      <c r="A148" s="1">
        <v>17.125</v>
      </c>
      <c r="B148" s="1">
        <v>2357.9004543239898</v>
      </c>
      <c r="C148" s="1">
        <v>1758.7111197839899</v>
      </c>
      <c r="D148" s="1">
        <v>575.99424155650399</v>
      </c>
      <c r="E148" s="1">
        <v>2294.4036915593801</v>
      </c>
      <c r="F148" s="1">
        <v>2327.2286050615298</v>
      </c>
    </row>
    <row r="149" spans="1:6" x14ac:dyDescent="0.25">
      <c r="A149" s="1">
        <v>17.25</v>
      </c>
      <c r="B149" s="1">
        <v>2392.8271278153702</v>
      </c>
      <c r="C149" s="1">
        <v>1759.50981413972</v>
      </c>
      <c r="D149" s="1">
        <v>598.97021629398296</v>
      </c>
      <c r="E149" s="1">
        <v>2276.0494282467298</v>
      </c>
      <c r="F149" s="1">
        <v>2310.0794497637598</v>
      </c>
    </row>
    <row r="150" spans="1:6" x14ac:dyDescent="0.25">
      <c r="A150" s="1">
        <v>17.375</v>
      </c>
      <c r="B150" s="1">
        <v>2400.15130500841</v>
      </c>
      <c r="C150" s="1">
        <v>1761.31774871173</v>
      </c>
      <c r="D150" s="1">
        <v>618.00269020421297</v>
      </c>
      <c r="E150" s="1">
        <v>2322.9659805178599</v>
      </c>
      <c r="F150" s="1">
        <v>2343.3846330736501</v>
      </c>
    </row>
    <row r="151" spans="1:6" x14ac:dyDescent="0.25">
      <c r="A151" s="1">
        <v>17.5</v>
      </c>
      <c r="B151" s="1">
        <v>2381.4149856648701</v>
      </c>
      <c r="C151" s="1">
        <v>1770.4363867929101</v>
      </c>
      <c r="D151" s="1">
        <v>687.94528803748801</v>
      </c>
      <c r="E151" s="1">
        <v>2329.4027658869099</v>
      </c>
      <c r="F151" s="1">
        <v>2361.6208243020801</v>
      </c>
    </row>
    <row r="152" spans="1:6" x14ac:dyDescent="0.25">
      <c r="A152" s="1">
        <v>17.625</v>
      </c>
      <c r="B152" s="1">
        <v>2364.63996188287</v>
      </c>
      <c r="C152" s="1">
        <v>1754.44404546583</v>
      </c>
      <c r="D152" s="1">
        <v>746.10544664694703</v>
      </c>
      <c r="E152" s="1">
        <v>2317.7379351194099</v>
      </c>
      <c r="F152" s="1">
        <v>2390.8692954903499</v>
      </c>
    </row>
    <row r="153" spans="1:6" x14ac:dyDescent="0.25">
      <c r="A153" s="1">
        <v>17.75</v>
      </c>
      <c r="B153" s="1">
        <v>2345.4243874273702</v>
      </c>
      <c r="C153" s="1">
        <v>1613.9687653906999</v>
      </c>
      <c r="D153" s="1">
        <v>734.21095120801101</v>
      </c>
      <c r="E153" s="1">
        <v>2353.4990022780498</v>
      </c>
      <c r="F153" s="1">
        <v>2394.5741005781001</v>
      </c>
    </row>
    <row r="154" spans="1:6" x14ac:dyDescent="0.25">
      <c r="A154" s="1">
        <v>17.875</v>
      </c>
      <c r="B154" s="1">
        <v>2342.8054719103702</v>
      </c>
      <c r="C154" s="1">
        <v>1587.3005899694499</v>
      </c>
      <c r="D154" s="1">
        <v>727.93208944667504</v>
      </c>
      <c r="E154" s="1">
        <v>2400.2139255877601</v>
      </c>
      <c r="F154" s="1">
        <v>2391.70602645806</v>
      </c>
    </row>
    <row r="155" spans="1:6" x14ac:dyDescent="0.25">
      <c r="A155" s="1">
        <v>18</v>
      </c>
      <c r="B155" s="1">
        <v>2284.87988254534</v>
      </c>
      <c r="C155" s="1">
        <v>1563.40552074215</v>
      </c>
      <c r="D155" s="1">
        <v>732.45869826436297</v>
      </c>
      <c r="E155" s="1">
        <v>2396.2163548762801</v>
      </c>
      <c r="F155" s="1">
        <v>2394.3942988568301</v>
      </c>
    </row>
    <row r="156" spans="1:6" x14ac:dyDescent="0.25">
      <c r="A156" s="1">
        <v>18.125</v>
      </c>
      <c r="B156" s="1">
        <v>2276.3771335942301</v>
      </c>
      <c r="C156" s="1">
        <v>1539.5237886493301</v>
      </c>
      <c r="D156" s="1">
        <v>736.10580660194898</v>
      </c>
      <c r="E156" s="1">
        <v>2390.0423053558802</v>
      </c>
      <c r="F156" s="1">
        <v>2387.8830952753101</v>
      </c>
    </row>
    <row r="157" spans="1:6" x14ac:dyDescent="0.25">
      <c r="A157" s="1">
        <v>18.25</v>
      </c>
      <c r="B157" s="1">
        <v>2229.7516243605501</v>
      </c>
      <c r="C157" s="1">
        <v>1523.52740364024</v>
      </c>
      <c r="D157" s="1">
        <v>730.16355334185903</v>
      </c>
      <c r="E157" s="1">
        <v>2403.16744574723</v>
      </c>
      <c r="F157" s="1">
        <v>2394.6330395677601</v>
      </c>
    </row>
    <row r="158" spans="1:6" x14ac:dyDescent="0.25">
      <c r="A158" s="1">
        <v>18.375</v>
      </c>
      <c r="B158" s="1">
        <v>2142.0681179728199</v>
      </c>
      <c r="C158" s="1">
        <v>1440.3754645471299</v>
      </c>
      <c r="D158" s="1">
        <v>706.83870896505903</v>
      </c>
      <c r="E158" s="1">
        <v>2387.7151673806102</v>
      </c>
      <c r="F158" s="1">
        <v>2389.99277291417</v>
      </c>
    </row>
    <row r="159" spans="1:6" x14ac:dyDescent="0.25">
      <c r="A159" s="1">
        <v>18.5</v>
      </c>
      <c r="B159" s="1">
        <v>2140.90320343557</v>
      </c>
      <c r="C159" s="1">
        <v>1442.76667524665</v>
      </c>
      <c r="D159" s="1">
        <v>682.38009943306804</v>
      </c>
      <c r="E159" s="1">
        <v>2408.4592865435702</v>
      </c>
      <c r="F159" s="1">
        <v>2398.6824582241502</v>
      </c>
    </row>
    <row r="160" spans="1:6" x14ac:dyDescent="0.25">
      <c r="A160" s="1">
        <v>18.625</v>
      </c>
      <c r="B160" s="1">
        <v>2166.2258245641201</v>
      </c>
      <c r="C160" s="1">
        <v>1488.58566789572</v>
      </c>
      <c r="D160" s="1">
        <v>681.07059414849903</v>
      </c>
      <c r="E160" s="1">
        <v>2410.8981905442802</v>
      </c>
      <c r="F160" s="1">
        <v>2381.9556823865801</v>
      </c>
    </row>
    <row r="161" spans="1:6" x14ac:dyDescent="0.25">
      <c r="A161" s="1">
        <v>18.75</v>
      </c>
      <c r="B161" s="1">
        <v>2202.98371439313</v>
      </c>
      <c r="C161" s="1">
        <v>1495.6073531531899</v>
      </c>
      <c r="D161" s="1">
        <v>692.17715953237598</v>
      </c>
      <c r="E161" s="1">
        <v>2423.64469791696</v>
      </c>
      <c r="F161" s="1">
        <v>2331.34472754336</v>
      </c>
    </row>
    <row r="162" spans="1:6" x14ac:dyDescent="0.25">
      <c r="A162" s="1">
        <v>18.875</v>
      </c>
      <c r="B162" s="1">
        <v>2239.26674182856</v>
      </c>
      <c r="C162" s="1">
        <v>1500.2614504532901</v>
      </c>
      <c r="D162" s="1">
        <v>738.71458068298705</v>
      </c>
      <c r="E162" s="1">
        <v>2415.5054945408801</v>
      </c>
      <c r="F162" s="1">
        <v>2324.2001226563898</v>
      </c>
    </row>
    <row r="163" spans="1:6" x14ac:dyDescent="0.25">
      <c r="A163" s="1">
        <v>19</v>
      </c>
      <c r="B163" s="1">
        <v>2247.6958300840802</v>
      </c>
      <c r="C163" s="1">
        <v>1519.1016561052299</v>
      </c>
      <c r="D163" s="1">
        <v>735.02029002844301</v>
      </c>
      <c r="E163" s="1">
        <v>2412.5331163818901</v>
      </c>
      <c r="F163" s="1">
        <v>2311.0609278350998</v>
      </c>
    </row>
    <row r="164" spans="1:6" x14ac:dyDescent="0.25">
      <c r="A164" s="1">
        <v>19.125</v>
      </c>
      <c r="B164" s="1">
        <v>2257.1363705794201</v>
      </c>
      <c r="C164" s="1">
        <v>1517.61251022038</v>
      </c>
      <c r="D164" s="1">
        <v>712.791018509129</v>
      </c>
      <c r="E164" s="1">
        <v>2446.62872082582</v>
      </c>
      <c r="F164" s="1">
        <v>2302.88168529625</v>
      </c>
    </row>
    <row r="165" spans="1:6" x14ac:dyDescent="0.25">
      <c r="A165" s="1">
        <v>19.25</v>
      </c>
      <c r="B165" s="1">
        <v>2281.8796885888401</v>
      </c>
      <c r="C165" s="1">
        <v>1504.6858535106801</v>
      </c>
      <c r="D165" s="1">
        <v>690.54025998787597</v>
      </c>
      <c r="E165" s="1">
        <v>2402.6114203848801</v>
      </c>
      <c r="F165" s="1">
        <v>2299.4068137742702</v>
      </c>
    </row>
    <row r="166" spans="1:6" x14ac:dyDescent="0.25">
      <c r="A166" s="1">
        <v>19.375</v>
      </c>
      <c r="B166" s="1">
        <v>2389.7502241140101</v>
      </c>
      <c r="C166" s="1">
        <v>1521.8770386696399</v>
      </c>
      <c r="D166" s="1">
        <v>656.42058590907197</v>
      </c>
      <c r="E166" s="1">
        <v>2394.9394230575999</v>
      </c>
      <c r="F166" s="1">
        <v>2272.07235026949</v>
      </c>
    </row>
    <row r="167" spans="1:6" x14ac:dyDescent="0.25">
      <c r="A167" s="1">
        <v>19.5</v>
      </c>
      <c r="B167" s="1">
        <v>2363.52090692202</v>
      </c>
      <c r="C167" s="1">
        <v>1554.4977197248299</v>
      </c>
      <c r="D167" s="1">
        <v>624.22597387854705</v>
      </c>
      <c r="E167" s="1">
        <v>2427.86004629844</v>
      </c>
      <c r="F167" s="1">
        <v>2243.6721266913401</v>
      </c>
    </row>
    <row r="168" spans="1:6" x14ac:dyDescent="0.25">
      <c r="A168" s="1">
        <v>19.625</v>
      </c>
      <c r="B168" s="1">
        <v>2346.7830365217501</v>
      </c>
      <c r="C168" s="1">
        <v>1583.47458145216</v>
      </c>
      <c r="D168" s="1">
        <v>622.45824093268504</v>
      </c>
      <c r="E168" s="1">
        <v>2525.0654214117699</v>
      </c>
      <c r="F168" s="1">
        <v>2238.1397800775699</v>
      </c>
    </row>
    <row r="169" spans="1:6" x14ac:dyDescent="0.25">
      <c r="A169" s="1">
        <v>19.75</v>
      </c>
      <c r="B169" s="1">
        <v>2288.6832617018899</v>
      </c>
      <c r="C169" s="1">
        <v>1622.2638078427201</v>
      </c>
      <c r="D169" s="1">
        <v>617.19018743664697</v>
      </c>
      <c r="E169" s="1">
        <v>2528.8555480919399</v>
      </c>
      <c r="F169" s="1">
        <v>2240.2106031949102</v>
      </c>
    </row>
    <row r="170" spans="1:6" x14ac:dyDescent="0.25">
      <c r="A170" s="1">
        <v>19.875</v>
      </c>
      <c r="B170" s="1">
        <v>2233.0298832735398</v>
      </c>
      <c r="C170" s="1">
        <v>1629.9239721328099</v>
      </c>
      <c r="D170" s="1">
        <v>617.09158422591395</v>
      </c>
      <c r="E170" s="1">
        <v>2559.1876334192398</v>
      </c>
      <c r="F170" s="1">
        <v>2238.9861484395901</v>
      </c>
    </row>
    <row r="171" spans="1:6" x14ac:dyDescent="0.25">
      <c r="A171" s="1">
        <v>20</v>
      </c>
      <c r="B171" s="1">
        <v>2243.7114745859399</v>
      </c>
      <c r="C171" s="1">
        <v>1632.4438773612101</v>
      </c>
      <c r="D171" s="1">
        <v>628.21084778222098</v>
      </c>
      <c r="E171" s="1">
        <v>2493.0745007673199</v>
      </c>
      <c r="F171" s="1">
        <v>2243.1353224190402</v>
      </c>
    </row>
    <row r="172" spans="1:6" x14ac:dyDescent="0.25">
      <c r="A172" s="1">
        <v>20.125</v>
      </c>
      <c r="B172" s="1">
        <v>2173.0565111877299</v>
      </c>
      <c r="C172" s="1">
        <v>1628.2317377771799</v>
      </c>
      <c r="D172" s="1">
        <v>633.15586493952503</v>
      </c>
      <c r="E172" s="1">
        <v>2535.29651386553</v>
      </c>
      <c r="F172" s="1">
        <v>2245.2698303110801</v>
      </c>
    </row>
    <row r="173" spans="1:6" x14ac:dyDescent="0.25">
      <c r="A173" s="1">
        <v>20.25</v>
      </c>
      <c r="B173" s="1">
        <v>2165.01387248939</v>
      </c>
      <c r="C173" s="1">
        <v>1623.7132438019501</v>
      </c>
      <c r="D173" s="1">
        <v>611.75559430174405</v>
      </c>
      <c r="E173" s="1">
        <v>2568.0295779804301</v>
      </c>
      <c r="F173" s="1">
        <v>2255.85958857884</v>
      </c>
    </row>
    <row r="174" spans="1:6" x14ac:dyDescent="0.25">
      <c r="A174" s="1">
        <v>20.375</v>
      </c>
      <c r="B174" s="1">
        <v>2162.3965775797701</v>
      </c>
      <c r="C174" s="1">
        <v>1613.0221561408</v>
      </c>
      <c r="D174" s="1">
        <v>554.25539990962204</v>
      </c>
      <c r="E174" s="1">
        <v>2624.8142806433002</v>
      </c>
      <c r="F174" s="1">
        <v>2250.19296623727</v>
      </c>
    </row>
    <row r="175" spans="1:6" x14ac:dyDescent="0.25">
      <c r="A175" s="1">
        <v>20.5</v>
      </c>
      <c r="B175" s="1">
        <v>2164.9396953588498</v>
      </c>
      <c r="C175" s="1">
        <v>1545.01074647307</v>
      </c>
      <c r="D175" s="1">
        <v>525.16190569441699</v>
      </c>
      <c r="E175" s="1">
        <v>2609.9639625192499</v>
      </c>
      <c r="F175" s="1">
        <v>2231.4645369057898</v>
      </c>
    </row>
    <row r="176" spans="1:6" x14ac:dyDescent="0.25">
      <c r="A176" s="1">
        <v>20.625</v>
      </c>
      <c r="B176" s="1">
        <v>2149.0356705990898</v>
      </c>
      <c r="C176" s="1">
        <v>1483.7421337277401</v>
      </c>
      <c r="D176" s="1">
        <v>535.27943411307501</v>
      </c>
      <c r="E176" s="1">
        <v>2608.48696059244</v>
      </c>
      <c r="F176" s="1">
        <v>2222.66767693171</v>
      </c>
    </row>
    <row r="177" spans="1:6" x14ac:dyDescent="0.25">
      <c r="A177" s="1">
        <v>20.75</v>
      </c>
      <c r="B177" s="1">
        <v>2136.78911585281</v>
      </c>
      <c r="C177" s="1">
        <v>1512.6248939890199</v>
      </c>
      <c r="D177" s="1">
        <v>521.42549470587005</v>
      </c>
      <c r="E177" s="1">
        <v>2614.6115480506</v>
      </c>
      <c r="F177" s="1">
        <v>2213.5832795667602</v>
      </c>
    </row>
    <row r="178" spans="1:6" x14ac:dyDescent="0.25">
      <c r="A178" s="1">
        <v>20.875</v>
      </c>
      <c r="B178" s="1">
        <v>2146.3764938713198</v>
      </c>
      <c r="C178" s="1">
        <v>1518.4249931289701</v>
      </c>
      <c r="D178" s="1">
        <v>535.22977576228902</v>
      </c>
      <c r="E178" s="1">
        <v>2659.5252717252201</v>
      </c>
      <c r="F178" s="1">
        <v>2233.67071153912</v>
      </c>
    </row>
    <row r="179" spans="1:6" x14ac:dyDescent="0.25">
      <c r="A179" s="1">
        <v>21</v>
      </c>
      <c r="B179" s="1">
        <v>2153.1970109406502</v>
      </c>
      <c r="C179" s="1">
        <v>1455.49613140066</v>
      </c>
      <c r="D179" s="1">
        <v>518.55007586676402</v>
      </c>
      <c r="E179" s="1">
        <v>2660.7388812990498</v>
      </c>
      <c r="F179" s="1">
        <v>2232.5053146076202</v>
      </c>
    </row>
    <row r="180" spans="1:6" x14ac:dyDescent="0.25">
      <c r="A180" s="1">
        <v>21.125</v>
      </c>
      <c r="B180" s="1">
        <v>2196.2047596668899</v>
      </c>
      <c r="C180" s="1">
        <v>1453.0958123666301</v>
      </c>
      <c r="D180" s="1">
        <v>528.30850393226694</v>
      </c>
      <c r="E180" s="1">
        <v>2706.02846032656</v>
      </c>
      <c r="F180" s="1">
        <v>2250.4243189182998</v>
      </c>
    </row>
    <row r="181" spans="1:6" x14ac:dyDescent="0.25">
      <c r="A181" s="1">
        <v>21.25</v>
      </c>
      <c r="B181" s="1">
        <v>2222.9392114226498</v>
      </c>
      <c r="C181" s="1">
        <v>1451.84421790944</v>
      </c>
      <c r="D181" s="1">
        <v>515.61400701148102</v>
      </c>
      <c r="E181" s="1">
        <v>2700.39948685933</v>
      </c>
      <c r="F181" s="1">
        <v>2255.4738348082401</v>
      </c>
    </row>
    <row r="182" spans="1:6" x14ac:dyDescent="0.25">
      <c r="A182" s="1">
        <v>21.375</v>
      </c>
      <c r="B182" s="1">
        <v>2237.0458477438901</v>
      </c>
      <c r="C182" s="1">
        <v>1456.34876019235</v>
      </c>
      <c r="D182" s="1">
        <v>565.88177836379805</v>
      </c>
      <c r="E182" s="1">
        <v>2677.2445186475602</v>
      </c>
      <c r="F182" s="1">
        <v>2253.6193118711299</v>
      </c>
    </row>
    <row r="183" spans="1:6" x14ac:dyDescent="0.25">
      <c r="A183" s="1">
        <v>21.5</v>
      </c>
      <c r="B183" s="1">
        <v>2237.1983068766999</v>
      </c>
      <c r="C183" s="1">
        <v>1442.23340889166</v>
      </c>
      <c r="D183" s="1">
        <v>555.99226321274398</v>
      </c>
      <c r="E183" s="1">
        <v>2640.25101389361</v>
      </c>
      <c r="F183" s="1">
        <v>2236.1681999605198</v>
      </c>
    </row>
    <row r="184" spans="1:6" x14ac:dyDescent="0.25">
      <c r="A184" s="1">
        <v>21.625</v>
      </c>
      <c r="B184" s="1">
        <v>2110.5680690991899</v>
      </c>
      <c r="C184" s="1">
        <v>1449.6820042617401</v>
      </c>
      <c r="D184" s="1">
        <v>539.67169502362697</v>
      </c>
      <c r="E184" s="1">
        <v>2576.19197601318</v>
      </c>
      <c r="F184" s="1">
        <v>2215.79470938032</v>
      </c>
    </row>
    <row r="185" spans="1:6" x14ac:dyDescent="0.25">
      <c r="A185" s="1">
        <v>21.75</v>
      </c>
      <c r="B185" s="1">
        <v>2088.4680576716901</v>
      </c>
      <c r="C185" s="1">
        <v>1515.08918979294</v>
      </c>
      <c r="D185" s="1">
        <v>468.70909817395102</v>
      </c>
      <c r="E185" s="1">
        <v>2584.7822750698001</v>
      </c>
      <c r="F185" s="1">
        <v>2212.2188345622999</v>
      </c>
    </row>
    <row r="186" spans="1:6" x14ac:dyDescent="0.25">
      <c r="A186" s="1">
        <v>21.875</v>
      </c>
      <c r="B186" s="1">
        <v>2002.84078164888</v>
      </c>
      <c r="C186" s="1">
        <v>1531.5306417784</v>
      </c>
      <c r="D186" s="1">
        <v>445.19314334017099</v>
      </c>
      <c r="E186" s="1">
        <v>2560.4119966380499</v>
      </c>
      <c r="F186" s="1">
        <v>2208.0157877830702</v>
      </c>
    </row>
    <row r="187" spans="1:6" x14ac:dyDescent="0.25">
      <c r="A187" s="1">
        <v>22</v>
      </c>
      <c r="B187" s="1">
        <v>1976.2501243530901</v>
      </c>
      <c r="C187" s="1">
        <v>1547.4817479625301</v>
      </c>
      <c r="D187" s="1">
        <v>435.755947362923</v>
      </c>
      <c r="E187" s="1">
        <v>2578.9420693022398</v>
      </c>
      <c r="F187" s="1">
        <v>2213.8097446390402</v>
      </c>
    </row>
    <row r="188" spans="1:6" x14ac:dyDescent="0.25">
      <c r="A188" s="1">
        <v>22.125</v>
      </c>
      <c r="B188" s="1">
        <v>1960.7882132444499</v>
      </c>
      <c r="C188" s="1">
        <v>1659.8159200345499</v>
      </c>
      <c r="D188" s="1">
        <v>424.85039459650699</v>
      </c>
      <c r="E188" s="1">
        <v>2588.5137324032398</v>
      </c>
      <c r="F188" s="1">
        <v>2214.5567081474801</v>
      </c>
    </row>
    <row r="189" spans="1:6" x14ac:dyDescent="0.25">
      <c r="A189" s="1">
        <v>22.25</v>
      </c>
      <c r="B189" s="1">
        <v>1948.7864905797201</v>
      </c>
      <c r="C189" s="1">
        <v>1707.9509306452401</v>
      </c>
      <c r="D189" s="1">
        <v>440.10929072067302</v>
      </c>
      <c r="E189" s="1">
        <v>2602.8567425988399</v>
      </c>
      <c r="F189" s="1">
        <v>2251.7473227375299</v>
      </c>
    </row>
    <row r="190" spans="1:6" x14ac:dyDescent="0.25">
      <c r="A190" s="1">
        <v>22.375</v>
      </c>
      <c r="B190" s="1">
        <v>1972.79517433811</v>
      </c>
      <c r="C190" s="1">
        <v>1726.9877602914701</v>
      </c>
      <c r="D190" s="1">
        <v>439.28784132207301</v>
      </c>
      <c r="E190" s="1">
        <v>2595.6365028151199</v>
      </c>
      <c r="F190" s="1">
        <v>2257.0433008970299</v>
      </c>
    </row>
    <row r="191" spans="1:6" x14ac:dyDescent="0.25">
      <c r="A191" s="1">
        <v>22.5</v>
      </c>
      <c r="B191" s="1">
        <v>1979.1389592215601</v>
      </c>
      <c r="C191" s="1">
        <v>1751.1634137436099</v>
      </c>
      <c r="D191" s="1">
        <v>432.83475812464002</v>
      </c>
      <c r="E191" s="1">
        <v>2599.84739662634</v>
      </c>
      <c r="F191" s="1">
        <v>2249.3809440207101</v>
      </c>
    </row>
    <row r="192" spans="1:6" x14ac:dyDescent="0.25">
      <c r="A192" s="1">
        <v>22.625</v>
      </c>
      <c r="B192" s="1">
        <v>1976.6424008627</v>
      </c>
      <c r="C192" s="1">
        <v>1765.0852223678901</v>
      </c>
      <c r="D192" s="1">
        <v>451.84388646288102</v>
      </c>
      <c r="E192" s="1">
        <v>2673.8824581136801</v>
      </c>
      <c r="F192" s="1">
        <v>2243.9618367857302</v>
      </c>
    </row>
    <row r="193" spans="1:6" x14ac:dyDescent="0.25">
      <c r="A193" s="1">
        <v>22.75</v>
      </c>
      <c r="B193" s="1">
        <v>2014.3689379925499</v>
      </c>
      <c r="C193" s="1">
        <v>1794.5184284484301</v>
      </c>
      <c r="D193" s="1">
        <v>431.54030918038001</v>
      </c>
      <c r="E193" s="1">
        <v>2697.3156522114</v>
      </c>
      <c r="F193" s="1">
        <v>2246.4821072126701</v>
      </c>
    </row>
    <row r="194" spans="1:6" x14ac:dyDescent="0.25">
      <c r="A194" s="1">
        <v>22.875</v>
      </c>
      <c r="B194" s="1">
        <v>2017.3372159769101</v>
      </c>
      <c r="C194" s="1">
        <v>1819.9842942847399</v>
      </c>
      <c r="D194" s="1">
        <v>381.59725001772102</v>
      </c>
      <c r="E194" s="1">
        <v>2648.96154457697</v>
      </c>
      <c r="F194" s="1">
        <v>2238.10502371142</v>
      </c>
    </row>
    <row r="195" spans="1:6" x14ac:dyDescent="0.25">
      <c r="A195" s="1">
        <v>23</v>
      </c>
      <c r="B195" s="1">
        <v>2050.9430750671399</v>
      </c>
      <c r="C195" s="1">
        <v>1810.7360570820299</v>
      </c>
      <c r="D195" s="1">
        <v>338.18883513258402</v>
      </c>
      <c r="E195" s="1">
        <v>2634.8783683050601</v>
      </c>
      <c r="F195" s="1">
        <v>2247.8330905334901</v>
      </c>
    </row>
    <row r="196" spans="1:6" x14ac:dyDescent="0.25">
      <c r="A196" s="1">
        <v>23.125</v>
      </c>
      <c r="B196" s="1">
        <v>2089.5093155811401</v>
      </c>
      <c r="C196" s="1">
        <v>1769.06431830218</v>
      </c>
      <c r="D196" s="1">
        <v>351.802909216231</v>
      </c>
      <c r="E196" s="1">
        <v>2642.3997125343499</v>
      </c>
      <c r="F196" s="1">
        <v>2270.8548867680602</v>
      </c>
    </row>
    <row r="197" spans="1:6" x14ac:dyDescent="0.25">
      <c r="A197" s="1">
        <v>23.25</v>
      </c>
      <c r="B197" s="1">
        <v>2090.2784728390998</v>
      </c>
      <c r="C197" s="1">
        <v>1683.3632652410599</v>
      </c>
      <c r="D197" s="1">
        <v>338.23284105732802</v>
      </c>
      <c r="E197" s="1">
        <v>2581.6912162274002</v>
      </c>
      <c r="F197" s="1">
        <v>2302.6429652892598</v>
      </c>
    </row>
    <row r="198" spans="1:6" x14ac:dyDescent="0.25">
      <c r="A198" s="1">
        <v>23.375</v>
      </c>
      <c r="B198" s="1">
        <v>2113.4610162895801</v>
      </c>
      <c r="C198" s="1">
        <v>1632.40095888156</v>
      </c>
      <c r="D198" s="1">
        <v>375.25824490540202</v>
      </c>
      <c r="E198" s="1">
        <v>2574.3656423851498</v>
      </c>
      <c r="F198" s="1">
        <v>2321.76782029371</v>
      </c>
    </row>
    <row r="199" spans="1:6" x14ac:dyDescent="0.25">
      <c r="A199" s="1">
        <v>23.5</v>
      </c>
      <c r="B199" s="1">
        <v>2127.7135841878799</v>
      </c>
      <c r="C199" s="1">
        <v>1430.54171540317</v>
      </c>
      <c r="D199" s="1">
        <v>415.04421840508502</v>
      </c>
      <c r="E199" s="1">
        <v>2581.5548496008601</v>
      </c>
      <c r="F199" s="1">
        <v>2317.8765951374899</v>
      </c>
    </row>
    <row r="200" spans="1:6" x14ac:dyDescent="0.25">
      <c r="A200" s="1">
        <v>23.625</v>
      </c>
      <c r="B200" s="1">
        <v>2193.0642072051801</v>
      </c>
      <c r="C200" s="1">
        <v>1407.8361234091899</v>
      </c>
      <c r="D200" s="1">
        <v>424.75018716615301</v>
      </c>
      <c r="E200" s="1">
        <v>2583.4166467473201</v>
      </c>
      <c r="F200" s="1">
        <v>2269.5373667619801</v>
      </c>
    </row>
    <row r="201" spans="1:6" x14ac:dyDescent="0.25">
      <c r="A201" s="1">
        <v>23.75</v>
      </c>
      <c r="B201" s="1">
        <v>2235.8352227507098</v>
      </c>
      <c r="C201" s="1">
        <v>1386.33030512797</v>
      </c>
      <c r="D201" s="1">
        <v>468.39703916497803</v>
      </c>
      <c r="E201" s="1">
        <v>2627.3059564903401</v>
      </c>
      <c r="F201" s="1">
        <v>2230.3932308224798</v>
      </c>
    </row>
    <row r="202" spans="1:6" x14ac:dyDescent="0.25">
      <c r="A202" s="1">
        <v>23.875</v>
      </c>
      <c r="B202" s="1">
        <v>2181.9633950417901</v>
      </c>
      <c r="C202" s="1">
        <v>1360.16057997034</v>
      </c>
      <c r="D202" s="1">
        <v>489.72428473479101</v>
      </c>
      <c r="E202" s="1">
        <v>2582.77403248472</v>
      </c>
      <c r="F202" s="1">
        <v>2195.252755987</v>
      </c>
    </row>
    <row r="203" spans="1:6" x14ac:dyDescent="0.25">
      <c r="A203" s="1">
        <v>24</v>
      </c>
      <c r="B203" s="1">
        <v>2103.5840296021802</v>
      </c>
      <c r="C203" s="1">
        <v>1397.3462239968501</v>
      </c>
      <c r="D203" s="1">
        <v>522.12317687424104</v>
      </c>
      <c r="E203" s="1">
        <v>2631.4663355123298</v>
      </c>
      <c r="F203" s="1">
        <v>2161.78619163042</v>
      </c>
    </row>
    <row r="204" spans="1:6" x14ac:dyDescent="0.25">
      <c r="A204" s="1">
        <v>24.125</v>
      </c>
      <c r="B204" s="1">
        <v>1994.4955950088799</v>
      </c>
      <c r="C204" s="1">
        <v>1472.59007784399</v>
      </c>
      <c r="D204" s="1">
        <v>555.28385697557997</v>
      </c>
      <c r="E204" s="1">
        <v>2634.9574965062998</v>
      </c>
      <c r="F204" s="1">
        <v>2160.7805849996398</v>
      </c>
    </row>
    <row r="205" spans="1:6" x14ac:dyDescent="0.25">
      <c r="A205" s="1">
        <v>24.25</v>
      </c>
      <c r="B205" s="1">
        <v>1955.0750106903199</v>
      </c>
      <c r="C205" s="1">
        <v>1565.0726064555599</v>
      </c>
      <c r="D205" s="1">
        <v>537.45368367917104</v>
      </c>
      <c r="E205" s="1">
        <v>2643.5679362742799</v>
      </c>
      <c r="F205" s="1">
        <v>2155.24914951348</v>
      </c>
    </row>
    <row r="206" spans="1:6" x14ac:dyDescent="0.25">
      <c r="A206" s="1">
        <v>24.375</v>
      </c>
      <c r="B206" s="1">
        <v>1898.39096100456</v>
      </c>
      <c r="C206" s="1">
        <v>1589.1189034915701</v>
      </c>
      <c r="D206" s="1">
        <v>556.83214756465304</v>
      </c>
      <c r="E206" s="1">
        <v>2648.31682630451</v>
      </c>
      <c r="F206" s="1">
        <v>2159.2098692423201</v>
      </c>
    </row>
    <row r="207" spans="1:6" x14ac:dyDescent="0.25">
      <c r="A207" s="1">
        <v>24.5</v>
      </c>
      <c r="B207" s="1">
        <v>1879.0746004853399</v>
      </c>
      <c r="C207" s="1">
        <v>1666.8708743500999</v>
      </c>
      <c r="D207" s="1">
        <v>554.21023153567296</v>
      </c>
      <c r="E207" s="1">
        <v>2606.3654420625799</v>
      </c>
      <c r="F207" s="1">
        <v>2157.3897403729702</v>
      </c>
    </row>
    <row r="208" spans="1:6" x14ac:dyDescent="0.25">
      <c r="A208" s="1">
        <v>24.625</v>
      </c>
      <c r="B208" s="1">
        <v>1858.33730765108</v>
      </c>
      <c r="C208" s="1">
        <v>1708.9443029538199</v>
      </c>
      <c r="D208" s="1">
        <v>547.69832490560202</v>
      </c>
      <c r="E208" s="1">
        <v>2580.1587447062202</v>
      </c>
      <c r="F208" s="1">
        <v>2158.8672923918398</v>
      </c>
    </row>
    <row r="209" spans="1:6" x14ac:dyDescent="0.25">
      <c r="A209" s="1">
        <v>24.75</v>
      </c>
      <c r="B209" s="1">
        <v>1828.6309435683499</v>
      </c>
      <c r="C209" s="1">
        <v>1798.2591061279099</v>
      </c>
      <c r="D209" s="1">
        <v>532.54133798895305</v>
      </c>
      <c r="E209" s="1">
        <v>2497.8085119980501</v>
      </c>
      <c r="F209" s="1">
        <v>2164.3462850585902</v>
      </c>
    </row>
    <row r="210" spans="1:6" x14ac:dyDescent="0.25">
      <c r="A210" s="1">
        <v>24.875</v>
      </c>
      <c r="B210" s="1">
        <v>1814.26678519081</v>
      </c>
      <c r="C210" s="1">
        <v>1835.3150150366801</v>
      </c>
      <c r="D210" s="1">
        <v>532.09559866579298</v>
      </c>
      <c r="E210" s="1">
        <v>2492.18225588512</v>
      </c>
      <c r="F210" s="1">
        <v>2163.4728392883799</v>
      </c>
    </row>
    <row r="211" spans="1:6" x14ac:dyDescent="0.25">
      <c r="A211" s="1">
        <v>25</v>
      </c>
      <c r="B211" s="1">
        <v>1873.4789984204999</v>
      </c>
      <c r="C211" s="1">
        <v>1856.3449269867699</v>
      </c>
      <c r="D211" s="1">
        <v>522.43536214848996</v>
      </c>
      <c r="E211" s="1">
        <v>2483.2348595543699</v>
      </c>
      <c r="F211" s="1">
        <v>2151.8021468115498</v>
      </c>
    </row>
    <row r="212" spans="1:6" x14ac:dyDescent="0.25">
      <c r="A212" s="1">
        <v>25.125</v>
      </c>
      <c r="B212" s="1">
        <v>1935.4199597874999</v>
      </c>
      <c r="C212" s="1">
        <v>1867.2824778806601</v>
      </c>
      <c r="D212" s="1">
        <v>501.50445604155902</v>
      </c>
      <c r="E212" s="1">
        <v>2522.1207482280302</v>
      </c>
      <c r="F212" s="1">
        <v>2128.4334213963298</v>
      </c>
    </row>
    <row r="213" spans="1:6" x14ac:dyDescent="0.25">
      <c r="A213" s="1">
        <v>25.25</v>
      </c>
      <c r="B213" s="1">
        <v>1997.17291028713</v>
      </c>
      <c r="C213" s="1">
        <v>1870.2704033648999</v>
      </c>
      <c r="D213" s="1">
        <v>503.96457919601499</v>
      </c>
      <c r="E213" s="1">
        <v>2566.8357646681002</v>
      </c>
      <c r="F213" s="1">
        <v>2122.3278389849302</v>
      </c>
    </row>
    <row r="214" spans="1:6" x14ac:dyDescent="0.25">
      <c r="A214" s="1">
        <v>25.375</v>
      </c>
      <c r="B214" s="1">
        <v>2008.93622983347</v>
      </c>
      <c r="C214" s="1">
        <v>1864.2171470216899</v>
      </c>
      <c r="D214" s="1">
        <v>508.06215162836003</v>
      </c>
      <c r="E214" s="1">
        <v>2596.8609975130798</v>
      </c>
      <c r="F214" s="1">
        <v>2134.2700222943599</v>
      </c>
    </row>
    <row r="215" spans="1:6" x14ac:dyDescent="0.25">
      <c r="A215" s="1">
        <v>25.5</v>
      </c>
      <c r="B215" s="1">
        <v>2046.74838465832</v>
      </c>
      <c r="C215" s="1">
        <v>1841.7056157194199</v>
      </c>
      <c r="D215" s="1">
        <v>573.39457173350002</v>
      </c>
      <c r="E215" s="1">
        <v>2616.0015560839702</v>
      </c>
      <c r="F215" s="1">
        <v>2133.3450959759002</v>
      </c>
    </row>
    <row r="216" spans="1:6" x14ac:dyDescent="0.25">
      <c r="A216" s="1">
        <v>25.625</v>
      </c>
      <c r="B216" s="1">
        <v>2088.1665691866701</v>
      </c>
      <c r="C216" s="1">
        <v>1722.08167219913</v>
      </c>
      <c r="D216" s="1">
        <v>575.12122808919605</v>
      </c>
      <c r="E216" s="1">
        <v>2608.4116256556699</v>
      </c>
      <c r="F216" s="1">
        <v>2133.53183058172</v>
      </c>
    </row>
    <row r="217" spans="1:6" x14ac:dyDescent="0.25">
      <c r="A217" s="1">
        <v>25.75</v>
      </c>
      <c r="B217" s="1">
        <v>2090.2207532729199</v>
      </c>
      <c r="C217" s="1">
        <v>1671.7934985614199</v>
      </c>
      <c r="D217" s="1">
        <v>591.35054475130198</v>
      </c>
      <c r="E217" s="1">
        <v>2587.9216417765101</v>
      </c>
      <c r="F217" s="1">
        <v>2131.9713099241899</v>
      </c>
    </row>
    <row r="218" spans="1:6" x14ac:dyDescent="0.25">
      <c r="A218" s="1">
        <v>25.875</v>
      </c>
      <c r="B218" s="1">
        <v>2069.9010378268999</v>
      </c>
      <c r="C218" s="1">
        <v>1638.2147369443701</v>
      </c>
      <c r="D218" s="1">
        <v>625.64938365518697</v>
      </c>
      <c r="E218" s="1">
        <v>2587.9681021932902</v>
      </c>
      <c r="F218" s="1">
        <v>2121.2743221809001</v>
      </c>
    </row>
    <row r="219" spans="1:6" x14ac:dyDescent="0.25">
      <c r="A219" s="1">
        <v>26</v>
      </c>
      <c r="B219" s="1">
        <v>2087.0679961627802</v>
      </c>
      <c r="C219" s="1">
        <v>1632.9152685652</v>
      </c>
      <c r="D219" s="1">
        <v>625.96952555410803</v>
      </c>
      <c r="E219" s="1">
        <v>2589.7659977681501</v>
      </c>
      <c r="F219" s="1">
        <v>2115.4943999474599</v>
      </c>
    </row>
    <row r="220" spans="1:6" x14ac:dyDescent="0.25">
      <c r="A220" s="1">
        <v>26.125</v>
      </c>
      <c r="B220" s="1">
        <v>2115.3136180338902</v>
      </c>
      <c r="C220" s="1">
        <v>1560.8458028037801</v>
      </c>
      <c r="D220" s="1">
        <v>635.67127584998798</v>
      </c>
      <c r="E220" s="1">
        <v>2593.1765617309802</v>
      </c>
      <c r="F220" s="1">
        <v>2079.9716525427002</v>
      </c>
    </row>
    <row r="221" spans="1:6" x14ac:dyDescent="0.25">
      <c r="A221" s="1">
        <v>26.25</v>
      </c>
      <c r="B221" s="1">
        <v>2058.7088014211199</v>
      </c>
      <c r="C221" s="1">
        <v>1550.6283763522999</v>
      </c>
      <c r="D221" s="1">
        <v>658.51195693397699</v>
      </c>
      <c r="E221" s="1">
        <v>2572.1256179653501</v>
      </c>
      <c r="F221" s="1">
        <v>2068.1124228161598</v>
      </c>
    </row>
    <row r="222" spans="1:6" x14ac:dyDescent="0.25">
      <c r="A222" s="1">
        <v>26.375</v>
      </c>
      <c r="B222" s="1">
        <v>1979.2709296672001</v>
      </c>
      <c r="C222" s="1">
        <v>1507.1302909583801</v>
      </c>
      <c r="D222" s="1">
        <v>673.97630213840705</v>
      </c>
      <c r="E222" s="1">
        <v>2617.5244887972799</v>
      </c>
      <c r="F222" s="1">
        <v>2075.7114110794</v>
      </c>
    </row>
    <row r="223" spans="1:6" x14ac:dyDescent="0.25">
      <c r="A223" s="1">
        <v>26.5</v>
      </c>
      <c r="B223" s="1">
        <v>1947.6807757269501</v>
      </c>
      <c r="C223" s="1">
        <v>1492.5211342483601</v>
      </c>
      <c r="D223" s="1">
        <v>682.55142932455897</v>
      </c>
      <c r="E223" s="1">
        <v>2615.95491291696</v>
      </c>
      <c r="F223" s="1">
        <v>2090.8904160545899</v>
      </c>
    </row>
    <row r="224" spans="1:6" x14ac:dyDescent="0.25">
      <c r="A224" s="1">
        <v>26.625</v>
      </c>
      <c r="B224" s="1">
        <v>1890.65209197946</v>
      </c>
      <c r="C224" s="1">
        <v>1497.5921253750901</v>
      </c>
      <c r="D224" s="1">
        <v>702.68515197342902</v>
      </c>
      <c r="E224" s="1">
        <v>2606.63364329465</v>
      </c>
      <c r="F224" s="1">
        <v>2080.1966941599599</v>
      </c>
    </row>
    <row r="225" spans="1:6" x14ac:dyDescent="0.25">
      <c r="A225" s="1">
        <v>26.75</v>
      </c>
      <c r="B225" s="1">
        <v>1880.2470125694399</v>
      </c>
      <c r="C225" s="1">
        <v>1521.24729629173</v>
      </c>
      <c r="D225" s="1">
        <v>709.71677937608194</v>
      </c>
      <c r="E225" s="1">
        <v>2617.6558653275802</v>
      </c>
      <c r="F225" s="1">
        <v>2082.11700200313</v>
      </c>
    </row>
    <row r="226" spans="1:6" x14ac:dyDescent="0.25">
      <c r="A226" s="1">
        <v>26.875</v>
      </c>
      <c r="B226" s="1">
        <v>1854.0699269873701</v>
      </c>
      <c r="C226" s="1">
        <v>1528.8161173660101</v>
      </c>
      <c r="D226" s="1">
        <v>722.45952442411101</v>
      </c>
      <c r="E226" s="1">
        <v>2597.1668530750499</v>
      </c>
      <c r="F226" s="1">
        <v>2089.2230924082</v>
      </c>
    </row>
    <row r="227" spans="1:6" x14ac:dyDescent="0.25">
      <c r="A227" s="1">
        <v>27</v>
      </c>
      <c r="B227" s="1">
        <v>1797.18374408506</v>
      </c>
      <c r="C227" s="1">
        <v>1543.46894564069</v>
      </c>
      <c r="D227" s="1">
        <v>701.15548074513799</v>
      </c>
      <c r="E227" s="1">
        <v>2539.7023074694398</v>
      </c>
      <c r="F227" s="1">
        <v>2096.8504436122198</v>
      </c>
    </row>
    <row r="228" spans="1:6" x14ac:dyDescent="0.25">
      <c r="A228" s="1">
        <v>27.125</v>
      </c>
      <c r="B228" s="1">
        <v>1793.8139756655601</v>
      </c>
      <c r="C228" s="1">
        <v>1549.82205664195</v>
      </c>
      <c r="D228" s="1">
        <v>652.37275386727799</v>
      </c>
      <c r="E228" s="1">
        <v>2496.58365713291</v>
      </c>
      <c r="F228" s="1">
        <v>2090.78135754815</v>
      </c>
    </row>
    <row r="229" spans="1:6" x14ac:dyDescent="0.25">
      <c r="A229" s="1">
        <v>27.25</v>
      </c>
      <c r="B229" s="1">
        <v>1766.65083319931</v>
      </c>
      <c r="C229" s="1">
        <v>1640.8333599431101</v>
      </c>
      <c r="D229" s="1">
        <v>635.52040413406598</v>
      </c>
      <c r="E229" s="1">
        <v>2495.28034117282</v>
      </c>
      <c r="F229" s="1">
        <v>2076.3824886278098</v>
      </c>
    </row>
    <row r="230" spans="1:6" x14ac:dyDescent="0.25">
      <c r="A230" s="1">
        <v>27.375</v>
      </c>
      <c r="B230" s="1">
        <v>1722.8107858133401</v>
      </c>
      <c r="C230" s="1">
        <v>1636.53439612392</v>
      </c>
      <c r="D230" s="1">
        <v>612.35787323699606</v>
      </c>
      <c r="E230" s="1">
        <v>2495.0731132708402</v>
      </c>
      <c r="F230" s="1">
        <v>2052.09712400749</v>
      </c>
    </row>
    <row r="231" spans="1:6" x14ac:dyDescent="0.25">
      <c r="A231" s="1">
        <v>27.5</v>
      </c>
      <c r="B231" s="1">
        <v>1710.7965855923501</v>
      </c>
      <c r="C231" s="1">
        <v>1638.24893326764</v>
      </c>
      <c r="D231" s="1">
        <v>606.18265211587902</v>
      </c>
      <c r="E231" s="1">
        <v>2438.6306868505499</v>
      </c>
      <c r="F231" s="1">
        <v>2039.3820900831299</v>
      </c>
    </row>
    <row r="232" spans="1:6" x14ac:dyDescent="0.25">
      <c r="A232" s="1">
        <v>27.625</v>
      </c>
      <c r="B232" s="1">
        <v>1723.5535886918899</v>
      </c>
      <c r="C232" s="1">
        <v>1623.12794094527</v>
      </c>
      <c r="D232" s="1">
        <v>589.61972249569999</v>
      </c>
      <c r="E232" s="1">
        <v>2399.8966096183599</v>
      </c>
      <c r="F232" s="1">
        <v>2036.7706122311399</v>
      </c>
    </row>
    <row r="233" spans="1:6" x14ac:dyDescent="0.25">
      <c r="A233" s="1">
        <v>27.75</v>
      </c>
      <c r="B233" s="1">
        <v>1745.8941610325501</v>
      </c>
      <c r="C233" s="1">
        <v>1637.9928841782901</v>
      </c>
      <c r="D233" s="1">
        <v>529.49131008807899</v>
      </c>
      <c r="E233" s="1">
        <v>2394.0915716312302</v>
      </c>
      <c r="F233" s="1">
        <v>2019.8915534581399</v>
      </c>
    </row>
    <row r="234" spans="1:6" x14ac:dyDescent="0.25">
      <c r="A234" s="1">
        <v>27.875</v>
      </c>
      <c r="B234" s="1">
        <v>1749.83140069093</v>
      </c>
      <c r="C234" s="1">
        <v>1643.12793100108</v>
      </c>
      <c r="D234" s="1">
        <v>518.27306304737203</v>
      </c>
      <c r="E234" s="1">
        <v>2383.5154036450599</v>
      </c>
      <c r="F234" s="1">
        <v>2023.48926229533</v>
      </c>
    </row>
    <row r="235" spans="1:6" x14ac:dyDescent="0.25">
      <c r="A235" s="1">
        <v>28</v>
      </c>
      <c r="B235" s="1">
        <v>1769.1921443730701</v>
      </c>
      <c r="C235" s="1">
        <v>1657.31586189784</v>
      </c>
      <c r="D235" s="1">
        <v>501.967152810024</v>
      </c>
      <c r="E235" s="1">
        <v>2420.3487396768201</v>
      </c>
      <c r="F235" s="1">
        <v>2023.4946841224601</v>
      </c>
    </row>
    <row r="236" spans="1:6" x14ac:dyDescent="0.25">
      <c r="A236" s="1">
        <v>28.125</v>
      </c>
      <c r="B236" s="1">
        <v>1756.25288298175</v>
      </c>
      <c r="C236" s="1">
        <v>1691.8721443120401</v>
      </c>
      <c r="D236" s="1">
        <v>503.61044219338498</v>
      </c>
      <c r="E236" s="1">
        <v>2488.4193146136199</v>
      </c>
      <c r="F236" s="1">
        <v>2056.0697691573</v>
      </c>
    </row>
    <row r="237" spans="1:6" x14ac:dyDescent="0.25">
      <c r="A237" s="1">
        <v>28.25</v>
      </c>
      <c r="B237" s="1">
        <v>1651.64821655277</v>
      </c>
      <c r="C237" s="1">
        <v>1495.88500364691</v>
      </c>
      <c r="D237" s="1">
        <v>505.26237748710599</v>
      </c>
      <c r="E237" s="1">
        <v>2486.9730329413401</v>
      </c>
      <c r="F237" s="1">
        <v>2065.0174057342601</v>
      </c>
    </row>
    <row r="238" spans="1:6" x14ac:dyDescent="0.25">
      <c r="A238" s="1">
        <v>28.375</v>
      </c>
      <c r="B238" s="1">
        <v>1613.99581950477</v>
      </c>
      <c r="C238" s="1">
        <v>1449.99829361455</v>
      </c>
      <c r="D238" s="1">
        <v>544.16892830943902</v>
      </c>
      <c r="E238" s="1">
        <v>2488.3178058407302</v>
      </c>
      <c r="F238" s="1">
        <v>2063.3590880356301</v>
      </c>
    </row>
    <row r="239" spans="1:6" x14ac:dyDescent="0.25">
      <c r="A239" s="1">
        <v>28.5</v>
      </c>
      <c r="B239" s="1">
        <v>1506.191109398</v>
      </c>
      <c r="C239" s="1">
        <v>1341.7627466184399</v>
      </c>
      <c r="D239" s="1">
        <v>584.88132220179102</v>
      </c>
      <c r="E239" s="1">
        <v>2494.8146574841298</v>
      </c>
      <c r="F239" s="1">
        <v>2073.3991046362698</v>
      </c>
    </row>
    <row r="240" spans="1:6" x14ac:dyDescent="0.25">
      <c r="A240" s="1">
        <v>28.625</v>
      </c>
      <c r="B240" s="1">
        <v>1477.5986271638501</v>
      </c>
      <c r="C240" s="1">
        <v>1270.4424911280801</v>
      </c>
      <c r="D240" s="1">
        <v>613.96534327546703</v>
      </c>
      <c r="E240" s="1">
        <v>2443.6521258405701</v>
      </c>
      <c r="F240" s="1">
        <v>2081.0340321769099</v>
      </c>
    </row>
    <row r="241" spans="1:6" x14ac:dyDescent="0.25">
      <c r="A241" s="1">
        <v>28.75</v>
      </c>
      <c r="B241" s="1">
        <v>1443.1100423948501</v>
      </c>
      <c r="C241" s="1">
        <v>1218.03879043705</v>
      </c>
      <c r="D241" s="1">
        <v>624.54828560932799</v>
      </c>
      <c r="E241" s="1">
        <v>2364.8182856301801</v>
      </c>
      <c r="F241" s="1">
        <v>2076.6665913684001</v>
      </c>
    </row>
    <row r="242" spans="1:6" x14ac:dyDescent="0.25">
      <c r="A242" s="1">
        <v>28.875</v>
      </c>
      <c r="B242" s="1">
        <v>1450.01121240517</v>
      </c>
      <c r="C242" s="1">
        <v>1165.6428267066001</v>
      </c>
      <c r="D242" s="1">
        <v>650.18819268546497</v>
      </c>
      <c r="E242" s="1">
        <v>2376.9341540386599</v>
      </c>
      <c r="F242" s="1">
        <v>2066.8448182943898</v>
      </c>
    </row>
    <row r="243" spans="1:6" x14ac:dyDescent="0.25">
      <c r="A243" s="1">
        <v>29</v>
      </c>
      <c r="B243" s="1">
        <v>1398.750845929</v>
      </c>
      <c r="C243" s="1">
        <v>1058.34314533421</v>
      </c>
      <c r="D243" s="1">
        <v>682.91416756855801</v>
      </c>
      <c r="E243" s="1">
        <v>2369.1901253896699</v>
      </c>
      <c r="F243" s="1">
        <v>2043.7399880153901</v>
      </c>
    </row>
    <row r="244" spans="1:6" x14ac:dyDescent="0.25">
      <c r="A244" s="1">
        <v>29.125</v>
      </c>
      <c r="B244" s="1">
        <v>1382.7205030927901</v>
      </c>
      <c r="C244" s="1">
        <v>1059.32932490804</v>
      </c>
      <c r="D244" s="1">
        <v>700.68407128594299</v>
      </c>
      <c r="E244" s="1">
        <v>2378.77153274906</v>
      </c>
      <c r="F244" s="1">
        <v>2067.9433452939502</v>
      </c>
    </row>
    <row r="245" spans="1:6" x14ac:dyDescent="0.25">
      <c r="A245" s="1">
        <v>29.25</v>
      </c>
      <c r="B245" s="1">
        <v>1404.9666999984199</v>
      </c>
      <c r="C245" s="1">
        <v>1122.7701297983101</v>
      </c>
      <c r="D245" s="1">
        <v>731.49587645745601</v>
      </c>
      <c r="E245" s="1">
        <v>2357.7484744218</v>
      </c>
      <c r="F245" s="1">
        <v>2068.2409713724201</v>
      </c>
    </row>
    <row r="246" spans="1:6" x14ac:dyDescent="0.25">
      <c r="A246" s="1">
        <v>29.375</v>
      </c>
      <c r="B246" s="1">
        <v>1391.45066585524</v>
      </c>
      <c r="C246" s="1">
        <v>1190.1226397374501</v>
      </c>
      <c r="D246" s="1">
        <v>742.19151667761196</v>
      </c>
      <c r="E246" s="1">
        <v>2362.3095792443601</v>
      </c>
      <c r="F246" s="1">
        <v>2069.3079655021702</v>
      </c>
    </row>
    <row r="247" spans="1:6" x14ac:dyDescent="0.25">
      <c r="A247" s="1">
        <v>29.5</v>
      </c>
      <c r="B247" s="1">
        <v>1350.5603001141301</v>
      </c>
      <c r="C247" s="1">
        <v>1310.4471693953601</v>
      </c>
      <c r="D247" s="1">
        <v>717.29887261111503</v>
      </c>
      <c r="E247" s="1">
        <v>2340.52074818146</v>
      </c>
      <c r="F247" s="1">
        <v>2069.0483541323802</v>
      </c>
    </row>
    <row r="248" spans="1:6" x14ac:dyDescent="0.25">
      <c r="A248" s="1">
        <v>29.625</v>
      </c>
      <c r="B248" s="1">
        <v>1357.7882689400899</v>
      </c>
      <c r="C248" s="1">
        <v>1365.71356451002</v>
      </c>
      <c r="D248" s="1">
        <v>727.24511365098999</v>
      </c>
      <c r="E248" s="1">
        <v>2360.2434750758598</v>
      </c>
      <c r="F248" s="1">
        <v>2082.7753005795598</v>
      </c>
    </row>
    <row r="249" spans="1:6" x14ac:dyDescent="0.25">
      <c r="A249" s="1">
        <v>29.75</v>
      </c>
      <c r="B249" s="1">
        <v>1319.7996466950101</v>
      </c>
      <c r="C249" s="1">
        <v>1430.13125809499</v>
      </c>
      <c r="D249" s="1">
        <v>727.97535741324896</v>
      </c>
      <c r="E249" s="1">
        <v>2368.1985355039601</v>
      </c>
      <c r="F249" s="1">
        <v>2090.1612151009599</v>
      </c>
    </row>
    <row r="250" spans="1:6" x14ac:dyDescent="0.25">
      <c r="A250" s="1">
        <v>29.875</v>
      </c>
      <c r="B250" s="1">
        <v>1300.7573007380699</v>
      </c>
      <c r="C250" s="1">
        <v>1449.57383308781</v>
      </c>
      <c r="D250" s="1">
        <v>713.70197231070301</v>
      </c>
      <c r="E250" s="1">
        <v>2377.4177541648801</v>
      </c>
      <c r="F250" s="1">
        <v>2092.7784319196398</v>
      </c>
    </row>
    <row r="251" spans="1:6" x14ac:dyDescent="0.25">
      <c r="A251" s="1">
        <v>30</v>
      </c>
      <c r="B251" s="1">
        <v>1270.24765214646</v>
      </c>
      <c r="C251" s="1">
        <v>1484.7598479816199</v>
      </c>
      <c r="D251" s="1">
        <v>694.74358504008399</v>
      </c>
      <c r="E251" s="1">
        <v>2390.7523681759599</v>
      </c>
      <c r="F251" s="1">
        <v>2079.83921073478</v>
      </c>
    </row>
  </sheetData>
  <mergeCells count="4">
    <mergeCell ref="A1:A2"/>
    <mergeCell ref="B1:F1"/>
    <mergeCell ref="B3:F3"/>
    <mergeCell ref="B4:F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"/>
  <sheetViews>
    <sheetView zoomScale="60" zoomScaleNormal="60" workbookViewId="0">
      <selection activeCell="A11" sqref="A11:E251"/>
    </sheetView>
  </sheetViews>
  <sheetFormatPr defaultRowHeight="15" x14ac:dyDescent="0.25"/>
  <cols>
    <col min="1" max="1" width="18.85546875" customWidth="1"/>
    <col min="2" max="4" width="30.28515625" customWidth="1"/>
    <col min="5" max="5" width="33.28515625" customWidth="1"/>
  </cols>
  <sheetData>
    <row r="1" spans="1:5" x14ac:dyDescent="0.25">
      <c r="A1" s="83" t="s">
        <v>246</v>
      </c>
      <c r="B1" s="82" t="s">
        <v>263</v>
      </c>
      <c r="C1" s="82"/>
      <c r="D1" s="82"/>
      <c r="E1" s="82"/>
    </row>
    <row r="2" spans="1:5" x14ac:dyDescent="0.25">
      <c r="A2" s="84"/>
      <c r="B2" s="41" t="s">
        <v>261</v>
      </c>
      <c r="C2" s="41" t="s">
        <v>264</v>
      </c>
      <c r="D2" s="41" t="s">
        <v>412</v>
      </c>
      <c r="E2" s="41" t="s">
        <v>411</v>
      </c>
    </row>
    <row r="3" spans="1:5" x14ac:dyDescent="0.25">
      <c r="A3" s="27" t="s">
        <v>249</v>
      </c>
      <c r="B3" s="82">
        <v>60</v>
      </c>
      <c r="C3" s="82"/>
      <c r="D3" s="82"/>
      <c r="E3" s="82"/>
    </row>
    <row r="4" spans="1:5" x14ac:dyDescent="0.25">
      <c r="A4" s="27" t="s">
        <v>250</v>
      </c>
      <c r="B4" s="82" t="s">
        <v>251</v>
      </c>
      <c r="C4" s="82"/>
      <c r="D4" s="82"/>
      <c r="E4" s="82"/>
    </row>
    <row r="5" spans="1:5" ht="61.5" x14ac:dyDescent="0.25">
      <c r="A5" s="28" t="s">
        <v>252</v>
      </c>
      <c r="B5" s="27">
        <v>4</v>
      </c>
      <c r="C5" s="27">
        <v>4</v>
      </c>
      <c r="D5" s="27">
        <v>4</v>
      </c>
      <c r="E5" s="27">
        <v>4</v>
      </c>
    </row>
    <row r="6" spans="1:5" ht="30" x14ac:dyDescent="0.25">
      <c r="A6" s="28" t="s">
        <v>253</v>
      </c>
      <c r="B6" s="27">
        <v>28.892469999999999</v>
      </c>
      <c r="C6" s="27">
        <v>28.772939999999998</v>
      </c>
      <c r="D6" s="27">
        <v>28.92024</v>
      </c>
      <c r="E6" s="27">
        <v>27.721589999999999</v>
      </c>
    </row>
    <row r="7" spans="1:5" ht="48" x14ac:dyDescent="0.25">
      <c r="A7" s="28" t="s">
        <v>254</v>
      </c>
      <c r="B7" s="27">
        <v>37.44</v>
      </c>
      <c r="C7" s="27">
        <v>37.44</v>
      </c>
      <c r="D7" s="27">
        <v>37.44</v>
      </c>
      <c r="E7" s="27">
        <v>37.44</v>
      </c>
    </row>
    <row r="8" spans="1:5" ht="48" x14ac:dyDescent="0.25">
      <c r="A8" s="28" t="s">
        <v>255</v>
      </c>
      <c r="B8" s="27">
        <v>34.006120000000003</v>
      </c>
      <c r="C8" s="27">
        <v>33.990119999999997</v>
      </c>
      <c r="D8" s="27">
        <v>33.968710000000002</v>
      </c>
      <c r="E8" s="27">
        <v>33.886589999999998</v>
      </c>
    </row>
    <row r="9" spans="1:5" x14ac:dyDescent="0.25">
      <c r="A9" s="27" t="s">
        <v>256</v>
      </c>
      <c r="B9" s="38">
        <v>85</v>
      </c>
      <c r="C9" s="38">
        <v>85</v>
      </c>
      <c r="D9" s="38">
        <v>85</v>
      </c>
      <c r="E9" s="38">
        <v>85</v>
      </c>
    </row>
    <row r="10" spans="1:5" ht="18" x14ac:dyDescent="0.25">
      <c r="A10" s="30" t="s">
        <v>257</v>
      </c>
      <c r="B10" s="30" t="s">
        <v>327</v>
      </c>
      <c r="C10" s="30" t="s">
        <v>328</v>
      </c>
      <c r="D10" s="30" t="s">
        <v>329</v>
      </c>
      <c r="E10" s="30" t="s">
        <v>330</v>
      </c>
    </row>
    <row r="11" spans="1:5" x14ac:dyDescent="0.25">
      <c r="A11" s="1">
        <v>0</v>
      </c>
      <c r="B11" s="1">
        <v>5972.7894685024203</v>
      </c>
      <c r="C11" s="1">
        <v>3072.8672587801502</v>
      </c>
      <c r="D11" s="1">
        <v>2698.5291797534701</v>
      </c>
      <c r="E11" s="1">
        <v>7063.1520096389404</v>
      </c>
    </row>
    <row r="12" spans="1:5" x14ac:dyDescent="0.25">
      <c r="A12" s="1">
        <v>0.125</v>
      </c>
      <c r="B12" s="1">
        <v>5939.9965230723201</v>
      </c>
      <c r="C12" s="1">
        <v>3051.3830442052699</v>
      </c>
      <c r="D12" s="1">
        <v>2771.9630894035199</v>
      </c>
      <c r="E12" s="1">
        <v>7093.66329963307</v>
      </c>
    </row>
    <row r="13" spans="1:5" x14ac:dyDescent="0.25">
      <c r="A13" s="1">
        <v>0.25</v>
      </c>
      <c r="B13" s="1">
        <v>6016.5595683211995</v>
      </c>
      <c r="C13" s="1">
        <v>3044.9971166019</v>
      </c>
      <c r="D13" s="1">
        <v>2688.50541212399</v>
      </c>
      <c r="E13" s="1">
        <v>7054.0652834645898</v>
      </c>
    </row>
    <row r="14" spans="1:5" x14ac:dyDescent="0.25">
      <c r="A14" s="1">
        <v>0.375</v>
      </c>
      <c r="B14" s="1">
        <v>6027.5009301345899</v>
      </c>
      <c r="C14" s="1">
        <v>3055.9707594132501</v>
      </c>
      <c r="D14" s="1">
        <v>2650.9975576655102</v>
      </c>
      <c r="E14" s="1">
        <v>7188.4479595029497</v>
      </c>
    </row>
    <row r="15" spans="1:5" x14ac:dyDescent="0.25">
      <c r="A15" s="1">
        <v>0.5</v>
      </c>
      <c r="B15" s="1">
        <v>6047.9865853357996</v>
      </c>
      <c r="C15" s="1">
        <v>3020.3628453163701</v>
      </c>
      <c r="D15" s="1">
        <v>2678.7691638860301</v>
      </c>
      <c r="E15" s="1">
        <v>7160.5545397871301</v>
      </c>
    </row>
    <row r="16" spans="1:5" x14ac:dyDescent="0.25">
      <c r="A16" s="1">
        <v>0.625</v>
      </c>
      <c r="B16" s="1">
        <v>6138.2315520779503</v>
      </c>
      <c r="C16" s="1">
        <v>3020.1375734139401</v>
      </c>
      <c r="D16" s="1">
        <v>2683.3795069047601</v>
      </c>
      <c r="E16" s="1">
        <v>7126.2534071996397</v>
      </c>
    </row>
    <row r="17" spans="1:5" x14ac:dyDescent="0.25">
      <c r="A17" s="1">
        <v>0.75</v>
      </c>
      <c r="B17" s="1">
        <v>6109.05145431452</v>
      </c>
      <c r="C17" s="1">
        <v>3069.2744641485301</v>
      </c>
      <c r="D17" s="1">
        <v>2726.6581658264099</v>
      </c>
      <c r="E17" s="1">
        <v>7116.7441258113304</v>
      </c>
    </row>
    <row r="18" spans="1:5" x14ac:dyDescent="0.25">
      <c r="A18" s="1">
        <v>0.875</v>
      </c>
      <c r="B18" s="1">
        <v>6177.3793421175797</v>
      </c>
      <c r="C18" s="1">
        <v>3113.8141046143701</v>
      </c>
      <c r="D18" s="1">
        <v>2665.15286600535</v>
      </c>
      <c r="E18" s="1">
        <v>7055.3067242440202</v>
      </c>
    </row>
    <row r="19" spans="1:5" x14ac:dyDescent="0.25">
      <c r="A19" s="1">
        <v>1</v>
      </c>
      <c r="B19" s="1">
        <v>6208.9770251414302</v>
      </c>
      <c r="C19" s="1">
        <v>3202.7002277538299</v>
      </c>
      <c r="D19" s="1">
        <v>2604.8322269218802</v>
      </c>
      <c r="E19" s="1">
        <v>6965.8248217621804</v>
      </c>
    </row>
    <row r="20" spans="1:5" x14ac:dyDescent="0.25">
      <c r="A20" s="1">
        <v>1.125</v>
      </c>
      <c r="B20" s="1">
        <v>6215.4480974170401</v>
      </c>
      <c r="C20" s="1">
        <v>3155.9820398524498</v>
      </c>
      <c r="D20" s="1">
        <v>2600.8272520341702</v>
      </c>
      <c r="E20" s="1">
        <v>6958.1207325504301</v>
      </c>
    </row>
    <row r="21" spans="1:5" x14ac:dyDescent="0.25">
      <c r="A21" s="1">
        <v>1.25</v>
      </c>
      <c r="B21" s="1">
        <v>6232.4661029626404</v>
      </c>
      <c r="C21" s="1">
        <v>3105.7129779709699</v>
      </c>
      <c r="D21" s="1">
        <v>2591.47987624283</v>
      </c>
      <c r="E21" s="1">
        <v>6964.64458630439</v>
      </c>
    </row>
    <row r="22" spans="1:5" x14ac:dyDescent="0.25">
      <c r="A22" s="1">
        <v>1.375</v>
      </c>
      <c r="B22" s="1">
        <v>6273.84245873074</v>
      </c>
      <c r="C22" s="1">
        <v>3025.3597395247898</v>
      </c>
      <c r="D22" s="1">
        <v>2568.63992376243</v>
      </c>
      <c r="E22" s="1">
        <v>7020.5804613888504</v>
      </c>
    </row>
    <row r="23" spans="1:5" x14ac:dyDescent="0.25">
      <c r="A23" s="1">
        <v>1.5</v>
      </c>
      <c r="B23" s="1">
        <v>6343.2322598605097</v>
      </c>
      <c r="C23" s="1">
        <v>2914.3325743548999</v>
      </c>
      <c r="D23" s="1">
        <v>2698.7375296856499</v>
      </c>
      <c r="E23" s="1">
        <v>7114.4619118160199</v>
      </c>
    </row>
    <row r="24" spans="1:5" x14ac:dyDescent="0.25">
      <c r="A24" s="1">
        <v>1.625</v>
      </c>
      <c r="B24" s="1">
        <v>6442.0340203468004</v>
      </c>
      <c r="C24" s="1">
        <v>2896.2454900535699</v>
      </c>
      <c r="D24" s="1">
        <v>2709.3761183433198</v>
      </c>
      <c r="E24" s="1">
        <v>7164.6245863088698</v>
      </c>
    </row>
    <row r="25" spans="1:5" x14ac:dyDescent="0.25">
      <c r="A25" s="1">
        <v>1.75</v>
      </c>
      <c r="B25" s="1">
        <v>6428.2326748135201</v>
      </c>
      <c r="C25" s="1">
        <v>2943.1910009903099</v>
      </c>
      <c r="D25" s="1">
        <v>2711.0625071491399</v>
      </c>
      <c r="E25" s="1">
        <v>7128.8971871022904</v>
      </c>
    </row>
    <row r="26" spans="1:5" x14ac:dyDescent="0.25">
      <c r="A26" s="1">
        <v>1.875</v>
      </c>
      <c r="B26" s="1">
        <v>6458.1247774796102</v>
      </c>
      <c r="C26" s="1">
        <v>3009.8888257592698</v>
      </c>
      <c r="D26" s="1">
        <v>2704.61994303046</v>
      </c>
      <c r="E26" s="1">
        <v>6987.87409361562</v>
      </c>
    </row>
    <row r="27" spans="1:5" x14ac:dyDescent="0.25">
      <c r="A27" s="1">
        <v>2</v>
      </c>
      <c r="B27" s="1">
        <v>6498.45825266472</v>
      </c>
      <c r="C27" s="1">
        <v>2969.4529352156901</v>
      </c>
      <c r="D27" s="1">
        <v>2664.4485148447998</v>
      </c>
      <c r="E27" s="1">
        <v>6937.14535653044</v>
      </c>
    </row>
    <row r="28" spans="1:5" x14ac:dyDescent="0.25">
      <c r="A28" s="1">
        <v>2.125</v>
      </c>
      <c r="B28" s="1">
        <v>6499.3941517201902</v>
      </c>
      <c r="C28" s="1">
        <v>2974.4591127503199</v>
      </c>
      <c r="D28" s="1">
        <v>2772.0474101036498</v>
      </c>
      <c r="E28" s="1">
        <v>7027.9857627676101</v>
      </c>
    </row>
    <row r="29" spans="1:5" x14ac:dyDescent="0.25">
      <c r="A29" s="1">
        <v>2.25</v>
      </c>
      <c r="B29" s="1">
        <v>6508.1943200600199</v>
      </c>
      <c r="C29" s="1">
        <v>2923.24378402817</v>
      </c>
      <c r="D29" s="1">
        <v>2787.50735168855</v>
      </c>
      <c r="E29" s="1">
        <v>7037.1857553910004</v>
      </c>
    </row>
    <row r="30" spans="1:5" x14ac:dyDescent="0.25">
      <c r="A30" s="1">
        <v>2.375</v>
      </c>
      <c r="B30" s="1">
        <v>6499.3693379617798</v>
      </c>
      <c r="C30" s="1">
        <v>2919.60090790612</v>
      </c>
      <c r="D30" s="1">
        <v>2794.86889660929</v>
      </c>
      <c r="E30" s="1">
        <v>7105.8371012488396</v>
      </c>
    </row>
    <row r="31" spans="1:5" x14ac:dyDescent="0.25">
      <c r="A31" s="1">
        <v>2.5</v>
      </c>
      <c r="B31" s="1">
        <v>6505.1424614081698</v>
      </c>
      <c r="C31" s="1">
        <v>2918.09810822183</v>
      </c>
      <c r="D31" s="1">
        <v>2876.8294167537101</v>
      </c>
      <c r="E31" s="1">
        <v>7110.12084868698</v>
      </c>
    </row>
    <row r="32" spans="1:5" x14ac:dyDescent="0.25">
      <c r="A32" s="1">
        <v>2.625</v>
      </c>
      <c r="B32" s="1">
        <v>6536.1211224741201</v>
      </c>
      <c r="C32" s="1">
        <v>3003.85570282347</v>
      </c>
      <c r="D32" s="1">
        <v>2919.0069346831801</v>
      </c>
      <c r="E32" s="1">
        <v>7096.77524571707</v>
      </c>
    </row>
    <row r="33" spans="1:5" x14ac:dyDescent="0.25">
      <c r="A33" s="1">
        <v>2.75</v>
      </c>
      <c r="B33" s="1">
        <v>6499.91109930517</v>
      </c>
      <c r="C33" s="1">
        <v>3094.22259609513</v>
      </c>
      <c r="D33" s="1">
        <v>2984.3511080029998</v>
      </c>
      <c r="E33" s="1">
        <v>6722.01174023362</v>
      </c>
    </row>
    <row r="34" spans="1:5" x14ac:dyDescent="0.25">
      <c r="A34" s="1">
        <v>2.875</v>
      </c>
      <c r="B34" s="1">
        <v>6514.1867278683303</v>
      </c>
      <c r="C34" s="1">
        <v>3084.7683879073202</v>
      </c>
      <c r="D34" s="1">
        <v>2872.1163828665599</v>
      </c>
      <c r="E34" s="1">
        <v>6447.9488692446603</v>
      </c>
    </row>
    <row r="35" spans="1:5" x14ac:dyDescent="0.25">
      <c r="A35" s="1">
        <v>3</v>
      </c>
      <c r="B35" s="1">
        <v>6494.9954319472499</v>
      </c>
      <c r="C35" s="1">
        <v>3057.04822373561</v>
      </c>
      <c r="D35" s="1">
        <v>2795.81653747681</v>
      </c>
      <c r="E35" s="1">
        <v>6401.1397091221597</v>
      </c>
    </row>
    <row r="36" spans="1:5" x14ac:dyDescent="0.25">
      <c r="A36" s="1">
        <v>3.125</v>
      </c>
      <c r="B36" s="1">
        <v>6474.9608860361895</v>
      </c>
      <c r="C36" s="1">
        <v>3033.7933173886099</v>
      </c>
      <c r="D36" s="1">
        <v>2748.7396650727701</v>
      </c>
      <c r="E36" s="1">
        <v>6161.2669588608896</v>
      </c>
    </row>
    <row r="37" spans="1:5" x14ac:dyDescent="0.25">
      <c r="A37" s="1">
        <v>3.25</v>
      </c>
      <c r="B37" s="1">
        <v>6466.9380899829102</v>
      </c>
      <c r="C37" s="1">
        <v>3004.15977733201</v>
      </c>
      <c r="D37" s="1">
        <v>2823.5865478146702</v>
      </c>
      <c r="E37" s="1">
        <v>5784.8283430340898</v>
      </c>
    </row>
    <row r="38" spans="1:5" x14ac:dyDescent="0.25">
      <c r="A38" s="1">
        <v>3.375</v>
      </c>
      <c r="B38" s="1">
        <v>6467.0480429466797</v>
      </c>
      <c r="C38" s="1">
        <v>2974.96864625752</v>
      </c>
      <c r="D38" s="1">
        <v>2816.60346678932</v>
      </c>
      <c r="E38" s="1">
        <v>5361.4237079827699</v>
      </c>
    </row>
    <row r="39" spans="1:5" x14ac:dyDescent="0.25">
      <c r="A39" s="1">
        <v>3.5</v>
      </c>
      <c r="B39" s="1">
        <v>6462.1433372760603</v>
      </c>
      <c r="C39" s="1">
        <v>2970.4622780066402</v>
      </c>
      <c r="D39" s="1">
        <v>2834.58620460778</v>
      </c>
      <c r="E39" s="1">
        <v>4995.3022585824501</v>
      </c>
    </row>
    <row r="40" spans="1:5" x14ac:dyDescent="0.25">
      <c r="A40" s="1">
        <v>3.625</v>
      </c>
      <c r="B40" s="1">
        <v>6509.81138119562</v>
      </c>
      <c r="C40" s="1">
        <v>3003.3127295935801</v>
      </c>
      <c r="D40" s="1">
        <v>2771.1011463474001</v>
      </c>
      <c r="E40" s="1">
        <v>5069.5293629744201</v>
      </c>
    </row>
    <row r="41" spans="1:5" x14ac:dyDescent="0.25">
      <c r="A41" s="1">
        <v>3.75</v>
      </c>
      <c r="B41" s="1">
        <v>6518.6309815752002</v>
      </c>
      <c r="C41" s="1">
        <v>3042.7791825750301</v>
      </c>
      <c r="D41" s="1">
        <v>2737.5692632732198</v>
      </c>
      <c r="E41" s="1">
        <v>4972.6754866236097</v>
      </c>
    </row>
    <row r="42" spans="1:5" x14ac:dyDescent="0.25">
      <c r="A42" s="1">
        <v>3.875</v>
      </c>
      <c r="B42" s="1">
        <v>6528.2801853976598</v>
      </c>
      <c r="C42" s="1">
        <v>3054.0041185782102</v>
      </c>
      <c r="D42" s="1">
        <v>2555.61201477849</v>
      </c>
      <c r="E42" s="1">
        <v>4959.8196058371504</v>
      </c>
    </row>
    <row r="43" spans="1:5" x14ac:dyDescent="0.25">
      <c r="A43" s="1">
        <v>4</v>
      </c>
      <c r="B43" s="1">
        <v>6524.3208852490197</v>
      </c>
      <c r="C43" s="1">
        <v>3052.2797715575398</v>
      </c>
      <c r="D43" s="1">
        <v>2545.00347802029</v>
      </c>
      <c r="E43" s="1">
        <v>4882.8946942930497</v>
      </c>
    </row>
    <row r="44" spans="1:5" x14ac:dyDescent="0.25">
      <c r="A44" s="1">
        <v>4.125</v>
      </c>
      <c r="B44" s="1">
        <v>6556.5878438292302</v>
      </c>
      <c r="C44" s="1">
        <v>3020.5805065171999</v>
      </c>
      <c r="D44" s="1">
        <v>2355.6226927395801</v>
      </c>
      <c r="E44" s="1">
        <v>4852.9142337179001</v>
      </c>
    </row>
    <row r="45" spans="1:5" x14ac:dyDescent="0.25">
      <c r="A45" s="1">
        <v>4.25</v>
      </c>
      <c r="B45" s="1">
        <v>6565.5478357492502</v>
      </c>
      <c r="C45" s="1">
        <v>3031.5735584349</v>
      </c>
      <c r="D45" s="1">
        <v>2305.9175780616301</v>
      </c>
      <c r="E45" s="1">
        <v>4892.3561952395103</v>
      </c>
    </row>
    <row r="46" spans="1:5" x14ac:dyDescent="0.25">
      <c r="A46" s="1">
        <v>4.375</v>
      </c>
      <c r="B46" s="1">
        <v>6714.99702164882</v>
      </c>
      <c r="C46" s="1">
        <v>3026.8179953973099</v>
      </c>
      <c r="D46" s="1">
        <v>2331.0519409267099</v>
      </c>
      <c r="E46" s="1">
        <v>5018.9878943238</v>
      </c>
    </row>
    <row r="47" spans="1:5" x14ac:dyDescent="0.25">
      <c r="A47" s="1">
        <v>4.5</v>
      </c>
      <c r="B47" s="1">
        <v>6740.5184316977102</v>
      </c>
      <c r="C47" s="1">
        <v>2986.1981243640598</v>
      </c>
      <c r="D47" s="1">
        <v>2365.4090548344402</v>
      </c>
      <c r="E47" s="1">
        <v>5191.2048466671904</v>
      </c>
    </row>
    <row r="48" spans="1:5" x14ac:dyDescent="0.25">
      <c r="A48" s="1">
        <v>4.625</v>
      </c>
      <c r="B48" s="1">
        <v>6772.5712709586696</v>
      </c>
      <c r="C48" s="1">
        <v>3003.7672560814599</v>
      </c>
      <c r="D48" s="1">
        <v>2374.3095391583001</v>
      </c>
      <c r="E48" s="1">
        <v>5287.5586413464798</v>
      </c>
    </row>
    <row r="49" spans="1:5" x14ac:dyDescent="0.25">
      <c r="A49" s="1">
        <v>4.75</v>
      </c>
      <c r="B49" s="1">
        <v>6764.2212316341102</v>
      </c>
      <c r="C49" s="1">
        <v>3003.2252877887099</v>
      </c>
      <c r="D49" s="1">
        <v>2404.4713986217198</v>
      </c>
      <c r="E49" s="1">
        <v>5222.2572257689599</v>
      </c>
    </row>
    <row r="50" spans="1:5" x14ac:dyDescent="0.25">
      <c r="A50" s="1">
        <v>4.875</v>
      </c>
      <c r="B50" s="1">
        <v>6754.32179127773</v>
      </c>
      <c r="C50" s="1">
        <v>3044.9389533062499</v>
      </c>
      <c r="D50" s="1">
        <v>2403.7264729585199</v>
      </c>
      <c r="E50" s="1">
        <v>5097.8299726319301</v>
      </c>
    </row>
    <row r="51" spans="1:5" x14ac:dyDescent="0.25">
      <c r="A51" s="1">
        <v>5</v>
      </c>
      <c r="B51" s="1">
        <v>6735.2590485364499</v>
      </c>
      <c r="C51" s="1">
        <v>3022.00278820121</v>
      </c>
      <c r="D51" s="1">
        <v>2375.0388743465401</v>
      </c>
      <c r="E51" s="1">
        <v>5192.0919340155497</v>
      </c>
    </row>
    <row r="52" spans="1:5" x14ac:dyDescent="0.25">
      <c r="A52" s="1">
        <v>5.125</v>
      </c>
      <c r="B52" s="1">
        <v>6748.0213015662202</v>
      </c>
      <c r="C52" s="1">
        <v>2961.20992859637</v>
      </c>
      <c r="D52" s="1">
        <v>2372.6502654256401</v>
      </c>
      <c r="E52" s="1">
        <v>5261.6544100708597</v>
      </c>
    </row>
    <row r="53" spans="1:5" x14ac:dyDescent="0.25">
      <c r="A53" s="1">
        <v>5.25</v>
      </c>
      <c r="B53" s="1">
        <v>6752.6883245102399</v>
      </c>
      <c r="C53" s="1">
        <v>2853.40940349938</v>
      </c>
      <c r="D53" s="1">
        <v>2372.2079934444901</v>
      </c>
      <c r="E53" s="1">
        <v>5107.7274367723303</v>
      </c>
    </row>
    <row r="54" spans="1:5" x14ac:dyDescent="0.25">
      <c r="A54" s="1">
        <v>5.375</v>
      </c>
      <c r="B54" s="1">
        <v>6751.8106258595899</v>
      </c>
      <c r="C54" s="1">
        <v>2852.9160045671902</v>
      </c>
      <c r="D54" s="1">
        <v>2386.2380513082298</v>
      </c>
      <c r="E54" s="1">
        <v>5172.9157975016496</v>
      </c>
    </row>
    <row r="55" spans="1:5" x14ac:dyDescent="0.25">
      <c r="A55" s="1">
        <v>5.5</v>
      </c>
      <c r="B55" s="1">
        <v>6769.4177813449596</v>
      </c>
      <c r="C55" s="1">
        <v>2840.7907601761999</v>
      </c>
      <c r="D55" s="1">
        <v>2394.0503832453301</v>
      </c>
      <c r="E55" s="1">
        <v>5066.2576462058996</v>
      </c>
    </row>
    <row r="56" spans="1:5" x14ac:dyDescent="0.25">
      <c r="A56" s="1">
        <v>5.625</v>
      </c>
      <c r="B56" s="1">
        <v>6761.9285935806702</v>
      </c>
      <c r="C56" s="1">
        <v>2828.7716256178301</v>
      </c>
      <c r="D56" s="1">
        <v>2413.4618829207602</v>
      </c>
      <c r="E56" s="1">
        <v>4875.9057625612704</v>
      </c>
    </row>
    <row r="57" spans="1:5" x14ac:dyDescent="0.25">
      <c r="A57" s="1">
        <v>5.75</v>
      </c>
      <c r="B57" s="1">
        <v>6766.1662246952601</v>
      </c>
      <c r="C57" s="1">
        <v>2852.59059230614</v>
      </c>
      <c r="D57" s="1">
        <v>2459.2347367357302</v>
      </c>
      <c r="E57" s="1">
        <v>4804.7606947288396</v>
      </c>
    </row>
    <row r="58" spans="1:5" x14ac:dyDescent="0.25">
      <c r="A58" s="1">
        <v>5.875</v>
      </c>
      <c r="B58" s="1">
        <v>6757.04845934687</v>
      </c>
      <c r="C58" s="1">
        <v>2817.05220526944</v>
      </c>
      <c r="D58" s="1">
        <v>2548.8393511456402</v>
      </c>
      <c r="E58" s="1">
        <v>4659.2373545919199</v>
      </c>
    </row>
    <row r="59" spans="1:5" x14ac:dyDescent="0.25">
      <c r="A59" s="1">
        <v>6</v>
      </c>
      <c r="B59" s="1">
        <v>6727.8227619532199</v>
      </c>
      <c r="C59" s="1">
        <v>2724.0264585753498</v>
      </c>
      <c r="D59" s="1">
        <v>2644.5396154760001</v>
      </c>
      <c r="E59" s="1">
        <v>4569.4880556086</v>
      </c>
    </row>
    <row r="60" spans="1:5" x14ac:dyDescent="0.25">
      <c r="A60" s="1">
        <v>6.125</v>
      </c>
      <c r="B60" s="1">
        <v>6715.45063136729</v>
      </c>
      <c r="C60" s="1">
        <v>2737.4437683780802</v>
      </c>
      <c r="D60" s="1">
        <v>2648.7062783399701</v>
      </c>
      <c r="E60" s="1">
        <v>4343.2178092581998</v>
      </c>
    </row>
    <row r="61" spans="1:5" x14ac:dyDescent="0.25">
      <c r="A61" s="1">
        <v>6.25</v>
      </c>
      <c r="B61" s="1">
        <v>6696.2791922575097</v>
      </c>
      <c r="C61" s="1">
        <v>2717.03862237762</v>
      </c>
      <c r="D61" s="1">
        <v>2625.9131691570301</v>
      </c>
      <c r="E61" s="1">
        <v>4245.90606574913</v>
      </c>
    </row>
    <row r="62" spans="1:5" x14ac:dyDescent="0.25">
      <c r="A62" s="1">
        <v>6.375</v>
      </c>
      <c r="B62" s="1">
        <v>6727.8728160444098</v>
      </c>
      <c r="C62" s="1">
        <v>2747.8070646074598</v>
      </c>
      <c r="D62" s="1">
        <v>2566.2909982592801</v>
      </c>
      <c r="E62" s="1">
        <v>4020.4323717747402</v>
      </c>
    </row>
    <row r="63" spans="1:5" x14ac:dyDescent="0.25">
      <c r="A63" s="1">
        <v>6.5</v>
      </c>
      <c r="B63" s="1">
        <v>6741.3028032654602</v>
      </c>
      <c r="C63" s="1">
        <v>2827.4785084288701</v>
      </c>
      <c r="D63" s="1">
        <v>2556.07114151009</v>
      </c>
      <c r="E63" s="1">
        <v>4074.91875753656</v>
      </c>
    </row>
    <row r="64" spans="1:5" x14ac:dyDescent="0.25">
      <c r="A64" s="1">
        <v>6.625</v>
      </c>
      <c r="B64" s="1">
        <v>6719.9258640919697</v>
      </c>
      <c r="C64" s="1">
        <v>2832.71197029225</v>
      </c>
      <c r="D64" s="1">
        <v>2589.0409515596798</v>
      </c>
      <c r="E64" s="1">
        <v>4137.5880485227299</v>
      </c>
    </row>
    <row r="65" spans="1:5" x14ac:dyDescent="0.25">
      <c r="A65" s="1">
        <v>6.75</v>
      </c>
      <c r="B65" s="1">
        <v>6675.3501095618003</v>
      </c>
      <c r="C65" s="1">
        <v>2812.2963849838402</v>
      </c>
      <c r="D65" s="1">
        <v>2579.3827029815302</v>
      </c>
      <c r="E65" s="1">
        <v>4097.3506254128097</v>
      </c>
    </row>
    <row r="66" spans="1:5" x14ac:dyDescent="0.25">
      <c r="A66" s="1">
        <v>6.875</v>
      </c>
      <c r="B66" s="1">
        <v>6599.9866805626198</v>
      </c>
      <c r="C66" s="1">
        <v>2941.60987369128</v>
      </c>
      <c r="D66" s="1">
        <v>2469.4398756526198</v>
      </c>
      <c r="E66" s="1">
        <v>4079.4137987834301</v>
      </c>
    </row>
    <row r="67" spans="1:5" x14ac:dyDescent="0.25">
      <c r="A67" s="1">
        <v>7</v>
      </c>
      <c r="B67" s="1">
        <v>6524.1796708188103</v>
      </c>
      <c r="C67" s="1">
        <v>2991.50364196187</v>
      </c>
      <c r="D67" s="1">
        <v>2183.5254456032199</v>
      </c>
      <c r="E67" s="1">
        <v>4131.9178611324096</v>
      </c>
    </row>
    <row r="68" spans="1:5" x14ac:dyDescent="0.25">
      <c r="A68" s="1">
        <v>7.125</v>
      </c>
      <c r="B68" s="1">
        <v>6454.6954769864597</v>
      </c>
      <c r="C68" s="1">
        <v>2988.46881925461</v>
      </c>
      <c r="D68" s="1">
        <v>2344.1630325235001</v>
      </c>
      <c r="E68" s="1">
        <v>4073.1860143249</v>
      </c>
    </row>
    <row r="69" spans="1:5" x14ac:dyDescent="0.25">
      <c r="A69" s="1">
        <v>7.25</v>
      </c>
      <c r="B69" s="1">
        <v>6412.7360760473803</v>
      </c>
      <c r="C69" s="1">
        <v>2939.2059513222798</v>
      </c>
      <c r="D69" s="1">
        <v>2480.3537645230099</v>
      </c>
      <c r="E69" s="1">
        <v>4064.7869760142798</v>
      </c>
    </row>
    <row r="70" spans="1:5" x14ac:dyDescent="0.25">
      <c r="A70" s="1">
        <v>7.375</v>
      </c>
      <c r="B70" s="1">
        <v>6390.7467602206598</v>
      </c>
      <c r="C70" s="1">
        <v>2874.5174530088002</v>
      </c>
      <c r="D70" s="1">
        <v>2455.45822643571</v>
      </c>
      <c r="E70" s="1">
        <v>4167.3757339792501</v>
      </c>
    </row>
    <row r="71" spans="1:5" x14ac:dyDescent="0.25">
      <c r="A71" s="1">
        <v>7.5</v>
      </c>
      <c r="B71" s="1">
        <v>6380.1408799495102</v>
      </c>
      <c r="C71" s="1">
        <v>2835.8727432366099</v>
      </c>
      <c r="D71" s="1">
        <v>2361.45730079942</v>
      </c>
      <c r="E71" s="1">
        <v>4183.6371475303804</v>
      </c>
    </row>
    <row r="72" spans="1:5" x14ac:dyDescent="0.25">
      <c r="A72" s="1">
        <v>7.625</v>
      </c>
      <c r="B72" s="1">
        <v>6370.6910294643603</v>
      </c>
      <c r="C72" s="1">
        <v>2857.6259976092601</v>
      </c>
      <c r="D72" s="1">
        <v>2343.90567851164</v>
      </c>
      <c r="E72" s="1">
        <v>4123.2739039338403</v>
      </c>
    </row>
    <row r="73" spans="1:5" x14ac:dyDescent="0.25">
      <c r="A73" s="1">
        <v>7.75</v>
      </c>
      <c r="B73" s="1">
        <v>6369.74090746205</v>
      </c>
      <c r="C73" s="1">
        <v>2854.7952352656998</v>
      </c>
      <c r="D73" s="1">
        <v>2359.2913963087599</v>
      </c>
      <c r="E73" s="1">
        <v>4081.8187584530201</v>
      </c>
    </row>
    <row r="74" spans="1:5" x14ac:dyDescent="0.25">
      <c r="A74" s="1">
        <v>7.875</v>
      </c>
      <c r="B74" s="1">
        <v>6366.8442647650199</v>
      </c>
      <c r="C74" s="1">
        <v>2862.8481279990501</v>
      </c>
      <c r="D74" s="1">
        <v>2369.0432998780102</v>
      </c>
      <c r="E74" s="1">
        <v>4184.3190786041896</v>
      </c>
    </row>
    <row r="75" spans="1:5" x14ac:dyDescent="0.25">
      <c r="A75" s="1">
        <v>8</v>
      </c>
      <c r="B75" s="1">
        <v>6354.8312785734997</v>
      </c>
      <c r="C75" s="1">
        <v>2870.7721119609701</v>
      </c>
      <c r="D75" s="1">
        <v>2347.79176062844</v>
      </c>
      <c r="E75" s="1">
        <v>4180.7696394678396</v>
      </c>
    </row>
    <row r="76" spans="1:5" x14ac:dyDescent="0.25">
      <c r="A76" s="1">
        <v>8.125</v>
      </c>
      <c r="B76" s="1">
        <v>6341.7487205428497</v>
      </c>
      <c r="C76" s="1">
        <v>2839.4297855648601</v>
      </c>
      <c r="D76" s="1">
        <v>2354.5305910575198</v>
      </c>
      <c r="E76" s="1">
        <v>4133.9269640761304</v>
      </c>
    </row>
    <row r="77" spans="1:5" x14ac:dyDescent="0.25">
      <c r="A77" s="1">
        <v>8.25</v>
      </c>
      <c r="B77" s="1">
        <v>6290.3646972674896</v>
      </c>
      <c r="C77" s="1">
        <v>2796.199881173</v>
      </c>
      <c r="D77" s="1">
        <v>2568.0917776098099</v>
      </c>
      <c r="E77" s="1">
        <v>4023.4712495541398</v>
      </c>
    </row>
    <row r="78" spans="1:5" x14ac:dyDescent="0.25">
      <c r="A78" s="1">
        <v>8.375</v>
      </c>
      <c r="B78" s="1">
        <v>6286.7285143202398</v>
      </c>
      <c r="C78" s="1">
        <v>2767.9828877423502</v>
      </c>
      <c r="D78" s="1">
        <v>2548.6652229858601</v>
      </c>
      <c r="E78" s="1">
        <v>3964.7311012937098</v>
      </c>
    </row>
    <row r="79" spans="1:5" x14ac:dyDescent="0.25">
      <c r="A79" s="1">
        <v>8.5</v>
      </c>
      <c r="B79" s="1">
        <v>6292.8351727176296</v>
      </c>
      <c r="C79" s="1">
        <v>2732.4569148703499</v>
      </c>
      <c r="D79" s="1">
        <v>2531.9354607023502</v>
      </c>
      <c r="E79" s="1">
        <v>3926.8581637986299</v>
      </c>
    </row>
    <row r="80" spans="1:5" x14ac:dyDescent="0.25">
      <c r="A80" s="1">
        <v>8.625</v>
      </c>
      <c r="B80" s="1">
        <v>6279.9542540607499</v>
      </c>
      <c r="C80" s="1">
        <v>2709.9433658954599</v>
      </c>
      <c r="D80" s="1">
        <v>2560.5837353628499</v>
      </c>
      <c r="E80" s="1">
        <v>3959.4128931793598</v>
      </c>
    </row>
    <row r="81" spans="1:5" x14ac:dyDescent="0.25">
      <c r="A81" s="1">
        <v>8.75</v>
      </c>
      <c r="B81" s="1">
        <v>6335.8563994033402</v>
      </c>
      <c r="C81" s="1">
        <v>2733.3548779835201</v>
      </c>
      <c r="D81" s="1">
        <v>2543.8314375774498</v>
      </c>
      <c r="E81" s="1">
        <v>3942.4991938784501</v>
      </c>
    </row>
    <row r="82" spans="1:5" x14ac:dyDescent="0.25">
      <c r="A82" s="1">
        <v>8.875</v>
      </c>
      <c r="B82" s="1">
        <v>6377.5070732739296</v>
      </c>
      <c r="C82" s="1">
        <v>2731.7009369013599</v>
      </c>
      <c r="D82" s="1">
        <v>2494.4144249208598</v>
      </c>
      <c r="E82" s="1">
        <v>3935.19875320658</v>
      </c>
    </row>
    <row r="83" spans="1:5" x14ac:dyDescent="0.25">
      <c r="A83" s="1">
        <v>9</v>
      </c>
      <c r="B83" s="1">
        <v>6382.7480272135999</v>
      </c>
      <c r="C83" s="1">
        <v>2748.43393588463</v>
      </c>
      <c r="D83" s="1">
        <v>2630.1020661215098</v>
      </c>
      <c r="E83" s="1">
        <v>3960.80397710336</v>
      </c>
    </row>
    <row r="84" spans="1:5" x14ac:dyDescent="0.25">
      <c r="A84" s="1">
        <v>9.125</v>
      </c>
      <c r="B84" s="1">
        <v>6366.2655952805499</v>
      </c>
      <c r="C84" s="1">
        <v>2763.85015613315</v>
      </c>
      <c r="D84" s="1">
        <v>2671.4973829262699</v>
      </c>
      <c r="E84" s="1">
        <v>4079.0350272795099</v>
      </c>
    </row>
    <row r="85" spans="1:5" x14ac:dyDescent="0.25">
      <c r="A85" s="1">
        <v>9.25</v>
      </c>
      <c r="B85" s="1">
        <v>6363.9365890414501</v>
      </c>
      <c r="C85" s="1">
        <v>2795.8626343902001</v>
      </c>
      <c r="D85" s="1">
        <v>2652.8611080323399</v>
      </c>
      <c r="E85" s="1">
        <v>4061.0196048395001</v>
      </c>
    </row>
    <row r="86" spans="1:5" x14ac:dyDescent="0.25">
      <c r="A86" s="1">
        <v>9.375</v>
      </c>
      <c r="B86" s="1">
        <v>6346.7763894403897</v>
      </c>
      <c r="C86" s="1">
        <v>2788.1278921196399</v>
      </c>
      <c r="D86" s="1">
        <v>2613.3341496663702</v>
      </c>
      <c r="E86" s="1">
        <v>4036.2222215496799</v>
      </c>
    </row>
    <row r="87" spans="1:5" x14ac:dyDescent="0.25">
      <c r="A87" s="1">
        <v>9.5</v>
      </c>
      <c r="B87" s="1">
        <v>6308.6837199027595</v>
      </c>
      <c r="C87" s="1">
        <v>2806.2700923291</v>
      </c>
      <c r="D87" s="1">
        <v>2638.7197448048601</v>
      </c>
      <c r="E87" s="1">
        <v>4120.9794816162803</v>
      </c>
    </row>
    <row r="88" spans="1:5" x14ac:dyDescent="0.25">
      <c r="A88" s="1">
        <v>9.625</v>
      </c>
      <c r="B88" s="1">
        <v>6322.1963759446999</v>
      </c>
      <c r="C88" s="1">
        <v>2781.8247033370799</v>
      </c>
      <c r="D88" s="1">
        <v>2683.1905796068299</v>
      </c>
      <c r="E88" s="1">
        <v>4227.8921635598899</v>
      </c>
    </row>
    <row r="89" spans="1:5" x14ac:dyDescent="0.25">
      <c r="A89" s="1">
        <v>9.75</v>
      </c>
      <c r="B89" s="1">
        <v>6318.18714754548</v>
      </c>
      <c r="C89" s="1">
        <v>2772.0441648941901</v>
      </c>
      <c r="D89" s="1">
        <v>2464.0849294722698</v>
      </c>
      <c r="E89" s="1">
        <v>4306.4420030769297</v>
      </c>
    </row>
    <row r="90" spans="1:5" x14ac:dyDescent="0.25">
      <c r="A90" s="1">
        <v>9.875</v>
      </c>
      <c r="B90" s="1">
        <v>6292.76304427585</v>
      </c>
      <c r="C90" s="1">
        <v>2806.2153233120198</v>
      </c>
      <c r="D90" s="1">
        <v>2391.0783623815501</v>
      </c>
      <c r="E90" s="1">
        <v>4354.13661161246</v>
      </c>
    </row>
    <row r="91" spans="1:5" x14ac:dyDescent="0.25">
      <c r="A91" s="1">
        <v>10</v>
      </c>
      <c r="B91" s="1">
        <v>6294.7472637583696</v>
      </c>
      <c r="C91" s="1">
        <v>2832.8483432125599</v>
      </c>
      <c r="D91" s="1">
        <v>2359.9685735857302</v>
      </c>
      <c r="E91" s="1">
        <v>4375.9931946329498</v>
      </c>
    </row>
    <row r="92" spans="1:5" x14ac:dyDescent="0.25">
      <c r="A92" s="1">
        <v>10.125</v>
      </c>
      <c r="B92" s="1">
        <v>6284.7119861717902</v>
      </c>
      <c r="C92" s="1">
        <v>2819.10814105088</v>
      </c>
      <c r="D92" s="1">
        <v>2357.1928279839499</v>
      </c>
      <c r="E92" s="1">
        <v>4441.4257937287402</v>
      </c>
    </row>
    <row r="93" spans="1:5" x14ac:dyDescent="0.25">
      <c r="A93" s="1">
        <v>10.25</v>
      </c>
      <c r="B93" s="1">
        <v>6273.35333856745</v>
      </c>
      <c r="C93" s="1">
        <v>2814.9579606850002</v>
      </c>
      <c r="D93" s="1">
        <v>2341.2899782469199</v>
      </c>
      <c r="E93" s="1">
        <v>4422.6881456556803</v>
      </c>
    </row>
    <row r="94" spans="1:5" x14ac:dyDescent="0.25">
      <c r="A94" s="1">
        <v>10.375</v>
      </c>
      <c r="B94" s="1">
        <v>6265.2922122539603</v>
      </c>
      <c r="C94" s="1">
        <v>2780.45923703874</v>
      </c>
      <c r="D94" s="1">
        <v>2459.4194371908902</v>
      </c>
      <c r="E94" s="1">
        <v>4443.0273038472797</v>
      </c>
    </row>
    <row r="95" spans="1:5" x14ac:dyDescent="0.25">
      <c r="A95" s="1">
        <v>10.5</v>
      </c>
      <c r="B95" s="1">
        <v>6265.7139493378099</v>
      </c>
      <c r="C95" s="1">
        <v>2767.1808901558802</v>
      </c>
      <c r="D95" s="1">
        <v>2572.9779948914902</v>
      </c>
      <c r="E95" s="1">
        <v>4472.15400200567</v>
      </c>
    </row>
    <row r="96" spans="1:5" x14ac:dyDescent="0.25">
      <c r="A96" s="1">
        <v>10.625</v>
      </c>
      <c r="B96" s="1">
        <v>6226.3020073754496</v>
      </c>
      <c r="C96" s="1">
        <v>2815.9161223677202</v>
      </c>
      <c r="D96" s="1">
        <v>2590.5654509578799</v>
      </c>
      <c r="E96" s="1">
        <v>4371.0863008108199</v>
      </c>
    </row>
    <row r="97" spans="1:5" x14ac:dyDescent="0.25">
      <c r="A97" s="1">
        <v>10.75</v>
      </c>
      <c r="B97" s="1">
        <v>6168.0583281010304</v>
      </c>
      <c r="C97" s="1">
        <v>2801.8175671722702</v>
      </c>
      <c r="D97" s="1">
        <v>2574.9898130315501</v>
      </c>
      <c r="E97" s="1">
        <v>4151.3383327491301</v>
      </c>
    </row>
    <row r="98" spans="1:5" x14ac:dyDescent="0.25">
      <c r="A98" s="1">
        <v>10.875</v>
      </c>
      <c r="B98" s="1">
        <v>6177.2473768886903</v>
      </c>
      <c r="C98" s="1">
        <v>2841.2545028834102</v>
      </c>
      <c r="D98" s="1">
        <v>2626.9545946769199</v>
      </c>
      <c r="E98" s="1">
        <v>4061.4115785435101</v>
      </c>
    </row>
    <row r="99" spans="1:5" x14ac:dyDescent="0.25">
      <c r="A99" s="1">
        <v>11</v>
      </c>
      <c r="B99" s="1">
        <v>6177.8227516337602</v>
      </c>
      <c r="C99" s="1">
        <v>2852.86302023903</v>
      </c>
      <c r="D99" s="1">
        <v>2700.92807169355</v>
      </c>
      <c r="E99" s="1">
        <v>4053.8404610006601</v>
      </c>
    </row>
    <row r="100" spans="1:5" x14ac:dyDescent="0.25">
      <c r="A100" s="1">
        <v>11.125</v>
      </c>
      <c r="B100" s="1">
        <v>6236.0096542859401</v>
      </c>
      <c r="C100" s="1">
        <v>2847.5286381907199</v>
      </c>
      <c r="D100" s="1">
        <v>2682.35982091393</v>
      </c>
      <c r="E100" s="1">
        <v>4147.2132337916</v>
      </c>
    </row>
    <row r="101" spans="1:5" x14ac:dyDescent="0.25">
      <c r="A101" s="1">
        <v>11.25</v>
      </c>
      <c r="B101" s="1">
        <v>6270.5155140754796</v>
      </c>
      <c r="C101" s="1">
        <v>2890.6509953711402</v>
      </c>
      <c r="D101" s="1">
        <v>2627.09526075545</v>
      </c>
      <c r="E101" s="1">
        <v>4110.3646309346504</v>
      </c>
    </row>
    <row r="102" spans="1:5" x14ac:dyDescent="0.25">
      <c r="A102" s="1">
        <v>11.375</v>
      </c>
      <c r="B102" s="1">
        <v>6286.2573274462402</v>
      </c>
      <c r="C102" s="1">
        <v>2899.9793595983001</v>
      </c>
      <c r="D102" s="1">
        <v>2638.3780998417201</v>
      </c>
      <c r="E102" s="1">
        <v>4031.9332513323402</v>
      </c>
    </row>
    <row r="103" spans="1:5" x14ac:dyDescent="0.25">
      <c r="A103" s="1">
        <v>11.5</v>
      </c>
      <c r="B103" s="1">
        <v>6297.8777155010303</v>
      </c>
      <c r="C103" s="1">
        <v>2902.07625152849</v>
      </c>
      <c r="D103" s="1">
        <v>2655.2582740357102</v>
      </c>
      <c r="E103" s="1">
        <v>4119.7099264926801</v>
      </c>
    </row>
    <row r="104" spans="1:5" x14ac:dyDescent="0.25">
      <c r="A104" s="1">
        <v>11.625</v>
      </c>
      <c r="B104" s="1">
        <v>6260.5288810362999</v>
      </c>
      <c r="C104" s="1">
        <v>2900.7177251824201</v>
      </c>
      <c r="D104" s="1">
        <v>2607.0676228879602</v>
      </c>
      <c r="E104" s="1">
        <v>4267.3554611426598</v>
      </c>
    </row>
    <row r="105" spans="1:5" x14ac:dyDescent="0.25">
      <c r="A105" s="1">
        <v>11.75</v>
      </c>
      <c r="B105" s="1">
        <v>6282.7488625216602</v>
      </c>
      <c r="C105" s="1">
        <v>2867.7770975276198</v>
      </c>
      <c r="D105" s="1">
        <v>2532.8530839242999</v>
      </c>
      <c r="E105" s="1">
        <v>4321.32671773539</v>
      </c>
    </row>
    <row r="106" spans="1:5" x14ac:dyDescent="0.25">
      <c r="A106" s="1">
        <v>11.875</v>
      </c>
      <c r="B106" s="1">
        <v>6275.7857617055497</v>
      </c>
      <c r="C106" s="1">
        <v>2864.8538677256302</v>
      </c>
      <c r="D106" s="1">
        <v>2439.3552018764099</v>
      </c>
      <c r="E106" s="1">
        <v>4446.4849187356604</v>
      </c>
    </row>
    <row r="107" spans="1:5" x14ac:dyDescent="0.25">
      <c r="A107" s="1">
        <v>12</v>
      </c>
      <c r="B107" s="1">
        <v>6280.0708115589896</v>
      </c>
      <c r="C107" s="1">
        <v>2818.7397976002399</v>
      </c>
      <c r="D107" s="1">
        <v>2223.2189053935799</v>
      </c>
      <c r="E107" s="1">
        <v>4350.4822907130701</v>
      </c>
    </row>
    <row r="108" spans="1:5" x14ac:dyDescent="0.25">
      <c r="A108" s="1">
        <v>12.125</v>
      </c>
      <c r="B108" s="1">
        <v>6317.0791036912897</v>
      </c>
      <c r="C108" s="1">
        <v>2842.0087565753402</v>
      </c>
      <c r="D108" s="1">
        <v>2321.3685298118298</v>
      </c>
      <c r="E108" s="1">
        <v>4322.4415143680599</v>
      </c>
    </row>
    <row r="109" spans="1:5" x14ac:dyDescent="0.25">
      <c r="A109" s="1">
        <v>12.25</v>
      </c>
      <c r="B109" s="1">
        <v>6282.9714383102701</v>
      </c>
      <c r="C109" s="1">
        <v>2815.89474409999</v>
      </c>
      <c r="D109" s="1">
        <v>2293.7830044297998</v>
      </c>
      <c r="E109" s="1">
        <v>4235.9723606481102</v>
      </c>
    </row>
    <row r="110" spans="1:5" x14ac:dyDescent="0.25">
      <c r="A110" s="1">
        <v>12.375</v>
      </c>
      <c r="B110" s="1">
        <v>6235.4682357719503</v>
      </c>
      <c r="C110" s="1">
        <v>2808.32220609162</v>
      </c>
      <c r="D110" s="1">
        <v>2411.7446726340099</v>
      </c>
      <c r="E110" s="1">
        <v>4239.9477692497603</v>
      </c>
    </row>
    <row r="111" spans="1:5" x14ac:dyDescent="0.25">
      <c r="A111" s="1">
        <v>12.5</v>
      </c>
      <c r="B111" s="1">
        <v>6224.7088189179203</v>
      </c>
      <c r="C111" s="1">
        <v>2861.5666799696801</v>
      </c>
      <c r="D111" s="1">
        <v>2383.75605440342</v>
      </c>
      <c r="E111" s="1">
        <v>4309.9277046768002</v>
      </c>
    </row>
    <row r="112" spans="1:5" x14ac:dyDescent="0.25">
      <c r="A112" s="1">
        <v>12.625</v>
      </c>
      <c r="B112" s="1">
        <v>6228.8534388748603</v>
      </c>
      <c r="C112" s="1">
        <v>2788.0039891554702</v>
      </c>
      <c r="D112" s="1">
        <v>2252.26857147296</v>
      </c>
      <c r="E112" s="1">
        <v>4327.8030169010199</v>
      </c>
    </row>
    <row r="113" spans="1:5" x14ac:dyDescent="0.25">
      <c r="A113" s="1">
        <v>12.75</v>
      </c>
      <c r="B113" s="1">
        <v>6192.54560691399</v>
      </c>
      <c r="C113" s="1">
        <v>2785.1345559664301</v>
      </c>
      <c r="D113" s="1">
        <v>2233.4290728953301</v>
      </c>
      <c r="E113" s="1">
        <v>4441.6168953434799</v>
      </c>
    </row>
    <row r="114" spans="1:5" x14ac:dyDescent="0.25">
      <c r="A114" s="1">
        <v>12.875</v>
      </c>
      <c r="B114" s="1">
        <v>6118.6338531963502</v>
      </c>
      <c r="C114" s="1">
        <v>2791.7896271981599</v>
      </c>
      <c r="D114" s="1">
        <v>2243.1616271604398</v>
      </c>
      <c r="E114" s="1">
        <v>4488.3104834364603</v>
      </c>
    </row>
    <row r="115" spans="1:5" x14ac:dyDescent="0.25">
      <c r="A115" s="1">
        <v>13</v>
      </c>
      <c r="B115" s="1">
        <v>6098.3209222042397</v>
      </c>
      <c r="C115" s="1">
        <v>2779.8081122500098</v>
      </c>
      <c r="D115" s="1">
        <v>2243.1200877932101</v>
      </c>
      <c r="E115" s="1">
        <v>4351.69080629982</v>
      </c>
    </row>
    <row r="116" spans="1:5" x14ac:dyDescent="0.25">
      <c r="A116" s="1">
        <v>13.125</v>
      </c>
      <c r="B116" s="1">
        <v>6087.8516451185596</v>
      </c>
      <c r="C116" s="1">
        <v>2710.3309212322201</v>
      </c>
      <c r="D116" s="1">
        <v>2245.24399173242</v>
      </c>
      <c r="E116" s="1">
        <v>4385.9795913265198</v>
      </c>
    </row>
    <row r="117" spans="1:5" x14ac:dyDescent="0.25">
      <c r="A117" s="1">
        <v>13.25</v>
      </c>
      <c r="B117" s="1">
        <v>6082.9332817228296</v>
      </c>
      <c r="C117" s="1">
        <v>2702.7782216033802</v>
      </c>
      <c r="D117" s="1">
        <v>2267.39698901664</v>
      </c>
      <c r="E117" s="1">
        <v>4486.05442988908</v>
      </c>
    </row>
    <row r="118" spans="1:5" x14ac:dyDescent="0.25">
      <c r="A118" s="1">
        <v>13.375</v>
      </c>
      <c r="B118" s="1">
        <v>6070.7232755529503</v>
      </c>
      <c r="C118" s="1">
        <v>2745.4690108453101</v>
      </c>
      <c r="D118" s="1">
        <v>2439.93148419823</v>
      </c>
      <c r="E118" s="1">
        <v>4529.8215696724301</v>
      </c>
    </row>
    <row r="119" spans="1:5" x14ac:dyDescent="0.25">
      <c r="A119" s="1">
        <v>13.5</v>
      </c>
      <c r="B119" s="1">
        <v>6071.3653646237199</v>
      </c>
      <c r="C119" s="1">
        <v>2761.56350660519</v>
      </c>
      <c r="D119" s="1">
        <v>2464.9222738377298</v>
      </c>
      <c r="E119" s="1">
        <v>4473.4344315189101</v>
      </c>
    </row>
    <row r="120" spans="1:5" x14ac:dyDescent="0.25">
      <c r="A120" s="1">
        <v>13.625</v>
      </c>
      <c r="B120" s="1">
        <v>6084.8037886235097</v>
      </c>
      <c r="C120" s="1">
        <v>2722.7633844355901</v>
      </c>
      <c r="D120" s="1">
        <v>2540.6510368763502</v>
      </c>
      <c r="E120" s="1">
        <v>4439.4673545959704</v>
      </c>
    </row>
    <row r="121" spans="1:5" x14ac:dyDescent="0.25">
      <c r="A121" s="1">
        <v>13.75</v>
      </c>
      <c r="B121" s="1">
        <v>6098.1709135540896</v>
      </c>
      <c r="C121" s="1">
        <v>2753.3715826135099</v>
      </c>
      <c r="D121" s="1">
        <v>2542.31144598418</v>
      </c>
      <c r="E121" s="1">
        <v>4545.3833587975496</v>
      </c>
    </row>
    <row r="122" spans="1:5" x14ac:dyDescent="0.25">
      <c r="A122" s="1">
        <v>13.875</v>
      </c>
      <c r="B122" s="1">
        <v>6191.3895371383096</v>
      </c>
      <c r="C122" s="1">
        <v>2733.3363296955199</v>
      </c>
      <c r="D122" s="1">
        <v>2557.6600681196301</v>
      </c>
      <c r="E122" s="1">
        <v>4523.4812245479898</v>
      </c>
    </row>
    <row r="123" spans="1:5" x14ac:dyDescent="0.25">
      <c r="A123" s="1">
        <v>14</v>
      </c>
      <c r="B123" s="1">
        <v>6180.2164622320797</v>
      </c>
      <c r="C123" s="1">
        <v>2749.2756291904002</v>
      </c>
      <c r="D123" s="1">
        <v>2560.4335294713301</v>
      </c>
      <c r="E123" s="1">
        <v>4567.1164166547997</v>
      </c>
    </row>
    <row r="124" spans="1:5" x14ac:dyDescent="0.25">
      <c r="A124" s="1">
        <v>14.125</v>
      </c>
      <c r="B124" s="1">
        <v>6179.8747837891597</v>
      </c>
      <c r="C124" s="1">
        <v>2680.94722269151</v>
      </c>
      <c r="D124" s="1">
        <v>2541.9860163196499</v>
      </c>
      <c r="E124" s="1">
        <v>4566.3741295427599</v>
      </c>
    </row>
    <row r="125" spans="1:5" x14ac:dyDescent="0.25">
      <c r="A125" s="1">
        <v>14.25</v>
      </c>
      <c r="B125" s="1">
        <v>6161.0644736621098</v>
      </c>
      <c r="C125" s="1">
        <v>2684.9304459084701</v>
      </c>
      <c r="D125" s="1">
        <v>2560.88841191658</v>
      </c>
      <c r="E125" s="1">
        <v>4502.34555228115</v>
      </c>
    </row>
    <row r="126" spans="1:5" x14ac:dyDescent="0.25">
      <c r="A126" s="1">
        <v>14.375</v>
      </c>
      <c r="B126" s="1">
        <v>6245.07841240378</v>
      </c>
      <c r="C126" s="1">
        <v>2720.4604017116699</v>
      </c>
      <c r="D126" s="1">
        <v>2584.6128212070998</v>
      </c>
      <c r="E126" s="1">
        <v>4505.7164580132803</v>
      </c>
    </row>
    <row r="127" spans="1:5" x14ac:dyDescent="0.25">
      <c r="A127" s="1">
        <v>14.5</v>
      </c>
      <c r="B127" s="1">
        <v>6270.0879519506598</v>
      </c>
      <c r="C127" s="1">
        <v>2709.25506796337</v>
      </c>
      <c r="D127" s="1">
        <v>2586.9186674951602</v>
      </c>
      <c r="E127" s="1">
        <v>4444.9535720978402</v>
      </c>
    </row>
    <row r="128" spans="1:5" x14ac:dyDescent="0.25">
      <c r="A128" s="1">
        <v>14.625</v>
      </c>
      <c r="B128" s="1">
        <v>6248.1656139524202</v>
      </c>
      <c r="C128" s="1">
        <v>2743.6691364734102</v>
      </c>
      <c r="D128" s="1">
        <v>2613.02409921249</v>
      </c>
      <c r="E128" s="1">
        <v>4446.4322428609203</v>
      </c>
    </row>
    <row r="129" spans="1:5" x14ac:dyDescent="0.25">
      <c r="A129" s="1">
        <v>14.75</v>
      </c>
      <c r="B129" s="1">
        <v>6253.4592124404398</v>
      </c>
      <c r="C129" s="1">
        <v>2807.2725073439301</v>
      </c>
      <c r="D129" s="1">
        <v>2486.2633664683699</v>
      </c>
      <c r="E129" s="1">
        <v>4514.2607671568503</v>
      </c>
    </row>
    <row r="130" spans="1:5" x14ac:dyDescent="0.25">
      <c r="A130" s="1">
        <v>14.875</v>
      </c>
      <c r="B130" s="1">
        <v>6240.8030207547399</v>
      </c>
      <c r="C130" s="1">
        <v>2803.3869833738199</v>
      </c>
      <c r="D130" s="1">
        <v>2460.4506175945698</v>
      </c>
      <c r="E130" s="1">
        <v>4441.62937268104</v>
      </c>
    </row>
    <row r="131" spans="1:5" x14ac:dyDescent="0.25">
      <c r="A131" s="1">
        <v>15</v>
      </c>
      <c r="B131" s="1">
        <v>6203.7114932799996</v>
      </c>
      <c r="C131" s="1">
        <v>2756.9403731318298</v>
      </c>
      <c r="D131" s="1">
        <v>2452.63862448073</v>
      </c>
      <c r="E131" s="1">
        <v>4311.779713459</v>
      </c>
    </row>
    <row r="132" spans="1:5" x14ac:dyDescent="0.25">
      <c r="A132" s="1">
        <v>15.125</v>
      </c>
      <c r="B132" s="1">
        <v>6206.9558457858802</v>
      </c>
      <c r="C132" s="1">
        <v>2692.1835265949799</v>
      </c>
      <c r="D132" s="1">
        <v>2500.6195080085099</v>
      </c>
      <c r="E132" s="1">
        <v>4182.9415398467499</v>
      </c>
    </row>
    <row r="133" spans="1:5" x14ac:dyDescent="0.25">
      <c r="A133" s="1">
        <v>15.25</v>
      </c>
      <c r="B133" s="1">
        <v>6223.09650426812</v>
      </c>
      <c r="C133" s="1">
        <v>2673.7359027335301</v>
      </c>
      <c r="D133" s="1">
        <v>2491.91749804341</v>
      </c>
      <c r="E133" s="1">
        <v>4132.1246258777601</v>
      </c>
    </row>
    <row r="134" spans="1:5" x14ac:dyDescent="0.25">
      <c r="A134" s="1">
        <v>15.375</v>
      </c>
      <c r="B134" s="1">
        <v>6205.9768141868899</v>
      </c>
      <c r="C134" s="1">
        <v>2711.6758408935102</v>
      </c>
      <c r="D134" s="1">
        <v>2506.3125511758699</v>
      </c>
      <c r="E134" s="1">
        <v>4142.36050705668</v>
      </c>
    </row>
    <row r="135" spans="1:5" x14ac:dyDescent="0.25">
      <c r="A135" s="1">
        <v>15.5</v>
      </c>
      <c r="B135" s="1">
        <v>6198.0031723183101</v>
      </c>
      <c r="C135" s="1">
        <v>2757.9905243903099</v>
      </c>
      <c r="D135" s="1">
        <v>2496.01067894472</v>
      </c>
      <c r="E135" s="1">
        <v>4205.0364245681303</v>
      </c>
    </row>
    <row r="136" spans="1:5" x14ac:dyDescent="0.25">
      <c r="A136" s="1">
        <v>15.625</v>
      </c>
      <c r="B136" s="1">
        <v>6179.4965848366701</v>
      </c>
      <c r="C136" s="1">
        <v>2797.4859511007598</v>
      </c>
      <c r="D136" s="1">
        <v>2490.0332952546601</v>
      </c>
      <c r="E136" s="1">
        <v>4347.4665411381502</v>
      </c>
    </row>
    <row r="137" spans="1:5" x14ac:dyDescent="0.25">
      <c r="A137" s="1">
        <v>15.75</v>
      </c>
      <c r="B137" s="1">
        <v>6185.9845174280199</v>
      </c>
      <c r="C137" s="1">
        <v>2727.7558788085898</v>
      </c>
      <c r="D137" s="1">
        <v>2318.2427716889702</v>
      </c>
      <c r="E137" s="1">
        <v>4390.8750449639201</v>
      </c>
    </row>
    <row r="138" spans="1:5" x14ac:dyDescent="0.25">
      <c r="A138" s="1">
        <v>15.875</v>
      </c>
      <c r="B138" s="1">
        <v>6093.6584030816402</v>
      </c>
      <c r="C138" s="1">
        <v>2718.1674855132701</v>
      </c>
      <c r="D138" s="1">
        <v>2250.9502099568599</v>
      </c>
      <c r="E138" s="1">
        <v>4378.0107269538603</v>
      </c>
    </row>
    <row r="139" spans="1:5" x14ac:dyDescent="0.25">
      <c r="A139" s="1">
        <v>16</v>
      </c>
      <c r="B139" s="1">
        <v>6057.94202765303</v>
      </c>
      <c r="C139" s="1">
        <v>2695.1394239292899</v>
      </c>
      <c r="D139" s="1">
        <v>2242.4906644789298</v>
      </c>
      <c r="E139" s="1">
        <v>4352.6577035579103</v>
      </c>
    </row>
    <row r="140" spans="1:5" x14ac:dyDescent="0.25">
      <c r="A140" s="1">
        <v>16.125</v>
      </c>
      <c r="B140" s="1">
        <v>6019.9054844968696</v>
      </c>
      <c r="C140" s="1">
        <v>2709.2794159881601</v>
      </c>
      <c r="D140" s="1">
        <v>2305.3762254161202</v>
      </c>
      <c r="E140" s="1">
        <v>4324.7238372350503</v>
      </c>
    </row>
    <row r="141" spans="1:5" x14ac:dyDescent="0.25">
      <c r="A141" s="1">
        <v>16.25</v>
      </c>
      <c r="B141" s="1">
        <v>5968.55238518858</v>
      </c>
      <c r="C141" s="1">
        <v>2706.97986879475</v>
      </c>
      <c r="D141" s="1">
        <v>2279.8816366316901</v>
      </c>
      <c r="E141" s="1">
        <v>4294.7577875448897</v>
      </c>
    </row>
    <row r="142" spans="1:5" x14ac:dyDescent="0.25">
      <c r="A142" s="1">
        <v>16.375</v>
      </c>
      <c r="B142" s="1">
        <v>5966.9370756059097</v>
      </c>
      <c r="C142" s="1">
        <v>2684.8064902435299</v>
      </c>
      <c r="D142" s="1">
        <v>2233.45335098244</v>
      </c>
      <c r="E142" s="1">
        <v>4289.9564704962804</v>
      </c>
    </row>
    <row r="143" spans="1:5" x14ac:dyDescent="0.25">
      <c r="A143" s="1">
        <v>16.5</v>
      </c>
      <c r="B143" s="1">
        <v>5936.3665799676401</v>
      </c>
      <c r="C143" s="1">
        <v>2623.1388026823602</v>
      </c>
      <c r="D143" s="1">
        <v>2200.9791300591801</v>
      </c>
      <c r="E143" s="1">
        <v>4393.8320094468099</v>
      </c>
    </row>
    <row r="144" spans="1:5" x14ac:dyDescent="0.25">
      <c r="A144" s="1">
        <v>16.625</v>
      </c>
      <c r="B144" s="1">
        <v>5938.2296563844402</v>
      </c>
      <c r="C144" s="1">
        <v>2622.3027745692898</v>
      </c>
      <c r="D144" s="1">
        <v>2278.3794999674001</v>
      </c>
      <c r="E144" s="1">
        <v>4390.7551922462098</v>
      </c>
    </row>
    <row r="145" spans="1:5" x14ac:dyDescent="0.25">
      <c r="A145" s="1">
        <v>16.75</v>
      </c>
      <c r="B145" s="1">
        <v>5984.6291511160398</v>
      </c>
      <c r="C145" s="1">
        <v>2632.0340920584899</v>
      </c>
      <c r="D145" s="1">
        <v>2279.1336831009899</v>
      </c>
      <c r="E145" s="1">
        <v>4634.5820000224803</v>
      </c>
    </row>
    <row r="146" spans="1:5" x14ac:dyDescent="0.25">
      <c r="A146" s="1">
        <v>16.875</v>
      </c>
      <c r="B146" s="1">
        <v>5980.6010527300105</v>
      </c>
      <c r="C146" s="1">
        <v>2620.6834033824598</v>
      </c>
      <c r="D146" s="1">
        <v>2337.77408260429</v>
      </c>
      <c r="E146" s="1">
        <v>4709.2471665463499</v>
      </c>
    </row>
    <row r="147" spans="1:5" x14ac:dyDescent="0.25">
      <c r="A147" s="1">
        <v>17</v>
      </c>
      <c r="B147" s="1">
        <v>5978.8626747377502</v>
      </c>
      <c r="C147" s="1">
        <v>2625.6913113678702</v>
      </c>
      <c r="D147" s="1">
        <v>2314.22371441722</v>
      </c>
      <c r="E147" s="1">
        <v>4761.1939147677404</v>
      </c>
    </row>
    <row r="148" spans="1:5" x14ac:dyDescent="0.25">
      <c r="A148" s="1">
        <v>17.125</v>
      </c>
      <c r="B148" s="1">
        <v>6075.4492993394797</v>
      </c>
      <c r="C148" s="1">
        <v>2632.0070045588</v>
      </c>
      <c r="D148" s="1">
        <v>2232.5610418717201</v>
      </c>
      <c r="E148" s="1">
        <v>4644.8289378885902</v>
      </c>
    </row>
    <row r="149" spans="1:5" x14ac:dyDescent="0.25">
      <c r="A149" s="1">
        <v>17.25</v>
      </c>
      <c r="B149" s="1">
        <v>6128.61933873626</v>
      </c>
      <c r="C149" s="1">
        <v>2630.5679085203401</v>
      </c>
      <c r="D149" s="1">
        <v>2212.01235365414</v>
      </c>
      <c r="E149" s="1">
        <v>4525.7074577902904</v>
      </c>
    </row>
    <row r="150" spans="1:5" x14ac:dyDescent="0.25">
      <c r="A150" s="1">
        <v>17.375</v>
      </c>
      <c r="B150" s="1">
        <v>6149.0147780990201</v>
      </c>
      <c r="C150" s="1">
        <v>2633.8329307484901</v>
      </c>
      <c r="D150" s="1">
        <v>2261.4582456673402</v>
      </c>
      <c r="E150" s="1">
        <v>4624.0164006898904</v>
      </c>
    </row>
    <row r="151" spans="1:5" x14ac:dyDescent="0.25">
      <c r="A151" s="1">
        <v>17.5</v>
      </c>
      <c r="B151" s="1">
        <v>6175.7261350631898</v>
      </c>
      <c r="C151" s="1">
        <v>2653.1663573477899</v>
      </c>
      <c r="D151" s="1">
        <v>2284.0489337244799</v>
      </c>
      <c r="E151" s="1">
        <v>4539.5864994192398</v>
      </c>
    </row>
    <row r="152" spans="1:5" x14ac:dyDescent="0.25">
      <c r="A152" s="1">
        <v>17.625</v>
      </c>
      <c r="B152" s="1">
        <v>6306.9877314154801</v>
      </c>
      <c r="C152" s="1">
        <v>2683.1159626223598</v>
      </c>
      <c r="D152" s="1">
        <v>2227.8153480717401</v>
      </c>
      <c r="E152" s="1">
        <v>4552.1478184115103</v>
      </c>
    </row>
    <row r="153" spans="1:5" x14ac:dyDescent="0.25">
      <c r="A153" s="1">
        <v>17.75</v>
      </c>
      <c r="B153" s="1">
        <v>6320.7384118418104</v>
      </c>
      <c r="C153" s="1">
        <v>2659.6285503341901</v>
      </c>
      <c r="D153" s="1">
        <v>2145.4130655407698</v>
      </c>
      <c r="E153" s="1">
        <v>4503.6711193403498</v>
      </c>
    </row>
    <row r="154" spans="1:5" x14ac:dyDescent="0.25">
      <c r="A154" s="1">
        <v>17.875</v>
      </c>
      <c r="B154" s="1">
        <v>6303.1129293694003</v>
      </c>
      <c r="C154" s="1">
        <v>2686.6267055098501</v>
      </c>
      <c r="D154" s="1">
        <v>2119.8918889534898</v>
      </c>
      <c r="E154" s="1">
        <v>4420.2757147622797</v>
      </c>
    </row>
    <row r="155" spans="1:5" x14ac:dyDescent="0.25">
      <c r="A155" s="1">
        <v>18</v>
      </c>
      <c r="B155" s="1">
        <v>6292.5544819774204</v>
      </c>
      <c r="C155" s="1">
        <v>2669.8809236607299</v>
      </c>
      <c r="D155" s="1">
        <v>2127.1780242015402</v>
      </c>
      <c r="E155" s="1">
        <v>4381.2528805391603</v>
      </c>
    </row>
    <row r="156" spans="1:5" x14ac:dyDescent="0.25">
      <c r="A156" s="1">
        <v>18.125</v>
      </c>
      <c r="B156" s="1">
        <v>6212.0431767075897</v>
      </c>
      <c r="C156" s="1">
        <v>2700.6363362152501</v>
      </c>
      <c r="D156" s="1">
        <v>2210.3476881772099</v>
      </c>
      <c r="E156" s="1">
        <v>4348.5252504335604</v>
      </c>
    </row>
    <row r="157" spans="1:5" x14ac:dyDescent="0.25">
      <c r="A157" s="1">
        <v>18.25</v>
      </c>
      <c r="B157" s="1">
        <v>6033.8904948874997</v>
      </c>
      <c r="C157" s="1">
        <v>2733.52645435572</v>
      </c>
      <c r="D157" s="1">
        <v>2141.82041497112</v>
      </c>
      <c r="E157" s="1">
        <v>4239.8399996316703</v>
      </c>
    </row>
    <row r="158" spans="1:5" x14ac:dyDescent="0.25">
      <c r="A158" s="1">
        <v>18.375</v>
      </c>
      <c r="B158" s="1">
        <v>5914.4281184968304</v>
      </c>
      <c r="C158" s="1">
        <v>2737.6784350319999</v>
      </c>
      <c r="D158" s="1">
        <v>2211.24391679579</v>
      </c>
      <c r="E158" s="1">
        <v>4178.7099493920296</v>
      </c>
    </row>
    <row r="159" spans="1:5" x14ac:dyDescent="0.25">
      <c r="A159" s="1">
        <v>18.5</v>
      </c>
      <c r="B159" s="1">
        <v>5876.0101886357397</v>
      </c>
      <c r="C159" s="1">
        <v>2747.3980537463299</v>
      </c>
      <c r="D159" s="1">
        <v>2272.3825802148299</v>
      </c>
      <c r="E159" s="1">
        <v>4174.1700612935401</v>
      </c>
    </row>
    <row r="160" spans="1:5" x14ac:dyDescent="0.25">
      <c r="A160" s="1">
        <v>18.625</v>
      </c>
      <c r="B160" s="1">
        <v>5823.7446527473103</v>
      </c>
      <c r="C160" s="1">
        <v>2676.9544199253</v>
      </c>
      <c r="D160" s="1">
        <v>2290.86904937809</v>
      </c>
      <c r="E160" s="1">
        <v>4181.1729687302904</v>
      </c>
    </row>
    <row r="161" spans="1:5" x14ac:dyDescent="0.25">
      <c r="A161" s="1">
        <v>18.75</v>
      </c>
      <c r="B161" s="1">
        <v>5799.86587959587</v>
      </c>
      <c r="C161" s="1">
        <v>2615.48586524354</v>
      </c>
      <c r="D161" s="1">
        <v>2280.1123561936201</v>
      </c>
      <c r="E161" s="1">
        <v>4206.87433837957</v>
      </c>
    </row>
    <row r="162" spans="1:5" x14ac:dyDescent="0.25">
      <c r="A162" s="1">
        <v>18.875</v>
      </c>
      <c r="B162" s="1">
        <v>5736.4630707452498</v>
      </c>
      <c r="C162" s="1">
        <v>2560.7959837780099</v>
      </c>
      <c r="D162" s="1">
        <v>2263.9516751493502</v>
      </c>
      <c r="E162" s="1">
        <v>4274.9468126589099</v>
      </c>
    </row>
    <row r="163" spans="1:5" x14ac:dyDescent="0.25">
      <c r="A163" s="1">
        <v>19</v>
      </c>
      <c r="B163" s="1">
        <v>5656.7582568948301</v>
      </c>
      <c r="C163" s="1">
        <v>2557.82050230083</v>
      </c>
      <c r="D163" s="1">
        <v>2308.9820161820298</v>
      </c>
      <c r="E163" s="1">
        <v>4306.5869374048498</v>
      </c>
    </row>
    <row r="164" spans="1:5" x14ac:dyDescent="0.25">
      <c r="A164" s="1">
        <v>19.125</v>
      </c>
      <c r="B164" s="1">
        <v>5627.9017819404899</v>
      </c>
      <c r="C164" s="1">
        <v>2570.69111856375</v>
      </c>
      <c r="D164" s="1">
        <v>2299.9976329720798</v>
      </c>
      <c r="E164" s="1">
        <v>4291.8831115395196</v>
      </c>
    </row>
    <row r="165" spans="1:5" x14ac:dyDescent="0.25">
      <c r="A165" s="1">
        <v>19.25</v>
      </c>
      <c r="B165" s="1">
        <v>5626.8107064231599</v>
      </c>
      <c r="C165" s="1">
        <v>2588.04210237602</v>
      </c>
      <c r="D165" s="1">
        <v>2358.8014254516202</v>
      </c>
      <c r="E165" s="1">
        <v>4308.72324398203</v>
      </c>
    </row>
    <row r="166" spans="1:5" x14ac:dyDescent="0.25">
      <c r="A166" s="1">
        <v>19.375</v>
      </c>
      <c r="B166" s="1">
        <v>5622.6081806353004</v>
      </c>
      <c r="C166" s="1">
        <v>2570.6338592893999</v>
      </c>
      <c r="D166" s="1">
        <v>2372.8894966226399</v>
      </c>
      <c r="E166" s="1">
        <v>4294.5907170222799</v>
      </c>
    </row>
    <row r="167" spans="1:5" x14ac:dyDescent="0.25">
      <c r="A167" s="1">
        <v>19.5</v>
      </c>
      <c r="B167" s="1">
        <v>5659.7188772967402</v>
      </c>
      <c r="C167" s="1">
        <v>2573.8234364140199</v>
      </c>
      <c r="D167" s="1">
        <v>2353.36655552207</v>
      </c>
      <c r="E167" s="1">
        <v>4275.3646190552399</v>
      </c>
    </row>
    <row r="168" spans="1:5" x14ac:dyDescent="0.25">
      <c r="A168" s="1">
        <v>19.625</v>
      </c>
      <c r="B168" s="1">
        <v>5679.0974763017502</v>
      </c>
      <c r="C168" s="1">
        <v>2578.8002910957098</v>
      </c>
      <c r="D168" s="1">
        <v>2386.2905114473101</v>
      </c>
      <c r="E168" s="1">
        <v>4217.7999943916302</v>
      </c>
    </row>
    <row r="169" spans="1:5" x14ac:dyDescent="0.25">
      <c r="A169" s="1">
        <v>19.75</v>
      </c>
      <c r="B169" s="1">
        <v>5694.7918201228804</v>
      </c>
      <c r="C169" s="1">
        <v>2627.0118552695099</v>
      </c>
      <c r="D169" s="1">
        <v>2413.76860713015</v>
      </c>
      <c r="E169" s="1">
        <v>4097.07024808408</v>
      </c>
    </row>
    <row r="170" spans="1:5" x14ac:dyDescent="0.25">
      <c r="A170" s="1">
        <v>19.875</v>
      </c>
      <c r="B170" s="1">
        <v>5651.34832403374</v>
      </c>
      <c r="C170" s="1">
        <v>2630.9737338988298</v>
      </c>
      <c r="D170" s="1">
        <v>2415.2378849291999</v>
      </c>
      <c r="E170" s="1">
        <v>4051.1839299685498</v>
      </c>
    </row>
    <row r="171" spans="1:5" x14ac:dyDescent="0.25">
      <c r="A171" s="1">
        <v>20</v>
      </c>
      <c r="B171" s="1">
        <v>5651.962545077</v>
      </c>
      <c r="C171" s="1">
        <v>2640.9273246747498</v>
      </c>
      <c r="D171" s="1">
        <v>2419.5402237349099</v>
      </c>
      <c r="E171" s="1">
        <v>3992.00735293763</v>
      </c>
    </row>
    <row r="172" spans="1:5" x14ac:dyDescent="0.25">
      <c r="A172" s="1">
        <v>20.125</v>
      </c>
      <c r="B172" s="1">
        <v>5648.8779255301497</v>
      </c>
      <c r="C172" s="1">
        <v>2699.4664315186601</v>
      </c>
      <c r="D172" s="1">
        <v>2416.4736397832198</v>
      </c>
      <c r="E172" s="1">
        <v>3973.76375814516</v>
      </c>
    </row>
    <row r="173" spans="1:5" x14ac:dyDescent="0.25">
      <c r="A173" s="1">
        <v>20.25</v>
      </c>
      <c r="B173" s="1">
        <v>5656.0679453114899</v>
      </c>
      <c r="C173" s="1">
        <v>2737.1662719890601</v>
      </c>
      <c r="D173" s="1">
        <v>2415.3588123102099</v>
      </c>
      <c r="E173" s="1">
        <v>4017.7684541296098</v>
      </c>
    </row>
    <row r="174" spans="1:5" x14ac:dyDescent="0.25">
      <c r="A174" s="1">
        <v>20.375</v>
      </c>
      <c r="B174" s="1">
        <v>5642.9556282273898</v>
      </c>
      <c r="C174" s="1">
        <v>2738.2677375580402</v>
      </c>
      <c r="D174" s="1">
        <v>2423.0940652823101</v>
      </c>
      <c r="E174" s="1">
        <v>4021.9139682784898</v>
      </c>
    </row>
    <row r="175" spans="1:5" x14ac:dyDescent="0.25">
      <c r="A175" s="1">
        <v>20.5</v>
      </c>
      <c r="B175" s="1">
        <v>5645.3496413617904</v>
      </c>
      <c r="C175" s="1">
        <v>2770.3236503149601</v>
      </c>
      <c r="D175" s="1">
        <v>2422.9200953541499</v>
      </c>
      <c r="E175" s="1">
        <v>4068.3309598538299</v>
      </c>
    </row>
    <row r="176" spans="1:5" x14ac:dyDescent="0.25">
      <c r="A176" s="1">
        <v>20.625</v>
      </c>
      <c r="B176" s="1">
        <v>5620.3666193563404</v>
      </c>
      <c r="C176" s="1">
        <v>2789.6520164562698</v>
      </c>
      <c r="D176" s="1">
        <v>2421.5416618181498</v>
      </c>
      <c r="E176" s="1">
        <v>4037.2602938274199</v>
      </c>
    </row>
    <row r="177" spans="1:5" x14ac:dyDescent="0.25">
      <c r="A177" s="1">
        <v>20.75</v>
      </c>
      <c r="B177" s="1">
        <v>5664.7015279485404</v>
      </c>
      <c r="C177" s="1">
        <v>2784.6797439933898</v>
      </c>
      <c r="D177" s="1">
        <v>2398.0141646741299</v>
      </c>
      <c r="E177" s="1">
        <v>4027.3952524513902</v>
      </c>
    </row>
    <row r="178" spans="1:5" x14ac:dyDescent="0.25">
      <c r="A178" s="1">
        <v>20.875</v>
      </c>
      <c r="B178" s="1">
        <v>5674.4411137992101</v>
      </c>
      <c r="C178" s="1">
        <v>2801.7489231300001</v>
      </c>
      <c r="D178" s="1">
        <v>2430.00924251377</v>
      </c>
      <c r="E178" s="1">
        <v>4010.7189288248001</v>
      </c>
    </row>
    <row r="179" spans="1:5" x14ac:dyDescent="0.25">
      <c r="A179" s="1">
        <v>21</v>
      </c>
      <c r="B179" s="1">
        <v>5646.4842141547897</v>
      </c>
      <c r="C179" s="1">
        <v>2797.3553396265702</v>
      </c>
      <c r="D179" s="1">
        <v>2414.0535006227601</v>
      </c>
      <c r="E179" s="1">
        <v>4000.29705424953</v>
      </c>
    </row>
    <row r="180" spans="1:5" x14ac:dyDescent="0.25">
      <c r="A180" s="1">
        <v>21.125</v>
      </c>
      <c r="B180" s="1">
        <v>5644.0953204097204</v>
      </c>
      <c r="C180" s="1">
        <v>2782.2373126050702</v>
      </c>
      <c r="D180" s="1">
        <v>2403.77746472032</v>
      </c>
      <c r="E180" s="1">
        <v>3953.6617991931598</v>
      </c>
    </row>
    <row r="181" spans="1:5" x14ac:dyDescent="0.25">
      <c r="A181" s="1">
        <v>21.25</v>
      </c>
      <c r="B181" s="1">
        <v>5629.41870627557</v>
      </c>
      <c r="C181" s="1">
        <v>2724.8508679418101</v>
      </c>
      <c r="D181" s="1">
        <v>2489.8046559466802</v>
      </c>
      <c r="E181" s="1">
        <v>4119.2358199431601</v>
      </c>
    </row>
    <row r="182" spans="1:5" x14ac:dyDescent="0.25">
      <c r="A182" s="1">
        <v>21.375</v>
      </c>
      <c r="B182" s="1">
        <v>5615.3748477297004</v>
      </c>
      <c r="C182" s="1">
        <v>2713.0338784321302</v>
      </c>
      <c r="D182" s="1">
        <v>2507.4163103334099</v>
      </c>
      <c r="E182" s="1">
        <v>4084.4584011762499</v>
      </c>
    </row>
    <row r="183" spans="1:5" x14ac:dyDescent="0.25">
      <c r="A183" s="1">
        <v>21.5</v>
      </c>
      <c r="B183" s="1">
        <v>5613.4009453038998</v>
      </c>
      <c r="C183" s="1">
        <v>2720.4799346474401</v>
      </c>
      <c r="D183" s="1">
        <v>2481.0720222371401</v>
      </c>
      <c r="E183" s="1">
        <v>4085.5190070147701</v>
      </c>
    </row>
    <row r="184" spans="1:5" x14ac:dyDescent="0.25">
      <c r="A184" s="1">
        <v>21.625</v>
      </c>
      <c r="B184" s="1">
        <v>5606.4914226634901</v>
      </c>
      <c r="C184" s="1">
        <v>2703.4499158768599</v>
      </c>
      <c r="D184" s="1">
        <v>2403.2846891905501</v>
      </c>
      <c r="E184" s="1">
        <v>4080.17597160579</v>
      </c>
    </row>
    <row r="185" spans="1:5" x14ac:dyDescent="0.25">
      <c r="A185" s="1">
        <v>21.75</v>
      </c>
      <c r="B185" s="1">
        <v>5599.7745964865699</v>
      </c>
      <c r="C185" s="1">
        <v>2731.9328814625201</v>
      </c>
      <c r="D185" s="1">
        <v>2363.3596533058098</v>
      </c>
      <c r="E185" s="1">
        <v>4149.3716872988398</v>
      </c>
    </row>
    <row r="186" spans="1:5" x14ac:dyDescent="0.25">
      <c r="A186" s="1">
        <v>21.875</v>
      </c>
      <c r="B186" s="1">
        <v>5681.7973146346203</v>
      </c>
      <c r="C186" s="1">
        <v>2764.60206195909</v>
      </c>
      <c r="D186" s="1">
        <v>2469.15531780334</v>
      </c>
      <c r="E186" s="1">
        <v>4098.8321197404402</v>
      </c>
    </row>
    <row r="187" spans="1:5" x14ac:dyDescent="0.25">
      <c r="A187" s="1">
        <v>22</v>
      </c>
      <c r="B187" s="1">
        <v>5698.9659043035899</v>
      </c>
      <c r="C187" s="1">
        <v>2770.8042779570301</v>
      </c>
      <c r="D187" s="1">
        <v>2553.0131684452499</v>
      </c>
      <c r="E187" s="1">
        <v>4073.7876742133199</v>
      </c>
    </row>
    <row r="188" spans="1:5" x14ac:dyDescent="0.25">
      <c r="A188" s="1">
        <v>22.125</v>
      </c>
      <c r="B188" s="1">
        <v>5692.22954831076</v>
      </c>
      <c r="C188" s="1">
        <v>2721.8910799513101</v>
      </c>
      <c r="D188" s="1">
        <v>2663.7937342426999</v>
      </c>
      <c r="E188" s="1">
        <v>4135.7839862716</v>
      </c>
    </row>
    <row r="189" spans="1:5" x14ac:dyDescent="0.25">
      <c r="A189" s="1">
        <v>22.25</v>
      </c>
      <c r="B189" s="1">
        <v>5650.2625133966403</v>
      </c>
      <c r="C189" s="1">
        <v>2608.0688077028599</v>
      </c>
      <c r="D189" s="1">
        <v>2567.4131242861099</v>
      </c>
      <c r="E189" s="1">
        <v>4136.7424835674701</v>
      </c>
    </row>
    <row r="190" spans="1:5" x14ac:dyDescent="0.25">
      <c r="A190" s="1">
        <v>22.375</v>
      </c>
      <c r="B190" s="1">
        <v>5477.0500385847499</v>
      </c>
      <c r="C190" s="1">
        <v>2613.5227060464999</v>
      </c>
      <c r="D190" s="1">
        <v>2576.9948325997598</v>
      </c>
      <c r="E190" s="1">
        <v>4051.4755088859501</v>
      </c>
    </row>
    <row r="191" spans="1:5" x14ac:dyDescent="0.25">
      <c r="A191" s="1">
        <v>22.5</v>
      </c>
      <c r="B191" s="1">
        <v>5422.0680098303901</v>
      </c>
      <c r="C191" s="1">
        <v>2638.5870126165401</v>
      </c>
      <c r="D191" s="1">
        <v>2573.8620116145198</v>
      </c>
      <c r="E191" s="1">
        <v>4020.2202947768901</v>
      </c>
    </row>
    <row r="192" spans="1:5" x14ac:dyDescent="0.25">
      <c r="A192" s="1">
        <v>22.625</v>
      </c>
      <c r="B192" s="1">
        <v>5399.3751648201896</v>
      </c>
      <c r="C192" s="1">
        <v>2598.5830559065198</v>
      </c>
      <c r="D192" s="1">
        <v>2641.7435101790602</v>
      </c>
      <c r="E192" s="1">
        <v>3964.8111214917699</v>
      </c>
    </row>
    <row r="193" spans="1:5" x14ac:dyDescent="0.25">
      <c r="A193" s="1">
        <v>22.75</v>
      </c>
      <c r="B193" s="1">
        <v>5349.2438583173698</v>
      </c>
      <c r="C193" s="1">
        <v>2588.3828071666399</v>
      </c>
      <c r="D193" s="1">
        <v>2651.3413614664501</v>
      </c>
      <c r="E193" s="1">
        <v>3880.9647587402701</v>
      </c>
    </row>
    <row r="194" spans="1:5" x14ac:dyDescent="0.25">
      <c r="A194" s="1">
        <v>22.875</v>
      </c>
      <c r="B194" s="1">
        <v>5353.5382977339304</v>
      </c>
      <c r="C194" s="1">
        <v>2569.8748775977801</v>
      </c>
      <c r="D194" s="1">
        <v>2649.5573712361502</v>
      </c>
      <c r="E194" s="1">
        <v>3862.7757594428699</v>
      </c>
    </row>
    <row r="195" spans="1:5" x14ac:dyDescent="0.25">
      <c r="A195" s="1">
        <v>23</v>
      </c>
      <c r="B195" s="1">
        <v>5358.2253938554904</v>
      </c>
      <c r="C195" s="1">
        <v>2613.9806968152202</v>
      </c>
      <c r="D195" s="1">
        <v>2629.10436631728</v>
      </c>
      <c r="E195" s="1">
        <v>3898.9794285215698</v>
      </c>
    </row>
    <row r="196" spans="1:5" x14ac:dyDescent="0.25">
      <c r="A196" s="1">
        <v>23.125</v>
      </c>
      <c r="B196" s="1">
        <v>5350.7551252766698</v>
      </c>
      <c r="C196" s="1">
        <v>2616.0336432281701</v>
      </c>
      <c r="D196" s="1">
        <v>2631.58943456105</v>
      </c>
      <c r="E196" s="1">
        <v>3851.4426903472499</v>
      </c>
    </row>
    <row r="197" spans="1:5" x14ac:dyDescent="0.25">
      <c r="A197" s="1">
        <v>23.25</v>
      </c>
      <c r="B197" s="1">
        <v>5404.4140964000198</v>
      </c>
      <c r="C197" s="1">
        <v>2620.2511913705798</v>
      </c>
      <c r="D197" s="1">
        <v>2613.7425165100499</v>
      </c>
      <c r="E197" s="1">
        <v>3928.58693795915</v>
      </c>
    </row>
    <row r="198" spans="1:5" x14ac:dyDescent="0.25">
      <c r="A198" s="1">
        <v>23.375</v>
      </c>
      <c r="B198" s="1">
        <v>5521.8588199260303</v>
      </c>
      <c r="C198" s="1">
        <v>2635.6761769473001</v>
      </c>
      <c r="D198" s="1">
        <v>2603.2743221570599</v>
      </c>
      <c r="E198" s="1">
        <v>3806.0061732781401</v>
      </c>
    </row>
    <row r="199" spans="1:5" x14ac:dyDescent="0.25">
      <c r="A199" s="1">
        <v>23.5</v>
      </c>
      <c r="B199" s="1">
        <v>5552.00960411297</v>
      </c>
      <c r="C199" s="1">
        <v>2662.9371322716102</v>
      </c>
      <c r="D199" s="1">
        <v>2584.2510147005</v>
      </c>
      <c r="E199" s="1">
        <v>3773.98057292976</v>
      </c>
    </row>
    <row r="200" spans="1:5" x14ac:dyDescent="0.25">
      <c r="A200" s="1">
        <v>23.625</v>
      </c>
      <c r="B200" s="1">
        <v>5604.0705323391003</v>
      </c>
      <c r="C200" s="1">
        <v>2670.62272107741</v>
      </c>
      <c r="D200" s="1">
        <v>2562.54659402275</v>
      </c>
      <c r="E200" s="1">
        <v>3823.2726280511301</v>
      </c>
    </row>
    <row r="201" spans="1:5" x14ac:dyDescent="0.25">
      <c r="A201" s="1">
        <v>23.75</v>
      </c>
      <c r="B201" s="1">
        <v>5601.0890053803696</v>
      </c>
      <c r="C201" s="1">
        <v>2678.74804141716</v>
      </c>
      <c r="D201" s="1">
        <v>2602.3115037130401</v>
      </c>
      <c r="E201" s="1">
        <v>3491.0230216550699</v>
      </c>
    </row>
    <row r="202" spans="1:5" x14ac:dyDescent="0.25">
      <c r="A202" s="1">
        <v>23.875</v>
      </c>
      <c r="B202" s="1">
        <v>5603.2769183195396</v>
      </c>
      <c r="C202" s="1">
        <v>2698.36517741343</v>
      </c>
      <c r="D202" s="1">
        <v>2591.6125558362</v>
      </c>
      <c r="E202" s="1">
        <v>3470.3624268144999</v>
      </c>
    </row>
    <row r="203" spans="1:5" x14ac:dyDescent="0.25">
      <c r="A203" s="1">
        <v>24</v>
      </c>
      <c r="B203" s="1">
        <v>5591.9306612606597</v>
      </c>
      <c r="C203" s="1">
        <v>2709.84126687858</v>
      </c>
      <c r="D203" s="1">
        <v>2573.4029188617901</v>
      </c>
      <c r="E203" s="1">
        <v>3466.1296632553699</v>
      </c>
    </row>
    <row r="204" spans="1:5" x14ac:dyDescent="0.25">
      <c r="A204" s="1">
        <v>24.125</v>
      </c>
      <c r="B204" s="1">
        <v>5588.3567932338601</v>
      </c>
      <c r="C204" s="1">
        <v>2734.9316523645598</v>
      </c>
      <c r="D204" s="1">
        <v>2589.1931816613701</v>
      </c>
      <c r="E204" s="1">
        <v>3451.9197363910798</v>
      </c>
    </row>
    <row r="205" spans="1:5" x14ac:dyDescent="0.25">
      <c r="A205" s="1">
        <v>24.25</v>
      </c>
      <c r="B205" s="1">
        <v>5597.1657757309104</v>
      </c>
      <c r="C205" s="1">
        <v>2729.8973796800601</v>
      </c>
      <c r="D205" s="1">
        <v>2575.2486751574702</v>
      </c>
      <c r="E205" s="1">
        <v>3448.1973117504099</v>
      </c>
    </row>
    <row r="206" spans="1:5" x14ac:dyDescent="0.25">
      <c r="A206" s="1">
        <v>24.375</v>
      </c>
      <c r="B206" s="1">
        <v>5595.3380907819101</v>
      </c>
      <c r="C206" s="1">
        <v>2736.0670875944702</v>
      </c>
      <c r="D206" s="1">
        <v>2641.3443899617801</v>
      </c>
      <c r="E206" s="1">
        <v>3479.8342012818298</v>
      </c>
    </row>
    <row r="207" spans="1:5" x14ac:dyDescent="0.25">
      <c r="A207" s="1">
        <v>24.5</v>
      </c>
      <c r="B207" s="1">
        <v>5639.4490784908403</v>
      </c>
      <c r="C207" s="1">
        <v>2756.1102353619599</v>
      </c>
      <c r="D207" s="1">
        <v>2700.7129821243998</v>
      </c>
      <c r="E207" s="1">
        <v>3510.2466111946001</v>
      </c>
    </row>
    <row r="208" spans="1:5" x14ac:dyDescent="0.25">
      <c r="A208" s="1">
        <v>24.625</v>
      </c>
      <c r="B208" s="1">
        <v>5625.0965102165301</v>
      </c>
      <c r="C208" s="1">
        <v>2762.67330584309</v>
      </c>
      <c r="D208" s="1">
        <v>2788.14581263132</v>
      </c>
      <c r="E208" s="1">
        <v>3571.1747904496501</v>
      </c>
    </row>
    <row r="209" spans="1:5" x14ac:dyDescent="0.25">
      <c r="A209" s="1">
        <v>24.75</v>
      </c>
      <c r="B209" s="1">
        <v>5521.0974899174298</v>
      </c>
      <c r="C209" s="1">
        <v>2770.9847489400599</v>
      </c>
      <c r="D209" s="1">
        <v>2771.77824259319</v>
      </c>
      <c r="E209" s="1">
        <v>3633.3027266361801</v>
      </c>
    </row>
    <row r="210" spans="1:5" x14ac:dyDescent="0.25">
      <c r="A210" s="1">
        <v>24.875</v>
      </c>
      <c r="B210" s="1">
        <v>5484.6127650997396</v>
      </c>
      <c r="C210" s="1">
        <v>2779.42556034782</v>
      </c>
      <c r="D210" s="1">
        <v>2789.1769204923398</v>
      </c>
      <c r="E210" s="1">
        <v>3651.3509581032799</v>
      </c>
    </row>
    <row r="211" spans="1:5" x14ac:dyDescent="0.25">
      <c r="A211" s="1">
        <v>25</v>
      </c>
      <c r="B211" s="1">
        <v>5454.1342897190798</v>
      </c>
      <c r="C211" s="1">
        <v>2750.57440048018</v>
      </c>
      <c r="D211" s="1">
        <v>2776.19356510436</v>
      </c>
      <c r="E211" s="1">
        <v>3691.7037066322901</v>
      </c>
    </row>
    <row r="212" spans="1:5" x14ac:dyDescent="0.25">
      <c r="A212" s="1">
        <v>25.125</v>
      </c>
      <c r="B212" s="1">
        <v>5416.7923457679099</v>
      </c>
      <c r="C212" s="1">
        <v>2761.13580260442</v>
      </c>
      <c r="D212" s="1">
        <v>2808.1109080623701</v>
      </c>
      <c r="E212" s="1">
        <v>3670.49780019953</v>
      </c>
    </row>
    <row r="213" spans="1:5" x14ac:dyDescent="0.25">
      <c r="A213" s="1">
        <v>25.25</v>
      </c>
      <c r="B213" s="1">
        <v>5396.4409384028604</v>
      </c>
      <c r="C213" s="1">
        <v>2778.5350940083799</v>
      </c>
      <c r="D213" s="1">
        <v>2882.1212211300699</v>
      </c>
      <c r="E213" s="1">
        <v>3654.4440544229401</v>
      </c>
    </row>
    <row r="214" spans="1:5" x14ac:dyDescent="0.25">
      <c r="A214" s="1">
        <v>25.375</v>
      </c>
      <c r="B214" s="1">
        <v>5387.56091076332</v>
      </c>
      <c r="C214" s="1">
        <v>2727.5924454916399</v>
      </c>
      <c r="D214" s="1">
        <v>2857.70785532831</v>
      </c>
      <c r="E214" s="1">
        <v>3656.3497094188501</v>
      </c>
    </row>
    <row r="215" spans="1:5" x14ac:dyDescent="0.25">
      <c r="A215" s="1">
        <v>25.5</v>
      </c>
      <c r="B215" s="1">
        <v>5373.6201524430899</v>
      </c>
      <c r="C215" s="1">
        <v>2726.8206604859301</v>
      </c>
      <c r="D215" s="1">
        <v>2858.4904236802599</v>
      </c>
      <c r="E215" s="1">
        <v>3663.7591847173298</v>
      </c>
    </row>
    <row r="216" spans="1:5" x14ac:dyDescent="0.25">
      <c r="A216" s="1">
        <v>25.625</v>
      </c>
      <c r="B216" s="1">
        <v>5340.78683198824</v>
      </c>
      <c r="C216" s="1">
        <v>2708.7284822993302</v>
      </c>
      <c r="D216" s="1">
        <v>2911.8405615430001</v>
      </c>
      <c r="E216" s="1">
        <v>3632.28598940952</v>
      </c>
    </row>
    <row r="217" spans="1:5" x14ac:dyDescent="0.25">
      <c r="A217" s="1">
        <v>25.75</v>
      </c>
      <c r="B217" s="1">
        <v>5318.3232375165198</v>
      </c>
      <c r="C217" s="1">
        <v>2710.67204051</v>
      </c>
      <c r="D217" s="1">
        <v>2801.0823052030801</v>
      </c>
      <c r="E217" s="1">
        <v>3625.10065176746</v>
      </c>
    </row>
    <row r="218" spans="1:5" x14ac:dyDescent="0.25">
      <c r="A218" s="1">
        <v>25.875</v>
      </c>
      <c r="B218" s="1">
        <v>5350.7607240057596</v>
      </c>
      <c r="C218" s="1">
        <v>2746.6951048647102</v>
      </c>
      <c r="D218" s="1">
        <v>2764.3508090386299</v>
      </c>
      <c r="E218" s="1">
        <v>3605.82005628153</v>
      </c>
    </row>
    <row r="219" spans="1:5" x14ac:dyDescent="0.25">
      <c r="A219" s="1">
        <v>26</v>
      </c>
      <c r="B219" s="1">
        <v>5352.1226597019404</v>
      </c>
      <c r="C219" s="1">
        <v>2732.7879188627298</v>
      </c>
      <c r="D219" s="1">
        <v>2691.2508337652998</v>
      </c>
      <c r="E219" s="1">
        <v>3581.5514149431101</v>
      </c>
    </row>
    <row r="220" spans="1:5" x14ac:dyDescent="0.25">
      <c r="A220" s="1">
        <v>26.125</v>
      </c>
      <c r="B220" s="1">
        <v>5391.0201132831198</v>
      </c>
      <c r="C220" s="1">
        <v>2703.9653356624499</v>
      </c>
      <c r="D220" s="1">
        <v>2658.2596608342801</v>
      </c>
      <c r="E220" s="1">
        <v>3572.6259234977501</v>
      </c>
    </row>
    <row r="221" spans="1:5" x14ac:dyDescent="0.25">
      <c r="A221" s="1">
        <v>26.25</v>
      </c>
      <c r="B221" s="1">
        <v>5394.5047164764301</v>
      </c>
      <c r="C221" s="1">
        <v>2723.6450592103802</v>
      </c>
      <c r="D221" s="1">
        <v>2627.02286861929</v>
      </c>
      <c r="E221" s="1">
        <v>3571.1307878796101</v>
      </c>
    </row>
    <row r="222" spans="1:5" x14ac:dyDescent="0.25">
      <c r="A222" s="1">
        <v>26.375</v>
      </c>
      <c r="B222" s="1">
        <v>5382.6312017884402</v>
      </c>
      <c r="C222" s="1">
        <v>2787.5474864418202</v>
      </c>
      <c r="D222" s="1">
        <v>2653.31120624294</v>
      </c>
      <c r="E222" s="1">
        <v>3555.5687157922298</v>
      </c>
    </row>
    <row r="223" spans="1:5" x14ac:dyDescent="0.25">
      <c r="A223" s="1">
        <v>26.5</v>
      </c>
      <c r="B223" s="1">
        <v>5373.8386543035604</v>
      </c>
      <c r="C223" s="1">
        <v>2707.0937880199899</v>
      </c>
      <c r="D223" s="1">
        <v>2589.80109333673</v>
      </c>
      <c r="E223" s="1">
        <v>3462.8537557100599</v>
      </c>
    </row>
    <row r="224" spans="1:5" x14ac:dyDescent="0.25">
      <c r="A224" s="1">
        <v>26.625</v>
      </c>
      <c r="B224" s="1">
        <v>5353.4566645781997</v>
      </c>
      <c r="C224" s="1">
        <v>2644.7086095835698</v>
      </c>
      <c r="D224" s="1">
        <v>2708.0702527203198</v>
      </c>
      <c r="E224" s="1">
        <v>3464.8167267294598</v>
      </c>
    </row>
    <row r="225" spans="1:5" x14ac:dyDescent="0.25">
      <c r="A225" s="1">
        <v>26.75</v>
      </c>
      <c r="B225" s="1">
        <v>5358.8865821142399</v>
      </c>
      <c r="C225" s="1">
        <v>2637.3935547149699</v>
      </c>
      <c r="D225" s="1">
        <v>2653.5247938959901</v>
      </c>
      <c r="E225" s="1">
        <v>3464.7160371437499</v>
      </c>
    </row>
    <row r="226" spans="1:5" x14ac:dyDescent="0.25">
      <c r="A226" s="1">
        <v>26.875</v>
      </c>
      <c r="B226" s="1">
        <v>5364.8057502322599</v>
      </c>
      <c r="C226" s="1">
        <v>2618.9239676759898</v>
      </c>
      <c r="D226" s="1">
        <v>2708.2360155721299</v>
      </c>
      <c r="E226" s="1">
        <v>3472.3521652341601</v>
      </c>
    </row>
    <row r="227" spans="1:5" x14ac:dyDescent="0.25">
      <c r="A227" s="1">
        <v>27</v>
      </c>
      <c r="B227" s="1">
        <v>5329.1379722322499</v>
      </c>
      <c r="C227" s="1">
        <v>2619.2374336971302</v>
      </c>
      <c r="D227" s="1">
        <v>2662.7012044145399</v>
      </c>
      <c r="E227" s="1">
        <v>3485.00099567288</v>
      </c>
    </row>
    <row r="228" spans="1:5" x14ac:dyDescent="0.25">
      <c r="A228" s="1">
        <v>27.125</v>
      </c>
      <c r="B228" s="1">
        <v>5339.4710820509099</v>
      </c>
      <c r="C228" s="1">
        <v>2579.5245128260799</v>
      </c>
      <c r="D228" s="1">
        <v>2663.1942680777802</v>
      </c>
      <c r="E228" s="1">
        <v>3495.3141797385201</v>
      </c>
    </row>
    <row r="229" spans="1:5" x14ac:dyDescent="0.25">
      <c r="A229" s="1">
        <v>27.25</v>
      </c>
      <c r="B229" s="1">
        <v>5331.1911872152596</v>
      </c>
      <c r="C229" s="1">
        <v>2491.4588138353301</v>
      </c>
      <c r="D229" s="1">
        <v>2728.6009859936498</v>
      </c>
      <c r="E229" s="1">
        <v>3494.7275994972701</v>
      </c>
    </row>
    <row r="230" spans="1:5" x14ac:dyDescent="0.25">
      <c r="A230" s="1">
        <v>27.375</v>
      </c>
      <c r="B230" s="1">
        <v>5340.0653309802801</v>
      </c>
      <c r="C230" s="1">
        <v>2443.1910624541101</v>
      </c>
      <c r="D230" s="1">
        <v>2765.0637381617298</v>
      </c>
      <c r="E230" s="1">
        <v>3470.18500098904</v>
      </c>
    </row>
    <row r="231" spans="1:5" x14ac:dyDescent="0.25">
      <c r="A231" s="1">
        <v>27.5</v>
      </c>
      <c r="B231" s="1">
        <v>5328.3820212276696</v>
      </c>
      <c r="C231" s="1">
        <v>2445.4855751812402</v>
      </c>
      <c r="D231" s="1">
        <v>2738.8131507072799</v>
      </c>
      <c r="E231" s="1">
        <v>3475.8744140096901</v>
      </c>
    </row>
    <row r="232" spans="1:5" x14ac:dyDescent="0.25">
      <c r="A232" s="1">
        <v>27.625</v>
      </c>
      <c r="B232" s="1">
        <v>5318.9422144498803</v>
      </c>
      <c r="C232" s="1">
        <v>2452.4619021506001</v>
      </c>
      <c r="D232" s="1">
        <v>2748.29618936939</v>
      </c>
      <c r="E232" s="1">
        <v>3493.0421321552199</v>
      </c>
    </row>
    <row r="233" spans="1:5" x14ac:dyDescent="0.25">
      <c r="A233" s="1">
        <v>27.75</v>
      </c>
      <c r="B233" s="1">
        <v>5322.9970459159304</v>
      </c>
      <c r="C233" s="1">
        <v>2444.55700888922</v>
      </c>
      <c r="D233" s="1">
        <v>2755.4620611178898</v>
      </c>
      <c r="E233" s="1">
        <v>3498.8485732163599</v>
      </c>
    </row>
    <row r="234" spans="1:5" x14ac:dyDescent="0.25">
      <c r="A234" s="1">
        <v>27.875</v>
      </c>
      <c r="B234" s="1">
        <v>5392.8734500696901</v>
      </c>
      <c r="C234" s="1">
        <v>2405.0213091914902</v>
      </c>
      <c r="D234" s="1">
        <v>2710.7748090907598</v>
      </c>
      <c r="E234" s="1">
        <v>3515.2545891262998</v>
      </c>
    </row>
    <row r="235" spans="1:5" x14ac:dyDescent="0.25">
      <c r="A235" s="1">
        <v>28</v>
      </c>
      <c r="B235" s="1">
        <v>5397.7375611580901</v>
      </c>
      <c r="C235" s="1">
        <v>2400.3993787238601</v>
      </c>
      <c r="D235" s="1">
        <v>2745.5498512262998</v>
      </c>
      <c r="E235" s="1">
        <v>3526.1495519722998</v>
      </c>
    </row>
    <row r="236" spans="1:5" x14ac:dyDescent="0.25">
      <c r="A236" s="1">
        <v>28.125</v>
      </c>
      <c r="B236" s="1">
        <v>5414.3464880044203</v>
      </c>
      <c r="C236" s="1">
        <v>2379.99330311015</v>
      </c>
      <c r="D236" s="1">
        <v>2736.70574220867</v>
      </c>
      <c r="E236" s="1">
        <v>3577.40669208399</v>
      </c>
    </row>
    <row r="237" spans="1:5" x14ac:dyDescent="0.25">
      <c r="A237" s="1">
        <v>28.25</v>
      </c>
      <c r="B237" s="1">
        <v>5438.3554974667404</v>
      </c>
      <c r="C237" s="1">
        <v>2373.2606251253301</v>
      </c>
      <c r="D237" s="1">
        <v>2710.1461185073499</v>
      </c>
      <c r="E237" s="1">
        <v>3622.1165740942602</v>
      </c>
    </row>
    <row r="238" spans="1:5" x14ac:dyDescent="0.25">
      <c r="A238" s="1">
        <v>28.375</v>
      </c>
      <c r="B238" s="1">
        <v>5460.9592804343401</v>
      </c>
      <c r="C238" s="1">
        <v>2369.8396111781799</v>
      </c>
      <c r="D238" s="1">
        <v>2646.5217479596099</v>
      </c>
      <c r="E238" s="1">
        <v>3624.5031510896401</v>
      </c>
    </row>
    <row r="239" spans="1:5" x14ac:dyDescent="0.25">
      <c r="A239" s="1">
        <v>28.5</v>
      </c>
      <c r="B239" s="1">
        <v>5482.4910137370698</v>
      </c>
      <c r="C239" s="1">
        <v>2381.16482556961</v>
      </c>
      <c r="D239" s="1">
        <v>2612.1004773211498</v>
      </c>
      <c r="E239" s="1">
        <v>3619.5826366867</v>
      </c>
    </row>
    <row r="240" spans="1:5" x14ac:dyDescent="0.25">
      <c r="A240" s="1">
        <v>28.625</v>
      </c>
      <c r="B240" s="1">
        <v>5439.4432028114697</v>
      </c>
      <c r="C240" s="1">
        <v>2384.9063139213599</v>
      </c>
      <c r="D240" s="1">
        <v>2527.61081909727</v>
      </c>
      <c r="E240" s="1">
        <v>3612.5802416153001</v>
      </c>
    </row>
    <row r="241" spans="1:5" x14ac:dyDescent="0.25">
      <c r="A241" s="1">
        <v>28.75</v>
      </c>
      <c r="B241" s="1">
        <v>5427.1059582622602</v>
      </c>
      <c r="C241" s="1">
        <v>2394.00998100174</v>
      </c>
      <c r="D241" s="1">
        <v>2452.0881229873598</v>
      </c>
      <c r="E241" s="1">
        <v>3608.9856980761301</v>
      </c>
    </row>
    <row r="242" spans="1:5" x14ac:dyDescent="0.25">
      <c r="A242" s="1">
        <v>28.875</v>
      </c>
      <c r="B242" s="1">
        <v>5423.94910910612</v>
      </c>
      <c r="C242" s="1">
        <v>2483.5522303644998</v>
      </c>
      <c r="D242" s="1">
        <v>2398.79061142726</v>
      </c>
      <c r="E242" s="1">
        <v>3602.9340482376801</v>
      </c>
    </row>
    <row r="243" spans="1:5" x14ac:dyDescent="0.25">
      <c r="A243" s="1">
        <v>29</v>
      </c>
      <c r="B243" s="1">
        <v>5390.0051849381898</v>
      </c>
      <c r="C243" s="1">
        <v>2482.9503972043299</v>
      </c>
      <c r="D243" s="1">
        <v>2313.6590157404398</v>
      </c>
      <c r="E243" s="1">
        <v>3594.0693991754101</v>
      </c>
    </row>
    <row r="244" spans="1:5" x14ac:dyDescent="0.25">
      <c r="A244" s="1">
        <v>29.125</v>
      </c>
      <c r="B244" s="1">
        <v>5385.6153125585597</v>
      </c>
      <c r="C244" s="1">
        <v>2499.91462340829</v>
      </c>
      <c r="D244" s="1">
        <v>2273.8980907380001</v>
      </c>
      <c r="E244" s="1">
        <v>3579.0606470202401</v>
      </c>
    </row>
    <row r="245" spans="1:5" x14ac:dyDescent="0.25">
      <c r="A245" s="1">
        <v>29.25</v>
      </c>
      <c r="B245" s="1">
        <v>5375.4428553554499</v>
      </c>
      <c r="C245" s="1">
        <v>2482.84933650535</v>
      </c>
      <c r="D245" s="1">
        <v>2281.83982407141</v>
      </c>
      <c r="E245" s="1">
        <v>3610.6863001441302</v>
      </c>
    </row>
    <row r="246" spans="1:5" x14ac:dyDescent="0.25">
      <c r="A246" s="1">
        <v>29.375</v>
      </c>
      <c r="B246" s="1">
        <v>5317.1057319169204</v>
      </c>
      <c r="C246" s="1">
        <v>2482.0208172151101</v>
      </c>
      <c r="D246" s="1">
        <v>2343.2069726688601</v>
      </c>
      <c r="E246" s="1">
        <v>3583.5978210246599</v>
      </c>
    </row>
    <row r="247" spans="1:5" x14ac:dyDescent="0.25">
      <c r="A247" s="1">
        <v>29.5</v>
      </c>
      <c r="B247" s="1">
        <v>5306.1366002647001</v>
      </c>
      <c r="C247" s="1">
        <v>2573.2159650055501</v>
      </c>
      <c r="D247" s="1">
        <v>2368.8562841253101</v>
      </c>
      <c r="E247" s="1">
        <v>3621.73549341535</v>
      </c>
    </row>
    <row r="248" spans="1:5" x14ac:dyDescent="0.25">
      <c r="A248" s="1">
        <v>29.625</v>
      </c>
      <c r="B248" s="1">
        <v>5312.50746192717</v>
      </c>
      <c r="C248" s="1">
        <v>2524.0474282403102</v>
      </c>
      <c r="D248" s="1">
        <v>2525.3500117787098</v>
      </c>
      <c r="E248" s="1">
        <v>3618.8068414137601</v>
      </c>
    </row>
    <row r="249" spans="1:5" x14ac:dyDescent="0.25">
      <c r="A249" s="1">
        <v>29.75</v>
      </c>
      <c r="B249" s="1">
        <v>5309.7295869967602</v>
      </c>
      <c r="C249" s="1">
        <v>2469.1031115748401</v>
      </c>
      <c r="D249" s="1">
        <v>2568.3771196789598</v>
      </c>
      <c r="E249" s="1">
        <v>3583.7156537000401</v>
      </c>
    </row>
    <row r="250" spans="1:5" x14ac:dyDescent="0.25">
      <c r="A250" s="1">
        <v>29.875</v>
      </c>
      <c r="B250" s="1">
        <v>5314.9441810643302</v>
      </c>
      <c r="C250" s="1">
        <v>2477.3759692892099</v>
      </c>
      <c r="D250" s="1">
        <v>2579.2025446094799</v>
      </c>
      <c r="E250" s="1">
        <v>3579.2011264694402</v>
      </c>
    </row>
    <row r="251" spans="1:5" x14ac:dyDescent="0.25">
      <c r="A251" s="1">
        <v>30</v>
      </c>
      <c r="B251" s="1">
        <v>5326.9199978799697</v>
      </c>
      <c r="C251" s="1">
        <v>2471.1267441278001</v>
      </c>
      <c r="D251" s="1">
        <v>2620.1924884946902</v>
      </c>
      <c r="E251" s="1">
        <v>3584.1039844255401</v>
      </c>
    </row>
  </sheetData>
  <mergeCells count="4">
    <mergeCell ref="A1:A2"/>
    <mergeCell ref="B1:E1"/>
    <mergeCell ref="B3:E3"/>
    <mergeCell ref="B4:E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zoomScale="86" zoomScaleNormal="86" workbookViewId="0">
      <selection activeCell="A11" sqref="A11:B251"/>
    </sheetView>
  </sheetViews>
  <sheetFormatPr defaultRowHeight="15" x14ac:dyDescent="0.25"/>
  <cols>
    <col min="1" max="1" width="18.85546875" customWidth="1"/>
    <col min="2" max="2" width="53.28515625" customWidth="1"/>
  </cols>
  <sheetData>
    <row r="1" spans="1:2" x14ac:dyDescent="0.25">
      <c r="A1" s="83" t="s">
        <v>246</v>
      </c>
      <c r="B1" s="38" t="s">
        <v>263</v>
      </c>
    </row>
    <row r="2" spans="1:2" x14ac:dyDescent="0.25">
      <c r="A2" s="84"/>
      <c r="B2" s="41" t="s">
        <v>276</v>
      </c>
    </row>
    <row r="3" spans="1:2" x14ac:dyDescent="0.25">
      <c r="A3" s="27" t="s">
        <v>249</v>
      </c>
      <c r="B3" s="38">
        <v>40</v>
      </c>
    </row>
    <row r="4" spans="1:2" x14ac:dyDescent="0.25">
      <c r="A4" s="27" t="s">
        <v>250</v>
      </c>
      <c r="B4" s="38" t="s">
        <v>251</v>
      </c>
    </row>
    <row r="5" spans="1:2" ht="61.5" x14ac:dyDescent="0.25">
      <c r="A5" s="28" t="s">
        <v>252</v>
      </c>
      <c r="B5" s="28">
        <v>4</v>
      </c>
    </row>
    <row r="6" spans="1:2" ht="30" x14ac:dyDescent="0.25">
      <c r="A6" s="28" t="s">
        <v>253</v>
      </c>
      <c r="B6" s="28">
        <v>38.071710000000003</v>
      </c>
    </row>
    <row r="7" spans="1:2" ht="48" x14ac:dyDescent="0.25">
      <c r="A7" s="28" t="s">
        <v>254</v>
      </c>
      <c r="B7" s="27">
        <v>37.44</v>
      </c>
    </row>
    <row r="8" spans="1:2" ht="48" x14ac:dyDescent="0.25">
      <c r="A8" s="28" t="s">
        <v>255</v>
      </c>
      <c r="B8" s="28">
        <v>31.40493</v>
      </c>
    </row>
    <row r="9" spans="1:2" x14ac:dyDescent="0.25">
      <c r="A9" s="27" t="s">
        <v>256</v>
      </c>
      <c r="B9" s="38">
        <v>85</v>
      </c>
    </row>
    <row r="10" spans="1:2" ht="18" x14ac:dyDescent="0.25">
      <c r="A10" s="30" t="s">
        <v>257</v>
      </c>
      <c r="B10" s="30" t="s">
        <v>331</v>
      </c>
    </row>
    <row r="11" spans="1:2" x14ac:dyDescent="0.25">
      <c r="A11" s="1">
        <v>0</v>
      </c>
      <c r="B11" s="1">
        <v>3152.76712398671</v>
      </c>
    </row>
    <row r="12" spans="1:2" x14ac:dyDescent="0.25">
      <c r="A12" s="1">
        <v>0.125</v>
      </c>
      <c r="B12" s="1">
        <v>3130.6838687484601</v>
      </c>
    </row>
    <row r="13" spans="1:2" x14ac:dyDescent="0.25">
      <c r="A13" s="1">
        <v>0.25</v>
      </c>
      <c r="B13" s="1">
        <v>3144.4806453487399</v>
      </c>
    </row>
    <row r="14" spans="1:2" x14ac:dyDescent="0.25">
      <c r="A14" s="1">
        <v>0.375</v>
      </c>
      <c r="B14" s="1">
        <v>3154.7265062227402</v>
      </c>
    </row>
    <row r="15" spans="1:2" x14ac:dyDescent="0.25">
      <c r="A15" s="1">
        <v>0.5</v>
      </c>
      <c r="B15" s="1">
        <v>3134.9317090248501</v>
      </c>
    </row>
    <row r="16" spans="1:2" x14ac:dyDescent="0.25">
      <c r="A16" s="1">
        <v>0.625</v>
      </c>
      <c r="B16" s="1">
        <v>3022.9764712281499</v>
      </c>
    </row>
    <row r="17" spans="1:2" x14ac:dyDescent="0.25">
      <c r="A17" s="1">
        <v>0.75</v>
      </c>
      <c r="B17" s="1">
        <v>2968.99631607417</v>
      </c>
    </row>
    <row r="18" spans="1:2" x14ac:dyDescent="0.25">
      <c r="A18" s="1">
        <v>0.875</v>
      </c>
      <c r="B18" s="1">
        <v>2903.3638086897599</v>
      </c>
    </row>
    <row r="19" spans="1:2" x14ac:dyDescent="0.25">
      <c r="A19" s="1">
        <v>1</v>
      </c>
      <c r="B19" s="1">
        <v>2887.45621328383</v>
      </c>
    </row>
    <row r="20" spans="1:2" x14ac:dyDescent="0.25">
      <c r="A20" s="1">
        <v>1.125</v>
      </c>
      <c r="B20" s="1">
        <v>2951.2249417552298</v>
      </c>
    </row>
    <row r="21" spans="1:2" x14ac:dyDescent="0.25">
      <c r="A21" s="1">
        <v>1.25</v>
      </c>
      <c r="B21" s="1">
        <v>2951.5777412417501</v>
      </c>
    </row>
    <row r="22" spans="1:2" x14ac:dyDescent="0.25">
      <c r="A22" s="1">
        <v>1.375</v>
      </c>
      <c r="B22" s="1">
        <v>2967.1655793027599</v>
      </c>
    </row>
    <row r="23" spans="1:2" x14ac:dyDescent="0.25">
      <c r="A23" s="1">
        <v>1.5</v>
      </c>
      <c r="B23" s="1">
        <v>2904.6172563612499</v>
      </c>
    </row>
    <row r="24" spans="1:2" x14ac:dyDescent="0.25">
      <c r="A24" s="1">
        <v>1.625</v>
      </c>
      <c r="B24" s="1">
        <v>2754.1002823906701</v>
      </c>
    </row>
    <row r="25" spans="1:2" x14ac:dyDescent="0.25">
      <c r="A25" s="1">
        <v>1.75</v>
      </c>
      <c r="B25" s="1">
        <v>2757.17440629573</v>
      </c>
    </row>
    <row r="26" spans="1:2" x14ac:dyDescent="0.25">
      <c r="A26" s="1">
        <v>1.875</v>
      </c>
      <c r="B26" s="1">
        <v>2735.5606478752702</v>
      </c>
    </row>
    <row r="27" spans="1:2" x14ac:dyDescent="0.25">
      <c r="A27" s="1">
        <v>2</v>
      </c>
      <c r="B27" s="1">
        <v>2753.0205415363698</v>
      </c>
    </row>
    <row r="28" spans="1:2" x14ac:dyDescent="0.25">
      <c r="A28" s="1">
        <v>2.125</v>
      </c>
      <c r="B28" s="1">
        <v>2736.3602526637401</v>
      </c>
    </row>
    <row r="29" spans="1:2" x14ac:dyDescent="0.25">
      <c r="A29" s="1">
        <v>2.25</v>
      </c>
      <c r="B29" s="1">
        <v>2744.8900238082601</v>
      </c>
    </row>
    <row r="30" spans="1:2" x14ac:dyDescent="0.25">
      <c r="A30" s="1">
        <v>2.375</v>
      </c>
      <c r="B30" s="1">
        <v>2739.7929738586599</v>
      </c>
    </row>
    <row r="31" spans="1:2" x14ac:dyDescent="0.25">
      <c r="A31" s="1">
        <v>2.5</v>
      </c>
      <c r="B31" s="1">
        <v>2820.65554153211</v>
      </c>
    </row>
    <row r="32" spans="1:2" x14ac:dyDescent="0.25">
      <c r="A32" s="1">
        <v>2.625</v>
      </c>
      <c r="B32" s="1">
        <v>2818.51290350207</v>
      </c>
    </row>
    <row r="33" spans="1:2" x14ac:dyDescent="0.25">
      <c r="A33" s="1">
        <v>2.75</v>
      </c>
      <c r="B33" s="1">
        <v>2854.5291670058</v>
      </c>
    </row>
    <row r="34" spans="1:2" x14ac:dyDescent="0.25">
      <c r="A34" s="1">
        <v>2.875</v>
      </c>
      <c r="B34" s="1">
        <v>2853.8502093628199</v>
      </c>
    </row>
    <row r="35" spans="1:2" x14ac:dyDescent="0.25">
      <c r="A35" s="1">
        <v>3</v>
      </c>
      <c r="B35" s="1">
        <v>2860.7815382233498</v>
      </c>
    </row>
    <row r="36" spans="1:2" x14ac:dyDescent="0.25">
      <c r="A36" s="1">
        <v>3.125</v>
      </c>
      <c r="B36" s="1">
        <v>2855.7763065908598</v>
      </c>
    </row>
    <row r="37" spans="1:2" x14ac:dyDescent="0.25">
      <c r="A37" s="1">
        <v>3.25</v>
      </c>
      <c r="B37" s="1">
        <v>2860.2839743927302</v>
      </c>
    </row>
    <row r="38" spans="1:2" x14ac:dyDescent="0.25">
      <c r="A38" s="1">
        <v>3.375</v>
      </c>
      <c r="B38" s="1">
        <v>2863.2710107288299</v>
      </c>
    </row>
    <row r="39" spans="1:2" x14ac:dyDescent="0.25">
      <c r="A39" s="1">
        <v>3.5</v>
      </c>
      <c r="B39" s="1">
        <v>2844.0986423418999</v>
      </c>
    </row>
    <row r="40" spans="1:2" x14ac:dyDescent="0.25">
      <c r="A40" s="1">
        <v>3.625</v>
      </c>
      <c r="B40" s="1">
        <v>2842.4357031172099</v>
      </c>
    </row>
    <row r="41" spans="1:2" x14ac:dyDescent="0.25">
      <c r="A41" s="1">
        <v>3.75</v>
      </c>
      <c r="B41" s="1">
        <v>2825.7331884811301</v>
      </c>
    </row>
    <row r="42" spans="1:2" x14ac:dyDescent="0.25">
      <c r="A42" s="1">
        <v>3.875</v>
      </c>
      <c r="B42" s="1">
        <v>2822.3536100845499</v>
      </c>
    </row>
    <row r="43" spans="1:2" x14ac:dyDescent="0.25">
      <c r="A43" s="1">
        <v>4</v>
      </c>
      <c r="B43" s="1">
        <v>2781.3167415180301</v>
      </c>
    </row>
    <row r="44" spans="1:2" x14ac:dyDescent="0.25">
      <c r="A44" s="1">
        <v>4.125</v>
      </c>
      <c r="B44" s="1">
        <v>2778.9329949212502</v>
      </c>
    </row>
    <row r="45" spans="1:2" x14ac:dyDescent="0.25">
      <c r="A45" s="1">
        <v>4.25</v>
      </c>
      <c r="B45" s="1">
        <v>2712.84345573884</v>
      </c>
    </row>
    <row r="46" spans="1:2" x14ac:dyDescent="0.25">
      <c r="A46" s="1">
        <v>4.375</v>
      </c>
      <c r="B46" s="1">
        <v>2498.2086310274699</v>
      </c>
    </row>
    <row r="47" spans="1:2" x14ac:dyDescent="0.25">
      <c r="A47" s="1">
        <v>4.5</v>
      </c>
      <c r="B47" s="1">
        <v>2459.0478994042401</v>
      </c>
    </row>
    <row r="48" spans="1:2" x14ac:dyDescent="0.25">
      <c r="A48" s="1">
        <v>4.625</v>
      </c>
      <c r="B48" s="1">
        <v>2440.5357937481399</v>
      </c>
    </row>
    <row r="49" spans="1:2" x14ac:dyDescent="0.25">
      <c r="A49" s="1">
        <v>4.75</v>
      </c>
      <c r="B49" s="1">
        <v>2411.5547896736898</v>
      </c>
    </row>
    <row r="50" spans="1:2" x14ac:dyDescent="0.25">
      <c r="A50" s="1">
        <v>4.875</v>
      </c>
      <c r="B50" s="1">
        <v>2377.3742084969499</v>
      </c>
    </row>
    <row r="51" spans="1:2" x14ac:dyDescent="0.25">
      <c r="A51" s="1">
        <v>5</v>
      </c>
      <c r="B51" s="1">
        <v>2260.2183101994001</v>
      </c>
    </row>
    <row r="52" spans="1:2" x14ac:dyDescent="0.25">
      <c r="A52" s="1">
        <v>5.125</v>
      </c>
      <c r="B52" s="1">
        <v>2231.5410631885802</v>
      </c>
    </row>
    <row r="53" spans="1:2" x14ac:dyDescent="0.25">
      <c r="A53" s="1">
        <v>5.25</v>
      </c>
      <c r="B53" s="1">
        <v>2336.76028250124</v>
      </c>
    </row>
    <row r="54" spans="1:2" x14ac:dyDescent="0.25">
      <c r="A54" s="1">
        <v>5.375</v>
      </c>
      <c r="B54" s="1">
        <v>2403.4496000791801</v>
      </c>
    </row>
    <row r="55" spans="1:2" x14ac:dyDescent="0.25">
      <c r="A55" s="1">
        <v>5.5</v>
      </c>
      <c r="B55" s="1">
        <v>2437.3544330680602</v>
      </c>
    </row>
    <row r="56" spans="1:2" x14ac:dyDescent="0.25">
      <c r="A56" s="1">
        <v>5.625</v>
      </c>
      <c r="B56" s="1">
        <v>2463.5588969187802</v>
      </c>
    </row>
    <row r="57" spans="1:2" x14ac:dyDescent="0.25">
      <c r="A57" s="1">
        <v>5.75</v>
      </c>
      <c r="B57" s="1">
        <v>2457.95251381857</v>
      </c>
    </row>
    <row r="58" spans="1:2" x14ac:dyDescent="0.25">
      <c r="A58" s="1">
        <v>5.875</v>
      </c>
      <c r="B58" s="1">
        <v>2461.5313668704698</v>
      </c>
    </row>
    <row r="59" spans="1:2" x14ac:dyDescent="0.25">
      <c r="A59" s="1">
        <v>6</v>
      </c>
      <c r="B59" s="1">
        <v>2485.0247486916401</v>
      </c>
    </row>
    <row r="60" spans="1:2" x14ac:dyDescent="0.25">
      <c r="A60" s="1">
        <v>6.125</v>
      </c>
      <c r="B60" s="1">
        <v>2488.5417233240901</v>
      </c>
    </row>
    <row r="61" spans="1:2" x14ac:dyDescent="0.25">
      <c r="A61" s="1">
        <v>6.25</v>
      </c>
      <c r="B61" s="1">
        <v>2536.73874654679</v>
      </c>
    </row>
    <row r="62" spans="1:2" x14ac:dyDescent="0.25">
      <c r="A62" s="1">
        <v>6.375</v>
      </c>
      <c r="B62" s="1">
        <v>2556.84354594253</v>
      </c>
    </row>
    <row r="63" spans="1:2" x14ac:dyDescent="0.25">
      <c r="A63" s="1">
        <v>6.5</v>
      </c>
      <c r="B63" s="1">
        <v>2556.5549475778998</v>
      </c>
    </row>
    <row r="64" spans="1:2" x14ac:dyDescent="0.25">
      <c r="A64" s="1">
        <v>6.625</v>
      </c>
      <c r="B64" s="1">
        <v>2575.2881263019699</v>
      </c>
    </row>
    <row r="65" spans="1:2" x14ac:dyDescent="0.25">
      <c r="A65" s="1">
        <v>6.75</v>
      </c>
      <c r="B65" s="1">
        <v>2573.7635532050899</v>
      </c>
    </row>
    <row r="66" spans="1:2" x14ac:dyDescent="0.25">
      <c r="A66" s="1">
        <v>6.875</v>
      </c>
      <c r="B66" s="1">
        <v>2576.7729920820898</v>
      </c>
    </row>
    <row r="67" spans="1:2" x14ac:dyDescent="0.25">
      <c r="A67" s="1">
        <v>7</v>
      </c>
      <c r="B67" s="1">
        <v>2525.5357813559699</v>
      </c>
    </row>
    <row r="68" spans="1:2" x14ac:dyDescent="0.25">
      <c r="A68" s="1">
        <v>7.125</v>
      </c>
      <c r="B68" s="1">
        <v>2511.2331750435201</v>
      </c>
    </row>
    <row r="69" spans="1:2" x14ac:dyDescent="0.25">
      <c r="A69" s="1">
        <v>7.25</v>
      </c>
      <c r="B69" s="1">
        <v>2508.22637112353</v>
      </c>
    </row>
    <row r="70" spans="1:2" x14ac:dyDescent="0.25">
      <c r="A70" s="1">
        <v>7.375</v>
      </c>
      <c r="B70" s="1">
        <v>2501.8441561352201</v>
      </c>
    </row>
    <row r="71" spans="1:2" x14ac:dyDescent="0.25">
      <c r="A71" s="1">
        <v>7.5</v>
      </c>
      <c r="B71" s="1">
        <v>2423.96823278682</v>
      </c>
    </row>
    <row r="72" spans="1:2" x14ac:dyDescent="0.25">
      <c r="A72" s="1">
        <v>7.625</v>
      </c>
      <c r="B72" s="1">
        <v>2399.9672144308402</v>
      </c>
    </row>
    <row r="73" spans="1:2" x14ac:dyDescent="0.25">
      <c r="A73" s="1">
        <v>7.75</v>
      </c>
      <c r="B73" s="1">
        <v>2402.1346042199998</v>
      </c>
    </row>
    <row r="74" spans="1:2" x14ac:dyDescent="0.25">
      <c r="A74" s="1">
        <v>7.875</v>
      </c>
      <c r="B74" s="1">
        <v>2340.35753373026</v>
      </c>
    </row>
    <row r="75" spans="1:2" x14ac:dyDescent="0.25">
      <c r="A75" s="1">
        <v>8</v>
      </c>
      <c r="B75" s="1">
        <v>2344.3911353796898</v>
      </c>
    </row>
    <row r="76" spans="1:2" x14ac:dyDescent="0.25">
      <c r="A76" s="1">
        <v>8.125</v>
      </c>
      <c r="B76" s="1">
        <v>2387.7546464145398</v>
      </c>
    </row>
    <row r="77" spans="1:2" x14ac:dyDescent="0.25">
      <c r="A77" s="1">
        <v>8.25</v>
      </c>
      <c r="B77" s="1">
        <v>2408.3544889562199</v>
      </c>
    </row>
    <row r="78" spans="1:2" x14ac:dyDescent="0.25">
      <c r="A78" s="1">
        <v>8.375</v>
      </c>
      <c r="B78" s="1">
        <v>2373.4851018317199</v>
      </c>
    </row>
    <row r="79" spans="1:2" x14ac:dyDescent="0.25">
      <c r="A79" s="1">
        <v>8.5</v>
      </c>
      <c r="B79" s="1">
        <v>2286.1366910747502</v>
      </c>
    </row>
    <row r="80" spans="1:2" x14ac:dyDescent="0.25">
      <c r="A80" s="1">
        <v>8.625</v>
      </c>
      <c r="B80" s="1">
        <v>2203.73428390041</v>
      </c>
    </row>
    <row r="81" spans="1:2" x14ac:dyDescent="0.25">
      <c r="A81" s="1">
        <v>8.75</v>
      </c>
      <c r="B81" s="1">
        <v>2093.7189612243501</v>
      </c>
    </row>
    <row r="82" spans="1:2" x14ac:dyDescent="0.25">
      <c r="A82" s="1">
        <v>8.875</v>
      </c>
      <c r="B82" s="1">
        <v>2125.0020546843398</v>
      </c>
    </row>
    <row r="83" spans="1:2" x14ac:dyDescent="0.25">
      <c r="A83" s="1">
        <v>9</v>
      </c>
      <c r="B83" s="1">
        <v>2137.46064325116</v>
      </c>
    </row>
    <row r="84" spans="1:2" x14ac:dyDescent="0.25">
      <c r="A84" s="1">
        <v>9.125</v>
      </c>
      <c r="B84" s="1">
        <v>2155.1089097942499</v>
      </c>
    </row>
    <row r="85" spans="1:2" x14ac:dyDescent="0.25">
      <c r="A85" s="1">
        <v>9.25</v>
      </c>
      <c r="B85" s="1">
        <v>2151.7265946685402</v>
      </c>
    </row>
    <row r="86" spans="1:2" x14ac:dyDescent="0.25">
      <c r="A86" s="1">
        <v>9.375</v>
      </c>
      <c r="B86" s="1">
        <v>2157.04495692197</v>
      </c>
    </row>
    <row r="87" spans="1:2" x14ac:dyDescent="0.25">
      <c r="A87" s="1">
        <v>9.5</v>
      </c>
      <c r="B87" s="1">
        <v>2180.6778415088102</v>
      </c>
    </row>
    <row r="88" spans="1:2" x14ac:dyDescent="0.25">
      <c r="A88" s="1">
        <v>9.625</v>
      </c>
      <c r="B88" s="1">
        <v>2166.6401403323598</v>
      </c>
    </row>
    <row r="89" spans="1:2" x14ac:dyDescent="0.25">
      <c r="A89" s="1">
        <v>9.75</v>
      </c>
      <c r="B89" s="1">
        <v>2095.9484501513002</v>
      </c>
    </row>
    <row r="90" spans="1:2" x14ac:dyDescent="0.25">
      <c r="A90" s="1">
        <v>9.875</v>
      </c>
      <c r="B90" s="1">
        <v>2038.16378055002</v>
      </c>
    </row>
    <row r="91" spans="1:2" x14ac:dyDescent="0.25">
      <c r="A91" s="1">
        <v>10</v>
      </c>
      <c r="B91" s="1">
        <v>1943.28680643244</v>
      </c>
    </row>
    <row r="92" spans="1:2" x14ac:dyDescent="0.25">
      <c r="A92" s="1">
        <v>10.125</v>
      </c>
      <c r="B92" s="1">
        <v>1992.2339506871499</v>
      </c>
    </row>
    <row r="93" spans="1:2" x14ac:dyDescent="0.25">
      <c r="A93" s="1">
        <v>10.25</v>
      </c>
      <c r="B93" s="1">
        <v>2022.6241916271599</v>
      </c>
    </row>
    <row r="94" spans="1:2" x14ac:dyDescent="0.25">
      <c r="A94" s="1">
        <v>10.375</v>
      </c>
      <c r="B94" s="1">
        <v>2088.2166909224402</v>
      </c>
    </row>
    <row r="95" spans="1:2" x14ac:dyDescent="0.25">
      <c r="A95" s="1">
        <v>10.5</v>
      </c>
      <c r="B95" s="1">
        <v>2082.8973445052102</v>
      </c>
    </row>
    <row r="96" spans="1:2" x14ac:dyDescent="0.25">
      <c r="A96" s="1">
        <v>10.625</v>
      </c>
      <c r="B96" s="1">
        <v>2094.0882745236299</v>
      </c>
    </row>
    <row r="97" spans="1:2" x14ac:dyDescent="0.25">
      <c r="A97" s="1">
        <v>10.75</v>
      </c>
      <c r="B97" s="1">
        <v>2023.5281164427599</v>
      </c>
    </row>
    <row r="98" spans="1:2" x14ac:dyDescent="0.25">
      <c r="A98" s="1">
        <v>10.875</v>
      </c>
      <c r="B98" s="1">
        <v>2005.99773505493</v>
      </c>
    </row>
    <row r="99" spans="1:2" x14ac:dyDescent="0.25">
      <c r="A99" s="1">
        <v>11</v>
      </c>
      <c r="B99" s="1">
        <v>2012.0823851487501</v>
      </c>
    </row>
    <row r="100" spans="1:2" x14ac:dyDescent="0.25">
      <c r="A100" s="1">
        <v>11.125</v>
      </c>
      <c r="B100" s="1">
        <v>2056.6650682234999</v>
      </c>
    </row>
    <row r="101" spans="1:2" x14ac:dyDescent="0.25">
      <c r="A101" s="1">
        <v>11.25</v>
      </c>
      <c r="B101" s="1">
        <v>2068.9515225157802</v>
      </c>
    </row>
    <row r="102" spans="1:2" x14ac:dyDescent="0.25">
      <c r="A102" s="1">
        <v>11.375</v>
      </c>
      <c r="B102" s="1">
        <v>2110.4293950603801</v>
      </c>
    </row>
    <row r="103" spans="1:2" x14ac:dyDescent="0.25">
      <c r="A103" s="1">
        <v>11.5</v>
      </c>
      <c r="B103" s="1">
        <v>2128.8927627759199</v>
      </c>
    </row>
    <row r="104" spans="1:2" x14ac:dyDescent="0.25">
      <c r="A104" s="1">
        <v>11.625</v>
      </c>
      <c r="B104" s="1">
        <v>2122.3109162054602</v>
      </c>
    </row>
    <row r="105" spans="1:2" x14ac:dyDescent="0.25">
      <c r="A105" s="1">
        <v>11.75</v>
      </c>
      <c r="B105" s="1">
        <v>2129.20657877332</v>
      </c>
    </row>
    <row r="106" spans="1:2" x14ac:dyDescent="0.25">
      <c r="A106" s="1">
        <v>11.875</v>
      </c>
      <c r="B106" s="1">
        <v>2159.7466569244102</v>
      </c>
    </row>
    <row r="107" spans="1:2" x14ac:dyDescent="0.25">
      <c r="A107" s="1">
        <v>12</v>
      </c>
      <c r="B107" s="1">
        <v>2181.6632750640201</v>
      </c>
    </row>
    <row r="108" spans="1:2" x14ac:dyDescent="0.25">
      <c r="A108" s="1">
        <v>12.125</v>
      </c>
      <c r="B108" s="1">
        <v>2201.3516399943201</v>
      </c>
    </row>
    <row r="109" spans="1:2" x14ac:dyDescent="0.25">
      <c r="A109" s="1">
        <v>12.25</v>
      </c>
      <c r="B109" s="1">
        <v>2210.9459259809701</v>
      </c>
    </row>
    <row r="110" spans="1:2" x14ac:dyDescent="0.25">
      <c r="A110" s="1">
        <v>12.375</v>
      </c>
      <c r="B110" s="1">
        <v>2202.0817162645999</v>
      </c>
    </row>
    <row r="111" spans="1:2" x14ac:dyDescent="0.25">
      <c r="A111" s="1">
        <v>12.5</v>
      </c>
      <c r="B111" s="1">
        <v>2192.95692261151</v>
      </c>
    </row>
    <row r="112" spans="1:2" x14ac:dyDescent="0.25">
      <c r="A112" s="1">
        <v>12.625</v>
      </c>
      <c r="B112" s="1">
        <v>2168.5122605698698</v>
      </c>
    </row>
    <row r="113" spans="1:2" x14ac:dyDescent="0.25">
      <c r="A113" s="1">
        <v>12.75</v>
      </c>
      <c r="B113" s="1">
        <v>2116.9670059924601</v>
      </c>
    </row>
    <row r="114" spans="1:2" x14ac:dyDescent="0.25">
      <c r="A114" s="1">
        <v>12.875</v>
      </c>
      <c r="B114" s="1">
        <v>2070.8390793174599</v>
      </c>
    </row>
    <row r="115" spans="1:2" x14ac:dyDescent="0.25">
      <c r="A115" s="1">
        <v>13</v>
      </c>
      <c r="B115" s="1">
        <v>2081.9098342489201</v>
      </c>
    </row>
    <row r="116" spans="1:2" x14ac:dyDescent="0.25">
      <c r="A116" s="1">
        <v>13.125</v>
      </c>
      <c r="B116" s="1">
        <v>2031.1646973407701</v>
      </c>
    </row>
    <row r="117" spans="1:2" x14ac:dyDescent="0.25">
      <c r="A117" s="1">
        <v>13.25</v>
      </c>
      <c r="B117" s="1">
        <v>2007.8152066585301</v>
      </c>
    </row>
    <row r="118" spans="1:2" x14ac:dyDescent="0.25">
      <c r="A118" s="1">
        <v>13.375</v>
      </c>
      <c r="B118" s="1">
        <v>2022.11626063274</v>
      </c>
    </row>
    <row r="119" spans="1:2" x14ac:dyDescent="0.25">
      <c r="A119" s="1">
        <v>13.5</v>
      </c>
      <c r="B119" s="1">
        <v>1996.6458403972399</v>
      </c>
    </row>
    <row r="120" spans="1:2" x14ac:dyDescent="0.25">
      <c r="A120" s="1">
        <v>13.625</v>
      </c>
      <c r="B120" s="1">
        <v>1992.0208274475001</v>
      </c>
    </row>
    <row r="121" spans="1:2" x14ac:dyDescent="0.25">
      <c r="A121" s="1">
        <v>13.75</v>
      </c>
      <c r="B121" s="1">
        <v>2027.2809711447301</v>
      </c>
    </row>
    <row r="122" spans="1:2" x14ac:dyDescent="0.25">
      <c r="A122" s="1">
        <v>13.875</v>
      </c>
      <c r="B122" s="1">
        <v>2056.7677935587999</v>
      </c>
    </row>
    <row r="123" spans="1:2" x14ac:dyDescent="0.25">
      <c r="A123" s="1">
        <v>14</v>
      </c>
      <c r="B123" s="1">
        <v>2075.66135169983</v>
      </c>
    </row>
    <row r="124" spans="1:2" x14ac:dyDescent="0.25">
      <c r="A124" s="1">
        <v>14.125</v>
      </c>
      <c r="B124" s="1">
        <v>2090.8488840380601</v>
      </c>
    </row>
    <row r="125" spans="1:2" x14ac:dyDescent="0.25">
      <c r="A125" s="1">
        <v>14.25</v>
      </c>
      <c r="B125" s="1">
        <v>2091.97042104108</v>
      </c>
    </row>
    <row r="126" spans="1:2" x14ac:dyDescent="0.25">
      <c r="A126" s="1">
        <v>14.375</v>
      </c>
      <c r="B126" s="1">
        <v>2061.8455654817299</v>
      </c>
    </row>
    <row r="127" spans="1:2" x14ac:dyDescent="0.25">
      <c r="A127" s="1">
        <v>14.5</v>
      </c>
      <c r="B127" s="1">
        <v>2046.2139203865499</v>
      </c>
    </row>
    <row r="128" spans="1:2" x14ac:dyDescent="0.25">
      <c r="A128" s="1">
        <v>14.625</v>
      </c>
      <c r="B128" s="1">
        <v>2055.9636022629602</v>
      </c>
    </row>
    <row r="129" spans="1:2" x14ac:dyDescent="0.25">
      <c r="A129" s="1">
        <v>14.75</v>
      </c>
      <c r="B129" s="1">
        <v>2052.0520728486899</v>
      </c>
    </row>
    <row r="130" spans="1:2" x14ac:dyDescent="0.25">
      <c r="A130" s="1">
        <v>14.875</v>
      </c>
      <c r="B130" s="1">
        <v>2010.3215115164901</v>
      </c>
    </row>
    <row r="131" spans="1:2" x14ac:dyDescent="0.25">
      <c r="A131" s="1">
        <v>15</v>
      </c>
      <c r="B131" s="1">
        <v>2017.38510766579</v>
      </c>
    </row>
    <row r="132" spans="1:2" x14ac:dyDescent="0.25">
      <c r="A132" s="1">
        <v>15.125</v>
      </c>
      <c r="B132" s="1">
        <v>2015.1887272108399</v>
      </c>
    </row>
    <row r="133" spans="1:2" x14ac:dyDescent="0.25">
      <c r="A133" s="1">
        <v>15.25</v>
      </c>
      <c r="B133" s="1">
        <v>1988.53034595453</v>
      </c>
    </row>
    <row r="134" spans="1:2" x14ac:dyDescent="0.25">
      <c r="A134" s="1">
        <v>15.375</v>
      </c>
      <c r="B134" s="1">
        <v>1986.44140791667</v>
      </c>
    </row>
    <row r="135" spans="1:2" x14ac:dyDescent="0.25">
      <c r="A135" s="1">
        <v>15.5</v>
      </c>
      <c r="B135" s="1">
        <v>1978.5754152378499</v>
      </c>
    </row>
    <row r="136" spans="1:2" x14ac:dyDescent="0.25">
      <c r="A136" s="1">
        <v>15.625</v>
      </c>
      <c r="B136" s="1">
        <v>1979.5276972127499</v>
      </c>
    </row>
    <row r="137" spans="1:2" x14ac:dyDescent="0.25">
      <c r="A137" s="1">
        <v>15.75</v>
      </c>
      <c r="B137" s="1">
        <v>1953.5490023469599</v>
      </c>
    </row>
    <row r="138" spans="1:2" x14ac:dyDescent="0.25">
      <c r="A138" s="1">
        <v>15.875</v>
      </c>
      <c r="B138" s="1">
        <v>1935.0718580507501</v>
      </c>
    </row>
    <row r="139" spans="1:2" x14ac:dyDescent="0.25">
      <c r="A139" s="1">
        <v>16</v>
      </c>
      <c r="B139" s="1">
        <v>1902.86708636255</v>
      </c>
    </row>
    <row r="140" spans="1:2" x14ac:dyDescent="0.25">
      <c r="A140" s="1">
        <v>16.125</v>
      </c>
      <c r="B140" s="1">
        <v>1909.9911180947799</v>
      </c>
    </row>
    <row r="141" spans="1:2" x14ac:dyDescent="0.25">
      <c r="A141" s="1">
        <v>16.25</v>
      </c>
      <c r="B141" s="1">
        <v>1989.1664692440499</v>
      </c>
    </row>
    <row r="142" spans="1:2" x14ac:dyDescent="0.25">
      <c r="A142" s="1">
        <v>16.375</v>
      </c>
      <c r="B142" s="1">
        <v>1969.3300412129799</v>
      </c>
    </row>
    <row r="143" spans="1:2" x14ac:dyDescent="0.25">
      <c r="A143" s="1">
        <v>16.5</v>
      </c>
      <c r="B143" s="1">
        <v>1963.9669243458</v>
      </c>
    </row>
    <row r="144" spans="1:2" x14ac:dyDescent="0.25">
      <c r="A144" s="1">
        <v>16.625</v>
      </c>
      <c r="B144" s="1">
        <v>1953.5081571794899</v>
      </c>
    </row>
    <row r="145" spans="1:2" x14ac:dyDescent="0.25">
      <c r="A145" s="1">
        <v>16.75</v>
      </c>
      <c r="B145" s="1">
        <v>1923.65025270244</v>
      </c>
    </row>
    <row r="146" spans="1:2" x14ac:dyDescent="0.25">
      <c r="A146" s="1">
        <v>16.875</v>
      </c>
      <c r="B146" s="1">
        <v>1909.5266816231799</v>
      </c>
    </row>
    <row r="147" spans="1:2" x14ac:dyDescent="0.25">
      <c r="A147" s="1">
        <v>17</v>
      </c>
      <c r="B147" s="1">
        <v>1875.4554069813</v>
      </c>
    </row>
    <row r="148" spans="1:2" x14ac:dyDescent="0.25">
      <c r="A148" s="1">
        <v>17.125</v>
      </c>
      <c r="B148" s="1">
        <v>1858.00179944659</v>
      </c>
    </row>
    <row r="149" spans="1:2" x14ac:dyDescent="0.25">
      <c r="A149" s="1">
        <v>17.25</v>
      </c>
      <c r="B149" s="1">
        <v>1852.4116861617599</v>
      </c>
    </row>
    <row r="150" spans="1:2" x14ac:dyDescent="0.25">
      <c r="A150" s="1">
        <v>17.375</v>
      </c>
      <c r="B150" s="1">
        <v>1845.28211565231</v>
      </c>
    </row>
    <row r="151" spans="1:2" x14ac:dyDescent="0.25">
      <c r="A151" s="1">
        <v>17.5</v>
      </c>
      <c r="B151" s="1">
        <v>1832.07106766946</v>
      </c>
    </row>
    <row r="152" spans="1:2" x14ac:dyDescent="0.25">
      <c r="A152" s="1">
        <v>17.625</v>
      </c>
      <c r="B152" s="1">
        <v>1848.36382190381</v>
      </c>
    </row>
    <row r="153" spans="1:2" x14ac:dyDescent="0.25">
      <c r="A153" s="1">
        <v>17.75</v>
      </c>
      <c r="B153" s="1">
        <v>1883.2555516097</v>
      </c>
    </row>
    <row r="154" spans="1:2" x14ac:dyDescent="0.25">
      <c r="A154" s="1">
        <v>17.875</v>
      </c>
      <c r="B154" s="1">
        <v>1884.2342228176401</v>
      </c>
    </row>
    <row r="155" spans="1:2" x14ac:dyDescent="0.25">
      <c r="A155" s="1">
        <v>18</v>
      </c>
      <c r="B155" s="1">
        <v>1867.90888462167</v>
      </c>
    </row>
    <row r="156" spans="1:2" x14ac:dyDescent="0.25">
      <c r="A156" s="1">
        <v>18.125</v>
      </c>
      <c r="B156" s="1">
        <v>1861.7973007302301</v>
      </c>
    </row>
    <row r="157" spans="1:2" x14ac:dyDescent="0.25">
      <c r="A157" s="1">
        <v>18.25</v>
      </c>
      <c r="B157" s="1">
        <v>1857.44223944028</v>
      </c>
    </row>
    <row r="158" spans="1:2" x14ac:dyDescent="0.25">
      <c r="A158" s="1">
        <v>18.375</v>
      </c>
      <c r="B158" s="1">
        <v>1852.74587806001</v>
      </c>
    </row>
    <row r="159" spans="1:2" x14ac:dyDescent="0.25">
      <c r="A159" s="1">
        <v>18.5</v>
      </c>
      <c r="B159" s="1">
        <v>1820.7668881930001</v>
      </c>
    </row>
    <row r="160" spans="1:2" x14ac:dyDescent="0.25">
      <c r="A160" s="1">
        <v>18.625</v>
      </c>
      <c r="B160" s="1">
        <v>1845.5177210950801</v>
      </c>
    </row>
    <row r="161" spans="1:2" x14ac:dyDescent="0.25">
      <c r="A161" s="1">
        <v>18.75</v>
      </c>
      <c r="B161" s="1">
        <v>1789.06176216827</v>
      </c>
    </row>
    <row r="162" spans="1:2" x14ac:dyDescent="0.25">
      <c r="A162" s="1">
        <v>18.875</v>
      </c>
      <c r="B162" s="1">
        <v>1760.6453253495999</v>
      </c>
    </row>
    <row r="163" spans="1:2" x14ac:dyDescent="0.25">
      <c r="A163" s="1">
        <v>19</v>
      </c>
      <c r="B163" s="1">
        <v>1731.6300143548499</v>
      </c>
    </row>
    <row r="164" spans="1:2" x14ac:dyDescent="0.25">
      <c r="A164" s="1">
        <v>19.125</v>
      </c>
      <c r="B164" s="1">
        <v>1736.4002295207299</v>
      </c>
    </row>
    <row r="165" spans="1:2" x14ac:dyDescent="0.25">
      <c r="A165" s="1">
        <v>19.25</v>
      </c>
      <c r="B165" s="1">
        <v>1725.20964903854</v>
      </c>
    </row>
    <row r="166" spans="1:2" x14ac:dyDescent="0.25">
      <c r="A166" s="1">
        <v>19.375</v>
      </c>
      <c r="B166" s="1">
        <v>1683.2323802391199</v>
      </c>
    </row>
    <row r="167" spans="1:2" x14ac:dyDescent="0.25">
      <c r="A167" s="1">
        <v>19.5</v>
      </c>
      <c r="B167" s="1">
        <v>1618.60608412124</v>
      </c>
    </row>
    <row r="168" spans="1:2" x14ac:dyDescent="0.25">
      <c r="A168" s="1">
        <v>19.625</v>
      </c>
      <c r="B168" s="1">
        <v>1604.49911675971</v>
      </c>
    </row>
    <row r="169" spans="1:2" x14ac:dyDescent="0.25">
      <c r="A169" s="1">
        <v>19.75</v>
      </c>
      <c r="B169" s="1">
        <v>1596.52172289599</v>
      </c>
    </row>
    <row r="170" spans="1:2" x14ac:dyDescent="0.25">
      <c r="A170" s="1">
        <v>19.875</v>
      </c>
      <c r="B170" s="1">
        <v>1595.4996262550401</v>
      </c>
    </row>
    <row r="171" spans="1:2" x14ac:dyDescent="0.25">
      <c r="A171" s="1">
        <v>20</v>
      </c>
      <c r="B171" s="1">
        <v>1567.2267036358801</v>
      </c>
    </row>
    <row r="172" spans="1:2" x14ac:dyDescent="0.25">
      <c r="A172" s="1">
        <v>20.125</v>
      </c>
      <c r="B172" s="1">
        <v>1544.37326430964</v>
      </c>
    </row>
    <row r="173" spans="1:2" x14ac:dyDescent="0.25">
      <c r="A173" s="1">
        <v>20.25</v>
      </c>
      <c r="B173" s="1">
        <v>1500.6161678041501</v>
      </c>
    </row>
    <row r="174" spans="1:2" x14ac:dyDescent="0.25">
      <c r="A174" s="1">
        <v>20.375</v>
      </c>
      <c r="B174" s="1">
        <v>1466.3991494168699</v>
      </c>
    </row>
    <row r="175" spans="1:2" x14ac:dyDescent="0.25">
      <c r="A175" s="1">
        <v>20.5</v>
      </c>
      <c r="B175" s="1">
        <v>1456.0921589581001</v>
      </c>
    </row>
    <row r="176" spans="1:2" x14ac:dyDescent="0.25">
      <c r="A176" s="1">
        <v>20.625</v>
      </c>
      <c r="B176" s="1">
        <v>1460.7337024666001</v>
      </c>
    </row>
    <row r="177" spans="1:2" x14ac:dyDescent="0.25">
      <c r="A177" s="1">
        <v>20.75</v>
      </c>
      <c r="B177" s="1">
        <v>1480.1478024584201</v>
      </c>
    </row>
    <row r="178" spans="1:2" x14ac:dyDescent="0.25">
      <c r="A178" s="1">
        <v>20.875</v>
      </c>
      <c r="B178" s="1">
        <v>1438.66796991561</v>
      </c>
    </row>
    <row r="179" spans="1:2" x14ac:dyDescent="0.25">
      <c r="A179" s="1">
        <v>21</v>
      </c>
      <c r="B179" s="1">
        <v>1494.4731037638901</v>
      </c>
    </row>
    <row r="180" spans="1:2" x14ac:dyDescent="0.25">
      <c r="A180" s="1">
        <v>21.125</v>
      </c>
      <c r="B180" s="1">
        <v>1470.97334459689</v>
      </c>
    </row>
    <row r="181" spans="1:2" x14ac:dyDescent="0.25">
      <c r="A181" s="1">
        <v>21.25</v>
      </c>
      <c r="B181" s="1">
        <v>1467.2531022685801</v>
      </c>
    </row>
    <row r="182" spans="1:2" x14ac:dyDescent="0.25">
      <c r="A182" s="1">
        <v>21.375</v>
      </c>
      <c r="B182" s="1">
        <v>1475.2882896508399</v>
      </c>
    </row>
    <row r="183" spans="1:2" x14ac:dyDescent="0.25">
      <c r="A183" s="1">
        <v>21.5</v>
      </c>
      <c r="B183" s="1">
        <v>1507.27411896183</v>
      </c>
    </row>
    <row r="184" spans="1:2" x14ac:dyDescent="0.25">
      <c r="A184" s="1">
        <v>21.625</v>
      </c>
      <c r="B184" s="1">
        <v>1525.27086927916</v>
      </c>
    </row>
    <row r="185" spans="1:2" x14ac:dyDescent="0.25">
      <c r="A185" s="1">
        <v>21.75</v>
      </c>
      <c r="B185" s="1">
        <v>1538.23861255575</v>
      </c>
    </row>
    <row r="186" spans="1:2" x14ac:dyDescent="0.25">
      <c r="A186" s="1">
        <v>21.875</v>
      </c>
      <c r="B186" s="1">
        <v>1540.6032468405101</v>
      </c>
    </row>
    <row r="187" spans="1:2" x14ac:dyDescent="0.25">
      <c r="A187" s="1">
        <v>22</v>
      </c>
      <c r="B187" s="1">
        <v>1554.57736465779</v>
      </c>
    </row>
    <row r="188" spans="1:2" x14ac:dyDescent="0.25">
      <c r="A188" s="1">
        <v>22.125</v>
      </c>
      <c r="B188" s="1">
        <v>1581.8051426601101</v>
      </c>
    </row>
    <row r="189" spans="1:2" x14ac:dyDescent="0.25">
      <c r="A189" s="1">
        <v>22.25</v>
      </c>
      <c r="B189" s="1">
        <v>1615.1780826040399</v>
      </c>
    </row>
    <row r="190" spans="1:2" x14ac:dyDescent="0.25">
      <c r="A190" s="1">
        <v>22.375</v>
      </c>
      <c r="B190" s="1">
        <v>1644.37274173983</v>
      </c>
    </row>
    <row r="191" spans="1:2" x14ac:dyDescent="0.25">
      <c r="A191" s="1">
        <v>22.5</v>
      </c>
      <c r="B191" s="1">
        <v>1656.8679730702399</v>
      </c>
    </row>
    <row r="192" spans="1:2" x14ac:dyDescent="0.25">
      <c r="A192" s="1">
        <v>22.625</v>
      </c>
      <c r="B192" s="1">
        <v>1695.52023632033</v>
      </c>
    </row>
    <row r="193" spans="1:2" x14ac:dyDescent="0.25">
      <c r="A193" s="1">
        <v>22.75</v>
      </c>
      <c r="B193" s="1">
        <v>1688.2287929008301</v>
      </c>
    </row>
    <row r="194" spans="1:2" x14ac:dyDescent="0.25">
      <c r="A194" s="1">
        <v>22.875</v>
      </c>
      <c r="B194" s="1">
        <v>1694.26770991013</v>
      </c>
    </row>
    <row r="195" spans="1:2" x14ac:dyDescent="0.25">
      <c r="A195" s="1">
        <v>23</v>
      </c>
      <c r="B195" s="1">
        <v>1681.20365537423</v>
      </c>
    </row>
    <row r="196" spans="1:2" x14ac:dyDescent="0.25">
      <c r="A196" s="1">
        <v>23.125</v>
      </c>
      <c r="B196" s="1">
        <v>1698.6125821815599</v>
      </c>
    </row>
    <row r="197" spans="1:2" x14ac:dyDescent="0.25">
      <c r="A197" s="1">
        <v>23.25</v>
      </c>
      <c r="B197" s="1">
        <v>1677.6660410585</v>
      </c>
    </row>
    <row r="198" spans="1:2" x14ac:dyDescent="0.25">
      <c r="A198" s="1">
        <v>23.375</v>
      </c>
      <c r="B198" s="1">
        <v>1681.00678303973</v>
      </c>
    </row>
    <row r="199" spans="1:2" x14ac:dyDescent="0.25">
      <c r="A199" s="1">
        <v>23.5</v>
      </c>
      <c r="B199" s="1">
        <v>1682.96347995617</v>
      </c>
    </row>
    <row r="200" spans="1:2" x14ac:dyDescent="0.25">
      <c r="A200" s="1">
        <v>23.625</v>
      </c>
      <c r="B200" s="1">
        <v>1671.5216493723301</v>
      </c>
    </row>
    <row r="201" spans="1:2" x14ac:dyDescent="0.25">
      <c r="A201" s="1">
        <v>23.75</v>
      </c>
      <c r="B201" s="1">
        <v>1647.56722474399</v>
      </c>
    </row>
    <row r="202" spans="1:2" x14ac:dyDescent="0.25">
      <c r="A202" s="1">
        <v>23.875</v>
      </c>
      <c r="B202" s="1">
        <v>1627.98111251816</v>
      </c>
    </row>
    <row r="203" spans="1:2" x14ac:dyDescent="0.25">
      <c r="A203" s="1">
        <v>24</v>
      </c>
      <c r="B203" s="1">
        <v>1568.70677414232</v>
      </c>
    </row>
    <row r="204" spans="1:2" x14ac:dyDescent="0.25">
      <c r="A204" s="1">
        <v>24.125</v>
      </c>
      <c r="B204" s="1">
        <v>1615.02626138707</v>
      </c>
    </row>
    <row r="205" spans="1:2" x14ac:dyDescent="0.25">
      <c r="A205" s="1">
        <v>24.25</v>
      </c>
      <c r="B205" s="1">
        <v>1602.7682847153101</v>
      </c>
    </row>
    <row r="206" spans="1:2" x14ac:dyDescent="0.25">
      <c r="A206" s="1">
        <v>24.375</v>
      </c>
      <c r="B206" s="1">
        <v>1599.21715046646</v>
      </c>
    </row>
    <row r="207" spans="1:2" x14ac:dyDescent="0.25">
      <c r="A207" s="1">
        <v>24.5</v>
      </c>
      <c r="B207" s="1">
        <v>1604.56892415472</v>
      </c>
    </row>
    <row r="208" spans="1:2" x14ac:dyDescent="0.25">
      <c r="A208" s="1">
        <v>24.625</v>
      </c>
      <c r="B208" s="1">
        <v>1645.4985722977899</v>
      </c>
    </row>
    <row r="209" spans="1:2" x14ac:dyDescent="0.25">
      <c r="A209" s="1">
        <v>24.75</v>
      </c>
      <c r="B209" s="1">
        <v>1690.7372750238001</v>
      </c>
    </row>
    <row r="210" spans="1:2" x14ac:dyDescent="0.25">
      <c r="A210" s="1">
        <v>24.875</v>
      </c>
      <c r="B210" s="1">
        <v>1662.00285378288</v>
      </c>
    </row>
    <row r="211" spans="1:2" x14ac:dyDescent="0.25">
      <c r="A211" s="1">
        <v>25</v>
      </c>
      <c r="B211" s="1">
        <v>1642.3799023674001</v>
      </c>
    </row>
    <row r="212" spans="1:2" x14ac:dyDescent="0.25">
      <c r="A212" s="1">
        <v>25.125</v>
      </c>
      <c r="B212" s="1">
        <v>1628.7522953599</v>
      </c>
    </row>
    <row r="213" spans="1:2" x14ac:dyDescent="0.25">
      <c r="A213" s="1">
        <v>25.25</v>
      </c>
      <c r="B213" s="1">
        <v>1605.5825628971099</v>
      </c>
    </row>
    <row r="214" spans="1:2" x14ac:dyDescent="0.25">
      <c r="A214" s="1">
        <v>25.375</v>
      </c>
      <c r="B214" s="1">
        <v>1622.71545058008</v>
      </c>
    </row>
    <row r="215" spans="1:2" x14ac:dyDescent="0.25">
      <c r="A215" s="1">
        <v>25.5</v>
      </c>
      <c r="B215" s="1">
        <v>1583.42075538168</v>
      </c>
    </row>
    <row r="216" spans="1:2" x14ac:dyDescent="0.25">
      <c r="A216" s="1">
        <v>25.625</v>
      </c>
      <c r="B216" s="1">
        <v>1627.27281631242</v>
      </c>
    </row>
    <row r="217" spans="1:2" x14ac:dyDescent="0.25">
      <c r="A217" s="1">
        <v>25.75</v>
      </c>
      <c r="B217" s="1">
        <v>1634.8906304699599</v>
      </c>
    </row>
    <row r="218" spans="1:2" x14ac:dyDescent="0.25">
      <c r="A218" s="1">
        <v>25.875</v>
      </c>
      <c r="B218" s="1">
        <v>1680.22115866169</v>
      </c>
    </row>
    <row r="219" spans="1:2" x14ac:dyDescent="0.25">
      <c r="A219" s="1">
        <v>26</v>
      </c>
      <c r="B219" s="1">
        <v>1736.91250663043</v>
      </c>
    </row>
    <row r="220" spans="1:2" x14ac:dyDescent="0.25">
      <c r="A220" s="1">
        <v>26.125</v>
      </c>
      <c r="B220" s="1">
        <v>1724.8710011051</v>
      </c>
    </row>
    <row r="221" spans="1:2" x14ac:dyDescent="0.25">
      <c r="A221" s="1">
        <v>26.25</v>
      </c>
      <c r="B221" s="1">
        <v>1720.70773178268</v>
      </c>
    </row>
    <row r="222" spans="1:2" x14ac:dyDescent="0.25">
      <c r="A222" s="1">
        <v>26.375</v>
      </c>
      <c r="B222" s="1">
        <v>1734.01031632434</v>
      </c>
    </row>
    <row r="223" spans="1:2" x14ac:dyDescent="0.25">
      <c r="A223" s="1">
        <v>26.5</v>
      </c>
      <c r="B223" s="1">
        <v>1699.37568746189</v>
      </c>
    </row>
    <row r="224" spans="1:2" x14ac:dyDescent="0.25">
      <c r="A224" s="1">
        <v>26.625</v>
      </c>
      <c r="B224" s="1">
        <v>1647.56917586145</v>
      </c>
    </row>
    <row r="225" spans="1:2" x14ac:dyDescent="0.25">
      <c r="A225" s="1">
        <v>26.75</v>
      </c>
      <c r="B225" s="1">
        <v>1653.85051615302</v>
      </c>
    </row>
    <row r="226" spans="1:2" x14ac:dyDescent="0.25">
      <c r="A226" s="1">
        <v>26.875</v>
      </c>
      <c r="B226" s="1">
        <v>1654.0207377251299</v>
      </c>
    </row>
    <row r="227" spans="1:2" x14ac:dyDescent="0.25">
      <c r="A227" s="1">
        <v>27</v>
      </c>
      <c r="B227" s="1">
        <v>1668.4068417876899</v>
      </c>
    </row>
    <row r="228" spans="1:2" x14ac:dyDescent="0.25">
      <c r="A228" s="1">
        <v>27.125</v>
      </c>
      <c r="B228" s="1">
        <v>1633.9389835857901</v>
      </c>
    </row>
    <row r="229" spans="1:2" x14ac:dyDescent="0.25">
      <c r="A229" s="1">
        <v>27.25</v>
      </c>
      <c r="B229" s="1">
        <v>1544.96714002618</v>
      </c>
    </row>
    <row r="230" spans="1:2" x14ac:dyDescent="0.25">
      <c r="A230" s="1">
        <v>27.375</v>
      </c>
      <c r="B230" s="1">
        <v>1490.9067238068501</v>
      </c>
    </row>
    <row r="231" spans="1:2" x14ac:dyDescent="0.25">
      <c r="A231" s="1">
        <v>27.5</v>
      </c>
      <c r="B231" s="1">
        <v>1502.1133214291799</v>
      </c>
    </row>
    <row r="232" spans="1:2" x14ac:dyDescent="0.25">
      <c r="A232" s="1">
        <v>27.625</v>
      </c>
      <c r="B232" s="1">
        <v>1485.94731261225</v>
      </c>
    </row>
    <row r="233" spans="1:2" x14ac:dyDescent="0.25">
      <c r="A233" s="1">
        <v>27.75</v>
      </c>
      <c r="B233" s="1">
        <v>1469.9584204092</v>
      </c>
    </row>
    <row r="234" spans="1:2" x14ac:dyDescent="0.25">
      <c r="A234" s="1">
        <v>27.875</v>
      </c>
      <c r="B234" s="1">
        <v>1464.6660285739499</v>
      </c>
    </row>
    <row r="235" spans="1:2" x14ac:dyDescent="0.25">
      <c r="A235" s="1">
        <v>28</v>
      </c>
      <c r="B235" s="1">
        <v>1436.3206111011</v>
      </c>
    </row>
    <row r="236" spans="1:2" x14ac:dyDescent="0.25">
      <c r="A236" s="1">
        <v>28.125</v>
      </c>
      <c r="B236" s="1">
        <v>1424.1379207073901</v>
      </c>
    </row>
    <row r="237" spans="1:2" x14ac:dyDescent="0.25">
      <c r="A237" s="1">
        <v>28.25</v>
      </c>
      <c r="B237" s="1">
        <v>1398.16105272862</v>
      </c>
    </row>
    <row r="238" spans="1:2" x14ac:dyDescent="0.25">
      <c r="A238" s="1">
        <v>28.375</v>
      </c>
      <c r="B238" s="1">
        <v>1384.87584321656</v>
      </c>
    </row>
    <row r="239" spans="1:2" x14ac:dyDescent="0.25">
      <c r="A239" s="1">
        <v>28.5</v>
      </c>
      <c r="B239" s="1">
        <v>1428.31194608383</v>
      </c>
    </row>
    <row r="240" spans="1:2" x14ac:dyDescent="0.25">
      <c r="A240" s="1">
        <v>28.625</v>
      </c>
      <c r="B240" s="1">
        <v>1464.7763790194499</v>
      </c>
    </row>
    <row r="241" spans="1:2" x14ac:dyDescent="0.25">
      <c r="A241" s="1">
        <v>28.75</v>
      </c>
      <c r="B241" s="1">
        <v>1451.97898152227</v>
      </c>
    </row>
    <row r="242" spans="1:2" x14ac:dyDescent="0.25">
      <c r="A242" s="1">
        <v>28.875</v>
      </c>
      <c r="B242" s="1">
        <v>1463.53029981635</v>
      </c>
    </row>
    <row r="243" spans="1:2" x14ac:dyDescent="0.25">
      <c r="A243" s="1">
        <v>29</v>
      </c>
      <c r="B243" s="1">
        <v>1442.8069527324201</v>
      </c>
    </row>
    <row r="244" spans="1:2" x14ac:dyDescent="0.25">
      <c r="A244" s="1">
        <v>29.125</v>
      </c>
      <c r="B244" s="1">
        <v>1458.3586423838599</v>
      </c>
    </row>
    <row r="245" spans="1:2" x14ac:dyDescent="0.25">
      <c r="A245" s="1">
        <v>29.25</v>
      </c>
      <c r="B245" s="1">
        <v>1467.19614831533</v>
      </c>
    </row>
    <row r="246" spans="1:2" x14ac:dyDescent="0.25">
      <c r="A246" s="1">
        <v>29.375</v>
      </c>
      <c r="B246" s="1">
        <v>1447.45591153688</v>
      </c>
    </row>
    <row r="247" spans="1:2" x14ac:dyDescent="0.25">
      <c r="A247" s="1">
        <v>29.5</v>
      </c>
      <c r="B247" s="1">
        <v>1467.50845798365</v>
      </c>
    </row>
    <row r="248" spans="1:2" x14ac:dyDescent="0.25">
      <c r="A248" s="1">
        <v>29.625</v>
      </c>
      <c r="B248" s="1">
        <v>1493.7793506304299</v>
      </c>
    </row>
    <row r="249" spans="1:2" x14ac:dyDescent="0.25">
      <c r="A249" s="1">
        <v>29.75</v>
      </c>
      <c r="B249" s="1">
        <v>1519.22215853997</v>
      </c>
    </row>
    <row r="250" spans="1:2" x14ac:dyDescent="0.25">
      <c r="A250" s="1">
        <v>29.875</v>
      </c>
      <c r="B250" s="1">
        <v>1530.34926242189</v>
      </c>
    </row>
    <row r="251" spans="1:2" x14ac:dyDescent="0.25">
      <c r="A251" s="1">
        <v>30</v>
      </c>
      <c r="B251" s="1">
        <v>1548.6001039790699</v>
      </c>
    </row>
  </sheetData>
  <mergeCells count="1">
    <mergeCell ref="A1:A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1"/>
  <sheetViews>
    <sheetView zoomScale="73" zoomScaleNormal="73" workbookViewId="0">
      <selection activeCell="A11" sqref="A11:G251"/>
    </sheetView>
  </sheetViews>
  <sheetFormatPr defaultRowHeight="15" x14ac:dyDescent="0.25"/>
  <cols>
    <col min="1" max="1" width="18.85546875" customWidth="1"/>
    <col min="2" max="2" width="23.140625" customWidth="1"/>
    <col min="3" max="4" width="34.85546875" customWidth="1"/>
    <col min="5" max="7" width="30.28515625" customWidth="1"/>
  </cols>
  <sheetData>
    <row r="1" spans="1:7" x14ac:dyDescent="0.25">
      <c r="A1" s="83" t="s">
        <v>246</v>
      </c>
      <c r="B1" s="82" t="s">
        <v>263</v>
      </c>
      <c r="C1" s="82"/>
      <c r="D1" s="82"/>
      <c r="E1" s="82"/>
      <c r="F1" s="82"/>
      <c r="G1" s="82"/>
    </row>
    <row r="2" spans="1:7" x14ac:dyDescent="0.25">
      <c r="A2" s="84"/>
      <c r="B2" s="48" t="s">
        <v>276</v>
      </c>
      <c r="C2" s="48" t="s">
        <v>283</v>
      </c>
      <c r="D2" s="48" t="s">
        <v>259</v>
      </c>
      <c r="E2" s="48" t="s">
        <v>260</v>
      </c>
      <c r="F2" s="48" t="s">
        <v>261</v>
      </c>
      <c r="G2" s="48" t="s">
        <v>264</v>
      </c>
    </row>
    <row r="3" spans="1:7" x14ac:dyDescent="0.25">
      <c r="A3" s="27" t="s">
        <v>249</v>
      </c>
      <c r="B3" s="82">
        <v>73</v>
      </c>
      <c r="C3" s="82"/>
      <c r="D3" s="82"/>
      <c r="E3" s="82"/>
      <c r="F3" s="82"/>
      <c r="G3" s="82"/>
    </row>
    <row r="4" spans="1:7" x14ac:dyDescent="0.25">
      <c r="A4" s="27" t="s">
        <v>250</v>
      </c>
      <c r="B4" s="82" t="s">
        <v>262</v>
      </c>
      <c r="C4" s="82"/>
      <c r="D4" s="82"/>
      <c r="E4" s="82"/>
      <c r="F4" s="82"/>
      <c r="G4" s="82"/>
    </row>
    <row r="5" spans="1:7" ht="61.5" x14ac:dyDescent="0.25">
      <c r="A5" s="28" t="s">
        <v>252</v>
      </c>
      <c r="B5" s="28">
        <v>4</v>
      </c>
      <c r="C5" s="27">
        <v>4</v>
      </c>
      <c r="D5" s="27">
        <v>4</v>
      </c>
      <c r="E5" s="27">
        <v>4</v>
      </c>
      <c r="F5" s="27">
        <v>4</v>
      </c>
      <c r="G5" s="27">
        <v>4</v>
      </c>
    </row>
    <row r="6" spans="1:7" ht="30" x14ac:dyDescent="0.25">
      <c r="A6" s="28" t="s">
        <v>253</v>
      </c>
      <c r="B6" s="28">
        <v>40.031140000000001</v>
      </c>
      <c r="C6" s="27">
        <v>38.503279999999997</v>
      </c>
      <c r="D6" s="27">
        <v>37.34205</v>
      </c>
      <c r="E6" s="27">
        <v>44.099490000000003</v>
      </c>
      <c r="F6" s="27">
        <v>52.33614</v>
      </c>
      <c r="G6" s="27">
        <v>39.292389999999997</v>
      </c>
    </row>
    <row r="7" spans="1:7" ht="48" x14ac:dyDescent="0.25">
      <c r="A7" s="28" t="s">
        <v>254</v>
      </c>
      <c r="B7" s="27">
        <v>37.44</v>
      </c>
      <c r="C7" s="27">
        <v>37.44</v>
      </c>
      <c r="D7" s="27">
        <v>37.44</v>
      </c>
      <c r="E7" s="27">
        <v>37.44</v>
      </c>
      <c r="F7" s="27">
        <v>37.44</v>
      </c>
      <c r="G7" s="27">
        <v>37.44</v>
      </c>
    </row>
    <row r="8" spans="1:7" ht="48" x14ac:dyDescent="0.25">
      <c r="A8" s="28" t="s">
        <v>255</v>
      </c>
      <c r="B8" s="28">
        <v>31.501860000000001</v>
      </c>
      <c r="C8" s="27">
        <v>32.303879999999999</v>
      </c>
      <c r="D8" s="27">
        <v>32.925190000000001</v>
      </c>
      <c r="E8" s="27">
        <v>33.516669999999998</v>
      </c>
      <c r="F8" s="27">
        <v>34.143470000000001</v>
      </c>
      <c r="G8" s="27">
        <v>34.737879999999997</v>
      </c>
    </row>
    <row r="9" spans="1:7" x14ac:dyDescent="0.25">
      <c r="A9" s="27" t="s">
        <v>256</v>
      </c>
      <c r="B9" s="47">
        <v>85</v>
      </c>
      <c r="C9" s="47">
        <v>85</v>
      </c>
      <c r="D9" s="47">
        <v>85</v>
      </c>
      <c r="E9" s="47">
        <v>85</v>
      </c>
      <c r="F9" s="47">
        <v>85</v>
      </c>
      <c r="G9" s="47">
        <v>85</v>
      </c>
    </row>
    <row r="10" spans="1:7" ht="18" x14ac:dyDescent="0.25">
      <c r="A10" s="58" t="s">
        <v>257</v>
      </c>
      <c r="B10" s="58" t="s">
        <v>332</v>
      </c>
      <c r="C10" s="58" t="s">
        <v>333</v>
      </c>
      <c r="D10" s="58" t="s">
        <v>334</v>
      </c>
      <c r="E10" s="58" t="s">
        <v>418</v>
      </c>
      <c r="F10" s="58" t="s">
        <v>335</v>
      </c>
      <c r="G10" s="58" t="s">
        <v>336</v>
      </c>
    </row>
    <row r="11" spans="1:7" x14ac:dyDescent="0.25">
      <c r="A11" s="1">
        <v>0</v>
      </c>
      <c r="B11" s="1">
        <v>2851.1348926464698</v>
      </c>
      <c r="C11" s="1">
        <v>3154.0551557697299</v>
      </c>
      <c r="D11" s="1">
        <v>2755.8145990760199</v>
      </c>
      <c r="E11" s="1">
        <v>4910.6992681780803</v>
      </c>
      <c r="F11" s="1">
        <v>6621.9329206797802</v>
      </c>
      <c r="G11" s="1">
        <v>1824.12798722196</v>
      </c>
    </row>
    <row r="12" spans="1:7" x14ac:dyDescent="0.25">
      <c r="A12" s="1">
        <v>0.125</v>
      </c>
      <c r="B12" s="1">
        <v>2838.1477944079802</v>
      </c>
      <c r="C12" s="1">
        <v>3086.6379793430101</v>
      </c>
      <c r="D12" s="1">
        <v>2816.7707874310099</v>
      </c>
      <c r="E12" s="1">
        <v>4863.0736205946696</v>
      </c>
      <c r="F12" s="1">
        <v>6669.4610663514204</v>
      </c>
      <c r="G12" s="1">
        <v>1820.08785198684</v>
      </c>
    </row>
    <row r="13" spans="1:7" x14ac:dyDescent="0.25">
      <c r="A13" s="1">
        <v>0.25</v>
      </c>
      <c r="B13" s="1">
        <v>2844.3820389971902</v>
      </c>
      <c r="C13" s="1">
        <v>3131.0500446823698</v>
      </c>
      <c r="D13" s="1">
        <v>2914.31253326961</v>
      </c>
      <c r="E13" s="1">
        <v>4821.1980445917397</v>
      </c>
      <c r="F13" s="1">
        <v>6808.3225383865301</v>
      </c>
      <c r="G13" s="1">
        <v>1811.5053028841401</v>
      </c>
    </row>
    <row r="14" spans="1:7" x14ac:dyDescent="0.25">
      <c r="A14" s="1">
        <v>0.375</v>
      </c>
      <c r="B14" s="1">
        <v>2889.8233726486101</v>
      </c>
      <c r="C14" s="1">
        <v>3130.3512064081601</v>
      </c>
      <c r="D14" s="1">
        <v>2900.45749601834</v>
      </c>
      <c r="E14" s="1">
        <v>4764.9374844322801</v>
      </c>
      <c r="F14" s="1">
        <v>6889.1468150771097</v>
      </c>
      <c r="G14" s="1">
        <v>1774.82545617039</v>
      </c>
    </row>
    <row r="15" spans="1:7" x14ac:dyDescent="0.25">
      <c r="A15" s="1">
        <v>0.5</v>
      </c>
      <c r="B15" s="1">
        <v>2912.42826619057</v>
      </c>
      <c r="C15" s="1">
        <v>3148.4845620745</v>
      </c>
      <c r="D15" s="1">
        <v>2738.7318685507898</v>
      </c>
      <c r="E15" s="1">
        <v>4733.7706734594403</v>
      </c>
      <c r="F15" s="1">
        <v>6885.4868755079597</v>
      </c>
      <c r="G15" s="1">
        <v>1766.7941395482501</v>
      </c>
    </row>
    <row r="16" spans="1:7" x14ac:dyDescent="0.25">
      <c r="A16" s="1">
        <v>0.625</v>
      </c>
      <c r="B16" s="1">
        <v>2795.0730725604999</v>
      </c>
      <c r="C16" s="1">
        <v>3080.4917437700401</v>
      </c>
      <c r="D16" s="1">
        <v>2688.1461648333302</v>
      </c>
      <c r="E16" s="1">
        <v>4720.5037785487502</v>
      </c>
      <c r="F16" s="1">
        <v>6885.3671197432795</v>
      </c>
      <c r="G16" s="1">
        <v>1743.24082691029</v>
      </c>
    </row>
    <row r="17" spans="1:7" x14ac:dyDescent="0.25">
      <c r="A17" s="1">
        <v>0.75</v>
      </c>
      <c r="B17" s="1">
        <v>2772.9380753672099</v>
      </c>
      <c r="C17" s="1">
        <v>2980.6360137321299</v>
      </c>
      <c r="D17" s="1">
        <v>2627.2150169644001</v>
      </c>
      <c r="E17" s="1">
        <v>4690.1248397581203</v>
      </c>
      <c r="F17" s="1">
        <v>6864.8390500336</v>
      </c>
      <c r="G17" s="1">
        <v>1745.3784699796799</v>
      </c>
    </row>
    <row r="18" spans="1:7" x14ac:dyDescent="0.25">
      <c r="A18" s="1">
        <v>0.875</v>
      </c>
      <c r="B18" s="1">
        <v>2772.2992385499201</v>
      </c>
      <c r="C18" s="1">
        <v>3030.0973301823001</v>
      </c>
      <c r="D18" s="1">
        <v>2622.58095457435</v>
      </c>
      <c r="E18" s="1">
        <v>4632.2249964043503</v>
      </c>
      <c r="F18" s="1">
        <v>6851.2945664460403</v>
      </c>
      <c r="G18" s="1">
        <v>1753.32205383269</v>
      </c>
    </row>
    <row r="19" spans="1:7" x14ac:dyDescent="0.25">
      <c r="A19" s="1">
        <v>1</v>
      </c>
      <c r="B19" s="1">
        <v>2785.8437707960202</v>
      </c>
      <c r="C19" s="1">
        <v>3079.5579069220498</v>
      </c>
      <c r="D19" s="1">
        <v>2667.5770459432501</v>
      </c>
      <c r="E19" s="1">
        <v>4577.0431801581799</v>
      </c>
      <c r="F19" s="1">
        <v>6941.9431700169798</v>
      </c>
      <c r="G19" s="1">
        <v>1761.0827766836201</v>
      </c>
    </row>
    <row r="20" spans="1:7" x14ac:dyDescent="0.25">
      <c r="A20" s="1">
        <v>1.125</v>
      </c>
      <c r="B20" s="1">
        <v>2813.0393257340402</v>
      </c>
      <c r="C20" s="1">
        <v>3017.2197822275002</v>
      </c>
      <c r="D20" s="1">
        <v>2656.6360301797399</v>
      </c>
      <c r="E20" s="1">
        <v>4557.2057343592596</v>
      </c>
      <c r="F20" s="1">
        <v>6975.7480152120497</v>
      </c>
      <c r="G20" s="1">
        <v>1770.54371609856</v>
      </c>
    </row>
    <row r="21" spans="1:7" x14ac:dyDescent="0.25">
      <c r="A21" s="1">
        <v>1.25</v>
      </c>
      <c r="B21" s="1">
        <v>2835.6219603831</v>
      </c>
      <c r="C21" s="1">
        <v>3065.2870225305901</v>
      </c>
      <c r="D21" s="1">
        <v>2745.2171284974602</v>
      </c>
      <c r="E21" s="1">
        <v>4538.5427788923998</v>
      </c>
      <c r="F21" s="1">
        <v>6956.4344513234601</v>
      </c>
      <c r="G21" s="1">
        <v>1779.6469747998301</v>
      </c>
    </row>
    <row r="22" spans="1:7" x14ac:dyDescent="0.25">
      <c r="A22" s="1">
        <v>1.375</v>
      </c>
      <c r="B22" s="1">
        <v>2928.9676311908001</v>
      </c>
      <c r="C22" s="1">
        <v>3158.8809016912201</v>
      </c>
      <c r="D22" s="1">
        <v>2767.0705439580202</v>
      </c>
      <c r="E22" s="1">
        <v>4531.1759866973898</v>
      </c>
      <c r="F22" s="1">
        <v>6947.4769126871997</v>
      </c>
      <c r="G22" s="1">
        <v>1794.2510944595399</v>
      </c>
    </row>
    <row r="23" spans="1:7" x14ac:dyDescent="0.25">
      <c r="A23" s="1">
        <v>1.5</v>
      </c>
      <c r="B23" s="1">
        <v>2952.3382029781701</v>
      </c>
      <c r="C23" s="1">
        <v>3260.5900972897998</v>
      </c>
      <c r="D23" s="1">
        <v>2685.0608857889201</v>
      </c>
      <c r="E23" s="1">
        <v>4527.8353431446203</v>
      </c>
      <c r="F23" s="1">
        <v>6980.7316733358402</v>
      </c>
      <c r="G23" s="1">
        <v>1790.4257802224699</v>
      </c>
    </row>
    <row r="24" spans="1:7" x14ac:dyDescent="0.25">
      <c r="A24" s="1">
        <v>1.625</v>
      </c>
      <c r="B24" s="1">
        <v>2953.4905288104701</v>
      </c>
      <c r="C24" s="1">
        <v>3173.5598403918302</v>
      </c>
      <c r="D24" s="1">
        <v>2667.8623899906502</v>
      </c>
      <c r="E24" s="1">
        <v>4527.4194666230696</v>
      </c>
      <c r="F24" s="1">
        <v>6982.4686515759504</v>
      </c>
      <c r="G24" s="1">
        <v>1808.34601028931</v>
      </c>
    </row>
    <row r="25" spans="1:7" x14ac:dyDescent="0.25">
      <c r="A25" s="1">
        <v>1.75</v>
      </c>
      <c r="B25" s="1">
        <v>2928.82970236649</v>
      </c>
      <c r="C25" s="1">
        <v>3164.4072891030801</v>
      </c>
      <c r="D25" s="1">
        <v>2623.7045388299298</v>
      </c>
      <c r="E25" s="1">
        <v>4539.2947629215596</v>
      </c>
      <c r="F25" s="1">
        <v>6944.1282256700797</v>
      </c>
      <c r="G25" s="1">
        <v>1826.4771858312499</v>
      </c>
    </row>
    <row r="26" spans="1:7" x14ac:dyDescent="0.25">
      <c r="A26" s="1">
        <v>1.875</v>
      </c>
      <c r="B26" s="1">
        <v>2893.9078700569398</v>
      </c>
      <c r="C26" s="1">
        <v>3242.3970175929398</v>
      </c>
      <c r="D26" s="1">
        <v>2589.7415449957398</v>
      </c>
      <c r="E26" s="1">
        <v>4567.2954900056002</v>
      </c>
      <c r="F26" s="1">
        <v>6902.40973805473</v>
      </c>
      <c r="G26" s="1">
        <v>1824.1424629339799</v>
      </c>
    </row>
    <row r="27" spans="1:7" x14ac:dyDescent="0.25">
      <c r="A27" s="1">
        <v>2</v>
      </c>
      <c r="B27" s="1">
        <v>2865.7008507211699</v>
      </c>
      <c r="C27" s="1">
        <v>3152.4536537628301</v>
      </c>
      <c r="D27" s="1">
        <v>2505.0329560366199</v>
      </c>
      <c r="E27" s="1">
        <v>4567.6988597085201</v>
      </c>
      <c r="F27" s="1">
        <v>6907.6375551622496</v>
      </c>
      <c r="G27" s="1">
        <v>1820.65158077756</v>
      </c>
    </row>
    <row r="28" spans="1:7" x14ac:dyDescent="0.25">
      <c r="A28" s="1">
        <v>2.125</v>
      </c>
      <c r="B28" s="1">
        <v>2852.52007056311</v>
      </c>
      <c r="C28" s="1">
        <v>3193.5533609992599</v>
      </c>
      <c r="D28" s="1">
        <v>2581.7653841523602</v>
      </c>
      <c r="E28" s="1">
        <v>4559.0207857387404</v>
      </c>
      <c r="F28" s="1">
        <v>6885.2374801328297</v>
      </c>
      <c r="G28" s="1">
        <v>1814.2112295711199</v>
      </c>
    </row>
    <row r="29" spans="1:7" x14ac:dyDescent="0.25">
      <c r="A29" s="1">
        <v>2.25</v>
      </c>
      <c r="B29" s="1">
        <v>2942.0866549246798</v>
      </c>
      <c r="C29" s="1">
        <v>3226.9844857962098</v>
      </c>
      <c r="D29" s="1">
        <v>2673.9868389562298</v>
      </c>
      <c r="E29" s="1">
        <v>4555.2150861433402</v>
      </c>
      <c r="F29" s="1">
        <v>6864.1827660830204</v>
      </c>
      <c r="G29" s="1">
        <v>1808.3014040196499</v>
      </c>
    </row>
    <row r="30" spans="1:7" x14ac:dyDescent="0.25">
      <c r="A30" s="1">
        <v>2.375</v>
      </c>
      <c r="B30" s="1">
        <v>2952.0397240674401</v>
      </c>
      <c r="C30" s="1">
        <v>3129.9925334702498</v>
      </c>
      <c r="D30" s="1">
        <v>2791.82844368111</v>
      </c>
      <c r="E30" s="1">
        <v>4579.8598069530299</v>
      </c>
      <c r="F30" s="1">
        <v>6888.6484554836998</v>
      </c>
      <c r="G30" s="1">
        <v>1845.9574997398799</v>
      </c>
    </row>
    <row r="31" spans="1:7" x14ac:dyDescent="0.25">
      <c r="A31" s="1">
        <v>2.5</v>
      </c>
      <c r="B31" s="1">
        <v>2980.30029177388</v>
      </c>
      <c r="C31" s="1">
        <v>3061.1014310385599</v>
      </c>
      <c r="D31" s="1">
        <v>2815.2060693849398</v>
      </c>
      <c r="E31" s="1">
        <v>4595.2932311989598</v>
      </c>
      <c r="F31" s="1">
        <v>6882.2720541969602</v>
      </c>
      <c r="G31" s="1">
        <v>1861.2139512004001</v>
      </c>
    </row>
    <row r="32" spans="1:7" x14ac:dyDescent="0.25">
      <c r="A32" s="1">
        <v>2.625</v>
      </c>
      <c r="B32" s="1">
        <v>2960.67315031109</v>
      </c>
      <c r="C32" s="1">
        <v>3094.0093744225501</v>
      </c>
      <c r="D32" s="1">
        <v>2830.7811197186002</v>
      </c>
      <c r="E32" s="1">
        <v>4593.1999208131401</v>
      </c>
      <c r="F32" s="1">
        <v>6909.2032867765402</v>
      </c>
      <c r="G32" s="1">
        <v>1870.44354751951</v>
      </c>
    </row>
    <row r="33" spans="1:7" x14ac:dyDescent="0.25">
      <c r="A33" s="1">
        <v>2.75</v>
      </c>
      <c r="B33" s="1">
        <v>2984.2159477280502</v>
      </c>
      <c r="C33" s="1">
        <v>3167.503331804</v>
      </c>
      <c r="D33" s="1">
        <v>2791.31347039104</v>
      </c>
      <c r="E33" s="1">
        <v>4595.89946433145</v>
      </c>
      <c r="F33" s="1">
        <v>6932.1140420088204</v>
      </c>
      <c r="G33" s="1">
        <v>1897.0779784239</v>
      </c>
    </row>
    <row r="34" spans="1:7" x14ac:dyDescent="0.25">
      <c r="A34" s="1">
        <v>2.875</v>
      </c>
      <c r="B34" s="1">
        <v>2997.85060391569</v>
      </c>
      <c r="C34" s="1">
        <v>3097.10990629153</v>
      </c>
      <c r="D34" s="1">
        <v>2869.7002898137298</v>
      </c>
      <c r="E34" s="1">
        <v>4599.2234857187696</v>
      </c>
      <c r="F34" s="1">
        <v>6995.0177703342597</v>
      </c>
      <c r="G34" s="1">
        <v>1949.9230856009699</v>
      </c>
    </row>
    <row r="35" spans="1:7" x14ac:dyDescent="0.25">
      <c r="A35" s="1">
        <v>3</v>
      </c>
      <c r="B35" s="1">
        <v>2995.0746580697901</v>
      </c>
      <c r="C35" s="1">
        <v>3165.7770953047402</v>
      </c>
      <c r="D35" s="1">
        <v>2916.8573079662901</v>
      </c>
      <c r="E35" s="1">
        <v>4594.5542910807699</v>
      </c>
      <c r="F35" s="1">
        <v>7216.47974383357</v>
      </c>
      <c r="G35" s="1">
        <v>1981.92367505631</v>
      </c>
    </row>
    <row r="36" spans="1:7" x14ac:dyDescent="0.25">
      <c r="A36" s="1">
        <v>3.125</v>
      </c>
      <c r="B36" s="1">
        <v>2987.00660919034</v>
      </c>
      <c r="C36" s="1">
        <v>3358.01112223266</v>
      </c>
      <c r="D36" s="1">
        <v>2927.5719889408902</v>
      </c>
      <c r="E36" s="1">
        <v>4619.4789480486097</v>
      </c>
      <c r="F36" s="1">
        <v>7201.7210185261301</v>
      </c>
      <c r="G36" s="1">
        <v>1996.71481612002</v>
      </c>
    </row>
    <row r="37" spans="1:7" x14ac:dyDescent="0.25">
      <c r="A37" s="1">
        <v>3.25</v>
      </c>
      <c r="B37" s="1">
        <v>2928.3144865766199</v>
      </c>
      <c r="C37" s="1">
        <v>3410.8016406270399</v>
      </c>
      <c r="D37" s="1">
        <v>2949.7208443433101</v>
      </c>
      <c r="E37" s="1">
        <v>4635.8240215843198</v>
      </c>
      <c r="F37" s="1">
        <v>7205.6721963812197</v>
      </c>
      <c r="G37" s="1">
        <v>2094.1172352998801</v>
      </c>
    </row>
    <row r="38" spans="1:7" x14ac:dyDescent="0.25">
      <c r="A38" s="1">
        <v>3.375</v>
      </c>
      <c r="B38" s="1">
        <v>2908.18756595373</v>
      </c>
      <c r="C38" s="1">
        <v>3396.22311557579</v>
      </c>
      <c r="D38" s="1">
        <v>2925.6012056158702</v>
      </c>
      <c r="E38" s="1">
        <v>4643.3138180016003</v>
      </c>
      <c r="F38" s="1">
        <v>7148.6358558835</v>
      </c>
      <c r="G38" s="1">
        <v>2088.1559159919998</v>
      </c>
    </row>
    <row r="39" spans="1:7" x14ac:dyDescent="0.25">
      <c r="A39" s="1">
        <v>3.5</v>
      </c>
      <c r="B39" s="1">
        <v>2947.68956831388</v>
      </c>
      <c r="C39" s="1">
        <v>3626.95185221988</v>
      </c>
      <c r="D39" s="1">
        <v>2929.4140954388299</v>
      </c>
      <c r="E39" s="1">
        <v>4647.5087205339396</v>
      </c>
      <c r="F39" s="1">
        <v>7107.9985051574004</v>
      </c>
      <c r="G39" s="1">
        <v>2081.16062792502</v>
      </c>
    </row>
    <row r="40" spans="1:7" x14ac:dyDescent="0.25">
      <c r="A40" s="1">
        <v>3.625</v>
      </c>
      <c r="B40" s="1">
        <v>2929.9962635898301</v>
      </c>
      <c r="C40" s="1">
        <v>3617.3466586877798</v>
      </c>
      <c r="D40" s="1">
        <v>2993.91271121926</v>
      </c>
      <c r="E40" s="1">
        <v>4644.8388264515097</v>
      </c>
      <c r="F40" s="1">
        <v>7036.6710140229898</v>
      </c>
      <c r="G40" s="1">
        <v>2020.21447295901</v>
      </c>
    </row>
    <row r="41" spans="1:7" x14ac:dyDescent="0.25">
      <c r="A41" s="1">
        <v>3.75</v>
      </c>
      <c r="B41" s="1">
        <v>2793.53442652899</v>
      </c>
      <c r="C41" s="1">
        <v>3551.61077904375</v>
      </c>
      <c r="D41" s="1">
        <v>3029.8660841204801</v>
      </c>
      <c r="E41" s="1">
        <v>4650.72353026358</v>
      </c>
      <c r="F41" s="1">
        <v>7003.1090785194801</v>
      </c>
      <c r="G41" s="1">
        <v>1991.2968246523801</v>
      </c>
    </row>
    <row r="42" spans="1:7" x14ac:dyDescent="0.25">
      <c r="A42" s="1">
        <v>3.875</v>
      </c>
      <c r="B42" s="1">
        <v>2708.3889407862898</v>
      </c>
      <c r="C42" s="1">
        <v>3626.09598440834</v>
      </c>
      <c r="D42" s="1">
        <v>3035.0983076798402</v>
      </c>
      <c r="E42" s="1">
        <v>4640.7248960671504</v>
      </c>
      <c r="F42" s="1">
        <v>6953.0835206576803</v>
      </c>
      <c r="G42" s="1">
        <v>1979.19824257902</v>
      </c>
    </row>
    <row r="43" spans="1:7" x14ac:dyDescent="0.25">
      <c r="A43" s="1">
        <v>4</v>
      </c>
      <c r="B43" s="1">
        <v>2674.2874904631399</v>
      </c>
      <c r="C43" s="1">
        <v>3398.2043771938902</v>
      </c>
      <c r="D43" s="1">
        <v>2970.94273401481</v>
      </c>
      <c r="E43" s="1">
        <v>4693.0028187156204</v>
      </c>
      <c r="F43" s="1">
        <v>6952.2248030852297</v>
      </c>
      <c r="G43" s="1">
        <v>1951.98264751171</v>
      </c>
    </row>
    <row r="44" spans="1:7" x14ac:dyDescent="0.25">
      <c r="A44" s="1">
        <v>4.125</v>
      </c>
      <c r="B44" s="1">
        <v>2658.7865264099701</v>
      </c>
      <c r="C44" s="1">
        <v>3005.8036793823699</v>
      </c>
      <c r="D44" s="1">
        <v>2928.7348344828802</v>
      </c>
      <c r="E44" s="1">
        <v>4710.0637791872696</v>
      </c>
      <c r="F44" s="1">
        <v>6928.6177160951702</v>
      </c>
      <c r="G44" s="1">
        <v>1949.0790076442199</v>
      </c>
    </row>
    <row r="45" spans="1:7" x14ac:dyDescent="0.25">
      <c r="A45" s="1">
        <v>4.25</v>
      </c>
      <c r="B45" s="1">
        <v>2817.2613689025502</v>
      </c>
      <c r="C45" s="1">
        <v>2922.9112753311501</v>
      </c>
      <c r="D45" s="1">
        <v>2651.9809464843402</v>
      </c>
      <c r="E45" s="1">
        <v>4710.3408498886001</v>
      </c>
      <c r="F45" s="1">
        <v>6879.7835188791296</v>
      </c>
      <c r="G45" s="1">
        <v>1896.0390073020901</v>
      </c>
    </row>
    <row r="46" spans="1:7" x14ac:dyDescent="0.25">
      <c r="A46" s="1">
        <v>4.375</v>
      </c>
      <c r="B46" s="1">
        <v>3036.2721781312598</v>
      </c>
      <c r="C46" s="1">
        <v>2858.6506990613798</v>
      </c>
      <c r="D46" s="1">
        <v>2577.0467408904901</v>
      </c>
      <c r="E46" s="1">
        <v>4699.1495309416296</v>
      </c>
      <c r="F46" s="1">
        <v>6824.7699186499003</v>
      </c>
      <c r="G46" s="1">
        <v>1897.9681271586701</v>
      </c>
    </row>
    <row r="47" spans="1:7" x14ac:dyDescent="0.25">
      <c r="A47" s="1">
        <v>4.5</v>
      </c>
      <c r="B47" s="1">
        <v>3063.8968662299799</v>
      </c>
      <c r="C47" s="1">
        <v>2832.8911654865201</v>
      </c>
      <c r="D47" s="1">
        <v>2569.3515754947598</v>
      </c>
      <c r="E47" s="1">
        <v>4698.3531359235203</v>
      </c>
      <c r="F47" s="1">
        <v>6686.8607404354798</v>
      </c>
      <c r="G47" s="1">
        <v>1882.2731575836201</v>
      </c>
    </row>
    <row r="48" spans="1:7" x14ac:dyDescent="0.25">
      <c r="A48" s="1">
        <v>4.625</v>
      </c>
      <c r="B48" s="1">
        <v>3073.8103741539298</v>
      </c>
      <c r="C48" s="1">
        <v>2915.8842128921301</v>
      </c>
      <c r="D48" s="1">
        <v>2547.5871365231401</v>
      </c>
      <c r="E48" s="1">
        <v>4698.3486035009801</v>
      </c>
      <c r="F48" s="1">
        <v>6661.1033784388901</v>
      </c>
      <c r="G48" s="1">
        <v>1829.6969005445901</v>
      </c>
    </row>
    <row r="49" spans="1:7" x14ac:dyDescent="0.25">
      <c r="A49" s="1">
        <v>4.75</v>
      </c>
      <c r="B49" s="1">
        <v>3105.6133714871598</v>
      </c>
      <c r="C49" s="1">
        <v>3022.8144081096998</v>
      </c>
      <c r="D49" s="1">
        <v>2451.6047910457701</v>
      </c>
      <c r="E49" s="1">
        <v>4683.9761575325401</v>
      </c>
      <c r="F49" s="1">
        <v>6623.3322254928398</v>
      </c>
      <c r="G49" s="1">
        <v>1827.4821655222599</v>
      </c>
    </row>
    <row r="50" spans="1:7" x14ac:dyDescent="0.25">
      <c r="A50" s="1">
        <v>4.875</v>
      </c>
      <c r="B50" s="1">
        <v>3105.88399030766</v>
      </c>
      <c r="C50" s="1">
        <v>2829.7299703578701</v>
      </c>
      <c r="D50" s="1">
        <v>2463.36199610532</v>
      </c>
      <c r="E50" s="1">
        <v>4650.3576163711496</v>
      </c>
      <c r="F50" s="1">
        <v>6618.1647636896796</v>
      </c>
      <c r="G50" s="1">
        <v>1814.9908264168901</v>
      </c>
    </row>
    <row r="51" spans="1:7" x14ac:dyDescent="0.25">
      <c r="A51" s="1">
        <v>5</v>
      </c>
      <c r="B51" s="1">
        <v>3087.60959466961</v>
      </c>
      <c r="C51" s="1">
        <v>2555.1672383680698</v>
      </c>
      <c r="D51" s="1">
        <v>2587.8735726421801</v>
      </c>
      <c r="E51" s="1">
        <v>4530.8630473817602</v>
      </c>
      <c r="F51" s="1">
        <v>6618.8651007138296</v>
      </c>
      <c r="G51" s="1">
        <v>1827.2767276212901</v>
      </c>
    </row>
    <row r="52" spans="1:7" x14ac:dyDescent="0.25">
      <c r="A52" s="1">
        <v>5.125</v>
      </c>
      <c r="B52" s="1">
        <v>3128.4063047954401</v>
      </c>
      <c r="C52" s="1">
        <v>2553.71047642438</v>
      </c>
      <c r="D52" s="1">
        <v>2638.3501017387898</v>
      </c>
      <c r="E52" s="1">
        <v>4487.03802925745</v>
      </c>
      <c r="F52" s="1">
        <v>6579.4267816641304</v>
      </c>
      <c r="G52" s="1">
        <v>1861.4837870270001</v>
      </c>
    </row>
    <row r="53" spans="1:7" x14ac:dyDescent="0.25">
      <c r="A53" s="1">
        <v>5.25</v>
      </c>
      <c r="B53" s="1">
        <v>3131.64655553992</v>
      </c>
      <c r="C53" s="1">
        <v>2491.72592763276</v>
      </c>
      <c r="D53" s="1">
        <v>2692.2513448287</v>
      </c>
      <c r="E53" s="1">
        <v>4382.3202255186798</v>
      </c>
      <c r="F53" s="1">
        <v>6562.8370393434598</v>
      </c>
      <c r="G53" s="1">
        <v>1882.7411175469499</v>
      </c>
    </row>
    <row r="54" spans="1:7" x14ac:dyDescent="0.25">
      <c r="A54" s="1">
        <v>5.375</v>
      </c>
      <c r="B54" s="1">
        <v>3157.84259739763</v>
      </c>
      <c r="C54" s="1">
        <v>2512.6579266102199</v>
      </c>
      <c r="D54" s="1">
        <v>2715.11653475817</v>
      </c>
      <c r="E54" s="1">
        <v>4356.2096643492896</v>
      </c>
      <c r="F54" s="1">
        <v>6537.7949692047696</v>
      </c>
      <c r="G54" s="1">
        <v>1890.2189259921299</v>
      </c>
    </row>
    <row r="55" spans="1:7" x14ac:dyDescent="0.25">
      <c r="A55" s="1">
        <v>5.5</v>
      </c>
      <c r="B55" s="1">
        <v>3156.9184848382902</v>
      </c>
      <c r="C55" s="1">
        <v>2641.0049019912399</v>
      </c>
      <c r="D55" s="1">
        <v>2715.9929991868398</v>
      </c>
      <c r="E55" s="1">
        <v>4340.30386980398</v>
      </c>
      <c r="F55" s="1">
        <v>6362.3960491186499</v>
      </c>
      <c r="G55" s="1">
        <v>1939.72416232976</v>
      </c>
    </row>
    <row r="56" spans="1:7" x14ac:dyDescent="0.25">
      <c r="A56" s="1">
        <v>5.625</v>
      </c>
      <c r="B56" s="1">
        <v>3222.6301856888399</v>
      </c>
      <c r="C56" s="1">
        <v>2565.69970994594</v>
      </c>
      <c r="D56" s="1">
        <v>2739.7220527251802</v>
      </c>
      <c r="E56" s="1">
        <v>4293.2608679897903</v>
      </c>
      <c r="F56" s="1">
        <v>6343.4395746813598</v>
      </c>
      <c r="G56" s="1">
        <v>1940.31207932917</v>
      </c>
    </row>
    <row r="57" spans="1:7" x14ac:dyDescent="0.25">
      <c r="A57" s="1">
        <v>5.75</v>
      </c>
      <c r="B57" s="1">
        <v>3207.0425526671202</v>
      </c>
      <c r="C57" s="1">
        <v>2547.0324215218002</v>
      </c>
      <c r="D57" s="1">
        <v>2784.96505898437</v>
      </c>
      <c r="E57" s="1">
        <v>4290.3761432548799</v>
      </c>
      <c r="F57" s="1">
        <v>6324.1660705105296</v>
      </c>
      <c r="G57" s="1">
        <v>1948.2392146623999</v>
      </c>
    </row>
    <row r="58" spans="1:7" x14ac:dyDescent="0.25">
      <c r="A58" s="1">
        <v>5.875</v>
      </c>
      <c r="B58" s="1">
        <v>3158.2579895049998</v>
      </c>
      <c r="C58" s="1">
        <v>2479.2686690903201</v>
      </c>
      <c r="D58" s="1">
        <v>2715.0109156683002</v>
      </c>
      <c r="E58" s="1">
        <v>4268.6786675041103</v>
      </c>
      <c r="F58" s="1">
        <v>6285.7366873819201</v>
      </c>
      <c r="G58" s="1">
        <v>1950.41663285861</v>
      </c>
    </row>
    <row r="59" spans="1:7" x14ac:dyDescent="0.25">
      <c r="A59" s="1">
        <v>6</v>
      </c>
      <c r="B59" s="1">
        <v>3119.3286717103301</v>
      </c>
      <c r="C59" s="1">
        <v>2494.5542382490398</v>
      </c>
      <c r="D59" s="1">
        <v>2733.3621523568099</v>
      </c>
      <c r="E59" s="1">
        <v>4239.31817986238</v>
      </c>
      <c r="F59" s="1">
        <v>6272.08791825137</v>
      </c>
      <c r="G59" s="1">
        <v>1958.69429664637</v>
      </c>
    </row>
    <row r="60" spans="1:7" x14ac:dyDescent="0.25">
      <c r="A60" s="1">
        <v>6.125</v>
      </c>
      <c r="B60" s="1">
        <v>3146.5531528601</v>
      </c>
      <c r="C60" s="1">
        <v>2451.6853495782402</v>
      </c>
      <c r="D60" s="1">
        <v>2701.29039073582</v>
      </c>
      <c r="E60" s="1">
        <v>4220.1813517801802</v>
      </c>
      <c r="F60" s="1">
        <v>6113.35735980565</v>
      </c>
      <c r="G60" s="1">
        <v>1930.88045332601</v>
      </c>
    </row>
    <row r="61" spans="1:7" x14ac:dyDescent="0.25">
      <c r="A61" s="1">
        <v>6.25</v>
      </c>
      <c r="B61" s="1">
        <v>3169.5675071093701</v>
      </c>
      <c r="C61" s="1">
        <v>2555.7505937680398</v>
      </c>
      <c r="D61" s="1">
        <v>2682.5306423317602</v>
      </c>
      <c r="E61" s="1">
        <v>4204.0742072980502</v>
      </c>
      <c r="F61" s="1">
        <v>6028.7538233492296</v>
      </c>
      <c r="G61" s="1">
        <v>1862.83644980701</v>
      </c>
    </row>
    <row r="62" spans="1:7" x14ac:dyDescent="0.25">
      <c r="A62" s="1">
        <v>6.375</v>
      </c>
      <c r="B62" s="1">
        <v>3169.3993746892102</v>
      </c>
      <c r="C62" s="1">
        <v>2637.4501710566501</v>
      </c>
      <c r="D62" s="1">
        <v>2683.97544069776</v>
      </c>
      <c r="E62" s="1">
        <v>4196.8634171967296</v>
      </c>
      <c r="F62" s="1">
        <v>6055.7170644312801</v>
      </c>
      <c r="G62" s="1">
        <v>1806.12785146694</v>
      </c>
    </row>
    <row r="63" spans="1:7" x14ac:dyDescent="0.25">
      <c r="A63" s="1">
        <v>6.5</v>
      </c>
      <c r="B63" s="1">
        <v>3122.79414996879</v>
      </c>
      <c r="C63" s="1">
        <v>2522.2524021383001</v>
      </c>
      <c r="D63" s="1">
        <v>2631.95369883693</v>
      </c>
      <c r="E63" s="1">
        <v>4194.1489734377601</v>
      </c>
      <c r="F63" s="1">
        <v>6051.7124125779001</v>
      </c>
      <c r="G63" s="1">
        <v>1781.9196142539799</v>
      </c>
    </row>
    <row r="64" spans="1:7" x14ac:dyDescent="0.25">
      <c r="A64" s="1">
        <v>6.625</v>
      </c>
      <c r="B64" s="1">
        <v>3103.1406851566398</v>
      </c>
      <c r="C64" s="1">
        <v>2511.4016480794198</v>
      </c>
      <c r="D64" s="1">
        <v>2647.1005173079102</v>
      </c>
      <c r="E64" s="1">
        <v>4186.7389431818801</v>
      </c>
      <c r="F64" s="1">
        <v>6033.0991554082002</v>
      </c>
      <c r="G64" s="1">
        <v>1780.2828366905301</v>
      </c>
    </row>
    <row r="65" spans="1:7" x14ac:dyDescent="0.25">
      <c r="A65" s="1">
        <v>6.75</v>
      </c>
      <c r="B65" s="1">
        <v>2925.5283415296699</v>
      </c>
      <c r="C65" s="1">
        <v>2443.0293652396899</v>
      </c>
      <c r="D65" s="1">
        <v>2637.66852410514</v>
      </c>
      <c r="E65" s="1">
        <v>4234.6424911887198</v>
      </c>
      <c r="F65" s="1">
        <v>6037.8522330606502</v>
      </c>
      <c r="G65" s="1">
        <v>1799.96898291103</v>
      </c>
    </row>
    <row r="66" spans="1:7" x14ac:dyDescent="0.25">
      <c r="A66" s="1">
        <v>6.875</v>
      </c>
      <c r="B66" s="1">
        <v>2925.1958886256198</v>
      </c>
      <c r="C66" s="1">
        <v>2303.1636045993</v>
      </c>
      <c r="D66" s="1">
        <v>2712.5851155324199</v>
      </c>
      <c r="E66" s="1">
        <v>4253.4311198887399</v>
      </c>
      <c r="F66" s="1">
        <v>6032.3857564271802</v>
      </c>
      <c r="G66" s="1">
        <v>1797.2283283841</v>
      </c>
    </row>
    <row r="67" spans="1:7" x14ac:dyDescent="0.25">
      <c r="A67" s="1">
        <v>7</v>
      </c>
      <c r="B67" s="1">
        <v>3002.86265363557</v>
      </c>
      <c r="C67" s="1">
        <v>2380.2874828577101</v>
      </c>
      <c r="D67" s="1">
        <v>2786.1890826352501</v>
      </c>
      <c r="E67" s="1">
        <v>4261.9030291757099</v>
      </c>
      <c r="F67" s="1">
        <v>6027.3238623734096</v>
      </c>
      <c r="G67" s="1">
        <v>1788.5964640867501</v>
      </c>
    </row>
    <row r="68" spans="1:7" x14ac:dyDescent="0.25">
      <c r="A68" s="1">
        <v>7.125</v>
      </c>
      <c r="B68" s="1">
        <v>3004.7390713453101</v>
      </c>
      <c r="C68" s="1">
        <v>2478.5405317002301</v>
      </c>
      <c r="D68" s="1">
        <v>2719.97547962525</v>
      </c>
      <c r="E68" s="1">
        <v>4261.4588825602796</v>
      </c>
      <c r="F68" s="1">
        <v>6033.4612121889804</v>
      </c>
      <c r="G68" s="1">
        <v>1811.1045381147301</v>
      </c>
    </row>
    <row r="69" spans="1:7" x14ac:dyDescent="0.25">
      <c r="A69" s="1">
        <v>7.25</v>
      </c>
      <c r="B69" s="1">
        <v>3011.7033738235</v>
      </c>
      <c r="C69" s="1">
        <v>2320.4672511893</v>
      </c>
      <c r="D69" s="1">
        <v>2867.0775976558498</v>
      </c>
      <c r="E69" s="1">
        <v>4312.9538723980004</v>
      </c>
      <c r="F69" s="1">
        <v>6022.7557622130298</v>
      </c>
      <c r="G69" s="1">
        <v>1782.27056698724</v>
      </c>
    </row>
    <row r="70" spans="1:7" x14ac:dyDescent="0.25">
      <c r="A70" s="1">
        <v>7.375</v>
      </c>
      <c r="B70" s="1">
        <v>3024.6957011264799</v>
      </c>
      <c r="C70" s="1">
        <v>2377.3519509507701</v>
      </c>
      <c r="D70" s="1">
        <v>2866.5257335241499</v>
      </c>
      <c r="E70" s="1">
        <v>4316.5352588908299</v>
      </c>
      <c r="F70" s="1">
        <v>6034.0485179610296</v>
      </c>
      <c r="G70" s="1">
        <v>1770.3093187387001</v>
      </c>
    </row>
    <row r="71" spans="1:7" x14ac:dyDescent="0.25">
      <c r="A71" s="1">
        <v>7.5</v>
      </c>
      <c r="B71" s="1">
        <v>3037.4631793620702</v>
      </c>
      <c r="C71" s="1">
        <v>2415.8327714984598</v>
      </c>
      <c r="D71" s="1">
        <v>2891.0658796061998</v>
      </c>
      <c r="E71" s="1">
        <v>4299.6520647382304</v>
      </c>
      <c r="F71" s="1">
        <v>6052.5199135077501</v>
      </c>
      <c r="G71" s="1">
        <v>1732.55863519222</v>
      </c>
    </row>
    <row r="72" spans="1:7" x14ac:dyDescent="0.25">
      <c r="A72" s="1">
        <v>7.625</v>
      </c>
      <c r="B72" s="1">
        <v>3084.67708412192</v>
      </c>
      <c r="C72" s="1">
        <v>2463.60205343085</v>
      </c>
      <c r="D72" s="1">
        <v>2940.3331842989401</v>
      </c>
      <c r="E72" s="1">
        <v>4272.2035915521101</v>
      </c>
      <c r="F72" s="1">
        <v>6090.0442080801004</v>
      </c>
      <c r="G72" s="1">
        <v>1727.5535831805801</v>
      </c>
    </row>
    <row r="73" spans="1:7" x14ac:dyDescent="0.25">
      <c r="A73" s="1">
        <v>7.75</v>
      </c>
      <c r="B73" s="1">
        <v>3093.2958028145999</v>
      </c>
      <c r="C73" s="1">
        <v>2370.38470530314</v>
      </c>
      <c r="D73" s="1">
        <v>2869.0027211319102</v>
      </c>
      <c r="E73" s="1">
        <v>4251.3392396837799</v>
      </c>
      <c r="F73" s="1">
        <v>6088.6824770161502</v>
      </c>
      <c r="G73" s="1">
        <v>1718.5343214045599</v>
      </c>
    </row>
    <row r="74" spans="1:7" x14ac:dyDescent="0.25">
      <c r="A74" s="1">
        <v>7.875</v>
      </c>
      <c r="B74" s="1">
        <v>3053.3236823380098</v>
      </c>
      <c r="C74" s="1">
        <v>2369.96899780184</v>
      </c>
      <c r="D74" s="1">
        <v>2871.3911731089302</v>
      </c>
      <c r="E74" s="1">
        <v>4237.8406777954096</v>
      </c>
      <c r="F74" s="1">
        <v>6085.2056876115503</v>
      </c>
      <c r="G74" s="1">
        <v>1712.59410779575</v>
      </c>
    </row>
    <row r="75" spans="1:7" x14ac:dyDescent="0.25">
      <c r="A75" s="1">
        <v>8</v>
      </c>
      <c r="B75" s="1">
        <v>3050.9532648499599</v>
      </c>
      <c r="C75" s="1">
        <v>2251.8581393223999</v>
      </c>
      <c r="D75" s="1">
        <v>2849.6536250335098</v>
      </c>
      <c r="E75" s="1">
        <v>4216.4174726765496</v>
      </c>
      <c r="F75" s="1">
        <v>6081.2557008869999</v>
      </c>
      <c r="G75" s="1">
        <v>1712.3672495020901</v>
      </c>
    </row>
    <row r="76" spans="1:7" x14ac:dyDescent="0.25">
      <c r="A76" s="1">
        <v>8.125</v>
      </c>
      <c r="B76" s="1">
        <v>3007.1055311657901</v>
      </c>
      <c r="C76" s="1">
        <v>2418.7494427014199</v>
      </c>
      <c r="D76" s="1">
        <v>2866.2666306820902</v>
      </c>
      <c r="E76" s="1">
        <v>4148.6608250173103</v>
      </c>
      <c r="F76" s="1">
        <v>6150.9629060801899</v>
      </c>
      <c r="G76" s="1">
        <v>1718.6056245054299</v>
      </c>
    </row>
    <row r="77" spans="1:7" x14ac:dyDescent="0.25">
      <c r="A77" s="1">
        <v>8.25</v>
      </c>
      <c r="B77" s="1">
        <v>2984.62525487431</v>
      </c>
      <c r="C77" s="1">
        <v>2480.7426719126802</v>
      </c>
      <c r="D77" s="1">
        <v>2863.8242703762098</v>
      </c>
      <c r="E77" s="1">
        <v>4144.0202120615904</v>
      </c>
      <c r="F77" s="1">
        <v>6158.7252551991196</v>
      </c>
      <c r="G77" s="1">
        <v>1733.71141266067</v>
      </c>
    </row>
    <row r="78" spans="1:7" x14ac:dyDescent="0.25">
      <c r="A78" s="1">
        <v>8.375</v>
      </c>
      <c r="B78" s="1">
        <v>2917.8493937930998</v>
      </c>
      <c r="C78" s="1">
        <v>2494.8462596095001</v>
      </c>
      <c r="D78" s="1">
        <v>2904.9632443344799</v>
      </c>
      <c r="E78" s="1">
        <v>4133.2495673657904</v>
      </c>
      <c r="F78" s="1">
        <v>6174.3565598919704</v>
      </c>
      <c r="G78" s="1">
        <v>1748.92749115642</v>
      </c>
    </row>
    <row r="79" spans="1:7" x14ac:dyDescent="0.25">
      <c r="A79" s="1">
        <v>8.5</v>
      </c>
      <c r="B79" s="1">
        <v>2861.0739860354802</v>
      </c>
      <c r="C79" s="1">
        <v>2452.8890570823701</v>
      </c>
      <c r="D79" s="1">
        <v>2936.8547660804102</v>
      </c>
      <c r="E79" s="1">
        <v>4157.5481173909402</v>
      </c>
      <c r="F79" s="1">
        <v>6225.6274148862803</v>
      </c>
      <c r="G79" s="1">
        <v>1767.12809393818</v>
      </c>
    </row>
    <row r="80" spans="1:7" x14ac:dyDescent="0.25">
      <c r="A80" s="1">
        <v>8.625</v>
      </c>
      <c r="B80" s="1">
        <v>2875.90237116444</v>
      </c>
      <c r="C80" s="1">
        <v>2501.99005638778</v>
      </c>
      <c r="D80" s="1">
        <v>2948.4492919314998</v>
      </c>
      <c r="E80" s="1">
        <v>4165.6315668103898</v>
      </c>
      <c r="F80" s="1">
        <v>6230.12842995339</v>
      </c>
      <c r="G80" s="1">
        <v>1740.5637665291099</v>
      </c>
    </row>
    <row r="81" spans="1:7" x14ac:dyDescent="0.25">
      <c r="A81" s="1">
        <v>8.75</v>
      </c>
      <c r="B81" s="1">
        <v>2893.8808085247101</v>
      </c>
      <c r="C81" s="1">
        <v>2369.3374133109901</v>
      </c>
      <c r="D81" s="1">
        <v>2859.28517517713</v>
      </c>
      <c r="E81" s="1">
        <v>4168.0134938659803</v>
      </c>
      <c r="F81" s="1">
        <v>6264.3335646261503</v>
      </c>
      <c r="G81" s="1">
        <v>1705.88827642654</v>
      </c>
    </row>
    <row r="82" spans="1:7" x14ac:dyDescent="0.25">
      <c r="A82" s="1">
        <v>8.875</v>
      </c>
      <c r="B82" s="1">
        <v>2928.9746256972599</v>
      </c>
      <c r="C82" s="1">
        <v>2365.3305271955301</v>
      </c>
      <c r="D82" s="1">
        <v>2872.3077538396901</v>
      </c>
      <c r="E82" s="1">
        <v>4172.2570144432202</v>
      </c>
      <c r="F82" s="1">
        <v>6253.7356985215401</v>
      </c>
      <c r="G82" s="1">
        <v>1668.9806708149499</v>
      </c>
    </row>
    <row r="83" spans="1:7" x14ac:dyDescent="0.25">
      <c r="A83" s="1">
        <v>9</v>
      </c>
      <c r="B83" s="1">
        <v>2939.1101768420999</v>
      </c>
      <c r="C83" s="1">
        <v>2260.8775566888598</v>
      </c>
      <c r="D83" s="1">
        <v>2909.6104581663199</v>
      </c>
      <c r="E83" s="1">
        <v>4146.1484917304697</v>
      </c>
      <c r="F83" s="1">
        <v>6285.4269413383499</v>
      </c>
      <c r="G83" s="1">
        <v>1652.1013026119799</v>
      </c>
    </row>
    <row r="84" spans="1:7" x14ac:dyDescent="0.25">
      <c r="A84" s="1">
        <v>9.125</v>
      </c>
      <c r="B84" s="1">
        <v>2900.0913163086402</v>
      </c>
      <c r="C84" s="1">
        <v>2296.8778571504999</v>
      </c>
      <c r="D84" s="1">
        <v>2983.5843902300498</v>
      </c>
      <c r="E84" s="1">
        <v>4133.7268464877397</v>
      </c>
      <c r="F84" s="1">
        <v>6243.1901524414798</v>
      </c>
      <c r="G84" s="1">
        <v>1652.0043312784901</v>
      </c>
    </row>
    <row r="85" spans="1:7" x14ac:dyDescent="0.25">
      <c r="A85" s="1">
        <v>9.25</v>
      </c>
      <c r="B85" s="1">
        <v>2847.2775326296401</v>
      </c>
      <c r="C85" s="1">
        <v>2306.8798672429898</v>
      </c>
      <c r="D85" s="1">
        <v>2996.7487585710201</v>
      </c>
      <c r="E85" s="1">
        <v>4126.99515038357</v>
      </c>
      <c r="F85" s="1">
        <v>6204.74136228922</v>
      </c>
      <c r="G85" s="1">
        <v>1664.6427674786801</v>
      </c>
    </row>
    <row r="86" spans="1:7" x14ac:dyDescent="0.25">
      <c r="A86" s="1">
        <v>9.375</v>
      </c>
      <c r="B86" s="1">
        <v>2819.8932796822901</v>
      </c>
      <c r="C86" s="1">
        <v>2128.2310894761999</v>
      </c>
      <c r="D86" s="1">
        <v>2999.7432461645599</v>
      </c>
      <c r="E86" s="1">
        <v>4127.1614753306103</v>
      </c>
      <c r="F86" s="1">
        <v>6177.52268346234</v>
      </c>
      <c r="G86" s="1">
        <v>1682.0791554319101</v>
      </c>
    </row>
    <row r="87" spans="1:7" x14ac:dyDescent="0.25">
      <c r="A87" s="1">
        <v>9.5</v>
      </c>
      <c r="B87" s="1">
        <v>2807.5123997532701</v>
      </c>
      <c r="C87" s="1">
        <v>2154.8402051386101</v>
      </c>
      <c r="D87" s="1">
        <v>3007.2075422059402</v>
      </c>
      <c r="E87" s="1">
        <v>4122.3386464455698</v>
      </c>
      <c r="F87" s="1">
        <v>6181.1945246772402</v>
      </c>
      <c r="G87" s="1">
        <v>1690.06286037371</v>
      </c>
    </row>
    <row r="88" spans="1:7" x14ac:dyDescent="0.25">
      <c r="A88" s="1">
        <v>9.625</v>
      </c>
      <c r="B88" s="1">
        <v>2811.3216552131998</v>
      </c>
      <c r="C88" s="1">
        <v>2165.7869302734198</v>
      </c>
      <c r="D88" s="1">
        <v>2972.7360979908199</v>
      </c>
      <c r="E88" s="1">
        <v>4133.6216703780601</v>
      </c>
      <c r="F88" s="1">
        <v>6171.8998955814895</v>
      </c>
      <c r="G88" s="1">
        <v>1691.4782673152399</v>
      </c>
    </row>
    <row r="89" spans="1:7" x14ac:dyDescent="0.25">
      <c r="A89" s="1">
        <v>9.75</v>
      </c>
      <c r="B89" s="1">
        <v>2847.3428612678799</v>
      </c>
      <c r="C89" s="1">
        <v>2161.16146812031</v>
      </c>
      <c r="D89" s="1">
        <v>2956.7155260112099</v>
      </c>
      <c r="E89" s="1">
        <v>4135.6640116888402</v>
      </c>
      <c r="F89" s="1">
        <v>6113.6911901471203</v>
      </c>
      <c r="G89" s="1">
        <v>1692.6264420109001</v>
      </c>
    </row>
    <row r="90" spans="1:7" x14ac:dyDescent="0.25">
      <c r="A90" s="1">
        <v>9.875</v>
      </c>
      <c r="B90" s="1">
        <v>2952.2115354223301</v>
      </c>
      <c r="C90" s="1">
        <v>2141.7354878762799</v>
      </c>
      <c r="D90" s="1">
        <v>2914.5142538004402</v>
      </c>
      <c r="E90" s="1">
        <v>4134.3200421503097</v>
      </c>
      <c r="F90" s="1">
        <v>6083.7729673131198</v>
      </c>
      <c r="G90" s="1">
        <v>1673.32110457776</v>
      </c>
    </row>
    <row r="91" spans="1:7" x14ac:dyDescent="0.25">
      <c r="A91" s="1">
        <v>10</v>
      </c>
      <c r="B91" s="1">
        <v>2972.9080646530001</v>
      </c>
      <c r="C91" s="1">
        <v>2116.48982364227</v>
      </c>
      <c r="D91" s="1">
        <v>2922.1515119105402</v>
      </c>
      <c r="E91" s="1">
        <v>4120.9219321716</v>
      </c>
      <c r="F91" s="1">
        <v>6068.5726513540703</v>
      </c>
      <c r="G91" s="1">
        <v>1657.5374893900801</v>
      </c>
    </row>
    <row r="92" spans="1:7" x14ac:dyDescent="0.25">
      <c r="A92" s="1">
        <v>10.125</v>
      </c>
      <c r="B92" s="1">
        <v>2945.9025251858502</v>
      </c>
      <c r="C92" s="1">
        <v>2245.8229853677999</v>
      </c>
      <c r="D92" s="1">
        <v>2915.1805475803599</v>
      </c>
      <c r="E92" s="1">
        <v>4112.2251865170101</v>
      </c>
      <c r="F92" s="1">
        <v>6039.2191166160801</v>
      </c>
      <c r="G92" s="1">
        <v>1627.78855591967</v>
      </c>
    </row>
    <row r="93" spans="1:7" x14ac:dyDescent="0.25">
      <c r="A93" s="1">
        <v>10.25</v>
      </c>
      <c r="B93" s="1">
        <v>2962.00067848871</v>
      </c>
      <c r="C93" s="1">
        <v>2266.9534704483199</v>
      </c>
      <c r="D93" s="1">
        <v>2941.4630009666598</v>
      </c>
      <c r="E93" s="1">
        <v>4096.8287068522304</v>
      </c>
      <c r="F93" s="1">
        <v>5978.9101339852996</v>
      </c>
      <c r="G93" s="1">
        <v>1656.9103306044799</v>
      </c>
    </row>
    <row r="94" spans="1:7" x14ac:dyDescent="0.25">
      <c r="A94" s="1">
        <v>10.375</v>
      </c>
      <c r="B94" s="1">
        <v>2917.1343129941401</v>
      </c>
      <c r="C94" s="1">
        <v>2431.2428008771099</v>
      </c>
      <c r="D94" s="1">
        <v>2995.6662033346402</v>
      </c>
      <c r="E94" s="1">
        <v>4058.22538120645</v>
      </c>
      <c r="F94" s="1">
        <v>5951.4483617626202</v>
      </c>
      <c r="G94" s="1">
        <v>1670.05965357591</v>
      </c>
    </row>
    <row r="95" spans="1:7" x14ac:dyDescent="0.25">
      <c r="A95" s="1">
        <v>10.5</v>
      </c>
      <c r="B95" s="1">
        <v>2967.9718725553498</v>
      </c>
      <c r="C95" s="1">
        <v>2368.80144777548</v>
      </c>
      <c r="D95" s="1">
        <v>3033.5551893392599</v>
      </c>
      <c r="E95" s="1">
        <v>3995.3768836951499</v>
      </c>
      <c r="F95" s="1">
        <v>5935.4140765615502</v>
      </c>
      <c r="G95" s="1">
        <v>1710.13373677246</v>
      </c>
    </row>
    <row r="96" spans="1:7" x14ac:dyDescent="0.25">
      <c r="A96" s="1">
        <v>10.625</v>
      </c>
      <c r="B96" s="1">
        <v>2998.8721064722699</v>
      </c>
      <c r="C96" s="1">
        <v>2288.47824746486</v>
      </c>
      <c r="D96" s="1">
        <v>3045.2647910533201</v>
      </c>
      <c r="E96" s="1">
        <v>3978.3098105444801</v>
      </c>
      <c r="F96" s="1">
        <v>5929.1277260502502</v>
      </c>
      <c r="G96" s="1">
        <v>1734.3952956697899</v>
      </c>
    </row>
    <row r="97" spans="1:7" x14ac:dyDescent="0.25">
      <c r="A97" s="1">
        <v>10.75</v>
      </c>
      <c r="B97" s="1">
        <v>3159.59330547537</v>
      </c>
      <c r="C97" s="1">
        <v>2229.0984664911198</v>
      </c>
      <c r="D97" s="1">
        <v>3053.5856671338302</v>
      </c>
      <c r="E97" s="1">
        <v>3969.5364454473201</v>
      </c>
      <c r="F97" s="1">
        <v>5932.2591936083199</v>
      </c>
      <c r="G97" s="1">
        <v>1726.32991368076</v>
      </c>
    </row>
    <row r="98" spans="1:7" x14ac:dyDescent="0.25">
      <c r="A98" s="1">
        <v>10.875</v>
      </c>
      <c r="B98" s="1">
        <v>3198.0688055405499</v>
      </c>
      <c r="C98" s="1">
        <v>2243.3875782414898</v>
      </c>
      <c r="D98" s="1">
        <v>3032.8030715056002</v>
      </c>
      <c r="E98" s="1">
        <v>3959.04462041539</v>
      </c>
      <c r="F98" s="1">
        <v>5946.77834688858</v>
      </c>
      <c r="G98" s="1">
        <v>1715.05680087466</v>
      </c>
    </row>
    <row r="99" spans="1:7" x14ac:dyDescent="0.25">
      <c r="A99" s="1">
        <v>11</v>
      </c>
      <c r="B99" s="1">
        <v>3218.33252892563</v>
      </c>
      <c r="C99" s="1">
        <v>2309.4709838661402</v>
      </c>
      <c r="D99" s="1">
        <v>3038.2140588972102</v>
      </c>
      <c r="E99" s="1">
        <v>3996.6615085457101</v>
      </c>
      <c r="F99" s="1">
        <v>5944.0494438444703</v>
      </c>
      <c r="G99" s="1">
        <v>1692.4262963158601</v>
      </c>
    </row>
    <row r="100" spans="1:7" x14ac:dyDescent="0.25">
      <c r="A100" s="1">
        <v>11.125</v>
      </c>
      <c r="B100" s="1">
        <v>3215.9512804546798</v>
      </c>
      <c r="C100" s="1">
        <v>2302.04446289207</v>
      </c>
      <c r="D100" s="1">
        <v>3041.6659113594701</v>
      </c>
      <c r="E100" s="1">
        <v>3997.0068930038201</v>
      </c>
      <c r="F100" s="1">
        <v>5928.5106436786</v>
      </c>
      <c r="G100" s="1">
        <v>1652.7144122976499</v>
      </c>
    </row>
    <row r="101" spans="1:7" x14ac:dyDescent="0.25">
      <c r="A101" s="1">
        <v>11.25</v>
      </c>
      <c r="B101" s="1">
        <v>3137.9840489973799</v>
      </c>
      <c r="C101" s="1">
        <v>2297.1710479379499</v>
      </c>
      <c r="D101" s="1">
        <v>2967.3294490266398</v>
      </c>
      <c r="E101" s="1">
        <v>4000.74756806902</v>
      </c>
      <c r="F101" s="1">
        <v>5947.6330896018999</v>
      </c>
      <c r="G101" s="1">
        <v>1653.8091821867699</v>
      </c>
    </row>
    <row r="102" spans="1:7" x14ac:dyDescent="0.25">
      <c r="A102" s="1">
        <v>11.375</v>
      </c>
      <c r="B102" s="1">
        <v>3056.7061562029198</v>
      </c>
      <c r="C102" s="1">
        <v>2291.1417937995502</v>
      </c>
      <c r="D102" s="1">
        <v>2931.7556939276801</v>
      </c>
      <c r="E102" s="1">
        <v>4038.7463199608801</v>
      </c>
      <c r="F102" s="1">
        <v>5995.8933220770004</v>
      </c>
      <c r="G102" s="1">
        <v>1654.63582017048</v>
      </c>
    </row>
    <row r="103" spans="1:7" x14ac:dyDescent="0.25">
      <c r="A103" s="1">
        <v>11.5</v>
      </c>
      <c r="B103" s="1">
        <v>3028.2085298890902</v>
      </c>
      <c r="C103" s="1">
        <v>2185.0443712623901</v>
      </c>
      <c r="D103" s="1">
        <v>2948.1623048572001</v>
      </c>
      <c r="E103" s="1">
        <v>4073.5235845710399</v>
      </c>
      <c r="F103" s="1">
        <v>6013.0769274045497</v>
      </c>
      <c r="G103" s="1">
        <v>1664.7708834011501</v>
      </c>
    </row>
    <row r="104" spans="1:7" x14ac:dyDescent="0.25">
      <c r="A104" s="1">
        <v>11.625</v>
      </c>
      <c r="B104" s="1">
        <v>3030.5600157179101</v>
      </c>
      <c r="C104" s="1">
        <v>2134.4222056158101</v>
      </c>
      <c r="D104" s="1">
        <v>2953.2355486825199</v>
      </c>
      <c r="E104" s="1">
        <v>4141.5041013139999</v>
      </c>
      <c r="F104" s="1">
        <v>6014.0841312286802</v>
      </c>
      <c r="G104" s="1">
        <v>1648.0571420937399</v>
      </c>
    </row>
    <row r="105" spans="1:7" x14ac:dyDescent="0.25">
      <c r="A105" s="1">
        <v>11.75</v>
      </c>
      <c r="B105" s="1">
        <v>3025.5993867440202</v>
      </c>
      <c r="C105" s="1">
        <v>2169.05171847871</v>
      </c>
      <c r="D105" s="1">
        <v>2919.1678509585599</v>
      </c>
      <c r="E105" s="1">
        <v>4126.6680619585004</v>
      </c>
      <c r="F105" s="1">
        <v>6047.7930435612398</v>
      </c>
      <c r="G105" s="1">
        <v>1593.18681826647</v>
      </c>
    </row>
    <row r="106" spans="1:7" x14ac:dyDescent="0.25">
      <c r="A106" s="1">
        <v>11.875</v>
      </c>
      <c r="B106" s="1">
        <v>3055.1367055031801</v>
      </c>
      <c r="C106" s="1">
        <v>2131.55948379963</v>
      </c>
      <c r="D106" s="1">
        <v>2869.8942213690402</v>
      </c>
      <c r="E106" s="1">
        <v>4098.5991009742402</v>
      </c>
      <c r="F106" s="1">
        <v>6021.3739524121502</v>
      </c>
      <c r="G106" s="1">
        <v>1602.2194415525701</v>
      </c>
    </row>
    <row r="107" spans="1:7" x14ac:dyDescent="0.25">
      <c r="A107" s="1">
        <v>12</v>
      </c>
      <c r="B107" s="1">
        <v>3088.7401026676798</v>
      </c>
      <c r="C107" s="1">
        <v>2172.09419842339</v>
      </c>
      <c r="D107" s="1">
        <v>2927.5121391185799</v>
      </c>
      <c r="E107" s="1">
        <v>4070.0520004192199</v>
      </c>
      <c r="F107" s="1">
        <v>6025.2245873028696</v>
      </c>
      <c r="G107" s="1">
        <v>1616.38814672885</v>
      </c>
    </row>
    <row r="108" spans="1:7" x14ac:dyDescent="0.25">
      <c r="A108" s="1">
        <v>12.125</v>
      </c>
      <c r="B108" s="1">
        <v>3087.3637733294299</v>
      </c>
      <c r="C108" s="1">
        <v>2161.7282042107599</v>
      </c>
      <c r="D108" s="1">
        <v>2959.5199357114002</v>
      </c>
      <c r="E108" s="1">
        <v>3998.5545367551499</v>
      </c>
      <c r="F108" s="1">
        <v>6076.0445238130196</v>
      </c>
      <c r="G108" s="1">
        <v>1623.8180773337499</v>
      </c>
    </row>
    <row r="109" spans="1:7" x14ac:dyDescent="0.25">
      <c r="A109" s="1">
        <v>12.25</v>
      </c>
      <c r="B109" s="1">
        <v>3079.2586752163002</v>
      </c>
      <c r="C109" s="1">
        <v>2265.8196942965401</v>
      </c>
      <c r="D109" s="1">
        <v>2866.35912737639</v>
      </c>
      <c r="E109" s="1">
        <v>3988.7343053638701</v>
      </c>
      <c r="F109" s="1">
        <v>6082.6522992178998</v>
      </c>
      <c r="G109" s="1">
        <v>1639.6646800866199</v>
      </c>
    </row>
    <row r="110" spans="1:7" x14ac:dyDescent="0.25">
      <c r="A110" s="1">
        <v>12.375</v>
      </c>
      <c r="B110" s="1">
        <v>3053.5616425445101</v>
      </c>
      <c r="C110" s="1">
        <v>2424.8673862688402</v>
      </c>
      <c r="D110" s="1">
        <v>2874.4370187894201</v>
      </c>
      <c r="E110" s="1">
        <v>3980.8240533160401</v>
      </c>
      <c r="F110" s="1">
        <v>6131.0049474862199</v>
      </c>
      <c r="G110" s="1">
        <v>1630.3339856392399</v>
      </c>
    </row>
    <row r="111" spans="1:7" x14ac:dyDescent="0.25">
      <c r="A111" s="1">
        <v>12.5</v>
      </c>
      <c r="B111" s="1">
        <v>3050.0357786412701</v>
      </c>
      <c r="C111" s="1">
        <v>2620.9348621990198</v>
      </c>
      <c r="D111" s="1">
        <v>2915.3491993729499</v>
      </c>
      <c r="E111" s="1">
        <v>3973.8621966637502</v>
      </c>
      <c r="F111" s="1">
        <v>6190.7175432344502</v>
      </c>
      <c r="G111" s="1">
        <v>1599.53916438736</v>
      </c>
    </row>
    <row r="112" spans="1:7" x14ac:dyDescent="0.25">
      <c r="A112" s="1">
        <v>12.625</v>
      </c>
      <c r="B112" s="1">
        <v>3072.3194680648999</v>
      </c>
      <c r="C112" s="1">
        <v>2599.0663228849999</v>
      </c>
      <c r="D112" s="1">
        <v>2854.9997299504198</v>
      </c>
      <c r="E112" s="1">
        <v>3967.0066539684599</v>
      </c>
      <c r="F112" s="1">
        <v>6313.9587940993697</v>
      </c>
      <c r="G112" s="1">
        <v>1588.2540652606599</v>
      </c>
    </row>
    <row r="113" spans="1:7" x14ac:dyDescent="0.25">
      <c r="A113" s="1">
        <v>12.75</v>
      </c>
      <c r="B113" s="1">
        <v>3081.8683788871399</v>
      </c>
      <c r="C113" s="1">
        <v>2461.5422687124701</v>
      </c>
      <c r="D113" s="1">
        <v>2911.07140853991</v>
      </c>
      <c r="E113" s="1">
        <v>3962.0837560906398</v>
      </c>
      <c r="F113" s="1">
        <v>6349.9478069143397</v>
      </c>
      <c r="G113" s="1">
        <v>1565.91727713412</v>
      </c>
    </row>
    <row r="114" spans="1:7" x14ac:dyDescent="0.25">
      <c r="A114" s="1">
        <v>12.875</v>
      </c>
      <c r="B114" s="1">
        <v>3071.5229263421502</v>
      </c>
      <c r="C114" s="1">
        <v>2484.1968366379901</v>
      </c>
      <c r="D114" s="1">
        <v>2756.9670331675402</v>
      </c>
      <c r="E114" s="1">
        <v>3950.1105254434101</v>
      </c>
      <c r="F114" s="1">
        <v>6422.89775889477</v>
      </c>
      <c r="G114" s="1">
        <v>1577.7246201699299</v>
      </c>
    </row>
    <row r="115" spans="1:7" x14ac:dyDescent="0.25">
      <c r="A115" s="1">
        <v>13</v>
      </c>
      <c r="B115" s="1">
        <v>3056.60347607323</v>
      </c>
      <c r="C115" s="1">
        <v>2630.6826675432499</v>
      </c>
      <c r="D115" s="1">
        <v>2674.2127818768899</v>
      </c>
      <c r="E115" s="1">
        <v>3943.28707874983</v>
      </c>
      <c r="F115" s="1">
        <v>6438.9147285927602</v>
      </c>
      <c r="G115" s="1">
        <v>1610.5873962051801</v>
      </c>
    </row>
    <row r="116" spans="1:7" x14ac:dyDescent="0.25">
      <c r="A116" s="1">
        <v>13.125</v>
      </c>
      <c r="B116" s="1">
        <v>3051.3948373285102</v>
      </c>
      <c r="C116" s="1">
        <v>2617.2151491213199</v>
      </c>
      <c r="D116" s="1">
        <v>2644.76611763553</v>
      </c>
      <c r="E116" s="1">
        <v>3929.61987234044</v>
      </c>
      <c r="F116" s="1">
        <v>6474.5848077425899</v>
      </c>
      <c r="G116" s="1">
        <v>1602.9859114557601</v>
      </c>
    </row>
    <row r="117" spans="1:7" x14ac:dyDescent="0.25">
      <c r="A117" s="1">
        <v>13.25</v>
      </c>
      <c r="B117" s="1">
        <v>3055.9851561966998</v>
      </c>
      <c r="C117" s="1">
        <v>2468.3741173089902</v>
      </c>
      <c r="D117" s="1">
        <v>2589.95917313166</v>
      </c>
      <c r="E117" s="1">
        <v>3919.8521367284402</v>
      </c>
      <c r="F117" s="1">
        <v>6549.4362084493896</v>
      </c>
      <c r="G117" s="1">
        <v>1603.1104515990801</v>
      </c>
    </row>
    <row r="118" spans="1:7" x14ac:dyDescent="0.25">
      <c r="A118" s="1">
        <v>13.375</v>
      </c>
      <c r="B118" s="1">
        <v>3057.2018846487999</v>
      </c>
      <c r="C118" s="1">
        <v>2382.7518467558202</v>
      </c>
      <c r="D118" s="1">
        <v>2581.8754680793099</v>
      </c>
      <c r="E118" s="1">
        <v>3907.2986700787401</v>
      </c>
      <c r="F118" s="1">
        <v>6606.2215628352096</v>
      </c>
      <c r="G118" s="1">
        <v>1638.9271438854801</v>
      </c>
    </row>
    <row r="119" spans="1:7" x14ac:dyDescent="0.25">
      <c r="A119" s="1">
        <v>13.5</v>
      </c>
      <c r="B119" s="1">
        <v>3065.4703551109101</v>
      </c>
      <c r="C119" s="1">
        <v>2323.1122236730698</v>
      </c>
      <c r="D119" s="1">
        <v>2657.3344056872802</v>
      </c>
      <c r="E119" s="1">
        <v>3911.7138962317399</v>
      </c>
      <c r="F119" s="1">
        <v>6617.4029796987497</v>
      </c>
      <c r="G119" s="1">
        <v>1636.8985613602799</v>
      </c>
    </row>
    <row r="120" spans="1:7" x14ac:dyDescent="0.25">
      <c r="A120" s="1">
        <v>13.625</v>
      </c>
      <c r="B120" s="1">
        <v>3056.9176930919498</v>
      </c>
      <c r="C120" s="1">
        <v>2254.6630566264198</v>
      </c>
      <c r="D120" s="1">
        <v>2666.1882743020201</v>
      </c>
      <c r="E120" s="1">
        <v>3917.4661487942499</v>
      </c>
      <c r="F120" s="1">
        <v>6628.3580415530196</v>
      </c>
      <c r="G120" s="1">
        <v>1635.8176254039099</v>
      </c>
    </row>
    <row r="121" spans="1:7" x14ac:dyDescent="0.25">
      <c r="A121" s="1">
        <v>13.75</v>
      </c>
      <c r="B121" s="1">
        <v>3027.9996434934901</v>
      </c>
      <c r="C121" s="1">
        <v>2241.1947803162202</v>
      </c>
      <c r="D121" s="1">
        <v>2683.4430676216698</v>
      </c>
      <c r="E121" s="1">
        <v>3936.3267049875499</v>
      </c>
      <c r="F121" s="1">
        <v>6596.5006126589096</v>
      </c>
      <c r="G121" s="1">
        <v>1634.2632332487699</v>
      </c>
    </row>
    <row r="122" spans="1:7" x14ac:dyDescent="0.25">
      <c r="A122" s="1">
        <v>13.875</v>
      </c>
      <c r="B122" s="1">
        <v>3026.1841315018501</v>
      </c>
      <c r="C122" s="1">
        <v>2442.3335416392401</v>
      </c>
      <c r="D122" s="1">
        <v>2604.7780960712798</v>
      </c>
      <c r="E122" s="1">
        <v>3953.2188022006399</v>
      </c>
      <c r="F122" s="1">
        <v>6844.8379611787796</v>
      </c>
      <c r="G122" s="1">
        <v>1681.1873337019599</v>
      </c>
    </row>
    <row r="123" spans="1:7" x14ac:dyDescent="0.25">
      <c r="A123" s="1">
        <v>14</v>
      </c>
      <c r="B123" s="1">
        <v>2946.5905585562</v>
      </c>
      <c r="C123" s="1">
        <v>2401.7461058708</v>
      </c>
      <c r="D123" s="1">
        <v>2524.9488140952599</v>
      </c>
      <c r="E123" s="1">
        <v>3955.32398917316</v>
      </c>
      <c r="F123" s="1">
        <v>6798.4210534837102</v>
      </c>
      <c r="G123" s="1">
        <v>1671.3221545394599</v>
      </c>
    </row>
    <row r="124" spans="1:7" x14ac:dyDescent="0.25">
      <c r="A124" s="1">
        <v>14.125</v>
      </c>
      <c r="B124" s="1">
        <v>2886.92531073688</v>
      </c>
      <c r="C124" s="1">
        <v>2349.4821719563502</v>
      </c>
      <c r="D124" s="1">
        <v>2501.99667953269</v>
      </c>
      <c r="E124" s="1">
        <v>3960.4899354184199</v>
      </c>
      <c r="F124" s="1">
        <v>6764.4385042035001</v>
      </c>
      <c r="G124" s="1">
        <v>1657.2046637465101</v>
      </c>
    </row>
    <row r="125" spans="1:7" x14ac:dyDescent="0.25">
      <c r="A125" s="1">
        <v>14.25</v>
      </c>
      <c r="B125" s="1">
        <v>2941.2817318451498</v>
      </c>
      <c r="C125" s="1">
        <v>2319.33059358233</v>
      </c>
      <c r="D125" s="1">
        <v>2571.5773332439499</v>
      </c>
      <c r="E125" s="1">
        <v>3947.9357962047302</v>
      </c>
      <c r="F125" s="1">
        <v>6806.6797373423597</v>
      </c>
      <c r="G125" s="1">
        <v>1647.2544870505999</v>
      </c>
    </row>
    <row r="126" spans="1:7" x14ac:dyDescent="0.25">
      <c r="A126" s="1">
        <v>14.375</v>
      </c>
      <c r="B126" s="1">
        <v>2892.2915997299201</v>
      </c>
      <c r="C126" s="1">
        <v>2302.8466590389098</v>
      </c>
      <c r="D126" s="1">
        <v>2533.40013323529</v>
      </c>
      <c r="E126" s="1">
        <v>3933.40053629454</v>
      </c>
      <c r="F126" s="1">
        <v>6772.4199467115004</v>
      </c>
      <c r="G126" s="1">
        <v>1596.81557216794</v>
      </c>
    </row>
    <row r="127" spans="1:7" x14ac:dyDescent="0.25">
      <c r="A127" s="1">
        <v>14.5</v>
      </c>
      <c r="B127" s="1">
        <v>2873.94578259027</v>
      </c>
      <c r="C127" s="1">
        <v>2421.0122077398801</v>
      </c>
      <c r="D127" s="1">
        <v>2467.174623465</v>
      </c>
      <c r="E127" s="1">
        <v>3882.5215877476498</v>
      </c>
      <c r="F127" s="1">
        <v>6785.0035904014903</v>
      </c>
      <c r="G127" s="1">
        <v>1537.63674546073</v>
      </c>
    </row>
    <row r="128" spans="1:7" x14ac:dyDescent="0.25">
      <c r="A128" s="1">
        <v>14.625</v>
      </c>
      <c r="B128" s="1">
        <v>2850.2867634301001</v>
      </c>
      <c r="C128" s="1">
        <v>2468.0600318455199</v>
      </c>
      <c r="D128" s="1">
        <v>2449.41657487362</v>
      </c>
      <c r="E128" s="1">
        <v>3847.1476338279099</v>
      </c>
      <c r="F128" s="1">
        <v>6770.7168526814503</v>
      </c>
      <c r="G128" s="1">
        <v>1565.1132756945201</v>
      </c>
    </row>
    <row r="129" spans="1:7" x14ac:dyDescent="0.25">
      <c r="A129" s="1">
        <v>14.75</v>
      </c>
      <c r="B129" s="1">
        <v>2754.3342139296901</v>
      </c>
      <c r="C129" s="1">
        <v>2518.3479167743699</v>
      </c>
      <c r="D129" s="1">
        <v>2500.7654274858501</v>
      </c>
      <c r="E129" s="1">
        <v>3805.2428938329999</v>
      </c>
      <c r="F129" s="1">
        <v>6725.6625038565899</v>
      </c>
      <c r="G129" s="1">
        <v>1569.71498658058</v>
      </c>
    </row>
    <row r="130" spans="1:7" x14ac:dyDescent="0.25">
      <c r="A130" s="1">
        <v>14.875</v>
      </c>
      <c r="B130" s="1">
        <v>2771.1905618288101</v>
      </c>
      <c r="C130" s="1">
        <v>2444.7643454065601</v>
      </c>
      <c r="D130" s="1">
        <v>2541.6260952475</v>
      </c>
      <c r="E130" s="1">
        <v>3743.34447719544</v>
      </c>
      <c r="F130" s="1">
        <v>6667.0049346816804</v>
      </c>
      <c r="G130" s="1">
        <v>1562.0128278648699</v>
      </c>
    </row>
    <row r="131" spans="1:7" x14ac:dyDescent="0.25">
      <c r="A131" s="1">
        <v>15</v>
      </c>
      <c r="B131" s="1">
        <v>2788.2314800009399</v>
      </c>
      <c r="C131" s="1">
        <v>2427.7692772688101</v>
      </c>
      <c r="D131" s="1">
        <v>2608.1587091893798</v>
      </c>
      <c r="E131" s="1">
        <v>3706.8678973423098</v>
      </c>
      <c r="F131" s="1">
        <v>6654.0939603964598</v>
      </c>
      <c r="G131" s="1">
        <v>1560.00406117227</v>
      </c>
    </row>
    <row r="132" spans="1:7" x14ac:dyDescent="0.25">
      <c r="A132" s="1">
        <v>15.125</v>
      </c>
      <c r="B132" s="1">
        <v>2759.2638533320201</v>
      </c>
      <c r="C132" s="1">
        <v>2432.1401980712399</v>
      </c>
      <c r="D132" s="1">
        <v>2625.41034890115</v>
      </c>
      <c r="E132" s="1">
        <v>3704.4391963972398</v>
      </c>
      <c r="F132" s="1">
        <v>6638.7117140340797</v>
      </c>
      <c r="G132" s="1">
        <v>1547.9527727988</v>
      </c>
    </row>
    <row r="133" spans="1:7" x14ac:dyDescent="0.25">
      <c r="A133" s="1">
        <v>15.25</v>
      </c>
      <c r="B133" s="1">
        <v>2668.31133679085</v>
      </c>
      <c r="C133" s="1">
        <v>2487.6757792857002</v>
      </c>
      <c r="D133" s="1">
        <v>2712.3854904811701</v>
      </c>
      <c r="E133" s="1">
        <v>3682.1722362958299</v>
      </c>
      <c r="F133" s="1">
        <v>6608.6084402994802</v>
      </c>
      <c r="G133" s="1">
        <v>1545.5563113158901</v>
      </c>
    </row>
    <row r="134" spans="1:7" x14ac:dyDescent="0.25">
      <c r="A134" s="1">
        <v>15.375</v>
      </c>
      <c r="B134" s="1">
        <v>2701.7274507816001</v>
      </c>
      <c r="C134" s="1">
        <v>2493.8087029000299</v>
      </c>
      <c r="D134" s="1">
        <v>2755.3240756166701</v>
      </c>
      <c r="E134" s="1">
        <v>3672.5701170934899</v>
      </c>
      <c r="F134" s="1">
        <v>6462.9280028804196</v>
      </c>
      <c r="G134" s="1">
        <v>1557.0815636354801</v>
      </c>
    </row>
    <row r="135" spans="1:7" x14ac:dyDescent="0.25">
      <c r="A135" s="1">
        <v>15.5</v>
      </c>
      <c r="B135" s="1">
        <v>2713.7167892124398</v>
      </c>
      <c r="C135" s="1">
        <v>2500.62337491281</v>
      </c>
      <c r="D135" s="1">
        <v>2833.8313747314401</v>
      </c>
      <c r="E135" s="1">
        <v>3670.0681182101798</v>
      </c>
      <c r="F135" s="1">
        <v>6423.5756097801996</v>
      </c>
      <c r="G135" s="1">
        <v>1558.1326108148801</v>
      </c>
    </row>
    <row r="136" spans="1:7" x14ac:dyDescent="0.25">
      <c r="A136" s="1">
        <v>15.625</v>
      </c>
      <c r="B136" s="1">
        <v>2705.2277407490101</v>
      </c>
      <c r="C136" s="1">
        <v>2312.1210384943702</v>
      </c>
      <c r="D136" s="1">
        <v>2844.2300962029899</v>
      </c>
      <c r="E136" s="1">
        <v>3664.7854496211799</v>
      </c>
      <c r="F136" s="1">
        <v>6256.3072800005702</v>
      </c>
      <c r="G136" s="1">
        <v>1559.38486083368</v>
      </c>
    </row>
    <row r="137" spans="1:7" x14ac:dyDescent="0.25">
      <c r="A137" s="1">
        <v>15.75</v>
      </c>
      <c r="B137" s="1">
        <v>2689.2151226343899</v>
      </c>
      <c r="C137" s="1">
        <v>2314.7029390206999</v>
      </c>
      <c r="D137" s="1">
        <v>2963.6406013106198</v>
      </c>
      <c r="E137" s="1">
        <v>3663.6051766574201</v>
      </c>
      <c r="F137" s="1">
        <v>6147.6734998267502</v>
      </c>
      <c r="G137" s="1">
        <v>1561.1253170730999</v>
      </c>
    </row>
    <row r="138" spans="1:7" x14ac:dyDescent="0.25">
      <c r="A138" s="1">
        <v>15.875</v>
      </c>
      <c r="B138" s="1">
        <v>2689.2061542319402</v>
      </c>
      <c r="C138" s="1">
        <v>2250.9085009711098</v>
      </c>
      <c r="D138" s="1">
        <v>2914.9291840423102</v>
      </c>
      <c r="E138" s="1">
        <v>3682.47719760069</v>
      </c>
      <c r="F138" s="1">
        <v>6066.1045441005799</v>
      </c>
      <c r="G138" s="1">
        <v>1580.3104502984399</v>
      </c>
    </row>
    <row r="139" spans="1:7" x14ac:dyDescent="0.25">
      <c r="A139" s="1">
        <v>16</v>
      </c>
      <c r="B139" s="1">
        <v>2702.2173321124501</v>
      </c>
      <c r="C139" s="1">
        <v>2303.63214137163</v>
      </c>
      <c r="D139" s="1">
        <v>2812.1902714882799</v>
      </c>
      <c r="E139" s="1">
        <v>3696.0134716542002</v>
      </c>
      <c r="F139" s="1">
        <v>6019.6093227263</v>
      </c>
      <c r="G139" s="1">
        <v>1635.61279762099</v>
      </c>
    </row>
    <row r="140" spans="1:7" x14ac:dyDescent="0.25">
      <c r="A140" s="1">
        <v>16.125</v>
      </c>
      <c r="B140" s="1">
        <v>2712.8303993886002</v>
      </c>
      <c r="C140" s="1">
        <v>2297.3975523782401</v>
      </c>
      <c r="D140" s="1">
        <v>2803.4574100663999</v>
      </c>
      <c r="E140" s="1">
        <v>3702.8462728914001</v>
      </c>
      <c r="F140" s="1">
        <v>5979.8237984961097</v>
      </c>
      <c r="G140" s="1">
        <v>1642.0324072615199</v>
      </c>
    </row>
    <row r="141" spans="1:7" x14ac:dyDescent="0.25">
      <c r="A141" s="1">
        <v>16.25</v>
      </c>
      <c r="B141" s="1">
        <v>2718.7968585572698</v>
      </c>
      <c r="C141" s="1">
        <v>2271.1903886956702</v>
      </c>
      <c r="D141" s="1">
        <v>2860.0034550434302</v>
      </c>
      <c r="E141" s="1">
        <v>3683.3159132361202</v>
      </c>
      <c r="F141" s="1">
        <v>5974.7448711854304</v>
      </c>
      <c r="G141" s="1">
        <v>1643.3256404549199</v>
      </c>
    </row>
    <row r="142" spans="1:7" x14ac:dyDescent="0.25">
      <c r="A142" s="1">
        <v>16.375</v>
      </c>
      <c r="B142" s="1">
        <v>2724.9312606220401</v>
      </c>
      <c r="C142" s="1">
        <v>2266.44115926726</v>
      </c>
      <c r="D142" s="1">
        <v>2872.86568732155</v>
      </c>
      <c r="E142" s="1">
        <v>3672.3856256721501</v>
      </c>
      <c r="F142" s="1">
        <v>5947.1207229903803</v>
      </c>
      <c r="G142" s="1">
        <v>1633.292981027</v>
      </c>
    </row>
    <row r="143" spans="1:7" x14ac:dyDescent="0.25">
      <c r="A143" s="1">
        <v>16.5</v>
      </c>
      <c r="B143" s="1">
        <v>2763.4336290075298</v>
      </c>
      <c r="C143" s="1">
        <v>2249.1596436428999</v>
      </c>
      <c r="D143" s="1">
        <v>2880.4173271017198</v>
      </c>
      <c r="E143" s="1">
        <v>3646.4213265202302</v>
      </c>
      <c r="F143" s="1">
        <v>5921.3609548907998</v>
      </c>
      <c r="G143" s="1">
        <v>1618.8422307814101</v>
      </c>
    </row>
    <row r="144" spans="1:7" x14ac:dyDescent="0.25">
      <c r="A144" s="1">
        <v>16.625</v>
      </c>
      <c r="B144" s="1">
        <v>2867.7657486681501</v>
      </c>
      <c r="C144" s="1">
        <v>2212.2022362401099</v>
      </c>
      <c r="D144" s="1">
        <v>2909.4806554900001</v>
      </c>
      <c r="E144" s="1">
        <v>3635.5954895042501</v>
      </c>
      <c r="F144" s="1">
        <v>5882.8929181762696</v>
      </c>
      <c r="G144" s="1">
        <v>1650.80778885368</v>
      </c>
    </row>
    <row r="145" spans="1:7" x14ac:dyDescent="0.25">
      <c r="A145" s="1">
        <v>16.75</v>
      </c>
      <c r="B145" s="1">
        <v>2895.09948206431</v>
      </c>
      <c r="C145" s="1">
        <v>2183.9931887622902</v>
      </c>
      <c r="D145" s="1">
        <v>2923.3300262348298</v>
      </c>
      <c r="E145" s="1">
        <v>3608.5457703089501</v>
      </c>
      <c r="F145" s="1">
        <v>5811.3281530465902</v>
      </c>
      <c r="G145" s="1">
        <v>1657.60434152264</v>
      </c>
    </row>
    <row r="146" spans="1:7" x14ac:dyDescent="0.25">
      <c r="A146" s="1">
        <v>16.875</v>
      </c>
      <c r="B146" s="1">
        <v>2885.7865214221001</v>
      </c>
      <c r="C146" s="1">
        <v>2175.1281775543498</v>
      </c>
      <c r="D146" s="1">
        <v>2973.33577137874</v>
      </c>
      <c r="E146" s="1">
        <v>3610.9649425349699</v>
      </c>
      <c r="F146" s="1">
        <v>5798.4928030554602</v>
      </c>
      <c r="G146" s="1">
        <v>1671.2339969694999</v>
      </c>
    </row>
    <row r="147" spans="1:7" x14ac:dyDescent="0.25">
      <c r="A147" s="1">
        <v>17</v>
      </c>
      <c r="B147" s="1">
        <v>2854.89654577788</v>
      </c>
      <c r="C147" s="1">
        <v>2237.1147557037998</v>
      </c>
      <c r="D147" s="1">
        <v>3035.9371832240499</v>
      </c>
      <c r="E147" s="1">
        <v>3609.4549826194202</v>
      </c>
      <c r="F147" s="1">
        <v>5762.7642713527903</v>
      </c>
      <c r="G147" s="1">
        <v>1690.5483469871999</v>
      </c>
    </row>
    <row r="148" spans="1:7" x14ac:dyDescent="0.25">
      <c r="A148" s="1">
        <v>17.125</v>
      </c>
      <c r="B148" s="1">
        <v>2811.8545256667999</v>
      </c>
      <c r="C148" s="1">
        <v>2302.0921164157598</v>
      </c>
      <c r="D148" s="1">
        <v>3113.7835239739602</v>
      </c>
      <c r="E148" s="1">
        <v>3586.8144956176402</v>
      </c>
      <c r="F148" s="1">
        <v>5748.9328738160702</v>
      </c>
      <c r="G148" s="1">
        <v>1702.11001115663</v>
      </c>
    </row>
    <row r="149" spans="1:7" x14ac:dyDescent="0.25">
      <c r="A149" s="1">
        <v>17.25</v>
      </c>
      <c r="B149" s="1">
        <v>2807.7693925108701</v>
      </c>
      <c r="C149" s="1">
        <v>2377.98944749565</v>
      </c>
      <c r="D149" s="1">
        <v>3092.8142250444898</v>
      </c>
      <c r="E149" s="1">
        <v>3585.86451271327</v>
      </c>
      <c r="F149" s="1">
        <v>5743.8556018250501</v>
      </c>
      <c r="G149" s="1">
        <v>1711.5782959954499</v>
      </c>
    </row>
    <row r="150" spans="1:7" x14ac:dyDescent="0.25">
      <c r="A150" s="1">
        <v>17.375</v>
      </c>
      <c r="B150" s="1">
        <v>2805.6863034223102</v>
      </c>
      <c r="C150" s="1">
        <v>2304.9011772692902</v>
      </c>
      <c r="D150" s="1">
        <v>3093.3858393380201</v>
      </c>
      <c r="E150" s="1">
        <v>3612.6362571888399</v>
      </c>
      <c r="F150" s="1">
        <v>5724.46283929539</v>
      </c>
      <c r="G150" s="1">
        <v>1711.20485511474</v>
      </c>
    </row>
    <row r="151" spans="1:7" x14ac:dyDescent="0.25">
      <c r="A151" s="1">
        <v>17.5</v>
      </c>
      <c r="B151" s="1">
        <v>2804.5501796793001</v>
      </c>
      <c r="C151" s="1">
        <v>2285.8861334163598</v>
      </c>
      <c r="D151" s="1">
        <v>3036.6695399800201</v>
      </c>
      <c r="E151" s="1">
        <v>3612.1372151012201</v>
      </c>
      <c r="F151" s="1">
        <v>5725.6186389350896</v>
      </c>
      <c r="G151" s="1">
        <v>1707.2952744496199</v>
      </c>
    </row>
    <row r="152" spans="1:7" x14ac:dyDescent="0.25">
      <c r="A152" s="1">
        <v>17.625</v>
      </c>
      <c r="B152" s="1">
        <v>2803.2127210011799</v>
      </c>
      <c r="C152" s="1">
        <v>2329.9632288667299</v>
      </c>
      <c r="D152" s="1">
        <v>3051.80068625378</v>
      </c>
      <c r="E152" s="1">
        <v>3606.7058801318299</v>
      </c>
      <c r="F152" s="1">
        <v>5716.4737983044497</v>
      </c>
      <c r="G152" s="1">
        <v>1698.8550678413001</v>
      </c>
    </row>
    <row r="153" spans="1:7" x14ac:dyDescent="0.25">
      <c r="A153" s="1">
        <v>17.75</v>
      </c>
      <c r="B153" s="1">
        <v>2817.2145508603198</v>
      </c>
      <c r="C153" s="1">
        <v>2389.1477194415702</v>
      </c>
      <c r="D153" s="1">
        <v>3042.19949524923</v>
      </c>
      <c r="E153" s="1">
        <v>3594.4093672229201</v>
      </c>
      <c r="F153" s="1">
        <v>5734.8349106083997</v>
      </c>
      <c r="G153" s="1">
        <v>1679.9101252253399</v>
      </c>
    </row>
    <row r="154" spans="1:7" x14ac:dyDescent="0.25">
      <c r="A154" s="1">
        <v>17.875</v>
      </c>
      <c r="B154" s="1">
        <v>2828.0989546736901</v>
      </c>
      <c r="C154" s="1">
        <v>2438.6717809984698</v>
      </c>
      <c r="D154" s="1">
        <v>2985.7693537697901</v>
      </c>
      <c r="E154" s="1">
        <v>3596.96965160128</v>
      </c>
      <c r="F154" s="1">
        <v>5730.3823261672796</v>
      </c>
      <c r="G154" s="1">
        <v>1677.9396134244901</v>
      </c>
    </row>
    <row r="155" spans="1:7" x14ac:dyDescent="0.25">
      <c r="A155" s="1">
        <v>18</v>
      </c>
      <c r="B155" s="1">
        <v>2848.3565510281401</v>
      </c>
      <c r="C155" s="1">
        <v>2470.0032932579102</v>
      </c>
      <c r="D155" s="1">
        <v>2985.43819050405</v>
      </c>
      <c r="E155" s="1">
        <v>3605.0750532886</v>
      </c>
      <c r="F155" s="1">
        <v>5734.78613201603</v>
      </c>
      <c r="G155" s="1">
        <v>1676.4824572253699</v>
      </c>
    </row>
    <row r="156" spans="1:7" x14ac:dyDescent="0.25">
      <c r="A156" s="1">
        <v>18.125</v>
      </c>
      <c r="B156" s="1">
        <v>2865.2934762403902</v>
      </c>
      <c r="C156" s="1">
        <v>2377.07086612787</v>
      </c>
      <c r="D156" s="1">
        <v>2958.3483823372999</v>
      </c>
      <c r="E156" s="1">
        <v>3608.3149640193101</v>
      </c>
      <c r="F156" s="1">
        <v>5773.44328079564</v>
      </c>
      <c r="G156" s="1">
        <v>1593.93581172373</v>
      </c>
    </row>
    <row r="157" spans="1:7" x14ac:dyDescent="0.25">
      <c r="A157" s="1">
        <v>18.25</v>
      </c>
      <c r="B157" s="1">
        <v>2889.7728791310901</v>
      </c>
      <c r="C157" s="1">
        <v>2350.40611700211</v>
      </c>
      <c r="D157" s="1">
        <v>2874.8042750845502</v>
      </c>
      <c r="E157" s="1">
        <v>3604.0121447271599</v>
      </c>
      <c r="F157" s="1">
        <v>5778.1660556070301</v>
      </c>
      <c r="G157" s="1">
        <v>1590.7031014650499</v>
      </c>
    </row>
    <row r="158" spans="1:7" x14ac:dyDescent="0.25">
      <c r="A158" s="1">
        <v>18.375</v>
      </c>
      <c r="B158" s="1">
        <v>2926.6987796327298</v>
      </c>
      <c r="C158" s="1">
        <v>2348.5432781897798</v>
      </c>
      <c r="D158" s="1">
        <v>2892.6818337546501</v>
      </c>
      <c r="E158" s="1">
        <v>3599.91390727829</v>
      </c>
      <c r="F158" s="1">
        <v>5876.31470793265</v>
      </c>
      <c r="G158" s="1">
        <v>1644.68532829846</v>
      </c>
    </row>
    <row r="159" spans="1:7" x14ac:dyDescent="0.25">
      <c r="A159" s="1">
        <v>18.5</v>
      </c>
      <c r="B159" s="1">
        <v>2936.9760337625298</v>
      </c>
      <c r="C159" s="1">
        <v>2341.8289993308799</v>
      </c>
      <c r="D159" s="1">
        <v>2913.2539977474398</v>
      </c>
      <c r="E159" s="1">
        <v>3600.7975969901299</v>
      </c>
      <c r="F159" s="1">
        <v>5944.1624569902897</v>
      </c>
      <c r="G159" s="1">
        <v>1641.8540220785101</v>
      </c>
    </row>
    <row r="160" spans="1:7" x14ac:dyDescent="0.25">
      <c r="A160" s="1">
        <v>18.625</v>
      </c>
      <c r="B160" s="1">
        <v>2950.64488200797</v>
      </c>
      <c r="C160" s="1">
        <v>2447.830377882</v>
      </c>
      <c r="D160" s="1">
        <v>2886.8282006949598</v>
      </c>
      <c r="E160" s="1">
        <v>3596.4743165823302</v>
      </c>
      <c r="F160" s="1">
        <v>5922.6470743424698</v>
      </c>
      <c r="G160" s="1">
        <v>1632.1469886474999</v>
      </c>
    </row>
    <row r="161" spans="1:7" x14ac:dyDescent="0.25">
      <c r="A161" s="1">
        <v>18.75</v>
      </c>
      <c r="B161" s="1">
        <v>3058.6871529124301</v>
      </c>
      <c r="C161" s="1">
        <v>2490.1897143886299</v>
      </c>
      <c r="D161" s="1">
        <v>2915.53574974106</v>
      </c>
      <c r="E161" s="1">
        <v>3621.4851632151099</v>
      </c>
      <c r="F161" s="1">
        <v>5918.8305926266703</v>
      </c>
      <c r="G161" s="1">
        <v>1646.31289645736</v>
      </c>
    </row>
    <row r="162" spans="1:7" x14ac:dyDescent="0.25">
      <c r="A162" s="1">
        <v>18.875</v>
      </c>
      <c r="B162" s="1">
        <v>3029.2372084236399</v>
      </c>
      <c r="C162" s="1">
        <v>2567.6674436278499</v>
      </c>
      <c r="D162" s="1">
        <v>2864.6839424157401</v>
      </c>
      <c r="E162" s="1">
        <v>3620.3730247112899</v>
      </c>
      <c r="F162" s="1">
        <v>5904.0490844242104</v>
      </c>
      <c r="G162" s="1">
        <v>1660.9443304885101</v>
      </c>
    </row>
    <row r="163" spans="1:7" x14ac:dyDescent="0.25">
      <c r="A163" s="1">
        <v>19</v>
      </c>
      <c r="B163" s="1">
        <v>3018.1918690981602</v>
      </c>
      <c r="C163" s="1">
        <v>2572.11928306652</v>
      </c>
      <c r="D163" s="1">
        <v>2881.9695889853001</v>
      </c>
      <c r="E163" s="1">
        <v>3620.40074416989</v>
      </c>
      <c r="F163" s="1">
        <v>5900.0873542623103</v>
      </c>
      <c r="G163" s="1">
        <v>1610.11797002208</v>
      </c>
    </row>
    <row r="164" spans="1:7" x14ac:dyDescent="0.25">
      <c r="A164" s="1">
        <v>19.125</v>
      </c>
      <c r="B164" s="1">
        <v>3124.9681431112799</v>
      </c>
      <c r="C164" s="1">
        <v>2697.42911177924</v>
      </c>
      <c r="D164" s="1">
        <v>2919.3608165914202</v>
      </c>
      <c r="E164" s="1">
        <v>3619.9741319199302</v>
      </c>
      <c r="F164" s="1">
        <v>5865.5739047330399</v>
      </c>
      <c r="G164" s="1">
        <v>1556.90199808232</v>
      </c>
    </row>
    <row r="165" spans="1:7" x14ac:dyDescent="0.25">
      <c r="A165" s="1">
        <v>19.25</v>
      </c>
      <c r="B165" s="1">
        <v>3127.2668976673599</v>
      </c>
      <c r="C165" s="1">
        <v>2685.5608840569898</v>
      </c>
      <c r="D165" s="1">
        <v>2919.8202411249999</v>
      </c>
      <c r="E165" s="1">
        <v>3618.9580855198801</v>
      </c>
      <c r="F165" s="1">
        <v>5837.14246425688</v>
      </c>
      <c r="G165" s="1">
        <v>1551.40039631786</v>
      </c>
    </row>
    <row r="166" spans="1:7" x14ac:dyDescent="0.25">
      <c r="A166" s="1">
        <v>19.375</v>
      </c>
      <c r="B166" s="1">
        <v>3146.4444099752</v>
      </c>
      <c r="C166" s="1">
        <v>2889.5101530975899</v>
      </c>
      <c r="D166" s="1">
        <v>2915.9148202071101</v>
      </c>
      <c r="E166" s="1">
        <v>3613.7382705620998</v>
      </c>
      <c r="F166" s="1">
        <v>5818.8058784619398</v>
      </c>
      <c r="G166" s="1">
        <v>1547.0962508489799</v>
      </c>
    </row>
    <row r="167" spans="1:7" x14ac:dyDescent="0.25">
      <c r="A167" s="1">
        <v>19.5</v>
      </c>
      <c r="B167" s="1">
        <v>3151.6279085901001</v>
      </c>
      <c r="C167" s="1">
        <v>2865.7383997018001</v>
      </c>
      <c r="D167" s="1">
        <v>2892.9665768998202</v>
      </c>
      <c r="E167" s="1">
        <v>3614.7505753759801</v>
      </c>
      <c r="F167" s="1">
        <v>5830.0822289268499</v>
      </c>
      <c r="G167" s="1">
        <v>1533.95966495276</v>
      </c>
    </row>
    <row r="168" spans="1:7" x14ac:dyDescent="0.25">
      <c r="A168" s="1">
        <v>19.625</v>
      </c>
      <c r="B168" s="1">
        <v>3137.68612343414</v>
      </c>
      <c r="C168" s="1">
        <v>2905.25901037936</v>
      </c>
      <c r="D168" s="1">
        <v>2858.88257666865</v>
      </c>
      <c r="E168" s="1">
        <v>3611.5955157786202</v>
      </c>
      <c r="F168" s="1">
        <v>5842.0110219912503</v>
      </c>
      <c r="G168" s="1">
        <v>1525.96922412145</v>
      </c>
    </row>
    <row r="169" spans="1:7" x14ac:dyDescent="0.25">
      <c r="A169" s="1">
        <v>19.75</v>
      </c>
      <c r="B169" s="1">
        <v>3100.6862219352302</v>
      </c>
      <c r="C169" s="1">
        <v>2865.33870359205</v>
      </c>
      <c r="D169" s="1">
        <v>2912.7360780222598</v>
      </c>
      <c r="E169" s="1">
        <v>3608.90819008574</v>
      </c>
      <c r="F169" s="1">
        <v>5835.4885093263201</v>
      </c>
      <c r="G169" s="1">
        <v>1509.7310294062299</v>
      </c>
    </row>
    <row r="170" spans="1:7" x14ac:dyDescent="0.25">
      <c r="A170" s="1">
        <v>19.875</v>
      </c>
      <c r="B170" s="1">
        <v>3105.1338119796701</v>
      </c>
      <c r="C170" s="1">
        <v>2787.3491494264099</v>
      </c>
      <c r="D170" s="1">
        <v>3020.56009708494</v>
      </c>
      <c r="E170" s="1">
        <v>3581.0054085810898</v>
      </c>
      <c r="F170" s="1">
        <v>5803.4049094921302</v>
      </c>
      <c r="G170" s="1">
        <v>1497.6435859877099</v>
      </c>
    </row>
    <row r="171" spans="1:7" x14ac:dyDescent="0.25">
      <c r="A171" s="1">
        <v>20</v>
      </c>
      <c r="B171" s="1">
        <v>3025.04420877453</v>
      </c>
      <c r="C171" s="1">
        <v>2774.5800895293301</v>
      </c>
      <c r="D171" s="1">
        <v>3040.9212221565099</v>
      </c>
      <c r="E171" s="1">
        <v>3574.3610916984799</v>
      </c>
      <c r="F171" s="1">
        <v>5772.8781776406804</v>
      </c>
      <c r="G171" s="1">
        <v>1503.47864399485</v>
      </c>
    </row>
    <row r="172" spans="1:7" x14ac:dyDescent="0.25">
      <c r="A172" s="1">
        <v>20.125</v>
      </c>
      <c r="B172" s="1">
        <v>2987.32047870929</v>
      </c>
      <c r="C172" s="1">
        <v>2699.1087642676898</v>
      </c>
      <c r="D172" s="1">
        <v>3107.39497836998</v>
      </c>
      <c r="E172" s="1">
        <v>3569.5960000413502</v>
      </c>
      <c r="F172" s="1">
        <v>5775.08778280354</v>
      </c>
      <c r="G172" s="1">
        <v>1508.5345468791099</v>
      </c>
    </row>
    <row r="173" spans="1:7" x14ac:dyDescent="0.25">
      <c r="A173" s="1">
        <v>20.25</v>
      </c>
      <c r="B173" s="1">
        <v>2940.0006116075501</v>
      </c>
      <c r="C173" s="1">
        <v>2842.89893576655</v>
      </c>
      <c r="D173" s="1">
        <v>3128.0368101848399</v>
      </c>
      <c r="E173" s="1">
        <v>3557.8666870447</v>
      </c>
      <c r="F173" s="1">
        <v>5728.9147103393898</v>
      </c>
      <c r="G173" s="1">
        <v>1542.2301406131501</v>
      </c>
    </row>
    <row r="174" spans="1:7" x14ac:dyDescent="0.25">
      <c r="A174" s="1">
        <v>20.375</v>
      </c>
      <c r="B174" s="1">
        <v>2950.9014504245902</v>
      </c>
      <c r="C174" s="1">
        <v>2756.6712397787401</v>
      </c>
      <c r="D174" s="1">
        <v>3120.0998236556802</v>
      </c>
      <c r="E174" s="1">
        <v>3556.0752021001499</v>
      </c>
      <c r="F174" s="1">
        <v>5684.9778485261404</v>
      </c>
      <c r="G174" s="1">
        <v>1541.0588064736601</v>
      </c>
    </row>
    <row r="175" spans="1:7" x14ac:dyDescent="0.25">
      <c r="A175" s="1">
        <v>20.5</v>
      </c>
      <c r="B175" s="1">
        <v>2937.3285869050001</v>
      </c>
      <c r="C175" s="1">
        <v>2583.9586765436802</v>
      </c>
      <c r="D175" s="1">
        <v>3035.3788813240699</v>
      </c>
      <c r="E175" s="1">
        <v>3556.2723123933301</v>
      </c>
      <c r="F175" s="1">
        <v>5674.9579059676298</v>
      </c>
      <c r="G175" s="1">
        <v>1553.75269692236</v>
      </c>
    </row>
    <row r="176" spans="1:7" x14ac:dyDescent="0.25">
      <c r="A176" s="1">
        <v>20.625</v>
      </c>
      <c r="B176" s="1">
        <v>2959.3281537129101</v>
      </c>
      <c r="C176" s="1">
        <v>2572.3413259783301</v>
      </c>
      <c r="D176" s="1">
        <v>2966.0429576023598</v>
      </c>
      <c r="E176" s="1">
        <v>3557.5661380330898</v>
      </c>
      <c r="F176" s="1">
        <v>5654.54285282402</v>
      </c>
      <c r="G176" s="1">
        <v>1551.2796276013401</v>
      </c>
    </row>
    <row r="177" spans="1:7" x14ac:dyDescent="0.25">
      <c r="A177" s="1">
        <v>20.75</v>
      </c>
      <c r="B177" s="1">
        <v>2986.11053268674</v>
      </c>
      <c r="C177" s="1">
        <v>2746.1083573375499</v>
      </c>
      <c r="D177" s="1">
        <v>2983.4412534451999</v>
      </c>
      <c r="E177" s="1">
        <v>3552.44399405081</v>
      </c>
      <c r="F177" s="1">
        <v>5658.3007703293497</v>
      </c>
      <c r="G177" s="1">
        <v>1550.6933116938001</v>
      </c>
    </row>
    <row r="178" spans="1:7" x14ac:dyDescent="0.25">
      <c r="A178" s="1">
        <v>20.875</v>
      </c>
      <c r="B178" s="1">
        <v>2956.77743840213</v>
      </c>
      <c r="C178" s="1">
        <v>2681.9242877388401</v>
      </c>
      <c r="D178" s="1">
        <v>2936.2722585862198</v>
      </c>
      <c r="E178" s="1">
        <v>3548.5678271195102</v>
      </c>
      <c r="F178" s="1">
        <v>5762.9875669440698</v>
      </c>
      <c r="G178" s="1">
        <v>1545.8706456663101</v>
      </c>
    </row>
    <row r="179" spans="1:7" x14ac:dyDescent="0.25">
      <c r="A179" s="1">
        <v>21</v>
      </c>
      <c r="B179" s="1">
        <v>2945.86104073053</v>
      </c>
      <c r="C179" s="1">
        <v>2628.5263997272</v>
      </c>
      <c r="D179" s="1">
        <v>2905.8471209000099</v>
      </c>
      <c r="E179" s="1">
        <v>3547.3093779077299</v>
      </c>
      <c r="F179" s="1">
        <v>5727.7109102276299</v>
      </c>
      <c r="G179" s="1">
        <v>1553.92896396325</v>
      </c>
    </row>
    <row r="180" spans="1:7" x14ac:dyDescent="0.25">
      <c r="A180" s="1">
        <v>21.125</v>
      </c>
      <c r="B180" s="1">
        <v>2951.2396641504201</v>
      </c>
      <c r="C180" s="1">
        <v>2522.8692272933899</v>
      </c>
      <c r="D180" s="1">
        <v>2900.8298267601099</v>
      </c>
      <c r="E180" s="1">
        <v>3543.2165028494101</v>
      </c>
      <c r="F180" s="1">
        <v>5710.3449950270297</v>
      </c>
      <c r="G180" s="1">
        <v>1582.8979289868701</v>
      </c>
    </row>
    <row r="181" spans="1:7" x14ac:dyDescent="0.25">
      <c r="A181" s="1">
        <v>21.25</v>
      </c>
      <c r="B181" s="1">
        <v>2954.90029246426</v>
      </c>
      <c r="C181" s="1">
        <v>2435.9466088725799</v>
      </c>
      <c r="D181" s="1">
        <v>2918.6064641745802</v>
      </c>
      <c r="E181" s="1">
        <v>3538.9974173267901</v>
      </c>
      <c r="F181" s="1">
        <v>5687.5547803003201</v>
      </c>
      <c r="G181" s="1">
        <v>1575.9526686895899</v>
      </c>
    </row>
    <row r="182" spans="1:7" x14ac:dyDescent="0.25">
      <c r="A182" s="1">
        <v>21.375</v>
      </c>
      <c r="B182" s="1">
        <v>2974.3415658681602</v>
      </c>
      <c r="C182" s="1">
        <v>2371.12422894566</v>
      </c>
      <c r="D182" s="1">
        <v>2950.2853644944698</v>
      </c>
      <c r="E182" s="1">
        <v>3539.6926150006602</v>
      </c>
      <c r="F182" s="1">
        <v>5698.8350385272697</v>
      </c>
      <c r="G182" s="1">
        <v>1583.2524827288701</v>
      </c>
    </row>
    <row r="183" spans="1:7" x14ac:dyDescent="0.25">
      <c r="A183" s="1">
        <v>21.5</v>
      </c>
      <c r="B183" s="1">
        <v>2953.5313777476899</v>
      </c>
      <c r="C183" s="1">
        <v>2322.2980831989298</v>
      </c>
      <c r="D183" s="1">
        <v>2908.4045923236499</v>
      </c>
      <c r="E183" s="1">
        <v>3536.4080856410601</v>
      </c>
      <c r="F183" s="1">
        <v>5693.5826306473</v>
      </c>
      <c r="G183" s="1">
        <v>1608.4967381057299</v>
      </c>
    </row>
    <row r="184" spans="1:7" x14ac:dyDescent="0.25">
      <c r="A184" s="1">
        <v>21.625</v>
      </c>
      <c r="B184" s="1">
        <v>2943.59149257227</v>
      </c>
      <c r="C184" s="1">
        <v>2392.5314476185099</v>
      </c>
      <c r="D184" s="1">
        <v>2884.4476128022998</v>
      </c>
      <c r="E184" s="1">
        <v>3533.8003594496199</v>
      </c>
      <c r="F184" s="1">
        <v>5686.9343212065196</v>
      </c>
      <c r="G184" s="1">
        <v>1614.2121047850001</v>
      </c>
    </row>
    <row r="185" spans="1:7" x14ac:dyDescent="0.25">
      <c r="A185" s="1">
        <v>21.75</v>
      </c>
      <c r="B185" s="1">
        <v>2891.58348182586</v>
      </c>
      <c r="C185" s="1">
        <v>2299.3961606880798</v>
      </c>
      <c r="D185" s="1">
        <v>2804.9886477908199</v>
      </c>
      <c r="E185" s="1">
        <v>3528.0395885477701</v>
      </c>
      <c r="F185" s="1">
        <v>5690.1928641598697</v>
      </c>
      <c r="G185" s="1">
        <v>1610.65181081886</v>
      </c>
    </row>
    <row r="186" spans="1:7" x14ac:dyDescent="0.25">
      <c r="A186" s="1">
        <v>21.875</v>
      </c>
      <c r="B186" s="1">
        <v>2746.6055127630302</v>
      </c>
      <c r="C186" s="1">
        <v>2215.2842966626699</v>
      </c>
      <c r="D186" s="1">
        <v>2812.17002592568</v>
      </c>
      <c r="E186" s="1">
        <v>3526.6454969904999</v>
      </c>
      <c r="F186" s="1">
        <v>5738.1636603754596</v>
      </c>
      <c r="G186" s="1">
        <v>1653.58774809438</v>
      </c>
    </row>
    <row r="187" spans="1:7" x14ac:dyDescent="0.25">
      <c r="A187" s="1">
        <v>22</v>
      </c>
      <c r="B187" s="1">
        <v>2656.0823903431201</v>
      </c>
      <c r="C187" s="1">
        <v>2108.3021865290002</v>
      </c>
      <c r="D187" s="1">
        <v>2811.6520707637401</v>
      </c>
      <c r="E187" s="1">
        <v>3521.6469479615698</v>
      </c>
      <c r="F187" s="1">
        <v>5742.4731815188898</v>
      </c>
      <c r="G187" s="1">
        <v>1670.7446215049699</v>
      </c>
    </row>
    <row r="188" spans="1:7" x14ac:dyDescent="0.25">
      <c r="A188" s="1">
        <v>22.125</v>
      </c>
      <c r="B188" s="1">
        <v>2594.3458922292798</v>
      </c>
      <c r="C188" s="1">
        <v>2107.2970289053501</v>
      </c>
      <c r="D188" s="1">
        <v>2845.46527267499</v>
      </c>
      <c r="E188" s="1">
        <v>3502.3787606238002</v>
      </c>
      <c r="F188" s="1">
        <v>5733.2588413257099</v>
      </c>
      <c r="G188" s="1">
        <v>1659.21722131977</v>
      </c>
    </row>
    <row r="189" spans="1:7" x14ac:dyDescent="0.25">
      <c r="A189" s="1">
        <v>22.25</v>
      </c>
      <c r="B189" s="1">
        <v>2545.1464011390799</v>
      </c>
      <c r="C189" s="1">
        <v>2131.2292258215798</v>
      </c>
      <c r="D189" s="1">
        <v>2813.1218862075998</v>
      </c>
      <c r="E189" s="1">
        <v>3485.88190405563</v>
      </c>
      <c r="F189" s="1">
        <v>5728.5604156826603</v>
      </c>
      <c r="G189" s="1">
        <v>1641.5079162506599</v>
      </c>
    </row>
    <row r="190" spans="1:7" x14ac:dyDescent="0.25">
      <c r="A190" s="1">
        <v>22.375</v>
      </c>
      <c r="B190" s="1">
        <v>2501.9148683814001</v>
      </c>
      <c r="C190" s="1">
        <v>2105.5553875377</v>
      </c>
      <c r="D190" s="1">
        <v>2875.7310519575299</v>
      </c>
      <c r="E190" s="1">
        <v>3415.4657665034902</v>
      </c>
      <c r="F190" s="1">
        <v>5716.1259341253499</v>
      </c>
      <c r="G190" s="1">
        <v>1647.6338484917801</v>
      </c>
    </row>
    <row r="191" spans="1:7" x14ac:dyDescent="0.25">
      <c r="A191" s="1">
        <v>22.5</v>
      </c>
      <c r="B191" s="1">
        <v>2581.0092697359801</v>
      </c>
      <c r="C191" s="1">
        <v>2201.4971550309501</v>
      </c>
      <c r="D191" s="1">
        <v>2743.2798876953698</v>
      </c>
      <c r="E191" s="1">
        <v>3404.2051139754599</v>
      </c>
      <c r="F191" s="1">
        <v>5718.7910286406104</v>
      </c>
      <c r="G191" s="1">
        <v>1646.98273781083</v>
      </c>
    </row>
    <row r="192" spans="1:7" x14ac:dyDescent="0.25">
      <c r="A192" s="1">
        <v>22.625</v>
      </c>
      <c r="B192" s="1">
        <v>2611.0962440670701</v>
      </c>
      <c r="C192" s="1">
        <v>2155.4866474774199</v>
      </c>
      <c r="D192" s="1">
        <v>2766.0125867769302</v>
      </c>
      <c r="E192" s="1">
        <v>3385.5392727138301</v>
      </c>
      <c r="F192" s="1">
        <v>5719.8975840410403</v>
      </c>
      <c r="G192" s="1">
        <v>1659.2834276841299</v>
      </c>
    </row>
    <row r="193" spans="1:7" x14ac:dyDescent="0.25">
      <c r="A193" s="1">
        <v>22.75</v>
      </c>
      <c r="B193" s="1">
        <v>2638.9400175375699</v>
      </c>
      <c r="C193" s="1">
        <v>2075.7508119675799</v>
      </c>
      <c r="D193" s="1">
        <v>2763.4810921141702</v>
      </c>
      <c r="E193" s="1">
        <v>3362.12626692617</v>
      </c>
      <c r="F193" s="1">
        <v>5708.3643824834799</v>
      </c>
      <c r="G193" s="1">
        <v>1712.95634004308</v>
      </c>
    </row>
    <row r="194" spans="1:7" x14ac:dyDescent="0.25">
      <c r="A194" s="1">
        <v>22.875</v>
      </c>
      <c r="B194" s="1">
        <v>2658.8520997927799</v>
      </c>
      <c r="C194" s="1">
        <v>2043.1851906259701</v>
      </c>
      <c r="D194" s="1">
        <v>2805.9121311859899</v>
      </c>
      <c r="E194" s="1">
        <v>3360.79837911205</v>
      </c>
      <c r="F194" s="1">
        <v>5700.5414461342398</v>
      </c>
      <c r="G194" s="1">
        <v>1701.43311010102</v>
      </c>
    </row>
    <row r="195" spans="1:7" x14ac:dyDescent="0.25">
      <c r="A195" s="1">
        <v>23</v>
      </c>
      <c r="B195" s="1">
        <v>2676.7133649293301</v>
      </c>
      <c r="C195" s="1">
        <v>2072.9145187230702</v>
      </c>
      <c r="D195" s="1">
        <v>2787.5586519784101</v>
      </c>
      <c r="E195" s="1">
        <v>3363.2486264013501</v>
      </c>
      <c r="F195" s="1">
        <v>5695.8491697527897</v>
      </c>
      <c r="G195" s="1">
        <v>1704.28041813655</v>
      </c>
    </row>
    <row r="196" spans="1:7" x14ac:dyDescent="0.25">
      <c r="A196" s="1">
        <v>23.125</v>
      </c>
      <c r="B196" s="1">
        <v>2679.4887235870201</v>
      </c>
      <c r="C196" s="1">
        <v>2051.9223572332198</v>
      </c>
      <c r="D196" s="1">
        <v>2767.1542781609401</v>
      </c>
      <c r="E196" s="1">
        <v>3354.4869263474902</v>
      </c>
      <c r="F196" s="1">
        <v>5683.92179491553</v>
      </c>
      <c r="G196" s="1">
        <v>1704.82263485001</v>
      </c>
    </row>
    <row r="197" spans="1:7" x14ac:dyDescent="0.25">
      <c r="A197" s="1">
        <v>23.25</v>
      </c>
      <c r="B197" s="1">
        <v>2738.1389965549101</v>
      </c>
      <c r="C197" s="1">
        <v>2033.5611122659</v>
      </c>
      <c r="D197" s="1">
        <v>2757.8558144942599</v>
      </c>
      <c r="E197" s="1">
        <v>3343.7266539451398</v>
      </c>
      <c r="F197" s="1">
        <v>5654.7111984440198</v>
      </c>
      <c r="G197" s="1">
        <v>1713.3687522181301</v>
      </c>
    </row>
    <row r="198" spans="1:7" x14ac:dyDescent="0.25">
      <c r="A198" s="1">
        <v>23.375</v>
      </c>
      <c r="B198" s="1">
        <v>2835.6468253472799</v>
      </c>
      <c r="C198" s="1">
        <v>2019.93454552086</v>
      </c>
      <c r="D198" s="1">
        <v>2781.0731804363299</v>
      </c>
      <c r="E198" s="1">
        <v>3343.6145995553602</v>
      </c>
      <c r="F198" s="1">
        <v>5642.7298928801702</v>
      </c>
      <c r="G198" s="1">
        <v>1751.33407848564</v>
      </c>
    </row>
    <row r="199" spans="1:7" x14ac:dyDescent="0.25">
      <c r="A199" s="1">
        <v>23.5</v>
      </c>
      <c r="B199" s="1">
        <v>2877.2817339892199</v>
      </c>
      <c r="C199" s="1">
        <v>2099.7507298098499</v>
      </c>
      <c r="D199" s="1">
        <v>2859.1702752706801</v>
      </c>
      <c r="E199" s="1">
        <v>3308.4153060245799</v>
      </c>
      <c r="F199" s="1">
        <v>5632.5351843213002</v>
      </c>
      <c r="G199" s="1">
        <v>1774.5019339722401</v>
      </c>
    </row>
    <row r="200" spans="1:7" x14ac:dyDescent="0.25">
      <c r="A200" s="1">
        <v>23.625</v>
      </c>
      <c r="B200" s="1">
        <v>2882.8369182198198</v>
      </c>
      <c r="C200" s="1">
        <v>2023.2439749350001</v>
      </c>
      <c r="D200" s="1">
        <v>2876.5648053557302</v>
      </c>
      <c r="E200" s="1">
        <v>3296.8580937849702</v>
      </c>
      <c r="F200" s="1">
        <v>5616.7574568871896</v>
      </c>
      <c r="G200" s="1">
        <v>1768.544403482</v>
      </c>
    </row>
    <row r="201" spans="1:7" x14ac:dyDescent="0.25">
      <c r="A201" s="1">
        <v>23.75</v>
      </c>
      <c r="B201" s="1">
        <v>2849.02312051222</v>
      </c>
      <c r="C201" s="1">
        <v>2216.60816399032</v>
      </c>
      <c r="D201" s="1">
        <v>2901.63394244752</v>
      </c>
      <c r="E201" s="1">
        <v>3288.5021274579799</v>
      </c>
      <c r="F201" s="1">
        <v>5611.0349947295699</v>
      </c>
      <c r="G201" s="1">
        <v>1755.5955908128501</v>
      </c>
    </row>
    <row r="202" spans="1:7" x14ac:dyDescent="0.25">
      <c r="A202" s="1">
        <v>23.875</v>
      </c>
      <c r="B202" s="1">
        <v>2808.7417938262902</v>
      </c>
      <c r="C202" s="1">
        <v>2122.76165952458</v>
      </c>
      <c r="D202" s="1">
        <v>2869.2034921663899</v>
      </c>
      <c r="E202" s="1">
        <v>3296.6149584138502</v>
      </c>
      <c r="F202" s="1">
        <v>5586.2674931128904</v>
      </c>
      <c r="G202" s="1">
        <v>1668.6991623266199</v>
      </c>
    </row>
    <row r="203" spans="1:7" x14ac:dyDescent="0.25">
      <c r="A203" s="1">
        <v>24</v>
      </c>
      <c r="B203" s="1">
        <v>2752.7072121098699</v>
      </c>
      <c r="C203" s="1">
        <v>2082.34330388732</v>
      </c>
      <c r="D203" s="1">
        <v>2888.5952386150302</v>
      </c>
      <c r="E203" s="1">
        <v>3303.3054221704601</v>
      </c>
      <c r="F203" s="1">
        <v>5548.9780883831099</v>
      </c>
      <c r="G203" s="1">
        <v>1553.1673577018501</v>
      </c>
    </row>
    <row r="204" spans="1:7" x14ac:dyDescent="0.25">
      <c r="A204" s="1">
        <v>24.125</v>
      </c>
      <c r="B204" s="1">
        <v>2779.6884244725002</v>
      </c>
      <c r="C204" s="1">
        <v>2098.79360835752</v>
      </c>
      <c r="D204" s="1">
        <v>2910.8748031269001</v>
      </c>
      <c r="E204" s="1">
        <v>3288.0277448875599</v>
      </c>
      <c r="F204" s="1">
        <v>5529.76972512063</v>
      </c>
      <c r="G204" s="1">
        <v>1550.5307476187099</v>
      </c>
    </row>
    <row r="205" spans="1:7" x14ac:dyDescent="0.25">
      <c r="A205" s="1">
        <v>24.25</v>
      </c>
      <c r="B205" s="1">
        <v>2785.1111345368199</v>
      </c>
      <c r="C205" s="1">
        <v>2403.1563853766702</v>
      </c>
      <c r="D205" s="1">
        <v>2981.8779441716001</v>
      </c>
      <c r="E205" s="1">
        <v>3281.1522231404501</v>
      </c>
      <c r="F205" s="1">
        <v>5498.9277195761997</v>
      </c>
      <c r="G205" s="1">
        <v>1596.1351247267201</v>
      </c>
    </row>
    <row r="206" spans="1:7" x14ac:dyDescent="0.25">
      <c r="A206" s="1">
        <v>24.375</v>
      </c>
      <c r="B206" s="1">
        <v>2801.93062627679</v>
      </c>
      <c r="C206" s="1">
        <v>2381.3313362887998</v>
      </c>
      <c r="D206" s="1">
        <v>3000.11875490693</v>
      </c>
      <c r="E206" s="1">
        <v>3275.28315191921</v>
      </c>
      <c r="F206" s="1">
        <v>5488.6025473358504</v>
      </c>
      <c r="G206" s="1">
        <v>1600.43010327756</v>
      </c>
    </row>
    <row r="207" spans="1:7" x14ac:dyDescent="0.25">
      <c r="A207" s="1">
        <v>24.5</v>
      </c>
      <c r="B207" s="1">
        <v>2787.0767257738698</v>
      </c>
      <c r="C207" s="1">
        <v>2378.08906167333</v>
      </c>
      <c r="D207" s="1">
        <v>2992.3385217090499</v>
      </c>
      <c r="E207" s="1">
        <v>3271.62585056533</v>
      </c>
      <c r="F207" s="1">
        <v>5499.4282559153698</v>
      </c>
      <c r="G207" s="1">
        <v>1608.5861971219599</v>
      </c>
    </row>
    <row r="208" spans="1:7" x14ac:dyDescent="0.25">
      <c r="A208" s="1">
        <v>24.625</v>
      </c>
      <c r="B208" s="1">
        <v>2787.9049428947701</v>
      </c>
      <c r="C208" s="1">
        <v>2397.1553322904401</v>
      </c>
      <c r="D208" s="1">
        <v>3004.3393721726102</v>
      </c>
      <c r="E208" s="1">
        <v>3268.1763434987902</v>
      </c>
      <c r="F208" s="1">
        <v>5497.39742388384</v>
      </c>
      <c r="G208" s="1">
        <v>1609.3512455502701</v>
      </c>
    </row>
    <row r="209" spans="1:7" x14ac:dyDescent="0.25">
      <c r="A209" s="1">
        <v>24.75</v>
      </c>
      <c r="B209" s="1">
        <v>2784.5225506778202</v>
      </c>
      <c r="C209" s="1">
        <v>2318.71305281986</v>
      </c>
      <c r="D209" s="1">
        <v>2997.1519002847099</v>
      </c>
      <c r="E209" s="1">
        <v>3264.5233062152001</v>
      </c>
      <c r="F209" s="1">
        <v>5507.06419206386</v>
      </c>
      <c r="G209" s="1">
        <v>1621.84394870288</v>
      </c>
    </row>
    <row r="210" spans="1:7" x14ac:dyDescent="0.25">
      <c r="A210" s="1">
        <v>24.875</v>
      </c>
      <c r="B210" s="1">
        <v>2703.2479927273298</v>
      </c>
      <c r="C210" s="1">
        <v>2228.1935940993899</v>
      </c>
      <c r="D210" s="1">
        <v>2944.8969911726599</v>
      </c>
      <c r="E210" s="1">
        <v>3261.7076926282498</v>
      </c>
      <c r="F210" s="1">
        <v>5502.8210449731396</v>
      </c>
      <c r="G210" s="1">
        <v>1609.63329688061</v>
      </c>
    </row>
    <row r="211" spans="1:7" x14ac:dyDescent="0.25">
      <c r="A211" s="1">
        <v>25</v>
      </c>
      <c r="B211" s="1">
        <v>2698.8252043852999</v>
      </c>
      <c r="C211" s="1">
        <v>2177.43817013548</v>
      </c>
      <c r="D211" s="1">
        <v>2911.3378628031501</v>
      </c>
      <c r="E211" s="1">
        <v>3260.0129507430702</v>
      </c>
      <c r="F211" s="1">
        <v>5500.2734695208401</v>
      </c>
      <c r="G211" s="1">
        <v>1610.0803258405799</v>
      </c>
    </row>
    <row r="212" spans="1:7" x14ac:dyDescent="0.25">
      <c r="A212" s="1">
        <v>25.125</v>
      </c>
      <c r="B212" s="1">
        <v>2689.47821643521</v>
      </c>
      <c r="C212" s="1">
        <v>2126.4064809463298</v>
      </c>
      <c r="D212" s="1">
        <v>2783.22624787838</v>
      </c>
      <c r="E212" s="1">
        <v>3253.2466132710802</v>
      </c>
      <c r="F212" s="1">
        <v>5504.9762942823199</v>
      </c>
      <c r="G212" s="1">
        <v>1617.8913558572101</v>
      </c>
    </row>
    <row r="213" spans="1:7" x14ac:dyDescent="0.25">
      <c r="A213" s="1">
        <v>25.25</v>
      </c>
      <c r="B213" s="1">
        <v>2699.8647709349598</v>
      </c>
      <c r="C213" s="1">
        <v>2272.6318133809</v>
      </c>
      <c r="D213" s="1">
        <v>2805.1102334187599</v>
      </c>
      <c r="E213" s="1">
        <v>3253.6946271365</v>
      </c>
      <c r="F213" s="1">
        <v>5528.3262839671897</v>
      </c>
      <c r="G213" s="1">
        <v>1638.6977364485599</v>
      </c>
    </row>
    <row r="214" spans="1:7" x14ac:dyDescent="0.25">
      <c r="A214" s="1">
        <v>25.375</v>
      </c>
      <c r="B214" s="1">
        <v>2694.3495884033</v>
      </c>
      <c r="C214" s="1">
        <v>2272.9650821396299</v>
      </c>
      <c r="D214" s="1">
        <v>2846.1997626678499</v>
      </c>
      <c r="E214" s="1">
        <v>3278.1347515182201</v>
      </c>
      <c r="F214" s="1">
        <v>5501.6255578089504</v>
      </c>
      <c r="G214" s="1">
        <v>1611.9474082362201</v>
      </c>
    </row>
    <row r="215" spans="1:7" x14ac:dyDescent="0.25">
      <c r="A215" s="1">
        <v>25.5</v>
      </c>
      <c r="B215" s="1">
        <v>2742.1524061667301</v>
      </c>
      <c r="C215" s="1">
        <v>2236.9322153861099</v>
      </c>
      <c r="D215" s="1">
        <v>2901.0365222724599</v>
      </c>
      <c r="E215" s="1">
        <v>3289.6791555744198</v>
      </c>
      <c r="F215" s="1">
        <v>5607.7158237262802</v>
      </c>
      <c r="G215" s="1">
        <v>1599.64641587044</v>
      </c>
    </row>
    <row r="216" spans="1:7" x14ac:dyDescent="0.25">
      <c r="A216" s="1">
        <v>25.625</v>
      </c>
      <c r="B216" s="1">
        <v>2765.6092939995001</v>
      </c>
      <c r="C216" s="1">
        <v>2340.1938479867499</v>
      </c>
      <c r="D216" s="1">
        <v>2949.4478293768698</v>
      </c>
      <c r="E216" s="1">
        <v>3288.8881017466501</v>
      </c>
      <c r="F216" s="1">
        <v>5600.5656128064002</v>
      </c>
      <c r="G216" s="1">
        <v>1598.0580012364401</v>
      </c>
    </row>
    <row r="217" spans="1:7" x14ac:dyDescent="0.25">
      <c r="A217" s="1">
        <v>25.75</v>
      </c>
      <c r="B217" s="1">
        <v>2791.5001621613101</v>
      </c>
      <c r="C217" s="1">
        <v>2356.2606683044</v>
      </c>
      <c r="D217" s="1">
        <v>2922.2347978404</v>
      </c>
      <c r="E217" s="1">
        <v>3278.2406634611898</v>
      </c>
      <c r="F217" s="1">
        <v>5624.8690933669704</v>
      </c>
      <c r="G217" s="1">
        <v>1598.10768969219</v>
      </c>
    </row>
    <row r="218" spans="1:7" x14ac:dyDescent="0.25">
      <c r="A218" s="1">
        <v>25.875</v>
      </c>
      <c r="B218" s="1">
        <v>2793.2064869267501</v>
      </c>
      <c r="C218" s="1">
        <v>2408.4413498159201</v>
      </c>
      <c r="D218" s="1">
        <v>2893.2283657481498</v>
      </c>
      <c r="E218" s="1">
        <v>3265.1515207761099</v>
      </c>
      <c r="F218" s="1">
        <v>5667.4569367037602</v>
      </c>
      <c r="G218" s="1">
        <v>1558.0195999766299</v>
      </c>
    </row>
    <row r="219" spans="1:7" x14ac:dyDescent="0.25">
      <c r="A219" s="1">
        <v>26</v>
      </c>
      <c r="B219" s="1">
        <v>2812.3278778261101</v>
      </c>
      <c r="C219" s="1">
        <v>2259.31714991952</v>
      </c>
      <c r="D219" s="1">
        <v>2898.4634938883701</v>
      </c>
      <c r="E219" s="1">
        <v>3270.5479812560998</v>
      </c>
      <c r="F219" s="1">
        <v>5694.6608565988899</v>
      </c>
      <c r="G219" s="1">
        <v>1558.0499171672</v>
      </c>
    </row>
    <row r="220" spans="1:7" x14ac:dyDescent="0.25">
      <c r="A220" s="1">
        <v>26.125</v>
      </c>
      <c r="B220" s="1">
        <v>2809.41238333095</v>
      </c>
      <c r="C220" s="1">
        <v>2411.4178954988101</v>
      </c>
      <c r="D220" s="1">
        <v>2837.57198359021</v>
      </c>
      <c r="E220" s="1">
        <v>3267.9362695364998</v>
      </c>
      <c r="F220" s="1">
        <v>5848.6548141933199</v>
      </c>
      <c r="G220" s="1">
        <v>1586.25678146771</v>
      </c>
    </row>
    <row r="221" spans="1:7" x14ac:dyDescent="0.25">
      <c r="A221" s="1">
        <v>26.25</v>
      </c>
      <c r="B221" s="1">
        <v>2839.6179976429598</v>
      </c>
      <c r="C221" s="1">
        <v>2440.0476533065598</v>
      </c>
      <c r="D221" s="1">
        <v>2889.1215856246699</v>
      </c>
      <c r="E221" s="1">
        <v>3266.1548169611201</v>
      </c>
      <c r="F221" s="1">
        <v>5853.1966428185096</v>
      </c>
      <c r="G221" s="1">
        <v>1602.9341699275501</v>
      </c>
    </row>
    <row r="222" spans="1:7" x14ac:dyDescent="0.25">
      <c r="A222" s="1">
        <v>26.375</v>
      </c>
      <c r="B222" s="1">
        <v>2834.3329205707</v>
      </c>
      <c r="C222" s="1">
        <v>2189.6297429893898</v>
      </c>
      <c r="D222" s="1">
        <v>2975.1988043678002</v>
      </c>
      <c r="E222" s="1">
        <v>3267.5227609615099</v>
      </c>
      <c r="F222" s="1">
        <v>5830.1208150820803</v>
      </c>
      <c r="G222" s="1">
        <v>1619.13680288808</v>
      </c>
    </row>
    <row r="223" spans="1:7" x14ac:dyDescent="0.25">
      <c r="A223" s="1">
        <v>26.5</v>
      </c>
      <c r="B223" s="1">
        <v>2842.4900847955801</v>
      </c>
      <c r="C223" s="1">
        <v>2206.7435790977402</v>
      </c>
      <c r="D223" s="1">
        <v>3056.5282840271898</v>
      </c>
      <c r="E223" s="1">
        <v>3287.50808364454</v>
      </c>
      <c r="F223" s="1">
        <v>5753.5873187171901</v>
      </c>
      <c r="G223" s="1">
        <v>1581.3198467928601</v>
      </c>
    </row>
    <row r="224" spans="1:7" x14ac:dyDescent="0.25">
      <c r="A224" s="1">
        <v>26.625</v>
      </c>
      <c r="B224" s="1">
        <v>2819.3434478674299</v>
      </c>
      <c r="C224" s="1">
        <v>2222.0880402390999</v>
      </c>
      <c r="D224" s="1">
        <v>3069.9266312771701</v>
      </c>
      <c r="E224" s="1">
        <v>3292.6154292126898</v>
      </c>
      <c r="F224" s="1">
        <v>5738.5845121931397</v>
      </c>
      <c r="G224" s="1">
        <v>1543.69367317399</v>
      </c>
    </row>
    <row r="225" spans="1:7" x14ac:dyDescent="0.25">
      <c r="A225" s="1">
        <v>26.75</v>
      </c>
      <c r="B225" s="1">
        <v>2825.2244780627302</v>
      </c>
      <c r="C225" s="1">
        <v>2272.39772230261</v>
      </c>
      <c r="D225" s="1">
        <v>3083.9827631369599</v>
      </c>
      <c r="E225" s="1">
        <v>3336.35709894722</v>
      </c>
      <c r="F225" s="1">
        <v>5733.01790304519</v>
      </c>
      <c r="G225" s="1">
        <v>1540.3324061989299</v>
      </c>
    </row>
    <row r="226" spans="1:7" x14ac:dyDescent="0.25">
      <c r="A226" s="1">
        <v>26.875</v>
      </c>
      <c r="B226" s="1">
        <v>2793.61353737936</v>
      </c>
      <c r="C226" s="1">
        <v>2427.24983772408</v>
      </c>
      <c r="D226" s="1">
        <v>3080.099936819</v>
      </c>
      <c r="E226" s="1">
        <v>3333.63347747527</v>
      </c>
      <c r="F226" s="1">
        <v>5717.9055049651297</v>
      </c>
      <c r="G226" s="1">
        <v>1553.22991003834</v>
      </c>
    </row>
    <row r="227" spans="1:7" x14ac:dyDescent="0.25">
      <c r="A227" s="1">
        <v>27</v>
      </c>
      <c r="B227" s="1">
        <v>2778.5849158575302</v>
      </c>
      <c r="C227" s="1">
        <v>2368.3996764950598</v>
      </c>
      <c r="D227" s="1">
        <v>3077.3300849121401</v>
      </c>
      <c r="E227" s="1">
        <v>3326.7429555388599</v>
      </c>
      <c r="F227" s="1">
        <v>5726.0788660440203</v>
      </c>
      <c r="G227" s="1">
        <v>1569.2027508620599</v>
      </c>
    </row>
    <row r="228" spans="1:7" x14ac:dyDescent="0.25">
      <c r="A228" s="1">
        <v>27.125</v>
      </c>
      <c r="B228" s="1">
        <v>2782.3657570718401</v>
      </c>
      <c r="C228" s="1">
        <v>2200.82264044046</v>
      </c>
      <c r="D228" s="1">
        <v>3070.9202447830899</v>
      </c>
      <c r="E228" s="1">
        <v>3323.8561903740101</v>
      </c>
      <c r="F228" s="1">
        <v>5765.7748831019999</v>
      </c>
      <c r="G228" s="1">
        <v>1566.6009255945401</v>
      </c>
    </row>
    <row r="229" spans="1:7" x14ac:dyDescent="0.25">
      <c r="A229" s="1">
        <v>27.25</v>
      </c>
      <c r="B229" s="1">
        <v>2790.8025411434101</v>
      </c>
      <c r="C229" s="1">
        <v>2092.3168825779699</v>
      </c>
      <c r="D229" s="1">
        <v>3138.2449103179501</v>
      </c>
      <c r="E229" s="1">
        <v>3311.85035581074</v>
      </c>
      <c r="F229" s="1">
        <v>5754.4143062019702</v>
      </c>
      <c r="G229" s="1">
        <v>1572.2317540332699</v>
      </c>
    </row>
    <row r="230" spans="1:7" x14ac:dyDescent="0.25">
      <c r="A230" s="1">
        <v>27.375</v>
      </c>
      <c r="B230" s="1">
        <v>2809.1267507364801</v>
      </c>
      <c r="C230" s="1">
        <v>2125.5191167389899</v>
      </c>
      <c r="D230" s="1">
        <v>3133.8276310464998</v>
      </c>
      <c r="E230" s="1">
        <v>3301.99073128892</v>
      </c>
      <c r="F230" s="1">
        <v>5751.9294585956304</v>
      </c>
      <c r="G230" s="1">
        <v>1571.76828965191</v>
      </c>
    </row>
    <row r="231" spans="1:7" x14ac:dyDescent="0.25">
      <c r="A231" s="1">
        <v>27.5</v>
      </c>
      <c r="B231" s="1">
        <v>2698.9327745456799</v>
      </c>
      <c r="C231" s="1">
        <v>2299.6714162097301</v>
      </c>
      <c r="D231" s="1">
        <v>3109.7593291263402</v>
      </c>
      <c r="E231" s="1">
        <v>6213.2457459571697</v>
      </c>
      <c r="F231" s="1">
        <v>5846.1303067565896</v>
      </c>
      <c r="G231" s="1">
        <v>1552.32173059345</v>
      </c>
    </row>
    <row r="232" spans="1:7" x14ac:dyDescent="0.25">
      <c r="A232" s="1">
        <v>27.625</v>
      </c>
      <c r="B232" s="1">
        <v>2626.7257429669498</v>
      </c>
      <c r="C232" s="1">
        <v>2488.94962668792</v>
      </c>
      <c r="D232" s="1">
        <v>3120.5878439543699</v>
      </c>
      <c r="E232" s="1">
        <v>6353.96575385899</v>
      </c>
      <c r="F232" s="1">
        <v>5838.6275822073803</v>
      </c>
      <c r="G232" s="1">
        <v>1515.09440550574</v>
      </c>
    </row>
    <row r="233" spans="1:7" x14ac:dyDescent="0.25">
      <c r="A233" s="1">
        <v>27.75</v>
      </c>
      <c r="B233" s="1">
        <v>2589.9993968471599</v>
      </c>
      <c r="C233" s="1">
        <v>2431.04815580179</v>
      </c>
      <c r="D233" s="1">
        <v>3156.0237481905801</v>
      </c>
      <c r="E233" s="1">
        <v>6547.8725346516203</v>
      </c>
      <c r="F233" s="1">
        <v>5817.9381465074703</v>
      </c>
      <c r="G233" s="1">
        <v>1463.07532312629</v>
      </c>
    </row>
    <row r="234" spans="1:7" x14ac:dyDescent="0.25">
      <c r="A234" s="1">
        <v>27.875</v>
      </c>
      <c r="B234" s="1">
        <v>2582.71816189231</v>
      </c>
      <c r="C234" s="1">
        <v>2394.3349019051898</v>
      </c>
      <c r="D234" s="1">
        <v>3150.8975849243202</v>
      </c>
      <c r="E234" s="1">
        <v>6814.6333981980997</v>
      </c>
      <c r="F234" s="1">
        <v>5795.0309404588797</v>
      </c>
      <c r="G234" s="1">
        <v>1460.7919890130299</v>
      </c>
    </row>
    <row r="235" spans="1:7" x14ac:dyDescent="0.25">
      <c r="A235" s="1">
        <v>28</v>
      </c>
      <c r="B235" s="1">
        <v>2569.3472751203799</v>
      </c>
      <c r="C235" s="1">
        <v>2417.7015606370601</v>
      </c>
      <c r="D235" s="1">
        <v>3129.0334893627501</v>
      </c>
      <c r="E235" s="1">
        <v>7131.0910857114905</v>
      </c>
      <c r="F235" s="1">
        <v>5784.6461990548696</v>
      </c>
      <c r="G235" s="1">
        <v>1466.28548274317</v>
      </c>
    </row>
    <row r="236" spans="1:7" x14ac:dyDescent="0.25">
      <c r="A236" s="1">
        <v>28.125</v>
      </c>
      <c r="B236" s="1">
        <v>2559.0522321039798</v>
      </c>
      <c r="C236" s="1">
        <v>2321.4263054857602</v>
      </c>
      <c r="D236" s="1">
        <v>3124.7351946364702</v>
      </c>
      <c r="E236" s="1">
        <v>7328.3366550328701</v>
      </c>
      <c r="F236" s="1">
        <v>5783.7439650035303</v>
      </c>
      <c r="G236" s="1">
        <v>1470.4520490129701</v>
      </c>
    </row>
    <row r="237" spans="1:7" x14ac:dyDescent="0.25">
      <c r="A237" s="1">
        <v>28.25</v>
      </c>
      <c r="B237" s="1">
        <v>2548.97529587693</v>
      </c>
      <c r="C237" s="1">
        <v>2349.2158533858901</v>
      </c>
      <c r="D237" s="1">
        <v>3183.8004942213502</v>
      </c>
      <c r="E237" s="1">
        <v>7428.3007336615801</v>
      </c>
      <c r="F237" s="1">
        <v>5746.7435140008502</v>
      </c>
      <c r="G237" s="1">
        <v>1537.47403705189</v>
      </c>
    </row>
    <row r="238" spans="1:7" x14ac:dyDescent="0.25">
      <c r="A238" s="1">
        <v>28.375</v>
      </c>
      <c r="B238" s="1">
        <v>2539.2823900378798</v>
      </c>
      <c r="C238" s="1">
        <v>2384.3149721137602</v>
      </c>
      <c r="D238" s="1">
        <v>3174.6531320026402</v>
      </c>
      <c r="E238" s="1">
        <v>7653.4642658047496</v>
      </c>
      <c r="F238" s="1">
        <v>5733.9644336126103</v>
      </c>
      <c r="G238" s="1">
        <v>1543.2285349772601</v>
      </c>
    </row>
    <row r="239" spans="1:7" x14ac:dyDescent="0.25">
      <c r="A239" s="1">
        <v>28.5</v>
      </c>
      <c r="B239" s="1">
        <v>2565.7811121096202</v>
      </c>
      <c r="C239" s="1">
        <v>2380.1712292535899</v>
      </c>
      <c r="D239" s="1">
        <v>3149.2011079888198</v>
      </c>
      <c r="E239" s="1">
        <v>7671.7783416920302</v>
      </c>
      <c r="F239" s="1">
        <v>5711.8742392418399</v>
      </c>
      <c r="G239" s="1">
        <v>1538.90625979591</v>
      </c>
    </row>
    <row r="240" spans="1:7" x14ac:dyDescent="0.25">
      <c r="A240" s="1">
        <v>28.625</v>
      </c>
      <c r="B240" s="1">
        <v>2553.05384968926</v>
      </c>
      <c r="C240" s="1">
        <v>2414.4128333066601</v>
      </c>
      <c r="D240" s="1">
        <v>3120.9473523409401</v>
      </c>
      <c r="E240" s="1">
        <v>7721.5826232139998</v>
      </c>
      <c r="F240" s="1">
        <v>5704.5729861594</v>
      </c>
      <c r="G240" s="1">
        <v>1546.4119671901201</v>
      </c>
    </row>
    <row r="241" spans="1:7" x14ac:dyDescent="0.25">
      <c r="A241" s="1">
        <v>28.75</v>
      </c>
      <c r="B241" s="1">
        <v>2575.7837142322001</v>
      </c>
      <c r="C241" s="1">
        <v>2473.3637383191899</v>
      </c>
      <c r="D241" s="1">
        <v>3121.6004270153098</v>
      </c>
      <c r="E241" s="1">
        <v>7817.8905169361296</v>
      </c>
      <c r="F241" s="1">
        <v>5867.80100848035</v>
      </c>
      <c r="G241" s="1">
        <v>1583.27045360035</v>
      </c>
    </row>
    <row r="242" spans="1:7" x14ac:dyDescent="0.25">
      <c r="A242" s="1">
        <v>28.875</v>
      </c>
      <c r="B242" s="1">
        <v>2629.8692891830301</v>
      </c>
      <c r="C242" s="1">
        <v>2404.5562702795601</v>
      </c>
      <c r="D242" s="1">
        <v>3151.7436376010301</v>
      </c>
      <c r="E242" s="1">
        <v>7992.2579749850402</v>
      </c>
      <c r="F242" s="1">
        <v>5778.0172419657301</v>
      </c>
      <c r="G242" s="1">
        <v>1568.1810321800999</v>
      </c>
    </row>
    <row r="243" spans="1:7" x14ac:dyDescent="0.25">
      <c r="A243" s="1">
        <v>29</v>
      </c>
      <c r="B243" s="1">
        <v>2628.23274486023</v>
      </c>
      <c r="C243" s="1">
        <v>2410.97002242081</v>
      </c>
      <c r="D243" s="1">
        <v>3099.0410517010801</v>
      </c>
      <c r="E243" s="1">
        <v>8023.5909827793803</v>
      </c>
      <c r="F243" s="1">
        <v>5717.9540966923896</v>
      </c>
      <c r="G243" s="1">
        <v>1553.1016067584001</v>
      </c>
    </row>
    <row r="244" spans="1:7" x14ac:dyDescent="0.25">
      <c r="A244" s="1">
        <v>29.125</v>
      </c>
      <c r="B244" s="1">
        <v>2633.3859571416401</v>
      </c>
      <c r="C244" s="1">
        <v>2469.6466240547002</v>
      </c>
      <c r="D244" s="1">
        <v>2972.14497088496</v>
      </c>
      <c r="E244" s="1">
        <v>8048.0251869925696</v>
      </c>
      <c r="F244" s="1">
        <v>5711.5192087779296</v>
      </c>
      <c r="G244" s="1">
        <v>1547.97445668914</v>
      </c>
    </row>
    <row r="245" spans="1:7" x14ac:dyDescent="0.25">
      <c r="A245" s="1">
        <v>29.25</v>
      </c>
      <c r="B245" s="1">
        <v>2646.9603724782701</v>
      </c>
      <c r="C245" s="1">
        <v>2464.80396380821</v>
      </c>
      <c r="D245" s="1">
        <v>2950.6243714509501</v>
      </c>
      <c r="E245" s="1">
        <v>8117.3935853352104</v>
      </c>
      <c r="F245" s="1">
        <v>5687.1865054088903</v>
      </c>
      <c r="G245" s="1">
        <v>1539.53238217634</v>
      </c>
    </row>
    <row r="246" spans="1:7" x14ac:dyDescent="0.25">
      <c r="A246" s="1">
        <v>29.375</v>
      </c>
      <c r="B246" s="1">
        <v>2661.5940383607399</v>
      </c>
      <c r="C246" s="1">
        <v>2334.4460635871701</v>
      </c>
      <c r="D246" s="1">
        <v>2863.1936253867698</v>
      </c>
      <c r="E246" s="1">
        <v>8230.1633968840106</v>
      </c>
      <c r="F246" s="1">
        <v>5666.8589682704396</v>
      </c>
      <c r="G246" s="1">
        <v>1479.7227984821</v>
      </c>
    </row>
    <row r="247" spans="1:7" x14ac:dyDescent="0.25">
      <c r="A247" s="1">
        <v>29.5</v>
      </c>
      <c r="B247" s="1">
        <v>2704.6862974870701</v>
      </c>
      <c r="C247" s="1">
        <v>2306.07941847453</v>
      </c>
      <c r="D247" s="1">
        <v>2840.2822726546501</v>
      </c>
      <c r="E247" s="1">
        <v>8219.6589267801392</v>
      </c>
      <c r="F247" s="1">
        <v>5650.8424005098004</v>
      </c>
      <c r="G247" s="1">
        <v>1456.57475352605</v>
      </c>
    </row>
    <row r="248" spans="1:7" x14ac:dyDescent="0.25">
      <c r="A248" s="1">
        <v>29.625</v>
      </c>
      <c r="B248" s="1">
        <v>2706.3500111416702</v>
      </c>
      <c r="C248" s="1">
        <v>2373.1167404614398</v>
      </c>
      <c r="D248" s="1">
        <v>2826.7889995700698</v>
      </c>
      <c r="E248" s="1">
        <v>8247.7409468730402</v>
      </c>
      <c r="F248" s="1">
        <v>5656.8598065180604</v>
      </c>
      <c r="G248" s="1">
        <v>1459.9533996631801</v>
      </c>
    </row>
    <row r="249" spans="1:7" x14ac:dyDescent="0.25">
      <c r="A249" s="1">
        <v>29.75</v>
      </c>
      <c r="B249" s="1">
        <v>2718.0362371545398</v>
      </c>
      <c r="C249" s="1">
        <v>2281.2169213274801</v>
      </c>
      <c r="D249" s="1">
        <v>2785.2654170810601</v>
      </c>
      <c r="E249" s="1">
        <v>8417.49276056696</v>
      </c>
      <c r="F249" s="1">
        <v>5671.3915961963603</v>
      </c>
      <c r="G249" s="1">
        <v>1473.87619018344</v>
      </c>
    </row>
    <row r="250" spans="1:7" x14ac:dyDescent="0.25">
      <c r="A250" s="1">
        <v>29.875</v>
      </c>
      <c r="B250" s="1">
        <v>2745.0841574176702</v>
      </c>
      <c r="C250" s="1">
        <v>2218.8432182778502</v>
      </c>
      <c r="D250" s="1">
        <v>2768.4057270940302</v>
      </c>
      <c r="E250" s="1">
        <v>8390.7873055226701</v>
      </c>
      <c r="F250" s="1">
        <v>5632.8713869010699</v>
      </c>
      <c r="G250" s="1">
        <v>1480.6143182979799</v>
      </c>
    </row>
    <row r="251" spans="1:7" x14ac:dyDescent="0.25">
      <c r="A251" s="1">
        <v>30</v>
      </c>
      <c r="B251" s="1">
        <v>2749.2950950893701</v>
      </c>
      <c r="C251" s="1">
        <v>1927.74213391238</v>
      </c>
      <c r="D251" s="1">
        <v>2753.5529882210499</v>
      </c>
      <c r="E251" s="1">
        <v>8359.3816803925401</v>
      </c>
      <c r="F251" s="1">
        <v>5616.2939273543097</v>
      </c>
      <c r="G251" s="1">
        <v>1491.8328446282101</v>
      </c>
    </row>
  </sheetData>
  <mergeCells count="4">
    <mergeCell ref="A1:A2"/>
    <mergeCell ref="B1:G1"/>
    <mergeCell ref="B3:G3"/>
    <mergeCell ref="B4:G4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1"/>
  <sheetViews>
    <sheetView zoomScale="62" zoomScaleNormal="62" workbookViewId="0">
      <selection activeCell="B1" sqref="B1:I1"/>
    </sheetView>
  </sheetViews>
  <sheetFormatPr defaultRowHeight="15" x14ac:dyDescent="0.25"/>
  <cols>
    <col min="1" max="1" width="18.85546875" customWidth="1"/>
    <col min="2" max="2" width="23.140625" customWidth="1"/>
    <col min="3" max="4" width="34.85546875" customWidth="1"/>
    <col min="5" max="8" width="30.28515625" customWidth="1"/>
    <col min="9" max="9" width="33.28515625" customWidth="1"/>
  </cols>
  <sheetData>
    <row r="1" spans="1:9" x14ac:dyDescent="0.25">
      <c r="A1" s="83" t="s">
        <v>246</v>
      </c>
      <c r="B1" s="82" t="s">
        <v>263</v>
      </c>
      <c r="C1" s="82"/>
      <c r="D1" s="82"/>
      <c r="E1" s="82"/>
      <c r="F1" s="82"/>
      <c r="G1" s="82"/>
      <c r="H1" s="82"/>
      <c r="I1" s="82"/>
    </row>
    <row r="2" spans="1:9" x14ac:dyDescent="0.25">
      <c r="A2" s="84"/>
      <c r="B2" s="48" t="s">
        <v>276</v>
      </c>
      <c r="C2" s="48" t="s">
        <v>268</v>
      </c>
      <c r="D2" s="48" t="s">
        <v>283</v>
      </c>
      <c r="E2" s="48" t="s">
        <v>259</v>
      </c>
      <c r="F2" s="48" t="s">
        <v>260</v>
      </c>
      <c r="G2" s="48" t="s">
        <v>261</v>
      </c>
      <c r="H2" s="48" t="s">
        <v>264</v>
      </c>
      <c r="I2" s="52" t="s">
        <v>411</v>
      </c>
    </row>
    <row r="3" spans="1:9" x14ac:dyDescent="0.25">
      <c r="A3" s="27" t="s">
        <v>249</v>
      </c>
      <c r="B3" s="82">
        <v>44</v>
      </c>
      <c r="C3" s="82"/>
      <c r="D3" s="82"/>
      <c r="E3" s="82"/>
      <c r="F3" s="82"/>
      <c r="G3" s="82"/>
      <c r="H3" s="82"/>
      <c r="I3" s="82"/>
    </row>
    <row r="4" spans="1:9" x14ac:dyDescent="0.25">
      <c r="A4" s="27" t="s">
        <v>250</v>
      </c>
      <c r="B4" s="82" t="s">
        <v>262</v>
      </c>
      <c r="C4" s="82"/>
      <c r="D4" s="82"/>
      <c r="E4" s="82"/>
      <c r="F4" s="82"/>
      <c r="G4" s="82"/>
      <c r="H4" s="82"/>
      <c r="I4" s="82"/>
    </row>
    <row r="5" spans="1:9" ht="61.5" x14ac:dyDescent="0.25">
      <c r="A5" s="28" t="s">
        <v>252</v>
      </c>
      <c r="B5" s="28">
        <v>4</v>
      </c>
      <c r="C5" s="27">
        <v>4</v>
      </c>
      <c r="D5" s="27">
        <v>4</v>
      </c>
      <c r="E5" s="27">
        <v>4</v>
      </c>
      <c r="F5" s="27">
        <v>4</v>
      </c>
      <c r="G5" s="27">
        <v>4</v>
      </c>
      <c r="H5" s="27">
        <v>4</v>
      </c>
      <c r="I5" s="27">
        <v>4</v>
      </c>
    </row>
    <row r="6" spans="1:9" ht="30" x14ac:dyDescent="0.25">
      <c r="A6" s="28" t="s">
        <v>253</v>
      </c>
      <c r="B6" s="28">
        <v>36.450369999999999</v>
      </c>
      <c r="C6" s="27">
        <v>39.733469999999997</v>
      </c>
      <c r="D6" s="27">
        <v>37.942349999999998</v>
      </c>
      <c r="E6" s="27">
        <v>37.267530000000001</v>
      </c>
      <c r="F6" s="27">
        <v>45.704090000000001</v>
      </c>
      <c r="G6" s="27">
        <v>54.665210000000002</v>
      </c>
      <c r="H6" s="27">
        <v>38.743499999999997</v>
      </c>
      <c r="I6" s="27">
        <v>36.742669999999997</v>
      </c>
    </row>
    <row r="7" spans="1:9" ht="48" x14ac:dyDescent="0.25">
      <c r="A7" s="28" t="s">
        <v>254</v>
      </c>
      <c r="B7" s="27">
        <v>37.44</v>
      </c>
      <c r="C7" s="27">
        <v>37.44</v>
      </c>
      <c r="D7" s="27">
        <v>37.44</v>
      </c>
      <c r="E7" s="27">
        <v>37.44</v>
      </c>
      <c r="F7" s="27">
        <v>37.44</v>
      </c>
      <c r="G7" s="27">
        <v>37.44</v>
      </c>
      <c r="H7" s="27">
        <v>37.44</v>
      </c>
      <c r="I7" s="27">
        <v>37.44</v>
      </c>
    </row>
    <row r="8" spans="1:9" ht="48" x14ac:dyDescent="0.25">
      <c r="A8" s="28" t="s">
        <v>255</v>
      </c>
      <c r="B8" s="28">
        <v>33.358809999999998</v>
      </c>
      <c r="C8" s="27">
        <v>32.632190000000001</v>
      </c>
      <c r="D8" s="27">
        <v>33.164670000000001</v>
      </c>
      <c r="E8" s="27">
        <v>33.354700000000001</v>
      </c>
      <c r="F8" s="27">
        <v>33.403210000000001</v>
      </c>
      <c r="G8" s="27">
        <v>33.890419999999999</v>
      </c>
      <c r="H8" s="27">
        <v>34.052070000000001</v>
      </c>
      <c r="I8" s="27">
        <v>34.123440000000002</v>
      </c>
    </row>
    <row r="9" spans="1:9" x14ac:dyDescent="0.25">
      <c r="A9" s="27" t="s">
        <v>256</v>
      </c>
      <c r="B9" s="47">
        <v>85</v>
      </c>
      <c r="C9" s="47">
        <v>85</v>
      </c>
      <c r="D9" s="47">
        <v>85</v>
      </c>
      <c r="E9" s="47">
        <v>85</v>
      </c>
      <c r="F9" s="47">
        <v>85</v>
      </c>
      <c r="G9" s="47">
        <v>85</v>
      </c>
      <c r="H9" s="47">
        <v>85</v>
      </c>
      <c r="I9" s="47">
        <v>85</v>
      </c>
    </row>
    <row r="10" spans="1:9" ht="18" x14ac:dyDescent="0.25">
      <c r="A10" s="30" t="s">
        <v>257</v>
      </c>
      <c r="B10" s="30" t="s">
        <v>337</v>
      </c>
      <c r="C10" s="30" t="s">
        <v>338</v>
      </c>
      <c r="D10" s="30" t="s">
        <v>339</v>
      </c>
      <c r="E10" s="30" t="s">
        <v>340</v>
      </c>
      <c r="F10" s="30" t="s">
        <v>341</v>
      </c>
      <c r="G10" s="30" t="s">
        <v>342</v>
      </c>
      <c r="H10" s="30" t="s">
        <v>343</v>
      </c>
      <c r="I10" s="30" t="s">
        <v>344</v>
      </c>
    </row>
    <row r="11" spans="1:9" x14ac:dyDescent="0.25">
      <c r="A11" s="1">
        <v>0</v>
      </c>
      <c r="B11" s="1">
        <v>3864.7812737849999</v>
      </c>
      <c r="C11" s="1">
        <v>1388.36873192595</v>
      </c>
      <c r="D11" s="1">
        <v>2127.6603250382</v>
      </c>
      <c r="E11" s="1">
        <v>3416.8540620987801</v>
      </c>
      <c r="F11" s="1">
        <v>4296.5073516022603</v>
      </c>
      <c r="G11" s="1">
        <v>2219.6948989818002</v>
      </c>
      <c r="H11" s="1">
        <v>1217.45012170514</v>
      </c>
      <c r="I11" s="1">
        <v>1706.6323260299</v>
      </c>
    </row>
    <row r="12" spans="1:9" x14ac:dyDescent="0.25">
      <c r="A12" s="1">
        <v>0.125</v>
      </c>
      <c r="B12" s="1">
        <v>3848.9876635544301</v>
      </c>
      <c r="C12" s="1">
        <v>1328.8731168552799</v>
      </c>
      <c r="D12" s="1">
        <v>2164.0741160766802</v>
      </c>
      <c r="E12" s="1">
        <v>3402.2836642636798</v>
      </c>
      <c r="F12" s="1">
        <v>4271.8567365233903</v>
      </c>
      <c r="G12" s="1">
        <v>2215.39458245477</v>
      </c>
      <c r="H12" s="1">
        <v>1217.2031426718099</v>
      </c>
      <c r="I12" s="1">
        <v>1686.54421693732</v>
      </c>
    </row>
    <row r="13" spans="1:9" x14ac:dyDescent="0.25">
      <c r="A13" s="1">
        <v>0.25</v>
      </c>
      <c r="B13" s="1">
        <v>3838.9118026838701</v>
      </c>
      <c r="C13" s="1">
        <v>1331.8117806463899</v>
      </c>
      <c r="D13" s="1">
        <v>2244.4881166484001</v>
      </c>
      <c r="E13" s="1">
        <v>3308.5341945305099</v>
      </c>
      <c r="F13" s="1">
        <v>4261.5595680165097</v>
      </c>
      <c r="G13" s="1">
        <v>2210.7791246168599</v>
      </c>
      <c r="H13" s="1">
        <v>1219.1452642443001</v>
      </c>
      <c r="I13" s="1">
        <v>1750.9064347265801</v>
      </c>
    </row>
    <row r="14" spans="1:9" x14ac:dyDescent="0.25">
      <c r="A14" s="1">
        <v>0.375</v>
      </c>
      <c r="B14" s="1">
        <v>3841.05905306464</v>
      </c>
      <c r="C14" s="1">
        <v>1329.08094611258</v>
      </c>
      <c r="D14" s="1">
        <v>2327.7659528301501</v>
      </c>
      <c r="E14" s="1">
        <v>3292.2061904141901</v>
      </c>
      <c r="F14" s="1">
        <v>4239.0363466261097</v>
      </c>
      <c r="G14" s="1">
        <v>2212.70508869991</v>
      </c>
      <c r="H14" s="1">
        <v>1229.4237498498201</v>
      </c>
      <c r="I14" s="1">
        <v>1744.8017179891201</v>
      </c>
    </row>
    <row r="15" spans="1:9" x14ac:dyDescent="0.25">
      <c r="A15" s="1">
        <v>0.5</v>
      </c>
      <c r="B15" s="1">
        <v>3859.1971478699302</v>
      </c>
      <c r="C15" s="1">
        <v>1346.3874081104</v>
      </c>
      <c r="D15" s="1">
        <v>2273.9938586599401</v>
      </c>
      <c r="E15" s="1">
        <v>3200.8557240740802</v>
      </c>
      <c r="F15" s="1">
        <v>4224.8380643707897</v>
      </c>
      <c r="G15" s="1">
        <v>2211.4659084308</v>
      </c>
      <c r="H15" s="1">
        <v>1213.9300389048001</v>
      </c>
      <c r="I15" s="1">
        <v>1741.3187024087699</v>
      </c>
    </row>
    <row r="16" spans="1:9" x14ac:dyDescent="0.25">
      <c r="A16" s="1">
        <v>0.625</v>
      </c>
      <c r="B16" s="1">
        <v>3843.8346390577799</v>
      </c>
      <c r="C16" s="1">
        <v>1352.4057720948299</v>
      </c>
      <c r="D16" s="1">
        <v>2308.1363372875999</v>
      </c>
      <c r="E16" s="1">
        <v>3169.3972161093102</v>
      </c>
      <c r="F16" s="1">
        <v>4279.2691870106</v>
      </c>
      <c r="G16" s="1">
        <v>2209.0917203048998</v>
      </c>
      <c r="H16" s="1">
        <v>1224.9304261033899</v>
      </c>
      <c r="I16" s="1">
        <v>1732.6582476297899</v>
      </c>
    </row>
    <row r="17" spans="1:9" x14ac:dyDescent="0.25">
      <c r="A17" s="1">
        <v>0.75</v>
      </c>
      <c r="B17" s="1">
        <v>3848.9976209338502</v>
      </c>
      <c r="C17" s="1">
        <v>1367.4554872762001</v>
      </c>
      <c r="D17" s="1">
        <v>2459.04722251249</v>
      </c>
      <c r="E17" s="1">
        <v>3160.4759950846601</v>
      </c>
      <c r="F17" s="1">
        <v>4292.6667469183703</v>
      </c>
      <c r="G17" s="1">
        <v>2191.5171403483901</v>
      </c>
      <c r="H17" s="1">
        <v>1183.2801786632599</v>
      </c>
      <c r="I17" s="1">
        <v>1723.51332799901</v>
      </c>
    </row>
    <row r="18" spans="1:9" x14ac:dyDescent="0.25">
      <c r="A18" s="1">
        <v>0.875</v>
      </c>
      <c r="B18" s="1">
        <v>3853.0052696462999</v>
      </c>
      <c r="C18" s="1">
        <v>1367.1798927949301</v>
      </c>
      <c r="D18" s="1">
        <v>2419.4940201613199</v>
      </c>
      <c r="E18" s="1">
        <v>3141.6610405240199</v>
      </c>
      <c r="F18" s="1">
        <v>4282.4537536833504</v>
      </c>
      <c r="G18" s="1">
        <v>2179.7969766565202</v>
      </c>
      <c r="H18" s="1">
        <v>1173.56249523508</v>
      </c>
      <c r="I18" s="1">
        <v>1742.3078291495899</v>
      </c>
    </row>
    <row r="19" spans="1:9" x14ac:dyDescent="0.25">
      <c r="A19" s="1">
        <v>1</v>
      </c>
      <c r="B19" s="1">
        <v>3852.6292420220302</v>
      </c>
      <c r="C19" s="1">
        <v>1393.7567632865</v>
      </c>
      <c r="D19" s="1">
        <v>2401.3754841066798</v>
      </c>
      <c r="E19" s="1">
        <v>3190.9655479534399</v>
      </c>
      <c r="F19" s="1">
        <v>4244.45418210354</v>
      </c>
      <c r="G19" s="1">
        <v>2176.0790918215198</v>
      </c>
      <c r="H19" s="1">
        <v>1130.5674427558899</v>
      </c>
      <c r="I19" s="1">
        <v>1743.3849363030699</v>
      </c>
    </row>
    <row r="20" spans="1:9" x14ac:dyDescent="0.25">
      <c r="A20" s="1">
        <v>1.125</v>
      </c>
      <c r="B20" s="1">
        <v>3861.8637165289401</v>
      </c>
      <c r="C20" s="1">
        <v>1410.2533527558601</v>
      </c>
      <c r="D20" s="1">
        <v>2405.9296981805901</v>
      </c>
      <c r="E20" s="1">
        <v>3230.8002543749399</v>
      </c>
      <c r="F20" s="1">
        <v>4231.5290540851302</v>
      </c>
      <c r="G20" s="1">
        <v>2164.9681892008598</v>
      </c>
      <c r="H20" s="1">
        <v>1102.2916772685501</v>
      </c>
      <c r="I20" s="1">
        <v>1742.5593139397899</v>
      </c>
    </row>
    <row r="21" spans="1:9" x14ac:dyDescent="0.25">
      <c r="A21" s="1">
        <v>1.25</v>
      </c>
      <c r="B21" s="1">
        <v>3862.7598745310302</v>
      </c>
      <c r="C21" s="1">
        <v>1388.0725435854499</v>
      </c>
      <c r="D21" s="1">
        <v>2355.1890922078901</v>
      </c>
      <c r="E21" s="1">
        <v>3258.0801753886899</v>
      </c>
      <c r="F21" s="1">
        <v>4130.0737579064198</v>
      </c>
      <c r="G21" s="1">
        <v>2163.9806830159</v>
      </c>
      <c r="H21" s="1">
        <v>1018.9115115251</v>
      </c>
      <c r="I21" s="1">
        <v>1761.4104098659</v>
      </c>
    </row>
    <row r="22" spans="1:9" x14ac:dyDescent="0.25">
      <c r="A22" s="1">
        <v>1.375</v>
      </c>
      <c r="B22" s="1">
        <v>3848.8958265943702</v>
      </c>
      <c r="C22" s="1">
        <v>1387.03239302969</v>
      </c>
      <c r="D22" s="1">
        <v>2298.6972745355902</v>
      </c>
      <c r="E22" s="1">
        <v>3230.9335412026398</v>
      </c>
      <c r="F22" s="1">
        <v>4110.7643198369597</v>
      </c>
      <c r="G22" s="1">
        <v>2161.0905416293399</v>
      </c>
      <c r="H22" s="1">
        <v>1049.5687177774701</v>
      </c>
      <c r="I22" s="1">
        <v>1762.6199259661</v>
      </c>
    </row>
    <row r="23" spans="1:9" x14ac:dyDescent="0.25">
      <c r="A23" s="1">
        <v>1.5</v>
      </c>
      <c r="B23" s="1">
        <v>3867.0912065153998</v>
      </c>
      <c r="C23" s="1">
        <v>1389.14227493569</v>
      </c>
      <c r="D23" s="1">
        <v>2190.2296553779702</v>
      </c>
      <c r="E23" s="1">
        <v>3240.83526789694</v>
      </c>
      <c r="F23" s="1">
        <v>4032.1445457181699</v>
      </c>
      <c r="G23" s="1">
        <v>2164.6102379359199</v>
      </c>
      <c r="H23" s="1">
        <v>1040.7947549324399</v>
      </c>
      <c r="I23" s="1">
        <v>1705.0687466725201</v>
      </c>
    </row>
    <row r="24" spans="1:9" x14ac:dyDescent="0.25">
      <c r="A24" s="1">
        <v>1.625</v>
      </c>
      <c r="B24" s="1">
        <v>3875.0813160651201</v>
      </c>
      <c r="C24" s="1">
        <v>1398.79993809196</v>
      </c>
      <c r="D24" s="1">
        <v>2177.0384284890301</v>
      </c>
      <c r="E24" s="1">
        <v>3232.6072799885601</v>
      </c>
      <c r="F24" s="1">
        <v>3973.8955201333802</v>
      </c>
      <c r="G24" s="1">
        <v>2162.3877287018199</v>
      </c>
      <c r="H24" s="1">
        <v>1065.0481043362799</v>
      </c>
      <c r="I24" s="1">
        <v>1713.05264433308</v>
      </c>
    </row>
    <row r="25" spans="1:9" x14ac:dyDescent="0.25">
      <c r="A25" s="1">
        <v>1.75</v>
      </c>
      <c r="B25" s="1">
        <v>3882.4975296706202</v>
      </c>
      <c r="C25" s="1">
        <v>1402.87611080585</v>
      </c>
      <c r="D25" s="1">
        <v>2149.6768167916098</v>
      </c>
      <c r="E25" s="1">
        <v>3175.2641860271201</v>
      </c>
      <c r="F25" s="1">
        <v>3888.3418251983298</v>
      </c>
      <c r="G25" s="1">
        <v>2160.9874334453598</v>
      </c>
      <c r="H25" s="1">
        <v>1082.29352617117</v>
      </c>
      <c r="I25" s="1">
        <v>1702.15929905758</v>
      </c>
    </row>
    <row r="26" spans="1:9" x14ac:dyDescent="0.25">
      <c r="A26" s="1">
        <v>1.875</v>
      </c>
      <c r="B26" s="1">
        <v>3864.3067617864099</v>
      </c>
      <c r="C26" s="1">
        <v>1392.44282605537</v>
      </c>
      <c r="D26" s="1">
        <v>2154.84770184641</v>
      </c>
      <c r="E26" s="1">
        <v>3124.6490720373099</v>
      </c>
      <c r="F26" s="1">
        <v>3835.4437311486499</v>
      </c>
      <c r="G26" s="1">
        <v>2160.77154479107</v>
      </c>
      <c r="H26" s="1">
        <v>1100.97808321562</v>
      </c>
      <c r="I26" s="1">
        <v>1537.00211427974</v>
      </c>
    </row>
    <row r="27" spans="1:9" x14ac:dyDescent="0.25">
      <c r="A27" s="1">
        <v>2</v>
      </c>
      <c r="B27" s="1">
        <v>3829.0831588041901</v>
      </c>
      <c r="C27" s="1">
        <v>1398.53388420336</v>
      </c>
      <c r="D27" s="1">
        <v>2157.6048382293202</v>
      </c>
      <c r="E27" s="1">
        <v>3143.0891647567901</v>
      </c>
      <c r="F27" s="1">
        <v>3833.5290607537599</v>
      </c>
      <c r="G27" s="1">
        <v>2164.2569259851798</v>
      </c>
      <c r="H27" s="1">
        <v>1122.5817306740701</v>
      </c>
      <c r="I27" s="1">
        <v>1477.5379354465799</v>
      </c>
    </row>
    <row r="28" spans="1:9" x14ac:dyDescent="0.25">
      <c r="A28" s="1">
        <v>2.125</v>
      </c>
      <c r="B28" s="1">
        <v>3781.3862799178501</v>
      </c>
      <c r="C28" s="1">
        <v>1392.9354537719701</v>
      </c>
      <c r="D28" s="1">
        <v>2101.9113297477802</v>
      </c>
      <c r="E28" s="1">
        <v>3181.8947220644</v>
      </c>
      <c r="F28" s="1">
        <v>3831.3711577783802</v>
      </c>
      <c r="G28" s="1">
        <v>2171.8301456282402</v>
      </c>
      <c r="H28" s="1">
        <v>1123.67944076503</v>
      </c>
      <c r="I28" s="1">
        <v>1490.31956720172</v>
      </c>
    </row>
    <row r="29" spans="1:9" x14ac:dyDescent="0.25">
      <c r="A29" s="1">
        <v>2.25</v>
      </c>
      <c r="B29" s="1">
        <v>3683.6227854685499</v>
      </c>
      <c r="C29" s="1">
        <v>1388.01384864186</v>
      </c>
      <c r="D29" s="1">
        <v>2102.8888199973198</v>
      </c>
      <c r="E29" s="1">
        <v>3110.8664304713002</v>
      </c>
      <c r="F29" s="1">
        <v>3792.7422235474701</v>
      </c>
      <c r="G29" s="1">
        <v>2171.1706009823201</v>
      </c>
      <c r="H29" s="1">
        <v>1115.1596154653801</v>
      </c>
      <c r="I29" s="1">
        <v>1489.00522193137</v>
      </c>
    </row>
    <row r="30" spans="1:9" x14ac:dyDescent="0.25">
      <c r="A30" s="1">
        <v>2.375</v>
      </c>
      <c r="B30" s="1">
        <v>3665.6785478769002</v>
      </c>
      <c r="C30" s="1">
        <v>1381.3282332456999</v>
      </c>
      <c r="D30" s="1">
        <v>2048.11149045926</v>
      </c>
      <c r="E30" s="1">
        <v>3101.0122491604002</v>
      </c>
      <c r="F30" s="1">
        <v>3797.8542292232901</v>
      </c>
      <c r="G30" s="1">
        <v>2197.59970543179</v>
      </c>
      <c r="H30" s="1">
        <v>1027.4089257621599</v>
      </c>
      <c r="I30" s="1">
        <v>1493.4075816910899</v>
      </c>
    </row>
    <row r="31" spans="1:9" x14ac:dyDescent="0.25">
      <c r="A31" s="1">
        <v>2.5</v>
      </c>
      <c r="B31" s="1">
        <v>3600.1840888105398</v>
      </c>
      <c r="C31" s="1">
        <v>1384.01359578389</v>
      </c>
      <c r="D31" s="1">
        <v>2036.45556710101</v>
      </c>
      <c r="E31" s="1">
        <v>3094.3422064300998</v>
      </c>
      <c r="F31" s="1">
        <v>3784.31394478529</v>
      </c>
      <c r="G31" s="1">
        <v>2209.1156389345701</v>
      </c>
      <c r="H31" s="1">
        <v>930.66744075915699</v>
      </c>
      <c r="I31" s="1">
        <v>1254.21170801124</v>
      </c>
    </row>
    <row r="32" spans="1:9" x14ac:dyDescent="0.25">
      <c r="A32" s="1">
        <v>2.625</v>
      </c>
      <c r="B32" s="1">
        <v>3538.3867663394599</v>
      </c>
      <c r="C32" s="1">
        <v>1381.8817992557099</v>
      </c>
      <c r="D32" s="1">
        <v>2032.06230267417</v>
      </c>
      <c r="E32" s="1">
        <v>3091.6174731426599</v>
      </c>
      <c r="F32" s="1">
        <v>3783.3912830178401</v>
      </c>
      <c r="G32" s="1">
        <v>2220.9447499760599</v>
      </c>
      <c r="H32" s="1">
        <v>903.17073646980396</v>
      </c>
      <c r="I32" s="1">
        <v>1037.268433638</v>
      </c>
    </row>
    <row r="33" spans="1:9" x14ac:dyDescent="0.25">
      <c r="A33" s="1">
        <v>2.75</v>
      </c>
      <c r="B33" s="1">
        <v>3512.8217650605402</v>
      </c>
      <c r="C33" s="1">
        <v>1357.1811461316099</v>
      </c>
      <c r="D33" s="1">
        <v>2013.12467410877</v>
      </c>
      <c r="E33" s="1">
        <v>3041.8388754080402</v>
      </c>
      <c r="F33" s="1">
        <v>3780.6951136822399</v>
      </c>
      <c r="G33" s="1">
        <v>2231.3957272429402</v>
      </c>
      <c r="H33" s="1">
        <v>911.81083246664605</v>
      </c>
      <c r="I33" s="1">
        <v>1014.74864784887</v>
      </c>
    </row>
    <row r="34" spans="1:9" x14ac:dyDescent="0.25">
      <c r="A34" s="1">
        <v>2.875</v>
      </c>
      <c r="B34" s="1">
        <v>3514.24783128432</v>
      </c>
      <c r="C34" s="1">
        <v>1324.4844445413701</v>
      </c>
      <c r="D34" s="1">
        <v>2013.52491521256</v>
      </c>
      <c r="E34" s="1">
        <v>2900.0041069099002</v>
      </c>
      <c r="F34" s="1">
        <v>3775.2893152991701</v>
      </c>
      <c r="G34" s="1">
        <v>2248.7788557419999</v>
      </c>
      <c r="H34" s="1">
        <v>913.740765074558</v>
      </c>
      <c r="I34" s="1">
        <v>996.80961836719302</v>
      </c>
    </row>
    <row r="35" spans="1:9" x14ac:dyDescent="0.25">
      <c r="A35" s="1">
        <v>3</v>
      </c>
      <c r="B35" s="1">
        <v>3551.08866409451</v>
      </c>
      <c r="C35" s="1">
        <v>1327.1926558047501</v>
      </c>
      <c r="D35" s="1">
        <v>2064.8742187074499</v>
      </c>
      <c r="E35" s="1">
        <v>2845.6431427419998</v>
      </c>
      <c r="F35" s="1">
        <v>3772.7800305452802</v>
      </c>
      <c r="G35" s="1">
        <v>2250.89178877424</v>
      </c>
      <c r="H35" s="1">
        <v>931.34879764146297</v>
      </c>
      <c r="I35" s="1">
        <v>1017.30524656315</v>
      </c>
    </row>
    <row r="36" spans="1:9" x14ac:dyDescent="0.25">
      <c r="A36" s="1">
        <v>3.125</v>
      </c>
      <c r="B36" s="1">
        <v>3527.77688490017</v>
      </c>
      <c r="C36" s="1">
        <v>1328.79483307851</v>
      </c>
      <c r="D36" s="1">
        <v>2087.4140446156498</v>
      </c>
      <c r="E36" s="1">
        <v>2718.7049449361002</v>
      </c>
      <c r="F36" s="1">
        <v>3763.10517056256</v>
      </c>
      <c r="G36" s="1">
        <v>2252.6137916775901</v>
      </c>
      <c r="H36" s="1">
        <v>932.436702945869</v>
      </c>
      <c r="I36" s="1">
        <v>1082.16826360457</v>
      </c>
    </row>
    <row r="37" spans="1:9" x14ac:dyDescent="0.25">
      <c r="A37" s="1">
        <v>3.25</v>
      </c>
      <c r="B37" s="1">
        <v>3482.61189957326</v>
      </c>
      <c r="C37" s="1">
        <v>1333.78633788149</v>
      </c>
      <c r="D37" s="1">
        <v>2076.3026541750301</v>
      </c>
      <c r="E37" s="1">
        <v>2689.6824071352098</v>
      </c>
      <c r="F37" s="1">
        <v>3758.3998223853901</v>
      </c>
      <c r="G37" s="1">
        <v>2260.1340803251801</v>
      </c>
      <c r="H37" s="1">
        <v>931.79485626739199</v>
      </c>
      <c r="I37" s="1">
        <v>1026.07849813183</v>
      </c>
    </row>
    <row r="38" spans="1:9" x14ac:dyDescent="0.25">
      <c r="A38" s="1">
        <v>3.375</v>
      </c>
      <c r="B38" s="1">
        <v>3394.2603431031598</v>
      </c>
      <c r="C38" s="1">
        <v>1317.8788713097199</v>
      </c>
      <c r="D38" s="1">
        <v>2102.0989786016198</v>
      </c>
      <c r="E38" s="1">
        <v>2651.8271587924701</v>
      </c>
      <c r="F38" s="1">
        <v>3755.5520615851601</v>
      </c>
      <c r="G38" s="1">
        <v>2273.5127432958502</v>
      </c>
      <c r="H38" s="1">
        <v>887.76770422222603</v>
      </c>
      <c r="I38" s="1">
        <v>1034.96012084224</v>
      </c>
    </row>
    <row r="39" spans="1:9" x14ac:dyDescent="0.25">
      <c r="A39" s="1">
        <v>3.5</v>
      </c>
      <c r="B39" s="1">
        <v>3137.4611986463501</v>
      </c>
      <c r="C39" s="1">
        <v>1302.2470097733999</v>
      </c>
      <c r="D39" s="1">
        <v>2121.0576479839801</v>
      </c>
      <c r="E39" s="1">
        <v>2586.4735400470399</v>
      </c>
      <c r="F39" s="1">
        <v>3752.0293926192799</v>
      </c>
      <c r="G39" s="1">
        <v>2279.6057059198502</v>
      </c>
      <c r="H39" s="1">
        <v>889.51540575932904</v>
      </c>
      <c r="I39" s="1">
        <v>1090.16547125432</v>
      </c>
    </row>
    <row r="40" spans="1:9" x14ac:dyDescent="0.25">
      <c r="A40" s="1">
        <v>3.625</v>
      </c>
      <c r="B40" s="1">
        <v>3062.7911254011701</v>
      </c>
      <c r="C40" s="1">
        <v>1295.6392042944301</v>
      </c>
      <c r="D40" s="1">
        <v>2122.36079317239</v>
      </c>
      <c r="E40" s="1">
        <v>2524.6617053789901</v>
      </c>
      <c r="F40" s="1">
        <v>3754.3417571790301</v>
      </c>
      <c r="G40" s="1">
        <v>2277.1471399443099</v>
      </c>
      <c r="H40" s="1">
        <v>888.62876728453102</v>
      </c>
      <c r="I40" s="1">
        <v>1096.2776149490201</v>
      </c>
    </row>
    <row r="41" spans="1:9" x14ac:dyDescent="0.25">
      <c r="A41" s="1">
        <v>3.75</v>
      </c>
      <c r="B41" s="1">
        <v>3036.51195277953</v>
      </c>
      <c r="C41" s="1">
        <v>1290.44458520335</v>
      </c>
      <c r="D41" s="1">
        <v>2071.5499228758299</v>
      </c>
      <c r="E41" s="1">
        <v>2454.9973582098801</v>
      </c>
      <c r="F41" s="1">
        <v>3752.3532005085599</v>
      </c>
      <c r="G41" s="1">
        <v>2279.8150605538799</v>
      </c>
      <c r="H41" s="1">
        <v>889.18913082124004</v>
      </c>
      <c r="I41" s="1">
        <v>1066.1140959847901</v>
      </c>
    </row>
    <row r="42" spans="1:9" x14ac:dyDescent="0.25">
      <c r="A42" s="1">
        <v>3.875</v>
      </c>
      <c r="B42" s="1">
        <v>3017.9667369948602</v>
      </c>
      <c r="C42" s="1">
        <v>1254.18543210808</v>
      </c>
      <c r="D42" s="1">
        <v>2088.0023982583498</v>
      </c>
      <c r="E42" s="1">
        <v>2512.94379273614</v>
      </c>
      <c r="F42" s="1">
        <v>3759.97758271776</v>
      </c>
      <c r="G42" s="1">
        <v>2305.7605197845201</v>
      </c>
      <c r="H42" s="1">
        <v>891.71396324517502</v>
      </c>
      <c r="I42" s="1">
        <v>1041.20387463617</v>
      </c>
    </row>
    <row r="43" spans="1:9" x14ac:dyDescent="0.25">
      <c r="A43" s="1">
        <v>4</v>
      </c>
      <c r="B43" s="1">
        <v>3003.5807256602002</v>
      </c>
      <c r="C43" s="1">
        <v>1241.4666356467401</v>
      </c>
      <c r="D43" s="1">
        <v>2171.02792446489</v>
      </c>
      <c r="E43" s="1">
        <v>2588.19020073919</v>
      </c>
      <c r="F43" s="1">
        <v>3753.1903690282202</v>
      </c>
      <c r="G43" s="1">
        <v>2306.8274333137801</v>
      </c>
      <c r="H43" s="1">
        <v>900.86114452205697</v>
      </c>
      <c r="I43" s="1">
        <v>900.19137650847495</v>
      </c>
    </row>
    <row r="44" spans="1:9" x14ac:dyDescent="0.25">
      <c r="A44" s="1">
        <v>4.125</v>
      </c>
      <c r="B44" s="1">
        <v>2989.7164882350999</v>
      </c>
      <c r="C44" s="1">
        <v>1200.9724548655499</v>
      </c>
      <c r="D44" s="1">
        <v>2150.5744516188402</v>
      </c>
      <c r="E44" s="1">
        <v>2641.8938676960202</v>
      </c>
      <c r="F44" s="1">
        <v>3726.2156023306302</v>
      </c>
      <c r="G44" s="1">
        <v>2316.4611388875601</v>
      </c>
      <c r="H44" s="1">
        <v>923.16142574764604</v>
      </c>
      <c r="I44" s="1">
        <v>902.17245965137795</v>
      </c>
    </row>
    <row r="45" spans="1:9" x14ac:dyDescent="0.25">
      <c r="A45" s="1">
        <v>4.25</v>
      </c>
      <c r="B45" s="1">
        <v>2971.55528012595</v>
      </c>
      <c r="C45" s="1">
        <v>1219.0941063876401</v>
      </c>
      <c r="D45" s="1">
        <v>2227.6193070235199</v>
      </c>
      <c r="E45" s="1">
        <v>2625.4865660845999</v>
      </c>
      <c r="F45" s="1">
        <v>3719.27397678631</v>
      </c>
      <c r="G45" s="1">
        <v>2312.8773405124498</v>
      </c>
      <c r="H45" s="1">
        <v>929.62293329540603</v>
      </c>
      <c r="I45" s="1">
        <v>926.69685529908702</v>
      </c>
    </row>
    <row r="46" spans="1:9" x14ac:dyDescent="0.25">
      <c r="A46" s="1">
        <v>4.375</v>
      </c>
      <c r="B46" s="1">
        <v>2956.6428198887202</v>
      </c>
      <c r="C46" s="1">
        <v>1239.81893395011</v>
      </c>
      <c r="D46" s="1">
        <v>2401.6415883873301</v>
      </c>
      <c r="E46" s="1">
        <v>2651.9992726272599</v>
      </c>
      <c r="F46" s="1">
        <v>3707.75635636886</v>
      </c>
      <c r="G46" s="1">
        <v>2309.9545539840501</v>
      </c>
      <c r="H46" s="1">
        <v>823.62808552260503</v>
      </c>
      <c r="I46" s="1">
        <v>941.17974984059299</v>
      </c>
    </row>
    <row r="47" spans="1:9" x14ac:dyDescent="0.25">
      <c r="A47" s="1">
        <v>4.5</v>
      </c>
      <c r="B47" s="1">
        <v>2949.6723692945402</v>
      </c>
      <c r="C47" s="1">
        <v>1217.6556627012701</v>
      </c>
      <c r="D47" s="1">
        <v>2312.4927177348</v>
      </c>
      <c r="E47" s="1">
        <v>2687.43376385802</v>
      </c>
      <c r="F47" s="1">
        <v>3626.3385889666101</v>
      </c>
      <c r="G47" s="1">
        <v>2301.3397511316098</v>
      </c>
      <c r="H47" s="1">
        <v>824.41660271416004</v>
      </c>
      <c r="I47" s="1">
        <v>935.55375665205599</v>
      </c>
    </row>
    <row r="48" spans="1:9" x14ac:dyDescent="0.25">
      <c r="A48" s="1">
        <v>4.625</v>
      </c>
      <c r="B48" s="1">
        <v>2936.3924357197802</v>
      </c>
      <c r="C48" s="1">
        <v>1210.98300930288</v>
      </c>
      <c r="D48" s="1">
        <v>2298.3813235173998</v>
      </c>
      <c r="E48" s="1">
        <v>2782.3113085332302</v>
      </c>
      <c r="F48" s="1">
        <v>3601.4185219620499</v>
      </c>
      <c r="G48" s="1">
        <v>2299.6534562695501</v>
      </c>
      <c r="H48" s="1">
        <v>836.74886457264802</v>
      </c>
      <c r="I48" s="1">
        <v>925.96941698815294</v>
      </c>
    </row>
    <row r="49" spans="1:9" x14ac:dyDescent="0.25">
      <c r="A49" s="1">
        <v>4.75</v>
      </c>
      <c r="B49" s="1">
        <v>2907.9941163139702</v>
      </c>
      <c r="C49" s="1">
        <v>1283.22952629112</v>
      </c>
      <c r="D49" s="1">
        <v>2256.3493424486501</v>
      </c>
      <c r="E49" s="1">
        <v>2866.0382338115101</v>
      </c>
      <c r="F49" s="1">
        <v>3564.3621973529098</v>
      </c>
      <c r="G49" s="1">
        <v>2297.3360718888998</v>
      </c>
      <c r="H49" s="1">
        <v>821.32708561645995</v>
      </c>
      <c r="I49" s="1">
        <v>923.67900373961902</v>
      </c>
    </row>
    <row r="50" spans="1:9" x14ac:dyDescent="0.25">
      <c r="A50" s="1">
        <v>4.875</v>
      </c>
      <c r="B50" s="1">
        <v>2935.6371976104201</v>
      </c>
      <c r="C50" s="1">
        <v>1407.0723244077401</v>
      </c>
      <c r="D50" s="1">
        <v>2249.8055651321702</v>
      </c>
      <c r="E50" s="1">
        <v>2897.5188636068101</v>
      </c>
      <c r="F50" s="1">
        <v>3558.5640387662602</v>
      </c>
      <c r="G50" s="1">
        <v>2295.5450283023001</v>
      </c>
      <c r="H50" s="1">
        <v>793.28499768580502</v>
      </c>
      <c r="I50" s="1">
        <v>944.42293923250998</v>
      </c>
    </row>
    <row r="51" spans="1:9" x14ac:dyDescent="0.25">
      <c r="A51" s="1">
        <v>5</v>
      </c>
      <c r="B51" s="1">
        <v>2984.3640120241098</v>
      </c>
      <c r="C51" s="1">
        <v>1370.03624935669</v>
      </c>
      <c r="D51" s="1">
        <v>2254.6352783330599</v>
      </c>
      <c r="E51" s="1">
        <v>2905.43915553428</v>
      </c>
      <c r="F51" s="1">
        <v>3555.0638401425299</v>
      </c>
      <c r="G51" s="1">
        <v>2290.4873213210799</v>
      </c>
      <c r="H51" s="1">
        <v>819.92387245648695</v>
      </c>
      <c r="I51" s="1">
        <v>969.36427766695101</v>
      </c>
    </row>
    <row r="52" spans="1:9" x14ac:dyDescent="0.25">
      <c r="A52" s="1">
        <v>5.125</v>
      </c>
      <c r="B52" s="1">
        <v>2939.9952939145501</v>
      </c>
      <c r="C52" s="1">
        <v>1332.0226050553699</v>
      </c>
      <c r="D52" s="1">
        <v>2253.4267177798101</v>
      </c>
      <c r="E52" s="1">
        <v>2924.9783005355698</v>
      </c>
      <c r="F52" s="1">
        <v>3539.6680235512599</v>
      </c>
      <c r="G52" s="1">
        <v>2287.4096887512501</v>
      </c>
      <c r="H52" s="1">
        <v>837.26498281398597</v>
      </c>
      <c r="I52" s="1">
        <v>926.00174195613897</v>
      </c>
    </row>
    <row r="53" spans="1:9" x14ac:dyDescent="0.25">
      <c r="A53" s="1">
        <v>5.25</v>
      </c>
      <c r="B53" s="1">
        <v>2896.4933520788099</v>
      </c>
      <c r="C53" s="1">
        <v>1302.01188999739</v>
      </c>
      <c r="D53" s="1">
        <v>2248.3334620154401</v>
      </c>
      <c r="E53" s="1">
        <v>2925.7458683002101</v>
      </c>
      <c r="F53" s="1">
        <v>3536.6999441131102</v>
      </c>
      <c r="G53" s="1">
        <v>2288.93948939242</v>
      </c>
      <c r="H53" s="1">
        <v>825.36307582827101</v>
      </c>
      <c r="I53" s="1">
        <v>925.82302331486801</v>
      </c>
    </row>
    <row r="54" spans="1:9" x14ac:dyDescent="0.25">
      <c r="A54" s="1">
        <v>5.375</v>
      </c>
      <c r="B54" s="1">
        <v>2861.1545167992199</v>
      </c>
      <c r="C54" s="1">
        <v>1286.70374674352</v>
      </c>
      <c r="D54" s="1">
        <v>2170.51795667141</v>
      </c>
      <c r="E54" s="1">
        <v>2916.5945852508098</v>
      </c>
      <c r="F54" s="1">
        <v>3511.2436999357801</v>
      </c>
      <c r="G54" s="1">
        <v>2285.8132270288102</v>
      </c>
      <c r="H54" s="1">
        <v>765.92137179131203</v>
      </c>
      <c r="I54" s="1">
        <v>924.84490561687699</v>
      </c>
    </row>
    <row r="55" spans="1:9" x14ac:dyDescent="0.25">
      <c r="A55" s="1">
        <v>5.5</v>
      </c>
      <c r="B55" s="1">
        <v>2749.9752129252902</v>
      </c>
      <c r="C55" s="1">
        <v>1283.43402123891</v>
      </c>
      <c r="D55" s="1">
        <v>2134.7229149832601</v>
      </c>
      <c r="E55" s="1">
        <v>2950.99913020234</v>
      </c>
      <c r="F55" s="1">
        <v>3504.0303325619102</v>
      </c>
      <c r="G55" s="1">
        <v>2283.4092556988098</v>
      </c>
      <c r="H55" s="1">
        <v>767.555261712483</v>
      </c>
      <c r="I55" s="1">
        <v>951.05338157900098</v>
      </c>
    </row>
    <row r="56" spans="1:9" x14ac:dyDescent="0.25">
      <c r="A56" s="1">
        <v>5.625</v>
      </c>
      <c r="B56" s="1">
        <v>2789.9715560069699</v>
      </c>
      <c r="C56" s="1">
        <v>1278.3159036076199</v>
      </c>
      <c r="D56" s="1">
        <v>2163.59498607563</v>
      </c>
      <c r="E56" s="1">
        <v>3015.1912332880302</v>
      </c>
      <c r="F56" s="1">
        <v>3515.2116126575902</v>
      </c>
      <c r="G56" s="1">
        <v>2282.5195463308701</v>
      </c>
      <c r="H56" s="1">
        <v>779.39672433686496</v>
      </c>
      <c r="I56" s="1">
        <v>1026.9433709350001</v>
      </c>
    </row>
    <row r="57" spans="1:9" x14ac:dyDescent="0.25">
      <c r="A57" s="1">
        <v>5.75</v>
      </c>
      <c r="B57" s="1">
        <v>2837.0082956009901</v>
      </c>
      <c r="C57" s="1">
        <v>1272.1049231459101</v>
      </c>
      <c r="D57" s="1">
        <v>2009.6326349967901</v>
      </c>
      <c r="E57" s="1">
        <v>2985.8697543414901</v>
      </c>
      <c r="F57" s="1">
        <v>3518.1753270209902</v>
      </c>
      <c r="G57" s="1">
        <v>2281.7054931293801</v>
      </c>
      <c r="H57" s="1">
        <v>799.28199066248703</v>
      </c>
      <c r="I57" s="1">
        <v>1042.3654638692001</v>
      </c>
    </row>
    <row r="58" spans="1:9" x14ac:dyDescent="0.25">
      <c r="A58" s="1">
        <v>5.875</v>
      </c>
      <c r="B58" s="1">
        <v>2828.0689000337002</v>
      </c>
      <c r="C58" s="1">
        <v>1222.17111243919</v>
      </c>
      <c r="D58" s="1">
        <v>2011.9426098709</v>
      </c>
      <c r="E58" s="1">
        <v>2941.65046486545</v>
      </c>
      <c r="F58" s="1">
        <v>3515.6092284486699</v>
      </c>
      <c r="G58" s="1">
        <v>2277.92552149837</v>
      </c>
      <c r="H58" s="1">
        <v>789.87928075320997</v>
      </c>
      <c r="I58" s="1">
        <v>1038.30109260584</v>
      </c>
    </row>
    <row r="59" spans="1:9" x14ac:dyDescent="0.25">
      <c r="A59" s="1">
        <v>6</v>
      </c>
      <c r="B59" s="1">
        <v>2710.7550917570402</v>
      </c>
      <c r="C59" s="1">
        <v>1192.16942780149</v>
      </c>
      <c r="D59" s="1">
        <v>1996.7997287501601</v>
      </c>
      <c r="E59" s="1">
        <v>2929.0537541388499</v>
      </c>
      <c r="F59" s="1">
        <v>3503.5599212776401</v>
      </c>
      <c r="G59" s="1">
        <v>2285.3579564315401</v>
      </c>
      <c r="H59" s="1">
        <v>814.879978158006</v>
      </c>
      <c r="I59" s="1">
        <v>1005.7782804713599</v>
      </c>
    </row>
    <row r="60" spans="1:9" x14ac:dyDescent="0.25">
      <c r="A60" s="1">
        <v>6.125</v>
      </c>
      <c r="B60" s="1">
        <v>2704.8584378763298</v>
      </c>
      <c r="C60" s="1">
        <v>1214.6530822266</v>
      </c>
      <c r="D60" s="1">
        <v>1916.74787855864</v>
      </c>
      <c r="E60" s="1">
        <v>2906.6612529240601</v>
      </c>
      <c r="F60" s="1">
        <v>3500.5797026221699</v>
      </c>
      <c r="G60" s="1">
        <v>2284.6483862424898</v>
      </c>
      <c r="H60" s="1">
        <v>794.83463159769599</v>
      </c>
      <c r="I60" s="1">
        <v>853.88228521333895</v>
      </c>
    </row>
    <row r="61" spans="1:9" x14ac:dyDescent="0.25">
      <c r="A61" s="1">
        <v>6.25</v>
      </c>
      <c r="B61" s="1">
        <v>2707.5552225323199</v>
      </c>
      <c r="C61" s="1">
        <v>1207.31550320575</v>
      </c>
      <c r="D61" s="1">
        <v>1958.0681881947401</v>
      </c>
      <c r="E61" s="1">
        <v>2906.93996133972</v>
      </c>
      <c r="F61" s="1">
        <v>3490.3648807325399</v>
      </c>
      <c r="G61" s="1">
        <v>2297.7413426551302</v>
      </c>
      <c r="H61" s="1">
        <v>755.36732857546201</v>
      </c>
      <c r="I61" s="1">
        <v>847.42997645692799</v>
      </c>
    </row>
    <row r="62" spans="1:9" x14ac:dyDescent="0.25">
      <c r="A62" s="1">
        <v>6.375</v>
      </c>
      <c r="B62" s="1">
        <v>2690.6526130001398</v>
      </c>
      <c r="C62" s="1">
        <v>1211.9362367429701</v>
      </c>
      <c r="D62" s="1">
        <v>1991.87557320878</v>
      </c>
      <c r="E62" s="1">
        <v>2865.9618236586398</v>
      </c>
      <c r="F62" s="1">
        <v>3487.7108601919699</v>
      </c>
      <c r="G62" s="1">
        <v>2295.5008781288302</v>
      </c>
      <c r="H62" s="1">
        <v>783.91448333163498</v>
      </c>
      <c r="I62" s="1">
        <v>777.12861681218499</v>
      </c>
    </row>
    <row r="63" spans="1:9" x14ac:dyDescent="0.25">
      <c r="A63" s="1">
        <v>6.5</v>
      </c>
      <c r="B63" s="1">
        <v>2687.4563322618101</v>
      </c>
      <c r="C63" s="1">
        <v>1221.8166775859099</v>
      </c>
      <c r="D63" s="1">
        <v>1978.42986149273</v>
      </c>
      <c r="E63" s="1">
        <v>2765.9251651211398</v>
      </c>
      <c r="F63" s="1">
        <v>3485.61398734043</v>
      </c>
      <c r="G63" s="1">
        <v>2291.1807590142698</v>
      </c>
      <c r="H63" s="1">
        <v>764.72282617007295</v>
      </c>
      <c r="I63" s="1">
        <v>804.83491744788296</v>
      </c>
    </row>
    <row r="64" spans="1:9" x14ac:dyDescent="0.25">
      <c r="A64" s="1">
        <v>6.625</v>
      </c>
      <c r="B64" s="1">
        <v>2736.76924978017</v>
      </c>
      <c r="C64" s="1">
        <v>1235.9852016826401</v>
      </c>
      <c r="D64" s="1">
        <v>2003.26275530252</v>
      </c>
      <c r="E64" s="1">
        <v>2613.35612709722</v>
      </c>
      <c r="F64" s="1">
        <v>3496.7866809069301</v>
      </c>
      <c r="G64" s="1">
        <v>2290.2896908263901</v>
      </c>
      <c r="H64" s="1">
        <v>795.40035762815205</v>
      </c>
      <c r="I64" s="1">
        <v>804.13613746564397</v>
      </c>
    </row>
    <row r="65" spans="1:9" x14ac:dyDescent="0.25">
      <c r="A65" s="1">
        <v>6.75</v>
      </c>
      <c r="B65" s="1">
        <v>2745.6135135581799</v>
      </c>
      <c r="C65" s="1">
        <v>1242.22409245054</v>
      </c>
      <c r="D65" s="1">
        <v>2013.1257995598301</v>
      </c>
      <c r="E65" s="1">
        <v>2613.4365741770898</v>
      </c>
      <c r="F65" s="1">
        <v>3490.6453885334099</v>
      </c>
      <c r="G65" s="1">
        <v>2297.2042414243001</v>
      </c>
      <c r="H65" s="1">
        <v>819.90663035294801</v>
      </c>
      <c r="I65" s="1">
        <v>778.47694986921704</v>
      </c>
    </row>
    <row r="66" spans="1:9" x14ac:dyDescent="0.25">
      <c r="A66" s="1">
        <v>6.875</v>
      </c>
      <c r="B66" s="1">
        <v>2699.54909890196</v>
      </c>
      <c r="C66" s="1">
        <v>1236.7155596079699</v>
      </c>
      <c r="D66" s="1">
        <v>2277.2845695385899</v>
      </c>
      <c r="E66" s="1">
        <v>2613.6338509979</v>
      </c>
      <c r="F66" s="1">
        <v>3516.5730134590999</v>
      </c>
      <c r="G66" s="1">
        <v>2298.4405410142499</v>
      </c>
      <c r="H66" s="1">
        <v>831.02633416105505</v>
      </c>
      <c r="I66" s="1">
        <v>781.69046111597402</v>
      </c>
    </row>
    <row r="67" spans="1:9" x14ac:dyDescent="0.25">
      <c r="A67" s="1">
        <v>7</v>
      </c>
      <c r="B67" s="1">
        <v>2725.41517178699</v>
      </c>
      <c r="C67" s="1">
        <v>1253.7794284573199</v>
      </c>
      <c r="D67" s="1">
        <v>2277.5113304400802</v>
      </c>
      <c r="E67" s="1">
        <v>2627.2592637223102</v>
      </c>
      <c r="F67" s="1">
        <v>3512.5733599515602</v>
      </c>
      <c r="G67" s="1">
        <v>2294.5422436910599</v>
      </c>
      <c r="H67" s="1">
        <v>824.34963024648596</v>
      </c>
      <c r="I67" s="1">
        <v>808.80802396342904</v>
      </c>
    </row>
    <row r="68" spans="1:9" x14ac:dyDescent="0.25">
      <c r="A68" s="1">
        <v>7.125</v>
      </c>
      <c r="B68" s="1">
        <v>2768.3816344696302</v>
      </c>
      <c r="C68" s="1">
        <v>1261.54030115817</v>
      </c>
      <c r="D68" s="1">
        <v>2178.14722162002</v>
      </c>
      <c r="E68" s="1">
        <v>2600.8721424781202</v>
      </c>
      <c r="F68" s="1">
        <v>3527.6018226444698</v>
      </c>
      <c r="G68" s="1">
        <v>2290.4676222520802</v>
      </c>
      <c r="H68" s="1">
        <v>832.18980998227505</v>
      </c>
      <c r="I68" s="1">
        <v>836.22518725301302</v>
      </c>
    </row>
    <row r="69" spans="1:9" x14ac:dyDescent="0.25">
      <c r="A69" s="1">
        <v>7.25</v>
      </c>
      <c r="B69" s="1">
        <v>2761.5897825237098</v>
      </c>
      <c r="C69" s="1">
        <v>1256.77237950016</v>
      </c>
      <c r="D69" s="1">
        <v>2172.26102372998</v>
      </c>
      <c r="E69" s="1">
        <v>2668.46536147487</v>
      </c>
      <c r="F69" s="1">
        <v>3555.6734555409198</v>
      </c>
      <c r="G69" s="1">
        <v>2293.32299410624</v>
      </c>
      <c r="H69" s="1">
        <v>848.08619217594503</v>
      </c>
      <c r="I69" s="1">
        <v>774.28467093438303</v>
      </c>
    </row>
    <row r="70" spans="1:9" x14ac:dyDescent="0.25">
      <c r="A70" s="1">
        <v>7.375</v>
      </c>
      <c r="B70" s="1">
        <v>2746.4568373209499</v>
      </c>
      <c r="C70" s="1">
        <v>1253.0496191544801</v>
      </c>
      <c r="D70" s="1">
        <v>2141.4504723925102</v>
      </c>
      <c r="E70" s="1">
        <v>2608.27575826867</v>
      </c>
      <c r="F70" s="1">
        <v>3536.0422715292402</v>
      </c>
      <c r="G70" s="1">
        <v>2305.28690600553</v>
      </c>
      <c r="H70" s="1">
        <v>823.17548863041497</v>
      </c>
      <c r="I70" s="1">
        <v>682.87307668351696</v>
      </c>
    </row>
    <row r="71" spans="1:9" x14ac:dyDescent="0.25">
      <c r="A71" s="1">
        <v>7.5</v>
      </c>
      <c r="B71" s="1">
        <v>2774.5564522145801</v>
      </c>
      <c r="C71" s="1">
        <v>1251.8702439942599</v>
      </c>
      <c r="D71" s="1">
        <v>2085.9871539167002</v>
      </c>
      <c r="E71" s="1">
        <v>2513.4924966491899</v>
      </c>
      <c r="F71" s="1">
        <v>3534.5267711645301</v>
      </c>
      <c r="G71" s="1">
        <v>2308.4939370345601</v>
      </c>
      <c r="H71" s="1">
        <v>843.32331616363399</v>
      </c>
      <c r="I71" s="1">
        <v>670.13962188600794</v>
      </c>
    </row>
    <row r="72" spans="1:9" x14ac:dyDescent="0.25">
      <c r="A72" s="1">
        <v>7.625</v>
      </c>
      <c r="B72" s="1">
        <v>2795.0315221523201</v>
      </c>
      <c r="C72" s="1">
        <v>1277.2565748685099</v>
      </c>
      <c r="D72" s="1">
        <v>1970.1963677424901</v>
      </c>
      <c r="E72" s="1">
        <v>2452.0052398468601</v>
      </c>
      <c r="F72" s="1">
        <v>3525.10895655179</v>
      </c>
      <c r="G72" s="1">
        <v>2307.0698268542301</v>
      </c>
      <c r="H72" s="1">
        <v>815.91474707694999</v>
      </c>
      <c r="I72" s="1">
        <v>684.18252777722398</v>
      </c>
    </row>
    <row r="73" spans="1:9" x14ac:dyDescent="0.25">
      <c r="A73" s="1">
        <v>7.75</v>
      </c>
      <c r="B73" s="1">
        <v>2798.1129691978599</v>
      </c>
      <c r="C73" s="1">
        <v>1316.64895438298</v>
      </c>
      <c r="D73" s="1">
        <v>1930.07491597482</v>
      </c>
      <c r="E73" s="1">
        <v>2428.88998042816</v>
      </c>
      <c r="F73" s="1">
        <v>3575.5508441257998</v>
      </c>
      <c r="G73" s="1">
        <v>2311.4327639381099</v>
      </c>
      <c r="H73" s="1">
        <v>811.12465919115505</v>
      </c>
      <c r="I73" s="1">
        <v>657.75896335152902</v>
      </c>
    </row>
    <row r="74" spans="1:9" x14ac:dyDescent="0.25">
      <c r="A74" s="1">
        <v>7.875</v>
      </c>
      <c r="B74" s="1">
        <v>2873.7881717268101</v>
      </c>
      <c r="C74" s="1">
        <v>1334.75980140754</v>
      </c>
      <c r="D74" s="1">
        <v>1921.8113832151</v>
      </c>
      <c r="E74" s="1">
        <v>2433.3797155633001</v>
      </c>
      <c r="F74" s="1">
        <v>3565.5837302984501</v>
      </c>
      <c r="G74" s="1">
        <v>2310.22565451532</v>
      </c>
      <c r="H74" s="1">
        <v>815.22758578000298</v>
      </c>
      <c r="I74" s="1">
        <v>590.031465829946</v>
      </c>
    </row>
    <row r="75" spans="1:9" x14ac:dyDescent="0.25">
      <c r="A75" s="1">
        <v>8</v>
      </c>
      <c r="B75" s="1">
        <v>2898.5144315724001</v>
      </c>
      <c r="C75" s="1">
        <v>1344.07556454928</v>
      </c>
      <c r="D75" s="1">
        <v>1925.7955910298001</v>
      </c>
      <c r="E75" s="1">
        <v>2359.4563666335798</v>
      </c>
      <c r="F75" s="1">
        <v>3547.7123289729302</v>
      </c>
      <c r="G75" s="1">
        <v>2309.6850710296599</v>
      </c>
      <c r="H75" s="1">
        <v>818.73147765672502</v>
      </c>
      <c r="I75" s="1">
        <v>540.71217869052305</v>
      </c>
    </row>
    <row r="76" spans="1:9" x14ac:dyDescent="0.25">
      <c r="A76" s="1">
        <v>8.125</v>
      </c>
      <c r="B76" s="1">
        <v>2885.6642295136198</v>
      </c>
      <c r="C76" s="1">
        <v>1355.97255960343</v>
      </c>
      <c r="D76" s="1">
        <v>1919.3561582623299</v>
      </c>
      <c r="E76" s="1">
        <v>2316.4151829145799</v>
      </c>
      <c r="F76" s="1">
        <v>3537.6346405987701</v>
      </c>
      <c r="G76" s="1">
        <v>2290.3730970916899</v>
      </c>
      <c r="H76" s="1">
        <v>845.01253604231499</v>
      </c>
      <c r="I76" s="1">
        <v>538.28892656962898</v>
      </c>
    </row>
    <row r="77" spans="1:9" x14ac:dyDescent="0.25">
      <c r="A77" s="1">
        <v>8.25</v>
      </c>
      <c r="B77" s="1">
        <v>2921.1219354182899</v>
      </c>
      <c r="C77" s="1">
        <v>1349.3745319479899</v>
      </c>
      <c r="D77" s="1">
        <v>1847.1622221949999</v>
      </c>
      <c r="E77" s="1">
        <v>2296.3943628171901</v>
      </c>
      <c r="F77" s="1">
        <v>3503.1939852673599</v>
      </c>
      <c r="G77" s="1">
        <v>2270.5216672367701</v>
      </c>
      <c r="H77" s="1">
        <v>817.56689547373605</v>
      </c>
      <c r="I77" s="1">
        <v>573.89145034396302</v>
      </c>
    </row>
    <row r="78" spans="1:9" x14ac:dyDescent="0.25">
      <c r="A78" s="1">
        <v>8.375</v>
      </c>
      <c r="B78" s="1">
        <v>2913.2262082206698</v>
      </c>
      <c r="C78" s="1">
        <v>1336.3659882346101</v>
      </c>
      <c r="D78" s="1">
        <v>1851.55628461628</v>
      </c>
      <c r="E78" s="1">
        <v>2263.5141598311202</v>
      </c>
      <c r="F78" s="1">
        <v>3444.6601575616201</v>
      </c>
      <c r="G78" s="1">
        <v>2266.5864916823698</v>
      </c>
      <c r="H78" s="1">
        <v>813.25995258460705</v>
      </c>
      <c r="I78" s="1">
        <v>571.42089219219304</v>
      </c>
    </row>
    <row r="79" spans="1:9" x14ac:dyDescent="0.25">
      <c r="A79" s="1">
        <v>8.5</v>
      </c>
      <c r="B79" s="1">
        <v>2847.3501716917699</v>
      </c>
      <c r="C79" s="1">
        <v>1318.26797283375</v>
      </c>
      <c r="D79" s="1">
        <v>1856.2167578671199</v>
      </c>
      <c r="E79" s="1">
        <v>2251.6700858296199</v>
      </c>
      <c r="F79" s="1">
        <v>3427.91230730182</v>
      </c>
      <c r="G79" s="1">
        <v>2262.24834843182</v>
      </c>
      <c r="H79" s="1">
        <v>830.70455027740604</v>
      </c>
      <c r="I79" s="1">
        <v>493.06072289406097</v>
      </c>
    </row>
    <row r="80" spans="1:9" x14ac:dyDescent="0.25">
      <c r="A80" s="1">
        <v>8.625</v>
      </c>
      <c r="B80" s="1">
        <v>2822.42921792879</v>
      </c>
      <c r="C80" s="1">
        <v>1305.66502160295</v>
      </c>
      <c r="D80" s="1">
        <v>1861.5552923712</v>
      </c>
      <c r="E80" s="1">
        <v>2272.8808610463602</v>
      </c>
      <c r="F80" s="1">
        <v>3422.7212996184599</v>
      </c>
      <c r="G80" s="1">
        <v>2260.05378985786</v>
      </c>
      <c r="H80" s="1">
        <v>806.10749441209703</v>
      </c>
      <c r="I80" s="1">
        <v>452.99996615059501</v>
      </c>
    </row>
    <row r="81" spans="1:9" x14ac:dyDescent="0.25">
      <c r="A81" s="1">
        <v>8.75</v>
      </c>
      <c r="B81" s="1">
        <v>2812.2938261357499</v>
      </c>
      <c r="C81" s="1">
        <v>1271.82717150293</v>
      </c>
      <c r="D81" s="1">
        <v>1900.5815432822101</v>
      </c>
      <c r="E81" s="1">
        <v>2221.6300265823102</v>
      </c>
      <c r="F81" s="1">
        <v>3419.0704000251399</v>
      </c>
      <c r="G81" s="1">
        <v>2260.8163724327601</v>
      </c>
      <c r="H81" s="1">
        <v>791.84503444876304</v>
      </c>
      <c r="I81" s="1">
        <v>449.65056147075001</v>
      </c>
    </row>
    <row r="82" spans="1:9" x14ac:dyDescent="0.25">
      <c r="A82" s="1">
        <v>8.875</v>
      </c>
      <c r="B82" s="1">
        <v>2756.8688623948501</v>
      </c>
      <c r="C82" s="1">
        <v>1231.22773258086</v>
      </c>
      <c r="D82" s="1">
        <v>1887.16105411166</v>
      </c>
      <c r="E82" s="1">
        <v>2205.17967511708</v>
      </c>
      <c r="F82" s="1">
        <v>3411.0429009688</v>
      </c>
      <c r="G82" s="1">
        <v>2258.6520491664101</v>
      </c>
      <c r="H82" s="1">
        <v>775.026175213947</v>
      </c>
      <c r="I82" s="1">
        <v>398.68286586404503</v>
      </c>
    </row>
    <row r="83" spans="1:9" x14ac:dyDescent="0.25">
      <c r="A83" s="1">
        <v>9</v>
      </c>
      <c r="B83" s="1">
        <v>2746.5928638752998</v>
      </c>
      <c r="C83" s="1">
        <v>1217.59599170046</v>
      </c>
      <c r="D83" s="1">
        <v>1984.5147096846499</v>
      </c>
      <c r="E83" s="1">
        <v>2108.3322070179702</v>
      </c>
      <c r="F83" s="1">
        <v>3398.6582841908098</v>
      </c>
      <c r="G83" s="1">
        <v>2262.99125478528</v>
      </c>
      <c r="H83" s="1">
        <v>782.03401950048101</v>
      </c>
      <c r="I83" s="1">
        <v>386.75329744509997</v>
      </c>
    </row>
    <row r="84" spans="1:9" x14ac:dyDescent="0.25">
      <c r="A84" s="1">
        <v>9.125</v>
      </c>
      <c r="B84" s="1">
        <v>2781.0287985783102</v>
      </c>
      <c r="C84" s="1">
        <v>1137.7558789626501</v>
      </c>
      <c r="D84" s="1">
        <v>1967.6048197602599</v>
      </c>
      <c r="E84" s="1">
        <v>2152.8908889330201</v>
      </c>
      <c r="F84" s="1">
        <v>3401.48411236432</v>
      </c>
      <c r="G84" s="1">
        <v>2258.8914135826499</v>
      </c>
      <c r="H84" s="1">
        <v>797.21486518639301</v>
      </c>
      <c r="I84" s="1">
        <v>406.15783243585099</v>
      </c>
    </row>
    <row r="85" spans="1:9" x14ac:dyDescent="0.25">
      <c r="A85" s="1">
        <v>9.25</v>
      </c>
      <c r="B85" s="1">
        <v>2766.1353019274502</v>
      </c>
      <c r="C85" s="1">
        <v>1084.79078643201</v>
      </c>
      <c r="D85" s="1">
        <v>2003.6381789565501</v>
      </c>
      <c r="E85" s="1">
        <v>2143.6086147638198</v>
      </c>
      <c r="F85" s="1">
        <v>3409.3022393545898</v>
      </c>
      <c r="G85" s="1">
        <v>2254.5457029180302</v>
      </c>
      <c r="H85" s="1">
        <v>799.97259065759397</v>
      </c>
      <c r="I85" s="1">
        <v>413.396466341902</v>
      </c>
    </row>
    <row r="86" spans="1:9" x14ac:dyDescent="0.25">
      <c r="A86" s="1">
        <v>9.375</v>
      </c>
      <c r="B86" s="1">
        <v>2776.9669705821798</v>
      </c>
      <c r="C86" s="1">
        <v>1020.70108769586</v>
      </c>
      <c r="D86" s="1">
        <v>2012.35868526883</v>
      </c>
      <c r="E86" s="1">
        <v>2097.2314712623902</v>
      </c>
      <c r="F86" s="1">
        <v>3404.28762853852</v>
      </c>
      <c r="G86" s="1">
        <v>2249.6202528265098</v>
      </c>
      <c r="H86" s="1">
        <v>794.79694882619299</v>
      </c>
      <c r="I86" s="1">
        <v>426.56370040828801</v>
      </c>
    </row>
    <row r="87" spans="1:9" x14ac:dyDescent="0.25">
      <c r="A87" s="1">
        <v>9.5</v>
      </c>
      <c r="B87" s="1">
        <v>2785.9175184751998</v>
      </c>
      <c r="C87" s="1">
        <v>1000.14677465902</v>
      </c>
      <c r="D87" s="1">
        <v>2015.2980067892299</v>
      </c>
      <c r="E87" s="1">
        <v>2099.9941664599801</v>
      </c>
      <c r="F87" s="1">
        <v>3405.39636116774</v>
      </c>
      <c r="G87" s="1">
        <v>2248.3465875069101</v>
      </c>
      <c r="H87" s="1">
        <v>798.93173251737403</v>
      </c>
      <c r="I87" s="1">
        <v>433.896950550849</v>
      </c>
    </row>
    <row r="88" spans="1:9" x14ac:dyDescent="0.25">
      <c r="A88" s="1">
        <v>9.625</v>
      </c>
      <c r="B88" s="1">
        <v>2783.95240640057</v>
      </c>
      <c r="C88" s="1">
        <v>997.10366398282395</v>
      </c>
      <c r="D88" s="1">
        <v>2156.22585443447</v>
      </c>
      <c r="E88" s="1">
        <v>2102.3283566476898</v>
      </c>
      <c r="F88" s="1">
        <v>3386.33174165235</v>
      </c>
      <c r="G88" s="1">
        <v>2252.47710448921</v>
      </c>
      <c r="H88" s="1">
        <v>805.58924748482502</v>
      </c>
      <c r="I88" s="1">
        <v>438.855360086129</v>
      </c>
    </row>
    <row r="89" spans="1:9" x14ac:dyDescent="0.25">
      <c r="A89" s="1">
        <v>9.75</v>
      </c>
      <c r="B89" s="1">
        <v>2759.06735903561</v>
      </c>
      <c r="C89" s="1">
        <v>1011.02217927967</v>
      </c>
      <c r="D89" s="1">
        <v>2173.7357453310101</v>
      </c>
      <c r="E89" s="1">
        <v>2098.90120916367</v>
      </c>
      <c r="F89" s="1">
        <v>3366.66880838309</v>
      </c>
      <c r="G89" s="1">
        <v>2258.5343428382198</v>
      </c>
      <c r="H89" s="1">
        <v>843.00772645029804</v>
      </c>
      <c r="I89" s="1">
        <v>431.69998706186601</v>
      </c>
    </row>
    <row r="90" spans="1:9" x14ac:dyDescent="0.25">
      <c r="A90" s="1">
        <v>9.875</v>
      </c>
      <c r="B90" s="1">
        <v>2756.0782970994501</v>
      </c>
      <c r="C90" s="1">
        <v>1037.7283283710799</v>
      </c>
      <c r="D90" s="1">
        <v>2232.9244524664</v>
      </c>
      <c r="E90" s="1">
        <v>2077.6248948367102</v>
      </c>
      <c r="F90" s="1">
        <v>3359.81749720882</v>
      </c>
      <c r="G90" s="1">
        <v>2253.7099246627999</v>
      </c>
      <c r="H90" s="1">
        <v>862.79221901750498</v>
      </c>
      <c r="I90" s="1">
        <v>487.50099343960198</v>
      </c>
    </row>
    <row r="91" spans="1:9" x14ac:dyDescent="0.25">
      <c r="A91" s="1">
        <v>10</v>
      </c>
      <c r="B91" s="1">
        <v>2770.72622490712</v>
      </c>
      <c r="C91" s="1">
        <v>990.76786964047506</v>
      </c>
      <c r="D91" s="1">
        <v>2204.4898249298899</v>
      </c>
      <c r="E91" s="1">
        <v>2066.7528832696398</v>
      </c>
      <c r="F91" s="1">
        <v>3349.5612128175699</v>
      </c>
      <c r="G91" s="1">
        <v>2252.4642388012999</v>
      </c>
      <c r="H91" s="1">
        <v>863.34059705114396</v>
      </c>
      <c r="I91" s="1">
        <v>436.91199007192898</v>
      </c>
    </row>
    <row r="92" spans="1:9" x14ac:dyDescent="0.25">
      <c r="A92" s="1">
        <v>10.125</v>
      </c>
      <c r="B92" s="1">
        <v>2775.0594420544699</v>
      </c>
      <c r="C92" s="1">
        <v>991.755700918461</v>
      </c>
      <c r="D92" s="1">
        <v>2197.51515978717</v>
      </c>
      <c r="E92" s="1">
        <v>2090.7799358142001</v>
      </c>
      <c r="F92" s="1">
        <v>3333.6183710052901</v>
      </c>
      <c r="G92" s="1">
        <v>2249.6820803863302</v>
      </c>
      <c r="H92" s="1">
        <v>849.808274064481</v>
      </c>
      <c r="I92" s="1">
        <v>367.82884772950803</v>
      </c>
    </row>
    <row r="93" spans="1:9" x14ac:dyDescent="0.25">
      <c r="A93" s="1">
        <v>10.25</v>
      </c>
      <c r="B93" s="1">
        <v>2765.9500482026801</v>
      </c>
      <c r="C93" s="1">
        <v>999.88458328876095</v>
      </c>
      <c r="D93" s="1">
        <v>2190.1089937521001</v>
      </c>
      <c r="E93" s="1">
        <v>2122.4077551816099</v>
      </c>
      <c r="F93" s="1">
        <v>3311.11062969559</v>
      </c>
      <c r="G93" s="1">
        <v>2245.2031917930199</v>
      </c>
      <c r="H93" s="1">
        <v>842.20084335535</v>
      </c>
      <c r="I93" s="1">
        <v>378.04209276672299</v>
      </c>
    </row>
    <row r="94" spans="1:9" x14ac:dyDescent="0.25">
      <c r="A94" s="1">
        <v>10.375</v>
      </c>
      <c r="B94" s="1">
        <v>2755.53789016783</v>
      </c>
      <c r="C94" s="1">
        <v>1021.85020653549</v>
      </c>
      <c r="D94" s="1">
        <v>2135.3604388291901</v>
      </c>
      <c r="E94" s="1">
        <v>2155.0846604534199</v>
      </c>
      <c r="F94" s="1">
        <v>3301.5371144739602</v>
      </c>
      <c r="G94" s="1">
        <v>2244.6788060580898</v>
      </c>
      <c r="H94" s="1">
        <v>816.77862260445397</v>
      </c>
      <c r="I94" s="1">
        <v>383.22298441195301</v>
      </c>
    </row>
    <row r="95" spans="1:9" x14ac:dyDescent="0.25">
      <c r="A95" s="1">
        <v>10.5</v>
      </c>
      <c r="B95" s="1">
        <v>2674.16547312276</v>
      </c>
      <c r="C95" s="1">
        <v>1134.48062929446</v>
      </c>
      <c r="D95" s="1">
        <v>2142.4278518626102</v>
      </c>
      <c r="E95" s="1">
        <v>2172.95432913386</v>
      </c>
      <c r="F95" s="1">
        <v>3291.1589838617301</v>
      </c>
      <c r="G95" s="1">
        <v>2273.0865278763999</v>
      </c>
      <c r="H95" s="1">
        <v>796.23790378582203</v>
      </c>
      <c r="I95" s="1">
        <v>366.34624193814398</v>
      </c>
    </row>
    <row r="96" spans="1:9" x14ac:dyDescent="0.25">
      <c r="A96" s="1">
        <v>10.625</v>
      </c>
      <c r="B96" s="1">
        <v>2617.48827652313</v>
      </c>
      <c r="C96" s="1">
        <v>1135.1404168285201</v>
      </c>
      <c r="D96" s="1">
        <v>2250.8254460591202</v>
      </c>
      <c r="E96" s="1">
        <v>2182.69816824688</v>
      </c>
      <c r="F96" s="1">
        <v>3292.6239928773998</v>
      </c>
      <c r="G96" s="1">
        <v>2263.4627826324499</v>
      </c>
      <c r="H96" s="1">
        <v>778.84684750981103</v>
      </c>
      <c r="I96" s="1">
        <v>403.74129122756102</v>
      </c>
    </row>
    <row r="97" spans="1:9" x14ac:dyDescent="0.25">
      <c r="A97" s="1">
        <v>10.75</v>
      </c>
      <c r="B97" s="1">
        <v>2567.3523494168398</v>
      </c>
      <c r="C97" s="1">
        <v>1126.8158347583801</v>
      </c>
      <c r="D97" s="1">
        <v>1979.2038222828701</v>
      </c>
      <c r="E97" s="1">
        <v>2214.80582199742</v>
      </c>
      <c r="F97" s="1">
        <v>3297.4972547570501</v>
      </c>
      <c r="G97" s="1">
        <v>2260.84967621228</v>
      </c>
      <c r="H97" s="1">
        <v>751.16278657221596</v>
      </c>
      <c r="I97" s="1">
        <v>421.56689104143999</v>
      </c>
    </row>
    <row r="98" spans="1:9" x14ac:dyDescent="0.25">
      <c r="A98" s="1">
        <v>10.875</v>
      </c>
      <c r="B98" s="1">
        <v>2529.6172987383002</v>
      </c>
      <c r="C98" s="1">
        <v>1118.7348478397601</v>
      </c>
      <c r="D98" s="1">
        <v>1941.96933616661</v>
      </c>
      <c r="E98" s="1">
        <v>2225.7980895795999</v>
      </c>
      <c r="F98" s="1">
        <v>3294.7699974109901</v>
      </c>
      <c r="G98" s="1">
        <v>2247.3331284742599</v>
      </c>
      <c r="H98" s="1">
        <v>758.89927523692097</v>
      </c>
      <c r="I98" s="1">
        <v>433.736275013983</v>
      </c>
    </row>
    <row r="99" spans="1:9" x14ac:dyDescent="0.25">
      <c r="A99" s="1">
        <v>11</v>
      </c>
      <c r="B99" s="1">
        <v>2527.28522525271</v>
      </c>
      <c r="C99" s="1">
        <v>1049.1813100484701</v>
      </c>
      <c r="D99" s="1">
        <v>2073.3323807105298</v>
      </c>
      <c r="E99" s="1">
        <v>2271.1942022437302</v>
      </c>
      <c r="F99" s="1">
        <v>3292.7333555027399</v>
      </c>
      <c r="G99" s="1">
        <v>2241.33397695441</v>
      </c>
      <c r="H99" s="1">
        <v>771.44582665372002</v>
      </c>
      <c r="I99" s="1">
        <v>409.29103906148401</v>
      </c>
    </row>
    <row r="100" spans="1:9" x14ac:dyDescent="0.25">
      <c r="A100" s="1">
        <v>11.125</v>
      </c>
      <c r="B100" s="1">
        <v>2517.7989603231199</v>
      </c>
      <c r="C100" s="1">
        <v>989.39248721411604</v>
      </c>
      <c r="D100" s="1">
        <v>2062.1283314266698</v>
      </c>
      <c r="E100" s="1">
        <v>2215.2482985711299</v>
      </c>
      <c r="F100" s="1">
        <v>3285.6606191851001</v>
      </c>
      <c r="G100" s="1">
        <v>2236.0188951187802</v>
      </c>
      <c r="H100" s="1">
        <v>766.64237211395596</v>
      </c>
      <c r="I100" s="1">
        <v>405.67286978201201</v>
      </c>
    </row>
    <row r="101" spans="1:9" x14ac:dyDescent="0.25">
      <c r="A101" s="1">
        <v>11.25</v>
      </c>
      <c r="B101" s="1">
        <v>2509.4198776288899</v>
      </c>
      <c r="C101" s="1">
        <v>999.96357245456204</v>
      </c>
      <c r="D101" s="1">
        <v>2088.5898882409001</v>
      </c>
      <c r="E101" s="1">
        <v>2192.6257619057801</v>
      </c>
      <c r="F101" s="1">
        <v>3251.1224620881999</v>
      </c>
      <c r="G101" s="1">
        <v>2222.0838422813599</v>
      </c>
      <c r="H101" s="1">
        <v>754.04262396168599</v>
      </c>
      <c r="I101" s="1">
        <v>372.10529234260099</v>
      </c>
    </row>
    <row r="102" spans="1:9" x14ac:dyDescent="0.25">
      <c r="A102" s="1">
        <v>11.375</v>
      </c>
      <c r="B102" s="1">
        <v>2502.0063712395499</v>
      </c>
      <c r="C102" s="1">
        <v>1072.9401680869</v>
      </c>
      <c r="D102" s="1">
        <v>2055.7380883892101</v>
      </c>
      <c r="E102" s="1">
        <v>2105.8217575191602</v>
      </c>
      <c r="F102" s="1">
        <v>3241.9006273940199</v>
      </c>
      <c r="G102" s="1">
        <v>2224.1242885147599</v>
      </c>
      <c r="H102" s="1">
        <v>753.26053129092895</v>
      </c>
      <c r="I102" s="1">
        <v>430.10785201356299</v>
      </c>
    </row>
    <row r="103" spans="1:9" x14ac:dyDescent="0.25">
      <c r="A103" s="1">
        <v>11.5</v>
      </c>
      <c r="B103" s="1">
        <v>2495.1666963903599</v>
      </c>
      <c r="C103" s="1">
        <v>1131.89049905757</v>
      </c>
      <c r="D103" s="1">
        <v>2048.3150269061698</v>
      </c>
      <c r="E103" s="1">
        <v>2062.8461536342202</v>
      </c>
      <c r="F103" s="1">
        <v>3226.8509811479898</v>
      </c>
      <c r="G103" s="1">
        <v>2223.0199797517198</v>
      </c>
      <c r="H103" s="1">
        <v>730.15197375709499</v>
      </c>
      <c r="I103" s="1">
        <v>482.519259291776</v>
      </c>
    </row>
    <row r="104" spans="1:9" x14ac:dyDescent="0.25">
      <c r="A104" s="1">
        <v>11.625</v>
      </c>
      <c r="B104" s="1">
        <v>2459.94879343604</v>
      </c>
      <c r="C104" s="1">
        <v>1046.7759457371999</v>
      </c>
      <c r="D104" s="1">
        <v>2148.9119991453799</v>
      </c>
      <c r="E104" s="1">
        <v>2064.5763395631602</v>
      </c>
      <c r="F104" s="1">
        <v>3215.94681565768</v>
      </c>
      <c r="G104" s="1">
        <v>2225.7999758710798</v>
      </c>
      <c r="H104" s="1">
        <v>699.88098732899095</v>
      </c>
      <c r="I104" s="1">
        <v>493.88381127161199</v>
      </c>
    </row>
    <row r="105" spans="1:9" x14ac:dyDescent="0.25">
      <c r="A105" s="1">
        <v>11.75</v>
      </c>
      <c r="B105" s="1">
        <v>2472.1580414936602</v>
      </c>
      <c r="C105" s="1">
        <v>1053.6591035850799</v>
      </c>
      <c r="D105" s="1">
        <v>2069.1596946067202</v>
      </c>
      <c r="E105" s="1">
        <v>2119.90782345253</v>
      </c>
      <c r="F105" s="1">
        <v>3216.6331063533798</v>
      </c>
      <c r="G105" s="1">
        <v>2225.5923786405001</v>
      </c>
      <c r="H105" s="1">
        <v>719.28921988370496</v>
      </c>
      <c r="I105" s="1">
        <v>530.72492530070895</v>
      </c>
    </row>
    <row r="106" spans="1:9" x14ac:dyDescent="0.25">
      <c r="A106" s="1">
        <v>11.875</v>
      </c>
      <c r="B106" s="1">
        <v>2517.2695923168899</v>
      </c>
      <c r="C106" s="1">
        <v>1063.06473497195</v>
      </c>
      <c r="D106" s="1">
        <v>2019.04219419736</v>
      </c>
      <c r="E106" s="1">
        <v>2091.4344465055601</v>
      </c>
      <c r="F106" s="1">
        <v>3224.8177934072601</v>
      </c>
      <c r="G106" s="1">
        <v>2196.1296693724498</v>
      </c>
      <c r="H106" s="1">
        <v>730.48261150272299</v>
      </c>
      <c r="I106" s="1">
        <v>565.84075601288498</v>
      </c>
    </row>
    <row r="107" spans="1:9" x14ac:dyDescent="0.25">
      <c r="A107" s="1">
        <v>12</v>
      </c>
      <c r="B107" s="1">
        <v>2506.48990877396</v>
      </c>
      <c r="C107" s="1">
        <v>1071.47942563176</v>
      </c>
      <c r="D107" s="1">
        <v>2021.47014187944</v>
      </c>
      <c r="E107" s="1">
        <v>2044.75171616375</v>
      </c>
      <c r="F107" s="1">
        <v>3205.5766949887702</v>
      </c>
      <c r="G107" s="1">
        <v>2190.1649190183698</v>
      </c>
      <c r="H107" s="1">
        <v>745.76576884563303</v>
      </c>
      <c r="I107" s="1">
        <v>567.07468387963297</v>
      </c>
    </row>
    <row r="108" spans="1:9" x14ac:dyDescent="0.25">
      <c r="A108" s="1">
        <v>12.125</v>
      </c>
      <c r="B108" s="1">
        <v>2507.6526096614198</v>
      </c>
      <c r="C108" s="1">
        <v>1101.84534139729</v>
      </c>
      <c r="D108" s="1">
        <v>2008.4257142952299</v>
      </c>
      <c r="E108" s="1">
        <v>1994.6366979019599</v>
      </c>
      <c r="F108" s="1">
        <v>3184.0650495013901</v>
      </c>
      <c r="G108" s="1">
        <v>2184.7702918475502</v>
      </c>
      <c r="H108" s="1">
        <v>747.18014695166005</v>
      </c>
      <c r="I108" s="1">
        <v>585.62532646138504</v>
      </c>
    </row>
    <row r="109" spans="1:9" x14ac:dyDescent="0.25">
      <c r="A109" s="1">
        <v>12.25</v>
      </c>
      <c r="B109" s="1">
        <v>2506.4542354238702</v>
      </c>
      <c r="C109" s="1">
        <v>1103.18870656938</v>
      </c>
      <c r="D109" s="1">
        <v>1990.8896459110699</v>
      </c>
      <c r="E109" s="1">
        <v>1977.54338117116</v>
      </c>
      <c r="F109" s="1">
        <v>3168.6620303897698</v>
      </c>
      <c r="G109" s="1">
        <v>2175.7846655889298</v>
      </c>
      <c r="H109" s="1">
        <v>761.25858570278604</v>
      </c>
      <c r="I109" s="1">
        <v>593.47189942418697</v>
      </c>
    </row>
    <row r="110" spans="1:9" x14ac:dyDescent="0.25">
      <c r="A110" s="1">
        <v>12.375</v>
      </c>
      <c r="B110" s="1">
        <v>2511.3221397618299</v>
      </c>
      <c r="C110" s="1">
        <v>1117.55278017059</v>
      </c>
      <c r="D110" s="1">
        <v>1963.17553309089</v>
      </c>
      <c r="E110" s="1">
        <v>1957.0300444023101</v>
      </c>
      <c r="F110" s="1">
        <v>3163.1675949325199</v>
      </c>
      <c r="G110" s="1">
        <v>2170.6393461868702</v>
      </c>
      <c r="H110" s="1">
        <v>753.13122842755502</v>
      </c>
      <c r="I110" s="1">
        <v>595.58846803986501</v>
      </c>
    </row>
    <row r="111" spans="1:9" x14ac:dyDescent="0.25">
      <c r="A111" s="1">
        <v>12.5</v>
      </c>
      <c r="B111" s="1">
        <v>2521.7833912403598</v>
      </c>
      <c r="C111" s="1">
        <v>1170.39699857146</v>
      </c>
      <c r="D111" s="1">
        <v>1961.218730759</v>
      </c>
      <c r="E111" s="1">
        <v>1984.2072323274499</v>
      </c>
      <c r="F111" s="1">
        <v>3148.3794410823598</v>
      </c>
      <c r="G111" s="1">
        <v>2165.1710171360201</v>
      </c>
      <c r="H111" s="1">
        <v>749.56942590765902</v>
      </c>
      <c r="I111" s="1">
        <v>625.844099582279</v>
      </c>
    </row>
    <row r="112" spans="1:9" x14ac:dyDescent="0.25">
      <c r="A112" s="1">
        <v>12.625</v>
      </c>
      <c r="B112" s="1">
        <v>2515.50637868687</v>
      </c>
      <c r="C112" s="1">
        <v>1195.02519948547</v>
      </c>
      <c r="D112" s="1">
        <v>1943.80415197303</v>
      </c>
      <c r="E112" s="1">
        <v>1999.11927611385</v>
      </c>
      <c r="F112" s="1">
        <v>3139.24803055543</v>
      </c>
      <c r="G112" s="1">
        <v>2163.8663929863801</v>
      </c>
      <c r="H112" s="1">
        <v>762.56880089715401</v>
      </c>
      <c r="I112" s="1">
        <v>633.16712522699697</v>
      </c>
    </row>
    <row r="113" spans="1:9" x14ac:dyDescent="0.25">
      <c r="A113" s="1">
        <v>12.75</v>
      </c>
      <c r="B113" s="1">
        <v>2497.83111775723</v>
      </c>
      <c r="C113" s="1">
        <v>1183.1224723871501</v>
      </c>
      <c r="D113" s="1">
        <v>1891.2989786338501</v>
      </c>
      <c r="E113" s="1">
        <v>1976.80856625347</v>
      </c>
      <c r="F113" s="1">
        <v>3127.1444627373598</v>
      </c>
      <c r="G113" s="1">
        <v>2169.0196634886902</v>
      </c>
      <c r="H113" s="1">
        <v>766.84688183929597</v>
      </c>
      <c r="I113" s="1">
        <v>631.366912996069</v>
      </c>
    </row>
    <row r="114" spans="1:9" x14ac:dyDescent="0.25">
      <c r="A114" s="1">
        <v>12.875</v>
      </c>
      <c r="B114" s="1">
        <v>2490.4191791298799</v>
      </c>
      <c r="C114" s="1">
        <v>1159.2602513035499</v>
      </c>
      <c r="D114" s="1">
        <v>1851.4623255126701</v>
      </c>
      <c r="E114" s="1">
        <v>2016.65983210943</v>
      </c>
      <c r="F114" s="1">
        <v>3121.4153706746101</v>
      </c>
      <c r="G114" s="1">
        <v>2169.0983766086001</v>
      </c>
      <c r="H114" s="1">
        <v>767.61217268332098</v>
      </c>
      <c r="I114" s="1">
        <v>632.47854616611505</v>
      </c>
    </row>
    <row r="115" spans="1:9" x14ac:dyDescent="0.25">
      <c r="A115" s="1">
        <v>13</v>
      </c>
      <c r="B115" s="1">
        <v>2478.9467457221999</v>
      </c>
      <c r="C115" s="1">
        <v>1138.9576554059399</v>
      </c>
      <c r="D115" s="1">
        <v>1866.1027651669399</v>
      </c>
      <c r="E115" s="1">
        <v>1988.78488121902</v>
      </c>
      <c r="F115" s="1">
        <v>3118.2292964400399</v>
      </c>
      <c r="G115" s="1">
        <v>2164.4493428432402</v>
      </c>
      <c r="H115" s="1">
        <v>773.87660652971704</v>
      </c>
      <c r="I115" s="1">
        <v>634.04286033663595</v>
      </c>
    </row>
    <row r="116" spans="1:9" x14ac:dyDescent="0.25">
      <c r="A116" s="1">
        <v>13.125</v>
      </c>
      <c r="B116" s="1">
        <v>2476.45778259811</v>
      </c>
      <c r="C116" s="1">
        <v>1122.93949734329</v>
      </c>
      <c r="D116" s="1">
        <v>1884.99765530179</v>
      </c>
      <c r="E116" s="1">
        <v>1969.3620022544901</v>
      </c>
      <c r="F116" s="1">
        <v>3119.18811232186</v>
      </c>
      <c r="G116" s="1">
        <v>2159.85382542868</v>
      </c>
      <c r="H116" s="1">
        <v>803.56036280711805</v>
      </c>
      <c r="I116" s="1">
        <v>574.90287015305796</v>
      </c>
    </row>
    <row r="117" spans="1:9" x14ac:dyDescent="0.25">
      <c r="A117" s="1">
        <v>13.25</v>
      </c>
      <c r="B117" s="1">
        <v>2419.4833586101699</v>
      </c>
      <c r="C117" s="1">
        <v>1118.66477602699</v>
      </c>
      <c r="D117" s="1">
        <v>1924.4927462835001</v>
      </c>
      <c r="E117" s="1">
        <v>1960.5591760720999</v>
      </c>
      <c r="F117" s="1">
        <v>3120.4264020656101</v>
      </c>
      <c r="G117" s="1">
        <v>2151.0045122634101</v>
      </c>
      <c r="H117" s="1">
        <v>805.576028216861</v>
      </c>
      <c r="I117" s="1">
        <v>601.692301719635</v>
      </c>
    </row>
    <row r="118" spans="1:9" x14ac:dyDescent="0.25">
      <c r="A118" s="1">
        <v>13.375</v>
      </c>
      <c r="B118" s="1">
        <v>2410.86449828478</v>
      </c>
      <c r="C118" s="1">
        <v>1126.6138775857601</v>
      </c>
      <c r="D118" s="1">
        <v>1933.42400900283</v>
      </c>
      <c r="E118" s="1">
        <v>1963.13689783013</v>
      </c>
      <c r="F118" s="1">
        <v>3115.2023068951798</v>
      </c>
      <c r="G118" s="1">
        <v>2147.9481620505398</v>
      </c>
      <c r="H118" s="1">
        <v>810.73302208139501</v>
      </c>
      <c r="I118" s="1">
        <v>603.50292805849597</v>
      </c>
    </row>
    <row r="119" spans="1:9" x14ac:dyDescent="0.25">
      <c r="A119" s="1">
        <v>13.5</v>
      </c>
      <c r="B119" s="1">
        <v>2386.6997911952899</v>
      </c>
      <c r="C119" s="1">
        <v>1131.4839641922899</v>
      </c>
      <c r="D119" s="1">
        <v>1928.4491242664401</v>
      </c>
      <c r="E119" s="1">
        <v>1954.71809525392</v>
      </c>
      <c r="F119" s="1">
        <v>3097.2100207769199</v>
      </c>
      <c r="G119" s="1">
        <v>2139.6736797426702</v>
      </c>
      <c r="H119" s="1">
        <v>819.51238584251098</v>
      </c>
      <c r="I119" s="1">
        <v>606.16762265215903</v>
      </c>
    </row>
    <row r="120" spans="1:9" x14ac:dyDescent="0.25">
      <c r="A120" s="1">
        <v>13.625</v>
      </c>
      <c r="B120" s="1">
        <v>2290.2452421235998</v>
      </c>
      <c r="C120" s="1">
        <v>1150.6818261184301</v>
      </c>
      <c r="D120" s="1">
        <v>1951.33498278875</v>
      </c>
      <c r="E120" s="1">
        <v>1947.6111845514199</v>
      </c>
      <c r="F120" s="1">
        <v>3054.0030729213699</v>
      </c>
      <c r="G120" s="1">
        <v>2135.95390662297</v>
      </c>
      <c r="H120" s="1">
        <v>825.91522071729105</v>
      </c>
      <c r="I120" s="1">
        <v>650.48409076859298</v>
      </c>
    </row>
    <row r="121" spans="1:9" x14ac:dyDescent="0.25">
      <c r="A121" s="1">
        <v>13.75</v>
      </c>
      <c r="B121" s="1">
        <v>2249.7324723296101</v>
      </c>
      <c r="C121" s="1">
        <v>1126.1884577276101</v>
      </c>
      <c r="D121" s="1">
        <v>1942.8041446442901</v>
      </c>
      <c r="E121" s="1">
        <v>1927.99958378876</v>
      </c>
      <c r="F121" s="1">
        <v>3050.9145186311698</v>
      </c>
      <c r="G121" s="1">
        <v>2121.7464968425902</v>
      </c>
      <c r="H121" s="1">
        <v>834.92401185382005</v>
      </c>
      <c r="I121" s="1">
        <v>697.23201539015599</v>
      </c>
    </row>
    <row r="122" spans="1:9" x14ac:dyDescent="0.25">
      <c r="A122" s="1">
        <v>13.875</v>
      </c>
      <c r="B122" s="1">
        <v>2279.68757704071</v>
      </c>
      <c r="C122" s="1">
        <v>1111.1435042763501</v>
      </c>
      <c r="D122" s="1">
        <v>1848.3145933047001</v>
      </c>
      <c r="E122" s="1">
        <v>1886.3592076126199</v>
      </c>
      <c r="F122" s="1">
        <v>3032.03721213783</v>
      </c>
      <c r="G122" s="1">
        <v>2119.8636253157301</v>
      </c>
      <c r="H122" s="1">
        <v>858.09844603643899</v>
      </c>
      <c r="I122" s="1">
        <v>708.16261364562604</v>
      </c>
    </row>
    <row r="123" spans="1:9" x14ac:dyDescent="0.25">
      <c r="A123" s="1">
        <v>14</v>
      </c>
      <c r="B123" s="1">
        <v>2277.1735976385198</v>
      </c>
      <c r="C123" s="1">
        <v>1065.24821509045</v>
      </c>
      <c r="D123" s="1">
        <v>1833.4650311031101</v>
      </c>
      <c r="E123" s="1">
        <v>1899.88317675076</v>
      </c>
      <c r="F123" s="1">
        <v>3018.9557754684602</v>
      </c>
      <c r="G123" s="1">
        <v>2105.83748292779</v>
      </c>
      <c r="H123" s="1">
        <v>861.95135917931896</v>
      </c>
      <c r="I123" s="1">
        <v>705.09112389618201</v>
      </c>
    </row>
    <row r="124" spans="1:9" x14ac:dyDescent="0.25">
      <c r="A124" s="1">
        <v>14.125</v>
      </c>
      <c r="B124" s="1">
        <v>2264.09150021397</v>
      </c>
      <c r="C124" s="1">
        <v>1060.7360506216801</v>
      </c>
      <c r="D124" s="1">
        <v>1821.42910335291</v>
      </c>
      <c r="E124" s="1">
        <v>1945.18965424062</v>
      </c>
      <c r="F124" s="1">
        <v>3009.54678605462</v>
      </c>
      <c r="G124" s="1">
        <v>2107.45437848953</v>
      </c>
      <c r="H124" s="1">
        <v>864.65296925195696</v>
      </c>
      <c r="I124" s="1">
        <v>702.40777467467399</v>
      </c>
    </row>
    <row r="125" spans="1:9" x14ac:dyDescent="0.25">
      <c r="A125" s="1">
        <v>14.25</v>
      </c>
      <c r="B125" s="1">
        <v>2251.1317740405698</v>
      </c>
      <c r="C125" s="1">
        <v>1007.79736989612</v>
      </c>
      <c r="D125" s="1">
        <v>1809.3871704993401</v>
      </c>
      <c r="E125" s="1">
        <v>1950.7397728322801</v>
      </c>
      <c r="F125" s="1">
        <v>2983.1960499499801</v>
      </c>
      <c r="G125" s="1">
        <v>2103.6859178217501</v>
      </c>
      <c r="H125" s="1">
        <v>868.46678258444194</v>
      </c>
      <c r="I125" s="1">
        <v>724.59508978087001</v>
      </c>
    </row>
    <row r="126" spans="1:9" x14ac:dyDescent="0.25">
      <c r="A126" s="1">
        <v>14.375</v>
      </c>
      <c r="B126" s="1">
        <v>2256.5517332485501</v>
      </c>
      <c r="C126" s="1">
        <v>972.76040113008605</v>
      </c>
      <c r="D126" s="1">
        <v>1790.6710481191101</v>
      </c>
      <c r="E126" s="1">
        <v>1937.0989538604999</v>
      </c>
      <c r="F126" s="1">
        <v>2978.1748598816498</v>
      </c>
      <c r="G126" s="1">
        <v>2101.62432116952</v>
      </c>
      <c r="H126" s="1">
        <v>890.73409663864902</v>
      </c>
      <c r="I126" s="1">
        <v>725.44401083320997</v>
      </c>
    </row>
    <row r="127" spans="1:9" x14ac:dyDescent="0.25">
      <c r="A127" s="1">
        <v>14.5</v>
      </c>
      <c r="B127" s="1">
        <v>2238.69662470707</v>
      </c>
      <c r="C127" s="1">
        <v>942.03151427906596</v>
      </c>
      <c r="D127" s="1">
        <v>1777.4766241974701</v>
      </c>
      <c r="E127" s="1">
        <v>1962.8936282237701</v>
      </c>
      <c r="F127" s="1">
        <v>2974.6024966971599</v>
      </c>
      <c r="G127" s="1">
        <v>2098.6114139935898</v>
      </c>
      <c r="H127" s="1">
        <v>895.14955092419598</v>
      </c>
      <c r="I127" s="1">
        <v>734.75186441610197</v>
      </c>
    </row>
    <row r="128" spans="1:9" x14ac:dyDescent="0.25">
      <c r="A128" s="1">
        <v>14.625</v>
      </c>
      <c r="B128" s="1">
        <v>2191.2613301245501</v>
      </c>
      <c r="C128" s="1">
        <v>906.74177207539299</v>
      </c>
      <c r="D128" s="1">
        <v>1815.92117485417</v>
      </c>
      <c r="E128" s="1">
        <v>1933.9411851561199</v>
      </c>
      <c r="F128" s="1">
        <v>2968.1467838347598</v>
      </c>
      <c r="G128" s="1">
        <v>2097.4370419146499</v>
      </c>
      <c r="H128" s="1">
        <v>893.73800149573697</v>
      </c>
      <c r="I128" s="1">
        <v>749.69931069008703</v>
      </c>
    </row>
    <row r="129" spans="1:9" x14ac:dyDescent="0.25">
      <c r="A129" s="1">
        <v>14.75</v>
      </c>
      <c r="B129" s="1">
        <v>2194.7982907671799</v>
      </c>
      <c r="C129" s="1">
        <v>941.22713857411702</v>
      </c>
      <c r="D129" s="1">
        <v>1883.8288933860199</v>
      </c>
      <c r="E129" s="1">
        <v>1942.6160419375601</v>
      </c>
      <c r="F129" s="1">
        <v>2982.1851144944098</v>
      </c>
      <c r="G129" s="1">
        <v>2088.7260995526499</v>
      </c>
      <c r="H129" s="1">
        <v>880.72664370192899</v>
      </c>
      <c r="I129" s="1">
        <v>766.349134995084</v>
      </c>
    </row>
    <row r="130" spans="1:9" x14ac:dyDescent="0.25">
      <c r="A130" s="1">
        <v>14.875</v>
      </c>
      <c r="B130" s="1">
        <v>2159.3005800148098</v>
      </c>
      <c r="C130" s="1">
        <v>962.92878968111597</v>
      </c>
      <c r="D130" s="1">
        <v>1890.7150299826501</v>
      </c>
      <c r="E130" s="1">
        <v>1940.7022908838601</v>
      </c>
      <c r="F130" s="1">
        <v>2978.95769765655</v>
      </c>
      <c r="G130" s="1">
        <v>2091.5401945695298</v>
      </c>
      <c r="H130" s="1">
        <v>887.32668886492399</v>
      </c>
      <c r="I130" s="1">
        <v>803.48361924909</v>
      </c>
    </row>
    <row r="131" spans="1:9" x14ac:dyDescent="0.25">
      <c r="A131" s="1">
        <v>15</v>
      </c>
      <c r="B131" s="1">
        <v>2122.0551657056799</v>
      </c>
      <c r="C131" s="1">
        <v>959.25693392493997</v>
      </c>
      <c r="D131" s="1">
        <v>1978.10934403176</v>
      </c>
      <c r="E131" s="1">
        <v>1930.45852250184</v>
      </c>
      <c r="F131" s="1">
        <v>2975.1894717953901</v>
      </c>
      <c r="G131" s="1">
        <v>2086.7425277934699</v>
      </c>
      <c r="H131" s="1">
        <v>875.40293032770001</v>
      </c>
      <c r="I131" s="1">
        <v>856.85723403252496</v>
      </c>
    </row>
    <row r="132" spans="1:9" x14ac:dyDescent="0.25">
      <c r="A132" s="1">
        <v>15.125</v>
      </c>
      <c r="B132" s="1">
        <v>2112.6973257094601</v>
      </c>
      <c r="C132" s="1">
        <v>943.81507262963203</v>
      </c>
      <c r="D132" s="1">
        <v>1974.0738100508599</v>
      </c>
      <c r="E132" s="1">
        <v>1914.3324904328899</v>
      </c>
      <c r="F132" s="1">
        <v>2976.5628139037099</v>
      </c>
      <c r="G132" s="1">
        <v>2081.9205171287799</v>
      </c>
      <c r="H132" s="1">
        <v>864.75238051521001</v>
      </c>
      <c r="I132" s="1">
        <v>818.20507006119601</v>
      </c>
    </row>
    <row r="133" spans="1:9" x14ac:dyDescent="0.25">
      <c r="A133" s="1">
        <v>15.25</v>
      </c>
      <c r="B133" s="1">
        <v>2088.3441886056298</v>
      </c>
      <c r="C133" s="1">
        <v>945.67509966313298</v>
      </c>
      <c r="D133" s="1">
        <v>1987.52011084433</v>
      </c>
      <c r="E133" s="1">
        <v>1861.9108540587799</v>
      </c>
      <c r="F133" s="1">
        <v>2960.2714383437501</v>
      </c>
      <c r="G133" s="1">
        <v>2080.7365344161999</v>
      </c>
      <c r="H133" s="1">
        <v>852.05033088504399</v>
      </c>
      <c r="I133" s="1">
        <v>842.90527112309405</v>
      </c>
    </row>
    <row r="134" spans="1:9" x14ac:dyDescent="0.25">
      <c r="A134" s="1">
        <v>15.375</v>
      </c>
      <c r="B134" s="1">
        <v>2106.3853120472299</v>
      </c>
      <c r="C134" s="1">
        <v>954.96061194509696</v>
      </c>
      <c r="D134" s="1">
        <v>2132.0316863145899</v>
      </c>
      <c r="E134" s="1">
        <v>1742.37711963128</v>
      </c>
      <c r="F134" s="1">
        <v>2940.69768225701</v>
      </c>
      <c r="G134" s="1">
        <v>2077.2208727850002</v>
      </c>
      <c r="H134" s="1">
        <v>834.677714387945</v>
      </c>
      <c r="I134" s="1">
        <v>842.74437756769498</v>
      </c>
    </row>
    <row r="135" spans="1:9" x14ac:dyDescent="0.25">
      <c r="A135" s="1">
        <v>15.5</v>
      </c>
      <c r="B135" s="1">
        <v>2132.2785643836801</v>
      </c>
      <c r="C135" s="1">
        <v>1029.80874184207</v>
      </c>
      <c r="D135" s="1">
        <v>2159.0763763959999</v>
      </c>
      <c r="E135" s="1">
        <v>1765.7883011563999</v>
      </c>
      <c r="F135" s="1">
        <v>2898.7720521279698</v>
      </c>
      <c r="G135" s="1">
        <v>2069.1167355652901</v>
      </c>
      <c r="H135" s="1">
        <v>818.32205683180496</v>
      </c>
      <c r="I135" s="1">
        <v>835.48925265603395</v>
      </c>
    </row>
    <row r="136" spans="1:9" x14ac:dyDescent="0.25">
      <c r="A136" s="1">
        <v>15.625</v>
      </c>
      <c r="B136" s="1">
        <v>2118.16832426772</v>
      </c>
      <c r="C136" s="1">
        <v>1005.45566423944</v>
      </c>
      <c r="D136" s="1">
        <v>2154.66777172509</v>
      </c>
      <c r="E136" s="1">
        <v>1730.07239450469</v>
      </c>
      <c r="F136" s="1">
        <v>2881.9669638155901</v>
      </c>
      <c r="G136" s="1">
        <v>2066.3057155102401</v>
      </c>
      <c r="H136" s="1">
        <v>824.08334337761801</v>
      </c>
      <c r="I136" s="1">
        <v>837.86805857280399</v>
      </c>
    </row>
    <row r="137" spans="1:9" x14ac:dyDescent="0.25">
      <c r="A137" s="1">
        <v>15.75</v>
      </c>
      <c r="B137" s="1">
        <v>2129.0118268889501</v>
      </c>
      <c r="C137" s="1">
        <v>967.24418766875999</v>
      </c>
      <c r="D137" s="1">
        <v>2152.6621846470498</v>
      </c>
      <c r="E137" s="1">
        <v>1706.71615888417</v>
      </c>
      <c r="F137" s="1">
        <v>2861.9324830836999</v>
      </c>
      <c r="G137" s="1">
        <v>2047.57011403718</v>
      </c>
      <c r="H137" s="1">
        <v>815.63466841076001</v>
      </c>
      <c r="I137" s="1">
        <v>836.85816764336005</v>
      </c>
    </row>
    <row r="138" spans="1:9" x14ac:dyDescent="0.25">
      <c r="A138" s="1">
        <v>15.875</v>
      </c>
      <c r="B138" s="1">
        <v>2125.6299131012602</v>
      </c>
      <c r="C138" s="1">
        <v>982.25603042986199</v>
      </c>
      <c r="D138" s="1">
        <v>2111.0588650265599</v>
      </c>
      <c r="E138" s="1">
        <v>1684.1152278699899</v>
      </c>
      <c r="F138" s="1">
        <v>2860.4021895914502</v>
      </c>
      <c r="G138" s="1">
        <v>2040.73488640395</v>
      </c>
      <c r="H138" s="1">
        <v>810.09275336368398</v>
      </c>
      <c r="I138" s="1">
        <v>848.09329850630104</v>
      </c>
    </row>
    <row r="139" spans="1:9" x14ac:dyDescent="0.25">
      <c r="A139" s="1">
        <v>16</v>
      </c>
      <c r="B139" s="1">
        <v>2148.0000602810101</v>
      </c>
      <c r="C139" s="1">
        <v>973.75166648943002</v>
      </c>
      <c r="D139" s="1">
        <v>2077.86213548046</v>
      </c>
      <c r="E139" s="1">
        <v>1690.6918449685199</v>
      </c>
      <c r="F139" s="1">
        <v>2863.1276159796098</v>
      </c>
      <c r="G139" s="1">
        <v>2037.6859047256901</v>
      </c>
      <c r="H139" s="1">
        <v>806.66269171826104</v>
      </c>
      <c r="I139" s="1">
        <v>860.83344966562402</v>
      </c>
    </row>
    <row r="140" spans="1:9" x14ac:dyDescent="0.25">
      <c r="A140" s="1">
        <v>16.125</v>
      </c>
      <c r="B140" s="1">
        <v>2133.5140889450099</v>
      </c>
      <c r="C140" s="1">
        <v>947.97714600122697</v>
      </c>
      <c r="D140" s="1">
        <v>2069.9267095417599</v>
      </c>
      <c r="E140" s="1">
        <v>1701.4783875911601</v>
      </c>
      <c r="F140" s="1">
        <v>2864.8615120938698</v>
      </c>
      <c r="G140" s="1">
        <v>2031.8386265347499</v>
      </c>
      <c r="H140" s="1">
        <v>803.70868289441898</v>
      </c>
      <c r="I140" s="1">
        <v>859.71723748786701</v>
      </c>
    </row>
    <row r="141" spans="1:9" x14ac:dyDescent="0.25">
      <c r="A141" s="1">
        <v>16.25</v>
      </c>
      <c r="B141" s="1">
        <v>2149.1602869507701</v>
      </c>
      <c r="C141" s="1">
        <v>949.006513177643</v>
      </c>
      <c r="D141" s="1">
        <v>2071.0488435056</v>
      </c>
      <c r="E141" s="1">
        <v>1709.1507739900801</v>
      </c>
      <c r="F141" s="1">
        <v>2864.7056879473698</v>
      </c>
      <c r="G141" s="1">
        <v>2029.0263124052401</v>
      </c>
      <c r="H141" s="1">
        <v>802.19782624212701</v>
      </c>
      <c r="I141" s="1">
        <v>881.39120352669204</v>
      </c>
    </row>
    <row r="142" spans="1:9" x14ac:dyDescent="0.25">
      <c r="A142" s="1">
        <v>16.375</v>
      </c>
      <c r="B142" s="1">
        <v>2137.8837407398501</v>
      </c>
      <c r="C142" s="1">
        <v>993.54206426662904</v>
      </c>
      <c r="D142" s="1">
        <v>2080.4134358132101</v>
      </c>
      <c r="E142" s="1">
        <v>1764.93581163775</v>
      </c>
      <c r="F142" s="1">
        <v>2873.3609586162202</v>
      </c>
      <c r="G142" s="1">
        <v>2023.67658585862</v>
      </c>
      <c r="H142" s="1">
        <v>789.54240854916202</v>
      </c>
      <c r="I142" s="1">
        <v>878.28051176169595</v>
      </c>
    </row>
    <row r="143" spans="1:9" x14ac:dyDescent="0.25">
      <c r="A143" s="1">
        <v>16.5</v>
      </c>
      <c r="B143" s="1">
        <v>2166.8890003750698</v>
      </c>
      <c r="C143" s="1">
        <v>993.10051530574299</v>
      </c>
      <c r="D143" s="1">
        <v>2111.2402563577898</v>
      </c>
      <c r="E143" s="1">
        <v>1757.81743283078</v>
      </c>
      <c r="F143" s="1">
        <v>2874.2828650812598</v>
      </c>
      <c r="G143" s="1">
        <v>2017.36031086301</v>
      </c>
      <c r="H143" s="1">
        <v>802.53965175732901</v>
      </c>
      <c r="I143" s="1">
        <v>923.97761663866197</v>
      </c>
    </row>
    <row r="144" spans="1:9" x14ac:dyDescent="0.25">
      <c r="A144" s="1">
        <v>16.625</v>
      </c>
      <c r="B144" s="1">
        <v>2212.71529441046</v>
      </c>
      <c r="C144" s="1">
        <v>995.45918813303297</v>
      </c>
      <c r="D144" s="1">
        <v>2288.5264777280199</v>
      </c>
      <c r="E144" s="1">
        <v>1746.89289678451</v>
      </c>
      <c r="F144" s="1">
        <v>2868.8498921753699</v>
      </c>
      <c r="G144" s="1">
        <v>2006.8589658783201</v>
      </c>
      <c r="H144" s="1">
        <v>830.90875859073105</v>
      </c>
      <c r="I144" s="1">
        <v>920.15412812921795</v>
      </c>
    </row>
    <row r="145" spans="1:9" x14ac:dyDescent="0.25">
      <c r="A145" s="1">
        <v>16.75</v>
      </c>
      <c r="B145" s="1">
        <v>2211.12393011122</v>
      </c>
      <c r="C145" s="1">
        <v>998.54950860859196</v>
      </c>
      <c r="D145" s="1">
        <v>2335.4158428431701</v>
      </c>
      <c r="E145" s="1">
        <v>1709.9147843384701</v>
      </c>
      <c r="F145" s="1">
        <v>2859.6689498639298</v>
      </c>
      <c r="G145" s="1">
        <v>1982.0576987930999</v>
      </c>
      <c r="H145" s="1">
        <v>837.112843854213</v>
      </c>
      <c r="I145" s="1">
        <v>899.93009080946797</v>
      </c>
    </row>
    <row r="146" spans="1:9" x14ac:dyDescent="0.25">
      <c r="A146" s="1">
        <v>16.875</v>
      </c>
      <c r="B146" s="1">
        <v>2193.0442199945101</v>
      </c>
      <c r="C146" s="1">
        <v>1002.69419935159</v>
      </c>
      <c r="D146" s="1">
        <v>2294.7928253894902</v>
      </c>
      <c r="E146" s="1">
        <v>1718.9901108966101</v>
      </c>
      <c r="F146" s="1">
        <v>2850.36553557563</v>
      </c>
      <c r="G146" s="1">
        <v>1980.73329683629</v>
      </c>
      <c r="H146" s="1">
        <v>837.87850568527199</v>
      </c>
      <c r="I146" s="1">
        <v>905.07485765757497</v>
      </c>
    </row>
    <row r="147" spans="1:9" x14ac:dyDescent="0.25">
      <c r="A147" s="1">
        <v>17</v>
      </c>
      <c r="B147" s="1">
        <v>2225.0358580182701</v>
      </c>
      <c r="C147" s="1">
        <v>1049.3718723914101</v>
      </c>
      <c r="D147" s="1">
        <v>2294.58978144505</v>
      </c>
      <c r="E147" s="1">
        <v>1710.29233555271</v>
      </c>
      <c r="F147" s="1">
        <v>2851.1831769238702</v>
      </c>
      <c r="G147" s="1">
        <v>1974.3627741984301</v>
      </c>
      <c r="H147" s="1">
        <v>818.39272952157103</v>
      </c>
      <c r="I147" s="1">
        <v>948.00611311896603</v>
      </c>
    </row>
    <row r="148" spans="1:9" x14ac:dyDescent="0.25">
      <c r="A148" s="1">
        <v>17.125</v>
      </c>
      <c r="B148" s="1">
        <v>2227.6617474660302</v>
      </c>
      <c r="C148" s="1">
        <v>1129.1562955663001</v>
      </c>
      <c r="D148" s="1">
        <v>2208.8933169653301</v>
      </c>
      <c r="E148" s="1">
        <v>1708.4644554143599</v>
      </c>
      <c r="F148" s="1">
        <v>2860.2474273438202</v>
      </c>
      <c r="G148" s="1">
        <v>1964.8233688426201</v>
      </c>
      <c r="H148" s="1">
        <v>813.33588657348901</v>
      </c>
      <c r="I148" s="1">
        <v>950.950059461097</v>
      </c>
    </row>
    <row r="149" spans="1:9" x14ac:dyDescent="0.25">
      <c r="A149" s="1">
        <v>17.25</v>
      </c>
      <c r="B149" s="1">
        <v>2215.4109580038999</v>
      </c>
      <c r="C149" s="1">
        <v>1152.9368392706699</v>
      </c>
      <c r="D149" s="1">
        <v>2117.5584031664198</v>
      </c>
      <c r="E149" s="1">
        <v>1670.3113577578599</v>
      </c>
      <c r="F149" s="1">
        <v>2865.5469712361901</v>
      </c>
      <c r="G149" s="1">
        <v>1938.1359081174701</v>
      </c>
      <c r="H149" s="1">
        <v>819.33499189346196</v>
      </c>
      <c r="I149" s="1">
        <v>936.29359631163504</v>
      </c>
    </row>
    <row r="150" spans="1:9" x14ac:dyDescent="0.25">
      <c r="A150" s="1">
        <v>17.375</v>
      </c>
      <c r="B150" s="1">
        <v>2230.5478754065198</v>
      </c>
      <c r="C150" s="1">
        <v>1164.0759025510299</v>
      </c>
      <c r="D150" s="1">
        <v>2099.7143111077798</v>
      </c>
      <c r="E150" s="1">
        <v>1693.7408672652</v>
      </c>
      <c r="F150" s="1">
        <v>2854.2565954369202</v>
      </c>
      <c r="G150" s="1">
        <v>1936.8909368094201</v>
      </c>
      <c r="H150" s="1">
        <v>823.93028183270701</v>
      </c>
      <c r="I150" s="1">
        <v>861.01484770875402</v>
      </c>
    </row>
    <row r="151" spans="1:9" x14ac:dyDescent="0.25">
      <c r="A151" s="1">
        <v>17.5</v>
      </c>
      <c r="B151" s="1">
        <v>2224.0974070791699</v>
      </c>
      <c r="C151" s="1">
        <v>1158.8988647557701</v>
      </c>
      <c r="D151" s="1">
        <v>2082.89878137389</v>
      </c>
      <c r="E151" s="1">
        <v>1687.6255964648201</v>
      </c>
      <c r="F151" s="1">
        <v>2844.7997010102299</v>
      </c>
      <c r="G151" s="1">
        <v>1922.5117735315</v>
      </c>
      <c r="H151" s="1">
        <v>823.70920900946101</v>
      </c>
      <c r="I151" s="1">
        <v>860.85231335363596</v>
      </c>
    </row>
    <row r="152" spans="1:9" x14ac:dyDescent="0.25">
      <c r="A152" s="1">
        <v>17.625</v>
      </c>
      <c r="B152" s="1">
        <v>2230.7540776088399</v>
      </c>
      <c r="C152" s="1">
        <v>1138.3996231711401</v>
      </c>
      <c r="D152" s="1">
        <v>2073.7861220130098</v>
      </c>
      <c r="E152" s="1">
        <v>1659.9622515246499</v>
      </c>
      <c r="F152" s="1">
        <v>2821.7998995408002</v>
      </c>
      <c r="G152" s="1">
        <v>1917.31905534778</v>
      </c>
      <c r="H152" s="1">
        <v>832.07015785544002</v>
      </c>
      <c r="I152" s="1">
        <v>865.179367864759</v>
      </c>
    </row>
    <row r="153" spans="1:9" x14ac:dyDescent="0.25">
      <c r="A153" s="1">
        <v>17.75</v>
      </c>
      <c r="B153" s="1">
        <v>2260.7991420641602</v>
      </c>
      <c r="C153" s="1">
        <v>1065.30755644837</v>
      </c>
      <c r="D153" s="1">
        <v>1912.37233473028</v>
      </c>
      <c r="E153" s="1">
        <v>1661.7976138158699</v>
      </c>
      <c r="F153" s="1">
        <v>2816.1555503443701</v>
      </c>
      <c r="G153" s="1">
        <v>1910.3387400622601</v>
      </c>
      <c r="H153" s="1">
        <v>832.586118455313</v>
      </c>
      <c r="I153" s="1">
        <v>860.03129295895496</v>
      </c>
    </row>
    <row r="154" spans="1:9" x14ac:dyDescent="0.25">
      <c r="A154" s="1">
        <v>17.875</v>
      </c>
      <c r="B154" s="1">
        <v>2288.8927898113802</v>
      </c>
      <c r="C154" s="1">
        <v>1071.92795055541</v>
      </c>
      <c r="D154" s="1">
        <v>1904.1954917462001</v>
      </c>
      <c r="E154" s="1">
        <v>1693.14233141674</v>
      </c>
      <c r="F154" s="1">
        <v>2801.6710851525099</v>
      </c>
      <c r="G154" s="1">
        <v>1882.5236665636601</v>
      </c>
      <c r="H154" s="1">
        <v>831.70639994407202</v>
      </c>
      <c r="I154" s="1">
        <v>870.838692661859</v>
      </c>
    </row>
    <row r="155" spans="1:9" x14ac:dyDescent="0.25">
      <c r="A155" s="1">
        <v>18</v>
      </c>
      <c r="B155" s="1">
        <v>2286.2983364406</v>
      </c>
      <c r="C155" s="1">
        <v>1068.7457349645199</v>
      </c>
      <c r="D155" s="1">
        <v>1895.93585626148</v>
      </c>
      <c r="E155" s="1">
        <v>1715.0006865366099</v>
      </c>
      <c r="F155" s="1">
        <v>2785.3128678819999</v>
      </c>
      <c r="G155" s="1">
        <v>1884.54469059805</v>
      </c>
      <c r="H155" s="1">
        <v>817.633414712731</v>
      </c>
      <c r="I155" s="1">
        <v>900.03286007412203</v>
      </c>
    </row>
    <row r="156" spans="1:9" x14ac:dyDescent="0.25">
      <c r="A156" s="1">
        <v>18.125</v>
      </c>
      <c r="B156" s="1">
        <v>2296.6174059509099</v>
      </c>
      <c r="C156" s="1">
        <v>1029.8335547991501</v>
      </c>
      <c r="D156" s="1">
        <v>1895.8091017986801</v>
      </c>
      <c r="E156" s="1">
        <v>1775.82078206449</v>
      </c>
      <c r="F156" s="1">
        <v>2772.8061704577699</v>
      </c>
      <c r="G156" s="1">
        <v>1874.27130922745</v>
      </c>
      <c r="H156" s="1">
        <v>815.410600872587</v>
      </c>
      <c r="I156" s="1">
        <v>901.92464558443396</v>
      </c>
    </row>
    <row r="157" spans="1:9" x14ac:dyDescent="0.25">
      <c r="A157" s="1">
        <v>18.25</v>
      </c>
      <c r="B157" s="1">
        <v>2292.57967029366</v>
      </c>
      <c r="C157" s="1">
        <v>1016.51527035629</v>
      </c>
      <c r="D157" s="1">
        <v>1896.94604127659</v>
      </c>
      <c r="E157" s="1">
        <v>1765.3996379615</v>
      </c>
      <c r="F157" s="1">
        <v>2762.68746814509</v>
      </c>
      <c r="G157" s="1">
        <v>1867.9523048622</v>
      </c>
      <c r="H157" s="1">
        <v>810.19486539366096</v>
      </c>
      <c r="I157" s="1">
        <v>920.19899460157603</v>
      </c>
    </row>
    <row r="158" spans="1:9" x14ac:dyDescent="0.25">
      <c r="A158" s="1">
        <v>18.375</v>
      </c>
      <c r="B158" s="1">
        <v>2296.0104214263001</v>
      </c>
      <c r="C158" s="1">
        <v>981.94784574557605</v>
      </c>
      <c r="D158" s="1">
        <v>1880.7368785983899</v>
      </c>
      <c r="E158" s="1">
        <v>1822.9462680824099</v>
      </c>
      <c r="F158" s="1">
        <v>2741.1303453536302</v>
      </c>
      <c r="G158" s="1">
        <v>1868.7597719719099</v>
      </c>
      <c r="H158" s="1">
        <v>802.79817364645896</v>
      </c>
      <c r="I158" s="1">
        <v>966.809162542222</v>
      </c>
    </row>
    <row r="159" spans="1:9" x14ac:dyDescent="0.25">
      <c r="A159" s="1">
        <v>18.5</v>
      </c>
      <c r="B159" s="1">
        <v>2294.52884341868</v>
      </c>
      <c r="C159" s="1">
        <v>978.76988065345404</v>
      </c>
      <c r="D159" s="1">
        <v>1893.45970365366</v>
      </c>
      <c r="E159" s="1">
        <v>1830.90469436291</v>
      </c>
      <c r="F159" s="1">
        <v>2745.9089184978602</v>
      </c>
      <c r="G159" s="1">
        <v>1872.4468550946201</v>
      </c>
      <c r="H159" s="1">
        <v>804.29008326505402</v>
      </c>
      <c r="I159" s="1">
        <v>956.44415225707996</v>
      </c>
    </row>
    <row r="160" spans="1:9" x14ac:dyDescent="0.25">
      <c r="A160" s="1">
        <v>18.625</v>
      </c>
      <c r="B160" s="1">
        <v>2275.80465193808</v>
      </c>
      <c r="C160" s="1">
        <v>975.04014037709601</v>
      </c>
      <c r="D160" s="1">
        <v>1879.2932750597099</v>
      </c>
      <c r="E160" s="1">
        <v>1848.5692988394701</v>
      </c>
      <c r="F160" s="1">
        <v>2752.3977735398098</v>
      </c>
      <c r="G160" s="1">
        <v>1869.2109393431399</v>
      </c>
      <c r="H160" s="1">
        <v>805.40206737180699</v>
      </c>
      <c r="I160" s="1">
        <v>958.60982616300601</v>
      </c>
    </row>
    <row r="161" spans="1:9" x14ac:dyDescent="0.25">
      <c r="A161" s="1">
        <v>18.75</v>
      </c>
      <c r="B161" s="1">
        <v>2321.3110046276602</v>
      </c>
      <c r="C161" s="1">
        <v>974.53972441111398</v>
      </c>
      <c r="D161" s="1">
        <v>1899.8176462479</v>
      </c>
      <c r="E161" s="1">
        <v>1845.7941687478699</v>
      </c>
      <c r="F161" s="1">
        <v>2751.1135716229501</v>
      </c>
      <c r="G161" s="1">
        <v>1861.73900154079</v>
      </c>
      <c r="H161" s="1">
        <v>816.63544142303203</v>
      </c>
      <c r="I161" s="1">
        <v>962.94888628482602</v>
      </c>
    </row>
    <row r="162" spans="1:9" x14ac:dyDescent="0.25">
      <c r="A162" s="1">
        <v>18.875</v>
      </c>
      <c r="B162" s="1">
        <v>2320.1645347393901</v>
      </c>
      <c r="C162" s="1">
        <v>976.81491494160196</v>
      </c>
      <c r="D162" s="1">
        <v>1890.5963827790899</v>
      </c>
      <c r="E162" s="1">
        <v>1844.6050518473101</v>
      </c>
      <c r="F162" s="1">
        <v>2753.87609780702</v>
      </c>
      <c r="G162" s="1">
        <v>1858.96544736859</v>
      </c>
      <c r="H162" s="1">
        <v>823.15084082614601</v>
      </c>
      <c r="I162" s="1">
        <v>968.72252750946097</v>
      </c>
    </row>
    <row r="163" spans="1:9" x14ac:dyDescent="0.25">
      <c r="A163" s="1">
        <v>19</v>
      </c>
      <c r="B163" s="1">
        <v>2293.9432099225501</v>
      </c>
      <c r="C163" s="1">
        <v>957.76872373882702</v>
      </c>
      <c r="D163" s="1">
        <v>1804.2863656208699</v>
      </c>
      <c r="E163" s="1">
        <v>1933.71011750306</v>
      </c>
      <c r="F163" s="1">
        <v>2754.4276691781502</v>
      </c>
      <c r="G163" s="1">
        <v>1855.34702665841</v>
      </c>
      <c r="H163" s="1">
        <v>824.16116215649799</v>
      </c>
      <c r="I163" s="1">
        <v>976.72004986385298</v>
      </c>
    </row>
    <row r="164" spans="1:9" x14ac:dyDescent="0.25">
      <c r="A164" s="1">
        <v>19.125</v>
      </c>
      <c r="B164" s="1">
        <v>2267.09895128883</v>
      </c>
      <c r="C164" s="1">
        <v>953.46720411824299</v>
      </c>
      <c r="D164" s="1">
        <v>1806.03892102038</v>
      </c>
      <c r="E164" s="1">
        <v>1979.9615823956301</v>
      </c>
      <c r="F164" s="1">
        <v>2755.0031968902199</v>
      </c>
      <c r="G164" s="1">
        <v>1839.6694752311901</v>
      </c>
      <c r="H164" s="1">
        <v>825.54095741156198</v>
      </c>
      <c r="I164" s="1">
        <v>988.87135938823997</v>
      </c>
    </row>
    <row r="165" spans="1:9" x14ac:dyDescent="0.25">
      <c r="A165" s="1">
        <v>19.25</v>
      </c>
      <c r="B165" s="1">
        <v>2270.5002357242902</v>
      </c>
      <c r="C165" s="1">
        <v>955.90062118288404</v>
      </c>
      <c r="D165" s="1">
        <v>1752.40580572159</v>
      </c>
      <c r="E165" s="1">
        <v>1983.2796212979399</v>
      </c>
      <c r="F165" s="1">
        <v>2760.94487364732</v>
      </c>
      <c r="G165" s="1">
        <v>1837.6345541804001</v>
      </c>
      <c r="H165" s="1">
        <v>805.17321021930695</v>
      </c>
      <c r="I165" s="1">
        <v>1031.79316027907</v>
      </c>
    </row>
    <row r="166" spans="1:9" x14ac:dyDescent="0.25">
      <c r="A166" s="1">
        <v>19.375</v>
      </c>
      <c r="B166" s="1">
        <v>2304.3255130847601</v>
      </c>
      <c r="C166" s="1">
        <v>956.82605248966297</v>
      </c>
      <c r="D166" s="1">
        <v>1762.4432157819199</v>
      </c>
      <c r="E166" s="1">
        <v>1999.3437812382299</v>
      </c>
      <c r="F166" s="1">
        <v>2768.1864974577302</v>
      </c>
      <c r="G166" s="1">
        <v>1833.36788368206</v>
      </c>
      <c r="H166" s="1">
        <v>802.59876986391805</v>
      </c>
      <c r="I166" s="1">
        <v>1017.35762934712</v>
      </c>
    </row>
    <row r="167" spans="1:9" x14ac:dyDescent="0.25">
      <c r="A167" s="1">
        <v>19.5</v>
      </c>
      <c r="B167" s="1">
        <v>2309.8857354520901</v>
      </c>
      <c r="C167" s="1">
        <v>937.17913561661305</v>
      </c>
      <c r="D167" s="1">
        <v>1823.1426891692599</v>
      </c>
      <c r="E167" s="1">
        <v>1959.89844199084</v>
      </c>
      <c r="F167" s="1">
        <v>2774.56202308089</v>
      </c>
      <c r="G167" s="1">
        <v>1838.8942937270201</v>
      </c>
      <c r="H167" s="1">
        <v>804.99599480554105</v>
      </c>
      <c r="I167" s="1">
        <v>1002.19822972567</v>
      </c>
    </row>
    <row r="168" spans="1:9" x14ac:dyDescent="0.25">
      <c r="A168" s="1">
        <v>19.625</v>
      </c>
      <c r="B168" s="1">
        <v>2315.4961373811798</v>
      </c>
      <c r="C168" s="1">
        <v>939.93992109215003</v>
      </c>
      <c r="D168" s="1">
        <v>1928.9425231964999</v>
      </c>
      <c r="E168" s="1">
        <v>1927.98670679265</v>
      </c>
      <c r="F168" s="1">
        <v>2775.6211856090599</v>
      </c>
      <c r="G168" s="1">
        <v>1852.23213082591</v>
      </c>
      <c r="H168" s="1">
        <v>822.25658988041596</v>
      </c>
      <c r="I168" s="1">
        <v>970.71974628188798</v>
      </c>
    </row>
    <row r="169" spans="1:9" x14ac:dyDescent="0.25">
      <c r="A169" s="1">
        <v>19.75</v>
      </c>
      <c r="B169" s="1">
        <v>2332.6044361987601</v>
      </c>
      <c r="C169" s="1">
        <v>943.57540259130099</v>
      </c>
      <c r="D169" s="1">
        <v>2179.32616313478</v>
      </c>
      <c r="E169" s="1">
        <v>1801.3454941898001</v>
      </c>
      <c r="F169" s="1">
        <v>2777.3766733305301</v>
      </c>
      <c r="G169" s="1">
        <v>1854.9428291806</v>
      </c>
      <c r="H169" s="1">
        <v>829.65651724404404</v>
      </c>
      <c r="I169" s="1">
        <v>930.63319653447104</v>
      </c>
    </row>
    <row r="170" spans="1:9" x14ac:dyDescent="0.25">
      <c r="A170" s="1">
        <v>19.875</v>
      </c>
      <c r="B170" s="1">
        <v>2287.4783703949302</v>
      </c>
      <c r="C170" s="1">
        <v>955.552990233581</v>
      </c>
      <c r="D170" s="1">
        <v>2185.9107371322598</v>
      </c>
      <c r="E170" s="1">
        <v>1817.5759239336201</v>
      </c>
      <c r="F170" s="1">
        <v>2790.0498717908899</v>
      </c>
      <c r="G170" s="1">
        <v>1853.2470625665601</v>
      </c>
      <c r="H170" s="1">
        <v>828.24058616458399</v>
      </c>
      <c r="I170" s="1">
        <v>919.87301639591101</v>
      </c>
    </row>
    <row r="171" spans="1:9" x14ac:dyDescent="0.25">
      <c r="A171" s="1">
        <v>20</v>
      </c>
      <c r="B171" s="1">
        <v>2340.29511729868</v>
      </c>
      <c r="C171" s="1">
        <v>991.88872871324304</v>
      </c>
      <c r="D171" s="1">
        <v>2215.52336573107</v>
      </c>
      <c r="E171" s="1">
        <v>1830.7462815408801</v>
      </c>
      <c r="F171" s="1">
        <v>2790.01415469019</v>
      </c>
      <c r="G171" s="1">
        <v>1854.57237587954</v>
      </c>
      <c r="H171" s="1">
        <v>817.40176473265205</v>
      </c>
      <c r="I171" s="1">
        <v>915.31921085871204</v>
      </c>
    </row>
    <row r="172" spans="1:9" x14ac:dyDescent="0.25">
      <c r="A172" s="1">
        <v>20.125</v>
      </c>
      <c r="B172" s="1">
        <v>2432.8062414076999</v>
      </c>
      <c r="C172" s="1">
        <v>995.14267768724596</v>
      </c>
      <c r="D172" s="1">
        <v>2177.7753927704098</v>
      </c>
      <c r="E172" s="1">
        <v>1823.91948575326</v>
      </c>
      <c r="F172" s="1">
        <v>2813.5346764798001</v>
      </c>
      <c r="G172" s="1">
        <v>1856.4431863391001</v>
      </c>
      <c r="H172" s="1">
        <v>809.80709394331097</v>
      </c>
      <c r="I172" s="1">
        <v>909.08093296916502</v>
      </c>
    </row>
    <row r="173" spans="1:9" x14ac:dyDescent="0.25">
      <c r="A173" s="1">
        <v>20.25</v>
      </c>
      <c r="B173" s="1">
        <v>2482.2513599652002</v>
      </c>
      <c r="C173" s="1">
        <v>1007.5242548164</v>
      </c>
      <c r="D173" s="1">
        <v>2163.3372644937199</v>
      </c>
      <c r="E173" s="1">
        <v>1715.7191597332201</v>
      </c>
      <c r="F173" s="1">
        <v>2819.28472632384</v>
      </c>
      <c r="G173" s="1">
        <v>1853.8547540586001</v>
      </c>
      <c r="H173" s="1">
        <v>802.96902265710105</v>
      </c>
      <c r="I173" s="1">
        <v>947.42619178261305</v>
      </c>
    </row>
    <row r="174" spans="1:9" x14ac:dyDescent="0.25">
      <c r="A174" s="1">
        <v>20.375</v>
      </c>
      <c r="B174" s="1">
        <v>2472.1321252911198</v>
      </c>
      <c r="C174" s="1">
        <v>1022.8242465174</v>
      </c>
      <c r="D174" s="1">
        <v>2105.68438906345</v>
      </c>
      <c r="E174" s="1">
        <v>1605.22610637868</v>
      </c>
      <c r="F174" s="1">
        <v>2821.09555054782</v>
      </c>
      <c r="G174" s="1">
        <v>1852.11265614177</v>
      </c>
      <c r="H174" s="1">
        <v>802.57260322233901</v>
      </c>
      <c r="I174" s="1">
        <v>756.77439841531805</v>
      </c>
    </row>
    <row r="175" spans="1:9" x14ac:dyDescent="0.25">
      <c r="A175" s="1">
        <v>20.5</v>
      </c>
      <c r="B175" s="1">
        <v>2433.1706786672598</v>
      </c>
      <c r="C175" s="1">
        <v>1044.69262701871</v>
      </c>
      <c r="D175" s="1">
        <v>2107.45150094164</v>
      </c>
      <c r="E175" s="1">
        <v>1523.60375986751</v>
      </c>
      <c r="F175" s="1">
        <v>2823.5554545525501</v>
      </c>
      <c r="G175" s="1">
        <v>1852.82411140619</v>
      </c>
      <c r="H175" s="1">
        <v>803.579384549157</v>
      </c>
      <c r="I175" s="1">
        <v>824.02219840767395</v>
      </c>
    </row>
    <row r="176" spans="1:9" x14ac:dyDescent="0.25">
      <c r="A176" s="1">
        <v>20.625</v>
      </c>
      <c r="B176" s="1">
        <v>2347.4149850091098</v>
      </c>
      <c r="C176" s="1">
        <v>1024.01384642832</v>
      </c>
      <c r="D176" s="1">
        <v>2095.1350813689201</v>
      </c>
      <c r="E176" s="1">
        <v>1500.3997870148401</v>
      </c>
      <c r="F176" s="1">
        <v>2825.1046217200201</v>
      </c>
      <c r="G176" s="1">
        <v>1878.4778554807499</v>
      </c>
      <c r="H176" s="1">
        <v>806.919836438385</v>
      </c>
      <c r="I176" s="1">
        <v>821.41040155015003</v>
      </c>
    </row>
    <row r="177" spans="1:9" x14ac:dyDescent="0.25">
      <c r="A177" s="1">
        <v>20.75</v>
      </c>
      <c r="B177" s="1">
        <v>2311.1188110792</v>
      </c>
      <c r="C177" s="1">
        <v>1024.45268607037</v>
      </c>
      <c r="D177" s="1">
        <v>2041.7623576505</v>
      </c>
      <c r="E177" s="1">
        <v>1477.3087108110601</v>
      </c>
      <c r="F177" s="1">
        <v>2822.5377269710898</v>
      </c>
      <c r="G177" s="1">
        <v>1875.75895220711</v>
      </c>
      <c r="H177" s="1">
        <v>808.58141046855496</v>
      </c>
      <c r="I177" s="1">
        <v>827.69673814437203</v>
      </c>
    </row>
    <row r="178" spans="1:9" x14ac:dyDescent="0.25">
      <c r="A178" s="1">
        <v>20.875</v>
      </c>
      <c r="B178" s="1">
        <v>2287.5244813506702</v>
      </c>
      <c r="C178" s="1">
        <v>1028.07628534385</v>
      </c>
      <c r="D178" s="1">
        <v>2199.46365258682</v>
      </c>
      <c r="E178" s="1">
        <v>1419.50199280585</v>
      </c>
      <c r="F178" s="1">
        <v>2818.8924172903698</v>
      </c>
      <c r="G178" s="1">
        <v>1881.23584101598</v>
      </c>
      <c r="H178" s="1">
        <v>812.04957832608295</v>
      </c>
      <c r="I178" s="1">
        <v>836.54160354964199</v>
      </c>
    </row>
    <row r="179" spans="1:9" x14ac:dyDescent="0.25">
      <c r="A179" s="1">
        <v>21</v>
      </c>
      <c r="B179" s="1">
        <v>2313.4634512771099</v>
      </c>
      <c r="C179" s="1">
        <v>1053.02705846495</v>
      </c>
      <c r="D179" s="1">
        <v>2128.56652010062</v>
      </c>
      <c r="E179" s="1">
        <v>1443.0861868081599</v>
      </c>
      <c r="F179" s="1">
        <v>2803.1767671155499</v>
      </c>
      <c r="G179" s="1">
        <v>1879.6676598632901</v>
      </c>
      <c r="H179" s="1">
        <v>815.196407018076</v>
      </c>
      <c r="I179" s="1">
        <v>883.27348207154</v>
      </c>
    </row>
    <row r="180" spans="1:9" x14ac:dyDescent="0.25">
      <c r="A180" s="1">
        <v>21.125</v>
      </c>
      <c r="B180" s="1">
        <v>2297.2488232136702</v>
      </c>
      <c r="C180" s="1">
        <v>1055.40212796897</v>
      </c>
      <c r="D180" s="1">
        <v>1939.1083746870399</v>
      </c>
      <c r="E180" s="1">
        <v>1454.5621671880001</v>
      </c>
      <c r="F180" s="1">
        <v>2799.9535845036198</v>
      </c>
      <c r="G180" s="1">
        <v>1884.47473282905</v>
      </c>
      <c r="H180" s="1">
        <v>821.25334296125595</v>
      </c>
      <c r="I180" s="1">
        <v>878.75706856825002</v>
      </c>
    </row>
    <row r="181" spans="1:9" x14ac:dyDescent="0.25">
      <c r="A181" s="1">
        <v>21.25</v>
      </c>
      <c r="B181" s="1">
        <v>2302.4588694438899</v>
      </c>
      <c r="C181" s="1">
        <v>1058.2851322915701</v>
      </c>
      <c r="D181" s="1">
        <v>1956.7764385094399</v>
      </c>
      <c r="E181" s="1">
        <v>1410.77751191127</v>
      </c>
      <c r="F181" s="1">
        <v>2797.2622451480402</v>
      </c>
      <c r="G181" s="1">
        <v>1885.2506786327101</v>
      </c>
      <c r="H181" s="1">
        <v>820.44757062425697</v>
      </c>
      <c r="I181" s="1">
        <v>857.49752392516098</v>
      </c>
    </row>
    <row r="182" spans="1:9" x14ac:dyDescent="0.25">
      <c r="A182" s="1">
        <v>21.375</v>
      </c>
      <c r="B182" s="1">
        <v>2293.7681461330099</v>
      </c>
      <c r="C182" s="1">
        <v>1071.4471972127601</v>
      </c>
      <c r="D182" s="1">
        <v>1906.6779073201201</v>
      </c>
      <c r="E182" s="1">
        <v>1424.8408549574001</v>
      </c>
      <c r="F182" s="1">
        <v>2788.0817903581901</v>
      </c>
      <c r="G182" s="1">
        <v>1886.90602072967</v>
      </c>
      <c r="H182" s="1">
        <v>826.39275062871798</v>
      </c>
      <c r="I182" s="1">
        <v>811.55627076822395</v>
      </c>
    </row>
    <row r="183" spans="1:9" x14ac:dyDescent="0.25">
      <c r="A183" s="1">
        <v>21.5</v>
      </c>
      <c r="B183" s="1">
        <v>2302.2287943573901</v>
      </c>
      <c r="C183" s="1">
        <v>1068.2651516348001</v>
      </c>
      <c r="D183" s="1">
        <v>1883.07285100634</v>
      </c>
      <c r="E183" s="1">
        <v>1504.7158971141901</v>
      </c>
      <c r="F183" s="1">
        <v>2788.4277949065199</v>
      </c>
      <c r="G183" s="1">
        <v>1888.54438413663</v>
      </c>
      <c r="H183" s="1">
        <v>821.93015565317205</v>
      </c>
      <c r="I183" s="1">
        <v>818.32957502136298</v>
      </c>
    </row>
    <row r="184" spans="1:9" x14ac:dyDescent="0.25">
      <c r="A184" s="1">
        <v>21.625</v>
      </c>
      <c r="B184" s="1">
        <v>2371.3966188898698</v>
      </c>
      <c r="C184" s="1">
        <v>1065.2275679730801</v>
      </c>
      <c r="D184" s="1">
        <v>1887.07694139563</v>
      </c>
      <c r="E184" s="1">
        <v>1516.2283624351101</v>
      </c>
      <c r="F184" s="1">
        <v>2788.8265589970401</v>
      </c>
      <c r="G184" s="1">
        <v>1897.66292310883</v>
      </c>
      <c r="H184" s="1">
        <v>815.22826529386396</v>
      </c>
      <c r="I184" s="1">
        <v>836.44198323690102</v>
      </c>
    </row>
    <row r="185" spans="1:9" x14ac:dyDescent="0.25">
      <c r="A185" s="1">
        <v>21.75</v>
      </c>
      <c r="B185" s="1">
        <v>2291.39112854511</v>
      </c>
      <c r="C185" s="1">
        <v>1044.76149612782</v>
      </c>
      <c r="D185" s="1">
        <v>1901.10199599971</v>
      </c>
      <c r="E185" s="1">
        <v>1547.2984550297399</v>
      </c>
      <c r="F185" s="1">
        <v>2785.9495725717702</v>
      </c>
      <c r="G185" s="1">
        <v>1900.8638169046999</v>
      </c>
      <c r="H185" s="1">
        <v>814.12512465876</v>
      </c>
      <c r="I185" s="1">
        <v>876.92849452598</v>
      </c>
    </row>
    <row r="186" spans="1:9" x14ac:dyDescent="0.25">
      <c r="A186" s="1">
        <v>21.875</v>
      </c>
      <c r="B186" s="1">
        <v>2328.8586867302101</v>
      </c>
      <c r="C186" s="1">
        <v>1053.3694270655101</v>
      </c>
      <c r="D186" s="1">
        <v>1924.8254173554101</v>
      </c>
      <c r="E186" s="1">
        <v>1623.89030206597</v>
      </c>
      <c r="F186" s="1">
        <v>2795.8697018099701</v>
      </c>
      <c r="G186" s="1">
        <v>1899.45846543022</v>
      </c>
      <c r="H186" s="1">
        <v>813.15747446023602</v>
      </c>
      <c r="I186" s="1">
        <v>897.28009808153297</v>
      </c>
    </row>
    <row r="187" spans="1:9" x14ac:dyDescent="0.25">
      <c r="A187" s="1">
        <v>22</v>
      </c>
      <c r="B187" s="1">
        <v>2296.93490646707</v>
      </c>
      <c r="C187" s="1">
        <v>1067.0971809764901</v>
      </c>
      <c r="D187" s="1">
        <v>1886.75814348583</v>
      </c>
      <c r="E187" s="1">
        <v>1632.57548828874</v>
      </c>
      <c r="F187" s="1">
        <v>2801.9677000773399</v>
      </c>
      <c r="G187" s="1">
        <v>1899.8746198794599</v>
      </c>
      <c r="H187" s="1">
        <v>819.47682807973501</v>
      </c>
      <c r="I187" s="1">
        <v>898.01365024818006</v>
      </c>
    </row>
    <row r="188" spans="1:9" x14ac:dyDescent="0.25">
      <c r="A188" s="1">
        <v>22.125</v>
      </c>
      <c r="B188" s="1">
        <v>2281.7792568473501</v>
      </c>
      <c r="C188" s="1">
        <v>1070.7704589355401</v>
      </c>
      <c r="D188" s="1">
        <v>1876.2650116218799</v>
      </c>
      <c r="E188" s="1">
        <v>1625.5984054724499</v>
      </c>
      <c r="F188" s="1">
        <v>2797.2464461234699</v>
      </c>
      <c r="G188" s="1">
        <v>1894.1344062425601</v>
      </c>
      <c r="H188" s="1">
        <v>821.882897601889</v>
      </c>
      <c r="I188" s="1">
        <v>905.39632653990896</v>
      </c>
    </row>
    <row r="189" spans="1:9" x14ac:dyDescent="0.25">
      <c r="A189" s="1">
        <v>22.25</v>
      </c>
      <c r="B189" s="1">
        <v>2235.6052184212299</v>
      </c>
      <c r="C189" s="1">
        <v>1042.63777371328</v>
      </c>
      <c r="D189" s="1">
        <v>1858.0615435975001</v>
      </c>
      <c r="E189" s="1">
        <v>1620.2760326329701</v>
      </c>
      <c r="F189" s="1">
        <v>2786.2901764989601</v>
      </c>
      <c r="G189" s="1">
        <v>1890.2684440836499</v>
      </c>
      <c r="H189" s="1">
        <v>823.18204659994603</v>
      </c>
      <c r="I189" s="1">
        <v>893.46236393244601</v>
      </c>
    </row>
    <row r="190" spans="1:9" x14ac:dyDescent="0.25">
      <c r="A190" s="1">
        <v>22.375</v>
      </c>
      <c r="B190" s="1">
        <v>2269.5916216876499</v>
      </c>
      <c r="C190" s="1">
        <v>1039.6872161680001</v>
      </c>
      <c r="D190" s="1">
        <v>1892.6658790195199</v>
      </c>
      <c r="E190" s="1">
        <v>1621.78291376005</v>
      </c>
      <c r="F190" s="1">
        <v>2756.1527023948402</v>
      </c>
      <c r="G190" s="1">
        <v>1889.05578555994</v>
      </c>
      <c r="H190" s="1">
        <v>825.51822411019396</v>
      </c>
      <c r="I190" s="1">
        <v>819.23677153154802</v>
      </c>
    </row>
    <row r="191" spans="1:9" x14ac:dyDescent="0.25">
      <c r="A191" s="1">
        <v>22.5</v>
      </c>
      <c r="B191" s="1">
        <v>2281.4393862601701</v>
      </c>
      <c r="C191" s="1">
        <v>1038.6651186833401</v>
      </c>
      <c r="D191" s="1">
        <v>1895.2897530341399</v>
      </c>
      <c r="E191" s="1">
        <v>1612.2141836414801</v>
      </c>
      <c r="F191" s="1">
        <v>2743.5071270061399</v>
      </c>
      <c r="G191" s="1">
        <v>1881.3919120799401</v>
      </c>
      <c r="H191" s="1">
        <v>829.44145332135895</v>
      </c>
      <c r="I191" s="1">
        <v>781.95203972568902</v>
      </c>
    </row>
    <row r="192" spans="1:9" x14ac:dyDescent="0.25">
      <c r="A192" s="1">
        <v>22.625</v>
      </c>
      <c r="B192" s="1">
        <v>2345.1217953570499</v>
      </c>
      <c r="C192" s="1">
        <v>1044.6351310065099</v>
      </c>
      <c r="D192" s="1">
        <v>1861.2733304911501</v>
      </c>
      <c r="E192" s="1">
        <v>1612.6818926124299</v>
      </c>
      <c r="F192" s="1">
        <v>2734.5195281933902</v>
      </c>
      <c r="G192" s="1">
        <v>1869.60615724339</v>
      </c>
      <c r="H192" s="1">
        <v>826.95986971770299</v>
      </c>
      <c r="I192" s="1">
        <v>775.69769926568495</v>
      </c>
    </row>
    <row r="193" spans="1:9" x14ac:dyDescent="0.25">
      <c r="A193" s="1">
        <v>22.75</v>
      </c>
      <c r="B193" s="1">
        <v>2351.9293638704498</v>
      </c>
      <c r="C193" s="1">
        <v>1046.3815570033601</v>
      </c>
      <c r="D193" s="1">
        <v>1819.4931937705701</v>
      </c>
      <c r="E193" s="1">
        <v>1619.9632669993</v>
      </c>
      <c r="F193" s="1">
        <v>2732.3595801554502</v>
      </c>
      <c r="G193" s="1">
        <v>1893.28673448474</v>
      </c>
      <c r="H193" s="1">
        <v>820.14310574073897</v>
      </c>
      <c r="I193" s="1">
        <v>780.19312402410196</v>
      </c>
    </row>
    <row r="194" spans="1:9" x14ac:dyDescent="0.25">
      <c r="A194" s="1">
        <v>22.875</v>
      </c>
      <c r="B194" s="1">
        <v>2352.5054194474101</v>
      </c>
      <c r="C194" s="1">
        <v>1052.3423256322701</v>
      </c>
      <c r="D194" s="1">
        <v>1727.2072030722099</v>
      </c>
      <c r="E194" s="1">
        <v>1612.5156805608599</v>
      </c>
      <c r="F194" s="1">
        <v>2720.23700287063</v>
      </c>
      <c r="G194" s="1">
        <v>1889.8774054608</v>
      </c>
      <c r="H194" s="1">
        <v>812.28582402486802</v>
      </c>
      <c r="I194" s="1">
        <v>840.33345373586405</v>
      </c>
    </row>
    <row r="195" spans="1:9" x14ac:dyDescent="0.25">
      <c r="A195" s="1">
        <v>23</v>
      </c>
      <c r="B195" s="1">
        <v>2350.9835197573402</v>
      </c>
      <c r="C195" s="1">
        <v>1089.76661214411</v>
      </c>
      <c r="D195" s="1">
        <v>1731.2654823156599</v>
      </c>
      <c r="E195" s="1">
        <v>1619.3182741385799</v>
      </c>
      <c r="F195" s="1">
        <v>2703.73058160557</v>
      </c>
      <c r="G195" s="1">
        <v>1885.09739600339</v>
      </c>
      <c r="H195" s="1">
        <v>806.05500978589805</v>
      </c>
      <c r="I195" s="1">
        <v>841.15456488101199</v>
      </c>
    </row>
    <row r="196" spans="1:9" x14ac:dyDescent="0.25">
      <c r="A196" s="1">
        <v>23.125</v>
      </c>
      <c r="B196" s="1">
        <v>2337.1925408675902</v>
      </c>
      <c r="C196" s="1">
        <v>1100.35762829438</v>
      </c>
      <c r="D196" s="1">
        <v>1906.51175870681</v>
      </c>
      <c r="E196" s="1">
        <v>1618.50334647675</v>
      </c>
      <c r="F196" s="1">
        <v>2682.5842706652102</v>
      </c>
      <c r="G196" s="1">
        <v>1880.27252677971</v>
      </c>
      <c r="H196" s="1">
        <v>804.88440065102702</v>
      </c>
      <c r="I196" s="1">
        <v>871.29255954211601</v>
      </c>
    </row>
    <row r="197" spans="1:9" x14ac:dyDescent="0.25">
      <c r="A197" s="1">
        <v>23.25</v>
      </c>
      <c r="B197" s="1">
        <v>2280.6693484882198</v>
      </c>
      <c r="C197" s="1">
        <v>1090.1697327837001</v>
      </c>
      <c r="D197" s="1">
        <v>1994.21956617054</v>
      </c>
      <c r="E197" s="1">
        <v>1570.40647340552</v>
      </c>
      <c r="F197" s="1">
        <v>2670.1033081651099</v>
      </c>
      <c r="G197" s="1">
        <v>1865.8048388453501</v>
      </c>
      <c r="H197" s="1">
        <v>835.18273588709303</v>
      </c>
      <c r="I197" s="1">
        <v>886.01516542548802</v>
      </c>
    </row>
    <row r="198" spans="1:9" x14ac:dyDescent="0.25">
      <c r="A198" s="1">
        <v>23.375</v>
      </c>
      <c r="B198" s="1">
        <v>2222.9037054998398</v>
      </c>
      <c r="C198" s="1">
        <v>1102.42254779256</v>
      </c>
      <c r="D198" s="1">
        <v>2040.80491520855</v>
      </c>
      <c r="E198" s="1">
        <v>1569.8008816363399</v>
      </c>
      <c r="F198" s="1">
        <v>2649.3758685917601</v>
      </c>
      <c r="G198" s="1">
        <v>1856.8265315048</v>
      </c>
      <c r="H198" s="1">
        <v>830.97661808462703</v>
      </c>
      <c r="I198" s="1">
        <v>889.69957579423703</v>
      </c>
    </row>
    <row r="199" spans="1:9" x14ac:dyDescent="0.25">
      <c r="A199" s="1">
        <v>23.5</v>
      </c>
      <c r="B199" s="1">
        <v>2289.8865202083598</v>
      </c>
      <c r="C199" s="1">
        <v>1096.0106127898</v>
      </c>
      <c r="D199" s="1">
        <v>2102.0789822481102</v>
      </c>
      <c r="E199" s="1">
        <v>1488.01678990084</v>
      </c>
      <c r="F199" s="1">
        <v>2644.0013865081</v>
      </c>
      <c r="G199" s="1">
        <v>1850.11227238074</v>
      </c>
      <c r="H199" s="1">
        <v>835.898856183421</v>
      </c>
      <c r="I199" s="1">
        <v>901.77780290530802</v>
      </c>
    </row>
    <row r="200" spans="1:9" x14ac:dyDescent="0.25">
      <c r="A200" s="1">
        <v>23.625</v>
      </c>
      <c r="B200" s="1">
        <v>2246.0164769866701</v>
      </c>
      <c r="C200" s="1">
        <v>1095.2158673364099</v>
      </c>
      <c r="D200" s="1">
        <v>1872.7764653378099</v>
      </c>
      <c r="E200" s="1">
        <v>1495.3482199156199</v>
      </c>
      <c r="F200" s="1">
        <v>2625.7416678507998</v>
      </c>
      <c r="G200" s="1">
        <v>1839.84852278474</v>
      </c>
      <c r="H200" s="1">
        <v>836.18076112948495</v>
      </c>
      <c r="I200" s="1">
        <v>897.49031773509296</v>
      </c>
    </row>
    <row r="201" spans="1:9" x14ac:dyDescent="0.25">
      <c r="A201" s="1">
        <v>23.75</v>
      </c>
      <c r="B201" s="1">
        <v>2169.0305736745399</v>
      </c>
      <c r="C201" s="1">
        <v>1111.72866075256</v>
      </c>
      <c r="D201" s="1">
        <v>1873.2937696675101</v>
      </c>
      <c r="E201" s="1">
        <v>1495.26584259845</v>
      </c>
      <c r="F201" s="1">
        <v>2613.4604872198502</v>
      </c>
      <c r="G201" s="1">
        <v>1830.9143621093599</v>
      </c>
      <c r="H201" s="1">
        <v>845.66092334808297</v>
      </c>
      <c r="I201" s="1">
        <v>949.37524304946305</v>
      </c>
    </row>
    <row r="202" spans="1:9" x14ac:dyDescent="0.25">
      <c r="A202" s="1">
        <v>23.875</v>
      </c>
      <c r="B202" s="1">
        <v>2176.0504407082999</v>
      </c>
      <c r="C202" s="1">
        <v>1137.13642065474</v>
      </c>
      <c r="D202" s="1">
        <v>1923.24606846764</v>
      </c>
      <c r="E202" s="1">
        <v>1507.87468672302</v>
      </c>
      <c r="F202" s="1">
        <v>2596.1856645202201</v>
      </c>
      <c r="G202" s="1">
        <v>1819.16598200471</v>
      </c>
      <c r="H202" s="1">
        <v>820.89646538765601</v>
      </c>
      <c r="I202" s="1">
        <v>954.67200724620398</v>
      </c>
    </row>
    <row r="203" spans="1:9" x14ac:dyDescent="0.25">
      <c r="A203" s="1">
        <v>24</v>
      </c>
      <c r="B203" s="1">
        <v>2234.3679322616399</v>
      </c>
      <c r="C203" s="1">
        <v>1138.3455192405099</v>
      </c>
      <c r="D203" s="1">
        <v>1903.5213224444799</v>
      </c>
      <c r="E203" s="1">
        <v>1510.37950398317</v>
      </c>
      <c r="F203" s="1">
        <v>2590.7929103814199</v>
      </c>
      <c r="G203" s="1">
        <v>1813.3721790060899</v>
      </c>
      <c r="H203" s="1">
        <v>818.62716332973503</v>
      </c>
      <c r="I203" s="1">
        <v>959.26766225434301</v>
      </c>
    </row>
    <row r="204" spans="1:9" x14ac:dyDescent="0.25">
      <c r="A204" s="1">
        <v>24.125</v>
      </c>
      <c r="B204" s="1">
        <v>2286.68318870541</v>
      </c>
      <c r="C204" s="1">
        <v>1122.2984815744701</v>
      </c>
      <c r="D204" s="1">
        <v>1902.8202359903601</v>
      </c>
      <c r="E204" s="1">
        <v>1525.2079667554699</v>
      </c>
      <c r="F204" s="1">
        <v>2588.9334506288501</v>
      </c>
      <c r="G204" s="1">
        <v>1807.4861639186499</v>
      </c>
      <c r="H204" s="1">
        <v>822.34809145800398</v>
      </c>
      <c r="I204" s="1">
        <v>959.57538336917696</v>
      </c>
    </row>
    <row r="205" spans="1:9" x14ac:dyDescent="0.25">
      <c r="A205" s="1">
        <v>24.25</v>
      </c>
      <c r="B205" s="1">
        <v>2292.4252457218399</v>
      </c>
      <c r="C205" s="1">
        <v>1106.1456033490799</v>
      </c>
      <c r="D205" s="1">
        <v>1893.7182583946901</v>
      </c>
      <c r="E205" s="1">
        <v>1509.7196768420299</v>
      </c>
      <c r="F205" s="1">
        <v>2582.78298376979</v>
      </c>
      <c r="G205" s="1">
        <v>1806.66736240059</v>
      </c>
      <c r="H205" s="1">
        <v>823.91818855822703</v>
      </c>
      <c r="I205" s="1">
        <v>933.65729434547302</v>
      </c>
    </row>
    <row r="206" spans="1:9" x14ac:dyDescent="0.25">
      <c r="A206" s="1">
        <v>24.375</v>
      </c>
      <c r="B206" s="1">
        <v>2282.0126630413301</v>
      </c>
      <c r="C206" s="1">
        <v>1109.3259985028001</v>
      </c>
      <c r="D206" s="1">
        <v>1863.8664576328799</v>
      </c>
      <c r="E206" s="1">
        <v>1517.4144404276999</v>
      </c>
      <c r="F206" s="1">
        <v>2574.6473519876699</v>
      </c>
      <c r="G206" s="1">
        <v>1798.4483336962701</v>
      </c>
      <c r="H206" s="1">
        <v>815.19488313437</v>
      </c>
      <c r="I206" s="1">
        <v>939.46001708361905</v>
      </c>
    </row>
    <row r="207" spans="1:9" x14ac:dyDescent="0.25">
      <c r="A207" s="1">
        <v>24.5</v>
      </c>
      <c r="B207" s="1">
        <v>2286.1360493093098</v>
      </c>
      <c r="C207" s="1">
        <v>1113.70582845326</v>
      </c>
      <c r="D207" s="1">
        <v>1800.9517103599101</v>
      </c>
      <c r="E207" s="1">
        <v>1519.8481333382999</v>
      </c>
      <c r="F207" s="1">
        <v>2553.1699035822999</v>
      </c>
      <c r="G207" s="1">
        <v>1790.72516062974</v>
      </c>
      <c r="H207" s="1">
        <v>823.04510011100797</v>
      </c>
      <c r="I207" s="1">
        <v>957.26841130871298</v>
      </c>
    </row>
    <row r="208" spans="1:9" x14ac:dyDescent="0.25">
      <c r="A208" s="1">
        <v>24.625</v>
      </c>
      <c r="B208" s="1">
        <v>2230.1456675311902</v>
      </c>
      <c r="C208" s="1">
        <v>1122.70137556698</v>
      </c>
      <c r="D208" s="1">
        <v>1781.5428774095501</v>
      </c>
      <c r="E208" s="1">
        <v>1484.12484601763</v>
      </c>
      <c r="F208" s="1">
        <v>2509.95718054791</v>
      </c>
      <c r="G208" s="1">
        <v>1786.6668157271299</v>
      </c>
      <c r="H208" s="1">
        <v>835.37580267812496</v>
      </c>
      <c r="I208" s="1">
        <v>964.20712069325896</v>
      </c>
    </row>
    <row r="209" spans="1:9" x14ac:dyDescent="0.25">
      <c r="A209" s="1">
        <v>24.75</v>
      </c>
      <c r="B209" s="1">
        <v>2265.0793127437801</v>
      </c>
      <c r="C209" s="1">
        <v>1123.3036693669501</v>
      </c>
      <c r="D209" s="1">
        <v>1729.6653174169001</v>
      </c>
      <c r="E209" s="1">
        <v>1422.1572110423699</v>
      </c>
      <c r="F209" s="1">
        <v>2469.3467883133599</v>
      </c>
      <c r="G209" s="1">
        <v>1785.6179534329001</v>
      </c>
      <c r="H209" s="1">
        <v>829.34200397291295</v>
      </c>
      <c r="I209" s="1">
        <v>982.54798595100897</v>
      </c>
    </row>
    <row r="210" spans="1:9" x14ac:dyDescent="0.25">
      <c r="A210" s="1">
        <v>24.875</v>
      </c>
      <c r="B210" s="1">
        <v>2257.8332901020199</v>
      </c>
      <c r="C210" s="1">
        <v>1085.87919897098</v>
      </c>
      <c r="D210" s="1">
        <v>1727.31053341492</v>
      </c>
      <c r="E210" s="1">
        <v>1385.6809241681201</v>
      </c>
      <c r="F210" s="1">
        <v>2462.4177689483899</v>
      </c>
      <c r="G210" s="1">
        <v>1779.2267233309401</v>
      </c>
      <c r="H210" s="1">
        <v>805.94005556406501</v>
      </c>
      <c r="I210" s="1">
        <v>987.29413106342304</v>
      </c>
    </row>
    <row r="211" spans="1:9" x14ac:dyDescent="0.25">
      <c r="A211" s="1">
        <v>25</v>
      </c>
      <c r="B211" s="1">
        <v>2288.0048634546602</v>
      </c>
      <c r="C211" s="1">
        <v>1085.92822427084</v>
      </c>
      <c r="D211" s="1">
        <v>1772.7734541882501</v>
      </c>
      <c r="E211" s="1">
        <v>1366.1819245158199</v>
      </c>
      <c r="F211" s="1">
        <v>2446.5132688919298</v>
      </c>
      <c r="G211" s="1">
        <v>1777.42526875921</v>
      </c>
      <c r="H211" s="1">
        <v>783.47183299631297</v>
      </c>
      <c r="I211" s="1">
        <v>999.54624032983804</v>
      </c>
    </row>
    <row r="212" spans="1:9" x14ac:dyDescent="0.25">
      <c r="A212" s="1">
        <v>25.125</v>
      </c>
      <c r="B212" s="1">
        <v>2245.2727683601101</v>
      </c>
      <c r="C212" s="1">
        <v>1095.46116631723</v>
      </c>
      <c r="D212" s="1">
        <v>1780.0020384833599</v>
      </c>
      <c r="E212" s="1">
        <v>1359.8874891743701</v>
      </c>
      <c r="F212" s="1">
        <v>2438.20040588846</v>
      </c>
      <c r="G212" s="1">
        <v>1779.0332606941199</v>
      </c>
      <c r="H212" s="1">
        <v>778.84492767278095</v>
      </c>
      <c r="I212" s="1">
        <v>1000.64065016942</v>
      </c>
    </row>
    <row r="213" spans="1:9" x14ac:dyDescent="0.25">
      <c r="A213" s="1">
        <v>25.25</v>
      </c>
      <c r="B213" s="1">
        <v>2220.5945432665198</v>
      </c>
      <c r="C213" s="1">
        <v>1096.28770937848</v>
      </c>
      <c r="D213" s="1">
        <v>1767.8551732559499</v>
      </c>
      <c r="E213" s="1">
        <v>1406.6485959899501</v>
      </c>
      <c r="F213" s="1">
        <v>2438.3973447981998</v>
      </c>
      <c r="G213" s="1">
        <v>1780.3685764045399</v>
      </c>
      <c r="H213" s="1">
        <v>781.97482297278202</v>
      </c>
      <c r="I213" s="1">
        <v>1027.72991053483</v>
      </c>
    </row>
    <row r="214" spans="1:9" x14ac:dyDescent="0.25">
      <c r="A214" s="1">
        <v>25.375</v>
      </c>
      <c r="B214" s="1">
        <v>2197.8331691921899</v>
      </c>
      <c r="C214" s="1">
        <v>1149.3584027111899</v>
      </c>
      <c r="D214" s="1">
        <v>1781.4787752612201</v>
      </c>
      <c r="E214" s="1">
        <v>1380.97554484185</v>
      </c>
      <c r="F214" s="1">
        <v>2431.4149061114899</v>
      </c>
      <c r="G214" s="1">
        <v>1778.2610327279699</v>
      </c>
      <c r="H214" s="1">
        <v>785.89184230616195</v>
      </c>
      <c r="I214" s="1">
        <v>1031.8339907306599</v>
      </c>
    </row>
    <row r="215" spans="1:9" x14ac:dyDescent="0.25">
      <c r="A215" s="1">
        <v>25.5</v>
      </c>
      <c r="B215" s="1">
        <v>2163.93687033792</v>
      </c>
      <c r="C215" s="1">
        <v>1130.38069707981</v>
      </c>
      <c r="D215" s="1">
        <v>1798.7520548407099</v>
      </c>
      <c r="E215" s="1">
        <v>1329.198304625</v>
      </c>
      <c r="F215" s="1">
        <v>2427.9530065460399</v>
      </c>
      <c r="G215" s="1">
        <v>1776.1156312769999</v>
      </c>
      <c r="H215" s="1">
        <v>798.30008063479397</v>
      </c>
      <c r="I215" s="1">
        <v>1038.6924498155599</v>
      </c>
    </row>
    <row r="216" spans="1:9" x14ac:dyDescent="0.25">
      <c r="A216" s="1">
        <v>25.625</v>
      </c>
      <c r="B216" s="1">
        <v>2173.1314348009601</v>
      </c>
      <c r="C216" s="1">
        <v>1115.67784895522</v>
      </c>
      <c r="D216" s="1">
        <v>1789.8261669492499</v>
      </c>
      <c r="E216" s="1">
        <v>1270.4219918410799</v>
      </c>
      <c r="F216" s="1">
        <v>2435.0440745136302</v>
      </c>
      <c r="G216" s="1">
        <v>1777.8310311371599</v>
      </c>
      <c r="H216" s="1">
        <v>816.75648701001296</v>
      </c>
      <c r="I216" s="1">
        <v>1022.32283304367</v>
      </c>
    </row>
    <row r="217" spans="1:9" x14ac:dyDescent="0.25">
      <c r="A217" s="1">
        <v>25.75</v>
      </c>
      <c r="B217" s="1">
        <v>2145.74335173489</v>
      </c>
      <c r="C217" s="1">
        <v>1083.4993290853599</v>
      </c>
      <c r="D217" s="1">
        <v>1808.2061724264399</v>
      </c>
      <c r="E217" s="1">
        <v>1265.25434946511</v>
      </c>
      <c r="F217" s="1">
        <v>2435.8111468788702</v>
      </c>
      <c r="G217" s="1">
        <v>1773.6779849719501</v>
      </c>
      <c r="H217" s="1">
        <v>817.64633446752498</v>
      </c>
      <c r="I217" s="1">
        <v>1045.3564343967</v>
      </c>
    </row>
    <row r="218" spans="1:9" x14ac:dyDescent="0.25">
      <c r="A218" s="1">
        <v>25.875</v>
      </c>
      <c r="B218" s="1">
        <v>2140.3230078618999</v>
      </c>
      <c r="C218" s="1">
        <v>1083.9462491059401</v>
      </c>
      <c r="D218" s="1">
        <v>1792.46164330437</v>
      </c>
      <c r="E218" s="1">
        <v>1215.73657963663</v>
      </c>
      <c r="F218" s="1">
        <v>2437.7733349053601</v>
      </c>
      <c r="G218" s="1">
        <v>1773.7226339869701</v>
      </c>
      <c r="H218" s="1">
        <v>822.94132070775902</v>
      </c>
      <c r="I218" s="1">
        <v>1010.35779270496</v>
      </c>
    </row>
    <row r="219" spans="1:9" x14ac:dyDescent="0.25">
      <c r="A219" s="1">
        <v>26</v>
      </c>
      <c r="B219" s="1">
        <v>2130.9687820785898</v>
      </c>
      <c r="C219" s="1">
        <v>1052.1909750580201</v>
      </c>
      <c r="D219" s="1">
        <v>1807.3869206369</v>
      </c>
      <c r="E219" s="1">
        <v>1219.5406194269101</v>
      </c>
      <c r="F219" s="1">
        <v>2436.8919501310402</v>
      </c>
      <c r="G219" s="1">
        <v>1762.8720224455701</v>
      </c>
      <c r="H219" s="1">
        <v>833.06320272912899</v>
      </c>
      <c r="I219" s="1">
        <v>1010.76898151732</v>
      </c>
    </row>
    <row r="220" spans="1:9" x14ac:dyDescent="0.25">
      <c r="A220" s="1">
        <v>26.125</v>
      </c>
      <c r="B220" s="1">
        <v>2126.0925645698298</v>
      </c>
      <c r="C220" s="1">
        <v>1051.8538853601101</v>
      </c>
      <c r="D220" s="1">
        <v>1848.86624858496</v>
      </c>
      <c r="E220" s="1">
        <v>1178.20469181422</v>
      </c>
      <c r="F220" s="1">
        <v>2438.1548774991702</v>
      </c>
      <c r="G220" s="1">
        <v>1748.5643224523701</v>
      </c>
      <c r="H220" s="1">
        <v>839.56662398277103</v>
      </c>
      <c r="I220" s="1">
        <v>1007.41101463677</v>
      </c>
    </row>
    <row r="221" spans="1:9" x14ac:dyDescent="0.25">
      <c r="A221" s="1">
        <v>26.25</v>
      </c>
      <c r="B221" s="1">
        <v>2122.0406340593399</v>
      </c>
      <c r="C221" s="1">
        <v>1046.19977674343</v>
      </c>
      <c r="D221" s="1">
        <v>1857.97350454362</v>
      </c>
      <c r="E221" s="1">
        <v>1124.8580984902901</v>
      </c>
      <c r="F221" s="1">
        <v>2433.68142596396</v>
      </c>
      <c r="G221" s="1">
        <v>1750.2780563557801</v>
      </c>
      <c r="H221" s="1">
        <v>858.48403907950706</v>
      </c>
      <c r="I221" s="1">
        <v>1020.7229032061</v>
      </c>
    </row>
    <row r="222" spans="1:9" x14ac:dyDescent="0.25">
      <c r="A222" s="1">
        <v>26.375</v>
      </c>
      <c r="B222" s="1">
        <v>2132.76065804873</v>
      </c>
      <c r="C222" s="1">
        <v>1038.15573768644</v>
      </c>
      <c r="D222" s="1">
        <v>1910.25962914047</v>
      </c>
      <c r="E222" s="1">
        <v>1082.95415656052</v>
      </c>
      <c r="F222" s="1">
        <v>2422.1362043948802</v>
      </c>
      <c r="G222" s="1">
        <v>1751.3326643712701</v>
      </c>
      <c r="H222" s="1">
        <v>854.08031921358599</v>
      </c>
      <c r="I222" s="1">
        <v>1022.39617051829</v>
      </c>
    </row>
    <row r="223" spans="1:9" x14ac:dyDescent="0.25">
      <c r="A223" s="1">
        <v>26.5</v>
      </c>
      <c r="B223" s="1">
        <v>2122.6013062325101</v>
      </c>
      <c r="C223" s="1">
        <v>1036.0070224240301</v>
      </c>
      <c r="D223" s="1">
        <v>2083.3395153862298</v>
      </c>
      <c r="E223" s="1">
        <v>1064.63416652808</v>
      </c>
      <c r="F223" s="1">
        <v>2410.2003846456</v>
      </c>
      <c r="G223" s="1">
        <v>1746.2495139815201</v>
      </c>
      <c r="H223" s="1">
        <v>854.62985717946503</v>
      </c>
      <c r="I223" s="1">
        <v>1025.0209232874899</v>
      </c>
    </row>
    <row r="224" spans="1:9" x14ac:dyDescent="0.25">
      <c r="A224" s="1">
        <v>26.625</v>
      </c>
      <c r="B224" s="1">
        <v>2119.7738207402499</v>
      </c>
      <c r="C224" s="1">
        <v>1028.8395711456701</v>
      </c>
      <c r="D224" s="1">
        <v>1986.9573923299899</v>
      </c>
      <c r="E224" s="1">
        <v>1040.53666135396</v>
      </c>
      <c r="F224" s="1">
        <v>2374.2745507924201</v>
      </c>
      <c r="G224" s="1">
        <v>1750.1173740107299</v>
      </c>
      <c r="H224" s="1">
        <v>831.94987075179199</v>
      </c>
      <c r="I224" s="1">
        <v>1024.7485774627601</v>
      </c>
    </row>
    <row r="225" spans="1:9" x14ac:dyDescent="0.25">
      <c r="A225" s="1">
        <v>26.75</v>
      </c>
      <c r="B225" s="1">
        <v>2129.5064757087898</v>
      </c>
      <c r="C225" s="1">
        <v>1037.53121367174</v>
      </c>
      <c r="D225" s="1">
        <v>1906.15912459069</v>
      </c>
      <c r="E225" s="1">
        <v>1023.36896334342</v>
      </c>
      <c r="F225" s="1">
        <v>2356.2505085847401</v>
      </c>
      <c r="G225" s="1">
        <v>1758.59302405063</v>
      </c>
      <c r="H225" s="1">
        <v>811.26970802397295</v>
      </c>
      <c r="I225" s="1">
        <v>1038.3549916419299</v>
      </c>
    </row>
    <row r="226" spans="1:9" x14ac:dyDescent="0.25">
      <c r="A226" s="1">
        <v>26.875</v>
      </c>
      <c r="B226" s="1">
        <v>2128.27966398844</v>
      </c>
      <c r="C226" s="1">
        <v>1050.2834315468799</v>
      </c>
      <c r="D226" s="1">
        <v>1865.27631035425</v>
      </c>
      <c r="E226" s="1">
        <v>1023.64471979475</v>
      </c>
      <c r="F226" s="1">
        <v>2332.0561515398999</v>
      </c>
      <c r="G226" s="1">
        <v>1755.1014624719801</v>
      </c>
      <c r="H226" s="1">
        <v>813.34371075809304</v>
      </c>
      <c r="I226" s="1">
        <v>1045.5332677748199</v>
      </c>
    </row>
    <row r="227" spans="1:9" x14ac:dyDescent="0.25">
      <c r="A227" s="1">
        <v>27</v>
      </c>
      <c r="B227" s="1">
        <v>2157.93562082066</v>
      </c>
      <c r="C227" s="1">
        <v>1055.11470121603</v>
      </c>
      <c r="D227" s="1">
        <v>1989.3122115031299</v>
      </c>
      <c r="E227" s="1">
        <v>1000.73922890624</v>
      </c>
      <c r="F227" s="1">
        <v>2305.5882979022999</v>
      </c>
      <c r="G227" s="1">
        <v>1758.0742448093699</v>
      </c>
      <c r="H227" s="1">
        <v>809.62309612654894</v>
      </c>
      <c r="I227" s="1">
        <v>1042.7518431017199</v>
      </c>
    </row>
    <row r="228" spans="1:9" x14ac:dyDescent="0.25">
      <c r="A228" s="1">
        <v>27.125</v>
      </c>
      <c r="B228" s="1">
        <v>2141.1903578112901</v>
      </c>
      <c r="C228" s="1">
        <v>1073.13707459741</v>
      </c>
      <c r="D228" s="1">
        <v>1908.7999655531701</v>
      </c>
      <c r="E228" s="1">
        <v>1008.18317227411</v>
      </c>
      <c r="F228" s="1">
        <v>2256.6143727789799</v>
      </c>
      <c r="G228" s="1">
        <v>1760.19661339401</v>
      </c>
      <c r="H228" s="1">
        <v>793.48715773564504</v>
      </c>
      <c r="I228" s="1">
        <v>1043.67502692172</v>
      </c>
    </row>
    <row r="229" spans="1:9" x14ac:dyDescent="0.25">
      <c r="A229" s="1">
        <v>27.25</v>
      </c>
      <c r="B229" s="1">
        <v>2122.4731530183999</v>
      </c>
      <c r="C229" s="1">
        <v>1067.0610476438901</v>
      </c>
      <c r="D229" s="1">
        <v>1736.0880969437701</v>
      </c>
      <c r="E229" s="1">
        <v>1012.3090474237</v>
      </c>
      <c r="F229" s="1">
        <v>2232.4449168133901</v>
      </c>
      <c r="G229" s="1">
        <v>1776.1609095792201</v>
      </c>
      <c r="H229" s="1">
        <v>765.83054708104498</v>
      </c>
      <c r="I229" s="1">
        <v>1059.3934235834899</v>
      </c>
    </row>
    <row r="230" spans="1:9" x14ac:dyDescent="0.25">
      <c r="A230" s="1">
        <v>27.375</v>
      </c>
      <c r="B230" s="1">
        <v>2158.5218679750301</v>
      </c>
      <c r="C230" s="1">
        <v>1050.87335945003</v>
      </c>
      <c r="D230" s="1">
        <v>1754.49787485007</v>
      </c>
      <c r="E230" s="1">
        <v>1039.2756209465999</v>
      </c>
      <c r="F230" s="1">
        <v>2208.9376498063798</v>
      </c>
      <c r="G230" s="1">
        <v>1777.1685964497301</v>
      </c>
      <c r="H230" s="1">
        <v>754.59163157651096</v>
      </c>
      <c r="I230" s="1">
        <v>1060.27830649257</v>
      </c>
    </row>
    <row r="231" spans="1:9" x14ac:dyDescent="0.25">
      <c r="A231" s="1">
        <v>27.5</v>
      </c>
      <c r="B231" s="1">
        <v>2195.0234101892702</v>
      </c>
      <c r="C231" s="1">
        <v>999.52235703725898</v>
      </c>
      <c r="D231" s="1">
        <v>1735.47428006577</v>
      </c>
      <c r="E231" s="1">
        <v>1104.1238467529199</v>
      </c>
      <c r="F231" s="1">
        <v>2203.73414348099</v>
      </c>
      <c r="G231" s="1">
        <v>1780.0422418946</v>
      </c>
      <c r="H231" s="1">
        <v>760.26446670155099</v>
      </c>
      <c r="I231" s="1">
        <v>1074.9631025537201</v>
      </c>
    </row>
    <row r="232" spans="1:9" x14ac:dyDescent="0.25">
      <c r="A232" s="1">
        <v>27.625</v>
      </c>
      <c r="B232" s="1">
        <v>2182.6881233108902</v>
      </c>
      <c r="C232" s="1">
        <v>989.67183361294803</v>
      </c>
      <c r="D232" s="1">
        <v>1698.38202786079</v>
      </c>
      <c r="E232" s="1">
        <v>1089.0076670204401</v>
      </c>
      <c r="F232" s="1">
        <v>2195.6589494077298</v>
      </c>
      <c r="G232" s="1">
        <v>1777.0647326230501</v>
      </c>
      <c r="H232" s="1">
        <v>775.55985026073597</v>
      </c>
      <c r="I232" s="1">
        <v>1077.4935099730501</v>
      </c>
    </row>
    <row r="233" spans="1:9" x14ac:dyDescent="0.25">
      <c r="A233" s="1">
        <v>27.75</v>
      </c>
      <c r="B233" s="1">
        <v>2219.65138057071</v>
      </c>
      <c r="C233" s="1">
        <v>1003.83088843311</v>
      </c>
      <c r="D233" s="1">
        <v>1702.6930827349399</v>
      </c>
      <c r="E233" s="1">
        <v>1078.50430011716</v>
      </c>
      <c r="F233" s="1">
        <v>2194.8215075021099</v>
      </c>
      <c r="G233" s="1">
        <v>1770.2588878705101</v>
      </c>
      <c r="H233" s="1">
        <v>786.78243593671198</v>
      </c>
      <c r="I233" s="1">
        <v>1083.8248240114101</v>
      </c>
    </row>
    <row r="234" spans="1:9" x14ac:dyDescent="0.25">
      <c r="A234" s="1">
        <v>27.875</v>
      </c>
      <c r="B234" s="1">
        <v>2238.1269503840299</v>
      </c>
      <c r="C234" s="1">
        <v>1040.0146488417599</v>
      </c>
      <c r="D234" s="1">
        <v>1713.53210497902</v>
      </c>
      <c r="E234" s="1">
        <v>1046.93312813069</v>
      </c>
      <c r="F234" s="1">
        <v>2196.4172431024399</v>
      </c>
      <c r="G234" s="1">
        <v>1763.34406849683</v>
      </c>
      <c r="H234" s="1">
        <v>798.83784617278798</v>
      </c>
      <c r="I234" s="1">
        <v>1092.7504648773099</v>
      </c>
    </row>
    <row r="235" spans="1:9" x14ac:dyDescent="0.25">
      <c r="A235" s="1">
        <v>28</v>
      </c>
      <c r="B235" s="1">
        <v>2205.7711513180898</v>
      </c>
      <c r="C235" s="1">
        <v>1057.9694211211599</v>
      </c>
      <c r="D235" s="1">
        <v>1741.07085686509</v>
      </c>
      <c r="E235" s="1">
        <v>1010.1157360710901</v>
      </c>
      <c r="F235" s="1">
        <v>2221.8956479716999</v>
      </c>
      <c r="G235" s="1">
        <v>1760.86853835067</v>
      </c>
      <c r="H235" s="1">
        <v>771.91350451797598</v>
      </c>
      <c r="I235" s="1">
        <v>1123.1447209118401</v>
      </c>
    </row>
    <row r="236" spans="1:9" x14ac:dyDescent="0.25">
      <c r="A236" s="1">
        <v>28.125</v>
      </c>
      <c r="B236" s="1">
        <v>2198.4819258071502</v>
      </c>
      <c r="C236" s="1">
        <v>1062.02420312402</v>
      </c>
      <c r="D236" s="1">
        <v>1734.00108074489</v>
      </c>
      <c r="E236" s="1">
        <v>982.13667425361803</v>
      </c>
      <c r="F236" s="1">
        <v>2218.3416093191399</v>
      </c>
      <c r="G236" s="1">
        <v>1767.1875478944</v>
      </c>
      <c r="H236" s="1">
        <v>758.72299883380094</v>
      </c>
      <c r="I236" s="1">
        <v>1131.2993978909501</v>
      </c>
    </row>
    <row r="237" spans="1:9" x14ac:dyDescent="0.25">
      <c r="A237" s="1">
        <v>28.25</v>
      </c>
      <c r="B237" s="1">
        <v>2144.2585127478001</v>
      </c>
      <c r="C237" s="1">
        <v>1071.6476624337299</v>
      </c>
      <c r="D237" s="1">
        <v>1724.3828941556601</v>
      </c>
      <c r="E237" s="1">
        <v>986.88779450046798</v>
      </c>
      <c r="F237" s="1">
        <v>2220.3633074424401</v>
      </c>
      <c r="G237" s="1">
        <v>1774.26132879545</v>
      </c>
      <c r="H237" s="1">
        <v>750.76879931157396</v>
      </c>
      <c r="I237" s="1">
        <v>1146.3723519878399</v>
      </c>
    </row>
    <row r="238" spans="1:9" x14ac:dyDescent="0.25">
      <c r="A238" s="1">
        <v>28.375</v>
      </c>
      <c r="B238" s="1">
        <v>2116.8528512429498</v>
      </c>
      <c r="C238" s="1">
        <v>1077.8255998433399</v>
      </c>
      <c r="D238" s="1">
        <v>1707.9985062122</v>
      </c>
      <c r="E238" s="1">
        <v>984.08544219801797</v>
      </c>
      <c r="F238" s="1">
        <v>2220.5393205646401</v>
      </c>
      <c r="G238" s="1">
        <v>1771.6041696698201</v>
      </c>
      <c r="H238" s="1">
        <v>730.41068589653503</v>
      </c>
      <c r="I238" s="1">
        <v>1152.2992745931899</v>
      </c>
    </row>
    <row r="239" spans="1:9" x14ac:dyDescent="0.25">
      <c r="A239" s="1">
        <v>28.5</v>
      </c>
      <c r="B239" s="1">
        <v>2089.3776781315901</v>
      </c>
      <c r="C239" s="1">
        <v>1083.3231904449699</v>
      </c>
      <c r="D239" s="1">
        <v>1651.4572829505801</v>
      </c>
      <c r="E239" s="1">
        <v>1024.1300825073399</v>
      </c>
      <c r="F239" s="1">
        <v>2236.7254812004899</v>
      </c>
      <c r="G239" s="1">
        <v>1769.74177137218</v>
      </c>
      <c r="H239" s="1">
        <v>749.05418303882004</v>
      </c>
      <c r="I239" s="1">
        <v>1150.7292505042701</v>
      </c>
    </row>
    <row r="240" spans="1:9" x14ac:dyDescent="0.25">
      <c r="A240" s="1">
        <v>28.625</v>
      </c>
      <c r="B240" s="1">
        <v>2068.99386153867</v>
      </c>
      <c r="C240" s="1">
        <v>1092.49765234758</v>
      </c>
      <c r="D240" s="1">
        <v>1668.09901421369</v>
      </c>
      <c r="E240" s="1">
        <v>1022.15997616086</v>
      </c>
      <c r="F240" s="1">
        <v>2249.41227232451</v>
      </c>
      <c r="G240" s="1">
        <v>1769.1351930069</v>
      </c>
      <c r="H240" s="1">
        <v>741.349676159875</v>
      </c>
      <c r="I240" s="1">
        <v>1145.26477102077</v>
      </c>
    </row>
    <row r="241" spans="1:9" x14ac:dyDescent="0.25">
      <c r="A241" s="1">
        <v>28.75</v>
      </c>
      <c r="B241" s="1">
        <v>2079.5819699448002</v>
      </c>
      <c r="C241" s="1">
        <v>1091.12675534549</v>
      </c>
      <c r="D241" s="1">
        <v>1664.33089474657</v>
      </c>
      <c r="E241" s="1">
        <v>1002.83371185807</v>
      </c>
      <c r="F241" s="1">
        <v>2253.8332614425199</v>
      </c>
      <c r="G241" s="1">
        <v>1768.4326222980601</v>
      </c>
      <c r="H241" s="1">
        <v>741.48242375620396</v>
      </c>
      <c r="I241" s="1">
        <v>1149.84653454571</v>
      </c>
    </row>
    <row r="242" spans="1:9" x14ac:dyDescent="0.25">
      <c r="A242" s="1">
        <v>28.875</v>
      </c>
      <c r="B242" s="1">
        <v>2039.8558990374199</v>
      </c>
      <c r="C242" s="1">
        <v>1071.6258098749599</v>
      </c>
      <c r="D242" s="1">
        <v>1635.1981479879701</v>
      </c>
      <c r="E242" s="1">
        <v>992.51973873946702</v>
      </c>
      <c r="F242" s="1">
        <v>2257.7345887527499</v>
      </c>
      <c r="G242" s="1">
        <v>1729.36716293018</v>
      </c>
      <c r="H242" s="1">
        <v>753.42317392140706</v>
      </c>
      <c r="I242" s="1">
        <v>1153.5508764203601</v>
      </c>
    </row>
    <row r="243" spans="1:9" x14ac:dyDescent="0.25">
      <c r="A243" s="1">
        <v>29</v>
      </c>
      <c r="B243" s="1">
        <v>2024.86177547896</v>
      </c>
      <c r="C243" s="1">
        <v>1065.35351185992</v>
      </c>
      <c r="D243" s="1">
        <v>1518.3975997308801</v>
      </c>
      <c r="E243" s="1">
        <v>966.85980205440205</v>
      </c>
      <c r="F243" s="1">
        <v>2280.5827510393801</v>
      </c>
      <c r="G243" s="1">
        <v>1725.7191803749599</v>
      </c>
      <c r="H243" s="1">
        <v>773.19467381880099</v>
      </c>
      <c r="I243" s="1">
        <v>1164.25403882774</v>
      </c>
    </row>
    <row r="244" spans="1:9" x14ac:dyDescent="0.25">
      <c r="A244" s="1">
        <v>29.125</v>
      </c>
      <c r="B244" s="1">
        <v>2021.56361105734</v>
      </c>
      <c r="C244" s="1">
        <v>1061.0734460972601</v>
      </c>
      <c r="D244" s="1">
        <v>1471.34246376182</v>
      </c>
      <c r="E244" s="1">
        <v>1003.01366830465</v>
      </c>
      <c r="F244" s="1">
        <v>2280.0585775341901</v>
      </c>
      <c r="G244" s="1">
        <v>1720.5330767104399</v>
      </c>
      <c r="H244" s="1">
        <v>779.50035079354802</v>
      </c>
      <c r="I244" s="1">
        <v>1137.08268517493</v>
      </c>
    </row>
    <row r="245" spans="1:9" x14ac:dyDescent="0.25">
      <c r="A245" s="1">
        <v>29.25</v>
      </c>
      <c r="B245" s="1">
        <v>1978.3090336881801</v>
      </c>
      <c r="C245" s="1">
        <v>1056.6766869020901</v>
      </c>
      <c r="D245" s="1">
        <v>1469.4362626238601</v>
      </c>
      <c r="E245" s="1">
        <v>952.23776153488097</v>
      </c>
      <c r="F245" s="1">
        <v>2279.5127412489201</v>
      </c>
      <c r="G245" s="1">
        <v>1720.5625816617801</v>
      </c>
      <c r="H245" s="1">
        <v>808.42562951677405</v>
      </c>
      <c r="I245" s="1">
        <v>1101.1090452353201</v>
      </c>
    </row>
    <row r="246" spans="1:9" x14ac:dyDescent="0.25">
      <c r="A246" s="1">
        <v>29.375</v>
      </c>
      <c r="B246" s="1">
        <v>1939.9224152434399</v>
      </c>
      <c r="C246" s="1">
        <v>1045.9050066874499</v>
      </c>
      <c r="D246" s="1">
        <v>1455.50277875957</v>
      </c>
      <c r="E246" s="1">
        <v>929.76446620177796</v>
      </c>
      <c r="F246" s="1">
        <v>2269.7933727804102</v>
      </c>
      <c r="G246" s="1">
        <v>1725.81111685568</v>
      </c>
      <c r="H246" s="1">
        <v>805.28807061508303</v>
      </c>
      <c r="I246" s="1">
        <v>1095.3858187923599</v>
      </c>
    </row>
    <row r="247" spans="1:9" x14ac:dyDescent="0.25">
      <c r="A247" s="1">
        <v>29.5</v>
      </c>
      <c r="B247" s="1">
        <v>1934.7006499975901</v>
      </c>
      <c r="C247" s="1">
        <v>1014.08364877648</v>
      </c>
      <c r="D247" s="1">
        <v>1462.89477175773</v>
      </c>
      <c r="E247" s="1">
        <v>928.42552950923005</v>
      </c>
      <c r="F247" s="1">
        <v>2268.89134062414</v>
      </c>
      <c r="G247" s="1">
        <v>1729.90804517938</v>
      </c>
      <c r="H247" s="1">
        <v>798.31555478149596</v>
      </c>
      <c r="I247" s="1">
        <v>1095.47717091872</v>
      </c>
    </row>
    <row r="248" spans="1:9" x14ac:dyDescent="0.25">
      <c r="A248" s="1">
        <v>29.625</v>
      </c>
      <c r="B248" s="1">
        <v>1907.19584955085</v>
      </c>
      <c r="C248" s="1">
        <v>1002.53680291871</v>
      </c>
      <c r="D248" s="1">
        <v>1473.2732534386901</v>
      </c>
      <c r="E248" s="1">
        <v>936.98081941164901</v>
      </c>
      <c r="F248" s="1">
        <v>2270.75847480523</v>
      </c>
      <c r="G248" s="1">
        <v>1729.9699001316501</v>
      </c>
      <c r="H248" s="1">
        <v>777.46476496759499</v>
      </c>
      <c r="I248" s="1">
        <v>1097.3809099795401</v>
      </c>
    </row>
    <row r="249" spans="1:9" x14ac:dyDescent="0.25">
      <c r="A249" s="1">
        <v>29.75</v>
      </c>
      <c r="B249" s="1">
        <v>1891.77775507509</v>
      </c>
      <c r="C249" s="1">
        <v>1007.0372399179601</v>
      </c>
      <c r="D249" s="1">
        <v>1446.82844459133</v>
      </c>
      <c r="E249" s="1">
        <v>957.54159572584695</v>
      </c>
      <c r="F249" s="1">
        <v>2273.5721363666098</v>
      </c>
      <c r="G249" s="1">
        <v>1729.85085203636</v>
      </c>
      <c r="H249" s="1">
        <v>770.27456178069997</v>
      </c>
      <c r="I249" s="1">
        <v>1104.0679524073601</v>
      </c>
    </row>
    <row r="250" spans="1:9" x14ac:dyDescent="0.25">
      <c r="A250" s="1">
        <v>29.875</v>
      </c>
      <c r="B250" s="1">
        <v>1884.6503812025401</v>
      </c>
      <c r="C250" s="1">
        <v>1007.6637678247</v>
      </c>
      <c r="D250" s="1">
        <v>1432.36031348506</v>
      </c>
      <c r="E250" s="1">
        <v>991.43515889500702</v>
      </c>
      <c r="F250" s="1">
        <v>2294.9735882459499</v>
      </c>
      <c r="G250" s="1">
        <v>1727.9668410540601</v>
      </c>
      <c r="H250" s="1">
        <v>773.719565813146</v>
      </c>
      <c r="I250" s="1">
        <v>1131.3988841820001</v>
      </c>
    </row>
    <row r="251" spans="1:9" x14ac:dyDescent="0.25">
      <c r="A251" s="1">
        <v>30</v>
      </c>
      <c r="B251" s="1">
        <v>1885.45681974749</v>
      </c>
      <c r="C251" s="1">
        <v>1020.51482643657</v>
      </c>
      <c r="D251" s="1">
        <v>1452.6370367901</v>
      </c>
      <c r="E251" s="1">
        <v>1005.11189626055</v>
      </c>
      <c r="F251" s="1">
        <v>2308.89283659068</v>
      </c>
      <c r="G251" s="1">
        <v>1735.4998810259201</v>
      </c>
      <c r="H251" s="1">
        <v>775.83338594682402</v>
      </c>
      <c r="I251" s="1">
        <v>1157.79928421455</v>
      </c>
    </row>
  </sheetData>
  <mergeCells count="4">
    <mergeCell ref="A1:A2"/>
    <mergeCell ref="B1:I1"/>
    <mergeCell ref="B3:I3"/>
    <mergeCell ref="B4:I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1"/>
  <sheetViews>
    <sheetView zoomScale="55" zoomScaleNormal="55" workbookViewId="0">
      <selection activeCell="H5" sqref="H5"/>
    </sheetView>
  </sheetViews>
  <sheetFormatPr defaultRowHeight="15" x14ac:dyDescent="0.25"/>
  <cols>
    <col min="1" max="1" width="18.85546875" style="66" customWidth="1"/>
    <col min="2" max="2" width="19.7109375" style="66" customWidth="1"/>
    <col min="3" max="3" width="20.140625" style="66" customWidth="1"/>
    <col min="4" max="4" width="18.5703125" style="66" customWidth="1"/>
    <col min="5" max="5" width="17.42578125" style="66" customWidth="1"/>
    <col min="6" max="6" width="18.28515625" style="66" customWidth="1"/>
    <col min="7" max="7" width="18.5703125" style="66" customWidth="1"/>
  </cols>
  <sheetData>
    <row r="1" spans="1:7" x14ac:dyDescent="0.25">
      <c r="A1" s="94" t="s">
        <v>246</v>
      </c>
      <c r="B1" s="82" t="s">
        <v>263</v>
      </c>
      <c r="C1" s="82"/>
      <c r="D1" s="82"/>
      <c r="E1" s="82"/>
      <c r="F1" s="82"/>
      <c r="G1" s="82"/>
    </row>
    <row r="2" spans="1:7" ht="30" x14ac:dyDescent="0.25">
      <c r="A2" s="95"/>
      <c r="B2" s="28" t="s">
        <v>268</v>
      </c>
      <c r="C2" s="28" t="s">
        <v>283</v>
      </c>
      <c r="D2" s="28" t="s">
        <v>259</v>
      </c>
      <c r="E2" s="28" t="s">
        <v>260</v>
      </c>
      <c r="F2" s="28" t="s">
        <v>261</v>
      </c>
      <c r="G2" s="28" t="s">
        <v>420</v>
      </c>
    </row>
    <row r="3" spans="1:7" x14ac:dyDescent="0.25">
      <c r="A3" s="62" t="s">
        <v>249</v>
      </c>
      <c r="B3" s="82">
        <v>35</v>
      </c>
      <c r="C3" s="82"/>
      <c r="D3" s="82"/>
      <c r="E3" s="82"/>
      <c r="F3" s="82"/>
      <c r="G3" s="82"/>
    </row>
    <row r="4" spans="1:7" x14ac:dyDescent="0.25">
      <c r="A4" s="62" t="s">
        <v>250</v>
      </c>
      <c r="B4" s="82" t="s">
        <v>262</v>
      </c>
      <c r="C4" s="82"/>
      <c r="D4" s="82"/>
      <c r="E4" s="82"/>
      <c r="F4" s="82"/>
      <c r="G4" s="82"/>
    </row>
    <row r="5" spans="1:7" ht="61.5" x14ac:dyDescent="0.25">
      <c r="A5" s="28" t="s">
        <v>252</v>
      </c>
      <c r="B5" s="63">
        <v>4</v>
      </c>
      <c r="C5" s="64">
        <v>4</v>
      </c>
      <c r="D5" s="64">
        <v>4</v>
      </c>
      <c r="E5" s="64">
        <v>4</v>
      </c>
      <c r="F5" s="64">
        <v>4</v>
      </c>
      <c r="G5" s="64">
        <v>4</v>
      </c>
    </row>
    <row r="6" spans="1:7" ht="30" x14ac:dyDescent="0.25">
      <c r="A6" s="28" t="s">
        <v>253</v>
      </c>
      <c r="B6" s="28">
        <v>37.169119999999999</v>
      </c>
      <c r="C6" s="27">
        <v>35.895139999999998</v>
      </c>
      <c r="D6" s="27">
        <v>35.944330000000001</v>
      </c>
      <c r="E6" s="27">
        <v>45.68329</v>
      </c>
      <c r="F6" s="27">
        <v>49.029980000000002</v>
      </c>
      <c r="G6" s="27">
        <v>37.19556</v>
      </c>
    </row>
    <row r="7" spans="1:7" ht="48" x14ac:dyDescent="0.25">
      <c r="A7" s="28" t="s">
        <v>254</v>
      </c>
      <c r="B7" s="27">
        <v>37.44</v>
      </c>
      <c r="C7" s="27">
        <v>37.44</v>
      </c>
      <c r="D7" s="27">
        <v>37.44</v>
      </c>
      <c r="E7" s="27">
        <v>37.44</v>
      </c>
      <c r="F7" s="27">
        <v>37.44</v>
      </c>
      <c r="G7" s="27">
        <v>37.44</v>
      </c>
    </row>
    <row r="8" spans="1:7" ht="48" x14ac:dyDescent="0.25">
      <c r="A8" s="28" t="s">
        <v>255</v>
      </c>
      <c r="B8" s="28">
        <v>31.19895</v>
      </c>
      <c r="C8" s="27">
        <v>31.941559999999999</v>
      </c>
      <c r="D8" s="27">
        <v>32.773119999999999</v>
      </c>
      <c r="E8" s="27">
        <v>33.337739999999997</v>
      </c>
      <c r="F8" s="27">
        <v>34.031999999999996</v>
      </c>
      <c r="G8" s="27">
        <v>34.56579</v>
      </c>
    </row>
    <row r="9" spans="1:7" x14ac:dyDescent="0.25">
      <c r="A9" s="27" t="s">
        <v>256</v>
      </c>
      <c r="B9" s="57">
        <v>85</v>
      </c>
      <c r="C9" s="57">
        <v>85</v>
      </c>
      <c r="D9" s="57">
        <v>85</v>
      </c>
      <c r="E9" s="57">
        <v>85</v>
      </c>
      <c r="F9" s="57">
        <v>85</v>
      </c>
      <c r="G9" s="57">
        <v>85</v>
      </c>
    </row>
    <row r="10" spans="1:7" ht="18" x14ac:dyDescent="0.25">
      <c r="A10" s="30" t="s">
        <v>257</v>
      </c>
      <c r="B10" s="30" t="s">
        <v>429</v>
      </c>
      <c r="C10" s="30" t="s">
        <v>430</v>
      </c>
      <c r="D10" s="30" t="s">
        <v>431</v>
      </c>
      <c r="E10" s="30" t="s">
        <v>432</v>
      </c>
      <c r="F10" s="30" t="s">
        <v>433</v>
      </c>
      <c r="G10" s="30" t="s">
        <v>434</v>
      </c>
    </row>
    <row r="11" spans="1:7" x14ac:dyDescent="0.25">
      <c r="A11" s="65">
        <v>0</v>
      </c>
      <c r="B11" s="65">
        <v>821.25044528725198</v>
      </c>
      <c r="C11" s="65">
        <v>362.395312141869</v>
      </c>
      <c r="D11" s="65">
        <v>519.63995886577902</v>
      </c>
      <c r="E11" s="65">
        <v>100.063072151783</v>
      </c>
      <c r="F11" s="65">
        <v>128.129131684692</v>
      </c>
      <c r="G11" s="65">
        <v>166.31327397180601</v>
      </c>
    </row>
    <row r="12" spans="1:7" x14ac:dyDescent="0.25">
      <c r="A12" s="65">
        <v>0.125</v>
      </c>
      <c r="B12" s="65">
        <v>789.07428890233098</v>
      </c>
      <c r="C12" s="65">
        <v>358.72629926410701</v>
      </c>
      <c r="D12" s="65">
        <v>523.15698666765104</v>
      </c>
      <c r="E12" s="65">
        <v>99.923182830337694</v>
      </c>
      <c r="F12" s="65">
        <v>128.80808544094</v>
      </c>
      <c r="G12" s="65">
        <v>167.27443086198201</v>
      </c>
    </row>
    <row r="13" spans="1:7" x14ac:dyDescent="0.25">
      <c r="A13" s="65">
        <v>0.25</v>
      </c>
      <c r="B13" s="65">
        <v>783.438172127347</v>
      </c>
      <c r="C13" s="65">
        <v>362.975201815991</v>
      </c>
      <c r="D13" s="65">
        <v>535.05369691752003</v>
      </c>
      <c r="E13" s="65">
        <v>100.419826950291</v>
      </c>
      <c r="F13" s="65">
        <v>130.917786900637</v>
      </c>
      <c r="G13" s="65">
        <v>165.760230061953</v>
      </c>
    </row>
    <row r="14" spans="1:7" x14ac:dyDescent="0.25">
      <c r="A14" s="65">
        <v>0.375</v>
      </c>
      <c r="B14" s="65">
        <v>801.70767587919795</v>
      </c>
      <c r="C14" s="65">
        <v>361.61968130556397</v>
      </c>
      <c r="D14" s="65">
        <v>534.86460601780095</v>
      </c>
      <c r="E14" s="65">
        <v>102.583299264331</v>
      </c>
      <c r="F14" s="65">
        <v>130.693013227492</v>
      </c>
      <c r="G14" s="65">
        <v>157.86233877337801</v>
      </c>
    </row>
    <row r="15" spans="1:7" x14ac:dyDescent="0.25">
      <c r="A15" s="65">
        <v>0.5</v>
      </c>
      <c r="B15" s="65">
        <v>798.31475974687896</v>
      </c>
      <c r="C15" s="65">
        <v>359.83164729888199</v>
      </c>
      <c r="D15" s="65">
        <v>534.93683897143706</v>
      </c>
      <c r="E15" s="65">
        <v>102.849600315145</v>
      </c>
      <c r="F15" s="65">
        <v>131.19943996414099</v>
      </c>
      <c r="G15" s="65">
        <v>148.12808477845601</v>
      </c>
    </row>
    <row r="16" spans="1:7" x14ac:dyDescent="0.25">
      <c r="A16" s="65">
        <v>0.625</v>
      </c>
      <c r="B16" s="65">
        <v>796.47310813559295</v>
      </c>
      <c r="C16" s="65">
        <v>351.37197668621599</v>
      </c>
      <c r="D16" s="65">
        <v>539.81131331208803</v>
      </c>
      <c r="E16" s="65">
        <v>104.065241453051</v>
      </c>
      <c r="F16" s="65">
        <v>131.13987897175301</v>
      </c>
      <c r="G16" s="65">
        <v>152.72265818064</v>
      </c>
    </row>
    <row r="17" spans="1:7" x14ac:dyDescent="0.25">
      <c r="A17" s="65">
        <v>0.75</v>
      </c>
      <c r="B17" s="65">
        <v>790.22773500975995</v>
      </c>
      <c r="C17" s="65">
        <v>367.029651760668</v>
      </c>
      <c r="D17" s="65">
        <v>541.04363825105895</v>
      </c>
      <c r="E17" s="65">
        <v>104.134121953587</v>
      </c>
      <c r="F17" s="65">
        <v>131.481617312786</v>
      </c>
      <c r="G17" s="65">
        <v>150.95117059306801</v>
      </c>
    </row>
    <row r="18" spans="1:7" x14ac:dyDescent="0.25">
      <c r="A18" s="65">
        <v>0.875</v>
      </c>
      <c r="B18" s="65">
        <v>765.676940772546</v>
      </c>
      <c r="C18" s="65">
        <v>377.97322672356501</v>
      </c>
      <c r="D18" s="65">
        <v>542.20118854025304</v>
      </c>
      <c r="E18" s="65">
        <v>105.245003099835</v>
      </c>
      <c r="F18" s="65">
        <v>132.136926650052</v>
      </c>
      <c r="G18" s="65">
        <v>154.81081383101599</v>
      </c>
    </row>
    <row r="19" spans="1:7" x14ac:dyDescent="0.25">
      <c r="A19" s="65">
        <v>1</v>
      </c>
      <c r="B19" s="65">
        <v>760.50029461773204</v>
      </c>
      <c r="C19" s="65">
        <v>387.47110883836802</v>
      </c>
      <c r="D19" s="65">
        <v>521.80396068080995</v>
      </c>
      <c r="E19" s="65">
        <v>106.237910083177</v>
      </c>
      <c r="F19" s="65">
        <v>131.74057707574599</v>
      </c>
      <c r="G19" s="65">
        <v>156.19791892206999</v>
      </c>
    </row>
    <row r="20" spans="1:7" x14ac:dyDescent="0.25">
      <c r="A20" s="65">
        <v>1.125</v>
      </c>
      <c r="B20" s="65">
        <v>792.588014230407</v>
      </c>
      <c r="C20" s="65">
        <v>391.89116632043402</v>
      </c>
      <c r="D20" s="65">
        <v>486.921346803581</v>
      </c>
      <c r="E20" s="65">
        <v>105.525773810818</v>
      </c>
      <c r="F20" s="65">
        <v>130.438068177898</v>
      </c>
      <c r="G20" s="65">
        <v>156.242995111525</v>
      </c>
    </row>
    <row r="21" spans="1:7" x14ac:dyDescent="0.25">
      <c r="A21" s="65">
        <v>1.25</v>
      </c>
      <c r="B21" s="65">
        <v>784.87791200402205</v>
      </c>
      <c r="C21" s="65">
        <v>384.50815395633498</v>
      </c>
      <c r="D21" s="65">
        <v>470.00714286681699</v>
      </c>
      <c r="E21" s="65">
        <v>108.531362471931</v>
      </c>
      <c r="F21" s="65">
        <v>130.90456134839599</v>
      </c>
      <c r="G21" s="65">
        <v>157.460030736736</v>
      </c>
    </row>
    <row r="22" spans="1:7" x14ac:dyDescent="0.25">
      <c r="A22" s="65">
        <v>1.375</v>
      </c>
      <c r="B22" s="65">
        <v>789.370929798774</v>
      </c>
      <c r="C22" s="65">
        <v>403.27426394575502</v>
      </c>
      <c r="D22" s="65">
        <v>452.58234108416599</v>
      </c>
      <c r="E22" s="65">
        <v>107.971986308298</v>
      </c>
      <c r="F22" s="65">
        <v>126.581865558643</v>
      </c>
      <c r="G22" s="65">
        <v>155.53494750380901</v>
      </c>
    </row>
    <row r="23" spans="1:7" x14ac:dyDescent="0.25">
      <c r="A23" s="65">
        <v>1.5</v>
      </c>
      <c r="B23" s="65">
        <v>789.18695881706299</v>
      </c>
      <c r="C23" s="65">
        <v>412.04278307506303</v>
      </c>
      <c r="D23" s="65">
        <v>428.53176239318202</v>
      </c>
      <c r="E23" s="65">
        <v>109.38622212849</v>
      </c>
      <c r="F23" s="65">
        <v>127.00254292890899</v>
      </c>
      <c r="G23" s="65">
        <v>157.53686724966801</v>
      </c>
    </row>
    <row r="24" spans="1:7" x14ac:dyDescent="0.25">
      <c r="A24" s="65">
        <v>1.625</v>
      </c>
      <c r="B24" s="65">
        <v>794.11478865010804</v>
      </c>
      <c r="C24" s="65">
        <v>416.51173898215598</v>
      </c>
      <c r="D24" s="65">
        <v>405.86879349304701</v>
      </c>
      <c r="E24" s="65">
        <v>111.292252882863</v>
      </c>
      <c r="F24" s="65">
        <v>127.507602915703</v>
      </c>
      <c r="G24" s="65">
        <v>160.36077335126899</v>
      </c>
    </row>
    <row r="25" spans="1:7" x14ac:dyDescent="0.25">
      <c r="A25" s="65">
        <v>1.75</v>
      </c>
      <c r="B25" s="65">
        <v>801.44332201070699</v>
      </c>
      <c r="C25" s="65">
        <v>423.79946354282299</v>
      </c>
      <c r="D25" s="65">
        <v>390.58232889779998</v>
      </c>
      <c r="E25" s="65">
        <v>112.62333832896201</v>
      </c>
      <c r="F25" s="65">
        <v>125.64960696906201</v>
      </c>
      <c r="G25" s="65">
        <v>156.83758398498199</v>
      </c>
    </row>
    <row r="26" spans="1:7" x14ac:dyDescent="0.25">
      <c r="A26" s="65">
        <v>1.875</v>
      </c>
      <c r="B26" s="65">
        <v>798.21352157197703</v>
      </c>
      <c r="C26" s="65">
        <v>429.24355123158301</v>
      </c>
      <c r="D26" s="65">
        <v>386.983831934281</v>
      </c>
      <c r="E26" s="65">
        <v>113.345658367846</v>
      </c>
      <c r="F26" s="65">
        <v>126.170122517362</v>
      </c>
      <c r="G26" s="65">
        <v>158.39283537262</v>
      </c>
    </row>
    <row r="27" spans="1:7" x14ac:dyDescent="0.25">
      <c r="A27" s="65">
        <v>2</v>
      </c>
      <c r="B27" s="65">
        <v>780.06959907288604</v>
      </c>
      <c r="C27" s="65">
        <v>425.18728127123501</v>
      </c>
      <c r="D27" s="65">
        <v>370.70755696474498</v>
      </c>
      <c r="E27" s="65">
        <v>115.058657667229</v>
      </c>
      <c r="F27" s="65">
        <v>126.066596067871</v>
      </c>
      <c r="G27" s="65">
        <v>162.025353321382</v>
      </c>
    </row>
    <row r="28" spans="1:7" x14ac:dyDescent="0.25">
      <c r="A28" s="65">
        <v>2.125</v>
      </c>
      <c r="B28" s="65">
        <v>775.07758000208298</v>
      </c>
      <c r="C28" s="65">
        <v>418.06727558423199</v>
      </c>
      <c r="D28" s="65">
        <v>370.92858988180399</v>
      </c>
      <c r="E28" s="65">
        <v>114.686934313843</v>
      </c>
      <c r="F28" s="65">
        <v>126.388445837576</v>
      </c>
      <c r="G28" s="65">
        <v>164.06305383282699</v>
      </c>
    </row>
    <row r="29" spans="1:7" x14ac:dyDescent="0.25">
      <c r="A29" s="65">
        <v>2.25</v>
      </c>
      <c r="B29" s="65">
        <v>806.08543103258103</v>
      </c>
      <c r="C29" s="65">
        <v>406.64817788332101</v>
      </c>
      <c r="D29" s="65">
        <v>368.33640773779098</v>
      </c>
      <c r="E29" s="65">
        <v>115.93138700525201</v>
      </c>
      <c r="F29" s="65">
        <v>125.347198967906</v>
      </c>
      <c r="G29" s="65">
        <v>168.15143587231799</v>
      </c>
    </row>
    <row r="30" spans="1:7" x14ac:dyDescent="0.25">
      <c r="A30" s="65">
        <v>2.375</v>
      </c>
      <c r="B30" s="65">
        <v>804.84161813658102</v>
      </c>
      <c r="C30" s="65">
        <v>403.186411384775</v>
      </c>
      <c r="D30" s="65">
        <v>378.40418040151599</v>
      </c>
      <c r="E30" s="65">
        <v>117.764329379543</v>
      </c>
      <c r="F30" s="65">
        <v>124.83066144387099</v>
      </c>
      <c r="G30" s="65">
        <v>171.627978794125</v>
      </c>
    </row>
    <row r="31" spans="1:7" x14ac:dyDescent="0.25">
      <c r="A31" s="65">
        <v>2.5</v>
      </c>
      <c r="B31" s="65">
        <v>807.21499755679304</v>
      </c>
      <c r="C31" s="65">
        <v>405.52384045766701</v>
      </c>
      <c r="D31" s="65">
        <v>398.81762686690797</v>
      </c>
      <c r="E31" s="65">
        <v>117.789640199307</v>
      </c>
      <c r="F31" s="65">
        <v>124.20965631432701</v>
      </c>
      <c r="G31" s="65">
        <v>171.419770360228</v>
      </c>
    </row>
    <row r="32" spans="1:7" x14ac:dyDescent="0.25">
      <c r="A32" s="65">
        <v>2.625</v>
      </c>
      <c r="B32" s="65">
        <v>810.87758882141702</v>
      </c>
      <c r="C32" s="65">
        <v>410.30311272741199</v>
      </c>
      <c r="D32" s="65">
        <v>411.78409034563498</v>
      </c>
      <c r="E32" s="65">
        <v>119.135447291525</v>
      </c>
      <c r="F32" s="65">
        <v>123.19070355449</v>
      </c>
      <c r="G32" s="65">
        <v>169.351180416332</v>
      </c>
    </row>
    <row r="33" spans="1:7" x14ac:dyDescent="0.25">
      <c r="A33" s="65">
        <v>2.75</v>
      </c>
      <c r="B33" s="65">
        <v>809.27195993591897</v>
      </c>
      <c r="C33" s="65">
        <v>411.14440611935601</v>
      </c>
      <c r="D33" s="65">
        <v>421.84654460470199</v>
      </c>
      <c r="E33" s="65">
        <v>118.140257451046</v>
      </c>
      <c r="F33" s="65">
        <v>118.606126793407</v>
      </c>
      <c r="G33" s="65">
        <v>169.70854722895999</v>
      </c>
    </row>
    <row r="34" spans="1:7" x14ac:dyDescent="0.25">
      <c r="A34" s="65">
        <v>2.875</v>
      </c>
      <c r="B34" s="65">
        <v>819.22628856360802</v>
      </c>
      <c r="C34" s="65">
        <v>394.97579989133101</v>
      </c>
      <c r="D34" s="65">
        <v>439.45979552065199</v>
      </c>
      <c r="E34" s="65">
        <v>116.93111630129199</v>
      </c>
      <c r="F34" s="65">
        <v>118.272996519853</v>
      </c>
      <c r="G34" s="65">
        <v>166.19914919073199</v>
      </c>
    </row>
    <row r="35" spans="1:7" x14ac:dyDescent="0.25">
      <c r="A35" s="65">
        <v>3</v>
      </c>
      <c r="B35" s="65">
        <v>821.96439105849902</v>
      </c>
      <c r="C35" s="65">
        <v>389.29017119225801</v>
      </c>
      <c r="D35" s="65">
        <v>442.083637067594</v>
      </c>
      <c r="E35" s="65">
        <v>120.623896689083</v>
      </c>
      <c r="F35" s="65">
        <v>117.174602115442</v>
      </c>
      <c r="G35" s="65">
        <v>165.33945594058699</v>
      </c>
    </row>
    <row r="36" spans="1:7" x14ac:dyDescent="0.25">
      <c r="A36" s="65">
        <v>3.125</v>
      </c>
      <c r="B36" s="65">
        <v>841.21109474408695</v>
      </c>
      <c r="C36" s="65">
        <v>361.80083062057901</v>
      </c>
      <c r="D36" s="65">
        <v>448.284026340151</v>
      </c>
      <c r="E36" s="65">
        <v>121.293170727971</v>
      </c>
      <c r="F36" s="65">
        <v>115.589818493517</v>
      </c>
      <c r="G36" s="65">
        <v>163.84045689294899</v>
      </c>
    </row>
    <row r="37" spans="1:7" x14ac:dyDescent="0.25">
      <c r="A37" s="65">
        <v>3.25</v>
      </c>
      <c r="B37" s="65">
        <v>816.76733659720003</v>
      </c>
      <c r="C37" s="65">
        <v>354.41998003893701</v>
      </c>
      <c r="D37" s="65">
        <v>451.10742730567802</v>
      </c>
      <c r="E37" s="65">
        <v>121.671488343211</v>
      </c>
      <c r="F37" s="65">
        <v>121.120502200784</v>
      </c>
      <c r="G37" s="65">
        <v>164.098223494877</v>
      </c>
    </row>
    <row r="38" spans="1:7" x14ac:dyDescent="0.25">
      <c r="A38" s="65">
        <v>3.375</v>
      </c>
      <c r="B38" s="65">
        <v>802.10697775706501</v>
      </c>
      <c r="C38" s="65">
        <v>355.22592896965801</v>
      </c>
      <c r="D38" s="65">
        <v>459.45404759116002</v>
      </c>
      <c r="E38" s="65">
        <v>120.697707622501</v>
      </c>
      <c r="F38" s="65">
        <v>122.497757097423</v>
      </c>
      <c r="G38" s="65">
        <v>158.74472912511001</v>
      </c>
    </row>
    <row r="39" spans="1:7" x14ac:dyDescent="0.25">
      <c r="A39" s="65">
        <v>3.5</v>
      </c>
      <c r="B39" s="65">
        <v>788.08271485771195</v>
      </c>
      <c r="C39" s="65">
        <v>350.90163713161701</v>
      </c>
      <c r="D39" s="65">
        <v>461.149301843903</v>
      </c>
      <c r="E39" s="65">
        <v>119.866279234388</v>
      </c>
      <c r="F39" s="65">
        <v>123.985035105506</v>
      </c>
      <c r="G39" s="65">
        <v>157.649518033421</v>
      </c>
    </row>
    <row r="40" spans="1:7" x14ac:dyDescent="0.25">
      <c r="A40" s="65">
        <v>3.625</v>
      </c>
      <c r="B40" s="65">
        <v>780.81181560607104</v>
      </c>
      <c r="C40" s="65">
        <v>333.54957970547099</v>
      </c>
      <c r="D40" s="65">
        <v>468.008720506636</v>
      </c>
      <c r="E40" s="65">
        <v>115.96511895286901</v>
      </c>
      <c r="F40" s="65">
        <v>124.963661282665</v>
      </c>
      <c r="G40" s="65">
        <v>152.51156267362899</v>
      </c>
    </row>
    <row r="41" spans="1:7" x14ac:dyDescent="0.25">
      <c r="A41" s="65">
        <v>3.75</v>
      </c>
      <c r="B41" s="65">
        <v>769.53466202618199</v>
      </c>
      <c r="C41" s="65">
        <v>298.531270213271</v>
      </c>
      <c r="D41" s="65">
        <v>473.21190745734998</v>
      </c>
      <c r="E41" s="65">
        <v>115.091277012275</v>
      </c>
      <c r="F41" s="65">
        <v>126.124372520462</v>
      </c>
      <c r="G41" s="65">
        <v>150.81204155457999</v>
      </c>
    </row>
    <row r="42" spans="1:7" x14ac:dyDescent="0.25">
      <c r="A42" s="65">
        <v>3.875</v>
      </c>
      <c r="B42" s="65">
        <v>741.97457460449095</v>
      </c>
      <c r="C42" s="65">
        <v>289.621082084161</v>
      </c>
      <c r="D42" s="65">
        <v>477.33256505273101</v>
      </c>
      <c r="E42" s="65">
        <v>114.543309624545</v>
      </c>
      <c r="F42" s="65">
        <v>124.278572825575</v>
      </c>
      <c r="G42" s="65">
        <v>146.82191927214001</v>
      </c>
    </row>
    <row r="43" spans="1:7" x14ac:dyDescent="0.25">
      <c r="A43" s="65">
        <v>4</v>
      </c>
      <c r="B43" s="65">
        <v>724.72054660702099</v>
      </c>
      <c r="C43" s="65">
        <v>291.83970477469001</v>
      </c>
      <c r="D43" s="65">
        <v>481.639321415604</v>
      </c>
      <c r="E43" s="65">
        <v>113.769868278621</v>
      </c>
      <c r="F43" s="65">
        <v>124.504172766595</v>
      </c>
      <c r="G43" s="65">
        <v>144.72355774517499</v>
      </c>
    </row>
    <row r="44" spans="1:7" x14ac:dyDescent="0.25">
      <c r="A44" s="65">
        <v>4.125</v>
      </c>
      <c r="B44" s="65">
        <v>718.72794294892901</v>
      </c>
      <c r="C44" s="65">
        <v>323.959599903906</v>
      </c>
      <c r="D44" s="65">
        <v>475.28047683687498</v>
      </c>
      <c r="E44" s="65">
        <v>110.658245554733</v>
      </c>
      <c r="F44" s="65">
        <v>124.196774413529</v>
      </c>
      <c r="G44" s="65">
        <v>159.30111916178299</v>
      </c>
    </row>
    <row r="45" spans="1:7" x14ac:dyDescent="0.25">
      <c r="A45" s="65">
        <v>4.25</v>
      </c>
      <c r="B45" s="65">
        <v>719.86401671707699</v>
      </c>
      <c r="C45" s="65">
        <v>315.41990455482602</v>
      </c>
      <c r="D45" s="65">
        <v>484.01417076480601</v>
      </c>
      <c r="E45" s="65">
        <v>109.485380191083</v>
      </c>
      <c r="F45" s="65">
        <v>124.315933017937</v>
      </c>
      <c r="G45" s="65">
        <v>162.930416200948</v>
      </c>
    </row>
    <row r="46" spans="1:7" x14ac:dyDescent="0.25">
      <c r="A46" s="65">
        <v>4.375</v>
      </c>
      <c r="B46" s="65">
        <v>715.13457179153897</v>
      </c>
      <c r="C46" s="65">
        <v>313.73151259987702</v>
      </c>
      <c r="D46" s="65">
        <v>483.95825796325698</v>
      </c>
      <c r="E46" s="65">
        <v>108.73812320496801</v>
      </c>
      <c r="F46" s="65">
        <v>124.694534352688</v>
      </c>
      <c r="G46" s="65">
        <v>163.32047721050799</v>
      </c>
    </row>
    <row r="47" spans="1:7" x14ac:dyDescent="0.25">
      <c r="A47" s="65">
        <v>4.5</v>
      </c>
      <c r="B47" s="65">
        <v>715.67633287738704</v>
      </c>
      <c r="C47" s="65">
        <v>308.44705116597601</v>
      </c>
      <c r="D47" s="65">
        <v>481.755433213044</v>
      </c>
      <c r="E47" s="65">
        <v>108.05695269689799</v>
      </c>
      <c r="F47" s="65">
        <v>124.13155693488</v>
      </c>
      <c r="G47" s="65">
        <v>165.99335631910901</v>
      </c>
    </row>
    <row r="48" spans="1:7" x14ac:dyDescent="0.25">
      <c r="A48" s="65">
        <v>4.625</v>
      </c>
      <c r="B48" s="65">
        <v>723.06511078208496</v>
      </c>
      <c r="C48" s="65">
        <v>309.12214546445699</v>
      </c>
      <c r="D48" s="65">
        <v>484.39753774666099</v>
      </c>
      <c r="E48" s="65">
        <v>113.26960109122901</v>
      </c>
      <c r="F48" s="65">
        <v>123.364803380463</v>
      </c>
      <c r="G48" s="65">
        <v>166.21427011932201</v>
      </c>
    </row>
    <row r="49" spans="1:7" x14ac:dyDescent="0.25">
      <c r="A49" s="65">
        <v>4.75</v>
      </c>
      <c r="B49" s="65">
        <v>727.16151985836098</v>
      </c>
      <c r="C49" s="65">
        <v>316.02896297906</v>
      </c>
      <c r="D49" s="65">
        <v>473.305543522449</v>
      </c>
      <c r="E49" s="65">
        <v>115.062410420858</v>
      </c>
      <c r="F49" s="65">
        <v>118.301551596419</v>
      </c>
      <c r="G49" s="65">
        <v>172.569919764617</v>
      </c>
    </row>
    <row r="50" spans="1:7" x14ac:dyDescent="0.25">
      <c r="A50" s="65">
        <v>4.875</v>
      </c>
      <c r="B50" s="65">
        <v>714.61430275930502</v>
      </c>
      <c r="C50" s="65">
        <v>340.68409543928902</v>
      </c>
      <c r="D50" s="65">
        <v>452.66265526076501</v>
      </c>
      <c r="E50" s="65">
        <v>115.127627650005</v>
      </c>
      <c r="F50" s="65">
        <v>119.046094386831</v>
      </c>
      <c r="G50" s="65">
        <v>175.320084648435</v>
      </c>
    </row>
    <row r="51" spans="1:7" x14ac:dyDescent="0.25">
      <c r="A51" s="65">
        <v>5</v>
      </c>
      <c r="B51" s="65">
        <v>711.90795804098605</v>
      </c>
      <c r="C51" s="65">
        <v>358.24202514632498</v>
      </c>
      <c r="D51" s="65">
        <v>431.36326758969199</v>
      </c>
      <c r="E51" s="65">
        <v>118.635015388292</v>
      </c>
      <c r="F51" s="65">
        <v>119.62881754686801</v>
      </c>
      <c r="G51" s="65">
        <v>176.07800686995799</v>
      </c>
    </row>
    <row r="52" spans="1:7" x14ac:dyDescent="0.25">
      <c r="A52" s="65">
        <v>5.125</v>
      </c>
      <c r="B52" s="65">
        <v>699.37678845306004</v>
      </c>
      <c r="C52" s="65">
        <v>359.28590644236999</v>
      </c>
      <c r="D52" s="65">
        <v>420.21264489342002</v>
      </c>
      <c r="E52" s="65">
        <v>118.069921630785</v>
      </c>
      <c r="F52" s="65">
        <v>120.431683158043</v>
      </c>
      <c r="G52" s="65">
        <v>163.75984497825499</v>
      </c>
    </row>
    <row r="53" spans="1:7" x14ac:dyDescent="0.25">
      <c r="A53" s="65">
        <v>5.25</v>
      </c>
      <c r="B53" s="65">
        <v>690.44745874058503</v>
      </c>
      <c r="C53" s="65">
        <v>374.28152950979398</v>
      </c>
      <c r="D53" s="65">
        <v>408.96267354148199</v>
      </c>
      <c r="E53" s="65">
        <v>116.434154750381</v>
      </c>
      <c r="F53" s="65">
        <v>117.622661481938</v>
      </c>
      <c r="G53" s="65">
        <v>163.42288954466099</v>
      </c>
    </row>
    <row r="54" spans="1:7" x14ac:dyDescent="0.25">
      <c r="A54" s="65">
        <v>5.375</v>
      </c>
      <c r="B54" s="65">
        <v>670.65859277814297</v>
      </c>
      <c r="C54" s="65">
        <v>385.84002687407599</v>
      </c>
      <c r="D54" s="65">
        <v>391.23497788630499</v>
      </c>
      <c r="E54" s="65">
        <v>112.810405644659</v>
      </c>
      <c r="F54" s="65">
        <v>118.65976253255999</v>
      </c>
      <c r="G54" s="65">
        <v>164.51352856542101</v>
      </c>
    </row>
    <row r="55" spans="1:7" x14ac:dyDescent="0.25">
      <c r="A55" s="65">
        <v>5.5</v>
      </c>
      <c r="B55" s="65">
        <v>676.88664542448396</v>
      </c>
      <c r="C55" s="65">
        <v>387.24401693191601</v>
      </c>
      <c r="D55" s="65">
        <v>383.404226270903</v>
      </c>
      <c r="E55" s="65">
        <v>112.391973906304</v>
      </c>
      <c r="F55" s="65">
        <v>114.859538920096</v>
      </c>
      <c r="G55" s="65">
        <v>165.15587648858499</v>
      </c>
    </row>
    <row r="56" spans="1:7" x14ac:dyDescent="0.25">
      <c r="A56" s="65">
        <v>5.625</v>
      </c>
      <c r="B56" s="65">
        <v>686.29542365555801</v>
      </c>
      <c r="C56" s="65">
        <v>402.54955371171502</v>
      </c>
      <c r="D56" s="65">
        <v>381.29854853886599</v>
      </c>
      <c r="E56" s="65">
        <v>111.34803643447</v>
      </c>
      <c r="F56" s="65">
        <v>115.580505940851</v>
      </c>
      <c r="G56" s="65">
        <v>165.38745916551599</v>
      </c>
    </row>
    <row r="57" spans="1:7" x14ac:dyDescent="0.25">
      <c r="A57" s="65">
        <v>5.75</v>
      </c>
      <c r="B57" s="65">
        <v>684.55917905655497</v>
      </c>
      <c r="C57" s="65">
        <v>402.28285322840401</v>
      </c>
      <c r="D57" s="65">
        <v>372.30901866283102</v>
      </c>
      <c r="E57" s="65">
        <v>110.601711074452</v>
      </c>
      <c r="F57" s="65">
        <v>114.262809535108</v>
      </c>
      <c r="G57" s="65">
        <v>166.43137541469301</v>
      </c>
    </row>
    <row r="58" spans="1:7" x14ac:dyDescent="0.25">
      <c r="A58" s="65">
        <v>5.875</v>
      </c>
      <c r="B58" s="65">
        <v>682.99175004866504</v>
      </c>
      <c r="C58" s="65">
        <v>409.11132255030702</v>
      </c>
      <c r="D58" s="65">
        <v>371.38537387295497</v>
      </c>
      <c r="E58" s="65">
        <v>109.23289359914</v>
      </c>
      <c r="F58" s="65">
        <v>114.00533853872101</v>
      </c>
      <c r="G58" s="65">
        <v>168.76106534931199</v>
      </c>
    </row>
    <row r="59" spans="1:7" x14ac:dyDescent="0.25">
      <c r="A59" s="65">
        <v>6</v>
      </c>
      <c r="B59" s="65">
        <v>687.890671441162</v>
      </c>
      <c r="C59" s="65">
        <v>416.02047318168201</v>
      </c>
      <c r="D59" s="65">
        <v>376.389029516824</v>
      </c>
      <c r="E59" s="65">
        <v>108.74278377304999</v>
      </c>
      <c r="F59" s="65">
        <v>110.437041807014</v>
      </c>
      <c r="G59" s="65">
        <v>170.882317648835</v>
      </c>
    </row>
    <row r="60" spans="1:7" x14ac:dyDescent="0.25">
      <c r="A60" s="65">
        <v>6.125</v>
      </c>
      <c r="B60" s="65">
        <v>687.80785570575097</v>
      </c>
      <c r="C60" s="65">
        <v>415.55585967178098</v>
      </c>
      <c r="D60" s="65">
        <v>395.50532082954498</v>
      </c>
      <c r="E60" s="65">
        <v>107.781880235717</v>
      </c>
      <c r="F60" s="65">
        <v>108.772680445265</v>
      </c>
      <c r="G60" s="65">
        <v>167.76019762715899</v>
      </c>
    </row>
    <row r="61" spans="1:7" x14ac:dyDescent="0.25">
      <c r="A61" s="65">
        <v>6.25</v>
      </c>
      <c r="B61" s="65">
        <v>693.11674195445505</v>
      </c>
      <c r="C61" s="65">
        <v>369.65102745637199</v>
      </c>
      <c r="D61" s="65">
        <v>422.47076535662899</v>
      </c>
      <c r="E61" s="65">
        <v>103.727410566095</v>
      </c>
      <c r="F61" s="65">
        <v>108.146503539698</v>
      </c>
      <c r="G61" s="65">
        <v>169.42959631827</v>
      </c>
    </row>
    <row r="62" spans="1:7" x14ac:dyDescent="0.25">
      <c r="A62" s="65">
        <v>6.375</v>
      </c>
      <c r="B62" s="65">
        <v>694.85941323904694</v>
      </c>
      <c r="C62" s="65">
        <v>359.08156927372198</v>
      </c>
      <c r="D62" s="65">
        <v>433.05190090913101</v>
      </c>
      <c r="E62" s="65">
        <v>100.533477008364</v>
      </c>
      <c r="F62" s="65">
        <v>101.227296849905</v>
      </c>
      <c r="G62" s="65">
        <v>167.936410179419</v>
      </c>
    </row>
    <row r="63" spans="1:7" x14ac:dyDescent="0.25">
      <c r="A63" s="65">
        <v>6.5</v>
      </c>
      <c r="B63" s="65">
        <v>694.98158216357604</v>
      </c>
      <c r="C63" s="65">
        <v>356.26392373880498</v>
      </c>
      <c r="D63" s="65">
        <v>439.23394582053101</v>
      </c>
      <c r="E63" s="65">
        <v>93.317271658693599</v>
      </c>
      <c r="F63" s="65">
        <v>99.480082851570501</v>
      </c>
      <c r="G63" s="65">
        <v>166.15309677052801</v>
      </c>
    </row>
    <row r="64" spans="1:7" x14ac:dyDescent="0.25">
      <c r="A64" s="65">
        <v>6.625</v>
      </c>
      <c r="B64" s="65">
        <v>687.92185831852896</v>
      </c>
      <c r="C64" s="65">
        <v>349.36625950657901</v>
      </c>
      <c r="D64" s="65">
        <v>445.62667845955298</v>
      </c>
      <c r="E64" s="65">
        <v>92.833800723265796</v>
      </c>
      <c r="F64" s="65">
        <v>99.823813259588704</v>
      </c>
      <c r="G64" s="65">
        <v>165.277998581612</v>
      </c>
    </row>
    <row r="65" spans="1:7" x14ac:dyDescent="0.25">
      <c r="A65" s="65">
        <v>6.75</v>
      </c>
      <c r="B65" s="65">
        <v>657.49325008211997</v>
      </c>
      <c r="C65" s="65">
        <v>345.48379274985899</v>
      </c>
      <c r="D65" s="65">
        <v>466.81045907659598</v>
      </c>
      <c r="E65" s="65">
        <v>83.303651385638503</v>
      </c>
      <c r="F65" s="65">
        <v>99.842068184963594</v>
      </c>
      <c r="G65" s="65">
        <v>166.22557757053301</v>
      </c>
    </row>
    <row r="66" spans="1:7" x14ac:dyDescent="0.25">
      <c r="A66" s="65">
        <v>6.875</v>
      </c>
      <c r="B66" s="65">
        <v>650.93646977940398</v>
      </c>
      <c r="C66" s="65">
        <v>342.03556726917702</v>
      </c>
      <c r="D66" s="65">
        <v>472.807449559649</v>
      </c>
      <c r="E66" s="65">
        <v>80.646406714526606</v>
      </c>
      <c r="F66" s="65">
        <v>97.628728188302205</v>
      </c>
      <c r="G66" s="65">
        <v>164.95125655046499</v>
      </c>
    </row>
    <row r="67" spans="1:7" x14ac:dyDescent="0.25">
      <c r="A67" s="65">
        <v>7</v>
      </c>
      <c r="B67" s="65">
        <v>645.47651968518903</v>
      </c>
      <c r="C67" s="65">
        <v>326.44406525559702</v>
      </c>
      <c r="D67" s="65">
        <v>473.75079463562798</v>
      </c>
      <c r="E67" s="65">
        <v>79.185661777520593</v>
      </c>
      <c r="F67" s="65">
        <v>98.195151190030302</v>
      </c>
      <c r="G67" s="65">
        <v>163.61190928193199</v>
      </c>
    </row>
    <row r="68" spans="1:7" x14ac:dyDescent="0.25">
      <c r="A68" s="65">
        <v>7.125</v>
      </c>
      <c r="B68" s="65">
        <v>644.660306426847</v>
      </c>
      <c r="C68" s="65">
        <v>319.69378118838603</v>
      </c>
      <c r="D68" s="65">
        <v>481.80295238696402</v>
      </c>
      <c r="E68" s="65">
        <v>78.385406961363699</v>
      </c>
      <c r="F68" s="65">
        <v>98.191891215497407</v>
      </c>
      <c r="G68" s="65">
        <v>153.75225540173</v>
      </c>
    </row>
    <row r="69" spans="1:7" x14ac:dyDescent="0.25">
      <c r="A69" s="65">
        <v>7.25</v>
      </c>
      <c r="B69" s="65">
        <v>628.13317551080297</v>
      </c>
      <c r="C69" s="65">
        <v>320.17760722061098</v>
      </c>
      <c r="D69" s="65">
        <v>484.97193724766299</v>
      </c>
      <c r="E69" s="65">
        <v>79.831126853116601</v>
      </c>
      <c r="F69" s="65">
        <v>98.458438534537905</v>
      </c>
      <c r="G69" s="65">
        <v>156.13795509715999</v>
      </c>
    </row>
    <row r="70" spans="1:7" x14ac:dyDescent="0.25">
      <c r="A70" s="65">
        <v>7.375</v>
      </c>
      <c r="B70" s="65">
        <v>617.34334820864603</v>
      </c>
      <c r="C70" s="65">
        <v>322.60084734450902</v>
      </c>
      <c r="D70" s="65">
        <v>485.60461465805798</v>
      </c>
      <c r="E70" s="65">
        <v>84.421133836842998</v>
      </c>
      <c r="F70" s="65">
        <v>97.718916841313501</v>
      </c>
      <c r="G70" s="65">
        <v>156.81098716689499</v>
      </c>
    </row>
    <row r="71" spans="1:7" x14ac:dyDescent="0.25">
      <c r="A71" s="65">
        <v>7.5</v>
      </c>
      <c r="B71" s="65">
        <v>614.88985907358199</v>
      </c>
      <c r="C71" s="65">
        <v>331.43776580744401</v>
      </c>
      <c r="D71" s="65">
        <v>490.76540514509003</v>
      </c>
      <c r="E71" s="65">
        <v>88.193750344863105</v>
      </c>
      <c r="F71" s="65">
        <v>95.514109981375299</v>
      </c>
      <c r="G71" s="65">
        <v>158.838253557304</v>
      </c>
    </row>
    <row r="72" spans="1:7" x14ac:dyDescent="0.25">
      <c r="A72" s="65">
        <v>7.625</v>
      </c>
      <c r="B72" s="65">
        <v>615.87472190955702</v>
      </c>
      <c r="C72" s="65">
        <v>337.72665863864103</v>
      </c>
      <c r="D72" s="65">
        <v>493.26421365357697</v>
      </c>
      <c r="E72" s="65">
        <v>92.152754729209903</v>
      </c>
      <c r="F72" s="65">
        <v>94.993709629781407</v>
      </c>
      <c r="G72" s="65">
        <v>164.12532221990699</v>
      </c>
    </row>
    <row r="73" spans="1:7" x14ac:dyDescent="0.25">
      <c r="A73" s="65">
        <v>7.75</v>
      </c>
      <c r="B73" s="65">
        <v>616.21976746917301</v>
      </c>
      <c r="C73" s="65">
        <v>345.58070722653503</v>
      </c>
      <c r="D73" s="65">
        <v>488.62365704183998</v>
      </c>
      <c r="E73" s="65">
        <v>95.115958116141201</v>
      </c>
      <c r="F73" s="65">
        <v>93.2543989148066</v>
      </c>
      <c r="G73" s="65">
        <v>168.442102395137</v>
      </c>
    </row>
    <row r="74" spans="1:7" x14ac:dyDescent="0.25">
      <c r="A74" s="65">
        <v>7.875</v>
      </c>
      <c r="B74" s="65">
        <v>634.29923254557605</v>
      </c>
      <c r="C74" s="65">
        <v>344.52826220731203</v>
      </c>
      <c r="D74" s="65">
        <v>488.53868411765598</v>
      </c>
      <c r="E74" s="65">
        <v>94.375103115510001</v>
      </c>
      <c r="F74" s="65">
        <v>92.233879668268003</v>
      </c>
      <c r="G74" s="65">
        <v>166.55958223165001</v>
      </c>
    </row>
    <row r="75" spans="1:7" x14ac:dyDescent="0.25">
      <c r="A75" s="65">
        <v>8</v>
      </c>
      <c r="B75" s="65">
        <v>632.37293678232697</v>
      </c>
      <c r="C75" s="65">
        <v>349.99395332223202</v>
      </c>
      <c r="D75" s="65">
        <v>499.46806931447298</v>
      </c>
      <c r="E75" s="65">
        <v>93.854536657565603</v>
      </c>
      <c r="F75" s="65">
        <v>91.720082105091606</v>
      </c>
      <c r="G75" s="65">
        <v>161.807972248992</v>
      </c>
    </row>
    <row r="76" spans="1:7" x14ac:dyDescent="0.25">
      <c r="A76" s="65">
        <v>8.125</v>
      </c>
      <c r="B76" s="65">
        <v>633.85145018267804</v>
      </c>
      <c r="C76" s="65">
        <v>349.042802809173</v>
      </c>
      <c r="D76" s="65">
        <v>498.771210128787</v>
      </c>
      <c r="E76" s="65">
        <v>94.334100917472597</v>
      </c>
      <c r="F76" s="65">
        <v>91.660463566613103</v>
      </c>
      <c r="G76" s="65">
        <v>160.56112399561201</v>
      </c>
    </row>
    <row r="77" spans="1:7" x14ac:dyDescent="0.25">
      <c r="A77" s="65">
        <v>8.25</v>
      </c>
      <c r="B77" s="65">
        <v>632.96426670327503</v>
      </c>
      <c r="C77" s="65">
        <v>352.77448556864601</v>
      </c>
      <c r="D77" s="65">
        <v>473.42946443291402</v>
      </c>
      <c r="E77" s="65">
        <v>93.847639302468195</v>
      </c>
      <c r="F77" s="65">
        <v>89.599679037655093</v>
      </c>
      <c r="G77" s="65">
        <v>161.372813178043</v>
      </c>
    </row>
    <row r="78" spans="1:7" x14ac:dyDescent="0.25">
      <c r="A78" s="65">
        <v>8.375</v>
      </c>
      <c r="B78" s="65">
        <v>619.58459125045704</v>
      </c>
      <c r="C78" s="65">
        <v>355.06613031442998</v>
      </c>
      <c r="D78" s="65">
        <v>466.82317720749802</v>
      </c>
      <c r="E78" s="65">
        <v>89.278370768341205</v>
      </c>
      <c r="F78" s="65">
        <v>88.195447302242599</v>
      </c>
      <c r="G78" s="65">
        <v>163.35991731972399</v>
      </c>
    </row>
    <row r="79" spans="1:7" x14ac:dyDescent="0.25">
      <c r="A79" s="65">
        <v>8.5</v>
      </c>
      <c r="B79" s="65">
        <v>615.28143356568205</v>
      </c>
      <c r="C79" s="65">
        <v>355.01229486159298</v>
      </c>
      <c r="D79" s="65">
        <v>454.19763239571199</v>
      </c>
      <c r="E79" s="65">
        <v>87.655594497669796</v>
      </c>
      <c r="F79" s="65">
        <v>88.184224676330402</v>
      </c>
      <c r="G79" s="65">
        <v>154.426175805567</v>
      </c>
    </row>
    <row r="80" spans="1:7" x14ac:dyDescent="0.25">
      <c r="A80" s="65">
        <v>8.625</v>
      </c>
      <c r="B80" s="65">
        <v>596.31429970373597</v>
      </c>
      <c r="C80" s="65">
        <v>354.45230588014999</v>
      </c>
      <c r="D80" s="65">
        <v>435.86226853201401</v>
      </c>
      <c r="E80" s="65">
        <v>88.569207109301502</v>
      </c>
      <c r="F80" s="65">
        <v>88.318158437018795</v>
      </c>
      <c r="G80" s="65">
        <v>153.28169038260299</v>
      </c>
    </row>
    <row r="81" spans="1:7" x14ac:dyDescent="0.25">
      <c r="A81" s="65">
        <v>8.75</v>
      </c>
      <c r="B81" s="65">
        <v>579.59312188651404</v>
      </c>
      <c r="C81" s="65">
        <v>353.88827085421701</v>
      </c>
      <c r="D81" s="65">
        <v>428.03961875129897</v>
      </c>
      <c r="E81" s="65">
        <v>89.100852019272594</v>
      </c>
      <c r="F81" s="65">
        <v>88.633980390898401</v>
      </c>
      <c r="G81" s="65">
        <v>151.957908010876</v>
      </c>
    </row>
    <row r="82" spans="1:7" x14ac:dyDescent="0.25">
      <c r="A82" s="65">
        <v>8.875</v>
      </c>
      <c r="B82" s="65">
        <v>567.63408667381805</v>
      </c>
      <c r="C82" s="65">
        <v>358.760697797018</v>
      </c>
      <c r="D82" s="65">
        <v>425.58169185872202</v>
      </c>
      <c r="E82" s="65">
        <v>90.747699081389896</v>
      </c>
      <c r="F82" s="65">
        <v>87.409388647600295</v>
      </c>
      <c r="G82" s="65">
        <v>150.032857559988</v>
      </c>
    </row>
    <row r="83" spans="1:7" x14ac:dyDescent="0.25">
      <c r="A83" s="65">
        <v>9</v>
      </c>
      <c r="B83" s="65">
        <v>552.22200346331897</v>
      </c>
      <c r="C83" s="65">
        <v>357.18315571047401</v>
      </c>
      <c r="D83" s="65">
        <v>422.99137740605602</v>
      </c>
      <c r="E83" s="65">
        <v>90.833162877713306</v>
      </c>
      <c r="F83" s="65">
        <v>86.253116809701496</v>
      </c>
      <c r="G83" s="65">
        <v>150.01944249962301</v>
      </c>
    </row>
    <row r="84" spans="1:7" x14ac:dyDescent="0.25">
      <c r="A84" s="65">
        <v>9.125</v>
      </c>
      <c r="B84" s="65">
        <v>547.11407070587097</v>
      </c>
      <c r="C84" s="65">
        <v>353.18038484450398</v>
      </c>
      <c r="D84" s="65">
        <v>416.51118635218302</v>
      </c>
      <c r="E84" s="65">
        <v>90.913981387323204</v>
      </c>
      <c r="F84" s="65">
        <v>86.221850088390497</v>
      </c>
      <c r="G84" s="65">
        <v>146.05655710750699</v>
      </c>
    </row>
    <row r="85" spans="1:7" x14ac:dyDescent="0.25">
      <c r="A85" s="65">
        <v>9.25</v>
      </c>
      <c r="B85" s="65">
        <v>548.11009336607697</v>
      </c>
      <c r="C85" s="65">
        <v>332.03374631099302</v>
      </c>
      <c r="D85" s="65">
        <v>412.12963579327999</v>
      </c>
      <c r="E85" s="65">
        <v>90.110076003600199</v>
      </c>
      <c r="F85" s="65">
        <v>83.530152962238603</v>
      </c>
      <c r="G85" s="65">
        <v>152.686430582057</v>
      </c>
    </row>
    <row r="86" spans="1:7" x14ac:dyDescent="0.25">
      <c r="A86" s="65">
        <v>9.375</v>
      </c>
      <c r="B86" s="65">
        <v>541.86219132592498</v>
      </c>
      <c r="C86" s="65">
        <v>311.73837785168803</v>
      </c>
      <c r="D86" s="65">
        <v>411.40877880408499</v>
      </c>
      <c r="E86" s="65">
        <v>89.179168748029298</v>
      </c>
      <c r="F86" s="65">
        <v>81.916016080731296</v>
      </c>
      <c r="G86" s="65">
        <v>151.77047358067401</v>
      </c>
    </row>
    <row r="87" spans="1:7" x14ac:dyDescent="0.25">
      <c r="A87" s="65">
        <v>9.5</v>
      </c>
      <c r="B87" s="65">
        <v>541.95466733653302</v>
      </c>
      <c r="C87" s="65">
        <v>307.36700504330901</v>
      </c>
      <c r="D87" s="65">
        <v>418.66924413611798</v>
      </c>
      <c r="E87" s="65">
        <v>88.178716105558195</v>
      </c>
      <c r="F87" s="65">
        <v>80.948251949008096</v>
      </c>
      <c r="G87" s="65">
        <v>151.893484827084</v>
      </c>
    </row>
    <row r="88" spans="1:7" x14ac:dyDescent="0.25">
      <c r="A88" s="65">
        <v>9.625</v>
      </c>
      <c r="B88" s="65">
        <v>544.64726712164497</v>
      </c>
      <c r="C88" s="65">
        <v>310.09682224576699</v>
      </c>
      <c r="D88" s="65">
        <v>431.349673808136</v>
      </c>
      <c r="E88" s="65">
        <v>86.979552670102095</v>
      </c>
      <c r="F88" s="65">
        <v>81.261698260063696</v>
      </c>
      <c r="G88" s="65">
        <v>147.49025474948499</v>
      </c>
    </row>
    <row r="89" spans="1:7" x14ac:dyDescent="0.25">
      <c r="A89" s="65">
        <v>9.75</v>
      </c>
      <c r="B89" s="65">
        <v>536.63161610822601</v>
      </c>
      <c r="C89" s="65">
        <v>308.17254546450101</v>
      </c>
      <c r="D89" s="65">
        <v>436.940797965635</v>
      </c>
      <c r="E89" s="65">
        <v>86.232908367354597</v>
      </c>
      <c r="F89" s="65">
        <v>80.989453156919396</v>
      </c>
      <c r="G89" s="65">
        <v>145.07589229803401</v>
      </c>
    </row>
    <row r="90" spans="1:7" x14ac:dyDescent="0.25">
      <c r="A90" s="65">
        <v>9.875</v>
      </c>
      <c r="B90" s="65">
        <v>550.79791830920306</v>
      </c>
      <c r="C90" s="65">
        <v>308.028507085081</v>
      </c>
      <c r="D90" s="65">
        <v>439.34274219604998</v>
      </c>
      <c r="E90" s="65">
        <v>85.600986303762895</v>
      </c>
      <c r="F90" s="65">
        <v>81.833799789605195</v>
      </c>
      <c r="G90" s="65">
        <v>144.26483285424999</v>
      </c>
    </row>
    <row r="91" spans="1:7" x14ac:dyDescent="0.25">
      <c r="A91" s="65">
        <v>10</v>
      </c>
      <c r="B91" s="65">
        <v>551.33181607956396</v>
      </c>
      <c r="C91" s="65">
        <v>310.07359900461898</v>
      </c>
      <c r="D91" s="65">
        <v>447.75791293174302</v>
      </c>
      <c r="E91" s="65">
        <v>85.091521682426503</v>
      </c>
      <c r="F91" s="65">
        <v>82.107591454156406</v>
      </c>
      <c r="G91" s="65">
        <v>140.000892470477</v>
      </c>
    </row>
    <row r="92" spans="1:7" x14ac:dyDescent="0.25">
      <c r="A92" s="65">
        <v>10.125</v>
      </c>
      <c r="B92" s="65">
        <v>556.01095066001403</v>
      </c>
      <c r="C92" s="65">
        <v>312.36299218487397</v>
      </c>
      <c r="D92" s="65">
        <v>459.31097683344001</v>
      </c>
      <c r="E92" s="65">
        <v>84.682555973568199</v>
      </c>
      <c r="F92" s="65">
        <v>82.790707512573405</v>
      </c>
      <c r="G92" s="65">
        <v>133.68804629887401</v>
      </c>
    </row>
    <row r="93" spans="1:7" x14ac:dyDescent="0.25">
      <c r="A93" s="65">
        <v>10.25</v>
      </c>
      <c r="B93" s="65">
        <v>568.68582942554099</v>
      </c>
      <c r="C93" s="65">
        <v>306.75646804051598</v>
      </c>
      <c r="D93" s="65">
        <v>466.277532892115</v>
      </c>
      <c r="E93" s="65">
        <v>83.963171275423804</v>
      </c>
      <c r="F93" s="65">
        <v>83.271047909970093</v>
      </c>
      <c r="G93" s="65">
        <v>130.79783272394599</v>
      </c>
    </row>
    <row r="94" spans="1:7" x14ac:dyDescent="0.25">
      <c r="A94" s="65">
        <v>10.375</v>
      </c>
      <c r="B94" s="65">
        <v>573.75807359488704</v>
      </c>
      <c r="C94" s="65">
        <v>314.781091760523</v>
      </c>
      <c r="D94" s="65">
        <v>470.48348577769798</v>
      </c>
      <c r="E94" s="65">
        <v>83.039767895509897</v>
      </c>
      <c r="F94" s="65">
        <v>83.324865942231597</v>
      </c>
      <c r="G94" s="65">
        <v>128.35617543649599</v>
      </c>
    </row>
    <row r="95" spans="1:7" x14ac:dyDescent="0.25">
      <c r="A95" s="65">
        <v>10.5</v>
      </c>
      <c r="B95" s="65">
        <v>572.40955341092501</v>
      </c>
      <c r="C95" s="65">
        <v>331.85322065956399</v>
      </c>
      <c r="D95" s="65">
        <v>480.65819386497498</v>
      </c>
      <c r="E95" s="65">
        <v>82.007334536309799</v>
      </c>
      <c r="F95" s="65">
        <v>83.240028901508893</v>
      </c>
      <c r="G95" s="65">
        <v>134.990057093507</v>
      </c>
    </row>
    <row r="96" spans="1:7" x14ac:dyDescent="0.25">
      <c r="A96" s="65">
        <v>10.625</v>
      </c>
      <c r="B96" s="65">
        <v>567.496236337509</v>
      </c>
      <c r="C96" s="65">
        <v>342.27928636673602</v>
      </c>
      <c r="D96" s="65">
        <v>483.943462765248</v>
      </c>
      <c r="E96" s="65">
        <v>81.240549470386796</v>
      </c>
      <c r="F96" s="65">
        <v>83.403055378217104</v>
      </c>
      <c r="G96" s="65">
        <v>135.288879962506</v>
      </c>
    </row>
    <row r="97" spans="1:7" x14ac:dyDescent="0.25">
      <c r="A97" s="65">
        <v>10.75</v>
      </c>
      <c r="B97" s="65">
        <v>568.02173862884797</v>
      </c>
      <c r="C97" s="65">
        <v>340.035077217386</v>
      </c>
      <c r="D97" s="65">
        <v>483.08905624464097</v>
      </c>
      <c r="E97" s="65">
        <v>80.623749505056495</v>
      </c>
      <c r="F97" s="65">
        <v>82.731742464072099</v>
      </c>
      <c r="G97" s="65">
        <v>140.61584532181601</v>
      </c>
    </row>
    <row r="98" spans="1:7" x14ac:dyDescent="0.25">
      <c r="A98" s="65">
        <v>10.875</v>
      </c>
      <c r="B98" s="65">
        <v>563.23887065396502</v>
      </c>
      <c r="C98" s="65">
        <v>334.60844404742397</v>
      </c>
      <c r="D98" s="65">
        <v>485.82275044152698</v>
      </c>
      <c r="E98" s="65">
        <v>78.654572418586994</v>
      </c>
      <c r="F98" s="65">
        <v>81.646017527207107</v>
      </c>
      <c r="G98" s="65">
        <v>145.32438620091301</v>
      </c>
    </row>
    <row r="99" spans="1:7" x14ac:dyDescent="0.25">
      <c r="A99" s="65">
        <v>11</v>
      </c>
      <c r="B99" s="65">
        <v>565.02007294909095</v>
      </c>
      <c r="C99" s="65">
        <v>334.21406402450498</v>
      </c>
      <c r="D99" s="65">
        <v>493.62712583602303</v>
      </c>
      <c r="E99" s="65">
        <v>78.215021605608101</v>
      </c>
      <c r="F99" s="65">
        <v>81.920787267514697</v>
      </c>
      <c r="G99" s="65">
        <v>152.36724871095601</v>
      </c>
    </row>
    <row r="100" spans="1:7" x14ac:dyDescent="0.25">
      <c r="A100" s="65">
        <v>11.125</v>
      </c>
      <c r="B100" s="65">
        <v>563.78944662071899</v>
      </c>
      <c r="C100" s="65">
        <v>326.64134203938198</v>
      </c>
      <c r="D100" s="65">
        <v>506.05194494633099</v>
      </c>
      <c r="E100" s="65">
        <v>77.188438314274606</v>
      </c>
      <c r="F100" s="65">
        <v>82.190842781924005</v>
      </c>
      <c r="G100" s="65">
        <v>157.79312694455899</v>
      </c>
    </row>
    <row r="101" spans="1:7" x14ac:dyDescent="0.25">
      <c r="A101" s="65">
        <v>11.25</v>
      </c>
      <c r="B101" s="65">
        <v>566.67238881564401</v>
      </c>
      <c r="C101" s="65">
        <v>333.71704945232398</v>
      </c>
      <c r="D101" s="65">
        <v>510.24672662953202</v>
      </c>
      <c r="E101" s="65">
        <v>77.353134970113402</v>
      </c>
      <c r="F101" s="65">
        <v>79.541088837067406</v>
      </c>
      <c r="G101" s="65">
        <v>159.622771920639</v>
      </c>
    </row>
    <row r="102" spans="1:7" x14ac:dyDescent="0.25">
      <c r="A102" s="65">
        <v>11.375</v>
      </c>
      <c r="B102" s="65">
        <v>573.207986847249</v>
      </c>
      <c r="C102" s="65">
        <v>327.21385062699102</v>
      </c>
      <c r="D102" s="65">
        <v>509.47515110895398</v>
      </c>
      <c r="E102" s="65">
        <v>77.390048602983299</v>
      </c>
      <c r="F102" s="65">
        <v>80.017232083350294</v>
      </c>
      <c r="G102" s="65">
        <v>161.31284759812999</v>
      </c>
    </row>
    <row r="103" spans="1:7" x14ac:dyDescent="0.25">
      <c r="A103" s="65">
        <v>11.5</v>
      </c>
      <c r="B103" s="65">
        <v>579.70697350740602</v>
      </c>
      <c r="C103" s="65">
        <v>338.60483774890298</v>
      </c>
      <c r="D103" s="65">
        <v>505.36714492244698</v>
      </c>
      <c r="E103" s="65">
        <v>77.910094315426406</v>
      </c>
      <c r="F103" s="65">
        <v>79.280213506387895</v>
      </c>
      <c r="G103" s="65">
        <v>161.229618519897</v>
      </c>
    </row>
    <row r="104" spans="1:7" x14ac:dyDescent="0.25">
      <c r="A104" s="65">
        <v>11.625</v>
      </c>
      <c r="B104" s="65">
        <v>579.16948712210103</v>
      </c>
      <c r="C104" s="65">
        <v>336.05185637852998</v>
      </c>
      <c r="D104" s="65">
        <v>491.6837015712</v>
      </c>
      <c r="E104" s="65">
        <v>79.999111962185907</v>
      </c>
      <c r="F104" s="65">
        <v>79.577919436320798</v>
      </c>
      <c r="G104" s="65">
        <v>160.32566812268701</v>
      </c>
    </row>
    <row r="105" spans="1:7" x14ac:dyDescent="0.25">
      <c r="A105" s="65">
        <v>11.75</v>
      </c>
      <c r="B105" s="65">
        <v>578.70482195962302</v>
      </c>
      <c r="C105" s="65">
        <v>342.17984340700099</v>
      </c>
      <c r="D105" s="65">
        <v>480.45150013919402</v>
      </c>
      <c r="E105" s="65">
        <v>81.041282520359601</v>
      </c>
      <c r="F105" s="65">
        <v>77.489473386016002</v>
      </c>
      <c r="G105" s="65">
        <v>159.30212180053701</v>
      </c>
    </row>
    <row r="106" spans="1:7" x14ac:dyDescent="0.25">
      <c r="A106" s="65">
        <v>11.875</v>
      </c>
      <c r="B106" s="65">
        <v>569.5629238258</v>
      </c>
      <c r="C106" s="65">
        <v>354.098142415788</v>
      </c>
      <c r="D106" s="65">
        <v>475.74185809028</v>
      </c>
      <c r="E106" s="65">
        <v>81.286948017528204</v>
      </c>
      <c r="F106" s="65">
        <v>78.339542304754602</v>
      </c>
      <c r="G106" s="65">
        <v>154.43829368016799</v>
      </c>
    </row>
    <row r="107" spans="1:7" x14ac:dyDescent="0.25">
      <c r="A107" s="65">
        <v>12</v>
      </c>
      <c r="B107" s="65">
        <v>560.92841482282097</v>
      </c>
      <c r="C107" s="65">
        <v>360.54211856979299</v>
      </c>
      <c r="D107" s="65">
        <v>453.46268559661098</v>
      </c>
      <c r="E107" s="65">
        <v>82.0857355153626</v>
      </c>
      <c r="F107" s="65">
        <v>79.394603269648698</v>
      </c>
      <c r="G107" s="65">
        <v>147.34694816346101</v>
      </c>
    </row>
    <row r="108" spans="1:7" x14ac:dyDescent="0.25">
      <c r="A108" s="65">
        <v>12.125</v>
      </c>
      <c r="B108" s="65">
        <v>570.82197807982197</v>
      </c>
      <c r="C108" s="65">
        <v>363.98508738713798</v>
      </c>
      <c r="D108" s="65">
        <v>448.26676176005299</v>
      </c>
      <c r="E108" s="65">
        <v>85.423329183217405</v>
      </c>
      <c r="F108" s="65">
        <v>80.187029727331804</v>
      </c>
      <c r="G108" s="65">
        <v>148.08798592818999</v>
      </c>
    </row>
    <row r="109" spans="1:7" x14ac:dyDescent="0.25">
      <c r="A109" s="65">
        <v>12.25</v>
      </c>
      <c r="B109" s="65">
        <v>570.46760390286397</v>
      </c>
      <c r="C109" s="65">
        <v>361.037319073861</v>
      </c>
      <c r="D109" s="65">
        <v>436.40606916070499</v>
      </c>
      <c r="E109" s="65">
        <v>85.948275094090604</v>
      </c>
      <c r="F109" s="65">
        <v>80.751807834751801</v>
      </c>
      <c r="G109" s="65">
        <v>150.903804313102</v>
      </c>
    </row>
    <row r="110" spans="1:7" x14ac:dyDescent="0.25">
      <c r="A110" s="65">
        <v>12.375</v>
      </c>
      <c r="B110" s="65">
        <v>569.50418014009301</v>
      </c>
      <c r="C110" s="65">
        <v>329.81378907499197</v>
      </c>
      <c r="D110" s="65">
        <v>422.04785516949198</v>
      </c>
      <c r="E110" s="65">
        <v>85.990607958182096</v>
      </c>
      <c r="F110" s="65">
        <v>81.192386588974301</v>
      </c>
      <c r="G110" s="65">
        <v>153.12532673008599</v>
      </c>
    </row>
    <row r="111" spans="1:7" x14ac:dyDescent="0.25">
      <c r="A111" s="65">
        <v>12.5</v>
      </c>
      <c r="B111" s="65">
        <v>569.07400809176795</v>
      </c>
      <c r="C111" s="65">
        <v>310.75237730732402</v>
      </c>
      <c r="D111" s="65">
        <v>417.57081460047601</v>
      </c>
      <c r="E111" s="65">
        <v>85.399248367348804</v>
      </c>
      <c r="F111" s="65">
        <v>82.094071483243695</v>
      </c>
      <c r="G111" s="65">
        <v>155.904957180162</v>
      </c>
    </row>
    <row r="112" spans="1:7" x14ac:dyDescent="0.25">
      <c r="A112" s="65">
        <v>12.625</v>
      </c>
      <c r="B112" s="65">
        <v>565.96231936300001</v>
      </c>
      <c r="C112" s="65">
        <v>284.21743389747502</v>
      </c>
      <c r="D112" s="65">
        <v>412.776543311127</v>
      </c>
      <c r="E112" s="65">
        <v>85.016436275137906</v>
      </c>
      <c r="F112" s="65">
        <v>82.964253561594901</v>
      </c>
      <c r="G112" s="65">
        <v>158.99526799687601</v>
      </c>
    </row>
    <row r="113" spans="1:7" x14ac:dyDescent="0.25">
      <c r="A113" s="65">
        <v>12.75</v>
      </c>
      <c r="B113" s="65">
        <v>554.59988640014399</v>
      </c>
      <c r="C113" s="65">
        <v>274.01789779351401</v>
      </c>
      <c r="D113" s="65">
        <v>412.457738356287</v>
      </c>
      <c r="E113" s="65">
        <v>83.415424300106807</v>
      </c>
      <c r="F113" s="65">
        <v>83.854285295792906</v>
      </c>
      <c r="G113" s="65">
        <v>156.269895365124</v>
      </c>
    </row>
    <row r="114" spans="1:7" x14ac:dyDescent="0.25">
      <c r="A114" s="65">
        <v>12.875</v>
      </c>
      <c r="B114" s="65">
        <v>554.37321260301201</v>
      </c>
      <c r="C114" s="65">
        <v>287.11257505183698</v>
      </c>
      <c r="D114" s="65">
        <v>423.55495550042701</v>
      </c>
      <c r="E114" s="65">
        <v>80.455700109504306</v>
      </c>
      <c r="F114" s="65">
        <v>85.171954214872798</v>
      </c>
      <c r="G114" s="65">
        <v>156.18616462249199</v>
      </c>
    </row>
    <row r="115" spans="1:7" x14ac:dyDescent="0.25">
      <c r="A115" s="65">
        <v>13</v>
      </c>
      <c r="B115" s="65">
        <v>555.023102333015</v>
      </c>
      <c r="C115" s="65">
        <v>299.922786459892</v>
      </c>
      <c r="D115" s="65">
        <v>437.03321031432699</v>
      </c>
      <c r="E115" s="65">
        <v>79.480637844071893</v>
      </c>
      <c r="F115" s="65">
        <v>86.022545211013593</v>
      </c>
      <c r="G115" s="65">
        <v>157.50799594524199</v>
      </c>
    </row>
    <row r="116" spans="1:7" x14ac:dyDescent="0.25">
      <c r="A116" s="65">
        <v>13.125</v>
      </c>
      <c r="B116" s="65">
        <v>570.90708320792999</v>
      </c>
      <c r="C116" s="65">
        <v>302.66210399481503</v>
      </c>
      <c r="D116" s="65">
        <v>443.77114617698101</v>
      </c>
      <c r="E116" s="65">
        <v>78.9076938564899</v>
      </c>
      <c r="F116" s="65">
        <v>86.124169562296103</v>
      </c>
      <c r="G116" s="65">
        <v>161.587905423043</v>
      </c>
    </row>
    <row r="117" spans="1:7" x14ac:dyDescent="0.25">
      <c r="A117" s="65">
        <v>13.25</v>
      </c>
      <c r="B117" s="65">
        <v>578.30770151881597</v>
      </c>
      <c r="C117" s="65">
        <v>310.36313534782698</v>
      </c>
      <c r="D117" s="65">
        <v>451.20850938882501</v>
      </c>
      <c r="E117" s="65">
        <v>78.317223457574897</v>
      </c>
      <c r="F117" s="65">
        <v>85.3780346336831</v>
      </c>
      <c r="G117" s="65">
        <v>159.550136972453</v>
      </c>
    </row>
    <row r="118" spans="1:7" x14ac:dyDescent="0.25">
      <c r="A118" s="65">
        <v>13.375</v>
      </c>
      <c r="B118" s="65">
        <v>596.90896695033803</v>
      </c>
      <c r="C118" s="65">
        <v>319.88628841263602</v>
      </c>
      <c r="D118" s="65">
        <v>456.95553896771003</v>
      </c>
      <c r="E118" s="65">
        <v>77.155986056300307</v>
      </c>
      <c r="F118" s="65">
        <v>85.571229027410297</v>
      </c>
      <c r="G118" s="65">
        <v>159.71661405555199</v>
      </c>
    </row>
    <row r="119" spans="1:7" x14ac:dyDescent="0.25">
      <c r="A119" s="65">
        <v>13.5</v>
      </c>
      <c r="B119" s="65">
        <v>600.612246782738</v>
      </c>
      <c r="C119" s="65">
        <v>319.61948081967802</v>
      </c>
      <c r="D119" s="65">
        <v>463.463912917568</v>
      </c>
      <c r="E119" s="65">
        <v>75.980000605273403</v>
      </c>
      <c r="F119" s="65">
        <v>85.753586537988099</v>
      </c>
      <c r="G119" s="65">
        <v>161.68747740264001</v>
      </c>
    </row>
    <row r="120" spans="1:7" x14ac:dyDescent="0.25">
      <c r="A120" s="65">
        <v>13.625</v>
      </c>
      <c r="B120" s="65">
        <v>613.97741541578205</v>
      </c>
      <c r="C120" s="65">
        <v>316.32162177643602</v>
      </c>
      <c r="D120" s="65">
        <v>469.39971463344398</v>
      </c>
      <c r="E120" s="65">
        <v>73.054111090328107</v>
      </c>
      <c r="F120" s="65">
        <v>85.757537433357498</v>
      </c>
      <c r="G120" s="65">
        <v>161.394320226682</v>
      </c>
    </row>
    <row r="121" spans="1:7" x14ac:dyDescent="0.25">
      <c r="A121" s="65">
        <v>13.75</v>
      </c>
      <c r="B121" s="65">
        <v>625.38016107278702</v>
      </c>
      <c r="C121" s="65">
        <v>316.534298739934</v>
      </c>
      <c r="D121" s="65">
        <v>476.76278832792201</v>
      </c>
      <c r="E121" s="65">
        <v>68.960956070858799</v>
      </c>
      <c r="F121" s="65">
        <v>86.061969817661904</v>
      </c>
      <c r="G121" s="65">
        <v>159.37277250639099</v>
      </c>
    </row>
    <row r="122" spans="1:7" x14ac:dyDescent="0.25">
      <c r="A122" s="65">
        <v>13.875</v>
      </c>
      <c r="B122" s="65">
        <v>629.69400019868203</v>
      </c>
      <c r="C122" s="65">
        <v>325.272374139833</v>
      </c>
      <c r="D122" s="65">
        <v>478.47886307471799</v>
      </c>
      <c r="E122" s="65">
        <v>63.781256366474999</v>
      </c>
      <c r="F122" s="65">
        <v>85.876640165405902</v>
      </c>
      <c r="G122" s="65">
        <v>157.824743785924</v>
      </c>
    </row>
    <row r="123" spans="1:7" x14ac:dyDescent="0.25">
      <c r="A123" s="65">
        <v>14</v>
      </c>
      <c r="B123" s="65">
        <v>635.08822607895002</v>
      </c>
      <c r="C123" s="65">
        <v>326.62506517825398</v>
      </c>
      <c r="D123" s="65">
        <v>480.67507641026299</v>
      </c>
      <c r="E123" s="65">
        <v>62.758041568104801</v>
      </c>
      <c r="F123" s="65">
        <v>86.550781841924604</v>
      </c>
      <c r="G123" s="65">
        <v>154.85787652875999</v>
      </c>
    </row>
    <row r="124" spans="1:7" x14ac:dyDescent="0.25">
      <c r="A124" s="65">
        <v>14.125</v>
      </c>
      <c r="B124" s="65">
        <v>652.75176929512804</v>
      </c>
      <c r="C124" s="65">
        <v>321.24388271272397</v>
      </c>
      <c r="D124" s="65">
        <v>481.008422926636</v>
      </c>
      <c r="E124" s="65">
        <v>62.521676486127603</v>
      </c>
      <c r="F124" s="65">
        <v>86.663231865518696</v>
      </c>
      <c r="G124" s="65">
        <v>150.09908574528501</v>
      </c>
    </row>
    <row r="125" spans="1:7" x14ac:dyDescent="0.25">
      <c r="A125" s="65">
        <v>14.25</v>
      </c>
      <c r="B125" s="65">
        <v>652.61683239505305</v>
      </c>
      <c r="C125" s="65">
        <v>307.25758163082901</v>
      </c>
      <c r="D125" s="65">
        <v>481.44390665179799</v>
      </c>
      <c r="E125" s="65">
        <v>62.7203716092748</v>
      </c>
      <c r="F125" s="65">
        <v>86.970178243297198</v>
      </c>
      <c r="G125" s="65">
        <v>149.12124253650401</v>
      </c>
    </row>
    <row r="126" spans="1:7" x14ac:dyDescent="0.25">
      <c r="A126" s="65">
        <v>14.375</v>
      </c>
      <c r="B126" s="65">
        <v>646.38620624741804</v>
      </c>
      <c r="C126" s="65">
        <v>308.95571064364799</v>
      </c>
      <c r="D126" s="65">
        <v>488.13845209623003</v>
      </c>
      <c r="E126" s="65">
        <v>62.481742714220204</v>
      </c>
      <c r="F126" s="65">
        <v>86.185740240489494</v>
      </c>
      <c r="G126" s="65">
        <v>145.981787593148</v>
      </c>
    </row>
    <row r="127" spans="1:7" x14ac:dyDescent="0.25">
      <c r="A127" s="65">
        <v>14.5</v>
      </c>
      <c r="B127" s="65">
        <v>646.76287780815903</v>
      </c>
      <c r="C127" s="65">
        <v>306.13397227931699</v>
      </c>
      <c r="D127" s="65">
        <v>487.945892202913</v>
      </c>
      <c r="E127" s="65">
        <v>63.748689959628599</v>
      </c>
      <c r="F127" s="65">
        <v>77.997455526875498</v>
      </c>
      <c r="G127" s="65">
        <v>144.51293688102101</v>
      </c>
    </row>
    <row r="128" spans="1:7" x14ac:dyDescent="0.25">
      <c r="A128" s="65">
        <v>14.625</v>
      </c>
      <c r="B128" s="65">
        <v>646.62312052599395</v>
      </c>
      <c r="C128" s="65">
        <v>306.07608174055702</v>
      </c>
      <c r="D128" s="65">
        <v>491.73829864506502</v>
      </c>
      <c r="E128" s="65">
        <v>65.072193969704301</v>
      </c>
      <c r="F128" s="65">
        <v>78.443575044909593</v>
      </c>
      <c r="G128" s="65">
        <v>143.065303491419</v>
      </c>
    </row>
    <row r="129" spans="1:7" x14ac:dyDescent="0.25">
      <c r="A129" s="65">
        <v>14.75</v>
      </c>
      <c r="B129" s="65">
        <v>635.795799021893</v>
      </c>
      <c r="C129" s="65">
        <v>306.23727684228601</v>
      </c>
      <c r="D129" s="65">
        <v>497.62954809944603</v>
      </c>
      <c r="E129" s="65">
        <v>64.719351450206005</v>
      </c>
      <c r="F129" s="65">
        <v>80.379669670069006</v>
      </c>
      <c r="G129" s="65">
        <v>143.215511619697</v>
      </c>
    </row>
    <row r="130" spans="1:7" x14ac:dyDescent="0.25">
      <c r="A130" s="65">
        <v>14.875</v>
      </c>
      <c r="B130" s="65">
        <v>597.12690648553598</v>
      </c>
      <c r="C130" s="65">
        <v>308.51072017041099</v>
      </c>
      <c r="D130" s="65">
        <v>493.21559482572098</v>
      </c>
      <c r="E130" s="65">
        <v>65.481529765547094</v>
      </c>
      <c r="F130" s="65">
        <v>82.894753375727205</v>
      </c>
      <c r="G130" s="65">
        <v>148.173455186621</v>
      </c>
    </row>
    <row r="131" spans="1:7" x14ac:dyDescent="0.25">
      <c r="A131" s="65">
        <v>15</v>
      </c>
      <c r="B131" s="65">
        <v>588.96030509902903</v>
      </c>
      <c r="C131" s="65">
        <v>306.747476209517</v>
      </c>
      <c r="D131" s="65">
        <v>466.28094243725502</v>
      </c>
      <c r="E131" s="65">
        <v>66.050666737696901</v>
      </c>
      <c r="F131" s="65">
        <v>85.637490097438004</v>
      </c>
      <c r="G131" s="65">
        <v>149.53736500293101</v>
      </c>
    </row>
    <row r="132" spans="1:7" x14ac:dyDescent="0.25">
      <c r="A132" s="65">
        <v>15.125</v>
      </c>
      <c r="B132" s="65">
        <v>574.44487994630595</v>
      </c>
      <c r="C132" s="65">
        <v>310.63066562043002</v>
      </c>
      <c r="D132" s="65">
        <v>450.11225989792803</v>
      </c>
      <c r="E132" s="65">
        <v>66.735290172884106</v>
      </c>
      <c r="F132" s="65">
        <v>91.453327626415302</v>
      </c>
      <c r="G132" s="65">
        <v>147.88660613312999</v>
      </c>
    </row>
    <row r="133" spans="1:7" x14ac:dyDescent="0.25">
      <c r="A133" s="65">
        <v>15.25</v>
      </c>
      <c r="B133" s="65">
        <v>576.23486789243395</v>
      </c>
      <c r="C133" s="65">
        <v>330.32027732564501</v>
      </c>
      <c r="D133" s="65">
        <v>438.97138330720401</v>
      </c>
      <c r="E133" s="65">
        <v>65.913161481864293</v>
      </c>
      <c r="F133" s="65">
        <v>93.966423676765004</v>
      </c>
      <c r="G133" s="65">
        <v>151.20257356479499</v>
      </c>
    </row>
    <row r="134" spans="1:7" x14ac:dyDescent="0.25">
      <c r="A134" s="65">
        <v>15.375</v>
      </c>
      <c r="B134" s="65">
        <v>583.91184071133796</v>
      </c>
      <c r="C134" s="65">
        <v>330.93375989068898</v>
      </c>
      <c r="D134" s="65">
        <v>432.70659743687298</v>
      </c>
      <c r="E134" s="65">
        <v>65.596554439654</v>
      </c>
      <c r="F134" s="65">
        <v>94.768207597755094</v>
      </c>
      <c r="G134" s="65">
        <v>148.60867610187199</v>
      </c>
    </row>
    <row r="135" spans="1:7" x14ac:dyDescent="0.25">
      <c r="A135" s="65">
        <v>15.5</v>
      </c>
      <c r="B135" s="65">
        <v>589.47825711072903</v>
      </c>
      <c r="C135" s="65">
        <v>321.95910363792001</v>
      </c>
      <c r="D135" s="65">
        <v>428.78491783738298</v>
      </c>
      <c r="E135" s="65">
        <v>65.605707153153702</v>
      </c>
      <c r="F135" s="65">
        <v>96.876335552008996</v>
      </c>
      <c r="G135" s="65">
        <v>149.15770306070499</v>
      </c>
    </row>
    <row r="136" spans="1:7" x14ac:dyDescent="0.25">
      <c r="A136" s="65">
        <v>15.625</v>
      </c>
      <c r="B136" s="65">
        <v>588.70831719645105</v>
      </c>
      <c r="C136" s="65">
        <v>292.63836937792098</v>
      </c>
      <c r="D136" s="65">
        <v>421.64498607472001</v>
      </c>
      <c r="E136" s="65">
        <v>67.075856570794002</v>
      </c>
      <c r="F136" s="65">
        <v>98.221291817977999</v>
      </c>
      <c r="G136" s="65">
        <v>152.491237996026</v>
      </c>
    </row>
    <row r="137" spans="1:7" x14ac:dyDescent="0.25">
      <c r="A137" s="65">
        <v>15.75</v>
      </c>
      <c r="B137" s="65">
        <v>604.42256742143002</v>
      </c>
      <c r="C137" s="65">
        <v>288.07059651826103</v>
      </c>
      <c r="D137" s="65">
        <v>420.27176407046102</v>
      </c>
      <c r="E137" s="65">
        <v>64.968064502567401</v>
      </c>
      <c r="F137" s="65">
        <v>99.5108297002227</v>
      </c>
      <c r="G137" s="65">
        <v>154.899858432082</v>
      </c>
    </row>
    <row r="138" spans="1:7" x14ac:dyDescent="0.25">
      <c r="A138" s="65">
        <v>15.875</v>
      </c>
      <c r="B138" s="65">
        <v>608.603412679131</v>
      </c>
      <c r="C138" s="65">
        <v>286.45381713547999</v>
      </c>
      <c r="D138" s="65">
        <v>408.29032853586898</v>
      </c>
      <c r="E138" s="65">
        <v>63.6604688404068</v>
      </c>
      <c r="F138" s="65">
        <v>99.290733635661795</v>
      </c>
      <c r="G138" s="65">
        <v>155.552434111417</v>
      </c>
    </row>
    <row r="139" spans="1:7" x14ac:dyDescent="0.25">
      <c r="A139" s="65">
        <v>16</v>
      </c>
      <c r="B139" s="65">
        <v>603.80492345811695</v>
      </c>
      <c r="C139" s="65">
        <v>291.46977614336203</v>
      </c>
      <c r="D139" s="65">
        <v>405.42008528265399</v>
      </c>
      <c r="E139" s="65">
        <v>63.052317835310298</v>
      </c>
      <c r="F139" s="65">
        <v>100.31992471317299</v>
      </c>
      <c r="G139" s="65">
        <v>157.60445945249799</v>
      </c>
    </row>
    <row r="140" spans="1:7" x14ac:dyDescent="0.25">
      <c r="A140" s="65">
        <v>16.125</v>
      </c>
      <c r="B140" s="65">
        <v>617.38888289172996</v>
      </c>
      <c r="C140" s="65">
        <v>291.276019061341</v>
      </c>
      <c r="D140" s="65">
        <v>396.28519125695999</v>
      </c>
      <c r="E140" s="65">
        <v>62.048713857006199</v>
      </c>
      <c r="F140" s="65">
        <v>100.395905566626</v>
      </c>
      <c r="G140" s="65">
        <v>158.96571659114801</v>
      </c>
    </row>
    <row r="141" spans="1:7" x14ac:dyDescent="0.25">
      <c r="A141" s="65">
        <v>16.25</v>
      </c>
      <c r="B141" s="65">
        <v>621.58159837991604</v>
      </c>
      <c r="C141" s="65">
        <v>300.32405596909501</v>
      </c>
      <c r="D141" s="65">
        <v>401.48891490211201</v>
      </c>
      <c r="E141" s="65">
        <v>61.480373905169202</v>
      </c>
      <c r="F141" s="65">
        <v>97.258367101161994</v>
      </c>
      <c r="G141" s="65">
        <v>158.77669943658501</v>
      </c>
    </row>
    <row r="142" spans="1:7" x14ac:dyDescent="0.25">
      <c r="A142" s="65">
        <v>16.375</v>
      </c>
      <c r="B142" s="65">
        <v>629.80285474261802</v>
      </c>
      <c r="C142" s="65">
        <v>284.24187970454898</v>
      </c>
      <c r="D142" s="65">
        <v>416.51155993989602</v>
      </c>
      <c r="E142" s="65">
        <v>60.773472874851997</v>
      </c>
      <c r="F142" s="65">
        <v>95.268501307101204</v>
      </c>
      <c r="G142" s="65">
        <v>159.42088028328899</v>
      </c>
    </row>
    <row r="143" spans="1:7" x14ac:dyDescent="0.25">
      <c r="A143" s="65">
        <v>16.5</v>
      </c>
      <c r="B143" s="65">
        <v>639.82388999751697</v>
      </c>
      <c r="C143" s="65">
        <v>278.02271408838197</v>
      </c>
      <c r="D143" s="65">
        <v>425.42940066093598</v>
      </c>
      <c r="E143" s="65">
        <v>60.351296201324701</v>
      </c>
      <c r="F143" s="65">
        <v>90.754681371132307</v>
      </c>
      <c r="G143" s="65">
        <v>159.63709666820401</v>
      </c>
    </row>
    <row r="144" spans="1:7" x14ac:dyDescent="0.25">
      <c r="A144" s="65">
        <v>16.625</v>
      </c>
      <c r="B144" s="65">
        <v>639.18329635877296</v>
      </c>
      <c r="C144" s="65">
        <v>274.49830146833602</v>
      </c>
      <c r="D144" s="65">
        <v>436.53907497529002</v>
      </c>
      <c r="E144" s="65">
        <v>59.792783262352799</v>
      </c>
      <c r="F144" s="65">
        <v>88.6036924420399</v>
      </c>
      <c r="G144" s="65">
        <v>164.35823585265399</v>
      </c>
    </row>
    <row r="145" spans="1:7" x14ac:dyDescent="0.25">
      <c r="A145" s="65">
        <v>16.75</v>
      </c>
      <c r="B145" s="65">
        <v>634.02604589837597</v>
      </c>
      <c r="C145" s="65">
        <v>277.67042305907802</v>
      </c>
      <c r="D145" s="65">
        <v>440.08278764644399</v>
      </c>
      <c r="E145" s="65">
        <v>59.557899581216397</v>
      </c>
      <c r="F145" s="65">
        <v>86.304123540803801</v>
      </c>
      <c r="G145" s="65">
        <v>174.85498908094999</v>
      </c>
    </row>
    <row r="146" spans="1:7" x14ac:dyDescent="0.25">
      <c r="A146" s="65">
        <v>16.875</v>
      </c>
      <c r="B146" s="65">
        <v>639.50633763750295</v>
      </c>
      <c r="C146" s="65">
        <v>276.37013753238199</v>
      </c>
      <c r="D146" s="65">
        <v>446.95497310348998</v>
      </c>
      <c r="E146" s="65">
        <v>59.394668817461501</v>
      </c>
      <c r="F146" s="65">
        <v>80.210080343300206</v>
      </c>
      <c r="G146" s="65">
        <v>175.15291309741201</v>
      </c>
    </row>
    <row r="147" spans="1:7" x14ac:dyDescent="0.25">
      <c r="A147" s="65">
        <v>17</v>
      </c>
      <c r="B147" s="65">
        <v>641.58811477478503</v>
      </c>
      <c r="C147" s="65">
        <v>297.83210726515603</v>
      </c>
      <c r="D147" s="65">
        <v>458.85220780151599</v>
      </c>
      <c r="E147" s="65">
        <v>59.254772655848903</v>
      </c>
      <c r="F147" s="65">
        <v>79.997076588783102</v>
      </c>
      <c r="G147" s="65">
        <v>169.68458484157699</v>
      </c>
    </row>
    <row r="148" spans="1:7" x14ac:dyDescent="0.25">
      <c r="A148" s="65">
        <v>17.125</v>
      </c>
      <c r="B148" s="65">
        <v>642.07070148510502</v>
      </c>
      <c r="C148" s="65">
        <v>316.88741322815901</v>
      </c>
      <c r="D148" s="65">
        <v>462.57133765097899</v>
      </c>
      <c r="E148" s="65">
        <v>58.508686440203697</v>
      </c>
      <c r="F148" s="65">
        <v>80.041983180605499</v>
      </c>
      <c r="G148" s="65">
        <v>168.784912349975</v>
      </c>
    </row>
    <row r="149" spans="1:7" x14ac:dyDescent="0.25">
      <c r="A149" s="65">
        <v>17.25</v>
      </c>
      <c r="B149" s="65">
        <v>639.75515864124998</v>
      </c>
      <c r="C149" s="65">
        <v>308.40408141525501</v>
      </c>
      <c r="D149" s="65">
        <v>467.69062214291301</v>
      </c>
      <c r="E149" s="65">
        <v>57.254435473566801</v>
      </c>
      <c r="F149" s="65">
        <v>80.197894156329895</v>
      </c>
      <c r="G149" s="65">
        <v>168.91709890702299</v>
      </c>
    </row>
    <row r="150" spans="1:7" x14ac:dyDescent="0.25">
      <c r="A150" s="65">
        <v>17.375</v>
      </c>
      <c r="B150" s="65">
        <v>647.20383172200297</v>
      </c>
      <c r="C150" s="65">
        <v>310.14567452966298</v>
      </c>
      <c r="D150" s="65">
        <v>474.353932842473</v>
      </c>
      <c r="E150" s="65">
        <v>56.423315666310401</v>
      </c>
      <c r="F150" s="65">
        <v>79.944538149298396</v>
      </c>
      <c r="G150" s="65">
        <v>169.84355110355801</v>
      </c>
    </row>
    <row r="151" spans="1:7" x14ac:dyDescent="0.25">
      <c r="A151" s="65">
        <v>17.5</v>
      </c>
      <c r="B151" s="65">
        <v>655.76288879214599</v>
      </c>
      <c r="C151" s="65">
        <v>308.34828830642499</v>
      </c>
      <c r="D151" s="65">
        <v>476.18896679933101</v>
      </c>
      <c r="E151" s="65">
        <v>55.006487956407099</v>
      </c>
      <c r="F151" s="65">
        <v>79.859887007313503</v>
      </c>
      <c r="G151" s="65">
        <v>168.77519289495299</v>
      </c>
    </row>
    <row r="152" spans="1:7" x14ac:dyDescent="0.25">
      <c r="A152" s="65">
        <v>17.625</v>
      </c>
      <c r="B152" s="65">
        <v>662.22478676593801</v>
      </c>
      <c r="C152" s="65">
        <v>317.409742131852</v>
      </c>
      <c r="D152" s="65">
        <v>481.59766298997801</v>
      </c>
      <c r="E152" s="65">
        <v>54.928845106312401</v>
      </c>
      <c r="F152" s="65">
        <v>79.3075252039757</v>
      </c>
      <c r="G152" s="65">
        <v>168.90923736815199</v>
      </c>
    </row>
    <row r="153" spans="1:7" x14ac:dyDescent="0.25">
      <c r="A153" s="65">
        <v>17.75</v>
      </c>
      <c r="B153" s="65">
        <v>667.83092738900405</v>
      </c>
      <c r="C153" s="65">
        <v>321.99714220696097</v>
      </c>
      <c r="D153" s="65">
        <v>484.60019450800598</v>
      </c>
      <c r="E153" s="65">
        <v>54.5666963807302</v>
      </c>
      <c r="F153" s="65">
        <v>79.747122065302193</v>
      </c>
      <c r="G153" s="65">
        <v>160.24295603228001</v>
      </c>
    </row>
    <row r="154" spans="1:7" x14ac:dyDescent="0.25">
      <c r="A154" s="65">
        <v>17.875</v>
      </c>
      <c r="B154" s="65">
        <v>669.00999085925196</v>
      </c>
      <c r="C154" s="65">
        <v>328.96658724170999</v>
      </c>
      <c r="D154" s="65">
        <v>488.62661689954001</v>
      </c>
      <c r="E154" s="65">
        <v>54.8091833725694</v>
      </c>
      <c r="F154" s="65">
        <v>80.311282330977804</v>
      </c>
      <c r="G154" s="65">
        <v>164.00910687245499</v>
      </c>
    </row>
    <row r="155" spans="1:7" x14ac:dyDescent="0.25">
      <c r="A155" s="65">
        <v>18</v>
      </c>
      <c r="B155" s="65">
        <v>668.63237353140505</v>
      </c>
      <c r="C155" s="65">
        <v>336.40882808720301</v>
      </c>
      <c r="D155" s="65">
        <v>488.90485698726502</v>
      </c>
      <c r="E155" s="65">
        <v>54.934291244217398</v>
      </c>
      <c r="F155" s="65">
        <v>80.167817180168797</v>
      </c>
      <c r="G155" s="65">
        <v>161.65541416467599</v>
      </c>
    </row>
    <row r="156" spans="1:7" x14ac:dyDescent="0.25">
      <c r="A156" s="65">
        <v>18.125</v>
      </c>
      <c r="B156" s="65">
        <v>658.11099329347405</v>
      </c>
      <c r="C156" s="65">
        <v>343.49430472361502</v>
      </c>
      <c r="D156" s="65">
        <v>490.49320971491301</v>
      </c>
      <c r="E156" s="65">
        <v>55.730055241118698</v>
      </c>
      <c r="F156" s="65">
        <v>80.122726277775101</v>
      </c>
      <c r="G156" s="65">
        <v>162.016670461654</v>
      </c>
    </row>
    <row r="157" spans="1:7" x14ac:dyDescent="0.25">
      <c r="A157" s="65">
        <v>18.25</v>
      </c>
      <c r="B157" s="65">
        <v>644.19740832206298</v>
      </c>
      <c r="C157" s="65">
        <v>340.04071698986701</v>
      </c>
      <c r="D157" s="65">
        <v>483.35267797179102</v>
      </c>
      <c r="E157" s="65">
        <v>57.8432503045888</v>
      </c>
      <c r="F157" s="65">
        <v>80.470546953430599</v>
      </c>
      <c r="G157" s="65">
        <v>163.03184350681701</v>
      </c>
    </row>
    <row r="158" spans="1:7" x14ac:dyDescent="0.25">
      <c r="A158" s="65">
        <v>18.375</v>
      </c>
      <c r="B158" s="65">
        <v>647.566736557833</v>
      </c>
      <c r="C158" s="65">
        <v>338.72280244565098</v>
      </c>
      <c r="D158" s="65">
        <v>465.18910082476299</v>
      </c>
      <c r="E158" s="65">
        <v>59.486802006723103</v>
      </c>
      <c r="F158" s="65">
        <v>80.648368303028505</v>
      </c>
      <c r="G158" s="65">
        <v>163.365786361136</v>
      </c>
    </row>
    <row r="159" spans="1:7" x14ac:dyDescent="0.25">
      <c r="A159" s="65">
        <v>18.5</v>
      </c>
      <c r="B159" s="65">
        <v>637.37720574198204</v>
      </c>
      <c r="C159" s="65">
        <v>348.12905404423998</v>
      </c>
      <c r="D159" s="65">
        <v>440.493122147826</v>
      </c>
      <c r="E159" s="65">
        <v>66.003923118658804</v>
      </c>
      <c r="F159" s="65">
        <v>81.233654235636195</v>
      </c>
      <c r="G159" s="65">
        <v>165.08084557409501</v>
      </c>
    </row>
    <row r="160" spans="1:7" x14ac:dyDescent="0.25">
      <c r="A160" s="65">
        <v>18.625</v>
      </c>
      <c r="B160" s="65">
        <v>629.32295533525496</v>
      </c>
      <c r="C160" s="65">
        <v>361.19324779127197</v>
      </c>
      <c r="D160" s="65">
        <v>433.00200079888901</v>
      </c>
      <c r="E160" s="65">
        <v>66.442399440242596</v>
      </c>
      <c r="F160" s="65">
        <v>80.978739420538005</v>
      </c>
      <c r="G160" s="65">
        <v>167.730446160117</v>
      </c>
    </row>
    <row r="161" spans="1:7" x14ac:dyDescent="0.25">
      <c r="A161" s="65">
        <v>18.75</v>
      </c>
      <c r="B161" s="65">
        <v>627.32887142921504</v>
      </c>
      <c r="C161" s="65">
        <v>363.69644253509</v>
      </c>
      <c r="D161" s="65">
        <v>421.04409966702002</v>
      </c>
      <c r="E161" s="65">
        <v>65.110732180642501</v>
      </c>
      <c r="F161" s="65">
        <v>80.483298146856299</v>
      </c>
      <c r="G161" s="65">
        <v>167.45707717258901</v>
      </c>
    </row>
    <row r="162" spans="1:7" x14ac:dyDescent="0.25">
      <c r="A162" s="65">
        <v>18.875</v>
      </c>
      <c r="B162" s="65">
        <v>644.82546257515196</v>
      </c>
      <c r="C162" s="65">
        <v>292.60362912973198</v>
      </c>
      <c r="D162" s="65">
        <v>398.72505024762199</v>
      </c>
      <c r="E162" s="65">
        <v>63.919050964102297</v>
      </c>
      <c r="F162" s="65">
        <v>81.391056770803502</v>
      </c>
      <c r="G162" s="65">
        <v>168.09695670800099</v>
      </c>
    </row>
    <row r="163" spans="1:7" x14ac:dyDescent="0.25">
      <c r="A163" s="65">
        <v>19</v>
      </c>
      <c r="B163" s="65">
        <v>685.66985058387797</v>
      </c>
      <c r="C163" s="65">
        <v>245.57458093785201</v>
      </c>
      <c r="D163" s="65">
        <v>381.54035243168897</v>
      </c>
      <c r="E163" s="65">
        <v>63.156351954509297</v>
      </c>
      <c r="F163" s="65">
        <v>81.902687414791998</v>
      </c>
      <c r="G163" s="65">
        <v>167.413421681014</v>
      </c>
    </row>
    <row r="164" spans="1:7" x14ac:dyDescent="0.25">
      <c r="A164" s="65">
        <v>19.125</v>
      </c>
      <c r="B164" s="65">
        <v>691.24230011683301</v>
      </c>
      <c r="C164" s="65">
        <v>242.097891003689</v>
      </c>
      <c r="D164" s="65">
        <v>377.45941673118199</v>
      </c>
      <c r="E164" s="65">
        <v>62.557232689148698</v>
      </c>
      <c r="F164" s="65">
        <v>81.640207121903302</v>
      </c>
      <c r="G164" s="65">
        <v>167.17532244788299</v>
      </c>
    </row>
    <row r="165" spans="1:7" x14ac:dyDescent="0.25">
      <c r="A165" s="65">
        <v>19.25</v>
      </c>
      <c r="B165" s="65">
        <v>705.14830310302898</v>
      </c>
      <c r="C165" s="65">
        <v>248.39593456730699</v>
      </c>
      <c r="D165" s="65">
        <v>370.26575812642</v>
      </c>
      <c r="E165" s="65">
        <v>61.857899492305897</v>
      </c>
      <c r="F165" s="65">
        <v>81.0126254140866</v>
      </c>
      <c r="G165" s="65">
        <v>163.31960501843</v>
      </c>
    </row>
    <row r="166" spans="1:7" x14ac:dyDescent="0.25">
      <c r="A166" s="65">
        <v>19.375</v>
      </c>
      <c r="B166" s="65">
        <v>708.61409443994296</v>
      </c>
      <c r="C166" s="65">
        <v>244.64722094086099</v>
      </c>
      <c r="D166" s="65">
        <v>370.481038939369</v>
      </c>
      <c r="E166" s="65">
        <v>61.432984452819703</v>
      </c>
      <c r="F166" s="65">
        <v>80.954871941006104</v>
      </c>
      <c r="G166" s="65">
        <v>164.03998826815399</v>
      </c>
    </row>
    <row r="167" spans="1:7" x14ac:dyDescent="0.25">
      <c r="A167" s="65">
        <v>19.5</v>
      </c>
      <c r="B167" s="65">
        <v>703.65791488167497</v>
      </c>
      <c r="C167" s="65">
        <v>221.75462550605101</v>
      </c>
      <c r="D167" s="65">
        <v>381.36496947832302</v>
      </c>
      <c r="E167" s="65">
        <v>61.204423609425298</v>
      </c>
      <c r="F167" s="65">
        <v>80.7055917860459</v>
      </c>
      <c r="G167" s="65">
        <v>160.444458495703</v>
      </c>
    </row>
    <row r="168" spans="1:7" x14ac:dyDescent="0.25">
      <c r="A168" s="65">
        <v>19.625</v>
      </c>
      <c r="B168" s="65">
        <v>699.05622289668599</v>
      </c>
      <c r="C168" s="65">
        <v>218.570773163626</v>
      </c>
      <c r="D168" s="65">
        <v>388.894500656373</v>
      </c>
      <c r="E168" s="65">
        <v>61.588781686903701</v>
      </c>
      <c r="F168" s="65">
        <v>79.525702605885002</v>
      </c>
      <c r="G168" s="65">
        <v>160.989187816704</v>
      </c>
    </row>
    <row r="169" spans="1:7" x14ac:dyDescent="0.25">
      <c r="A169" s="65">
        <v>19.75</v>
      </c>
      <c r="B169" s="65">
        <v>692.70149998426905</v>
      </c>
      <c r="C169" s="65">
        <v>228.576045512615</v>
      </c>
      <c r="D169" s="65">
        <v>409.64636160038998</v>
      </c>
      <c r="E169" s="65">
        <v>61.042124497890399</v>
      </c>
      <c r="F169" s="65">
        <v>77.930249301236998</v>
      </c>
      <c r="G169" s="65">
        <v>177.18118343510901</v>
      </c>
    </row>
    <row r="170" spans="1:7" x14ac:dyDescent="0.25">
      <c r="A170" s="65">
        <v>19.875</v>
      </c>
      <c r="B170" s="65">
        <v>696.09369683332704</v>
      </c>
      <c r="C170" s="65">
        <v>217.87338497667201</v>
      </c>
      <c r="D170" s="65">
        <v>433.68478418711999</v>
      </c>
      <c r="E170" s="65">
        <v>60.404027515887101</v>
      </c>
      <c r="F170" s="65">
        <v>77.349685607841707</v>
      </c>
      <c r="G170" s="65">
        <v>178.209149842806</v>
      </c>
    </row>
    <row r="171" spans="1:7" x14ac:dyDescent="0.25">
      <c r="A171" s="65">
        <v>20</v>
      </c>
      <c r="B171" s="65">
        <v>691.51520217972802</v>
      </c>
      <c r="C171" s="65">
        <v>225.72672586750099</v>
      </c>
      <c r="D171" s="65">
        <v>438.22411577052202</v>
      </c>
      <c r="E171" s="65">
        <v>60.412269509270303</v>
      </c>
      <c r="F171" s="65">
        <v>77.839193147314901</v>
      </c>
      <c r="G171" s="65">
        <v>170.813449431104</v>
      </c>
    </row>
    <row r="172" spans="1:7" x14ac:dyDescent="0.25">
      <c r="A172" s="65">
        <v>20.125</v>
      </c>
      <c r="B172" s="65">
        <v>688.50768639574096</v>
      </c>
      <c r="C172" s="65">
        <v>254.835076593747</v>
      </c>
      <c r="D172" s="65">
        <v>438.784539086584</v>
      </c>
      <c r="E172" s="65">
        <v>60.358704802256703</v>
      </c>
      <c r="F172" s="65">
        <v>78.141457024352206</v>
      </c>
      <c r="G172" s="65">
        <v>171.60266621640301</v>
      </c>
    </row>
    <row r="173" spans="1:7" x14ac:dyDescent="0.25">
      <c r="A173" s="65">
        <v>20.25</v>
      </c>
      <c r="B173" s="65">
        <v>688.96097217854106</v>
      </c>
      <c r="C173" s="65">
        <v>260.41072769505701</v>
      </c>
      <c r="D173" s="65">
        <v>436.05432882758203</v>
      </c>
      <c r="E173" s="65">
        <v>59.8934348201118</v>
      </c>
      <c r="F173" s="65">
        <v>77.321025766961995</v>
      </c>
      <c r="G173" s="65">
        <v>168.84586784931301</v>
      </c>
    </row>
    <row r="174" spans="1:7" x14ac:dyDescent="0.25">
      <c r="A174" s="65">
        <v>20.375</v>
      </c>
      <c r="B174" s="65">
        <v>692.43006739426005</v>
      </c>
      <c r="C174" s="65">
        <v>263.40999342731999</v>
      </c>
      <c r="D174" s="65">
        <v>433.57670399312002</v>
      </c>
      <c r="E174" s="65">
        <v>58.832542983762202</v>
      </c>
      <c r="F174" s="65">
        <v>78.048915032055405</v>
      </c>
      <c r="G174" s="65">
        <v>166.60652328219501</v>
      </c>
    </row>
    <row r="175" spans="1:7" x14ac:dyDescent="0.25">
      <c r="A175" s="65">
        <v>20.5</v>
      </c>
      <c r="B175" s="65">
        <v>698.93030104567197</v>
      </c>
      <c r="C175" s="65">
        <v>263.284323011921</v>
      </c>
      <c r="D175" s="65">
        <v>433.36634340343198</v>
      </c>
      <c r="E175" s="65">
        <v>57.964255289425303</v>
      </c>
      <c r="F175" s="65">
        <v>77.788215903064199</v>
      </c>
      <c r="G175" s="65">
        <v>164.47483623283301</v>
      </c>
    </row>
    <row r="176" spans="1:7" x14ac:dyDescent="0.25">
      <c r="A176" s="65">
        <v>20.625</v>
      </c>
      <c r="B176" s="65">
        <v>695.59716811901103</v>
      </c>
      <c r="C176" s="65">
        <v>272.07900359935599</v>
      </c>
      <c r="D176" s="65">
        <v>450.291899737412</v>
      </c>
      <c r="E176" s="65">
        <v>56.919672819978601</v>
      </c>
      <c r="F176" s="65">
        <v>76.257750727102902</v>
      </c>
      <c r="G176" s="65">
        <v>164.709951855669</v>
      </c>
    </row>
    <row r="177" spans="1:7" x14ac:dyDescent="0.25">
      <c r="A177" s="65">
        <v>20.75</v>
      </c>
      <c r="B177" s="65">
        <v>701.21651952569403</v>
      </c>
      <c r="C177" s="65">
        <v>289.81369217281599</v>
      </c>
      <c r="D177" s="65">
        <v>461.922979527351</v>
      </c>
      <c r="E177" s="65">
        <v>56.485948935048199</v>
      </c>
      <c r="F177" s="65">
        <v>76.046678219779395</v>
      </c>
      <c r="G177" s="65">
        <v>166.22377783713799</v>
      </c>
    </row>
    <row r="178" spans="1:7" x14ac:dyDescent="0.25">
      <c r="A178" s="65">
        <v>20.875</v>
      </c>
      <c r="B178" s="65">
        <v>704.04254757354704</v>
      </c>
      <c r="C178" s="65">
        <v>307.011253135559</v>
      </c>
      <c r="D178" s="65">
        <v>461.73908359964003</v>
      </c>
      <c r="E178" s="65">
        <v>57.403981501440697</v>
      </c>
      <c r="F178" s="65">
        <v>76.155666834076996</v>
      </c>
      <c r="G178" s="65">
        <v>166.13403810565799</v>
      </c>
    </row>
    <row r="179" spans="1:7" x14ac:dyDescent="0.25">
      <c r="A179" s="65">
        <v>21</v>
      </c>
      <c r="B179" s="65">
        <v>705.79426731767501</v>
      </c>
      <c r="C179" s="65">
        <v>308.203951855127</v>
      </c>
      <c r="D179" s="65">
        <v>460.32674972700102</v>
      </c>
      <c r="E179" s="65">
        <v>57.106179618087701</v>
      </c>
      <c r="F179" s="65">
        <v>77.056882055221706</v>
      </c>
      <c r="G179" s="65">
        <v>159.957226802327</v>
      </c>
    </row>
    <row r="180" spans="1:7" x14ac:dyDescent="0.25">
      <c r="A180" s="65">
        <v>21.125</v>
      </c>
      <c r="B180" s="65">
        <v>705.04378910650598</v>
      </c>
      <c r="C180" s="65">
        <v>324.07803860470301</v>
      </c>
      <c r="D180" s="65">
        <v>463.92740393923202</v>
      </c>
      <c r="E180" s="65">
        <v>56.758465567008898</v>
      </c>
      <c r="F180" s="65">
        <v>77.449616854569896</v>
      </c>
      <c r="G180" s="65">
        <v>157.01329733800401</v>
      </c>
    </row>
    <row r="181" spans="1:7" x14ac:dyDescent="0.25">
      <c r="A181" s="65">
        <v>21.25</v>
      </c>
      <c r="B181" s="65">
        <v>709.52046870394304</v>
      </c>
      <c r="C181" s="65">
        <v>320.15900041748603</v>
      </c>
      <c r="D181" s="65">
        <v>466.48601363943499</v>
      </c>
      <c r="E181" s="65">
        <v>56.150382894026201</v>
      </c>
      <c r="F181" s="65">
        <v>76.586176022400807</v>
      </c>
      <c r="G181" s="65">
        <v>155.625449952449</v>
      </c>
    </row>
    <row r="182" spans="1:7" x14ac:dyDescent="0.25">
      <c r="A182" s="65">
        <v>21.375</v>
      </c>
      <c r="B182" s="65">
        <v>707.57125629610402</v>
      </c>
      <c r="C182" s="65">
        <v>320.50657235003098</v>
      </c>
      <c r="D182" s="65">
        <v>471.752352169733</v>
      </c>
      <c r="E182" s="65">
        <v>57.274826570264203</v>
      </c>
      <c r="F182" s="65">
        <v>75.109265172636199</v>
      </c>
      <c r="G182" s="65">
        <v>157.20691386938</v>
      </c>
    </row>
    <row r="183" spans="1:7" x14ac:dyDescent="0.25">
      <c r="A183" s="65">
        <v>21.5</v>
      </c>
      <c r="B183" s="65">
        <v>719.53857574381004</v>
      </c>
      <c r="C183" s="65">
        <v>313.73819333042502</v>
      </c>
      <c r="D183" s="65">
        <v>460.530382395434</v>
      </c>
      <c r="E183" s="65">
        <v>57.754734177422201</v>
      </c>
      <c r="F183" s="65">
        <v>75.223366059218804</v>
      </c>
      <c r="G183" s="65">
        <v>161.83891807352299</v>
      </c>
    </row>
    <row r="184" spans="1:7" x14ac:dyDescent="0.25">
      <c r="A184" s="65">
        <v>21.625</v>
      </c>
      <c r="B184" s="65">
        <v>725.00689664615504</v>
      </c>
      <c r="C184" s="65">
        <v>309.30951930371799</v>
      </c>
      <c r="D184" s="65">
        <v>434.36672841946898</v>
      </c>
      <c r="E184" s="65">
        <v>60.794199454759202</v>
      </c>
      <c r="F184" s="65">
        <v>74.959249401470004</v>
      </c>
      <c r="G184" s="65">
        <v>162.27190126768099</v>
      </c>
    </row>
    <row r="185" spans="1:7" x14ac:dyDescent="0.25">
      <c r="A185" s="65">
        <v>21.75</v>
      </c>
      <c r="B185" s="65">
        <v>730.72463045885297</v>
      </c>
      <c r="C185" s="65">
        <v>278.48528741124801</v>
      </c>
      <c r="D185" s="65">
        <v>403.25769757036602</v>
      </c>
      <c r="E185" s="65">
        <v>62.054784610548602</v>
      </c>
      <c r="F185" s="65">
        <v>74.939944511122206</v>
      </c>
      <c r="G185" s="65">
        <v>162.42150959806301</v>
      </c>
    </row>
    <row r="186" spans="1:7" x14ac:dyDescent="0.25">
      <c r="A186" s="65">
        <v>21.875</v>
      </c>
      <c r="B186" s="65">
        <v>713.88045631764703</v>
      </c>
      <c r="C186" s="65">
        <v>269.22765724631603</v>
      </c>
      <c r="D186" s="65">
        <v>386.85554195019398</v>
      </c>
      <c r="E186" s="65">
        <v>62.327157569278498</v>
      </c>
      <c r="F186" s="65">
        <v>75.369141107583204</v>
      </c>
      <c r="G186" s="65">
        <v>162.95071451534301</v>
      </c>
    </row>
    <row r="187" spans="1:7" x14ac:dyDescent="0.25">
      <c r="A187" s="65">
        <v>22</v>
      </c>
      <c r="B187" s="65">
        <v>708.84875493164202</v>
      </c>
      <c r="C187" s="65">
        <v>267.86592766621499</v>
      </c>
      <c r="D187" s="65">
        <v>380.63884350477798</v>
      </c>
      <c r="E187" s="65">
        <v>62.2547542927081</v>
      </c>
      <c r="F187" s="65">
        <v>74.562322434224498</v>
      </c>
      <c r="G187" s="65">
        <v>165.184564563229</v>
      </c>
    </row>
    <row r="188" spans="1:7" x14ac:dyDescent="0.25">
      <c r="A188" s="65">
        <v>22.125</v>
      </c>
      <c r="B188" s="65">
        <v>692.594244651694</v>
      </c>
      <c r="C188" s="65">
        <v>250.28059150224701</v>
      </c>
      <c r="D188" s="65">
        <v>365.58023227604599</v>
      </c>
      <c r="E188" s="65">
        <v>62.054604924358202</v>
      </c>
      <c r="F188" s="65">
        <v>74.3818591927336</v>
      </c>
      <c r="G188" s="65">
        <v>166.92291291221599</v>
      </c>
    </row>
    <row r="189" spans="1:7" x14ac:dyDescent="0.25">
      <c r="A189" s="65">
        <v>22.25</v>
      </c>
      <c r="B189" s="65">
        <v>702.372523409922</v>
      </c>
      <c r="C189" s="65">
        <v>224.37889688334701</v>
      </c>
      <c r="D189" s="65">
        <v>352.43849981525898</v>
      </c>
      <c r="E189" s="65">
        <v>62.130592569918903</v>
      </c>
      <c r="F189" s="65">
        <v>74.424595090260297</v>
      </c>
      <c r="G189" s="65">
        <v>167.78071913600701</v>
      </c>
    </row>
    <row r="190" spans="1:7" x14ac:dyDescent="0.25">
      <c r="A190" s="65">
        <v>22.375</v>
      </c>
      <c r="B190" s="65">
        <v>678.288189951503</v>
      </c>
      <c r="C190" s="65">
        <v>217.37842236174799</v>
      </c>
      <c r="D190" s="65">
        <v>348.52334342416498</v>
      </c>
      <c r="E190" s="65">
        <v>62.067240301151003</v>
      </c>
      <c r="F190" s="65">
        <v>75.257727845276193</v>
      </c>
      <c r="G190" s="65">
        <v>168.734337641607</v>
      </c>
    </row>
    <row r="191" spans="1:7" x14ac:dyDescent="0.25">
      <c r="A191" s="65">
        <v>22.5</v>
      </c>
      <c r="B191" s="65">
        <v>680.45453965558704</v>
      </c>
      <c r="C191" s="65">
        <v>212.578245479819</v>
      </c>
      <c r="D191" s="65">
        <v>333.957160035431</v>
      </c>
      <c r="E191" s="65">
        <v>65.989215403142296</v>
      </c>
      <c r="F191" s="65">
        <v>75.031789833770304</v>
      </c>
      <c r="G191" s="65">
        <v>169.334798452115</v>
      </c>
    </row>
    <row r="192" spans="1:7" x14ac:dyDescent="0.25">
      <c r="A192" s="65">
        <v>22.625</v>
      </c>
      <c r="B192" s="65">
        <v>677.97305711177205</v>
      </c>
      <c r="C192" s="65">
        <v>204.04769856654099</v>
      </c>
      <c r="D192" s="65">
        <v>332.87991820987401</v>
      </c>
      <c r="E192" s="65">
        <v>65.912995528109406</v>
      </c>
      <c r="F192" s="65">
        <v>74.009046317521694</v>
      </c>
      <c r="G192" s="65">
        <v>168.86375650670399</v>
      </c>
    </row>
    <row r="193" spans="1:7" x14ac:dyDescent="0.25">
      <c r="A193" s="65">
        <v>22.75</v>
      </c>
      <c r="B193" s="65">
        <v>664.86704332718796</v>
      </c>
      <c r="C193" s="65">
        <v>196.166415898222</v>
      </c>
      <c r="D193" s="65">
        <v>340.640374964307</v>
      </c>
      <c r="E193" s="65">
        <v>67.616498783586707</v>
      </c>
      <c r="F193" s="65">
        <v>74.236167333828504</v>
      </c>
      <c r="G193" s="65">
        <v>160.71101227098799</v>
      </c>
    </row>
    <row r="194" spans="1:7" x14ac:dyDescent="0.25">
      <c r="A194" s="65">
        <v>22.875</v>
      </c>
      <c r="B194" s="65">
        <v>663.41495777154205</v>
      </c>
      <c r="C194" s="65">
        <v>191.49664158022401</v>
      </c>
      <c r="D194" s="65">
        <v>353.487131073988</v>
      </c>
      <c r="E194" s="65">
        <v>67.943398087590396</v>
      </c>
      <c r="F194" s="65">
        <v>75.030261556992002</v>
      </c>
      <c r="G194" s="65">
        <v>154.59650214500201</v>
      </c>
    </row>
    <row r="195" spans="1:7" x14ac:dyDescent="0.25">
      <c r="A195" s="65">
        <v>23</v>
      </c>
      <c r="B195" s="65">
        <v>663.59867289597196</v>
      </c>
      <c r="C195" s="65">
        <v>190.058341825676</v>
      </c>
      <c r="D195" s="65">
        <v>361.08543810100099</v>
      </c>
      <c r="E195" s="65">
        <v>67.489201380609302</v>
      </c>
      <c r="F195" s="65">
        <v>75.490712023030696</v>
      </c>
      <c r="G195" s="65">
        <v>153.868887617957</v>
      </c>
    </row>
    <row r="196" spans="1:7" x14ac:dyDescent="0.25">
      <c r="A196" s="65">
        <v>23.125</v>
      </c>
      <c r="B196" s="65">
        <v>675.42415529107598</v>
      </c>
      <c r="C196" s="65">
        <v>230.27536609606901</v>
      </c>
      <c r="D196" s="65">
        <v>381.89441178196802</v>
      </c>
      <c r="E196" s="65">
        <v>70.144130189054295</v>
      </c>
      <c r="F196" s="65">
        <v>75.790117478099404</v>
      </c>
      <c r="G196" s="65">
        <v>154.30828638529599</v>
      </c>
    </row>
    <row r="197" spans="1:7" x14ac:dyDescent="0.25">
      <c r="A197" s="65">
        <v>23.25</v>
      </c>
      <c r="B197" s="65">
        <v>675.56823566761796</v>
      </c>
      <c r="C197" s="65">
        <v>239.864243512353</v>
      </c>
      <c r="D197" s="65">
        <v>384.99999279220401</v>
      </c>
      <c r="E197" s="65">
        <v>70.661697202601701</v>
      </c>
      <c r="F197" s="65">
        <v>77.875720875047094</v>
      </c>
      <c r="G197" s="65">
        <v>150.16832336190501</v>
      </c>
    </row>
    <row r="198" spans="1:7" x14ac:dyDescent="0.25">
      <c r="A198" s="65">
        <v>23.375</v>
      </c>
      <c r="B198" s="65">
        <v>671.64031205510605</v>
      </c>
      <c r="C198" s="65">
        <v>249.34955753700399</v>
      </c>
      <c r="D198" s="65">
        <v>405.02391689687198</v>
      </c>
      <c r="E198" s="65">
        <v>71.627858468816996</v>
      </c>
      <c r="F198" s="65">
        <v>78.492370541818204</v>
      </c>
      <c r="G198" s="65">
        <v>150.15099331315699</v>
      </c>
    </row>
    <row r="199" spans="1:7" x14ac:dyDescent="0.25">
      <c r="A199" s="65">
        <v>23.5</v>
      </c>
      <c r="B199" s="65">
        <v>677.88812063786099</v>
      </c>
      <c r="C199" s="65">
        <v>250.36061327969699</v>
      </c>
      <c r="D199" s="65">
        <v>414.36904601523401</v>
      </c>
      <c r="E199" s="65">
        <v>71.441087181013202</v>
      </c>
      <c r="F199" s="65">
        <v>79.3015131224534</v>
      </c>
      <c r="G199" s="65">
        <v>153.58311480323499</v>
      </c>
    </row>
    <row r="200" spans="1:7" x14ac:dyDescent="0.25">
      <c r="A200" s="65">
        <v>23.625</v>
      </c>
      <c r="B200" s="65">
        <v>683.95546580968505</v>
      </c>
      <c r="C200" s="65">
        <v>250.94986936556799</v>
      </c>
      <c r="D200" s="65">
        <v>420.68407639078401</v>
      </c>
      <c r="E200" s="65">
        <v>71.093418498989607</v>
      </c>
      <c r="F200" s="65">
        <v>79.990746489778601</v>
      </c>
      <c r="G200" s="65">
        <v>158.16548116874199</v>
      </c>
    </row>
    <row r="201" spans="1:7" x14ac:dyDescent="0.25">
      <c r="A201" s="65">
        <v>23.75</v>
      </c>
      <c r="B201" s="65">
        <v>679.25271832539602</v>
      </c>
      <c r="C201" s="65">
        <v>248.62190342601701</v>
      </c>
      <c r="D201" s="65">
        <v>421.73120426362601</v>
      </c>
      <c r="E201" s="65">
        <v>71.151689735201302</v>
      </c>
      <c r="F201" s="65">
        <v>80.413536509997499</v>
      </c>
      <c r="G201" s="65">
        <v>163.45772939713001</v>
      </c>
    </row>
    <row r="202" spans="1:7" x14ac:dyDescent="0.25">
      <c r="A202" s="65">
        <v>23.875</v>
      </c>
      <c r="B202" s="65">
        <v>681.26225286385602</v>
      </c>
      <c r="C202" s="65">
        <v>252.150628662597</v>
      </c>
      <c r="D202" s="65">
        <v>418.27025544799898</v>
      </c>
      <c r="E202" s="65">
        <v>70.672904822891397</v>
      </c>
      <c r="F202" s="65">
        <v>79.680877696474496</v>
      </c>
      <c r="G202" s="65">
        <v>163.44712420850399</v>
      </c>
    </row>
    <row r="203" spans="1:7" x14ac:dyDescent="0.25">
      <c r="A203" s="65">
        <v>24</v>
      </c>
      <c r="B203" s="65">
        <v>693.16510101597396</v>
      </c>
      <c r="C203" s="65">
        <v>265.78292383157202</v>
      </c>
      <c r="D203" s="65">
        <v>424.47891732575602</v>
      </c>
      <c r="E203" s="65">
        <v>70.419673261590603</v>
      </c>
      <c r="F203" s="65">
        <v>79.683427851798797</v>
      </c>
      <c r="G203" s="65">
        <v>163.071002651686</v>
      </c>
    </row>
    <row r="204" spans="1:7" x14ac:dyDescent="0.25">
      <c r="A204" s="65">
        <v>24.125</v>
      </c>
      <c r="B204" s="65">
        <v>698.48830835791398</v>
      </c>
      <c r="C204" s="65">
        <v>264.863222395837</v>
      </c>
      <c r="D204" s="65">
        <v>430.28565677898303</v>
      </c>
      <c r="E204" s="65">
        <v>69.728028743930096</v>
      </c>
      <c r="F204" s="65">
        <v>80.752067053289693</v>
      </c>
      <c r="G204" s="65">
        <v>162.079560843233</v>
      </c>
    </row>
    <row r="205" spans="1:7" x14ac:dyDescent="0.25">
      <c r="A205" s="65">
        <v>24.25</v>
      </c>
      <c r="B205" s="65">
        <v>700.15580609167</v>
      </c>
      <c r="C205" s="65">
        <v>261.79020738065998</v>
      </c>
      <c r="D205" s="65">
        <v>436.542405701174</v>
      </c>
      <c r="E205" s="65">
        <v>69.393706644092703</v>
      </c>
      <c r="F205" s="65">
        <v>80.476698026555397</v>
      </c>
      <c r="G205" s="65">
        <v>163.09452438933999</v>
      </c>
    </row>
    <row r="206" spans="1:7" x14ac:dyDescent="0.25">
      <c r="A206" s="65">
        <v>24.375</v>
      </c>
      <c r="B206" s="65">
        <v>692.01035259529499</v>
      </c>
      <c r="C206" s="65">
        <v>270.43159190258899</v>
      </c>
      <c r="D206" s="65">
        <v>440.42549495042402</v>
      </c>
      <c r="E206" s="65">
        <v>68.568571872833999</v>
      </c>
      <c r="F206" s="65">
        <v>80.668617119217799</v>
      </c>
      <c r="G206" s="65">
        <v>168.36870619660201</v>
      </c>
    </row>
    <row r="207" spans="1:7" x14ac:dyDescent="0.25">
      <c r="A207" s="65">
        <v>24.5</v>
      </c>
      <c r="B207" s="65">
        <v>689.437311562741</v>
      </c>
      <c r="C207" s="65">
        <v>274.76258496225199</v>
      </c>
      <c r="D207" s="65">
        <v>444.39508951986898</v>
      </c>
      <c r="E207" s="65">
        <v>68.129005572389602</v>
      </c>
      <c r="F207" s="65">
        <v>81.723922545187406</v>
      </c>
      <c r="G207" s="65">
        <v>163.95429048564699</v>
      </c>
    </row>
    <row r="208" spans="1:7" x14ac:dyDescent="0.25">
      <c r="A208" s="65">
        <v>24.625</v>
      </c>
      <c r="B208" s="65">
        <v>679.12305491797395</v>
      </c>
      <c r="C208" s="65">
        <v>276.05430730335598</v>
      </c>
      <c r="D208" s="65">
        <v>458.117568143087</v>
      </c>
      <c r="E208" s="65">
        <v>66.791349735281301</v>
      </c>
      <c r="F208" s="65">
        <v>81.734887094325799</v>
      </c>
      <c r="G208" s="65">
        <v>163.322905261946</v>
      </c>
    </row>
    <row r="209" spans="1:7" x14ac:dyDescent="0.25">
      <c r="A209" s="65">
        <v>24.75</v>
      </c>
      <c r="B209" s="65">
        <v>669.58594488715596</v>
      </c>
      <c r="C209" s="65">
        <v>277.93168943709901</v>
      </c>
      <c r="D209" s="65">
        <v>459.03418252843602</v>
      </c>
      <c r="E209" s="65">
        <v>65.802689697022899</v>
      </c>
      <c r="F209" s="65">
        <v>82.402725764806405</v>
      </c>
      <c r="G209" s="65">
        <v>164.71684271649499</v>
      </c>
    </row>
    <row r="210" spans="1:7" x14ac:dyDescent="0.25">
      <c r="A210" s="65">
        <v>24.875</v>
      </c>
      <c r="B210" s="65">
        <v>669.46158978032804</v>
      </c>
      <c r="C210" s="65">
        <v>279.42292350916102</v>
      </c>
      <c r="D210" s="65">
        <v>458.6896470058</v>
      </c>
      <c r="E210" s="65">
        <v>64.2708008033364</v>
      </c>
      <c r="F210" s="65">
        <v>82.804462460863306</v>
      </c>
      <c r="G210" s="65">
        <v>165.35756069289201</v>
      </c>
    </row>
    <row r="211" spans="1:7" x14ac:dyDescent="0.25">
      <c r="A211" s="65">
        <v>25</v>
      </c>
      <c r="B211" s="65">
        <v>666.01109396221204</v>
      </c>
      <c r="C211" s="65">
        <v>271.67691981288999</v>
      </c>
      <c r="D211" s="65">
        <v>445.10180563975501</v>
      </c>
      <c r="E211" s="65">
        <v>63.274620316445002</v>
      </c>
      <c r="F211" s="65">
        <v>83.572305824669399</v>
      </c>
      <c r="G211" s="65">
        <v>174.55151953083001</v>
      </c>
    </row>
    <row r="212" spans="1:7" x14ac:dyDescent="0.25">
      <c r="A212" s="65">
        <v>25.125</v>
      </c>
      <c r="B212" s="65">
        <v>647.97124215962504</v>
      </c>
      <c r="C212" s="65">
        <v>259.248308899618</v>
      </c>
      <c r="D212" s="65">
        <v>430.55469165734502</v>
      </c>
      <c r="E212" s="65">
        <v>62.497122162121599</v>
      </c>
      <c r="F212" s="65">
        <v>83.998700582401597</v>
      </c>
      <c r="G212" s="65">
        <v>176.141771250754</v>
      </c>
    </row>
    <row r="213" spans="1:7" x14ac:dyDescent="0.25">
      <c r="A213" s="65">
        <v>25.25</v>
      </c>
      <c r="B213" s="65">
        <v>640.481784145402</v>
      </c>
      <c r="C213" s="65">
        <v>258.08037212825798</v>
      </c>
      <c r="D213" s="65">
        <v>401.007152771758</v>
      </c>
      <c r="E213" s="65">
        <v>62.220576361284202</v>
      </c>
      <c r="F213" s="65">
        <v>83.6513902530602</v>
      </c>
      <c r="G213" s="65">
        <v>179.79610095766</v>
      </c>
    </row>
    <row r="214" spans="1:7" x14ac:dyDescent="0.25">
      <c r="A214" s="65">
        <v>25.375</v>
      </c>
      <c r="B214" s="65">
        <v>642.94853455159</v>
      </c>
      <c r="C214" s="65">
        <v>257.01942852380301</v>
      </c>
      <c r="D214" s="65">
        <v>388.981835968572</v>
      </c>
      <c r="E214" s="65">
        <v>61.6738651590465</v>
      </c>
      <c r="F214" s="65">
        <v>84.682446953706304</v>
      </c>
      <c r="G214" s="65">
        <v>181.13104103465901</v>
      </c>
    </row>
    <row r="215" spans="1:7" x14ac:dyDescent="0.25">
      <c r="A215" s="65">
        <v>25.5</v>
      </c>
      <c r="B215" s="65">
        <v>628.33681537730001</v>
      </c>
      <c r="C215" s="65">
        <v>253.55737318311799</v>
      </c>
      <c r="D215" s="65">
        <v>377.7844333809</v>
      </c>
      <c r="E215" s="65">
        <v>61.144155729113997</v>
      </c>
      <c r="F215" s="65">
        <v>84.925214110505394</v>
      </c>
      <c r="G215" s="65">
        <v>188.031789823971</v>
      </c>
    </row>
    <row r="216" spans="1:7" x14ac:dyDescent="0.25">
      <c r="A216" s="65">
        <v>25.625</v>
      </c>
      <c r="B216" s="65">
        <v>622.06230183674302</v>
      </c>
      <c r="C216" s="65">
        <v>252.67840179314501</v>
      </c>
      <c r="D216" s="65">
        <v>366.91716523414402</v>
      </c>
      <c r="E216" s="65">
        <v>61.0996259290133</v>
      </c>
      <c r="F216" s="65">
        <v>83.427082338881206</v>
      </c>
      <c r="G216" s="65">
        <v>192.72667890797999</v>
      </c>
    </row>
    <row r="217" spans="1:7" x14ac:dyDescent="0.25">
      <c r="A217" s="65">
        <v>25.75</v>
      </c>
      <c r="B217" s="65">
        <v>616.02289699964797</v>
      </c>
      <c r="C217" s="65">
        <v>232.71277477223899</v>
      </c>
      <c r="D217" s="65">
        <v>343.00989392607801</v>
      </c>
      <c r="E217" s="65">
        <v>60.632934083997299</v>
      </c>
      <c r="F217" s="65">
        <v>84.273217858102399</v>
      </c>
      <c r="G217" s="65">
        <v>194.42931762175101</v>
      </c>
    </row>
    <row r="218" spans="1:7" x14ac:dyDescent="0.25">
      <c r="A218" s="65">
        <v>25.875</v>
      </c>
      <c r="B218" s="65">
        <v>579.45481936213798</v>
      </c>
      <c r="C218" s="65">
        <v>238.05412291686599</v>
      </c>
      <c r="D218" s="65">
        <v>340.72545953566299</v>
      </c>
      <c r="E218" s="65">
        <v>59.305662191859497</v>
      </c>
      <c r="F218" s="65">
        <v>84.362876304014307</v>
      </c>
      <c r="G218" s="65">
        <v>197.640698908177</v>
      </c>
    </row>
    <row r="219" spans="1:7" x14ac:dyDescent="0.25">
      <c r="A219" s="65">
        <v>26</v>
      </c>
      <c r="B219" s="65">
        <v>586.57925980350103</v>
      </c>
      <c r="C219" s="65">
        <v>240.18539053188599</v>
      </c>
      <c r="D219" s="65">
        <v>345.62978273387102</v>
      </c>
      <c r="E219" s="65">
        <v>59.334123225872503</v>
      </c>
      <c r="F219" s="65">
        <v>84.478329532909598</v>
      </c>
      <c r="G219" s="65">
        <v>203.11666109852101</v>
      </c>
    </row>
    <row r="220" spans="1:7" x14ac:dyDescent="0.25">
      <c r="A220" s="65">
        <v>26.125</v>
      </c>
      <c r="B220" s="65">
        <v>586.94527575667803</v>
      </c>
      <c r="C220" s="65">
        <v>234.39431876907599</v>
      </c>
      <c r="D220" s="65">
        <v>348.44168394727001</v>
      </c>
      <c r="E220" s="65">
        <v>58.8367671766811</v>
      </c>
      <c r="F220" s="65">
        <v>84.604461582040898</v>
      </c>
      <c r="G220" s="65">
        <v>203.04933747958299</v>
      </c>
    </row>
    <row r="221" spans="1:7" x14ac:dyDescent="0.25">
      <c r="A221" s="65">
        <v>26.25</v>
      </c>
      <c r="B221" s="65">
        <v>586.16355308566801</v>
      </c>
      <c r="C221" s="65">
        <v>233.087187973704</v>
      </c>
      <c r="D221" s="65">
        <v>339.79063631858202</v>
      </c>
      <c r="E221" s="65">
        <v>59.106544716123501</v>
      </c>
      <c r="F221" s="65">
        <v>81.316709943888398</v>
      </c>
      <c r="G221" s="65">
        <v>204.26104589474599</v>
      </c>
    </row>
    <row r="222" spans="1:7" x14ac:dyDescent="0.25">
      <c r="A222" s="65">
        <v>26.375</v>
      </c>
      <c r="B222" s="65">
        <v>580.03289995062801</v>
      </c>
      <c r="C222" s="65">
        <v>234.03305516168399</v>
      </c>
      <c r="D222" s="65">
        <v>344.80294584993499</v>
      </c>
      <c r="E222" s="65">
        <v>60.899842684504499</v>
      </c>
      <c r="F222" s="65">
        <v>81.695972592730598</v>
      </c>
      <c r="G222" s="65">
        <v>202.86353240622901</v>
      </c>
    </row>
    <row r="223" spans="1:7" x14ac:dyDescent="0.25">
      <c r="A223" s="65">
        <v>26.5</v>
      </c>
      <c r="B223" s="65">
        <v>564.43560364435803</v>
      </c>
      <c r="C223" s="65">
        <v>240.66118715246901</v>
      </c>
      <c r="D223" s="65">
        <v>336.88029842509201</v>
      </c>
      <c r="E223" s="65">
        <v>61.6861753425719</v>
      </c>
      <c r="F223" s="65">
        <v>81.169068332584999</v>
      </c>
      <c r="G223" s="65">
        <v>194.22742150259</v>
      </c>
    </row>
    <row r="224" spans="1:7" x14ac:dyDescent="0.25">
      <c r="A224" s="65">
        <v>26.625</v>
      </c>
      <c r="B224" s="65">
        <v>573.47737523558101</v>
      </c>
      <c r="C224" s="65">
        <v>245.06834795448299</v>
      </c>
      <c r="D224" s="65">
        <v>328.33513328391803</v>
      </c>
      <c r="E224" s="65">
        <v>61.703562364561598</v>
      </c>
      <c r="F224" s="65">
        <v>79.798233425234997</v>
      </c>
      <c r="G224" s="65">
        <v>187.74214385405301</v>
      </c>
    </row>
    <row r="225" spans="1:7" x14ac:dyDescent="0.25">
      <c r="A225" s="65">
        <v>26.75</v>
      </c>
      <c r="B225" s="65">
        <v>578.40324256328199</v>
      </c>
      <c r="C225" s="65">
        <v>247.752901073776</v>
      </c>
      <c r="D225" s="65">
        <v>325.062327438159</v>
      </c>
      <c r="E225" s="65">
        <v>63.945306033884499</v>
      </c>
      <c r="F225" s="65">
        <v>80.128801923600506</v>
      </c>
      <c r="G225" s="65">
        <v>189.00432931025901</v>
      </c>
    </row>
    <row r="226" spans="1:7" x14ac:dyDescent="0.25">
      <c r="A226" s="65">
        <v>26.875</v>
      </c>
      <c r="B226" s="65">
        <v>575.31310675812597</v>
      </c>
      <c r="C226" s="65">
        <v>255.35001109337699</v>
      </c>
      <c r="D226" s="65">
        <v>317.87806071618797</v>
      </c>
      <c r="E226" s="65">
        <v>64.130048106518899</v>
      </c>
      <c r="F226" s="65">
        <v>80.605527259440905</v>
      </c>
      <c r="G226" s="65">
        <v>191.895359954708</v>
      </c>
    </row>
    <row r="227" spans="1:7" x14ac:dyDescent="0.25">
      <c r="A227" s="65">
        <v>27</v>
      </c>
      <c r="B227" s="65">
        <v>574.18189746054395</v>
      </c>
      <c r="C227" s="65">
        <v>258.59467517111199</v>
      </c>
      <c r="D227" s="65">
        <v>317.46825498675798</v>
      </c>
      <c r="E227" s="65">
        <v>64.976219473334297</v>
      </c>
      <c r="F227" s="65">
        <v>79.484098496347698</v>
      </c>
      <c r="G227" s="65">
        <v>187.65706814610601</v>
      </c>
    </row>
    <row r="228" spans="1:7" x14ac:dyDescent="0.25">
      <c r="A228" s="65">
        <v>27.125</v>
      </c>
      <c r="B228" s="65">
        <v>575.159430137203</v>
      </c>
      <c r="C228" s="65">
        <v>256.25050832088402</v>
      </c>
      <c r="D228" s="65">
        <v>332.88809410313002</v>
      </c>
      <c r="E228" s="65">
        <v>66.327166873612398</v>
      </c>
      <c r="F228" s="65">
        <v>78.892155287623396</v>
      </c>
      <c r="G228" s="65">
        <v>190.148733122631</v>
      </c>
    </row>
    <row r="229" spans="1:7" x14ac:dyDescent="0.25">
      <c r="A229" s="65">
        <v>27.25</v>
      </c>
      <c r="B229" s="65">
        <v>576.998693960325</v>
      </c>
      <c r="C229" s="65">
        <v>252.06718640657499</v>
      </c>
      <c r="D229" s="65">
        <v>337.42586754732702</v>
      </c>
      <c r="E229" s="65">
        <v>65.087594445434604</v>
      </c>
      <c r="F229" s="65">
        <v>79.053069140175097</v>
      </c>
      <c r="G229" s="65">
        <v>190.05486538706799</v>
      </c>
    </row>
    <row r="230" spans="1:7" x14ac:dyDescent="0.25">
      <c r="A230" s="65">
        <v>27.375</v>
      </c>
      <c r="B230" s="65">
        <v>576.83111042148505</v>
      </c>
      <c r="C230" s="65">
        <v>252.47313501858201</v>
      </c>
      <c r="D230" s="65">
        <v>345.11068749954597</v>
      </c>
      <c r="E230" s="65">
        <v>64.671602280520005</v>
      </c>
      <c r="F230" s="65">
        <v>78.575248315674202</v>
      </c>
      <c r="G230" s="65">
        <v>192.40486124278101</v>
      </c>
    </row>
    <row r="231" spans="1:7" x14ac:dyDescent="0.25">
      <c r="A231" s="65">
        <v>27.5</v>
      </c>
      <c r="B231" s="65">
        <v>577.63590562156901</v>
      </c>
      <c r="C231" s="65">
        <v>254.84212911977701</v>
      </c>
      <c r="D231" s="65">
        <v>345.92866490488501</v>
      </c>
      <c r="E231" s="65">
        <v>64.071405386858402</v>
      </c>
      <c r="F231" s="65">
        <v>78.248321855264805</v>
      </c>
      <c r="G231" s="65">
        <v>193.855414669878</v>
      </c>
    </row>
    <row r="232" spans="1:7" x14ac:dyDescent="0.25">
      <c r="A232" s="65">
        <v>27.625</v>
      </c>
      <c r="B232" s="65">
        <v>580.89928192827301</v>
      </c>
      <c r="C232" s="65">
        <v>260.79679628970803</v>
      </c>
      <c r="D232" s="65">
        <v>347.77411855583398</v>
      </c>
      <c r="E232" s="65">
        <v>63.450669933377696</v>
      </c>
      <c r="F232" s="65">
        <v>79.122540889231203</v>
      </c>
      <c r="G232" s="65">
        <v>192.05161859475501</v>
      </c>
    </row>
    <row r="233" spans="1:7" x14ac:dyDescent="0.25">
      <c r="A233" s="65">
        <v>27.75</v>
      </c>
      <c r="B233" s="65">
        <v>594.59590905986897</v>
      </c>
      <c r="C233" s="65">
        <v>267.10440341970201</v>
      </c>
      <c r="D233" s="65">
        <v>349.55572660348201</v>
      </c>
      <c r="E233" s="65">
        <v>64.6153111069396</v>
      </c>
      <c r="F233" s="65">
        <v>77.258843692840102</v>
      </c>
      <c r="G233" s="65">
        <v>192.803593687161</v>
      </c>
    </row>
    <row r="234" spans="1:7" x14ac:dyDescent="0.25">
      <c r="A234" s="65">
        <v>27.875</v>
      </c>
      <c r="B234" s="65">
        <v>603.31014780683097</v>
      </c>
      <c r="C234" s="65">
        <v>266.469606216508</v>
      </c>
      <c r="D234" s="65">
        <v>354.30239004937499</v>
      </c>
      <c r="E234" s="65">
        <v>64.057843769934706</v>
      </c>
      <c r="F234" s="65">
        <v>76.125044632560304</v>
      </c>
      <c r="G234" s="65">
        <v>196.99574667152501</v>
      </c>
    </row>
    <row r="235" spans="1:7" x14ac:dyDescent="0.25">
      <c r="A235" s="65">
        <v>28</v>
      </c>
      <c r="B235" s="65">
        <v>613.56001399761305</v>
      </c>
      <c r="C235" s="65">
        <v>276.52601254747202</v>
      </c>
      <c r="D235" s="65">
        <v>354.49659336678599</v>
      </c>
      <c r="E235" s="65">
        <v>62.151294218588703</v>
      </c>
      <c r="F235" s="65">
        <v>75.524147277343701</v>
      </c>
      <c r="G235" s="65">
        <v>187.42857758826801</v>
      </c>
    </row>
    <row r="236" spans="1:7" x14ac:dyDescent="0.25">
      <c r="A236" s="65">
        <v>28.125</v>
      </c>
      <c r="B236" s="65">
        <v>631.24495114282399</v>
      </c>
      <c r="C236" s="65">
        <v>286.11854182333201</v>
      </c>
      <c r="D236" s="65">
        <v>352.415550692963</v>
      </c>
      <c r="E236" s="65">
        <v>60.661150649491503</v>
      </c>
      <c r="F236" s="65">
        <v>75.194129082580105</v>
      </c>
      <c r="G236" s="65">
        <v>187.39567737860901</v>
      </c>
    </row>
    <row r="237" spans="1:7" x14ac:dyDescent="0.25">
      <c r="A237" s="65">
        <v>28.25</v>
      </c>
      <c r="B237" s="65">
        <v>641.84292803317703</v>
      </c>
      <c r="C237" s="65">
        <v>291.99857720935398</v>
      </c>
      <c r="D237" s="65">
        <v>353.254115782307</v>
      </c>
      <c r="E237" s="65">
        <v>60.484052365759901</v>
      </c>
      <c r="F237" s="65">
        <v>75.419832844403999</v>
      </c>
      <c r="G237" s="65">
        <v>176.68237643027399</v>
      </c>
    </row>
    <row r="238" spans="1:7" x14ac:dyDescent="0.25">
      <c r="A238" s="65">
        <v>28.375</v>
      </c>
      <c r="B238" s="65">
        <v>645.81523319863004</v>
      </c>
      <c r="C238" s="65">
        <v>287.21942808662999</v>
      </c>
      <c r="D238" s="65">
        <v>348.20105699036299</v>
      </c>
      <c r="E238" s="65">
        <v>59.615928975653901</v>
      </c>
      <c r="F238" s="65">
        <v>76.279427441181099</v>
      </c>
      <c r="G238" s="65">
        <v>175.89599537552101</v>
      </c>
    </row>
    <row r="239" spans="1:7" x14ac:dyDescent="0.25">
      <c r="A239" s="65">
        <v>28.5</v>
      </c>
      <c r="B239" s="65">
        <v>645.50803995588501</v>
      </c>
      <c r="C239" s="65">
        <v>281.14465194111699</v>
      </c>
      <c r="D239" s="65">
        <v>336.453715525235</v>
      </c>
      <c r="E239" s="65">
        <v>56.300050665884498</v>
      </c>
      <c r="F239" s="65">
        <v>76.250298215181004</v>
      </c>
      <c r="G239" s="65">
        <v>172.17463288138001</v>
      </c>
    </row>
    <row r="240" spans="1:7" x14ac:dyDescent="0.25">
      <c r="A240" s="65">
        <v>28.625</v>
      </c>
      <c r="B240" s="65">
        <v>628.17509169465097</v>
      </c>
      <c r="C240" s="65">
        <v>271.955539528298</v>
      </c>
      <c r="D240" s="65">
        <v>333.51606065771199</v>
      </c>
      <c r="E240" s="65">
        <v>50.426898131073798</v>
      </c>
      <c r="F240" s="65">
        <v>77.216293143312498</v>
      </c>
      <c r="G240" s="65">
        <v>170.65224967150701</v>
      </c>
    </row>
    <row r="241" spans="1:7" x14ac:dyDescent="0.25">
      <c r="A241" s="65">
        <v>28.75</v>
      </c>
      <c r="B241" s="65">
        <v>608.63707372686599</v>
      </c>
      <c r="C241" s="65">
        <v>268.109316830502</v>
      </c>
      <c r="D241" s="65">
        <v>345.79612123447299</v>
      </c>
      <c r="E241" s="65">
        <v>49.5545369976088</v>
      </c>
      <c r="F241" s="65">
        <v>77.346095678307194</v>
      </c>
      <c r="G241" s="65">
        <v>168.117124908433</v>
      </c>
    </row>
    <row r="242" spans="1:7" x14ac:dyDescent="0.25">
      <c r="A242" s="65">
        <v>28.875</v>
      </c>
      <c r="B242" s="65">
        <v>601.92811591182306</v>
      </c>
      <c r="C242" s="65">
        <v>266.95825642884802</v>
      </c>
      <c r="D242" s="65">
        <v>348.88038512601202</v>
      </c>
      <c r="E242" s="65">
        <v>48.269571965106699</v>
      </c>
      <c r="F242" s="65">
        <v>77.817688955197596</v>
      </c>
      <c r="G242" s="65">
        <v>173.85281628132699</v>
      </c>
    </row>
    <row r="243" spans="1:7" x14ac:dyDescent="0.25">
      <c r="A243" s="65">
        <v>29</v>
      </c>
      <c r="B243" s="65">
        <v>599.00756187942602</v>
      </c>
      <c r="C243" s="65">
        <v>264.51314188911499</v>
      </c>
      <c r="D243" s="65">
        <v>353.815436730491</v>
      </c>
      <c r="E243" s="65">
        <v>47.787638373918497</v>
      </c>
      <c r="F243" s="65">
        <v>77.924674940385103</v>
      </c>
      <c r="G243" s="65">
        <v>173.77021528126301</v>
      </c>
    </row>
    <row r="244" spans="1:7" x14ac:dyDescent="0.25">
      <c r="A244" s="65">
        <v>29.125</v>
      </c>
      <c r="B244" s="65">
        <v>577.15913455758096</v>
      </c>
      <c r="C244" s="65">
        <v>253.04207379606601</v>
      </c>
      <c r="D244" s="65">
        <v>360.06626488301902</v>
      </c>
      <c r="E244" s="65">
        <v>47.037158876192102</v>
      </c>
      <c r="F244" s="65">
        <v>78.915758687811504</v>
      </c>
      <c r="G244" s="65">
        <v>175.07100667795899</v>
      </c>
    </row>
    <row r="245" spans="1:7" x14ac:dyDescent="0.25">
      <c r="A245" s="65">
        <v>29.25</v>
      </c>
      <c r="B245" s="65">
        <v>582.67890037024995</v>
      </c>
      <c r="C245" s="65">
        <v>246.00173521148301</v>
      </c>
      <c r="D245" s="65">
        <v>363.16416836618902</v>
      </c>
      <c r="E245" s="65">
        <v>46.805140386404901</v>
      </c>
      <c r="F245" s="65">
        <v>79.593701721545401</v>
      </c>
      <c r="G245" s="65">
        <v>178.88922790252499</v>
      </c>
    </row>
    <row r="246" spans="1:7" x14ac:dyDescent="0.25">
      <c r="A246" s="65">
        <v>29.375</v>
      </c>
      <c r="B246" s="65">
        <v>587.015585966147</v>
      </c>
      <c r="C246" s="65">
        <v>230.72953978396299</v>
      </c>
      <c r="D246" s="65">
        <v>365.88558159639001</v>
      </c>
      <c r="E246" s="65">
        <v>46.441470537379203</v>
      </c>
      <c r="F246" s="65">
        <v>79.7161160706126</v>
      </c>
      <c r="G246" s="65">
        <v>178.314684622258</v>
      </c>
    </row>
    <row r="247" spans="1:7" x14ac:dyDescent="0.25">
      <c r="A247" s="65">
        <v>29.5</v>
      </c>
      <c r="B247" s="65">
        <v>588.39594507956394</v>
      </c>
      <c r="C247" s="65">
        <v>228.67590574413001</v>
      </c>
      <c r="D247" s="65">
        <v>364.312696648707</v>
      </c>
      <c r="E247" s="65">
        <v>46.023546286624097</v>
      </c>
      <c r="F247" s="65">
        <v>80.984981172084801</v>
      </c>
      <c r="G247" s="65">
        <v>181.662029264116</v>
      </c>
    </row>
    <row r="248" spans="1:7" x14ac:dyDescent="0.25">
      <c r="A248" s="65">
        <v>29.625</v>
      </c>
      <c r="B248" s="65">
        <v>604.495333022316</v>
      </c>
      <c r="C248" s="65">
        <v>228.52007036939</v>
      </c>
      <c r="D248" s="65">
        <v>363.62519669424199</v>
      </c>
      <c r="E248" s="65">
        <v>47.264649286702401</v>
      </c>
      <c r="F248" s="65">
        <v>81.995091539636405</v>
      </c>
      <c r="G248" s="65">
        <v>182.082108821692</v>
      </c>
    </row>
    <row r="249" spans="1:7" x14ac:dyDescent="0.25">
      <c r="A249" s="65">
        <v>29.75</v>
      </c>
      <c r="B249" s="65">
        <v>610.12048527569004</v>
      </c>
      <c r="C249" s="65">
        <v>242.940279284431</v>
      </c>
      <c r="D249" s="65">
        <v>361.08296180049399</v>
      </c>
      <c r="E249" s="65">
        <v>49.963489398288402</v>
      </c>
      <c r="F249" s="65">
        <v>84.347719052772604</v>
      </c>
      <c r="G249" s="65">
        <v>184.93962223264899</v>
      </c>
    </row>
    <row r="250" spans="1:7" x14ac:dyDescent="0.25">
      <c r="A250" s="65">
        <v>29.875</v>
      </c>
      <c r="B250" s="65">
        <v>617.94639481488002</v>
      </c>
      <c r="C250" s="65">
        <v>258.10745483841299</v>
      </c>
      <c r="D250" s="65">
        <v>354.15959742342397</v>
      </c>
      <c r="E250" s="65">
        <v>49.675324363582703</v>
      </c>
      <c r="F250" s="65">
        <v>86.209983376666699</v>
      </c>
      <c r="G250" s="65">
        <v>185.52170211796701</v>
      </c>
    </row>
    <row r="251" spans="1:7" x14ac:dyDescent="0.25">
      <c r="A251" s="65">
        <v>30</v>
      </c>
      <c r="B251" s="65">
        <v>615.62248309070003</v>
      </c>
      <c r="C251" s="65">
        <v>257.59265895414399</v>
      </c>
      <c r="D251" s="65">
        <v>353.64981935156101</v>
      </c>
      <c r="E251" s="65">
        <v>49.262472970388401</v>
      </c>
      <c r="F251" s="65">
        <v>87.368912311770799</v>
      </c>
      <c r="G251" s="65">
        <v>187.07602972588899</v>
      </c>
    </row>
  </sheetData>
  <mergeCells count="4">
    <mergeCell ref="A1:A2"/>
    <mergeCell ref="B1:G1"/>
    <mergeCell ref="B3:G3"/>
    <mergeCell ref="B4:G4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zoomScale="68" zoomScaleNormal="68" workbookViewId="0">
      <selection activeCell="B1" sqref="B1:C1"/>
    </sheetView>
  </sheetViews>
  <sheetFormatPr defaultRowHeight="15" x14ac:dyDescent="0.25"/>
  <cols>
    <col min="1" max="1" width="18.85546875" customWidth="1"/>
    <col min="2" max="2" width="33.28515625" customWidth="1"/>
    <col min="3" max="3" width="34.85546875" customWidth="1"/>
  </cols>
  <sheetData>
    <row r="1" spans="1:3" x14ac:dyDescent="0.25">
      <c r="A1" s="83" t="s">
        <v>246</v>
      </c>
      <c r="B1" s="82" t="s">
        <v>263</v>
      </c>
      <c r="C1" s="82"/>
    </row>
    <row r="2" spans="1:3" x14ac:dyDescent="0.25">
      <c r="A2" s="84"/>
      <c r="B2" s="48" t="s">
        <v>276</v>
      </c>
      <c r="C2" s="48" t="s">
        <v>283</v>
      </c>
    </row>
    <row r="3" spans="1:3" x14ac:dyDescent="0.25">
      <c r="A3" s="27" t="s">
        <v>249</v>
      </c>
      <c r="B3" s="82">
        <v>50</v>
      </c>
      <c r="C3" s="82"/>
    </row>
    <row r="4" spans="1:3" x14ac:dyDescent="0.25">
      <c r="A4" s="27" t="s">
        <v>250</v>
      </c>
      <c r="B4" s="82" t="s">
        <v>251</v>
      </c>
      <c r="C4" s="82"/>
    </row>
    <row r="5" spans="1:3" ht="61.5" x14ac:dyDescent="0.25">
      <c r="A5" s="28" t="s">
        <v>252</v>
      </c>
      <c r="B5" s="28">
        <v>4</v>
      </c>
      <c r="C5" s="27">
        <v>4</v>
      </c>
    </row>
    <row r="6" spans="1:3" ht="30" x14ac:dyDescent="0.25">
      <c r="A6" s="28" t="s">
        <v>253</v>
      </c>
      <c r="B6" s="28">
        <v>45.476709999999997</v>
      </c>
      <c r="C6" s="27">
        <v>41.552329999999998</v>
      </c>
    </row>
    <row r="7" spans="1:3" ht="48" x14ac:dyDescent="0.25">
      <c r="A7" s="28" t="s">
        <v>254</v>
      </c>
      <c r="B7" s="27">
        <v>37.44</v>
      </c>
      <c r="C7" s="27">
        <v>37.44</v>
      </c>
    </row>
    <row r="8" spans="1:3" ht="48" x14ac:dyDescent="0.25">
      <c r="A8" s="28" t="s">
        <v>255</v>
      </c>
      <c r="B8" s="28">
        <v>31.114709999999999</v>
      </c>
      <c r="C8" s="27">
        <v>32.140439999999998</v>
      </c>
    </row>
    <row r="9" spans="1:3" x14ac:dyDescent="0.25">
      <c r="A9" s="27" t="s">
        <v>256</v>
      </c>
      <c r="B9" s="47">
        <v>85</v>
      </c>
      <c r="C9" s="47">
        <v>85</v>
      </c>
    </row>
    <row r="10" spans="1:3" ht="18" x14ac:dyDescent="0.25">
      <c r="A10" s="30" t="s">
        <v>257</v>
      </c>
      <c r="B10" s="30" t="s">
        <v>345</v>
      </c>
      <c r="C10" s="30" t="s">
        <v>346</v>
      </c>
    </row>
    <row r="11" spans="1:3" x14ac:dyDescent="0.25">
      <c r="A11" s="1">
        <v>0</v>
      </c>
      <c r="B11" s="1">
        <v>4310.1085018869599</v>
      </c>
      <c r="C11" s="1">
        <v>4106.5065110375399</v>
      </c>
    </row>
    <row r="12" spans="1:3" x14ac:dyDescent="0.25">
      <c r="A12" s="1">
        <v>0.125</v>
      </c>
      <c r="B12" s="1">
        <v>4287.9464256797701</v>
      </c>
      <c r="C12" s="1">
        <v>4013.4316268725102</v>
      </c>
    </row>
    <row r="13" spans="1:3" x14ac:dyDescent="0.25">
      <c r="A13" s="1">
        <v>0.25</v>
      </c>
      <c r="B13" s="1">
        <v>4232.5927060144404</v>
      </c>
      <c r="C13" s="1">
        <v>3869.8404615811501</v>
      </c>
    </row>
    <row r="14" spans="1:3" x14ac:dyDescent="0.25">
      <c r="A14" s="1">
        <v>0.375</v>
      </c>
      <c r="B14" s="1">
        <v>4149.89635513345</v>
      </c>
      <c r="C14" s="1">
        <v>3812.4987780210399</v>
      </c>
    </row>
    <row r="15" spans="1:3" x14ac:dyDescent="0.25">
      <c r="A15" s="1">
        <v>0.5</v>
      </c>
      <c r="B15" s="1">
        <v>4141.18483264108</v>
      </c>
      <c r="C15" s="1">
        <v>3917.4904847299399</v>
      </c>
    </row>
    <row r="16" spans="1:3" x14ac:dyDescent="0.25">
      <c r="A16" s="1">
        <v>0.625</v>
      </c>
      <c r="B16" s="1">
        <v>4194.9339238191096</v>
      </c>
      <c r="C16" s="1">
        <v>3852.6290069287902</v>
      </c>
    </row>
    <row r="17" spans="1:3" x14ac:dyDescent="0.25">
      <c r="A17" s="1">
        <v>0.75</v>
      </c>
      <c r="B17" s="1">
        <v>4173.2584574270804</v>
      </c>
      <c r="C17" s="1">
        <v>3820.4502646810702</v>
      </c>
    </row>
    <row r="18" spans="1:3" x14ac:dyDescent="0.25">
      <c r="A18" s="1">
        <v>0.875</v>
      </c>
      <c r="B18" s="1">
        <v>4133.5266676923502</v>
      </c>
      <c r="C18" s="1">
        <v>3698.8952011125998</v>
      </c>
    </row>
    <row r="19" spans="1:3" x14ac:dyDescent="0.25">
      <c r="A19" s="1">
        <v>1</v>
      </c>
      <c r="B19" s="1">
        <v>4204.0913667639697</v>
      </c>
      <c r="C19" s="1">
        <v>3798.4612662724298</v>
      </c>
    </row>
    <row r="20" spans="1:3" x14ac:dyDescent="0.25">
      <c r="A20" s="1">
        <v>1.125</v>
      </c>
      <c r="B20" s="1">
        <v>4263.5246165774297</v>
      </c>
      <c r="C20" s="1">
        <v>3858.86938967479</v>
      </c>
    </row>
    <row r="21" spans="1:3" x14ac:dyDescent="0.25">
      <c r="A21" s="1">
        <v>1.25</v>
      </c>
      <c r="B21" s="1">
        <v>4240.8602805456303</v>
      </c>
      <c r="C21" s="1">
        <v>3888.4137869169099</v>
      </c>
    </row>
    <row r="22" spans="1:3" x14ac:dyDescent="0.25">
      <c r="A22" s="1">
        <v>1.375</v>
      </c>
      <c r="B22" s="1">
        <v>4200.2437695052404</v>
      </c>
      <c r="C22" s="1">
        <v>3981.5723465635701</v>
      </c>
    </row>
    <row r="23" spans="1:3" x14ac:dyDescent="0.25">
      <c r="A23" s="1">
        <v>1.5</v>
      </c>
      <c r="B23" s="1">
        <v>4221.2584893271696</v>
      </c>
      <c r="C23" s="1">
        <v>3983.89809402831</v>
      </c>
    </row>
    <row r="24" spans="1:3" x14ac:dyDescent="0.25">
      <c r="A24" s="1">
        <v>1.625</v>
      </c>
      <c r="B24" s="1">
        <v>4212.6512953451002</v>
      </c>
      <c r="C24" s="1">
        <v>4001.47652785021</v>
      </c>
    </row>
    <row r="25" spans="1:3" x14ac:dyDescent="0.25">
      <c r="A25" s="1">
        <v>1.75</v>
      </c>
      <c r="B25" s="1">
        <v>4227.5505190239101</v>
      </c>
      <c r="C25" s="1">
        <v>4003.4204958442401</v>
      </c>
    </row>
    <row r="26" spans="1:3" x14ac:dyDescent="0.25">
      <c r="A26" s="1">
        <v>1.875</v>
      </c>
      <c r="B26" s="1">
        <v>4227.3720570376399</v>
      </c>
      <c r="C26" s="1">
        <v>3956.8793346212601</v>
      </c>
    </row>
    <row r="27" spans="1:3" x14ac:dyDescent="0.25">
      <c r="A27" s="1">
        <v>2</v>
      </c>
      <c r="B27" s="1">
        <v>4224.7585085444498</v>
      </c>
      <c r="C27" s="1">
        <v>3966.9028793165899</v>
      </c>
    </row>
    <row r="28" spans="1:3" x14ac:dyDescent="0.25">
      <c r="A28" s="1">
        <v>2.125</v>
      </c>
      <c r="B28" s="1">
        <v>4232.3313877590599</v>
      </c>
      <c r="C28" s="1">
        <v>3984.2345216589201</v>
      </c>
    </row>
    <row r="29" spans="1:3" x14ac:dyDescent="0.25">
      <c r="A29" s="1">
        <v>2.25</v>
      </c>
      <c r="B29" s="1">
        <v>4314.0943947159703</v>
      </c>
      <c r="C29" s="1">
        <v>3973.55102181947</v>
      </c>
    </row>
    <row r="30" spans="1:3" x14ac:dyDescent="0.25">
      <c r="A30" s="1">
        <v>2.375</v>
      </c>
      <c r="B30" s="1">
        <v>4321.1888103887304</v>
      </c>
      <c r="C30" s="1">
        <v>4014.0907606973201</v>
      </c>
    </row>
    <row r="31" spans="1:3" x14ac:dyDescent="0.25">
      <c r="A31" s="1">
        <v>2.5</v>
      </c>
      <c r="B31" s="1">
        <v>4260.1508751807596</v>
      </c>
      <c r="C31" s="1">
        <v>4046.7043961641498</v>
      </c>
    </row>
    <row r="32" spans="1:3" x14ac:dyDescent="0.25">
      <c r="A32" s="1">
        <v>2.625</v>
      </c>
      <c r="B32" s="1">
        <v>4290.2366594712403</v>
      </c>
      <c r="C32" s="1">
        <v>4035.53160956384</v>
      </c>
    </row>
    <row r="33" spans="1:3" x14ac:dyDescent="0.25">
      <c r="A33" s="1">
        <v>2.75</v>
      </c>
      <c r="B33" s="1">
        <v>4289.8209547483702</v>
      </c>
      <c r="C33" s="1">
        <v>4016.4578098014099</v>
      </c>
    </row>
    <row r="34" spans="1:3" x14ac:dyDescent="0.25">
      <c r="A34" s="1">
        <v>2.875</v>
      </c>
      <c r="B34" s="1">
        <v>4266.8989021990501</v>
      </c>
      <c r="C34" s="1">
        <v>3988.7550477905202</v>
      </c>
    </row>
    <row r="35" spans="1:3" x14ac:dyDescent="0.25">
      <c r="A35" s="1">
        <v>3</v>
      </c>
      <c r="B35" s="1">
        <v>4254.7048101338696</v>
      </c>
      <c r="C35" s="1">
        <v>3938.5519023443298</v>
      </c>
    </row>
    <row r="36" spans="1:3" x14ac:dyDescent="0.25">
      <c r="A36" s="1">
        <v>3.125</v>
      </c>
      <c r="B36" s="1">
        <v>4239.7446584640902</v>
      </c>
      <c r="C36" s="1">
        <v>3986.3293185191501</v>
      </c>
    </row>
    <row r="37" spans="1:3" x14ac:dyDescent="0.25">
      <c r="A37" s="1">
        <v>3.25</v>
      </c>
      <c r="B37" s="1">
        <v>4171.0758928407104</v>
      </c>
      <c r="C37" s="1">
        <v>3913.7273397177501</v>
      </c>
    </row>
    <row r="38" spans="1:3" x14ac:dyDescent="0.25">
      <c r="A38" s="1">
        <v>3.375</v>
      </c>
      <c r="B38" s="1">
        <v>4169.3089292889899</v>
      </c>
      <c r="C38" s="1">
        <v>4028.19169583961</v>
      </c>
    </row>
    <row r="39" spans="1:3" x14ac:dyDescent="0.25">
      <c r="A39" s="1">
        <v>3.5</v>
      </c>
      <c r="B39" s="1">
        <v>4179.8773950981904</v>
      </c>
      <c r="C39" s="1">
        <v>4115.5766407943102</v>
      </c>
    </row>
    <row r="40" spans="1:3" x14ac:dyDescent="0.25">
      <c r="A40" s="1">
        <v>3.625</v>
      </c>
      <c r="B40" s="1">
        <v>4177.1884589998999</v>
      </c>
      <c r="C40" s="1">
        <v>4068.9550746280802</v>
      </c>
    </row>
    <row r="41" spans="1:3" x14ac:dyDescent="0.25">
      <c r="A41" s="1">
        <v>3.75</v>
      </c>
      <c r="B41" s="1">
        <v>4195.4100041501297</v>
      </c>
      <c r="C41" s="1">
        <v>4068.7020385518199</v>
      </c>
    </row>
    <row r="42" spans="1:3" x14ac:dyDescent="0.25">
      <c r="A42" s="1">
        <v>3.875</v>
      </c>
      <c r="B42" s="1">
        <v>4190.2928205348699</v>
      </c>
      <c r="C42" s="1">
        <v>4115.8979230462601</v>
      </c>
    </row>
    <row r="43" spans="1:3" x14ac:dyDescent="0.25">
      <c r="A43" s="1">
        <v>4</v>
      </c>
      <c r="B43" s="1">
        <v>4195.7659497986397</v>
      </c>
      <c r="C43" s="1">
        <v>4199.2712365871603</v>
      </c>
    </row>
    <row r="44" spans="1:3" x14ac:dyDescent="0.25">
      <c r="A44" s="1">
        <v>4.125</v>
      </c>
      <c r="B44" s="1">
        <v>4178.4647313199903</v>
      </c>
      <c r="C44" s="1">
        <v>4245.3877969274999</v>
      </c>
    </row>
    <row r="45" spans="1:3" x14ac:dyDescent="0.25">
      <c r="A45" s="1">
        <v>4.25</v>
      </c>
      <c r="B45" s="1">
        <v>4169.4347500260501</v>
      </c>
      <c r="C45" s="1">
        <v>4263.9687742699898</v>
      </c>
    </row>
    <row r="46" spans="1:3" x14ac:dyDescent="0.25">
      <c r="A46" s="1">
        <v>4.375</v>
      </c>
      <c r="B46" s="1">
        <v>4152.4876017690003</v>
      </c>
      <c r="C46" s="1">
        <v>4265.7520914594197</v>
      </c>
    </row>
    <row r="47" spans="1:3" x14ac:dyDescent="0.25">
      <c r="A47" s="1">
        <v>4.5</v>
      </c>
      <c r="B47" s="1">
        <v>4065.3334205593201</v>
      </c>
      <c r="C47" s="1">
        <v>4218.4669158004799</v>
      </c>
    </row>
    <row r="48" spans="1:3" x14ac:dyDescent="0.25">
      <c r="A48" s="1">
        <v>4.625</v>
      </c>
      <c r="B48" s="1">
        <v>4031.0727972590598</v>
      </c>
      <c r="C48" s="1">
        <v>4230.4346847321403</v>
      </c>
    </row>
    <row r="49" spans="1:3" x14ac:dyDescent="0.25">
      <c r="A49" s="1">
        <v>4.75</v>
      </c>
      <c r="B49" s="1">
        <v>4020.0473081919099</v>
      </c>
      <c r="C49" s="1">
        <v>4249.2565081148496</v>
      </c>
    </row>
    <row r="50" spans="1:3" x14ac:dyDescent="0.25">
      <c r="A50" s="1">
        <v>4.875</v>
      </c>
      <c r="B50" s="1">
        <v>4006.9628596218299</v>
      </c>
      <c r="C50" s="1">
        <v>4125.1502509981701</v>
      </c>
    </row>
    <row r="51" spans="1:3" x14ac:dyDescent="0.25">
      <c r="A51" s="1">
        <v>5</v>
      </c>
      <c r="B51" s="1">
        <v>3961.7349381322001</v>
      </c>
      <c r="C51" s="1">
        <v>4099.7354917323701</v>
      </c>
    </row>
    <row r="52" spans="1:3" x14ac:dyDescent="0.25">
      <c r="A52" s="1">
        <v>5.125</v>
      </c>
      <c r="B52" s="1">
        <v>3967.9668940260399</v>
      </c>
      <c r="C52" s="1">
        <v>3733.8918008078199</v>
      </c>
    </row>
    <row r="53" spans="1:3" x14ac:dyDescent="0.25">
      <c r="A53" s="1">
        <v>5.25</v>
      </c>
      <c r="B53" s="1">
        <v>4047.10626795599</v>
      </c>
      <c r="C53" s="1">
        <v>3683.27015000453</v>
      </c>
    </row>
    <row r="54" spans="1:3" x14ac:dyDescent="0.25">
      <c r="A54" s="1">
        <v>5.375</v>
      </c>
      <c r="B54" s="1">
        <v>4019.7856576726699</v>
      </c>
      <c r="C54" s="1">
        <v>3473.3670743252901</v>
      </c>
    </row>
    <row r="55" spans="1:3" x14ac:dyDescent="0.25">
      <c r="A55" s="1">
        <v>5.5</v>
      </c>
      <c r="B55" s="1">
        <v>4004.0634344444302</v>
      </c>
      <c r="C55" s="1">
        <v>3385.1548269700502</v>
      </c>
    </row>
    <row r="56" spans="1:3" x14ac:dyDescent="0.25">
      <c r="A56" s="1">
        <v>5.625</v>
      </c>
      <c r="B56" s="1">
        <v>3986.2699936916601</v>
      </c>
      <c r="C56" s="1">
        <v>3389.6216250225202</v>
      </c>
    </row>
    <row r="57" spans="1:3" x14ac:dyDescent="0.25">
      <c r="A57" s="1">
        <v>5.75</v>
      </c>
      <c r="B57" s="1">
        <v>3986.5590136328001</v>
      </c>
      <c r="C57" s="1">
        <v>3507.4442412938702</v>
      </c>
    </row>
    <row r="58" spans="1:3" x14ac:dyDescent="0.25">
      <c r="A58" s="1">
        <v>5.875</v>
      </c>
      <c r="B58" s="1">
        <v>3948.2616146932501</v>
      </c>
      <c r="C58" s="1">
        <v>3465.11039871701</v>
      </c>
    </row>
    <row r="59" spans="1:3" x14ac:dyDescent="0.25">
      <c r="A59" s="1">
        <v>6</v>
      </c>
      <c r="B59" s="1">
        <v>3975.1462451825</v>
      </c>
      <c r="C59" s="1">
        <v>3469.31239096327</v>
      </c>
    </row>
    <row r="60" spans="1:3" x14ac:dyDescent="0.25">
      <c r="A60" s="1">
        <v>6.125</v>
      </c>
      <c r="B60" s="1">
        <v>3998.5915958086798</v>
      </c>
      <c r="C60" s="1">
        <v>3550.6034182099302</v>
      </c>
    </row>
    <row r="61" spans="1:3" x14ac:dyDescent="0.25">
      <c r="A61" s="1">
        <v>6.25</v>
      </c>
      <c r="B61" s="1">
        <v>4006.8522236567101</v>
      </c>
      <c r="C61" s="1">
        <v>3511.95995538237</v>
      </c>
    </row>
    <row r="62" spans="1:3" x14ac:dyDescent="0.25">
      <c r="A62" s="1">
        <v>6.375</v>
      </c>
      <c r="B62" s="1">
        <v>3972.80222552447</v>
      </c>
      <c r="C62" s="1">
        <v>3569.4554744209699</v>
      </c>
    </row>
    <row r="63" spans="1:3" x14ac:dyDescent="0.25">
      <c r="A63" s="1">
        <v>6.5</v>
      </c>
      <c r="B63" s="1">
        <v>3990.4654914499101</v>
      </c>
      <c r="C63" s="1">
        <v>3512.5711731708702</v>
      </c>
    </row>
    <row r="64" spans="1:3" x14ac:dyDescent="0.25">
      <c r="A64" s="1">
        <v>6.625</v>
      </c>
      <c r="B64" s="1">
        <v>3981.8060826885398</v>
      </c>
      <c r="C64" s="1">
        <v>3480.1003207111798</v>
      </c>
    </row>
    <row r="65" spans="1:3" x14ac:dyDescent="0.25">
      <c r="A65" s="1">
        <v>6.75</v>
      </c>
      <c r="B65" s="1">
        <v>3926.7512631824002</v>
      </c>
      <c r="C65" s="1">
        <v>3506.3265545823601</v>
      </c>
    </row>
    <row r="66" spans="1:3" x14ac:dyDescent="0.25">
      <c r="A66" s="1">
        <v>6.875</v>
      </c>
      <c r="B66" s="1">
        <v>3928.5295442475099</v>
      </c>
      <c r="C66" s="1">
        <v>3504.4462765446601</v>
      </c>
    </row>
    <row r="67" spans="1:3" x14ac:dyDescent="0.25">
      <c r="A67" s="1">
        <v>7</v>
      </c>
      <c r="B67" s="1">
        <v>3915.4922622714998</v>
      </c>
      <c r="C67" s="1">
        <v>3540.3882521220999</v>
      </c>
    </row>
    <row r="68" spans="1:3" x14ac:dyDescent="0.25">
      <c r="A68" s="1">
        <v>7.125</v>
      </c>
      <c r="B68" s="1">
        <v>3926.7012722755599</v>
      </c>
      <c r="C68" s="1">
        <v>3615.91201342162</v>
      </c>
    </row>
    <row r="69" spans="1:3" x14ac:dyDescent="0.25">
      <c r="A69" s="1">
        <v>7.25</v>
      </c>
      <c r="B69" s="1">
        <v>3936.7353978369101</v>
      </c>
      <c r="C69" s="1">
        <v>3572.25363636251</v>
      </c>
    </row>
    <row r="70" spans="1:3" x14ac:dyDescent="0.25">
      <c r="A70" s="1">
        <v>7.375</v>
      </c>
      <c r="B70" s="1">
        <v>3909.3560996660799</v>
      </c>
      <c r="C70" s="1">
        <v>3590.0644308419201</v>
      </c>
    </row>
    <row r="71" spans="1:3" x14ac:dyDescent="0.25">
      <c r="A71" s="1">
        <v>7.5</v>
      </c>
      <c r="B71" s="1">
        <v>3921.5674091998098</v>
      </c>
      <c r="C71" s="1">
        <v>3514.5976763672402</v>
      </c>
    </row>
    <row r="72" spans="1:3" x14ac:dyDescent="0.25">
      <c r="A72" s="1">
        <v>7.625</v>
      </c>
      <c r="B72" s="1">
        <v>3921.4618438890002</v>
      </c>
      <c r="C72" s="1">
        <v>3506.5082666835801</v>
      </c>
    </row>
    <row r="73" spans="1:3" x14ac:dyDescent="0.25">
      <c r="A73" s="1">
        <v>7.75</v>
      </c>
      <c r="B73" s="1">
        <v>3917.1253296257601</v>
      </c>
      <c r="C73" s="1">
        <v>3570.6886262947</v>
      </c>
    </row>
    <row r="74" spans="1:3" x14ac:dyDescent="0.25">
      <c r="A74" s="1">
        <v>7.875</v>
      </c>
      <c r="B74" s="1">
        <v>3903.1069522001299</v>
      </c>
      <c r="C74" s="1">
        <v>3651.16046233017</v>
      </c>
    </row>
    <row r="75" spans="1:3" x14ac:dyDescent="0.25">
      <c r="A75" s="1">
        <v>8</v>
      </c>
      <c r="B75" s="1">
        <v>3918.72707694771</v>
      </c>
      <c r="C75" s="1">
        <v>3675.1481414034602</v>
      </c>
    </row>
    <row r="76" spans="1:3" x14ac:dyDescent="0.25">
      <c r="A76" s="1">
        <v>8.125</v>
      </c>
      <c r="B76" s="1">
        <v>3823.30992752785</v>
      </c>
      <c r="C76" s="1">
        <v>3775.7479153296799</v>
      </c>
    </row>
    <row r="77" spans="1:3" x14ac:dyDescent="0.25">
      <c r="A77" s="1">
        <v>8.25</v>
      </c>
      <c r="B77" s="1">
        <v>3757.5108707442801</v>
      </c>
      <c r="C77" s="1">
        <v>3817.3702110659801</v>
      </c>
    </row>
    <row r="78" spans="1:3" x14ac:dyDescent="0.25">
      <c r="A78" s="1">
        <v>8.375</v>
      </c>
      <c r="B78" s="1">
        <v>3716.6809337111099</v>
      </c>
      <c r="C78" s="1">
        <v>3780.4996209453502</v>
      </c>
    </row>
    <row r="79" spans="1:3" x14ac:dyDescent="0.25">
      <c r="A79" s="1">
        <v>8.5</v>
      </c>
      <c r="B79" s="1">
        <v>3674.30078542407</v>
      </c>
      <c r="C79" s="1">
        <v>3809.1702020755001</v>
      </c>
    </row>
    <row r="80" spans="1:3" x14ac:dyDescent="0.25">
      <c r="A80" s="1">
        <v>8.625</v>
      </c>
      <c r="B80" s="1">
        <v>3601.45321741511</v>
      </c>
      <c r="C80" s="1">
        <v>3688.1745250087802</v>
      </c>
    </row>
    <row r="81" spans="1:3" x14ac:dyDescent="0.25">
      <c r="A81" s="1">
        <v>8.75</v>
      </c>
      <c r="B81" s="1">
        <v>3595.7368559369402</v>
      </c>
      <c r="C81" s="1">
        <v>3753.4250212253401</v>
      </c>
    </row>
    <row r="82" spans="1:3" x14ac:dyDescent="0.25">
      <c r="A82" s="1">
        <v>8.875</v>
      </c>
      <c r="B82" s="1">
        <v>3609.3747152504202</v>
      </c>
      <c r="C82" s="1">
        <v>3646.3810040326998</v>
      </c>
    </row>
    <row r="83" spans="1:3" x14ac:dyDescent="0.25">
      <c r="A83" s="1">
        <v>9</v>
      </c>
      <c r="B83" s="1">
        <v>3580.1924033119799</v>
      </c>
      <c r="C83" s="1">
        <v>3667.82149766679</v>
      </c>
    </row>
    <row r="84" spans="1:3" x14ac:dyDescent="0.25">
      <c r="A84" s="1">
        <v>9.125</v>
      </c>
      <c r="B84" s="1">
        <v>3557.4835802190501</v>
      </c>
      <c r="C84" s="1">
        <v>3651.7626733283901</v>
      </c>
    </row>
    <row r="85" spans="1:3" x14ac:dyDescent="0.25">
      <c r="A85" s="1">
        <v>9.25</v>
      </c>
      <c r="B85" s="1">
        <v>3585.8006047587401</v>
      </c>
      <c r="C85" s="1">
        <v>3628.8027886261798</v>
      </c>
    </row>
    <row r="86" spans="1:3" x14ac:dyDescent="0.25">
      <c r="A86" s="1">
        <v>9.375</v>
      </c>
      <c r="B86" s="1">
        <v>3615.1416037123699</v>
      </c>
      <c r="C86" s="1">
        <v>3736.3144278200898</v>
      </c>
    </row>
    <row r="87" spans="1:3" x14ac:dyDescent="0.25">
      <c r="A87" s="1">
        <v>9.5</v>
      </c>
      <c r="B87" s="1">
        <v>3638.8933866945399</v>
      </c>
      <c r="C87" s="1">
        <v>3825.6503800313399</v>
      </c>
    </row>
    <row r="88" spans="1:3" x14ac:dyDescent="0.25">
      <c r="A88" s="1">
        <v>9.625</v>
      </c>
      <c r="B88" s="1">
        <v>3653.5772110196099</v>
      </c>
      <c r="C88" s="1">
        <v>3820.29324758436</v>
      </c>
    </row>
    <row r="89" spans="1:3" x14ac:dyDescent="0.25">
      <c r="A89" s="1">
        <v>9.75</v>
      </c>
      <c r="B89" s="1">
        <v>3676.36931573529</v>
      </c>
      <c r="C89" s="1">
        <v>3798.0545226188301</v>
      </c>
    </row>
    <row r="90" spans="1:3" x14ac:dyDescent="0.25">
      <c r="A90" s="1">
        <v>9.875</v>
      </c>
      <c r="B90" s="1">
        <v>3673.67237934081</v>
      </c>
      <c r="C90" s="1">
        <v>3775.9635809902902</v>
      </c>
    </row>
    <row r="91" spans="1:3" x14ac:dyDescent="0.25">
      <c r="A91" s="1">
        <v>10</v>
      </c>
      <c r="B91" s="1">
        <v>3691.2116477161499</v>
      </c>
      <c r="C91" s="1">
        <v>3705.3096143793</v>
      </c>
    </row>
    <row r="92" spans="1:3" x14ac:dyDescent="0.25">
      <c r="A92" s="1">
        <v>10.125</v>
      </c>
      <c r="B92" s="1">
        <v>3720.2330309295098</v>
      </c>
      <c r="C92" s="1">
        <v>3765.5217266934001</v>
      </c>
    </row>
    <row r="93" spans="1:3" x14ac:dyDescent="0.25">
      <c r="A93" s="1">
        <v>10.25</v>
      </c>
      <c r="B93" s="1">
        <v>3731.6436328783998</v>
      </c>
      <c r="C93" s="1">
        <v>3819.06489729552</v>
      </c>
    </row>
    <row r="94" spans="1:3" x14ac:dyDescent="0.25">
      <c r="A94" s="1">
        <v>10.375</v>
      </c>
      <c r="B94" s="1">
        <v>3703.10888156906</v>
      </c>
      <c r="C94" s="1">
        <v>3676.8256703452298</v>
      </c>
    </row>
    <row r="95" spans="1:3" x14ac:dyDescent="0.25">
      <c r="A95" s="1">
        <v>10.5</v>
      </c>
      <c r="B95" s="1">
        <v>3721.1975246910201</v>
      </c>
      <c r="C95" s="1">
        <v>3760.9962832415899</v>
      </c>
    </row>
    <row r="96" spans="1:3" x14ac:dyDescent="0.25">
      <c r="A96" s="1">
        <v>10.625</v>
      </c>
      <c r="B96" s="1">
        <v>3705.0525004791798</v>
      </c>
      <c r="C96" s="1">
        <v>3845.3769708117702</v>
      </c>
    </row>
    <row r="97" spans="1:3" x14ac:dyDescent="0.25">
      <c r="A97" s="1">
        <v>10.75</v>
      </c>
      <c r="B97" s="1">
        <v>3734.36655734034</v>
      </c>
      <c r="C97" s="1">
        <v>3583.54633808976</v>
      </c>
    </row>
    <row r="98" spans="1:3" x14ac:dyDescent="0.25">
      <c r="A98" s="1">
        <v>10.875</v>
      </c>
      <c r="B98" s="1">
        <v>3726.8923963882098</v>
      </c>
      <c r="C98" s="1">
        <v>3328.3316247903499</v>
      </c>
    </row>
    <row r="99" spans="1:3" x14ac:dyDescent="0.25">
      <c r="A99" s="1">
        <v>11</v>
      </c>
      <c r="B99" s="1">
        <v>3720.0726588436701</v>
      </c>
      <c r="C99" s="1">
        <v>3350.6980564314299</v>
      </c>
    </row>
    <row r="100" spans="1:3" x14ac:dyDescent="0.25">
      <c r="A100" s="1">
        <v>11.125</v>
      </c>
      <c r="B100" s="1">
        <v>3717.3330194236701</v>
      </c>
      <c r="C100" s="1">
        <v>3404.7879539244</v>
      </c>
    </row>
    <row r="101" spans="1:3" x14ac:dyDescent="0.25">
      <c r="A101" s="1">
        <v>11.25</v>
      </c>
      <c r="B101" s="1">
        <v>3666.76527103227</v>
      </c>
      <c r="C101" s="1">
        <v>3453.9763523484298</v>
      </c>
    </row>
    <row r="102" spans="1:3" x14ac:dyDescent="0.25">
      <c r="A102" s="1">
        <v>11.375</v>
      </c>
      <c r="B102" s="1">
        <v>3660.9250358066101</v>
      </c>
      <c r="C102" s="1">
        <v>3526.2286231725702</v>
      </c>
    </row>
    <row r="103" spans="1:3" x14ac:dyDescent="0.25">
      <c r="A103" s="1">
        <v>11.5</v>
      </c>
      <c r="B103" s="1">
        <v>3663.92985529425</v>
      </c>
      <c r="C103" s="1">
        <v>3592.9810030910098</v>
      </c>
    </row>
    <row r="104" spans="1:3" x14ac:dyDescent="0.25">
      <c r="A104" s="1">
        <v>11.625</v>
      </c>
      <c r="B104" s="1">
        <v>3669.2334105313098</v>
      </c>
      <c r="C104" s="1">
        <v>3602.5463562791901</v>
      </c>
    </row>
    <row r="105" spans="1:3" x14ac:dyDescent="0.25">
      <c r="A105" s="1">
        <v>11.75</v>
      </c>
      <c r="B105" s="1">
        <v>3643.42341504878</v>
      </c>
      <c r="C105" s="1">
        <v>3667.0424161618398</v>
      </c>
    </row>
    <row r="106" spans="1:3" x14ac:dyDescent="0.25">
      <c r="A106" s="1">
        <v>11.875</v>
      </c>
      <c r="B106" s="1">
        <v>3651.63950420124</v>
      </c>
      <c r="C106" s="1">
        <v>3753.9685654579198</v>
      </c>
    </row>
    <row r="107" spans="1:3" x14ac:dyDescent="0.25">
      <c r="A107" s="1">
        <v>12</v>
      </c>
      <c r="B107" s="1">
        <v>3614.8793292373698</v>
      </c>
      <c r="C107" s="1">
        <v>3788.2432499543002</v>
      </c>
    </row>
    <row r="108" spans="1:3" x14ac:dyDescent="0.25">
      <c r="A108" s="1">
        <v>12.125</v>
      </c>
      <c r="B108" s="1">
        <v>3601.9827260163102</v>
      </c>
      <c r="C108" s="1">
        <v>3885.2033234068999</v>
      </c>
    </row>
    <row r="109" spans="1:3" x14ac:dyDescent="0.25">
      <c r="A109" s="1">
        <v>12.25</v>
      </c>
      <c r="B109" s="1">
        <v>3534.1062340823601</v>
      </c>
      <c r="C109" s="1">
        <v>3898.0798760462999</v>
      </c>
    </row>
    <row r="110" spans="1:3" x14ac:dyDescent="0.25">
      <c r="A110" s="1">
        <v>12.375</v>
      </c>
      <c r="B110" s="1">
        <v>3508.6797574144398</v>
      </c>
      <c r="C110" s="1">
        <v>3974.1991439584499</v>
      </c>
    </row>
    <row r="111" spans="1:3" x14ac:dyDescent="0.25">
      <c r="A111" s="1">
        <v>12.5</v>
      </c>
      <c r="B111" s="1">
        <v>3523.6080843227001</v>
      </c>
      <c r="C111" s="1">
        <v>3843.76149974604</v>
      </c>
    </row>
    <row r="112" spans="1:3" x14ac:dyDescent="0.25">
      <c r="A112" s="1">
        <v>12.625</v>
      </c>
      <c r="B112" s="1">
        <v>3518.0733778037502</v>
      </c>
      <c r="C112" s="1">
        <v>3861.72483431419</v>
      </c>
    </row>
    <row r="113" spans="1:3" x14ac:dyDescent="0.25">
      <c r="A113" s="1">
        <v>12.75</v>
      </c>
      <c r="B113" s="1">
        <v>3517.1795395730701</v>
      </c>
      <c r="C113" s="1">
        <v>3825.28433540788</v>
      </c>
    </row>
    <row r="114" spans="1:3" x14ac:dyDescent="0.25">
      <c r="A114" s="1">
        <v>12.875</v>
      </c>
      <c r="B114" s="1">
        <v>3531.3465876955502</v>
      </c>
      <c r="C114" s="1">
        <v>3749.11135578634</v>
      </c>
    </row>
    <row r="115" spans="1:3" x14ac:dyDescent="0.25">
      <c r="A115" s="1">
        <v>13</v>
      </c>
      <c r="B115" s="1">
        <v>3545.4681607029802</v>
      </c>
      <c r="C115" s="1">
        <v>3656.7670504657499</v>
      </c>
    </row>
    <row r="116" spans="1:3" x14ac:dyDescent="0.25">
      <c r="A116" s="1">
        <v>13.125</v>
      </c>
      <c r="B116" s="1">
        <v>3543.40042810867</v>
      </c>
      <c r="C116" s="1">
        <v>3711.2030192176999</v>
      </c>
    </row>
    <row r="117" spans="1:3" x14ac:dyDescent="0.25">
      <c r="A117" s="1">
        <v>13.25</v>
      </c>
      <c r="B117" s="1">
        <v>3508.7670884172198</v>
      </c>
      <c r="C117" s="1">
        <v>3627.0236438787601</v>
      </c>
    </row>
    <row r="118" spans="1:3" x14ac:dyDescent="0.25">
      <c r="A118" s="1">
        <v>13.375</v>
      </c>
      <c r="B118" s="1">
        <v>3468.1103826766698</v>
      </c>
      <c r="C118" s="1">
        <v>3521.0428434022901</v>
      </c>
    </row>
    <row r="119" spans="1:3" x14ac:dyDescent="0.25">
      <c r="A119" s="1">
        <v>13.5</v>
      </c>
      <c r="B119" s="1">
        <v>3420.4256079536099</v>
      </c>
      <c r="C119" s="1">
        <v>3591.2427291877798</v>
      </c>
    </row>
    <row r="120" spans="1:3" x14ac:dyDescent="0.25">
      <c r="A120" s="1">
        <v>13.625</v>
      </c>
      <c r="B120" s="1">
        <v>3400.35959607514</v>
      </c>
      <c r="C120" s="1">
        <v>3690.9921306660399</v>
      </c>
    </row>
    <row r="121" spans="1:3" x14ac:dyDescent="0.25">
      <c r="A121" s="1">
        <v>13.75</v>
      </c>
      <c r="B121" s="1">
        <v>3448.8806602999398</v>
      </c>
      <c r="C121" s="1">
        <v>3726.4833697122299</v>
      </c>
    </row>
    <row r="122" spans="1:3" x14ac:dyDescent="0.25">
      <c r="A122" s="1">
        <v>13.875</v>
      </c>
      <c r="B122" s="1">
        <v>3480.1672858881998</v>
      </c>
      <c r="C122" s="1">
        <v>3736.2153987265501</v>
      </c>
    </row>
    <row r="123" spans="1:3" x14ac:dyDescent="0.25">
      <c r="A123" s="1">
        <v>14</v>
      </c>
      <c r="B123" s="1">
        <v>3446.7967642687099</v>
      </c>
      <c r="C123" s="1">
        <v>3822.8820091727698</v>
      </c>
    </row>
    <row r="124" spans="1:3" x14ac:dyDescent="0.25">
      <c r="A124" s="1">
        <v>14.125</v>
      </c>
      <c r="B124" s="1">
        <v>3451.3719595105699</v>
      </c>
      <c r="C124" s="1">
        <v>4013.7015527928502</v>
      </c>
    </row>
    <row r="125" spans="1:3" x14ac:dyDescent="0.25">
      <c r="A125" s="1">
        <v>14.25</v>
      </c>
      <c r="B125" s="1">
        <v>3458.1126398293</v>
      </c>
      <c r="C125" s="1">
        <v>3978.84317204019</v>
      </c>
    </row>
    <row r="126" spans="1:3" x14ac:dyDescent="0.25">
      <c r="A126" s="1">
        <v>14.375</v>
      </c>
      <c r="B126" s="1">
        <v>3495.69171052499</v>
      </c>
      <c r="C126" s="1">
        <v>3965.51854663617</v>
      </c>
    </row>
    <row r="127" spans="1:3" x14ac:dyDescent="0.25">
      <c r="A127" s="1">
        <v>14.5</v>
      </c>
      <c r="B127" s="1">
        <v>3404.7671813771599</v>
      </c>
      <c r="C127" s="1">
        <v>3918.38540494894</v>
      </c>
    </row>
    <row r="128" spans="1:3" x14ac:dyDescent="0.25">
      <c r="A128" s="1">
        <v>14.625</v>
      </c>
      <c r="B128" s="1">
        <v>3354.2187653053302</v>
      </c>
      <c r="C128" s="1">
        <v>3830.00110252685</v>
      </c>
    </row>
    <row r="129" spans="1:3" x14ac:dyDescent="0.25">
      <c r="A129" s="1">
        <v>14.75</v>
      </c>
      <c r="B129" s="1">
        <v>3286.3246451738701</v>
      </c>
      <c r="C129" s="1">
        <v>3837.0822915815302</v>
      </c>
    </row>
    <row r="130" spans="1:3" x14ac:dyDescent="0.25">
      <c r="A130" s="1">
        <v>14.875</v>
      </c>
      <c r="B130" s="1">
        <v>3279.1181346180101</v>
      </c>
      <c r="C130" s="1">
        <v>3810.7334152538301</v>
      </c>
    </row>
    <row r="131" spans="1:3" x14ac:dyDescent="0.25">
      <c r="A131" s="1">
        <v>15</v>
      </c>
      <c r="B131" s="1">
        <v>3285.9019865496698</v>
      </c>
      <c r="C131" s="1">
        <v>3765.0420636648601</v>
      </c>
    </row>
    <row r="132" spans="1:3" x14ac:dyDescent="0.25">
      <c r="A132" s="1">
        <v>15.125</v>
      </c>
      <c r="B132" s="1">
        <v>3280.4994150286898</v>
      </c>
      <c r="C132" s="1">
        <v>3764.2353332513699</v>
      </c>
    </row>
    <row r="133" spans="1:3" x14ac:dyDescent="0.25">
      <c r="A133" s="1">
        <v>15.25</v>
      </c>
      <c r="B133" s="1">
        <v>3280.0978767620099</v>
      </c>
      <c r="C133" s="1">
        <v>3791.8675233163399</v>
      </c>
    </row>
    <row r="134" spans="1:3" x14ac:dyDescent="0.25">
      <c r="A134" s="1">
        <v>15.375</v>
      </c>
      <c r="B134" s="1">
        <v>3314.70858219911</v>
      </c>
      <c r="C134" s="1">
        <v>3748.61350572232</v>
      </c>
    </row>
    <row r="135" spans="1:3" x14ac:dyDescent="0.25">
      <c r="A135" s="1">
        <v>15.5</v>
      </c>
      <c r="B135" s="1">
        <v>3368.4670550771202</v>
      </c>
      <c r="C135" s="1">
        <v>3752.8167723260699</v>
      </c>
    </row>
    <row r="136" spans="1:3" x14ac:dyDescent="0.25">
      <c r="A136" s="1">
        <v>15.625</v>
      </c>
      <c r="B136" s="1">
        <v>3355.0241591690201</v>
      </c>
      <c r="C136" s="1">
        <v>3783.4681177374</v>
      </c>
    </row>
    <row r="137" spans="1:3" x14ac:dyDescent="0.25">
      <c r="A137" s="1">
        <v>15.75</v>
      </c>
      <c r="B137" s="1">
        <v>3366.1742913135699</v>
      </c>
      <c r="C137" s="1">
        <v>3792.2758461747198</v>
      </c>
    </row>
    <row r="138" spans="1:3" x14ac:dyDescent="0.25">
      <c r="A138" s="1">
        <v>15.875</v>
      </c>
      <c r="B138" s="1">
        <v>3372.1522448677001</v>
      </c>
      <c r="C138" s="1">
        <v>3815.6323162510998</v>
      </c>
    </row>
    <row r="139" spans="1:3" x14ac:dyDescent="0.25">
      <c r="A139" s="1">
        <v>16</v>
      </c>
      <c r="B139" s="1">
        <v>3285.3379881624301</v>
      </c>
      <c r="C139" s="1">
        <v>3770.7090108423099</v>
      </c>
    </row>
    <row r="140" spans="1:3" x14ac:dyDescent="0.25">
      <c r="A140" s="1">
        <v>16.125</v>
      </c>
      <c r="B140" s="1">
        <v>3266.6239288063698</v>
      </c>
      <c r="C140" s="1">
        <v>3744.2246851896298</v>
      </c>
    </row>
    <row r="141" spans="1:3" x14ac:dyDescent="0.25">
      <c r="A141" s="1">
        <v>16.25</v>
      </c>
      <c r="B141" s="1">
        <v>3259.6648445525402</v>
      </c>
      <c r="C141" s="1">
        <v>3727.4952880804199</v>
      </c>
    </row>
    <row r="142" spans="1:3" x14ac:dyDescent="0.25">
      <c r="A142" s="1">
        <v>16.375</v>
      </c>
      <c r="B142" s="1">
        <v>3238.11005205938</v>
      </c>
      <c r="C142" s="1">
        <v>3575.3909515292899</v>
      </c>
    </row>
    <row r="143" spans="1:3" x14ac:dyDescent="0.25">
      <c r="A143" s="1">
        <v>16.5</v>
      </c>
      <c r="B143" s="1">
        <v>3134.56463556176</v>
      </c>
      <c r="C143" s="1">
        <v>3553.1094098768099</v>
      </c>
    </row>
    <row r="144" spans="1:3" x14ac:dyDescent="0.25">
      <c r="A144" s="1">
        <v>16.625</v>
      </c>
      <c r="B144" s="1">
        <v>3087.05573010631</v>
      </c>
      <c r="C144" s="1">
        <v>3486.19133979556</v>
      </c>
    </row>
    <row r="145" spans="1:3" x14ac:dyDescent="0.25">
      <c r="A145" s="1">
        <v>16.75</v>
      </c>
      <c r="B145" s="1">
        <v>3056.39674441242</v>
      </c>
      <c r="C145" s="1">
        <v>3412.3724150294402</v>
      </c>
    </row>
    <row r="146" spans="1:3" x14ac:dyDescent="0.25">
      <c r="A146" s="1">
        <v>16.875</v>
      </c>
      <c r="B146" s="1">
        <v>2924.6869452708302</v>
      </c>
      <c r="C146" s="1">
        <v>3379.4044452521798</v>
      </c>
    </row>
    <row r="147" spans="1:3" x14ac:dyDescent="0.25">
      <c r="A147" s="1">
        <v>17</v>
      </c>
      <c r="B147" s="1">
        <v>2843.86930222924</v>
      </c>
      <c r="C147" s="1">
        <v>3419.1565234753698</v>
      </c>
    </row>
    <row r="148" spans="1:3" x14ac:dyDescent="0.25">
      <c r="A148" s="1">
        <v>17.125</v>
      </c>
      <c r="B148" s="1">
        <v>2834.2158144168002</v>
      </c>
      <c r="C148" s="1">
        <v>3566.7275593679601</v>
      </c>
    </row>
    <row r="149" spans="1:3" x14ac:dyDescent="0.25">
      <c r="A149" s="1">
        <v>17.25</v>
      </c>
      <c r="B149" s="1">
        <v>2829.7315613757</v>
      </c>
      <c r="C149" s="1">
        <v>3562.2175590450302</v>
      </c>
    </row>
    <row r="150" spans="1:3" x14ac:dyDescent="0.25">
      <c r="A150" s="1">
        <v>17.375</v>
      </c>
      <c r="B150" s="1">
        <v>2772.0803550425799</v>
      </c>
      <c r="C150" s="1">
        <v>3554.77548331241</v>
      </c>
    </row>
    <row r="151" spans="1:3" x14ac:dyDescent="0.25">
      <c r="A151" s="1">
        <v>17.5</v>
      </c>
      <c r="B151" s="1">
        <v>2800.5995966155101</v>
      </c>
      <c r="C151" s="1">
        <v>3533.4478624377998</v>
      </c>
    </row>
    <row r="152" spans="1:3" x14ac:dyDescent="0.25">
      <c r="A152" s="1">
        <v>17.625</v>
      </c>
      <c r="B152" s="1">
        <v>2935.0269075821202</v>
      </c>
      <c r="C152" s="1">
        <v>3558.2051999141599</v>
      </c>
    </row>
    <row r="153" spans="1:3" x14ac:dyDescent="0.25">
      <c r="A153" s="1">
        <v>17.75</v>
      </c>
      <c r="B153" s="1">
        <v>2950.2650551947399</v>
      </c>
      <c r="C153" s="1">
        <v>3534.34365162312</v>
      </c>
    </row>
    <row r="154" spans="1:3" x14ac:dyDescent="0.25">
      <c r="A154" s="1">
        <v>17.875</v>
      </c>
      <c r="B154" s="1">
        <v>2960.6763448711899</v>
      </c>
      <c r="C154" s="1">
        <v>3506.05023185344</v>
      </c>
    </row>
    <row r="155" spans="1:3" x14ac:dyDescent="0.25">
      <c r="A155" s="1">
        <v>18</v>
      </c>
      <c r="B155" s="1">
        <v>2977.06292460954</v>
      </c>
      <c r="C155" s="1">
        <v>3602.7893785399701</v>
      </c>
    </row>
    <row r="156" spans="1:3" x14ac:dyDescent="0.25">
      <c r="A156" s="1">
        <v>18.125</v>
      </c>
      <c r="B156" s="1">
        <v>2922.6762061119798</v>
      </c>
      <c r="C156" s="1">
        <v>3627.8045055061798</v>
      </c>
    </row>
    <row r="157" spans="1:3" x14ac:dyDescent="0.25">
      <c r="A157" s="1">
        <v>18.25</v>
      </c>
      <c r="B157" s="1">
        <v>2913.33809443259</v>
      </c>
      <c r="C157" s="1">
        <v>3723.9125236820901</v>
      </c>
    </row>
    <row r="158" spans="1:3" x14ac:dyDescent="0.25">
      <c r="A158" s="1">
        <v>18.375</v>
      </c>
      <c r="B158" s="1">
        <v>2913.28360609638</v>
      </c>
      <c r="C158" s="1">
        <v>3780.22747009864</v>
      </c>
    </row>
    <row r="159" spans="1:3" x14ac:dyDescent="0.25">
      <c r="A159" s="1">
        <v>18.5</v>
      </c>
      <c r="B159" s="1">
        <v>2927.1181562444499</v>
      </c>
      <c r="C159" s="1">
        <v>3647.7125018852998</v>
      </c>
    </row>
    <row r="160" spans="1:3" x14ac:dyDescent="0.25">
      <c r="A160" s="1">
        <v>18.625</v>
      </c>
      <c r="B160" s="1">
        <v>2921.1272893495702</v>
      </c>
      <c r="C160" s="1">
        <v>3683.2646600148901</v>
      </c>
    </row>
    <row r="161" spans="1:3" x14ac:dyDescent="0.25">
      <c r="A161" s="1">
        <v>18.75</v>
      </c>
      <c r="B161" s="1">
        <v>2906.88185900598</v>
      </c>
      <c r="C161" s="1">
        <v>3572.0919425263301</v>
      </c>
    </row>
    <row r="162" spans="1:3" x14ac:dyDescent="0.25">
      <c r="A162" s="1">
        <v>18.875</v>
      </c>
      <c r="B162" s="1">
        <v>2908.7546508691298</v>
      </c>
      <c r="C162" s="1">
        <v>3589.7306639536901</v>
      </c>
    </row>
    <row r="163" spans="1:3" x14ac:dyDescent="0.25">
      <c r="A163" s="1">
        <v>19</v>
      </c>
      <c r="B163" s="1">
        <v>2835.5712750719299</v>
      </c>
      <c r="C163" s="1">
        <v>3506.4845572538002</v>
      </c>
    </row>
    <row r="164" spans="1:3" x14ac:dyDescent="0.25">
      <c r="A164" s="1">
        <v>19.125</v>
      </c>
      <c r="B164" s="1">
        <v>2771.6832345429898</v>
      </c>
      <c r="C164" s="1">
        <v>3530.36418609779</v>
      </c>
    </row>
    <row r="165" spans="1:3" x14ac:dyDescent="0.25">
      <c r="A165" s="1">
        <v>19.25</v>
      </c>
      <c r="B165" s="1">
        <v>2803.0009275094098</v>
      </c>
      <c r="C165" s="1">
        <v>3533.2844353640098</v>
      </c>
    </row>
    <row r="166" spans="1:3" x14ac:dyDescent="0.25">
      <c r="A166" s="1">
        <v>19.375</v>
      </c>
      <c r="B166" s="1">
        <v>2797.8889640134698</v>
      </c>
      <c r="C166" s="1">
        <v>3549.3918864127199</v>
      </c>
    </row>
    <row r="167" spans="1:3" x14ac:dyDescent="0.25">
      <c r="A167" s="1">
        <v>19.5</v>
      </c>
      <c r="B167" s="1">
        <v>2772.0851510954699</v>
      </c>
      <c r="C167" s="1">
        <v>3509.5170379702099</v>
      </c>
    </row>
    <row r="168" spans="1:3" x14ac:dyDescent="0.25">
      <c r="A168" s="1">
        <v>19.625</v>
      </c>
      <c r="B168" s="1">
        <v>2795.8565816110099</v>
      </c>
      <c r="C168" s="1">
        <v>3700.2691532363501</v>
      </c>
    </row>
    <row r="169" spans="1:3" x14ac:dyDescent="0.25">
      <c r="A169" s="1">
        <v>19.75</v>
      </c>
      <c r="B169" s="1">
        <v>2777.8000318733598</v>
      </c>
      <c r="C169" s="1">
        <v>3675.80178312918</v>
      </c>
    </row>
    <row r="170" spans="1:3" x14ac:dyDescent="0.25">
      <c r="A170" s="1">
        <v>19.875</v>
      </c>
      <c r="B170" s="1">
        <v>2786.45069975251</v>
      </c>
      <c r="C170" s="1">
        <v>3664.8625200409601</v>
      </c>
    </row>
    <row r="171" spans="1:3" x14ac:dyDescent="0.25">
      <c r="A171" s="1">
        <v>20</v>
      </c>
      <c r="B171" s="1">
        <v>2747.18751555668</v>
      </c>
      <c r="C171" s="1">
        <v>3651.33920389083</v>
      </c>
    </row>
    <row r="172" spans="1:3" x14ac:dyDescent="0.25">
      <c r="A172" s="1">
        <v>20.125</v>
      </c>
      <c r="B172" s="1">
        <v>2745.8400760140698</v>
      </c>
      <c r="C172" s="1">
        <v>3583.6317462786801</v>
      </c>
    </row>
    <row r="173" spans="1:3" x14ac:dyDescent="0.25">
      <c r="A173" s="1">
        <v>20.25</v>
      </c>
      <c r="B173" s="1">
        <v>2757.8799770055102</v>
      </c>
      <c r="C173" s="1">
        <v>3593.7655634791099</v>
      </c>
    </row>
    <row r="174" spans="1:3" x14ac:dyDescent="0.25">
      <c r="A174" s="1">
        <v>20.375</v>
      </c>
      <c r="B174" s="1">
        <v>2727.6866404236498</v>
      </c>
      <c r="C174" s="1">
        <v>3570.5641764066199</v>
      </c>
    </row>
    <row r="175" spans="1:3" x14ac:dyDescent="0.25">
      <c r="A175" s="1">
        <v>20.5</v>
      </c>
      <c r="B175" s="1">
        <v>2722.6185979484399</v>
      </c>
      <c r="C175" s="1">
        <v>3577.0235728678599</v>
      </c>
    </row>
    <row r="176" spans="1:3" x14ac:dyDescent="0.25">
      <c r="A176" s="1">
        <v>20.625</v>
      </c>
      <c r="B176" s="1">
        <v>2718.6114674774399</v>
      </c>
      <c r="C176" s="1">
        <v>3529.9440514022999</v>
      </c>
    </row>
    <row r="177" spans="1:3" x14ac:dyDescent="0.25">
      <c r="A177" s="1">
        <v>20.75</v>
      </c>
      <c r="B177" s="1">
        <v>2734.6856664905499</v>
      </c>
      <c r="C177" s="1">
        <v>3536.8683262521899</v>
      </c>
    </row>
    <row r="178" spans="1:3" x14ac:dyDescent="0.25">
      <c r="A178" s="1">
        <v>20.875</v>
      </c>
      <c r="B178" s="1">
        <v>2710.84276057425</v>
      </c>
      <c r="C178" s="1">
        <v>3564.00533192787</v>
      </c>
    </row>
    <row r="179" spans="1:3" x14ac:dyDescent="0.25">
      <c r="A179" s="1">
        <v>21</v>
      </c>
      <c r="B179" s="1">
        <v>2693.8186945564698</v>
      </c>
      <c r="C179" s="1">
        <v>3590.2132326486599</v>
      </c>
    </row>
    <row r="180" spans="1:3" x14ac:dyDescent="0.25">
      <c r="A180" s="1">
        <v>21.125</v>
      </c>
      <c r="B180" s="1">
        <v>2738.5283918815098</v>
      </c>
      <c r="C180" s="1">
        <v>3609.2584482079401</v>
      </c>
    </row>
    <row r="181" spans="1:3" x14ac:dyDescent="0.25">
      <c r="A181" s="1">
        <v>21.25</v>
      </c>
      <c r="B181" s="1">
        <v>2663.1928815992401</v>
      </c>
      <c r="C181" s="1">
        <v>3614.1434514776702</v>
      </c>
    </row>
    <row r="182" spans="1:3" x14ac:dyDescent="0.25">
      <c r="A182" s="1">
        <v>21.375</v>
      </c>
      <c r="B182" s="1">
        <v>2615.8898189654401</v>
      </c>
      <c r="C182" s="1">
        <v>3616.3675249614898</v>
      </c>
    </row>
    <row r="183" spans="1:3" x14ac:dyDescent="0.25">
      <c r="A183" s="1">
        <v>21.5</v>
      </c>
      <c r="B183" s="1">
        <v>2561.5292740190398</v>
      </c>
      <c r="C183" s="1">
        <v>3607.02012114732</v>
      </c>
    </row>
    <row r="184" spans="1:3" x14ac:dyDescent="0.25">
      <c r="A184" s="1">
        <v>21.625</v>
      </c>
      <c r="B184" s="1">
        <v>2504.45307910581</v>
      </c>
      <c r="C184" s="1">
        <v>3627.1989122834002</v>
      </c>
    </row>
    <row r="185" spans="1:3" x14ac:dyDescent="0.25">
      <c r="A185" s="1">
        <v>21.75</v>
      </c>
      <c r="B185" s="1">
        <v>2490.3115463956401</v>
      </c>
      <c r="C185" s="1">
        <v>3624.5970811658299</v>
      </c>
    </row>
    <row r="186" spans="1:3" x14ac:dyDescent="0.25">
      <c r="A186" s="1">
        <v>21.875</v>
      </c>
      <c r="B186" s="1">
        <v>2484.8018586027902</v>
      </c>
      <c r="C186" s="1">
        <v>3484.5336170607402</v>
      </c>
    </row>
    <row r="187" spans="1:3" x14ac:dyDescent="0.25">
      <c r="A187" s="1">
        <v>22</v>
      </c>
      <c r="B187" s="1">
        <v>2488.8141322044798</v>
      </c>
      <c r="C187" s="1">
        <v>3452.5043981922399</v>
      </c>
    </row>
    <row r="188" spans="1:3" x14ac:dyDescent="0.25">
      <c r="A188" s="1">
        <v>22.125</v>
      </c>
      <c r="B188" s="1">
        <v>2543.6339988434602</v>
      </c>
      <c r="C188" s="1">
        <v>3437.0028957218701</v>
      </c>
    </row>
    <row r="189" spans="1:3" x14ac:dyDescent="0.25">
      <c r="A189" s="1">
        <v>22.25</v>
      </c>
      <c r="B189" s="1">
        <v>2509.69782054498</v>
      </c>
      <c r="C189" s="1">
        <v>3406.8897146491499</v>
      </c>
    </row>
    <row r="190" spans="1:3" x14ac:dyDescent="0.25">
      <c r="A190" s="1">
        <v>22.375</v>
      </c>
      <c r="B190" s="1">
        <v>2522.23775557625</v>
      </c>
      <c r="C190" s="1">
        <v>3399.3534484554498</v>
      </c>
    </row>
    <row r="191" spans="1:3" x14ac:dyDescent="0.25">
      <c r="A191" s="1">
        <v>22.5</v>
      </c>
      <c r="B191" s="1">
        <v>2541.3291578991102</v>
      </c>
      <c r="C191" s="1">
        <v>3434.1954719407399</v>
      </c>
    </row>
    <row r="192" spans="1:3" x14ac:dyDescent="0.25">
      <c r="A192" s="1">
        <v>22.625</v>
      </c>
      <c r="B192" s="1">
        <v>2566.1211861707502</v>
      </c>
      <c r="C192" s="1">
        <v>3416.6963364599201</v>
      </c>
    </row>
    <row r="193" spans="1:3" x14ac:dyDescent="0.25">
      <c r="A193" s="1">
        <v>22.75</v>
      </c>
      <c r="B193" s="1">
        <v>2519.1817724470002</v>
      </c>
      <c r="C193" s="1">
        <v>3529.8617781302801</v>
      </c>
    </row>
    <row r="194" spans="1:3" x14ac:dyDescent="0.25">
      <c r="A194" s="1">
        <v>22.875</v>
      </c>
      <c r="B194" s="1">
        <v>2517.5886165130501</v>
      </c>
      <c r="C194" s="1">
        <v>3486.8290771453699</v>
      </c>
    </row>
    <row r="195" spans="1:3" x14ac:dyDescent="0.25">
      <c r="A195" s="1">
        <v>23</v>
      </c>
      <c r="B195" s="1">
        <v>2525.9953694740602</v>
      </c>
      <c r="C195" s="1">
        <v>3382.40573743614</v>
      </c>
    </row>
    <row r="196" spans="1:3" x14ac:dyDescent="0.25">
      <c r="A196" s="1">
        <v>23.125</v>
      </c>
      <c r="B196" s="1">
        <v>2529.7835932302801</v>
      </c>
      <c r="C196" s="1">
        <v>3241.7178310643399</v>
      </c>
    </row>
    <row r="197" spans="1:3" x14ac:dyDescent="0.25">
      <c r="A197" s="1">
        <v>23.25</v>
      </c>
      <c r="B197" s="1">
        <v>2546.3610663177801</v>
      </c>
      <c r="C197" s="1">
        <v>3257.2421797639599</v>
      </c>
    </row>
    <row r="198" spans="1:3" x14ac:dyDescent="0.25">
      <c r="A198" s="1">
        <v>23.375</v>
      </c>
      <c r="B198" s="1">
        <v>2575.69613350289</v>
      </c>
      <c r="C198" s="1">
        <v>3272.7201220285101</v>
      </c>
    </row>
    <row r="199" spans="1:3" x14ac:dyDescent="0.25">
      <c r="A199" s="1">
        <v>23.5</v>
      </c>
      <c r="B199" s="1">
        <v>2586.89254962123</v>
      </c>
      <c r="C199" s="1">
        <v>3303.2875773670598</v>
      </c>
    </row>
    <row r="200" spans="1:3" x14ac:dyDescent="0.25">
      <c r="A200" s="1">
        <v>23.625</v>
      </c>
      <c r="B200" s="1">
        <v>2600.3171384457601</v>
      </c>
      <c r="C200" s="1">
        <v>3295.4441868404801</v>
      </c>
    </row>
    <row r="201" spans="1:3" x14ac:dyDescent="0.25">
      <c r="A201" s="1">
        <v>23.75</v>
      </c>
      <c r="B201" s="1">
        <v>2531.7453820841401</v>
      </c>
      <c r="C201" s="1">
        <v>3301.6654364032202</v>
      </c>
    </row>
    <row r="202" spans="1:3" x14ac:dyDescent="0.25">
      <c r="A202" s="1">
        <v>23.875</v>
      </c>
      <c r="B202" s="1">
        <v>2532.37499684761</v>
      </c>
      <c r="C202" s="1">
        <v>3353.1508434163502</v>
      </c>
    </row>
    <row r="203" spans="1:3" x14ac:dyDescent="0.25">
      <c r="A203" s="1">
        <v>24</v>
      </c>
      <c r="B203" s="1">
        <v>2496.1996326326198</v>
      </c>
      <c r="C203" s="1">
        <v>3337.9807457715601</v>
      </c>
    </row>
    <row r="204" spans="1:3" x14ac:dyDescent="0.25">
      <c r="A204" s="1">
        <v>24.125</v>
      </c>
      <c r="B204" s="1">
        <v>2474.2153252965099</v>
      </c>
      <c r="C204" s="1">
        <v>3316.0815300868098</v>
      </c>
    </row>
    <row r="205" spans="1:3" x14ac:dyDescent="0.25">
      <c r="A205" s="1">
        <v>24.25</v>
      </c>
      <c r="B205" s="1">
        <v>2464.0336053047299</v>
      </c>
      <c r="C205" s="1">
        <v>3303.4108331832499</v>
      </c>
    </row>
    <row r="206" spans="1:3" x14ac:dyDescent="0.25">
      <c r="A206" s="1">
        <v>24.375</v>
      </c>
      <c r="B206" s="1">
        <v>2466.3223029098799</v>
      </c>
      <c r="C206" s="1">
        <v>3316.3976491451499</v>
      </c>
    </row>
    <row r="207" spans="1:3" x14ac:dyDescent="0.25">
      <c r="A207" s="1">
        <v>24.5</v>
      </c>
      <c r="B207" s="1">
        <v>2500.8309521643801</v>
      </c>
      <c r="C207" s="1">
        <v>3347.9422122296701</v>
      </c>
    </row>
    <row r="208" spans="1:3" x14ac:dyDescent="0.25">
      <c r="A208" s="1">
        <v>24.625</v>
      </c>
      <c r="B208" s="1">
        <v>2495.5241929184499</v>
      </c>
      <c r="C208" s="1">
        <v>3365.0448865867102</v>
      </c>
    </row>
    <row r="209" spans="1:3" x14ac:dyDescent="0.25">
      <c r="A209" s="1">
        <v>24.75</v>
      </c>
      <c r="B209" s="1">
        <v>2484.1715456990801</v>
      </c>
      <c r="C209" s="1">
        <v>3448.22261666437</v>
      </c>
    </row>
    <row r="210" spans="1:3" x14ac:dyDescent="0.25">
      <c r="A210" s="1">
        <v>24.875</v>
      </c>
      <c r="B210" s="1">
        <v>2480.08362589833</v>
      </c>
      <c r="C210" s="1">
        <v>3467.6991424811899</v>
      </c>
    </row>
    <row r="211" spans="1:3" x14ac:dyDescent="0.25">
      <c r="A211" s="1">
        <v>25</v>
      </c>
      <c r="B211" s="1">
        <v>2425.33628208547</v>
      </c>
      <c r="C211" s="1">
        <v>3415.1873126123601</v>
      </c>
    </row>
    <row r="212" spans="1:3" x14ac:dyDescent="0.25">
      <c r="A212" s="1">
        <v>25.125</v>
      </c>
      <c r="B212" s="1">
        <v>2421.2528392128202</v>
      </c>
      <c r="C212" s="1">
        <v>3396.68822029486</v>
      </c>
    </row>
    <row r="213" spans="1:3" x14ac:dyDescent="0.25">
      <c r="A213" s="1">
        <v>25.25</v>
      </c>
      <c r="B213" s="1">
        <v>2424.3819089235099</v>
      </c>
      <c r="C213" s="1">
        <v>3321.03802025596</v>
      </c>
    </row>
    <row r="214" spans="1:3" x14ac:dyDescent="0.25">
      <c r="A214" s="1">
        <v>25.375</v>
      </c>
      <c r="B214" s="1">
        <v>2436.0584917678698</v>
      </c>
      <c r="C214" s="1">
        <v>3322.60640416161</v>
      </c>
    </row>
    <row r="215" spans="1:3" x14ac:dyDescent="0.25">
      <c r="A215" s="1">
        <v>25.5</v>
      </c>
      <c r="B215" s="1">
        <v>2487.82850569434</v>
      </c>
      <c r="C215" s="1">
        <v>3362.84674203237</v>
      </c>
    </row>
    <row r="216" spans="1:3" x14ac:dyDescent="0.25">
      <c r="A216" s="1">
        <v>25.625</v>
      </c>
      <c r="B216" s="1">
        <v>2530.92406591496</v>
      </c>
      <c r="C216" s="1">
        <v>3343.3642012844098</v>
      </c>
    </row>
    <row r="217" spans="1:3" x14ac:dyDescent="0.25">
      <c r="A217" s="1">
        <v>25.75</v>
      </c>
      <c r="B217" s="1">
        <v>2546.02743470006</v>
      </c>
      <c r="C217" s="1">
        <v>3343.1560945676802</v>
      </c>
    </row>
    <row r="218" spans="1:3" x14ac:dyDescent="0.25">
      <c r="A218" s="1">
        <v>25.875</v>
      </c>
      <c r="B218" s="1">
        <v>2525.3405315617001</v>
      </c>
      <c r="C218" s="1">
        <v>3368.4676536274001</v>
      </c>
    </row>
    <row r="219" spans="1:3" x14ac:dyDescent="0.25">
      <c r="A219" s="1">
        <v>26</v>
      </c>
      <c r="B219" s="1">
        <v>2468.39125148325</v>
      </c>
      <c r="C219" s="1">
        <v>3365.2824540629399</v>
      </c>
    </row>
    <row r="220" spans="1:3" x14ac:dyDescent="0.25">
      <c r="A220" s="1">
        <v>26.125</v>
      </c>
      <c r="B220" s="1">
        <v>2421.7020666846902</v>
      </c>
      <c r="C220" s="1">
        <v>3407.97311549403</v>
      </c>
    </row>
    <row r="221" spans="1:3" x14ac:dyDescent="0.25">
      <c r="A221" s="1">
        <v>26.25</v>
      </c>
      <c r="B221" s="1">
        <v>2404.4026324657898</v>
      </c>
      <c r="C221" s="1">
        <v>3406.6956953805902</v>
      </c>
    </row>
    <row r="222" spans="1:3" x14ac:dyDescent="0.25">
      <c r="A222" s="1">
        <v>26.375</v>
      </c>
      <c r="B222" s="1">
        <v>2394.6100544965898</v>
      </c>
      <c r="C222" s="1">
        <v>3405.0286680290501</v>
      </c>
    </row>
    <row r="223" spans="1:3" x14ac:dyDescent="0.25">
      <c r="A223" s="1">
        <v>26.5</v>
      </c>
      <c r="B223" s="1">
        <v>2393.7842084191002</v>
      </c>
      <c r="C223" s="1">
        <v>3385.81587747916</v>
      </c>
    </row>
    <row r="224" spans="1:3" x14ac:dyDescent="0.25">
      <c r="A224" s="1">
        <v>26.625</v>
      </c>
      <c r="B224" s="1">
        <v>2341.7100465140402</v>
      </c>
      <c r="C224" s="1">
        <v>3408.6338906154701</v>
      </c>
    </row>
    <row r="225" spans="1:3" x14ac:dyDescent="0.25">
      <c r="A225" s="1">
        <v>26.75</v>
      </c>
      <c r="B225" s="1">
        <v>2325.3336635447999</v>
      </c>
      <c r="C225" s="1">
        <v>3352.4732037926001</v>
      </c>
    </row>
    <row r="226" spans="1:3" x14ac:dyDescent="0.25">
      <c r="A226" s="1">
        <v>26.875</v>
      </c>
      <c r="B226" s="1">
        <v>2333.2340345388002</v>
      </c>
      <c r="C226" s="1">
        <v>3338.4190109539099</v>
      </c>
    </row>
    <row r="227" spans="1:3" x14ac:dyDescent="0.25">
      <c r="A227" s="1">
        <v>27</v>
      </c>
      <c r="B227" s="1">
        <v>2283.6067713949101</v>
      </c>
      <c r="C227" s="1">
        <v>3386.09436633328</v>
      </c>
    </row>
    <row r="228" spans="1:3" x14ac:dyDescent="0.25">
      <c r="A228" s="1">
        <v>27.125</v>
      </c>
      <c r="B228" s="1">
        <v>2208.0837532882101</v>
      </c>
      <c r="C228" s="1">
        <v>3361.30179340424</v>
      </c>
    </row>
    <row r="229" spans="1:3" x14ac:dyDescent="0.25">
      <c r="A229" s="1">
        <v>27.25</v>
      </c>
      <c r="B229" s="1">
        <v>2207.9322312917402</v>
      </c>
      <c r="C229" s="1">
        <v>3291.7832086261101</v>
      </c>
    </row>
    <row r="230" spans="1:3" x14ac:dyDescent="0.25">
      <c r="A230" s="1">
        <v>27.375</v>
      </c>
      <c r="B230" s="1">
        <v>2243.2421148346002</v>
      </c>
      <c r="C230" s="1">
        <v>3268.1125010534902</v>
      </c>
    </row>
    <row r="231" spans="1:3" x14ac:dyDescent="0.25">
      <c r="A231" s="1">
        <v>27.5</v>
      </c>
      <c r="B231" s="1">
        <v>2222.2882344948998</v>
      </c>
      <c r="C231" s="1">
        <v>3251.4593194843401</v>
      </c>
    </row>
    <row r="232" spans="1:3" x14ac:dyDescent="0.25">
      <c r="A232" s="1">
        <v>27.625</v>
      </c>
      <c r="B232" s="1">
        <v>2235.5573761645401</v>
      </c>
      <c r="C232" s="1">
        <v>3326.1520986041101</v>
      </c>
    </row>
    <row r="233" spans="1:3" x14ac:dyDescent="0.25">
      <c r="A233" s="1">
        <v>27.75</v>
      </c>
      <c r="B233" s="1">
        <v>2248.9126856354301</v>
      </c>
      <c r="C233" s="1">
        <v>3379.88667926577</v>
      </c>
    </row>
    <row r="234" spans="1:3" x14ac:dyDescent="0.25">
      <c r="A234" s="1">
        <v>27.875</v>
      </c>
      <c r="B234" s="1">
        <v>2339.6033697385901</v>
      </c>
      <c r="C234" s="1">
        <v>3397.5909371817202</v>
      </c>
    </row>
    <row r="235" spans="1:3" x14ac:dyDescent="0.25">
      <c r="A235" s="1">
        <v>28</v>
      </c>
      <c r="B235" s="1">
        <v>2357.06134136438</v>
      </c>
      <c r="C235" s="1">
        <v>3642.4557410298198</v>
      </c>
    </row>
    <row r="236" spans="1:3" x14ac:dyDescent="0.25">
      <c r="A236" s="1">
        <v>28.125</v>
      </c>
      <c r="B236" s="1">
        <v>2359.3181897954901</v>
      </c>
      <c r="C236" s="1">
        <v>3569.44037972976</v>
      </c>
    </row>
    <row r="237" spans="1:3" x14ac:dyDescent="0.25">
      <c r="A237" s="1">
        <v>28.25</v>
      </c>
      <c r="B237" s="1">
        <v>2358.8086677505798</v>
      </c>
      <c r="C237" s="1">
        <v>3473.1493758756601</v>
      </c>
    </row>
    <row r="238" spans="1:3" x14ac:dyDescent="0.25">
      <c r="A238" s="1">
        <v>28.375</v>
      </c>
      <c r="B238" s="1">
        <v>2350.33382387857</v>
      </c>
      <c r="C238" s="1">
        <v>3427.3693534202798</v>
      </c>
    </row>
    <row r="239" spans="1:3" x14ac:dyDescent="0.25">
      <c r="A239" s="1">
        <v>28.5</v>
      </c>
      <c r="B239" s="1">
        <v>2381.1832074302401</v>
      </c>
      <c r="C239" s="1">
        <v>3431.38540224087</v>
      </c>
    </row>
    <row r="240" spans="1:3" x14ac:dyDescent="0.25">
      <c r="A240" s="1">
        <v>28.625</v>
      </c>
      <c r="B240" s="1">
        <v>2390.7706420007999</v>
      </c>
      <c r="C240" s="1">
        <v>3422.3122823641902</v>
      </c>
    </row>
    <row r="241" spans="1:3" x14ac:dyDescent="0.25">
      <c r="A241" s="1">
        <v>28.75</v>
      </c>
      <c r="B241" s="1">
        <v>2385.0746677430998</v>
      </c>
      <c r="C241" s="1">
        <v>3415.82082671122</v>
      </c>
    </row>
    <row r="242" spans="1:3" x14ac:dyDescent="0.25">
      <c r="A242" s="1">
        <v>28.875</v>
      </c>
      <c r="B242" s="1">
        <v>2378.6313063697598</v>
      </c>
      <c r="C242" s="1">
        <v>3395.1380090541202</v>
      </c>
    </row>
    <row r="243" spans="1:3" x14ac:dyDescent="0.25">
      <c r="A243" s="1">
        <v>29</v>
      </c>
      <c r="B243" s="1">
        <v>2373.4396140507702</v>
      </c>
      <c r="C243" s="1">
        <v>3348.1419578601999</v>
      </c>
    </row>
    <row r="244" spans="1:3" x14ac:dyDescent="0.25">
      <c r="A244" s="1">
        <v>29.125</v>
      </c>
      <c r="B244" s="1">
        <v>2380.4323135439099</v>
      </c>
      <c r="C244" s="1">
        <v>3340.0023707028699</v>
      </c>
    </row>
    <row r="245" spans="1:3" x14ac:dyDescent="0.25">
      <c r="A245" s="1">
        <v>29.25</v>
      </c>
      <c r="B245" s="1">
        <v>2388.63155440846</v>
      </c>
      <c r="C245" s="1">
        <v>3313.9145842121502</v>
      </c>
    </row>
    <row r="246" spans="1:3" x14ac:dyDescent="0.25">
      <c r="A246" s="1">
        <v>29.375</v>
      </c>
      <c r="B246" s="1">
        <v>2434.8199291272799</v>
      </c>
      <c r="C246" s="1">
        <v>3394.2921062616401</v>
      </c>
    </row>
    <row r="247" spans="1:3" x14ac:dyDescent="0.25">
      <c r="A247" s="1">
        <v>29.5</v>
      </c>
      <c r="B247" s="1">
        <v>2479.2173829667499</v>
      </c>
      <c r="C247" s="1">
        <v>3502.3983929334099</v>
      </c>
    </row>
    <row r="248" spans="1:3" x14ac:dyDescent="0.25">
      <c r="A248" s="1">
        <v>29.625</v>
      </c>
      <c r="B248" s="1">
        <v>2482.3351051258201</v>
      </c>
      <c r="C248" s="1">
        <v>3521.38001735945</v>
      </c>
    </row>
    <row r="249" spans="1:3" x14ac:dyDescent="0.25">
      <c r="A249" s="1">
        <v>29.75</v>
      </c>
      <c r="B249" s="1">
        <v>2527.35655739</v>
      </c>
      <c r="C249" s="1">
        <v>3539.4644657834601</v>
      </c>
    </row>
    <row r="250" spans="1:3" x14ac:dyDescent="0.25">
      <c r="A250" s="1">
        <v>29.875</v>
      </c>
      <c r="B250" s="1">
        <v>2552.1050118794801</v>
      </c>
      <c r="C250" s="1">
        <v>3535.1236763371298</v>
      </c>
    </row>
    <row r="251" spans="1:3" x14ac:dyDescent="0.25">
      <c r="A251" s="1">
        <v>30</v>
      </c>
      <c r="B251" s="1">
        <v>2548.4273558411201</v>
      </c>
      <c r="C251" s="1">
        <v>3511.3460107880101</v>
      </c>
    </row>
  </sheetData>
  <mergeCells count="4">
    <mergeCell ref="A1:A2"/>
    <mergeCell ref="B1:C1"/>
    <mergeCell ref="B3:C3"/>
    <mergeCell ref="B4:C4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zoomScale="77" zoomScaleNormal="77" workbookViewId="0">
      <selection activeCell="C1" sqref="C1:F1"/>
    </sheetView>
  </sheetViews>
  <sheetFormatPr defaultRowHeight="15" x14ac:dyDescent="0.25"/>
  <cols>
    <col min="1" max="1" width="18.85546875" customWidth="1"/>
    <col min="2" max="2" width="21.28515625" customWidth="1"/>
    <col min="3" max="3" width="33.28515625" customWidth="1"/>
    <col min="4" max="5" width="34.85546875" customWidth="1"/>
    <col min="6" max="6" width="30.28515625" customWidth="1"/>
  </cols>
  <sheetData>
    <row r="1" spans="1:6" x14ac:dyDescent="0.25">
      <c r="A1" s="83" t="s">
        <v>246</v>
      </c>
      <c r="B1" s="45"/>
      <c r="C1" s="82" t="s">
        <v>263</v>
      </c>
      <c r="D1" s="82"/>
      <c r="E1" s="82"/>
      <c r="F1" s="82"/>
    </row>
    <row r="2" spans="1:6" x14ac:dyDescent="0.25">
      <c r="A2" s="84"/>
      <c r="B2" s="46" t="s">
        <v>276</v>
      </c>
      <c r="C2" s="48" t="s">
        <v>268</v>
      </c>
      <c r="D2" s="48" t="s">
        <v>283</v>
      </c>
      <c r="E2" s="48" t="s">
        <v>259</v>
      </c>
      <c r="F2" s="48" t="s">
        <v>260</v>
      </c>
    </row>
    <row r="3" spans="1:6" x14ac:dyDescent="0.25">
      <c r="A3" s="27" t="s">
        <v>249</v>
      </c>
      <c r="B3" s="27"/>
      <c r="C3" s="82">
        <v>38</v>
      </c>
      <c r="D3" s="82"/>
      <c r="E3" s="82"/>
      <c r="F3" s="82"/>
    </row>
    <row r="4" spans="1:6" x14ac:dyDescent="0.25">
      <c r="A4" s="27" t="s">
        <v>250</v>
      </c>
      <c r="B4" s="27"/>
      <c r="C4" s="82" t="s">
        <v>262</v>
      </c>
      <c r="D4" s="82"/>
      <c r="E4" s="82"/>
      <c r="F4" s="82"/>
    </row>
    <row r="5" spans="1:6" ht="61.5" x14ac:dyDescent="0.25">
      <c r="A5" s="28" t="s">
        <v>252</v>
      </c>
      <c r="B5" s="28">
        <v>4</v>
      </c>
      <c r="C5" s="28">
        <v>4</v>
      </c>
      <c r="D5" s="27">
        <v>4</v>
      </c>
      <c r="E5" s="27">
        <v>4</v>
      </c>
      <c r="F5" s="27">
        <v>4</v>
      </c>
    </row>
    <row r="6" spans="1:6" ht="30" x14ac:dyDescent="0.25">
      <c r="A6" s="28" t="s">
        <v>253</v>
      </c>
      <c r="B6" s="28">
        <v>46.882440000000003</v>
      </c>
      <c r="C6" s="28">
        <v>45.801819999999999</v>
      </c>
      <c r="D6" s="27">
        <v>41.740180000000002</v>
      </c>
      <c r="E6" s="27">
        <v>43.181399999999996</v>
      </c>
      <c r="F6" s="27">
        <v>48.114669999999997</v>
      </c>
    </row>
    <row r="7" spans="1:6" ht="48" x14ac:dyDescent="0.25">
      <c r="A7" s="28" t="s">
        <v>254</v>
      </c>
      <c r="B7" s="27">
        <v>37.44</v>
      </c>
      <c r="C7" s="27">
        <v>37.44</v>
      </c>
      <c r="D7" s="27">
        <v>37.44</v>
      </c>
      <c r="E7" s="27">
        <v>37.44</v>
      </c>
      <c r="F7" s="27">
        <v>37.44</v>
      </c>
    </row>
    <row r="8" spans="1:6" ht="48" x14ac:dyDescent="0.25">
      <c r="A8" s="28" t="s">
        <v>255</v>
      </c>
      <c r="B8" s="28">
        <v>29.996020000000001</v>
      </c>
      <c r="C8" s="28">
        <v>31.430309999999999</v>
      </c>
      <c r="D8" s="27">
        <v>32.215179999999997</v>
      </c>
      <c r="E8" s="27">
        <v>33.312150000000003</v>
      </c>
      <c r="F8" s="27">
        <v>33.833930000000002</v>
      </c>
    </row>
    <row r="9" spans="1:6" x14ac:dyDescent="0.25">
      <c r="A9" s="27" t="s">
        <v>256</v>
      </c>
      <c r="B9" s="47">
        <v>85</v>
      </c>
      <c r="C9" s="47">
        <v>85</v>
      </c>
      <c r="D9" s="47">
        <v>85</v>
      </c>
      <c r="E9" s="47">
        <v>85</v>
      </c>
      <c r="F9" s="47">
        <v>85</v>
      </c>
    </row>
    <row r="10" spans="1:6" ht="18" x14ac:dyDescent="0.25">
      <c r="A10" s="30" t="s">
        <v>257</v>
      </c>
      <c r="B10" s="30" t="s">
        <v>347</v>
      </c>
      <c r="C10" s="30" t="s">
        <v>348</v>
      </c>
      <c r="D10" s="30" t="s">
        <v>349</v>
      </c>
      <c r="E10" s="30" t="s">
        <v>350</v>
      </c>
      <c r="F10" s="30" t="s">
        <v>351</v>
      </c>
    </row>
    <row r="11" spans="1:6" x14ac:dyDescent="0.25">
      <c r="A11" s="1">
        <v>0</v>
      </c>
      <c r="B11" s="1">
        <v>2088.2808533449302</v>
      </c>
      <c r="C11" s="1">
        <v>1181.0656648168899</v>
      </c>
      <c r="D11" s="1">
        <v>1327.702061599</v>
      </c>
      <c r="E11" s="1">
        <v>1376.4457145558399</v>
      </c>
      <c r="F11" s="1">
        <v>1287.17458744531</v>
      </c>
    </row>
    <row r="12" spans="1:6" x14ac:dyDescent="0.25">
      <c r="A12" s="1">
        <v>0.125</v>
      </c>
      <c r="B12" s="1">
        <v>2088.5748648509598</v>
      </c>
      <c r="C12" s="1">
        <v>1191.74702164836</v>
      </c>
      <c r="D12" s="1">
        <v>1324.6818835495001</v>
      </c>
      <c r="E12" s="1">
        <v>1375.24944667614</v>
      </c>
      <c r="F12" s="1">
        <v>1302.95108509631</v>
      </c>
    </row>
    <row r="13" spans="1:6" x14ac:dyDescent="0.25">
      <c r="A13" s="1">
        <v>0.25</v>
      </c>
      <c r="B13" s="1">
        <v>2103.6106229225102</v>
      </c>
      <c r="C13" s="1">
        <v>1191.6898474669299</v>
      </c>
      <c r="D13" s="1">
        <v>1316.3004286584401</v>
      </c>
      <c r="E13" s="1">
        <v>1453.1082133902901</v>
      </c>
      <c r="F13" s="1">
        <v>1301.4737202691099</v>
      </c>
    </row>
    <row r="14" spans="1:6" x14ac:dyDescent="0.25">
      <c r="A14" s="1">
        <v>0.375</v>
      </c>
      <c r="B14" s="1">
        <v>2063.4775962967401</v>
      </c>
      <c r="C14" s="1">
        <v>1189.3537000029801</v>
      </c>
      <c r="D14" s="1">
        <v>1312.9238924282399</v>
      </c>
      <c r="E14" s="1">
        <v>1419.19310835285</v>
      </c>
      <c r="F14" s="1">
        <v>1301.13469049124</v>
      </c>
    </row>
    <row r="15" spans="1:6" x14ac:dyDescent="0.25">
      <c r="A15" s="1">
        <v>0.5</v>
      </c>
      <c r="B15" s="1">
        <v>2046.58587832374</v>
      </c>
      <c r="C15" s="1">
        <v>1190.3432542819201</v>
      </c>
      <c r="D15" s="1">
        <v>1320.2453506398699</v>
      </c>
      <c r="E15" s="1">
        <v>1412.76427255826</v>
      </c>
      <c r="F15" s="1">
        <v>1319.9322199286401</v>
      </c>
    </row>
    <row r="16" spans="1:6" x14ac:dyDescent="0.25">
      <c r="A16" s="1">
        <v>0.625</v>
      </c>
      <c r="B16" s="1">
        <v>2053.6207740649702</v>
      </c>
      <c r="C16" s="1">
        <v>1189.4516008395999</v>
      </c>
      <c r="D16" s="1">
        <v>1321.99144509543</v>
      </c>
      <c r="E16" s="1">
        <v>1413.53838538628</v>
      </c>
      <c r="F16" s="1">
        <v>1318.6053237394499</v>
      </c>
    </row>
    <row r="17" spans="1:6" x14ac:dyDescent="0.25">
      <c r="A17" s="1">
        <v>0.75</v>
      </c>
      <c r="B17" s="1">
        <v>2056.7528934165698</v>
      </c>
      <c r="C17" s="1">
        <v>1189.3754852857101</v>
      </c>
      <c r="D17" s="1">
        <v>1350.1287111336301</v>
      </c>
      <c r="E17" s="1">
        <v>1398.4149497266301</v>
      </c>
      <c r="F17" s="1">
        <v>1315.8655451508901</v>
      </c>
    </row>
    <row r="18" spans="1:6" x14ac:dyDescent="0.25">
      <c r="A18" s="1">
        <v>0.875</v>
      </c>
      <c r="B18" s="1">
        <v>2045.8503058668</v>
      </c>
      <c r="C18" s="1">
        <v>1177.3916454569501</v>
      </c>
      <c r="D18" s="1">
        <v>1343.4295608622001</v>
      </c>
      <c r="E18" s="1">
        <v>1389.5095165755799</v>
      </c>
      <c r="F18" s="1">
        <v>1313.5311078841901</v>
      </c>
    </row>
    <row r="19" spans="1:6" x14ac:dyDescent="0.25">
      <c r="A19" s="1">
        <v>1</v>
      </c>
      <c r="B19" s="1">
        <v>2036.1980344886699</v>
      </c>
      <c r="C19" s="1">
        <v>1155.0189931679699</v>
      </c>
      <c r="D19" s="1">
        <v>1359.116849945</v>
      </c>
      <c r="E19" s="1">
        <v>1390.8431334773099</v>
      </c>
      <c r="F19" s="1">
        <v>1316.5363477153201</v>
      </c>
    </row>
    <row r="20" spans="1:6" x14ac:dyDescent="0.25">
      <c r="A20" s="1">
        <v>1.125</v>
      </c>
      <c r="B20" s="1">
        <v>2052.7237347544101</v>
      </c>
      <c r="C20" s="1">
        <v>1157.85729628288</v>
      </c>
      <c r="D20" s="1">
        <v>1360.08983494669</v>
      </c>
      <c r="E20" s="1">
        <v>1399.3268772021599</v>
      </c>
      <c r="F20" s="1">
        <v>1316.10069393872</v>
      </c>
    </row>
    <row r="21" spans="1:6" x14ac:dyDescent="0.25">
      <c r="A21" s="1">
        <v>1.25</v>
      </c>
      <c r="B21" s="1">
        <v>2046.7481091644199</v>
      </c>
      <c r="C21" s="1">
        <v>1175.1898299181901</v>
      </c>
      <c r="D21" s="1">
        <v>1385.5996930603301</v>
      </c>
      <c r="E21" s="1">
        <v>1384.6605068993899</v>
      </c>
      <c r="F21" s="1">
        <v>1313.8716532319099</v>
      </c>
    </row>
    <row r="22" spans="1:6" x14ac:dyDescent="0.25">
      <c r="A22" s="1">
        <v>1.375</v>
      </c>
      <c r="B22" s="1">
        <v>2035.57710888926</v>
      </c>
      <c r="C22" s="1">
        <v>1166.16186217257</v>
      </c>
      <c r="D22" s="1">
        <v>1332.41349288123</v>
      </c>
      <c r="E22" s="1">
        <v>1383.4543374713801</v>
      </c>
      <c r="F22" s="1">
        <v>1310.44481769713</v>
      </c>
    </row>
    <row r="23" spans="1:6" x14ac:dyDescent="0.25">
      <c r="A23" s="1">
        <v>1.5</v>
      </c>
      <c r="B23" s="1">
        <v>2029.2635104404101</v>
      </c>
      <c r="C23" s="1">
        <v>1155.77888983963</v>
      </c>
      <c r="D23" s="1">
        <v>1267.40281621842</v>
      </c>
      <c r="E23" s="1">
        <v>1354.0075205854901</v>
      </c>
      <c r="F23" s="1">
        <v>1303.85700850441</v>
      </c>
    </row>
    <row r="24" spans="1:6" x14ac:dyDescent="0.25">
      <c r="A24" s="1">
        <v>1.625</v>
      </c>
      <c r="B24" s="1">
        <v>2032.55570313813</v>
      </c>
      <c r="C24" s="1">
        <v>1164.3139805481201</v>
      </c>
      <c r="D24" s="1">
        <v>1251.52710705713</v>
      </c>
      <c r="E24" s="1">
        <v>1303.8351343141501</v>
      </c>
      <c r="F24" s="1">
        <v>1300.9068401219599</v>
      </c>
    </row>
    <row r="25" spans="1:6" x14ac:dyDescent="0.25">
      <c r="A25" s="1">
        <v>1.75</v>
      </c>
      <c r="B25" s="1">
        <v>2018.45057146154</v>
      </c>
      <c r="C25" s="1">
        <v>1175.5164459202001</v>
      </c>
      <c r="D25" s="1">
        <v>1173.5057255873101</v>
      </c>
      <c r="E25" s="1">
        <v>1293.98014277212</v>
      </c>
      <c r="F25" s="1">
        <v>1300.7299519248299</v>
      </c>
    </row>
    <row r="26" spans="1:6" x14ac:dyDescent="0.25">
      <c r="A26" s="1">
        <v>1.875</v>
      </c>
      <c r="B26" s="1">
        <v>1939.17820669806</v>
      </c>
      <c r="C26" s="1">
        <v>1192.9745642631699</v>
      </c>
      <c r="D26" s="1">
        <v>1175.1159328671999</v>
      </c>
      <c r="E26" s="1">
        <v>1265.7597447401499</v>
      </c>
      <c r="F26" s="1">
        <v>1300.6265310275501</v>
      </c>
    </row>
    <row r="27" spans="1:6" x14ac:dyDescent="0.25">
      <c r="A27" s="1">
        <v>2</v>
      </c>
      <c r="B27" s="1">
        <v>1924.7122217830199</v>
      </c>
      <c r="C27" s="1">
        <v>1181.8241090484701</v>
      </c>
      <c r="D27" s="1">
        <v>1142.97568263834</v>
      </c>
      <c r="E27" s="1">
        <v>1265.3923950327101</v>
      </c>
      <c r="F27" s="1">
        <v>1305.5163156081001</v>
      </c>
    </row>
    <row r="28" spans="1:6" x14ac:dyDescent="0.25">
      <c r="A28" s="1">
        <v>2.125</v>
      </c>
      <c r="B28" s="1">
        <v>1909.5802833166999</v>
      </c>
      <c r="C28" s="1">
        <v>1130.39226627691</v>
      </c>
      <c r="D28" s="1">
        <v>1117.24434173503</v>
      </c>
      <c r="E28" s="1">
        <v>1233.83225168171</v>
      </c>
      <c r="F28" s="1">
        <v>1301.4235461405101</v>
      </c>
    </row>
    <row r="29" spans="1:6" x14ac:dyDescent="0.25">
      <c r="A29" s="1">
        <v>2.25</v>
      </c>
      <c r="B29" s="1">
        <v>1900.7479262622401</v>
      </c>
      <c r="C29" s="1">
        <v>1153.5548928568701</v>
      </c>
      <c r="D29" s="1">
        <v>1106.81978470798</v>
      </c>
      <c r="E29" s="1">
        <v>1191.3996511358901</v>
      </c>
      <c r="F29" s="1">
        <v>1301.5320755636801</v>
      </c>
    </row>
    <row r="30" spans="1:6" x14ac:dyDescent="0.25">
      <c r="A30" s="1">
        <v>2.375</v>
      </c>
      <c r="B30" s="1">
        <v>1862.38941368632</v>
      </c>
      <c r="C30" s="1">
        <v>1147.8708498890201</v>
      </c>
      <c r="D30" s="1">
        <v>1009.47566187167</v>
      </c>
      <c r="E30" s="1">
        <v>1190.31740942119</v>
      </c>
      <c r="F30" s="1">
        <v>1300.2008318369001</v>
      </c>
    </row>
    <row r="31" spans="1:6" x14ac:dyDescent="0.25">
      <c r="A31" s="1">
        <v>2.5</v>
      </c>
      <c r="B31" s="1">
        <v>1855.84832603268</v>
      </c>
      <c r="C31" s="1">
        <v>1145.5513143492201</v>
      </c>
      <c r="D31" s="1">
        <v>1006.5528329559</v>
      </c>
      <c r="E31" s="1">
        <v>1141.90696016386</v>
      </c>
      <c r="F31" s="1">
        <v>1299.0241544318801</v>
      </c>
    </row>
    <row r="32" spans="1:6" x14ac:dyDescent="0.25">
      <c r="A32" s="1">
        <v>2.625</v>
      </c>
      <c r="B32" s="1">
        <v>1834.26276278265</v>
      </c>
      <c r="C32" s="1">
        <v>1142.79716074716</v>
      </c>
      <c r="D32" s="1">
        <v>993.93522640869105</v>
      </c>
      <c r="E32" s="1">
        <v>1137.7611632620101</v>
      </c>
      <c r="F32" s="1">
        <v>1298.1663890443999</v>
      </c>
    </row>
    <row r="33" spans="1:6" x14ac:dyDescent="0.25">
      <c r="A33" s="1">
        <v>2.75</v>
      </c>
      <c r="B33" s="1">
        <v>1792.60045245062</v>
      </c>
      <c r="C33" s="1">
        <v>1132.50092361067</v>
      </c>
      <c r="D33" s="1">
        <v>1016.17786931711</v>
      </c>
      <c r="E33" s="1">
        <v>1115.70993471568</v>
      </c>
      <c r="F33" s="1">
        <v>1294.78975811838</v>
      </c>
    </row>
    <row r="34" spans="1:6" x14ac:dyDescent="0.25">
      <c r="A34" s="1">
        <v>2.875</v>
      </c>
      <c r="B34" s="1">
        <v>1761.30817166264</v>
      </c>
      <c r="C34" s="1">
        <v>1107.0667645906999</v>
      </c>
      <c r="D34" s="1">
        <v>1053.8181107156199</v>
      </c>
      <c r="E34" s="1">
        <v>1097.2345017611799</v>
      </c>
      <c r="F34" s="1">
        <v>1290.09057315317</v>
      </c>
    </row>
    <row r="35" spans="1:6" x14ac:dyDescent="0.25">
      <c r="A35" s="1">
        <v>3</v>
      </c>
      <c r="B35" s="1">
        <v>1723.2983320830499</v>
      </c>
      <c r="C35" s="1">
        <v>1095.64548644264</v>
      </c>
      <c r="D35" s="1">
        <v>998.37248067635801</v>
      </c>
      <c r="E35" s="1">
        <v>1058.70656053639</v>
      </c>
      <c r="F35" s="1">
        <v>1289.0779918164101</v>
      </c>
    </row>
    <row r="36" spans="1:6" x14ac:dyDescent="0.25">
      <c r="A36" s="1">
        <v>3.125</v>
      </c>
      <c r="B36" s="1">
        <v>1686.1393641299001</v>
      </c>
      <c r="C36" s="1">
        <v>1099.7649708076699</v>
      </c>
      <c r="D36" s="1">
        <v>936.46112138761703</v>
      </c>
      <c r="E36" s="1">
        <v>1040.17131439736</v>
      </c>
      <c r="F36" s="1">
        <v>1287.1032721309</v>
      </c>
    </row>
    <row r="37" spans="1:6" x14ac:dyDescent="0.25">
      <c r="A37" s="1">
        <v>3.25</v>
      </c>
      <c r="B37" s="1">
        <v>1685.6333842991801</v>
      </c>
      <c r="C37" s="1">
        <v>1101.2384402174901</v>
      </c>
      <c r="D37" s="1">
        <v>899.452325743237</v>
      </c>
      <c r="E37" s="1">
        <v>1015.28836327482</v>
      </c>
      <c r="F37" s="1">
        <v>1279.18022909315</v>
      </c>
    </row>
    <row r="38" spans="1:6" x14ac:dyDescent="0.25">
      <c r="A38" s="1">
        <v>3.375</v>
      </c>
      <c r="B38" s="1">
        <v>1684.0221464253</v>
      </c>
      <c r="C38" s="1">
        <v>1104.0044924011499</v>
      </c>
      <c r="D38" s="1">
        <v>950.49495721440405</v>
      </c>
      <c r="E38" s="1">
        <v>969.52809409326301</v>
      </c>
      <c r="F38" s="1">
        <v>1268.4304732933299</v>
      </c>
    </row>
    <row r="39" spans="1:6" x14ac:dyDescent="0.25">
      <c r="A39" s="1">
        <v>3.5</v>
      </c>
      <c r="B39" s="1">
        <v>1618.3823210016201</v>
      </c>
      <c r="C39" s="1">
        <v>1104.1266248637701</v>
      </c>
      <c r="D39" s="1">
        <v>960.33161864388501</v>
      </c>
      <c r="E39" s="1">
        <v>989.94110130404601</v>
      </c>
      <c r="F39" s="1">
        <v>1247.47228607434</v>
      </c>
    </row>
    <row r="40" spans="1:6" x14ac:dyDescent="0.25">
      <c r="A40" s="1">
        <v>3.625</v>
      </c>
      <c r="B40" s="1">
        <v>1623.7018799130001</v>
      </c>
      <c r="C40" s="1">
        <v>1093.91900490322</v>
      </c>
      <c r="D40" s="1">
        <v>941.12445837892801</v>
      </c>
      <c r="E40" s="1">
        <v>1024.88894270118</v>
      </c>
      <c r="F40" s="1">
        <v>1224.6481864320001</v>
      </c>
    </row>
    <row r="41" spans="1:6" x14ac:dyDescent="0.25">
      <c r="A41" s="1">
        <v>3.75</v>
      </c>
      <c r="B41" s="1">
        <v>1627.26033165902</v>
      </c>
      <c r="C41" s="1">
        <v>1098.1052672517401</v>
      </c>
      <c r="D41" s="1">
        <v>951.26168380757599</v>
      </c>
      <c r="E41" s="1">
        <v>1006.37577531279</v>
      </c>
      <c r="F41" s="1">
        <v>1217.8626553408301</v>
      </c>
    </row>
    <row r="42" spans="1:6" x14ac:dyDescent="0.25">
      <c r="A42" s="1">
        <v>3.875</v>
      </c>
      <c r="B42" s="1">
        <v>1621.38811833203</v>
      </c>
      <c r="C42" s="1">
        <v>1094.31916617704</v>
      </c>
      <c r="D42" s="1">
        <v>953.82060607065898</v>
      </c>
      <c r="E42" s="1">
        <v>992.65114383355399</v>
      </c>
      <c r="F42" s="1">
        <v>1155.6595850476399</v>
      </c>
    </row>
    <row r="43" spans="1:6" x14ac:dyDescent="0.25">
      <c r="A43" s="1">
        <v>4</v>
      </c>
      <c r="B43" s="1">
        <v>1598.58031694383</v>
      </c>
      <c r="C43" s="1">
        <v>1087.66415993547</v>
      </c>
      <c r="D43" s="1">
        <v>959.06991174837594</v>
      </c>
      <c r="E43" s="1">
        <v>976.40864032230002</v>
      </c>
      <c r="F43" s="1">
        <v>1150.4673519600699</v>
      </c>
    </row>
    <row r="44" spans="1:6" x14ac:dyDescent="0.25">
      <c r="A44" s="1">
        <v>4.125</v>
      </c>
      <c r="B44" s="1">
        <v>1587.5655767894</v>
      </c>
      <c r="C44" s="1">
        <v>1080.8012322176501</v>
      </c>
      <c r="D44" s="1">
        <v>974.60267524087203</v>
      </c>
      <c r="E44" s="1">
        <v>947.50821337102104</v>
      </c>
      <c r="F44" s="1">
        <v>1145.8870340763399</v>
      </c>
    </row>
    <row r="45" spans="1:6" x14ac:dyDescent="0.25">
      <c r="A45" s="1">
        <v>4.25</v>
      </c>
      <c r="B45" s="1">
        <v>1534.9624936759201</v>
      </c>
      <c r="C45" s="1">
        <v>1094.9103733214499</v>
      </c>
      <c r="D45" s="1">
        <v>977.99041639607594</v>
      </c>
      <c r="E45" s="1">
        <v>907.34151141867005</v>
      </c>
      <c r="F45" s="1">
        <v>1142.7174261370001</v>
      </c>
    </row>
    <row r="46" spans="1:6" x14ac:dyDescent="0.25">
      <c r="A46" s="1">
        <v>4.375</v>
      </c>
      <c r="B46" s="1">
        <v>1532.7866076487801</v>
      </c>
      <c r="C46" s="1">
        <v>1109.00379954752</v>
      </c>
      <c r="D46" s="1">
        <v>994.24193272382604</v>
      </c>
      <c r="E46" s="1">
        <v>925.64620363790903</v>
      </c>
      <c r="F46" s="1">
        <v>1138.2193901537801</v>
      </c>
    </row>
    <row r="47" spans="1:6" x14ac:dyDescent="0.25">
      <c r="A47" s="1">
        <v>4.5</v>
      </c>
      <c r="B47" s="1">
        <v>1540.9783865986401</v>
      </c>
      <c r="C47" s="1">
        <v>1101.57821234926</v>
      </c>
      <c r="D47" s="1">
        <v>1000.79418979589</v>
      </c>
      <c r="E47" s="1">
        <v>917.34993724828496</v>
      </c>
      <c r="F47" s="1">
        <v>1135.7994935523</v>
      </c>
    </row>
    <row r="48" spans="1:6" x14ac:dyDescent="0.25">
      <c r="A48" s="1">
        <v>4.625</v>
      </c>
      <c r="B48" s="1">
        <v>1518.8072196722701</v>
      </c>
      <c r="C48" s="1">
        <v>1091.2623345501399</v>
      </c>
      <c r="D48" s="1">
        <v>997.42006677485097</v>
      </c>
      <c r="E48" s="1">
        <v>897.05566038621703</v>
      </c>
      <c r="F48" s="1">
        <v>1134.46001347643</v>
      </c>
    </row>
    <row r="49" spans="1:6" x14ac:dyDescent="0.25">
      <c r="A49" s="1">
        <v>4.75</v>
      </c>
      <c r="B49" s="1">
        <v>1444.9201067674301</v>
      </c>
      <c r="C49" s="1">
        <v>1084.0804423112399</v>
      </c>
      <c r="D49" s="1">
        <v>984.86572031101105</v>
      </c>
      <c r="E49" s="1">
        <v>853.67160551757695</v>
      </c>
      <c r="F49" s="1">
        <v>1132.51884900914</v>
      </c>
    </row>
    <row r="50" spans="1:6" x14ac:dyDescent="0.25">
      <c r="A50" s="1">
        <v>4.875</v>
      </c>
      <c r="B50" s="1">
        <v>1452.8127853252199</v>
      </c>
      <c r="C50" s="1">
        <v>1091.5389863389701</v>
      </c>
      <c r="D50" s="1">
        <v>1000.35774879931</v>
      </c>
      <c r="E50" s="1">
        <v>841.88676293844503</v>
      </c>
      <c r="F50" s="1">
        <v>1155.8135592118599</v>
      </c>
    </row>
    <row r="51" spans="1:6" x14ac:dyDescent="0.25">
      <c r="A51" s="1">
        <v>5</v>
      </c>
      <c r="B51" s="1">
        <v>1368.41314035562</v>
      </c>
      <c r="C51" s="1">
        <v>1095.96652539822</v>
      </c>
      <c r="D51" s="1">
        <v>977.42135906735598</v>
      </c>
      <c r="E51" s="1">
        <v>839.48533905512102</v>
      </c>
      <c r="F51" s="1">
        <v>1150.96740860401</v>
      </c>
    </row>
    <row r="52" spans="1:6" x14ac:dyDescent="0.25">
      <c r="A52" s="1">
        <v>5.125</v>
      </c>
      <c r="B52" s="1">
        <v>1363.07398516693</v>
      </c>
      <c r="C52" s="1">
        <v>1101.5026716387199</v>
      </c>
      <c r="D52" s="1">
        <v>969.92816793605698</v>
      </c>
      <c r="E52" s="1">
        <v>864.04987998997103</v>
      </c>
      <c r="F52" s="1">
        <v>1143.0490405841999</v>
      </c>
    </row>
    <row r="53" spans="1:6" x14ac:dyDescent="0.25">
      <c r="A53" s="1">
        <v>5.25</v>
      </c>
      <c r="B53" s="1">
        <v>1355.2453631983401</v>
      </c>
      <c r="C53" s="1">
        <v>1101.7466995699201</v>
      </c>
      <c r="D53" s="1">
        <v>980.811221882165</v>
      </c>
      <c r="E53" s="1">
        <v>895.59557193640899</v>
      </c>
      <c r="F53" s="1">
        <v>1121.0591939512601</v>
      </c>
    </row>
    <row r="54" spans="1:6" x14ac:dyDescent="0.25">
      <c r="A54" s="1">
        <v>5.375</v>
      </c>
      <c r="B54" s="1">
        <v>1357.1552210810601</v>
      </c>
      <c r="C54" s="1">
        <v>1104.7838340544099</v>
      </c>
      <c r="D54" s="1">
        <v>982.33015070526199</v>
      </c>
      <c r="E54" s="1">
        <v>884.94915293477095</v>
      </c>
      <c r="F54" s="1">
        <v>1104.4653561940399</v>
      </c>
    </row>
    <row r="55" spans="1:6" x14ac:dyDescent="0.25">
      <c r="A55" s="1">
        <v>5.5</v>
      </c>
      <c r="B55" s="1">
        <v>1355.4018725287799</v>
      </c>
      <c r="C55" s="1">
        <v>1073.2829197890701</v>
      </c>
      <c r="D55" s="1">
        <v>979.89601463536997</v>
      </c>
      <c r="E55" s="1">
        <v>879.59632579043398</v>
      </c>
      <c r="F55" s="1">
        <v>1091.37842786086</v>
      </c>
    </row>
    <row r="56" spans="1:6" x14ac:dyDescent="0.25">
      <c r="A56" s="1">
        <v>5.625</v>
      </c>
      <c r="B56" s="1">
        <v>1367.45589211225</v>
      </c>
      <c r="C56" s="1">
        <v>1055.43843416758</v>
      </c>
      <c r="D56" s="1">
        <v>965.71679646779103</v>
      </c>
      <c r="E56" s="1">
        <v>880.41950587417898</v>
      </c>
      <c r="F56" s="1">
        <v>1076.8006316850699</v>
      </c>
    </row>
    <row r="57" spans="1:6" x14ac:dyDescent="0.25">
      <c r="A57" s="1">
        <v>5.75</v>
      </c>
      <c r="B57" s="1">
        <v>1362.0959619555399</v>
      </c>
      <c r="C57" s="1">
        <v>1047.47984265941</v>
      </c>
      <c r="D57" s="1">
        <v>976.31554921420002</v>
      </c>
      <c r="E57" s="1">
        <v>906.36985823600799</v>
      </c>
      <c r="F57" s="1">
        <v>1065.1900459383601</v>
      </c>
    </row>
    <row r="58" spans="1:6" x14ac:dyDescent="0.25">
      <c r="A58" s="1">
        <v>5.875</v>
      </c>
      <c r="B58" s="1">
        <v>1397.0517816962699</v>
      </c>
      <c r="C58" s="1">
        <v>1040.7721254892799</v>
      </c>
      <c r="D58" s="1">
        <v>969.05978614499895</v>
      </c>
      <c r="E58" s="1">
        <v>905.89545599662699</v>
      </c>
      <c r="F58" s="1">
        <v>1058.86904538934</v>
      </c>
    </row>
    <row r="59" spans="1:6" x14ac:dyDescent="0.25">
      <c r="A59" s="1">
        <v>6</v>
      </c>
      <c r="B59" s="1">
        <v>1405.26357831108</v>
      </c>
      <c r="C59" s="1">
        <v>1058.62865421935</v>
      </c>
      <c r="D59" s="1">
        <v>967.74391283939406</v>
      </c>
      <c r="E59" s="1">
        <v>906.30310264861703</v>
      </c>
      <c r="F59" s="1">
        <v>1044.6327378717399</v>
      </c>
    </row>
    <row r="60" spans="1:6" x14ac:dyDescent="0.25">
      <c r="A60" s="1">
        <v>6.125</v>
      </c>
      <c r="B60" s="1">
        <v>1442.9371164739</v>
      </c>
      <c r="C60" s="1">
        <v>1068.0194059243299</v>
      </c>
      <c r="D60" s="1">
        <v>974.32159677416701</v>
      </c>
      <c r="E60" s="1">
        <v>918.63133429522395</v>
      </c>
      <c r="F60" s="1">
        <v>1040.0906308737301</v>
      </c>
    </row>
    <row r="61" spans="1:6" x14ac:dyDescent="0.25">
      <c r="A61" s="1">
        <v>6.25</v>
      </c>
      <c r="B61" s="1">
        <v>1407.9129077518501</v>
      </c>
      <c r="C61" s="1">
        <v>1082.8017817069001</v>
      </c>
      <c r="D61" s="1">
        <v>961.96837719530402</v>
      </c>
      <c r="E61" s="1">
        <v>909.68711228715597</v>
      </c>
      <c r="F61" s="1">
        <v>1028.5304215159099</v>
      </c>
    </row>
    <row r="62" spans="1:6" x14ac:dyDescent="0.25">
      <c r="A62" s="1">
        <v>6.375</v>
      </c>
      <c r="B62" s="1">
        <v>1441.7885560980601</v>
      </c>
      <c r="C62" s="1">
        <v>1046.1212259635299</v>
      </c>
      <c r="D62" s="1">
        <v>952.67712212402898</v>
      </c>
      <c r="E62" s="1">
        <v>914.497430935598</v>
      </c>
      <c r="F62" s="1">
        <v>1025.3017787864901</v>
      </c>
    </row>
    <row r="63" spans="1:6" x14ac:dyDescent="0.25">
      <c r="A63" s="1">
        <v>6.5</v>
      </c>
      <c r="B63" s="1">
        <v>1460.4582971781899</v>
      </c>
      <c r="C63" s="1">
        <v>1042.1264287266599</v>
      </c>
      <c r="D63" s="1">
        <v>941.84377447971895</v>
      </c>
      <c r="E63" s="1">
        <v>908.93544037150002</v>
      </c>
      <c r="F63" s="1">
        <v>1025.0496717585099</v>
      </c>
    </row>
    <row r="64" spans="1:6" x14ac:dyDescent="0.25">
      <c r="A64" s="1">
        <v>6.625</v>
      </c>
      <c r="B64" s="1">
        <v>1488.63657594856</v>
      </c>
      <c r="C64" s="1">
        <v>1032.03834228451</v>
      </c>
      <c r="D64" s="1">
        <v>911.74886813389696</v>
      </c>
      <c r="E64" s="1">
        <v>911.68444450456695</v>
      </c>
      <c r="F64" s="1">
        <v>1023.67051068033</v>
      </c>
    </row>
    <row r="65" spans="1:6" x14ac:dyDescent="0.25">
      <c r="A65" s="1">
        <v>6.75</v>
      </c>
      <c r="B65" s="1">
        <v>1481.0181189262</v>
      </c>
      <c r="C65" s="1">
        <v>1030.95705094551</v>
      </c>
      <c r="D65" s="1">
        <v>926.369463152869</v>
      </c>
      <c r="E65" s="1">
        <v>923.28471848701895</v>
      </c>
      <c r="F65" s="1">
        <v>1028.32770739736</v>
      </c>
    </row>
    <row r="66" spans="1:6" x14ac:dyDescent="0.25">
      <c r="A66" s="1">
        <v>6.875</v>
      </c>
      <c r="B66" s="1">
        <v>1442.86861479967</v>
      </c>
      <c r="C66" s="1">
        <v>1040.6648550140401</v>
      </c>
      <c r="D66" s="1">
        <v>920.34105543659405</v>
      </c>
      <c r="E66" s="1">
        <v>918.92370361890198</v>
      </c>
      <c r="F66" s="1">
        <v>1026.51513274283</v>
      </c>
    </row>
    <row r="67" spans="1:6" x14ac:dyDescent="0.25">
      <c r="A67" s="1">
        <v>7</v>
      </c>
      <c r="B67" s="1">
        <v>1408.4793223572001</v>
      </c>
      <c r="C67" s="1">
        <v>1052.26329573985</v>
      </c>
      <c r="D67" s="1">
        <v>940.30080556539599</v>
      </c>
      <c r="E67" s="1">
        <v>930.84674038288097</v>
      </c>
      <c r="F67" s="1">
        <v>1021.27714733813</v>
      </c>
    </row>
    <row r="68" spans="1:6" x14ac:dyDescent="0.25">
      <c r="A68" s="1">
        <v>7.125</v>
      </c>
      <c r="B68" s="1">
        <v>1427.29172826033</v>
      </c>
      <c r="C68" s="1">
        <v>1067.9056925980301</v>
      </c>
      <c r="D68" s="1">
        <v>884.18367509859002</v>
      </c>
      <c r="E68" s="1">
        <v>945.21757987464298</v>
      </c>
      <c r="F68" s="1">
        <v>1021.71337712219</v>
      </c>
    </row>
    <row r="69" spans="1:6" x14ac:dyDescent="0.25">
      <c r="A69" s="1">
        <v>7.25</v>
      </c>
      <c r="B69" s="1">
        <v>1426.75003708036</v>
      </c>
      <c r="C69" s="1">
        <v>1108.1909002201601</v>
      </c>
      <c r="D69" s="1">
        <v>862.35125724494401</v>
      </c>
      <c r="E69" s="1">
        <v>1000.43060774351</v>
      </c>
      <c r="F69" s="1">
        <v>1018.06679980468</v>
      </c>
    </row>
    <row r="70" spans="1:6" x14ac:dyDescent="0.25">
      <c r="A70" s="1">
        <v>7.375</v>
      </c>
      <c r="B70" s="1">
        <v>1434.6778409439801</v>
      </c>
      <c r="C70" s="1">
        <v>1104.6783176121601</v>
      </c>
      <c r="D70" s="1">
        <v>891.56656567303196</v>
      </c>
      <c r="E70" s="1">
        <v>1011.9062177301799</v>
      </c>
      <c r="F70" s="1">
        <v>1018.65640385677</v>
      </c>
    </row>
    <row r="71" spans="1:6" x14ac:dyDescent="0.25">
      <c r="A71" s="1">
        <v>7.5</v>
      </c>
      <c r="B71" s="1">
        <v>1405.91870309502</v>
      </c>
      <c r="C71" s="1">
        <v>1101.5623517672</v>
      </c>
      <c r="D71" s="1">
        <v>922.32623821202401</v>
      </c>
      <c r="E71" s="1">
        <v>1065.1560562324501</v>
      </c>
      <c r="F71" s="1">
        <v>1022.08279389636</v>
      </c>
    </row>
    <row r="72" spans="1:6" x14ac:dyDescent="0.25">
      <c r="A72" s="1">
        <v>7.625</v>
      </c>
      <c r="B72" s="1">
        <v>1408.96497599944</v>
      </c>
      <c r="C72" s="1">
        <v>1095.8576365664601</v>
      </c>
      <c r="D72" s="1">
        <v>941.77968307870697</v>
      </c>
      <c r="E72" s="1">
        <v>1075.29914562514</v>
      </c>
      <c r="F72" s="1">
        <v>1023.50938248813</v>
      </c>
    </row>
    <row r="73" spans="1:6" x14ac:dyDescent="0.25">
      <c r="A73" s="1">
        <v>7.75</v>
      </c>
      <c r="B73" s="1">
        <v>1408.4588267486999</v>
      </c>
      <c r="C73" s="1">
        <v>1106.6596408688299</v>
      </c>
      <c r="D73" s="1">
        <v>965.57974676798005</v>
      </c>
      <c r="E73" s="1">
        <v>1065.45077195984</v>
      </c>
      <c r="F73" s="1">
        <v>1024.44939092869</v>
      </c>
    </row>
    <row r="74" spans="1:6" x14ac:dyDescent="0.25">
      <c r="A74" s="1">
        <v>7.875</v>
      </c>
      <c r="B74" s="1">
        <v>1415.2402850145199</v>
      </c>
      <c r="C74" s="1">
        <v>1108.0454459689199</v>
      </c>
      <c r="D74" s="1">
        <v>957.61792018780397</v>
      </c>
      <c r="E74" s="1">
        <v>1060.9706913744201</v>
      </c>
      <c r="F74" s="1">
        <v>1025.90076359861</v>
      </c>
    </row>
    <row r="75" spans="1:6" x14ac:dyDescent="0.25">
      <c r="A75" s="1">
        <v>8</v>
      </c>
      <c r="B75" s="1">
        <v>1404.4223742325901</v>
      </c>
      <c r="C75" s="1">
        <v>1118.8351816490899</v>
      </c>
      <c r="D75" s="1">
        <v>955.05829798502396</v>
      </c>
      <c r="E75" s="1">
        <v>1027.55688812378</v>
      </c>
      <c r="F75" s="1">
        <v>1021.34418195659</v>
      </c>
    </row>
    <row r="76" spans="1:6" x14ac:dyDescent="0.25">
      <c r="A76" s="1">
        <v>8.125</v>
      </c>
      <c r="B76" s="1">
        <v>1406.6756597691401</v>
      </c>
      <c r="C76" s="1">
        <v>1120.4195004722001</v>
      </c>
      <c r="D76" s="1">
        <v>960.20154551444102</v>
      </c>
      <c r="E76" s="1">
        <v>1005.5532545091301</v>
      </c>
      <c r="F76" s="1">
        <v>1022.33035493072</v>
      </c>
    </row>
    <row r="77" spans="1:6" x14ac:dyDescent="0.25">
      <c r="A77" s="1">
        <v>8.25</v>
      </c>
      <c r="B77" s="1">
        <v>1396.88725291937</v>
      </c>
      <c r="C77" s="1">
        <v>1102.9624444077201</v>
      </c>
      <c r="D77" s="1">
        <v>954.46441172555797</v>
      </c>
      <c r="E77" s="1">
        <v>974.14820322779201</v>
      </c>
      <c r="F77" s="1">
        <v>1026.3144063493601</v>
      </c>
    </row>
    <row r="78" spans="1:6" x14ac:dyDescent="0.25">
      <c r="A78" s="1">
        <v>8.375</v>
      </c>
      <c r="B78" s="1">
        <v>1417.2750389401299</v>
      </c>
      <c r="C78" s="1">
        <v>1008.05943926394</v>
      </c>
      <c r="D78" s="1">
        <v>928.83237556758797</v>
      </c>
      <c r="E78" s="1">
        <v>972.98820470206601</v>
      </c>
      <c r="F78" s="1">
        <v>1029.78378612702</v>
      </c>
    </row>
    <row r="79" spans="1:6" x14ac:dyDescent="0.25">
      <c r="A79" s="1">
        <v>8.5</v>
      </c>
      <c r="B79" s="1">
        <v>1410.72237841007</v>
      </c>
      <c r="C79" s="1">
        <v>994.562029296015</v>
      </c>
      <c r="D79" s="1">
        <v>885.48686820347405</v>
      </c>
      <c r="E79" s="1">
        <v>952.587448855768</v>
      </c>
      <c r="F79" s="1">
        <v>1026.9748771627701</v>
      </c>
    </row>
    <row r="80" spans="1:6" x14ac:dyDescent="0.25">
      <c r="A80" s="1">
        <v>8.625</v>
      </c>
      <c r="B80" s="1">
        <v>1414.54322012477</v>
      </c>
      <c r="C80" s="1">
        <v>973.53707159443104</v>
      </c>
      <c r="D80" s="1">
        <v>884.85598120194197</v>
      </c>
      <c r="E80" s="1">
        <v>909.82727173798003</v>
      </c>
      <c r="F80" s="1">
        <v>1012.29622820143</v>
      </c>
    </row>
    <row r="81" spans="1:6" x14ac:dyDescent="0.25">
      <c r="A81" s="1">
        <v>8.75</v>
      </c>
      <c r="B81" s="1">
        <v>1413.8019911618301</v>
      </c>
      <c r="C81" s="1">
        <v>972.67848416008906</v>
      </c>
      <c r="D81" s="1">
        <v>906.99596530838005</v>
      </c>
      <c r="E81" s="1">
        <v>915.09684579971702</v>
      </c>
      <c r="F81" s="1">
        <v>1009.77139662606</v>
      </c>
    </row>
    <row r="82" spans="1:6" x14ac:dyDescent="0.25">
      <c r="A82" s="1">
        <v>8.875</v>
      </c>
      <c r="B82" s="1">
        <v>1431.92314350743</v>
      </c>
      <c r="C82" s="1">
        <v>939.46668640872394</v>
      </c>
      <c r="D82" s="1">
        <v>899.88816972826999</v>
      </c>
      <c r="E82" s="1">
        <v>916.15103471181897</v>
      </c>
      <c r="F82" s="1">
        <v>1000.76143860425</v>
      </c>
    </row>
    <row r="83" spans="1:6" x14ac:dyDescent="0.25">
      <c r="A83" s="1">
        <v>9</v>
      </c>
      <c r="B83" s="1">
        <v>1439.50773231016</v>
      </c>
      <c r="C83" s="1">
        <v>903.74859046534402</v>
      </c>
      <c r="D83" s="1">
        <v>886.46722352798804</v>
      </c>
      <c r="E83" s="1">
        <v>927.39243055294003</v>
      </c>
      <c r="F83" s="1">
        <v>982.24464908201901</v>
      </c>
    </row>
    <row r="84" spans="1:6" x14ac:dyDescent="0.25">
      <c r="A84" s="1">
        <v>9.125</v>
      </c>
      <c r="B84" s="1">
        <v>1420.3199019245601</v>
      </c>
      <c r="C84" s="1">
        <v>905.35702623977704</v>
      </c>
      <c r="D84" s="1">
        <v>871.11598452467797</v>
      </c>
      <c r="E84" s="1">
        <v>943.23475354195602</v>
      </c>
      <c r="F84" s="1">
        <v>978.49007418945996</v>
      </c>
    </row>
    <row r="85" spans="1:6" x14ac:dyDescent="0.25">
      <c r="A85" s="1">
        <v>9.25</v>
      </c>
      <c r="B85" s="1">
        <v>1421.22569644542</v>
      </c>
      <c r="C85" s="1">
        <v>912.12465344663599</v>
      </c>
      <c r="D85" s="1">
        <v>863.96225271212097</v>
      </c>
      <c r="E85" s="1">
        <v>953.668395421642</v>
      </c>
      <c r="F85" s="1">
        <v>968.33330467512098</v>
      </c>
    </row>
    <row r="86" spans="1:6" x14ac:dyDescent="0.25">
      <c r="A86" s="1">
        <v>9.375</v>
      </c>
      <c r="B86" s="1">
        <v>1421.86703356405</v>
      </c>
      <c r="C86" s="1">
        <v>911.09104249857</v>
      </c>
      <c r="D86" s="1">
        <v>889.18289624326201</v>
      </c>
      <c r="E86" s="1">
        <v>958.94335841402096</v>
      </c>
      <c r="F86" s="1">
        <v>966.08413723810304</v>
      </c>
    </row>
    <row r="87" spans="1:6" x14ac:dyDescent="0.25">
      <c r="A87" s="1">
        <v>9.5</v>
      </c>
      <c r="B87" s="1">
        <v>1427.51385232342</v>
      </c>
      <c r="C87" s="1">
        <v>913.36277924608498</v>
      </c>
      <c r="D87" s="1">
        <v>901.11795348321198</v>
      </c>
      <c r="E87" s="1">
        <v>972.06638616402302</v>
      </c>
      <c r="F87" s="1">
        <v>964.65266056337202</v>
      </c>
    </row>
    <row r="88" spans="1:6" x14ac:dyDescent="0.25">
      <c r="A88" s="1">
        <v>9.625</v>
      </c>
      <c r="B88" s="1">
        <v>1432.48811241115</v>
      </c>
      <c r="C88" s="1">
        <v>961.52874779764397</v>
      </c>
      <c r="D88" s="1">
        <v>912.52357258374695</v>
      </c>
      <c r="E88" s="1">
        <v>963.52702788234296</v>
      </c>
      <c r="F88" s="1">
        <v>963.26584915281899</v>
      </c>
    </row>
    <row r="89" spans="1:6" x14ac:dyDescent="0.25">
      <c r="A89" s="1">
        <v>9.75</v>
      </c>
      <c r="B89" s="1">
        <v>1446.26579606619</v>
      </c>
      <c r="C89" s="1">
        <v>960.93229567902995</v>
      </c>
      <c r="D89" s="1">
        <v>1006.06071684376</v>
      </c>
      <c r="E89" s="1">
        <v>968.26001337717901</v>
      </c>
      <c r="F89" s="1">
        <v>966.44277675291198</v>
      </c>
    </row>
    <row r="90" spans="1:6" x14ac:dyDescent="0.25">
      <c r="A90" s="1">
        <v>9.875</v>
      </c>
      <c r="B90" s="1">
        <v>1450.8884641352099</v>
      </c>
      <c r="C90" s="1">
        <v>970.92173246880395</v>
      </c>
      <c r="D90" s="1">
        <v>1001.91975708006</v>
      </c>
      <c r="E90" s="1">
        <v>962.19290980065296</v>
      </c>
      <c r="F90" s="1">
        <v>997.22624300539599</v>
      </c>
    </row>
    <row r="91" spans="1:6" x14ac:dyDescent="0.25">
      <c r="A91" s="1">
        <v>10</v>
      </c>
      <c r="B91" s="1">
        <v>1472.7544878745</v>
      </c>
      <c r="C91" s="1">
        <v>962.913751872219</v>
      </c>
      <c r="D91" s="1">
        <v>1000.64007926788</v>
      </c>
      <c r="E91" s="1">
        <v>960.27065325902299</v>
      </c>
      <c r="F91" s="1">
        <v>1001.5206943987801</v>
      </c>
    </row>
    <row r="92" spans="1:6" x14ac:dyDescent="0.25">
      <c r="A92" s="1">
        <v>10.125</v>
      </c>
      <c r="B92" s="1">
        <v>1472.5894917222899</v>
      </c>
      <c r="C92" s="1">
        <v>981.74274152938904</v>
      </c>
      <c r="D92" s="1">
        <v>1010.50064786163</v>
      </c>
      <c r="E92" s="1">
        <v>953.33574356646102</v>
      </c>
      <c r="F92" s="1">
        <v>1013.7526663198699</v>
      </c>
    </row>
    <row r="93" spans="1:6" x14ac:dyDescent="0.25">
      <c r="A93" s="1">
        <v>10.25</v>
      </c>
      <c r="B93" s="1">
        <v>1470.0630474744401</v>
      </c>
      <c r="C93" s="1">
        <v>995.79564649193696</v>
      </c>
      <c r="D93" s="1">
        <v>1007.40871017262</v>
      </c>
      <c r="E93" s="1">
        <v>948.314590508783</v>
      </c>
      <c r="F93" s="1">
        <v>1015.8292576272499</v>
      </c>
    </row>
    <row r="94" spans="1:6" x14ac:dyDescent="0.25">
      <c r="A94" s="1">
        <v>10.375</v>
      </c>
      <c r="B94" s="1">
        <v>1461.2605259658101</v>
      </c>
      <c r="C94" s="1">
        <v>1004.03000298875</v>
      </c>
      <c r="D94" s="1">
        <v>977.87283862186496</v>
      </c>
      <c r="E94" s="1">
        <v>948.28090201918099</v>
      </c>
      <c r="F94" s="1">
        <v>1015.8429861851</v>
      </c>
    </row>
    <row r="95" spans="1:6" x14ac:dyDescent="0.25">
      <c r="A95" s="1">
        <v>10.5</v>
      </c>
      <c r="B95" s="1">
        <v>1470.7605859814</v>
      </c>
      <c r="C95" s="1">
        <v>1002.6840888983</v>
      </c>
      <c r="D95" s="1">
        <v>962.424077580225</v>
      </c>
      <c r="E95" s="1">
        <v>938.58454219283601</v>
      </c>
      <c r="F95" s="1">
        <v>1015.88903633961</v>
      </c>
    </row>
    <row r="96" spans="1:6" x14ac:dyDescent="0.25">
      <c r="A96" s="1">
        <v>10.625</v>
      </c>
      <c r="B96" s="1">
        <v>1471.2567468950399</v>
      </c>
      <c r="C96" s="1">
        <v>980.57424769488296</v>
      </c>
      <c r="D96" s="1">
        <v>917.17517044851695</v>
      </c>
      <c r="E96" s="1">
        <v>924.15773520873699</v>
      </c>
      <c r="F96" s="1">
        <v>1021.80152756378</v>
      </c>
    </row>
    <row r="97" spans="1:6" x14ac:dyDescent="0.25">
      <c r="A97" s="1">
        <v>10.75</v>
      </c>
      <c r="B97" s="1">
        <v>1465.8334081030901</v>
      </c>
      <c r="C97" s="1">
        <v>977.96663136248901</v>
      </c>
      <c r="D97" s="1">
        <v>923.78207687523695</v>
      </c>
      <c r="E97" s="1">
        <v>922.65588549068502</v>
      </c>
      <c r="F97" s="1">
        <v>1017.98085300842</v>
      </c>
    </row>
    <row r="98" spans="1:6" x14ac:dyDescent="0.25">
      <c r="A98" s="1">
        <v>10.875</v>
      </c>
      <c r="B98" s="1">
        <v>1450.1672530957301</v>
      </c>
      <c r="C98" s="1">
        <v>976.88742186773402</v>
      </c>
      <c r="D98" s="1">
        <v>932.263287277769</v>
      </c>
      <c r="E98" s="1">
        <v>915.030536046252</v>
      </c>
      <c r="F98" s="1">
        <v>1016.3463202064599</v>
      </c>
    </row>
    <row r="99" spans="1:6" x14ac:dyDescent="0.25">
      <c r="A99" s="1">
        <v>11</v>
      </c>
      <c r="B99" s="1">
        <v>1451.61919352676</v>
      </c>
      <c r="C99" s="1">
        <v>988.84242872002403</v>
      </c>
      <c r="D99" s="1">
        <v>931.32568278152905</v>
      </c>
      <c r="E99" s="1">
        <v>916.93233289780403</v>
      </c>
      <c r="F99" s="1">
        <v>1015.52170754893</v>
      </c>
    </row>
    <row r="100" spans="1:6" x14ac:dyDescent="0.25">
      <c r="A100" s="1">
        <v>11.125</v>
      </c>
      <c r="B100" s="1">
        <v>1444.8340604868499</v>
      </c>
      <c r="C100" s="1">
        <v>1003.18352482418</v>
      </c>
      <c r="D100" s="1">
        <v>917.53409093042796</v>
      </c>
      <c r="E100" s="1">
        <v>909.03683632592094</v>
      </c>
      <c r="F100" s="1">
        <v>1014.33287973897</v>
      </c>
    </row>
    <row r="101" spans="1:6" x14ac:dyDescent="0.25">
      <c r="A101" s="1">
        <v>11.25</v>
      </c>
      <c r="B101" s="1">
        <v>1414.70237405944</v>
      </c>
      <c r="C101" s="1">
        <v>1028.2110079986101</v>
      </c>
      <c r="D101" s="1">
        <v>928.64021926770295</v>
      </c>
      <c r="E101" s="1">
        <v>908.483107955327</v>
      </c>
      <c r="F101" s="1">
        <v>1013.02535269753</v>
      </c>
    </row>
    <row r="102" spans="1:6" x14ac:dyDescent="0.25">
      <c r="A102" s="1">
        <v>11.375</v>
      </c>
      <c r="B102" s="1">
        <v>1416.0312283240901</v>
      </c>
      <c r="C102" s="1">
        <v>1049.4487613308299</v>
      </c>
      <c r="D102" s="1">
        <v>947.22753250937706</v>
      </c>
      <c r="E102" s="1">
        <v>956.29612449478702</v>
      </c>
      <c r="F102" s="1">
        <v>1013.51134172381</v>
      </c>
    </row>
    <row r="103" spans="1:6" x14ac:dyDescent="0.25">
      <c r="A103" s="1">
        <v>11.5</v>
      </c>
      <c r="B103" s="1">
        <v>1414.1221081629701</v>
      </c>
      <c r="C103" s="1">
        <v>1071.7822616889</v>
      </c>
      <c r="D103" s="1">
        <v>922.55709312081694</v>
      </c>
      <c r="E103" s="1">
        <v>953.24449451001203</v>
      </c>
      <c r="F103" s="1">
        <v>1013.7486336435099</v>
      </c>
    </row>
    <row r="104" spans="1:6" x14ac:dyDescent="0.25">
      <c r="A104" s="1">
        <v>11.625</v>
      </c>
      <c r="B104" s="1">
        <v>1420.13071665505</v>
      </c>
      <c r="C104" s="1">
        <v>1068.6354031714</v>
      </c>
      <c r="D104" s="1">
        <v>903.87153539892597</v>
      </c>
      <c r="E104" s="1">
        <v>927.22672424373104</v>
      </c>
      <c r="F104" s="1">
        <v>992.54170115395004</v>
      </c>
    </row>
    <row r="105" spans="1:6" x14ac:dyDescent="0.25">
      <c r="A105" s="1">
        <v>11.75</v>
      </c>
      <c r="B105" s="1">
        <v>1405.1821430052601</v>
      </c>
      <c r="C105" s="1">
        <v>1067.07692088935</v>
      </c>
      <c r="D105" s="1">
        <v>912.900560312979</v>
      </c>
      <c r="E105" s="1">
        <v>969.58782037096398</v>
      </c>
      <c r="F105" s="1">
        <v>979.16658998217497</v>
      </c>
    </row>
    <row r="106" spans="1:6" x14ac:dyDescent="0.25">
      <c r="A106" s="1">
        <v>11.875</v>
      </c>
      <c r="B106" s="1">
        <v>1408.3062730889701</v>
      </c>
      <c r="C106" s="1">
        <v>1035.36734369029</v>
      </c>
      <c r="D106" s="1">
        <v>927.78738026377903</v>
      </c>
      <c r="E106" s="1">
        <v>970.13967177590996</v>
      </c>
      <c r="F106" s="1">
        <v>970.12252230583704</v>
      </c>
    </row>
    <row r="107" spans="1:6" x14ac:dyDescent="0.25">
      <c r="A107" s="1">
        <v>12</v>
      </c>
      <c r="B107" s="1">
        <v>1408.2580398699399</v>
      </c>
      <c r="C107" s="1">
        <v>980.10408337188096</v>
      </c>
      <c r="D107" s="1">
        <v>958.432679470106</v>
      </c>
      <c r="E107" s="1">
        <v>961.92376670081103</v>
      </c>
      <c r="F107" s="1">
        <v>969.25060944787901</v>
      </c>
    </row>
    <row r="108" spans="1:6" x14ac:dyDescent="0.25">
      <c r="A108" s="1">
        <v>12.125</v>
      </c>
      <c r="B108" s="1">
        <v>1434.1082167766699</v>
      </c>
      <c r="C108" s="1">
        <v>957.02234733880096</v>
      </c>
      <c r="D108" s="1">
        <v>959.66109110556704</v>
      </c>
      <c r="E108" s="1">
        <v>910.33258393060601</v>
      </c>
      <c r="F108" s="1">
        <v>971.27188167821203</v>
      </c>
    </row>
    <row r="109" spans="1:6" x14ac:dyDescent="0.25">
      <c r="A109" s="1">
        <v>12.25</v>
      </c>
      <c r="B109" s="1">
        <v>1419.2688630612299</v>
      </c>
      <c r="C109" s="1">
        <v>953.13084099636205</v>
      </c>
      <c r="D109" s="1">
        <v>952.10918507104702</v>
      </c>
      <c r="E109" s="1">
        <v>901.36955131315801</v>
      </c>
      <c r="F109" s="1">
        <v>978.97928006747395</v>
      </c>
    </row>
    <row r="110" spans="1:6" x14ac:dyDescent="0.25">
      <c r="A110" s="1">
        <v>12.375</v>
      </c>
      <c r="B110" s="1">
        <v>1426.2504542059801</v>
      </c>
      <c r="C110" s="1">
        <v>954.16961781828297</v>
      </c>
      <c r="D110" s="1">
        <v>947.76511574192705</v>
      </c>
      <c r="E110" s="1">
        <v>898.20413451893205</v>
      </c>
      <c r="F110" s="1">
        <v>984.02381664822303</v>
      </c>
    </row>
    <row r="111" spans="1:6" x14ac:dyDescent="0.25">
      <c r="A111" s="1">
        <v>12.5</v>
      </c>
      <c r="B111" s="1">
        <v>1402.2478075377501</v>
      </c>
      <c r="C111" s="1">
        <v>976.87767876909004</v>
      </c>
      <c r="D111" s="1">
        <v>961.06935959298403</v>
      </c>
      <c r="E111" s="1">
        <v>902.45241445316503</v>
      </c>
      <c r="F111" s="1">
        <v>983.79943967946497</v>
      </c>
    </row>
    <row r="112" spans="1:6" x14ac:dyDescent="0.25">
      <c r="A112" s="1">
        <v>12.625</v>
      </c>
      <c r="B112" s="1">
        <v>1441.2482589010101</v>
      </c>
      <c r="C112" s="1">
        <v>989.07866566912799</v>
      </c>
      <c r="D112" s="1">
        <v>963.35124250613103</v>
      </c>
      <c r="E112" s="1">
        <v>902.60384398493397</v>
      </c>
      <c r="F112" s="1">
        <v>983.58229065319995</v>
      </c>
    </row>
    <row r="113" spans="1:6" x14ac:dyDescent="0.25">
      <c r="A113" s="1">
        <v>12.75</v>
      </c>
      <c r="B113" s="1">
        <v>1428.6063304747599</v>
      </c>
      <c r="C113" s="1">
        <v>986.40334336942703</v>
      </c>
      <c r="D113" s="1">
        <v>912.61086833121101</v>
      </c>
      <c r="E113" s="1">
        <v>913.88258547013299</v>
      </c>
      <c r="F113" s="1">
        <v>986.16682697683996</v>
      </c>
    </row>
    <row r="114" spans="1:6" x14ac:dyDescent="0.25">
      <c r="A114" s="1">
        <v>12.875</v>
      </c>
      <c r="B114" s="1">
        <v>1411.97926879028</v>
      </c>
      <c r="C114" s="1">
        <v>994.72357674445004</v>
      </c>
      <c r="D114" s="1">
        <v>858.94303602097796</v>
      </c>
      <c r="E114" s="1">
        <v>901.34578418670003</v>
      </c>
      <c r="F114" s="1">
        <v>1044.5251884634199</v>
      </c>
    </row>
    <row r="115" spans="1:6" x14ac:dyDescent="0.25">
      <c r="A115" s="1">
        <v>13</v>
      </c>
      <c r="B115" s="1">
        <v>1400.92308040528</v>
      </c>
      <c r="C115" s="1">
        <v>976.32788287143001</v>
      </c>
      <c r="D115" s="1">
        <v>810.44446142101503</v>
      </c>
      <c r="E115" s="1">
        <v>903.74687156817799</v>
      </c>
      <c r="F115" s="1">
        <v>1044.12916203546</v>
      </c>
    </row>
    <row r="116" spans="1:6" x14ac:dyDescent="0.25">
      <c r="A116" s="1">
        <v>13.125</v>
      </c>
      <c r="B116" s="1">
        <v>1397.7946268021699</v>
      </c>
      <c r="C116" s="1">
        <v>1013.99552726148</v>
      </c>
      <c r="D116" s="1">
        <v>799.27718502007599</v>
      </c>
      <c r="E116" s="1">
        <v>894.87946408691698</v>
      </c>
      <c r="F116" s="1">
        <v>1044.4258074058901</v>
      </c>
    </row>
    <row r="117" spans="1:6" x14ac:dyDescent="0.25">
      <c r="A117" s="1">
        <v>13.25</v>
      </c>
      <c r="B117" s="1">
        <v>1376.66598544917</v>
      </c>
      <c r="C117" s="1">
        <v>994.30398309417501</v>
      </c>
      <c r="D117" s="1">
        <v>796.49691346589202</v>
      </c>
      <c r="E117" s="1">
        <v>891.41306411768505</v>
      </c>
      <c r="F117" s="1">
        <v>1047.1575633971099</v>
      </c>
    </row>
    <row r="118" spans="1:6" x14ac:dyDescent="0.25">
      <c r="A118" s="1">
        <v>13.375</v>
      </c>
      <c r="B118" s="1">
        <v>1373.3114616414</v>
      </c>
      <c r="C118" s="1">
        <v>996.22967841443301</v>
      </c>
      <c r="D118" s="1">
        <v>816.339932632358</v>
      </c>
      <c r="E118" s="1">
        <v>886.743585060908</v>
      </c>
      <c r="F118" s="1">
        <v>1047.57551869804</v>
      </c>
    </row>
    <row r="119" spans="1:6" x14ac:dyDescent="0.25">
      <c r="A119" s="1">
        <v>13.5</v>
      </c>
      <c r="B119" s="1">
        <v>1369.3692280103901</v>
      </c>
      <c r="C119" s="1">
        <v>1003.37680503646</v>
      </c>
      <c r="D119" s="1">
        <v>824.35323055459298</v>
      </c>
      <c r="E119" s="1">
        <v>909.91813717508205</v>
      </c>
      <c r="F119" s="1">
        <v>1045.3444369614599</v>
      </c>
    </row>
    <row r="120" spans="1:6" x14ac:dyDescent="0.25">
      <c r="A120" s="1">
        <v>13.625</v>
      </c>
      <c r="B120" s="1">
        <v>1375.0191190990399</v>
      </c>
      <c r="C120" s="1">
        <v>1001.83168536226</v>
      </c>
      <c r="D120" s="1">
        <v>830.55726592373605</v>
      </c>
      <c r="E120" s="1">
        <v>952.93862710817405</v>
      </c>
      <c r="F120" s="1">
        <v>1044.49652682333</v>
      </c>
    </row>
    <row r="121" spans="1:6" x14ac:dyDescent="0.25">
      <c r="A121" s="1">
        <v>13.75</v>
      </c>
      <c r="B121" s="1">
        <v>1368.0843975405</v>
      </c>
      <c r="C121" s="1">
        <v>1028.3934746538901</v>
      </c>
      <c r="D121" s="1">
        <v>820.76993206132204</v>
      </c>
      <c r="E121" s="1">
        <v>961.34997809552499</v>
      </c>
      <c r="F121" s="1">
        <v>1042.8422606153499</v>
      </c>
    </row>
    <row r="122" spans="1:6" x14ac:dyDescent="0.25">
      <c r="A122" s="1">
        <v>13.875</v>
      </c>
      <c r="B122" s="1">
        <v>1359.61299035808</v>
      </c>
      <c r="C122" s="1">
        <v>1037.8843318317699</v>
      </c>
      <c r="D122" s="1">
        <v>821.65495406442301</v>
      </c>
      <c r="E122" s="1">
        <v>967.44422251667197</v>
      </c>
      <c r="F122" s="1">
        <v>1042.28877964089</v>
      </c>
    </row>
    <row r="123" spans="1:6" x14ac:dyDescent="0.25">
      <c r="A123" s="1">
        <v>14</v>
      </c>
      <c r="B123" s="1">
        <v>1339.69356249673</v>
      </c>
      <c r="C123" s="1">
        <v>1029.22699209547</v>
      </c>
      <c r="D123" s="1">
        <v>836.23803279686604</v>
      </c>
      <c r="E123" s="1">
        <v>993.71107613264496</v>
      </c>
      <c r="F123" s="1">
        <v>1045.43389446029</v>
      </c>
    </row>
    <row r="124" spans="1:6" x14ac:dyDescent="0.25">
      <c r="A124" s="1">
        <v>14.125</v>
      </c>
      <c r="B124" s="1">
        <v>1315.74899303186</v>
      </c>
      <c r="C124" s="1">
        <v>1033.33470628597</v>
      </c>
      <c r="D124" s="1">
        <v>839.578395490503</v>
      </c>
      <c r="E124" s="1">
        <v>975.30288562872602</v>
      </c>
      <c r="F124" s="1">
        <v>1041.3794851735299</v>
      </c>
    </row>
    <row r="125" spans="1:6" x14ac:dyDescent="0.25">
      <c r="A125" s="1">
        <v>14.25</v>
      </c>
      <c r="B125" s="1">
        <v>1321.4182345801901</v>
      </c>
      <c r="C125" s="1">
        <v>1034.6849864723599</v>
      </c>
      <c r="D125" s="1">
        <v>825.73853131781095</v>
      </c>
      <c r="E125" s="1">
        <v>977.33370488200399</v>
      </c>
      <c r="F125" s="1">
        <v>1038.91851036617</v>
      </c>
    </row>
    <row r="126" spans="1:6" x14ac:dyDescent="0.25">
      <c r="A126" s="1">
        <v>14.375</v>
      </c>
      <c r="B126" s="1">
        <v>1322.88032548617</v>
      </c>
      <c r="C126" s="1">
        <v>1028.52060569996</v>
      </c>
      <c r="D126" s="1">
        <v>835.72312694287803</v>
      </c>
      <c r="E126" s="1">
        <v>945.37050552343101</v>
      </c>
      <c r="F126" s="1">
        <v>1036.6629209462301</v>
      </c>
    </row>
    <row r="127" spans="1:6" x14ac:dyDescent="0.25">
      <c r="A127" s="1">
        <v>14.5</v>
      </c>
      <c r="B127" s="1">
        <v>1328.81689578137</v>
      </c>
      <c r="C127" s="1">
        <v>1019.97956854367</v>
      </c>
      <c r="D127" s="1">
        <v>842.53565537881695</v>
      </c>
      <c r="E127" s="1">
        <v>962.21833378860902</v>
      </c>
      <c r="F127" s="1">
        <v>1030.6972401041301</v>
      </c>
    </row>
    <row r="128" spans="1:6" x14ac:dyDescent="0.25">
      <c r="A128" s="1">
        <v>14.625</v>
      </c>
      <c r="B128" s="1">
        <v>1330.01243548502</v>
      </c>
      <c r="C128" s="1">
        <v>1012.20588935112</v>
      </c>
      <c r="D128" s="1">
        <v>843.13912856910702</v>
      </c>
      <c r="E128" s="1">
        <v>977.69121366861498</v>
      </c>
      <c r="F128" s="1">
        <v>1032.6915623060499</v>
      </c>
    </row>
    <row r="129" spans="1:6" x14ac:dyDescent="0.25">
      <c r="A129" s="1">
        <v>14.75</v>
      </c>
      <c r="B129" s="1">
        <v>1325.4449196738401</v>
      </c>
      <c r="C129" s="1">
        <v>1015.99975360727</v>
      </c>
      <c r="D129" s="1">
        <v>839.70408086781197</v>
      </c>
      <c r="E129" s="1">
        <v>973.65099756643701</v>
      </c>
      <c r="F129" s="1">
        <v>1033.0058988959199</v>
      </c>
    </row>
    <row r="130" spans="1:6" x14ac:dyDescent="0.25">
      <c r="A130" s="1">
        <v>14.875</v>
      </c>
      <c r="B130" s="1">
        <v>1324.2792659724</v>
      </c>
      <c r="C130" s="1">
        <v>1002.28489533563</v>
      </c>
      <c r="D130" s="1">
        <v>847.73528480059304</v>
      </c>
      <c r="E130" s="1">
        <v>976.95606655912604</v>
      </c>
      <c r="F130" s="1">
        <v>1032.3314172954099</v>
      </c>
    </row>
    <row r="131" spans="1:6" x14ac:dyDescent="0.25">
      <c r="A131" s="1">
        <v>15</v>
      </c>
      <c r="B131" s="1">
        <v>1314.6174049927899</v>
      </c>
      <c r="C131" s="1">
        <v>1008.24235692152</v>
      </c>
      <c r="D131" s="1">
        <v>847.13858086731295</v>
      </c>
      <c r="E131" s="1">
        <v>975.39922687903197</v>
      </c>
      <c r="F131" s="1">
        <v>1031.0142617623601</v>
      </c>
    </row>
    <row r="132" spans="1:6" x14ac:dyDescent="0.25">
      <c r="A132" s="1">
        <v>15.125</v>
      </c>
      <c r="B132" s="1">
        <v>1316.3204991356699</v>
      </c>
      <c r="C132" s="1">
        <v>988.57175348861801</v>
      </c>
      <c r="D132" s="1">
        <v>851.56267937470398</v>
      </c>
      <c r="E132" s="1">
        <v>993.30783450402498</v>
      </c>
      <c r="F132" s="1">
        <v>1028.3239577956799</v>
      </c>
    </row>
    <row r="133" spans="1:6" x14ac:dyDescent="0.25">
      <c r="A133" s="1">
        <v>15.25</v>
      </c>
      <c r="B133" s="1">
        <v>1306.6934392673099</v>
      </c>
      <c r="C133" s="1">
        <v>978.81562834901604</v>
      </c>
      <c r="D133" s="1">
        <v>868.92124463428502</v>
      </c>
      <c r="E133" s="1">
        <v>975.90392931134397</v>
      </c>
      <c r="F133" s="1">
        <v>1033.83502455607</v>
      </c>
    </row>
    <row r="134" spans="1:6" x14ac:dyDescent="0.25">
      <c r="A134" s="1">
        <v>15.375</v>
      </c>
      <c r="B134" s="1">
        <v>1296.5644257537799</v>
      </c>
      <c r="C134" s="1">
        <v>982.35479208484105</v>
      </c>
      <c r="D134" s="1">
        <v>870.23870939178903</v>
      </c>
      <c r="E134" s="1">
        <v>971.98646619079796</v>
      </c>
      <c r="F134" s="1">
        <v>1032.39195037279</v>
      </c>
    </row>
    <row r="135" spans="1:6" x14ac:dyDescent="0.25">
      <c r="A135" s="1">
        <v>15.5</v>
      </c>
      <c r="B135" s="1">
        <v>1281.33145306098</v>
      </c>
      <c r="C135" s="1">
        <v>1018.33936434855</v>
      </c>
      <c r="D135" s="1">
        <v>893.86705677996599</v>
      </c>
      <c r="E135" s="1">
        <v>967.61437017087997</v>
      </c>
      <c r="F135" s="1">
        <v>1031.18615762835</v>
      </c>
    </row>
    <row r="136" spans="1:6" x14ac:dyDescent="0.25">
      <c r="A136" s="1">
        <v>15.625</v>
      </c>
      <c r="B136" s="1">
        <v>1272.16473106648</v>
      </c>
      <c r="C136" s="1">
        <v>994.87899601581103</v>
      </c>
      <c r="D136" s="1">
        <v>891.60894199230904</v>
      </c>
      <c r="E136" s="1">
        <v>944.54053964795003</v>
      </c>
      <c r="F136" s="1">
        <v>1031.03951659005</v>
      </c>
    </row>
    <row r="137" spans="1:6" x14ac:dyDescent="0.25">
      <c r="A137" s="1">
        <v>15.75</v>
      </c>
      <c r="B137" s="1">
        <v>1268.52970544441</v>
      </c>
      <c r="C137" s="1">
        <v>987.89604161810496</v>
      </c>
      <c r="D137" s="1">
        <v>884.37066953332101</v>
      </c>
      <c r="E137" s="1">
        <v>888.82002503987803</v>
      </c>
      <c r="F137" s="1">
        <v>1043.93056592673</v>
      </c>
    </row>
    <row r="138" spans="1:6" x14ac:dyDescent="0.25">
      <c r="A138" s="1">
        <v>15.875</v>
      </c>
      <c r="B138" s="1">
        <v>1253.3008064768001</v>
      </c>
      <c r="C138" s="1">
        <v>1010.32911668938</v>
      </c>
      <c r="D138" s="1">
        <v>850.16270874466704</v>
      </c>
      <c r="E138" s="1">
        <v>842.86250090302497</v>
      </c>
      <c r="F138" s="1">
        <v>1053.50879472683</v>
      </c>
    </row>
    <row r="139" spans="1:6" x14ac:dyDescent="0.25">
      <c r="A139" s="1">
        <v>16</v>
      </c>
      <c r="B139" s="1">
        <v>1245.5863327597101</v>
      </c>
      <c r="C139" s="1">
        <v>1014.87263035493</v>
      </c>
      <c r="D139" s="1">
        <v>848.99480544257904</v>
      </c>
      <c r="E139" s="1">
        <v>837.55046970759099</v>
      </c>
      <c r="F139" s="1">
        <v>1050.87054516334</v>
      </c>
    </row>
    <row r="140" spans="1:6" x14ac:dyDescent="0.25">
      <c r="A140" s="1">
        <v>16.125</v>
      </c>
      <c r="B140" s="1">
        <v>1239.14124466368</v>
      </c>
      <c r="C140" s="1">
        <v>1001.21963171545</v>
      </c>
      <c r="D140" s="1">
        <v>843.08710297106904</v>
      </c>
      <c r="E140" s="1">
        <v>832.30601203584797</v>
      </c>
      <c r="F140" s="1">
        <v>1042.96240625476</v>
      </c>
    </row>
    <row r="141" spans="1:6" x14ac:dyDescent="0.25">
      <c r="A141" s="1">
        <v>16.25</v>
      </c>
      <c r="B141" s="1">
        <v>1247.7348486758101</v>
      </c>
      <c r="C141" s="1">
        <v>986.50109770364804</v>
      </c>
      <c r="D141" s="1">
        <v>797.829857892105</v>
      </c>
      <c r="E141" s="1">
        <v>826.95064694493897</v>
      </c>
      <c r="F141" s="1">
        <v>1037.7807790219999</v>
      </c>
    </row>
    <row r="142" spans="1:6" x14ac:dyDescent="0.25">
      <c r="A142" s="1">
        <v>16.375</v>
      </c>
      <c r="B142" s="1">
        <v>1239.37830855068</v>
      </c>
      <c r="C142" s="1">
        <v>981.58305980054297</v>
      </c>
      <c r="D142" s="1">
        <v>778.24020007102501</v>
      </c>
      <c r="E142" s="1">
        <v>810.19766502712503</v>
      </c>
      <c r="F142" s="1">
        <v>1033.97639622837</v>
      </c>
    </row>
    <row r="143" spans="1:6" x14ac:dyDescent="0.25">
      <c r="A143" s="1">
        <v>16.5</v>
      </c>
      <c r="B143" s="1">
        <v>1232.0567303314001</v>
      </c>
      <c r="C143" s="1">
        <v>983.91744052751403</v>
      </c>
      <c r="D143" s="1">
        <v>772.88795427901005</v>
      </c>
      <c r="E143" s="1">
        <v>816.52583995258794</v>
      </c>
      <c r="F143" s="1">
        <v>1028.26712209174</v>
      </c>
    </row>
    <row r="144" spans="1:6" x14ac:dyDescent="0.25">
      <c r="A144" s="1">
        <v>16.625</v>
      </c>
      <c r="B144" s="1">
        <v>1238.9339551437399</v>
      </c>
      <c r="C144" s="1">
        <v>981.99883830916099</v>
      </c>
      <c r="D144" s="1">
        <v>760.99114096585299</v>
      </c>
      <c r="E144" s="1">
        <v>814.83418410689205</v>
      </c>
      <c r="F144" s="1">
        <v>1022.3885852792999</v>
      </c>
    </row>
    <row r="145" spans="1:6" x14ac:dyDescent="0.25">
      <c r="A145" s="1">
        <v>16.75</v>
      </c>
      <c r="B145" s="1">
        <v>1231.72962256403</v>
      </c>
      <c r="C145" s="1">
        <v>1001.49906297314</v>
      </c>
      <c r="D145" s="1">
        <v>758.41085326356495</v>
      </c>
      <c r="E145" s="1">
        <v>828.86751929856905</v>
      </c>
      <c r="F145" s="1">
        <v>1017.7612327716801</v>
      </c>
    </row>
    <row r="146" spans="1:6" x14ac:dyDescent="0.25">
      <c r="A146" s="1">
        <v>16.875</v>
      </c>
      <c r="B146" s="1">
        <v>1244.42474710593</v>
      </c>
      <c r="C146" s="1">
        <v>1004.9012689067901</v>
      </c>
      <c r="D146" s="1">
        <v>757.10730445017805</v>
      </c>
      <c r="E146" s="1">
        <v>825.28728012478905</v>
      </c>
      <c r="F146" s="1">
        <v>1017.266394567</v>
      </c>
    </row>
    <row r="147" spans="1:6" x14ac:dyDescent="0.25">
      <c r="A147" s="1">
        <v>17</v>
      </c>
      <c r="B147" s="1">
        <v>1247.35764305373</v>
      </c>
      <c r="C147" s="1">
        <v>1004.78768456419</v>
      </c>
      <c r="D147" s="1">
        <v>731.42219607768902</v>
      </c>
      <c r="E147" s="1">
        <v>828.74785545422299</v>
      </c>
      <c r="F147" s="1">
        <v>1014.01301479172</v>
      </c>
    </row>
    <row r="148" spans="1:6" x14ac:dyDescent="0.25">
      <c r="A148" s="1">
        <v>17.125</v>
      </c>
      <c r="B148" s="1">
        <v>1263.913225798</v>
      </c>
      <c r="C148" s="1">
        <v>1016.37999566454</v>
      </c>
      <c r="D148" s="1">
        <v>702.00553473675495</v>
      </c>
      <c r="E148" s="1">
        <v>837.89905963380704</v>
      </c>
      <c r="F148" s="1">
        <v>1012.04086290115</v>
      </c>
    </row>
    <row r="149" spans="1:6" x14ac:dyDescent="0.25">
      <c r="A149" s="1">
        <v>17.25</v>
      </c>
      <c r="B149" s="1">
        <v>1266.13672709555</v>
      </c>
      <c r="C149" s="1">
        <v>1013.78506057984</v>
      </c>
      <c r="D149" s="1">
        <v>710.98740591095702</v>
      </c>
      <c r="E149" s="1">
        <v>843.28859281406199</v>
      </c>
      <c r="F149" s="1">
        <v>1011.2026254621099</v>
      </c>
    </row>
    <row r="150" spans="1:6" x14ac:dyDescent="0.25">
      <c r="A150" s="1">
        <v>17.375</v>
      </c>
      <c r="B150" s="1">
        <v>1260.0777890209199</v>
      </c>
      <c r="C150" s="1">
        <v>1002.34449046041</v>
      </c>
      <c r="D150" s="1">
        <v>755.63002758441405</v>
      </c>
      <c r="E150" s="1">
        <v>849.23281932666305</v>
      </c>
      <c r="F150" s="1">
        <v>1010.2059094995</v>
      </c>
    </row>
    <row r="151" spans="1:6" x14ac:dyDescent="0.25">
      <c r="A151" s="1">
        <v>17.5</v>
      </c>
      <c r="B151" s="1">
        <v>1272.5730098214201</v>
      </c>
      <c r="C151" s="1">
        <v>998.85157986330296</v>
      </c>
      <c r="D151" s="1">
        <v>755.10344928101199</v>
      </c>
      <c r="E151" s="1">
        <v>890.59481806845895</v>
      </c>
      <c r="F151" s="1">
        <v>1009.73246613711</v>
      </c>
    </row>
    <row r="152" spans="1:6" x14ac:dyDescent="0.25">
      <c r="A152" s="1">
        <v>17.625</v>
      </c>
      <c r="B152" s="1">
        <v>1263.4717949328301</v>
      </c>
      <c r="C152" s="1">
        <v>1025.5757782537601</v>
      </c>
      <c r="D152" s="1">
        <v>711.012611343098</v>
      </c>
      <c r="E152" s="1">
        <v>916.67988197104103</v>
      </c>
      <c r="F152" s="1">
        <v>1010.77695982825</v>
      </c>
    </row>
    <row r="153" spans="1:6" x14ac:dyDescent="0.25">
      <c r="A153" s="1">
        <v>17.75</v>
      </c>
      <c r="B153" s="1">
        <v>1266.64905216182</v>
      </c>
      <c r="C153" s="1">
        <v>1039.33351064308</v>
      </c>
      <c r="D153" s="1">
        <v>707.04808992048095</v>
      </c>
      <c r="E153" s="1">
        <v>927.44804036054495</v>
      </c>
      <c r="F153" s="1">
        <v>1011.14387949143</v>
      </c>
    </row>
    <row r="154" spans="1:6" x14ac:dyDescent="0.25">
      <c r="A154" s="1">
        <v>17.875</v>
      </c>
      <c r="B154" s="1">
        <v>1260.3023363279699</v>
      </c>
      <c r="C154" s="1">
        <v>1060.4538102745701</v>
      </c>
      <c r="D154" s="1">
        <v>702.95221373962397</v>
      </c>
      <c r="E154" s="1">
        <v>926.560827892097</v>
      </c>
      <c r="F154" s="1">
        <v>1012.29556794463</v>
      </c>
    </row>
    <row r="155" spans="1:6" x14ac:dyDescent="0.25">
      <c r="A155" s="1">
        <v>18</v>
      </c>
      <c r="B155" s="1">
        <v>1260.1745619624201</v>
      </c>
      <c r="C155" s="1">
        <v>1076.8179804544</v>
      </c>
      <c r="D155" s="1">
        <v>704.46370471307796</v>
      </c>
      <c r="E155" s="1">
        <v>939.86832675918401</v>
      </c>
      <c r="F155" s="1">
        <v>1024.12634996927</v>
      </c>
    </row>
    <row r="156" spans="1:6" x14ac:dyDescent="0.25">
      <c r="A156" s="1">
        <v>18.125</v>
      </c>
      <c r="B156" s="1">
        <v>1262.9182467875601</v>
      </c>
      <c r="C156" s="1">
        <v>1041.76104095302</v>
      </c>
      <c r="D156" s="1">
        <v>716.37372003341295</v>
      </c>
      <c r="E156" s="1">
        <v>907.97038480490801</v>
      </c>
      <c r="F156" s="1">
        <v>1024.93315900068</v>
      </c>
    </row>
    <row r="157" spans="1:6" x14ac:dyDescent="0.25">
      <c r="A157" s="1">
        <v>18.25</v>
      </c>
      <c r="B157" s="1">
        <v>1261.1034123642901</v>
      </c>
      <c r="C157" s="1">
        <v>1019.70388673525</v>
      </c>
      <c r="D157" s="1">
        <v>723.39216246660703</v>
      </c>
      <c r="E157" s="1">
        <v>886.86438038805795</v>
      </c>
      <c r="F157" s="1">
        <v>1031.0314340837999</v>
      </c>
    </row>
    <row r="158" spans="1:6" x14ac:dyDescent="0.25">
      <c r="A158" s="1">
        <v>18.375</v>
      </c>
      <c r="B158" s="1">
        <v>1255.9325016722901</v>
      </c>
      <c r="C158" s="1">
        <v>1005.40602867362</v>
      </c>
      <c r="D158" s="1">
        <v>742.48428479503605</v>
      </c>
      <c r="E158" s="1">
        <v>940.87881890462802</v>
      </c>
      <c r="F158" s="1">
        <v>1037.1742755226501</v>
      </c>
    </row>
    <row r="159" spans="1:6" x14ac:dyDescent="0.25">
      <c r="A159" s="1">
        <v>18.5</v>
      </c>
      <c r="B159" s="1">
        <v>1235.1182506683899</v>
      </c>
      <c r="C159" s="1">
        <v>983.57605614854504</v>
      </c>
      <c r="D159" s="1">
        <v>740.28779727136305</v>
      </c>
      <c r="E159" s="1">
        <v>994.40050097286701</v>
      </c>
      <c r="F159" s="1">
        <v>1047.7890041527201</v>
      </c>
    </row>
    <row r="160" spans="1:6" x14ac:dyDescent="0.25">
      <c r="A160" s="1">
        <v>18.625</v>
      </c>
      <c r="B160" s="1">
        <v>1254.0005283257101</v>
      </c>
      <c r="C160" s="1">
        <v>1006.44383464344</v>
      </c>
      <c r="D160" s="1">
        <v>746.02816825974298</v>
      </c>
      <c r="E160" s="1">
        <v>993.47464226296199</v>
      </c>
      <c r="F160" s="1">
        <v>1046.46856121319</v>
      </c>
    </row>
    <row r="161" spans="1:6" x14ac:dyDescent="0.25">
      <c r="A161" s="1">
        <v>18.75</v>
      </c>
      <c r="B161" s="1">
        <v>1236.4797279904601</v>
      </c>
      <c r="C161" s="1">
        <v>1027.0226182884101</v>
      </c>
      <c r="D161" s="1">
        <v>739.90620779115102</v>
      </c>
      <c r="E161" s="1">
        <v>1012.39922936442</v>
      </c>
      <c r="F161" s="1">
        <v>1061.5201346554099</v>
      </c>
    </row>
    <row r="162" spans="1:6" x14ac:dyDescent="0.25">
      <c r="A162" s="1">
        <v>18.875</v>
      </c>
      <c r="B162" s="1">
        <v>1229.70584194142</v>
      </c>
      <c r="C162" s="1">
        <v>1025.2802947003499</v>
      </c>
      <c r="D162" s="1">
        <v>751.56658973608296</v>
      </c>
      <c r="E162" s="1">
        <v>1000.64021599251</v>
      </c>
      <c r="F162" s="1">
        <v>1064.6588720981899</v>
      </c>
    </row>
    <row r="163" spans="1:6" x14ac:dyDescent="0.25">
      <c r="A163" s="1">
        <v>19</v>
      </c>
      <c r="B163" s="1">
        <v>1221.66774286693</v>
      </c>
      <c r="C163" s="1">
        <v>1022.45342473122</v>
      </c>
      <c r="D163" s="1">
        <v>742.17585472457699</v>
      </c>
      <c r="E163" s="1">
        <v>905.84457784705398</v>
      </c>
      <c r="F163" s="1">
        <v>1062.45757440429</v>
      </c>
    </row>
    <row r="164" spans="1:6" x14ac:dyDescent="0.25">
      <c r="A164" s="1">
        <v>19.125</v>
      </c>
      <c r="B164" s="1">
        <v>1208.25736713077</v>
      </c>
      <c r="C164" s="1">
        <v>1025.8457527563601</v>
      </c>
      <c r="D164" s="1">
        <v>736.76121513679595</v>
      </c>
      <c r="E164" s="1">
        <v>882.10344758338499</v>
      </c>
      <c r="F164" s="1">
        <v>1062.5583751005599</v>
      </c>
    </row>
    <row r="165" spans="1:6" x14ac:dyDescent="0.25">
      <c r="A165" s="1">
        <v>19.25</v>
      </c>
      <c r="B165" s="1">
        <v>1182.6268390395701</v>
      </c>
      <c r="C165" s="1">
        <v>1023.98496899744</v>
      </c>
      <c r="D165" s="1">
        <v>755.00717960631403</v>
      </c>
      <c r="E165" s="1">
        <v>876.17183970917097</v>
      </c>
      <c r="F165" s="1">
        <v>1064.4685543276501</v>
      </c>
    </row>
    <row r="166" spans="1:6" x14ac:dyDescent="0.25">
      <c r="A166" s="1">
        <v>19.375</v>
      </c>
      <c r="B166" s="1">
        <v>1181.9994462290499</v>
      </c>
      <c r="C166" s="1">
        <v>1022.93781740657</v>
      </c>
      <c r="D166" s="1">
        <v>767.69312089786195</v>
      </c>
      <c r="E166" s="1">
        <v>827.88143368093995</v>
      </c>
      <c r="F166" s="1">
        <v>1063.5772542069799</v>
      </c>
    </row>
    <row r="167" spans="1:6" x14ac:dyDescent="0.25">
      <c r="A167" s="1">
        <v>19.5</v>
      </c>
      <c r="B167" s="1">
        <v>1181.13885884314</v>
      </c>
      <c r="C167" s="1">
        <v>1007.2249597671999</v>
      </c>
      <c r="D167" s="1">
        <v>788.30784268112404</v>
      </c>
      <c r="E167" s="1">
        <v>857.76586908593799</v>
      </c>
      <c r="F167" s="1">
        <v>1049.57207915615</v>
      </c>
    </row>
    <row r="168" spans="1:6" x14ac:dyDescent="0.25">
      <c r="A168" s="1">
        <v>19.625</v>
      </c>
      <c r="B168" s="1">
        <v>1189.04297340838</v>
      </c>
      <c r="C168" s="1">
        <v>996.48911261948103</v>
      </c>
      <c r="D168" s="1">
        <v>794.17733312508096</v>
      </c>
      <c r="E168" s="1">
        <v>854.67159555806495</v>
      </c>
      <c r="F168" s="1">
        <v>1049.21670854953</v>
      </c>
    </row>
    <row r="169" spans="1:6" x14ac:dyDescent="0.25">
      <c r="A169" s="1">
        <v>19.75</v>
      </c>
      <c r="B169" s="1">
        <v>1185.9815606177499</v>
      </c>
      <c r="C169" s="1">
        <v>907.51412871432797</v>
      </c>
      <c r="D169" s="1">
        <v>787.00940872448598</v>
      </c>
      <c r="E169" s="1">
        <v>852.70636701310502</v>
      </c>
      <c r="F169" s="1">
        <v>1048.7009092262299</v>
      </c>
    </row>
    <row r="170" spans="1:6" x14ac:dyDescent="0.25">
      <c r="A170" s="1">
        <v>19.875</v>
      </c>
      <c r="B170" s="1">
        <v>1186.8146711500899</v>
      </c>
      <c r="C170" s="1">
        <v>910.11206144934499</v>
      </c>
      <c r="D170" s="1">
        <v>790.10957396998299</v>
      </c>
      <c r="E170" s="1">
        <v>849.63713465144394</v>
      </c>
      <c r="F170" s="1">
        <v>1049.7721630435899</v>
      </c>
    </row>
    <row r="171" spans="1:6" x14ac:dyDescent="0.25">
      <c r="A171" s="1">
        <v>20</v>
      </c>
      <c r="B171" s="1">
        <v>1182.6181803275499</v>
      </c>
      <c r="C171" s="1">
        <v>921.74553166710996</v>
      </c>
      <c r="D171" s="1">
        <v>784.54660172381705</v>
      </c>
      <c r="E171" s="1">
        <v>849.38412932973802</v>
      </c>
      <c r="F171" s="1">
        <v>1050.3650255457501</v>
      </c>
    </row>
    <row r="172" spans="1:6" x14ac:dyDescent="0.25">
      <c r="A172" s="1">
        <v>20.125</v>
      </c>
      <c r="B172" s="1">
        <v>1164.1365469975501</v>
      </c>
      <c r="C172" s="1">
        <v>934.68543945070599</v>
      </c>
      <c r="D172" s="1">
        <v>784.35677662564501</v>
      </c>
      <c r="E172" s="1">
        <v>844.93866173227195</v>
      </c>
      <c r="F172" s="1">
        <v>1051.8254997991301</v>
      </c>
    </row>
    <row r="173" spans="1:6" x14ac:dyDescent="0.25">
      <c r="A173" s="1">
        <v>20.25</v>
      </c>
      <c r="B173" s="1">
        <v>1169.3649184067999</v>
      </c>
      <c r="C173" s="1">
        <v>928.544531434399</v>
      </c>
      <c r="D173" s="1">
        <v>788.027725313058</v>
      </c>
      <c r="E173" s="1">
        <v>852.29002861321499</v>
      </c>
      <c r="F173" s="1">
        <v>1051.1016411016601</v>
      </c>
    </row>
    <row r="174" spans="1:6" x14ac:dyDescent="0.25">
      <c r="A174" s="1">
        <v>20.375</v>
      </c>
      <c r="B174" s="1">
        <v>1172.5035455892901</v>
      </c>
      <c r="C174" s="1">
        <v>901.00784292695801</v>
      </c>
      <c r="D174" s="1">
        <v>786.83636621460596</v>
      </c>
      <c r="E174" s="1">
        <v>861.95084243909696</v>
      </c>
      <c r="F174" s="1">
        <v>1047.97479350911</v>
      </c>
    </row>
    <row r="175" spans="1:6" x14ac:dyDescent="0.25">
      <c r="A175" s="1">
        <v>20.5</v>
      </c>
      <c r="B175" s="1">
        <v>1181.2690266741699</v>
      </c>
      <c r="C175" s="1">
        <v>855.12816839608104</v>
      </c>
      <c r="D175" s="1">
        <v>785.51377378687698</v>
      </c>
      <c r="E175" s="1">
        <v>879.05228618948797</v>
      </c>
      <c r="F175" s="1">
        <v>1039.6314603640701</v>
      </c>
    </row>
    <row r="176" spans="1:6" x14ac:dyDescent="0.25">
      <c r="A176" s="1">
        <v>20.625</v>
      </c>
      <c r="B176" s="1">
        <v>1207.10739337213</v>
      </c>
      <c r="C176" s="1">
        <v>842.56765360270902</v>
      </c>
      <c r="D176" s="1">
        <v>766.93134737237301</v>
      </c>
      <c r="E176" s="1">
        <v>864.77743977601097</v>
      </c>
      <c r="F176" s="1">
        <v>1027.7687463096399</v>
      </c>
    </row>
    <row r="177" spans="1:6" x14ac:dyDescent="0.25">
      <c r="A177" s="1">
        <v>20.75</v>
      </c>
      <c r="B177" s="1">
        <v>1209.8117995089699</v>
      </c>
      <c r="C177" s="1">
        <v>836.42823107903803</v>
      </c>
      <c r="D177" s="1">
        <v>757.52194552588696</v>
      </c>
      <c r="E177" s="1">
        <v>831.06130004099498</v>
      </c>
      <c r="F177" s="1">
        <v>1021.41650840376</v>
      </c>
    </row>
    <row r="178" spans="1:6" x14ac:dyDescent="0.25">
      <c r="A178" s="1">
        <v>20.875</v>
      </c>
      <c r="B178" s="1">
        <v>1202.44372550243</v>
      </c>
      <c r="C178" s="1">
        <v>843.93684817483199</v>
      </c>
      <c r="D178" s="1">
        <v>747.12493615876997</v>
      </c>
      <c r="E178" s="1">
        <v>860.76702682113705</v>
      </c>
      <c r="F178" s="1">
        <v>1019.87868284341</v>
      </c>
    </row>
    <row r="179" spans="1:6" x14ac:dyDescent="0.25">
      <c r="A179" s="1">
        <v>21</v>
      </c>
      <c r="B179" s="1">
        <v>1193.60984119258</v>
      </c>
      <c r="C179" s="1">
        <v>837.93989318366096</v>
      </c>
      <c r="D179" s="1">
        <v>727.70240839368898</v>
      </c>
      <c r="E179" s="1">
        <v>883.24565469239894</v>
      </c>
      <c r="F179" s="1">
        <v>1018.03016472194</v>
      </c>
    </row>
    <row r="180" spans="1:6" x14ac:dyDescent="0.25">
      <c r="A180" s="1">
        <v>21.125</v>
      </c>
      <c r="B180" s="1">
        <v>1200.0207387938799</v>
      </c>
      <c r="C180" s="1">
        <v>836.65415794900002</v>
      </c>
      <c r="D180" s="1">
        <v>730.18482807363705</v>
      </c>
      <c r="E180" s="1">
        <v>882.92912218223103</v>
      </c>
      <c r="F180" s="1">
        <v>1018.65688926594</v>
      </c>
    </row>
    <row r="181" spans="1:6" x14ac:dyDescent="0.25">
      <c r="A181" s="1">
        <v>21.25</v>
      </c>
      <c r="B181" s="1">
        <v>1234.75121785535</v>
      </c>
      <c r="C181" s="1">
        <v>820.555048613645</v>
      </c>
      <c r="D181" s="1">
        <v>746.80326155533498</v>
      </c>
      <c r="E181" s="1">
        <v>875.79437248852105</v>
      </c>
      <c r="F181" s="1">
        <v>1023.1844811820999</v>
      </c>
    </row>
    <row r="182" spans="1:6" x14ac:dyDescent="0.25">
      <c r="A182" s="1">
        <v>21.375</v>
      </c>
      <c r="B182" s="1">
        <v>1230.95918132971</v>
      </c>
      <c r="C182" s="1">
        <v>811.59436620449605</v>
      </c>
      <c r="D182" s="1">
        <v>761.51262248316698</v>
      </c>
      <c r="E182" s="1">
        <v>876.645600200849</v>
      </c>
      <c r="F182" s="1">
        <v>1031.43189070023</v>
      </c>
    </row>
    <row r="183" spans="1:6" x14ac:dyDescent="0.25">
      <c r="A183" s="1">
        <v>21.5</v>
      </c>
      <c r="B183" s="1">
        <v>1246.4410703163501</v>
      </c>
      <c r="C183" s="1">
        <v>805.15585062868797</v>
      </c>
      <c r="D183" s="1">
        <v>784.807989112678</v>
      </c>
      <c r="E183" s="1">
        <v>876.88313575115899</v>
      </c>
      <c r="F183" s="1">
        <v>1028.0830782927401</v>
      </c>
    </row>
    <row r="184" spans="1:6" x14ac:dyDescent="0.25">
      <c r="A184" s="1">
        <v>21.625</v>
      </c>
      <c r="B184" s="1">
        <v>1227.74219277466</v>
      </c>
      <c r="C184" s="1">
        <v>794.308558886524</v>
      </c>
      <c r="D184" s="1">
        <v>784.95831993530396</v>
      </c>
      <c r="E184" s="1">
        <v>885.34753352736595</v>
      </c>
      <c r="F184" s="1">
        <v>1023.943381947</v>
      </c>
    </row>
    <row r="185" spans="1:6" x14ac:dyDescent="0.25">
      <c r="A185" s="1">
        <v>21.75</v>
      </c>
      <c r="B185" s="1">
        <v>1210.40892925815</v>
      </c>
      <c r="C185" s="1">
        <v>788.97956508349705</v>
      </c>
      <c r="D185" s="1">
        <v>776.61409176491304</v>
      </c>
      <c r="E185" s="1">
        <v>907.04525006684798</v>
      </c>
      <c r="F185" s="1">
        <v>1027.91583665387</v>
      </c>
    </row>
    <row r="186" spans="1:6" x14ac:dyDescent="0.25">
      <c r="A186" s="1">
        <v>21.875</v>
      </c>
      <c r="B186" s="1">
        <v>1187.95001768875</v>
      </c>
      <c r="C186" s="1">
        <v>789.88019712482799</v>
      </c>
      <c r="D186" s="1">
        <v>769.49144570507599</v>
      </c>
      <c r="E186" s="1">
        <v>936.93871662502102</v>
      </c>
      <c r="F186" s="1">
        <v>1030.95718398393</v>
      </c>
    </row>
    <row r="187" spans="1:6" x14ac:dyDescent="0.25">
      <c r="A187" s="1">
        <v>22</v>
      </c>
      <c r="B187" s="1">
        <v>1189.34076035574</v>
      </c>
      <c r="C187" s="1">
        <v>799.91031715986298</v>
      </c>
      <c r="D187" s="1">
        <v>758.08086265026202</v>
      </c>
      <c r="E187" s="1">
        <v>951.479849194709</v>
      </c>
      <c r="F187" s="1">
        <v>1030.2617903356099</v>
      </c>
    </row>
    <row r="188" spans="1:6" x14ac:dyDescent="0.25">
      <c r="A188" s="1">
        <v>22.125</v>
      </c>
      <c r="B188" s="1">
        <v>1195.0468996476</v>
      </c>
      <c r="C188" s="1">
        <v>866.69647957500797</v>
      </c>
      <c r="D188" s="1">
        <v>762.42383720119994</v>
      </c>
      <c r="E188" s="1">
        <v>978.909674089536</v>
      </c>
      <c r="F188" s="1">
        <v>1042.7281736546199</v>
      </c>
    </row>
    <row r="189" spans="1:6" x14ac:dyDescent="0.25">
      <c r="A189" s="1">
        <v>22.25</v>
      </c>
      <c r="B189" s="1">
        <v>1226.0920326508699</v>
      </c>
      <c r="C189" s="1">
        <v>874.30824689897099</v>
      </c>
      <c r="D189" s="1">
        <v>749.40751738059396</v>
      </c>
      <c r="E189" s="1">
        <v>983.941315419185</v>
      </c>
      <c r="F189" s="1">
        <v>1069.5479245696599</v>
      </c>
    </row>
    <row r="190" spans="1:6" x14ac:dyDescent="0.25">
      <c r="A190" s="1">
        <v>22.375</v>
      </c>
      <c r="B190" s="1">
        <v>1247.5106263474299</v>
      </c>
      <c r="C190" s="1">
        <v>806.17302772178095</v>
      </c>
      <c r="D190" s="1">
        <v>742.46012273361202</v>
      </c>
      <c r="E190" s="1">
        <v>985.34582046442404</v>
      </c>
      <c r="F190" s="1">
        <v>1074.44815798586</v>
      </c>
    </row>
    <row r="191" spans="1:6" x14ac:dyDescent="0.25">
      <c r="A191" s="1">
        <v>22.5</v>
      </c>
      <c r="B191" s="1">
        <v>1251.4338151403599</v>
      </c>
      <c r="C191" s="1">
        <v>740.14124584323395</v>
      </c>
      <c r="D191" s="1">
        <v>749.73444663189105</v>
      </c>
      <c r="E191" s="1">
        <v>977.69584249799198</v>
      </c>
      <c r="F191" s="1">
        <v>1076.2257693249901</v>
      </c>
    </row>
    <row r="192" spans="1:6" x14ac:dyDescent="0.25">
      <c r="A192" s="1">
        <v>22.625</v>
      </c>
      <c r="B192" s="1">
        <v>1236.5236897739401</v>
      </c>
      <c r="C192" s="1">
        <v>716.87592507710895</v>
      </c>
      <c r="D192" s="1">
        <v>752.55563317481301</v>
      </c>
      <c r="E192" s="1">
        <v>980.35128736960496</v>
      </c>
      <c r="F192" s="1">
        <v>1078.37136810078</v>
      </c>
    </row>
    <row r="193" spans="1:6" x14ac:dyDescent="0.25">
      <c r="A193" s="1">
        <v>22.75</v>
      </c>
      <c r="B193" s="1">
        <v>1222.8170940970399</v>
      </c>
      <c r="C193" s="1">
        <v>697.45074240291103</v>
      </c>
      <c r="D193" s="1">
        <v>778.97044095175704</v>
      </c>
      <c r="E193" s="1">
        <v>989.14515895503905</v>
      </c>
      <c r="F193" s="1">
        <v>1080.11741394818</v>
      </c>
    </row>
    <row r="194" spans="1:6" x14ac:dyDescent="0.25">
      <c r="A194" s="1">
        <v>22.875</v>
      </c>
      <c r="B194" s="1">
        <v>1216.4165347937101</v>
      </c>
      <c r="C194" s="1">
        <v>714.86427286521098</v>
      </c>
      <c r="D194" s="1">
        <v>780.18517403476301</v>
      </c>
      <c r="E194" s="1">
        <v>989.41393950800602</v>
      </c>
      <c r="F194" s="1">
        <v>1078.2984275435899</v>
      </c>
    </row>
    <row r="195" spans="1:6" x14ac:dyDescent="0.25">
      <c r="A195" s="1">
        <v>23</v>
      </c>
      <c r="B195" s="1">
        <v>1212.66382723981</v>
      </c>
      <c r="C195" s="1">
        <v>752.01281424018396</v>
      </c>
      <c r="D195" s="1">
        <v>779.73581654834402</v>
      </c>
      <c r="E195" s="1">
        <v>990.08400367612899</v>
      </c>
      <c r="F195" s="1">
        <v>1076.7919907544101</v>
      </c>
    </row>
    <row r="196" spans="1:6" x14ac:dyDescent="0.25">
      <c r="A196" s="1">
        <v>23.125</v>
      </c>
      <c r="B196" s="1">
        <v>1183.7104812972</v>
      </c>
      <c r="C196" s="1">
        <v>754.63325657574501</v>
      </c>
      <c r="D196" s="1">
        <v>785.54546155059199</v>
      </c>
      <c r="E196" s="1">
        <v>984.26755184907699</v>
      </c>
      <c r="F196" s="1">
        <v>1077.4290728682699</v>
      </c>
    </row>
    <row r="197" spans="1:6" x14ac:dyDescent="0.25">
      <c r="A197" s="1">
        <v>23.25</v>
      </c>
      <c r="B197" s="1">
        <v>1179.5968930111201</v>
      </c>
      <c r="C197" s="1">
        <v>768.44007654258496</v>
      </c>
      <c r="D197" s="1">
        <v>792.77773110767805</v>
      </c>
      <c r="E197" s="1">
        <v>994.47591843555699</v>
      </c>
      <c r="F197" s="1">
        <v>1077.6448205327199</v>
      </c>
    </row>
    <row r="198" spans="1:6" x14ac:dyDescent="0.25">
      <c r="A198" s="1">
        <v>23.375</v>
      </c>
      <c r="B198" s="1">
        <v>1172.2595017942299</v>
      </c>
      <c r="C198" s="1">
        <v>764.91360393511604</v>
      </c>
      <c r="D198" s="1">
        <v>802.34863027952099</v>
      </c>
      <c r="E198" s="1">
        <v>1009.10496711913</v>
      </c>
      <c r="F198" s="1">
        <v>1084.2489402069</v>
      </c>
    </row>
    <row r="199" spans="1:6" x14ac:dyDescent="0.25">
      <c r="A199" s="1">
        <v>23.5</v>
      </c>
      <c r="B199" s="1">
        <v>1183.298450813</v>
      </c>
      <c r="C199" s="1">
        <v>761.23238285818002</v>
      </c>
      <c r="D199" s="1">
        <v>802.76063469012104</v>
      </c>
      <c r="E199" s="1">
        <v>1002.3088833417301</v>
      </c>
      <c r="F199" s="1">
        <v>1082.7834810684101</v>
      </c>
    </row>
    <row r="200" spans="1:6" x14ac:dyDescent="0.25">
      <c r="A200" s="1">
        <v>23.625</v>
      </c>
      <c r="B200" s="1">
        <v>1177.9721901856799</v>
      </c>
      <c r="C200" s="1">
        <v>762.45816187833702</v>
      </c>
      <c r="D200" s="1">
        <v>818.54151487243098</v>
      </c>
      <c r="E200" s="1">
        <v>1007.36355713835</v>
      </c>
      <c r="F200" s="1">
        <v>1075.13198640838</v>
      </c>
    </row>
    <row r="201" spans="1:6" x14ac:dyDescent="0.25">
      <c r="A201" s="1">
        <v>23.75</v>
      </c>
      <c r="B201" s="1">
        <v>1179.3944310044201</v>
      </c>
      <c r="C201" s="1">
        <v>761.63458608851397</v>
      </c>
      <c r="D201" s="1">
        <v>828.79371848657104</v>
      </c>
      <c r="E201" s="1">
        <v>1010.41100625943</v>
      </c>
      <c r="F201" s="1">
        <v>1055.69581483863</v>
      </c>
    </row>
    <row r="202" spans="1:6" x14ac:dyDescent="0.25">
      <c r="A202" s="1">
        <v>23.875</v>
      </c>
      <c r="B202" s="1">
        <v>1170.3362041625501</v>
      </c>
      <c r="C202" s="1">
        <v>768.37963882352904</v>
      </c>
      <c r="D202" s="1">
        <v>806.36930863824</v>
      </c>
      <c r="E202" s="1">
        <v>1015.08762755611</v>
      </c>
      <c r="F202" s="1">
        <v>1048.3179605939899</v>
      </c>
    </row>
    <row r="203" spans="1:6" x14ac:dyDescent="0.25">
      <c r="A203" s="1">
        <v>24</v>
      </c>
      <c r="B203" s="1">
        <v>1182.88715209359</v>
      </c>
      <c r="C203" s="1">
        <v>791.02200360573499</v>
      </c>
      <c r="D203" s="1">
        <v>818.55069797476801</v>
      </c>
      <c r="E203" s="1">
        <v>1005.1506756799</v>
      </c>
      <c r="F203" s="1">
        <v>1043.5520668547599</v>
      </c>
    </row>
    <row r="204" spans="1:6" x14ac:dyDescent="0.25">
      <c r="A204" s="1">
        <v>24.125</v>
      </c>
      <c r="B204" s="1">
        <v>1179.8487085510701</v>
      </c>
      <c r="C204" s="1">
        <v>808.51010336065804</v>
      </c>
      <c r="D204" s="1">
        <v>835.76953871373598</v>
      </c>
      <c r="E204" s="1">
        <v>996.73940024020499</v>
      </c>
      <c r="F204" s="1">
        <v>1041.6735973329801</v>
      </c>
    </row>
    <row r="205" spans="1:6" x14ac:dyDescent="0.25">
      <c r="A205" s="1">
        <v>24.25</v>
      </c>
      <c r="B205" s="1">
        <v>1175.76443688927</v>
      </c>
      <c r="C205" s="1">
        <v>835.39656411622605</v>
      </c>
      <c r="D205" s="1">
        <v>822.74887361649496</v>
      </c>
      <c r="E205" s="1">
        <v>981.65086073871203</v>
      </c>
      <c r="F205" s="1">
        <v>1040.0605626607301</v>
      </c>
    </row>
    <row r="206" spans="1:6" x14ac:dyDescent="0.25">
      <c r="A206" s="1">
        <v>24.375</v>
      </c>
      <c r="B206" s="1">
        <v>1168.9475068229201</v>
      </c>
      <c r="C206" s="1">
        <v>834.55667549451903</v>
      </c>
      <c r="D206" s="1">
        <v>798.67320485248297</v>
      </c>
      <c r="E206" s="1">
        <v>959.08065204837601</v>
      </c>
      <c r="F206" s="1">
        <v>1036.0786937089899</v>
      </c>
    </row>
    <row r="207" spans="1:6" x14ac:dyDescent="0.25">
      <c r="A207" s="1">
        <v>24.5</v>
      </c>
      <c r="B207" s="1">
        <v>1150.8008839992499</v>
      </c>
      <c r="C207" s="1">
        <v>839.64035452124699</v>
      </c>
      <c r="D207" s="1">
        <v>797.87892924452399</v>
      </c>
      <c r="E207" s="1">
        <v>958.79199893763905</v>
      </c>
      <c r="F207" s="1">
        <v>1030.46017838292</v>
      </c>
    </row>
    <row r="208" spans="1:6" x14ac:dyDescent="0.25">
      <c r="A208" s="1">
        <v>24.625</v>
      </c>
      <c r="B208" s="1">
        <v>1145.59751685479</v>
      </c>
      <c r="C208" s="1">
        <v>848.62499481198404</v>
      </c>
      <c r="D208" s="1">
        <v>802.73164999037397</v>
      </c>
      <c r="E208" s="1">
        <v>966.20856319105201</v>
      </c>
      <c r="F208" s="1">
        <v>1026.5748808886999</v>
      </c>
    </row>
    <row r="209" spans="1:6" x14ac:dyDescent="0.25">
      <c r="A209" s="1">
        <v>24.75</v>
      </c>
      <c r="B209" s="1">
        <v>1140.85084705961</v>
      </c>
      <c r="C209" s="1">
        <v>860.19779462974805</v>
      </c>
      <c r="D209" s="1">
        <v>800.25735093856804</v>
      </c>
      <c r="E209" s="1">
        <v>973.69945968970296</v>
      </c>
      <c r="F209" s="1">
        <v>1023.05173577531</v>
      </c>
    </row>
    <row r="210" spans="1:6" x14ac:dyDescent="0.25">
      <c r="A210" s="1">
        <v>24.875</v>
      </c>
      <c r="B210" s="1">
        <v>1129.1901925500299</v>
      </c>
      <c r="C210" s="1">
        <v>864.29179246251999</v>
      </c>
      <c r="D210" s="1">
        <v>798.94872037641699</v>
      </c>
      <c r="E210" s="1">
        <v>983.20304961394197</v>
      </c>
      <c r="F210" s="1">
        <v>1027.9413562827899</v>
      </c>
    </row>
    <row r="211" spans="1:6" x14ac:dyDescent="0.25">
      <c r="A211" s="1">
        <v>25</v>
      </c>
      <c r="B211" s="1">
        <v>1130.9898734726501</v>
      </c>
      <c r="C211" s="1">
        <v>843.50233853881002</v>
      </c>
      <c r="D211" s="1">
        <v>801.69367588666705</v>
      </c>
      <c r="E211" s="1">
        <v>1043.8598195684301</v>
      </c>
      <c r="F211" s="1">
        <v>1025.73794193413</v>
      </c>
    </row>
    <row r="212" spans="1:6" x14ac:dyDescent="0.25">
      <c r="A212" s="1">
        <v>25.125</v>
      </c>
      <c r="B212" s="1">
        <v>1134.15090993795</v>
      </c>
      <c r="C212" s="1">
        <v>835.24412625156594</v>
      </c>
      <c r="D212" s="1">
        <v>807.71082557768204</v>
      </c>
      <c r="E212" s="1">
        <v>1036.9664270921301</v>
      </c>
      <c r="F212" s="1">
        <v>1026.4812002854401</v>
      </c>
    </row>
    <row r="213" spans="1:6" x14ac:dyDescent="0.25">
      <c r="A213" s="1">
        <v>25.25</v>
      </c>
      <c r="B213" s="1">
        <v>1136.9848887272401</v>
      </c>
      <c r="C213" s="1">
        <v>807.92148245162605</v>
      </c>
      <c r="D213" s="1">
        <v>813.23243671415605</v>
      </c>
      <c r="E213" s="1">
        <v>1053.1793180592499</v>
      </c>
      <c r="F213" s="1">
        <v>1024.4125230494201</v>
      </c>
    </row>
    <row r="214" spans="1:6" x14ac:dyDescent="0.25">
      <c r="A214" s="1">
        <v>25.375</v>
      </c>
      <c r="B214" s="1">
        <v>1139.44868696102</v>
      </c>
      <c r="C214" s="1">
        <v>808.49292594277699</v>
      </c>
      <c r="D214" s="1">
        <v>814.25045098116698</v>
      </c>
      <c r="E214" s="1">
        <v>1060.5674767257101</v>
      </c>
      <c r="F214" s="1">
        <v>1023.93015821228</v>
      </c>
    </row>
    <row r="215" spans="1:6" x14ac:dyDescent="0.25">
      <c r="A215" s="1">
        <v>25.5</v>
      </c>
      <c r="B215" s="1">
        <v>1147.48422876015</v>
      </c>
      <c r="C215" s="1">
        <v>809.42357095468299</v>
      </c>
      <c r="D215" s="1">
        <v>817.40147316452806</v>
      </c>
      <c r="E215" s="1">
        <v>1070.04400730662</v>
      </c>
      <c r="F215" s="1">
        <v>1023.48463669468</v>
      </c>
    </row>
    <row r="216" spans="1:6" x14ac:dyDescent="0.25">
      <c r="A216" s="1">
        <v>25.625</v>
      </c>
      <c r="B216" s="1">
        <v>1148.8367246090299</v>
      </c>
      <c r="C216" s="1">
        <v>809.90779960067005</v>
      </c>
      <c r="D216" s="1">
        <v>822.85501013828298</v>
      </c>
      <c r="E216" s="1">
        <v>1063.8977014173299</v>
      </c>
      <c r="F216" s="1">
        <v>1028.5579439589901</v>
      </c>
    </row>
    <row r="217" spans="1:6" x14ac:dyDescent="0.25">
      <c r="A217" s="1">
        <v>25.75</v>
      </c>
      <c r="B217" s="1">
        <v>1145.6734745599999</v>
      </c>
      <c r="C217" s="1">
        <v>799.62761907589299</v>
      </c>
      <c r="D217" s="1">
        <v>826.18317883878103</v>
      </c>
      <c r="E217" s="1">
        <v>1062.5059769833199</v>
      </c>
      <c r="F217" s="1">
        <v>1038.3895313262999</v>
      </c>
    </row>
    <row r="218" spans="1:6" x14ac:dyDescent="0.25">
      <c r="A218" s="1">
        <v>25.875</v>
      </c>
      <c r="B218" s="1">
        <v>1142.24465982624</v>
      </c>
      <c r="C218" s="1">
        <v>785.17917657090004</v>
      </c>
      <c r="D218" s="1">
        <v>826.92931631651595</v>
      </c>
      <c r="E218" s="1">
        <v>1060.2383994397501</v>
      </c>
      <c r="F218" s="1">
        <v>1041.4632546421601</v>
      </c>
    </row>
    <row r="219" spans="1:6" x14ac:dyDescent="0.25">
      <c r="A219" s="1">
        <v>26</v>
      </c>
      <c r="B219" s="1">
        <v>1120.5928721698699</v>
      </c>
      <c r="C219" s="1">
        <v>786.40032984890399</v>
      </c>
      <c r="D219" s="1">
        <v>830.66991677468502</v>
      </c>
      <c r="E219" s="1">
        <v>1055.2100959153199</v>
      </c>
      <c r="F219" s="1">
        <v>1052.15049127507</v>
      </c>
    </row>
    <row r="220" spans="1:6" x14ac:dyDescent="0.25">
      <c r="A220" s="1">
        <v>26.125</v>
      </c>
      <c r="B220" s="1">
        <v>1116.21481978631</v>
      </c>
      <c r="C220" s="1">
        <v>774.61583425670801</v>
      </c>
      <c r="D220" s="1">
        <v>814.09459749086295</v>
      </c>
      <c r="E220" s="1">
        <v>1013.2277751467</v>
      </c>
      <c r="F220" s="1">
        <v>1055.34097084942</v>
      </c>
    </row>
    <row r="221" spans="1:6" x14ac:dyDescent="0.25">
      <c r="A221" s="1">
        <v>26.25</v>
      </c>
      <c r="B221" s="1">
        <v>1117.3949172721</v>
      </c>
      <c r="C221" s="1">
        <v>763.05910415002597</v>
      </c>
      <c r="D221" s="1">
        <v>803.61636386672603</v>
      </c>
      <c r="E221" s="1">
        <v>1022.88820710469</v>
      </c>
      <c r="F221" s="1">
        <v>1062.6832698374401</v>
      </c>
    </row>
    <row r="222" spans="1:6" x14ac:dyDescent="0.25">
      <c r="A222" s="1">
        <v>26.375</v>
      </c>
      <c r="B222" s="1">
        <v>1121.8531072852199</v>
      </c>
      <c r="C222" s="1">
        <v>735.27306417493003</v>
      </c>
      <c r="D222" s="1">
        <v>803.34606683627396</v>
      </c>
      <c r="E222" s="1">
        <v>1053.65884559855</v>
      </c>
      <c r="F222" s="1">
        <v>1059.4339325287999</v>
      </c>
    </row>
    <row r="223" spans="1:6" x14ac:dyDescent="0.25">
      <c r="A223" s="1">
        <v>26.5</v>
      </c>
      <c r="B223" s="1">
        <v>1118.07877858901</v>
      </c>
      <c r="C223" s="1">
        <v>731.88226771040297</v>
      </c>
      <c r="D223" s="1">
        <v>803.78348742709704</v>
      </c>
      <c r="E223" s="1">
        <v>1049.01879552982</v>
      </c>
      <c r="F223" s="1">
        <v>1058.87614713672</v>
      </c>
    </row>
    <row r="224" spans="1:6" x14ac:dyDescent="0.25">
      <c r="A224" s="1">
        <v>26.625</v>
      </c>
      <c r="B224" s="1">
        <v>1113.2777379071099</v>
      </c>
      <c r="C224" s="1">
        <v>718.23254901478401</v>
      </c>
      <c r="D224" s="1">
        <v>805.04589374739498</v>
      </c>
      <c r="E224" s="1">
        <v>1046.9085517951401</v>
      </c>
      <c r="F224" s="1">
        <v>1058.8271874028701</v>
      </c>
    </row>
    <row r="225" spans="1:6" x14ac:dyDescent="0.25">
      <c r="A225" s="1">
        <v>26.75</v>
      </c>
      <c r="B225" s="1">
        <v>1116.08740565734</v>
      </c>
      <c r="C225" s="1">
        <v>719.22027433612197</v>
      </c>
      <c r="D225" s="1">
        <v>807.44538720650905</v>
      </c>
      <c r="E225" s="1">
        <v>1002.37482344075</v>
      </c>
      <c r="F225" s="1">
        <v>1057.5072620776</v>
      </c>
    </row>
    <row r="226" spans="1:6" x14ac:dyDescent="0.25">
      <c r="A226" s="1">
        <v>26.875</v>
      </c>
      <c r="B226" s="1">
        <v>1117.5210064038999</v>
      </c>
      <c r="C226" s="1">
        <v>720.11701823043995</v>
      </c>
      <c r="D226" s="1">
        <v>817.68026860059001</v>
      </c>
      <c r="E226" s="1">
        <v>981.89404834293396</v>
      </c>
      <c r="F226" s="1">
        <v>1056.1884425948101</v>
      </c>
    </row>
    <row r="227" spans="1:6" x14ac:dyDescent="0.25">
      <c r="A227" s="1">
        <v>27</v>
      </c>
      <c r="B227" s="1">
        <v>1118.49010591706</v>
      </c>
      <c r="C227" s="1">
        <v>685.02187035861596</v>
      </c>
      <c r="D227" s="1">
        <v>824.46276498293503</v>
      </c>
      <c r="E227" s="1">
        <v>984.06423834148097</v>
      </c>
      <c r="F227" s="1">
        <v>1053.27985145598</v>
      </c>
    </row>
    <row r="228" spans="1:6" x14ac:dyDescent="0.25">
      <c r="A228" s="1">
        <v>27.125</v>
      </c>
      <c r="B228" s="1">
        <v>1138.0280772935</v>
      </c>
      <c r="C228" s="1">
        <v>661.36097209633897</v>
      </c>
      <c r="D228" s="1">
        <v>826.52378231274804</v>
      </c>
      <c r="E228" s="1">
        <v>996.96410345434299</v>
      </c>
      <c r="F228" s="1">
        <v>1048.8521941029501</v>
      </c>
    </row>
    <row r="229" spans="1:6" x14ac:dyDescent="0.25">
      <c r="A229" s="1">
        <v>27.25</v>
      </c>
      <c r="B229" s="1">
        <v>1128.2519589058099</v>
      </c>
      <c r="C229" s="1">
        <v>689.68934539263103</v>
      </c>
      <c r="D229" s="1">
        <v>812.68435251365497</v>
      </c>
      <c r="E229" s="1">
        <v>1006.50016647879</v>
      </c>
      <c r="F229" s="1">
        <v>1048.5822913163299</v>
      </c>
    </row>
    <row r="230" spans="1:6" x14ac:dyDescent="0.25">
      <c r="A230" s="1">
        <v>27.375</v>
      </c>
      <c r="B230" s="1">
        <v>1113.6926646064401</v>
      </c>
      <c r="C230" s="1">
        <v>706.24960393863398</v>
      </c>
      <c r="D230" s="1">
        <v>808.18478906574398</v>
      </c>
      <c r="E230" s="1">
        <v>985.34889609370498</v>
      </c>
      <c r="F230" s="1">
        <v>1059.8640582481701</v>
      </c>
    </row>
    <row r="231" spans="1:6" x14ac:dyDescent="0.25">
      <c r="A231" s="1">
        <v>27.5</v>
      </c>
      <c r="B231" s="1">
        <v>1112.1345177334099</v>
      </c>
      <c r="C231" s="1">
        <v>708.90459354914697</v>
      </c>
      <c r="D231" s="1">
        <v>818.45160048410696</v>
      </c>
      <c r="E231" s="1">
        <v>980.59567876406095</v>
      </c>
      <c r="F231" s="1">
        <v>1059.7731587640701</v>
      </c>
    </row>
    <row r="232" spans="1:6" x14ac:dyDescent="0.25">
      <c r="A232" s="1">
        <v>27.625</v>
      </c>
      <c r="B232" s="1">
        <v>1106.4631190421601</v>
      </c>
      <c r="C232" s="1">
        <v>731.421317156182</v>
      </c>
      <c r="D232" s="1">
        <v>789.24586254587405</v>
      </c>
      <c r="E232" s="1">
        <v>951.86451578352899</v>
      </c>
      <c r="F232" s="1">
        <v>1059.3555999287601</v>
      </c>
    </row>
    <row r="233" spans="1:6" x14ac:dyDescent="0.25">
      <c r="A233" s="1">
        <v>27.75</v>
      </c>
      <c r="B233" s="1">
        <v>1104.1202076091599</v>
      </c>
      <c r="C233" s="1">
        <v>731.208994288143</v>
      </c>
      <c r="D233" s="1">
        <v>754.14904505576806</v>
      </c>
      <c r="E233" s="1">
        <v>946.24287544330002</v>
      </c>
      <c r="F233" s="1">
        <v>1055.2468791465501</v>
      </c>
    </row>
    <row r="234" spans="1:6" x14ac:dyDescent="0.25">
      <c r="A234" s="1">
        <v>27.875</v>
      </c>
      <c r="B234" s="1">
        <v>1105.81486795565</v>
      </c>
      <c r="C234" s="1">
        <v>729.734065779709</v>
      </c>
      <c r="D234" s="1">
        <v>759.78069519001201</v>
      </c>
      <c r="E234" s="1">
        <v>947.08433986402599</v>
      </c>
      <c r="F234" s="1">
        <v>1053.99146148711</v>
      </c>
    </row>
    <row r="235" spans="1:6" x14ac:dyDescent="0.25">
      <c r="A235" s="1">
        <v>28</v>
      </c>
      <c r="B235" s="1">
        <v>1113.8066317201999</v>
      </c>
      <c r="C235" s="1">
        <v>722.25180449934999</v>
      </c>
      <c r="D235" s="1">
        <v>731.02675790543503</v>
      </c>
      <c r="E235" s="1">
        <v>947.46539615178995</v>
      </c>
      <c r="F235" s="1">
        <v>1047.87133484787</v>
      </c>
    </row>
    <row r="236" spans="1:6" x14ac:dyDescent="0.25">
      <c r="A236" s="1">
        <v>28.125</v>
      </c>
      <c r="B236" s="1">
        <v>1113.2307941956001</v>
      </c>
      <c r="C236" s="1">
        <v>714.19154851706196</v>
      </c>
      <c r="D236" s="1">
        <v>667.58535381691297</v>
      </c>
      <c r="E236" s="1">
        <v>942.45363426245206</v>
      </c>
      <c r="F236" s="1">
        <v>1043.4902217266001</v>
      </c>
    </row>
    <row r="237" spans="1:6" x14ac:dyDescent="0.25">
      <c r="A237" s="1">
        <v>28.25</v>
      </c>
      <c r="B237" s="1">
        <v>1116.0138636609399</v>
      </c>
      <c r="C237" s="1">
        <v>712.04238525620406</v>
      </c>
      <c r="D237" s="1">
        <v>633.10455129816603</v>
      </c>
      <c r="E237" s="1">
        <v>918.41691924978102</v>
      </c>
      <c r="F237" s="1">
        <v>1039.3556512641101</v>
      </c>
    </row>
    <row r="238" spans="1:6" x14ac:dyDescent="0.25">
      <c r="A238" s="1">
        <v>28.375</v>
      </c>
      <c r="B238" s="1">
        <v>1110.6502819878101</v>
      </c>
      <c r="C238" s="1">
        <v>713.07463004661804</v>
      </c>
      <c r="D238" s="1">
        <v>615.06571298440997</v>
      </c>
      <c r="E238" s="1">
        <v>905.06159581137604</v>
      </c>
      <c r="F238" s="1">
        <v>1036.8866310599501</v>
      </c>
    </row>
    <row r="239" spans="1:6" x14ac:dyDescent="0.25">
      <c r="A239" s="1">
        <v>28.5</v>
      </c>
      <c r="B239" s="1">
        <v>1097.5333975645899</v>
      </c>
      <c r="C239" s="1">
        <v>707.71176510693999</v>
      </c>
      <c r="D239" s="1">
        <v>628.48800106597503</v>
      </c>
      <c r="E239" s="1">
        <v>939.25593026460194</v>
      </c>
      <c r="F239" s="1">
        <v>1036.57760619745</v>
      </c>
    </row>
    <row r="240" spans="1:6" x14ac:dyDescent="0.25">
      <c r="A240" s="1">
        <v>28.625</v>
      </c>
      <c r="B240" s="1">
        <v>1121.26360026061</v>
      </c>
      <c r="C240" s="1">
        <v>709.29964430434597</v>
      </c>
      <c r="D240" s="1">
        <v>644.42209959698096</v>
      </c>
      <c r="E240" s="1">
        <v>958.33006633901095</v>
      </c>
      <c r="F240" s="1">
        <v>1035.8244023847799</v>
      </c>
    </row>
    <row r="241" spans="1:6" x14ac:dyDescent="0.25">
      <c r="A241" s="1">
        <v>28.75</v>
      </c>
      <c r="B241" s="1">
        <v>1098.1912643283599</v>
      </c>
      <c r="C241" s="1">
        <v>699.09065404547903</v>
      </c>
      <c r="D241" s="1">
        <v>638.90111626332498</v>
      </c>
      <c r="E241" s="1">
        <v>967.94060110405303</v>
      </c>
      <c r="F241" s="1">
        <v>1032.9023273007001</v>
      </c>
    </row>
    <row r="242" spans="1:6" x14ac:dyDescent="0.25">
      <c r="A242" s="1">
        <v>28.875</v>
      </c>
      <c r="B242" s="1">
        <v>1091.82526632958</v>
      </c>
      <c r="C242" s="1">
        <v>699.972838340355</v>
      </c>
      <c r="D242" s="1">
        <v>641.61720031689299</v>
      </c>
      <c r="E242" s="1">
        <v>969.912323674243</v>
      </c>
      <c r="F242" s="1">
        <v>1032.76207618851</v>
      </c>
    </row>
    <row r="243" spans="1:6" x14ac:dyDescent="0.25">
      <c r="A243" s="1">
        <v>29</v>
      </c>
      <c r="B243" s="1">
        <v>1095.3095026890001</v>
      </c>
      <c r="C243" s="1">
        <v>698.65960809961905</v>
      </c>
      <c r="D243" s="1">
        <v>660.37754196543801</v>
      </c>
      <c r="E243" s="1">
        <v>978.68144043548</v>
      </c>
      <c r="F243" s="1">
        <v>1030.48276010367</v>
      </c>
    </row>
    <row r="244" spans="1:6" x14ac:dyDescent="0.25">
      <c r="A244" s="1">
        <v>29.125</v>
      </c>
      <c r="B244" s="1">
        <v>1094.69536499175</v>
      </c>
      <c r="C244" s="1">
        <v>695.58534196262804</v>
      </c>
      <c r="D244" s="1">
        <v>648.08163473387197</v>
      </c>
      <c r="E244" s="1">
        <v>981.69247795562603</v>
      </c>
      <c r="F244" s="1">
        <v>1031.41741399235</v>
      </c>
    </row>
    <row r="245" spans="1:6" x14ac:dyDescent="0.25">
      <c r="A245" s="1">
        <v>29.25</v>
      </c>
      <c r="B245" s="1">
        <v>1096.0571852893399</v>
      </c>
      <c r="C245" s="1">
        <v>699.71598430419397</v>
      </c>
      <c r="D245" s="1">
        <v>632.63528557814402</v>
      </c>
      <c r="E245" s="1">
        <v>966.90633415198499</v>
      </c>
      <c r="F245" s="1">
        <v>1031.3563222222499</v>
      </c>
    </row>
    <row r="246" spans="1:6" x14ac:dyDescent="0.25">
      <c r="A246" s="1">
        <v>29.375</v>
      </c>
      <c r="B246" s="1">
        <v>1099.9451204253401</v>
      </c>
      <c r="C246" s="1">
        <v>700.665213976838</v>
      </c>
      <c r="D246" s="1">
        <v>599.33438208964105</v>
      </c>
      <c r="E246" s="1">
        <v>958.63525821931103</v>
      </c>
      <c r="F246" s="1">
        <v>1033.0800400387</v>
      </c>
    </row>
    <row r="247" spans="1:6" x14ac:dyDescent="0.25">
      <c r="A247" s="1">
        <v>29.5</v>
      </c>
      <c r="B247" s="1">
        <v>1104.42661928647</v>
      </c>
      <c r="C247" s="1">
        <v>718.76813855195996</v>
      </c>
      <c r="D247" s="1">
        <v>573.58323378481396</v>
      </c>
      <c r="E247" s="1">
        <v>957.75640655870905</v>
      </c>
      <c r="F247" s="1">
        <v>1038.69684649739</v>
      </c>
    </row>
    <row r="248" spans="1:6" x14ac:dyDescent="0.25">
      <c r="A248" s="1">
        <v>29.625</v>
      </c>
      <c r="B248" s="1">
        <v>1121.11388578316</v>
      </c>
      <c r="C248" s="1">
        <v>732.04330564945997</v>
      </c>
      <c r="D248" s="1">
        <v>558.101503719373</v>
      </c>
      <c r="E248" s="1">
        <v>960.57448663943205</v>
      </c>
      <c r="F248" s="1">
        <v>1042.0168514960201</v>
      </c>
    </row>
    <row r="249" spans="1:6" x14ac:dyDescent="0.25">
      <c r="A249" s="1">
        <v>29.75</v>
      </c>
      <c r="B249" s="1">
        <v>1114.03952435271</v>
      </c>
      <c r="C249" s="1">
        <v>732.57697350112096</v>
      </c>
      <c r="D249" s="1">
        <v>563.60830540071299</v>
      </c>
      <c r="E249" s="1">
        <v>1010.20463652864</v>
      </c>
      <c r="F249" s="1">
        <v>1041.0042486109801</v>
      </c>
    </row>
    <row r="250" spans="1:6" x14ac:dyDescent="0.25">
      <c r="A250" s="1">
        <v>29.875</v>
      </c>
      <c r="B250" s="1">
        <v>1118.83229420629</v>
      </c>
      <c r="C250" s="1">
        <v>744.47372297880099</v>
      </c>
      <c r="D250" s="1">
        <v>578.36931276268297</v>
      </c>
      <c r="E250" s="1">
        <v>1037.45035169584</v>
      </c>
      <c r="F250" s="1">
        <v>1044.0562351835699</v>
      </c>
    </row>
    <row r="251" spans="1:6" x14ac:dyDescent="0.25">
      <c r="A251" s="1">
        <v>30</v>
      </c>
      <c r="B251" s="1">
        <v>1126.25082349276</v>
      </c>
      <c r="C251" s="1">
        <v>773.34785842356303</v>
      </c>
      <c r="D251" s="1">
        <v>576.37046183987002</v>
      </c>
      <c r="E251" s="1">
        <v>1039.8679713321301</v>
      </c>
      <c r="F251" s="1">
        <v>1042.7437023535899</v>
      </c>
    </row>
  </sheetData>
  <mergeCells count="4">
    <mergeCell ref="A1:A2"/>
    <mergeCell ref="C1:F1"/>
    <mergeCell ref="C3:F3"/>
    <mergeCell ref="C4:F4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1"/>
  <sheetViews>
    <sheetView zoomScale="75" zoomScaleNormal="75" workbookViewId="0">
      <selection activeCell="B4" sqref="B4:G4"/>
    </sheetView>
  </sheetViews>
  <sheetFormatPr defaultRowHeight="15" x14ac:dyDescent="0.25"/>
  <cols>
    <col min="1" max="1" width="18.85546875" customWidth="1"/>
    <col min="2" max="2" width="21.28515625" customWidth="1"/>
    <col min="3" max="3" width="33.28515625" customWidth="1"/>
    <col min="4" max="5" width="34.85546875" customWidth="1"/>
    <col min="6" max="7" width="30.28515625" customWidth="1"/>
  </cols>
  <sheetData>
    <row r="1" spans="1:7" x14ac:dyDescent="0.25">
      <c r="A1" s="83" t="s">
        <v>246</v>
      </c>
      <c r="B1" s="90" t="s">
        <v>263</v>
      </c>
      <c r="C1" s="91"/>
      <c r="D1" s="91"/>
      <c r="E1" s="91"/>
      <c r="F1" s="91"/>
      <c r="G1" s="91"/>
    </row>
    <row r="2" spans="1:7" x14ac:dyDescent="0.25">
      <c r="A2" s="84"/>
      <c r="B2" s="46" t="s">
        <v>276</v>
      </c>
      <c r="C2" s="48" t="s">
        <v>268</v>
      </c>
      <c r="D2" s="48" t="s">
        <v>283</v>
      </c>
      <c r="E2" s="48" t="s">
        <v>259</v>
      </c>
      <c r="F2" s="48" t="s">
        <v>260</v>
      </c>
      <c r="G2" s="67" t="s">
        <v>261</v>
      </c>
    </row>
    <row r="3" spans="1:7" x14ac:dyDescent="0.25">
      <c r="A3" s="27" t="s">
        <v>249</v>
      </c>
      <c r="B3" s="85">
        <v>46</v>
      </c>
      <c r="C3" s="93"/>
      <c r="D3" s="93"/>
      <c r="E3" s="93"/>
      <c r="F3" s="93"/>
      <c r="G3" s="86"/>
    </row>
    <row r="4" spans="1:7" x14ac:dyDescent="0.25">
      <c r="A4" s="27" t="s">
        <v>250</v>
      </c>
      <c r="B4" s="85" t="s">
        <v>262</v>
      </c>
      <c r="C4" s="93"/>
      <c r="D4" s="93"/>
      <c r="E4" s="93"/>
      <c r="F4" s="93"/>
      <c r="G4" s="86"/>
    </row>
    <row r="5" spans="1:7" ht="61.5" x14ac:dyDescent="0.25">
      <c r="A5" s="28" t="s">
        <v>252</v>
      </c>
      <c r="B5" s="28">
        <v>4</v>
      </c>
      <c r="C5" s="28">
        <v>4</v>
      </c>
      <c r="D5" s="27">
        <v>4</v>
      </c>
      <c r="E5" s="27">
        <v>4</v>
      </c>
      <c r="F5" s="27">
        <v>4</v>
      </c>
      <c r="G5" s="27">
        <v>4</v>
      </c>
    </row>
    <row r="6" spans="1:7" ht="30" x14ac:dyDescent="0.25">
      <c r="A6" s="28" t="s">
        <v>253</v>
      </c>
      <c r="B6" s="28">
        <v>39.164279999999998</v>
      </c>
      <c r="C6" s="28">
        <v>38.61862</v>
      </c>
      <c r="D6" s="27">
        <v>38.541829999999997</v>
      </c>
      <c r="E6" s="27">
        <v>40.558529999999998</v>
      </c>
      <c r="F6" s="27">
        <v>46.4861</v>
      </c>
      <c r="G6" s="27">
        <v>52.043999999999997</v>
      </c>
    </row>
    <row r="7" spans="1:7" ht="48" x14ac:dyDescent="0.25">
      <c r="A7" s="28" t="s">
        <v>254</v>
      </c>
      <c r="B7" s="27">
        <v>37.44</v>
      </c>
      <c r="C7" s="27">
        <v>37.44</v>
      </c>
      <c r="D7" s="27">
        <v>37.44</v>
      </c>
      <c r="E7" s="27">
        <v>37.44</v>
      </c>
      <c r="F7" s="27">
        <v>37.44</v>
      </c>
      <c r="G7" s="27">
        <v>37.44</v>
      </c>
    </row>
    <row r="8" spans="1:7" ht="48" x14ac:dyDescent="0.25">
      <c r="A8" s="28" t="s">
        <v>255</v>
      </c>
      <c r="B8" s="28">
        <v>33.725830000000002</v>
      </c>
      <c r="C8" s="28">
        <v>33.822690000000001</v>
      </c>
      <c r="D8" s="27">
        <v>33.895189999999999</v>
      </c>
      <c r="E8" s="27">
        <v>34.430999999999997</v>
      </c>
      <c r="F8" s="27">
        <v>34.759659999999997</v>
      </c>
      <c r="G8" s="27">
        <v>35.239159999999998</v>
      </c>
    </row>
    <row r="9" spans="1:7" x14ac:dyDescent="0.25">
      <c r="A9" s="27" t="s">
        <v>256</v>
      </c>
      <c r="B9" s="47">
        <v>85</v>
      </c>
      <c r="C9" s="47">
        <v>85</v>
      </c>
      <c r="D9" s="47">
        <v>85</v>
      </c>
      <c r="E9" s="47">
        <v>85</v>
      </c>
      <c r="F9" s="47">
        <v>85</v>
      </c>
      <c r="G9" s="60">
        <v>85</v>
      </c>
    </row>
    <row r="10" spans="1:7" ht="18" x14ac:dyDescent="0.25">
      <c r="A10" s="30" t="s">
        <v>257</v>
      </c>
      <c r="B10" s="30" t="s">
        <v>352</v>
      </c>
      <c r="C10" s="30" t="s">
        <v>353</v>
      </c>
      <c r="D10" s="30" t="s">
        <v>354</v>
      </c>
      <c r="E10" s="30" t="s">
        <v>355</v>
      </c>
      <c r="F10" s="30" t="s">
        <v>356</v>
      </c>
      <c r="G10" s="30" t="s">
        <v>435</v>
      </c>
    </row>
    <row r="11" spans="1:7" x14ac:dyDescent="0.25">
      <c r="A11" s="1">
        <v>0</v>
      </c>
      <c r="B11" s="1">
        <v>1295.8172860021</v>
      </c>
      <c r="C11" s="1">
        <v>670.46364048983105</v>
      </c>
      <c r="D11" s="1">
        <v>1022.22896968881</v>
      </c>
      <c r="E11" s="1">
        <v>664.85888638877498</v>
      </c>
      <c r="F11" s="1">
        <v>1055.59925323167</v>
      </c>
      <c r="G11" s="1">
        <v>490.03437834432299</v>
      </c>
    </row>
    <row r="12" spans="1:7" x14ac:dyDescent="0.25">
      <c r="A12" s="1">
        <v>0.125</v>
      </c>
      <c r="B12" s="1">
        <v>1296.6127869365</v>
      </c>
      <c r="C12" s="1">
        <v>662.870765565635</v>
      </c>
      <c r="D12" s="1">
        <v>1033.2369557510499</v>
      </c>
      <c r="E12" s="1">
        <v>665.06172916131197</v>
      </c>
      <c r="F12" s="1">
        <v>1054.5077112900501</v>
      </c>
      <c r="G12" s="1">
        <v>493.73767201330799</v>
      </c>
    </row>
    <row r="13" spans="1:7" x14ac:dyDescent="0.25">
      <c r="A13" s="1">
        <v>0.25</v>
      </c>
      <c r="B13" s="1">
        <v>1292.71664576533</v>
      </c>
      <c r="C13" s="1">
        <v>661.55326014545801</v>
      </c>
      <c r="D13" s="1">
        <v>1033.09349949835</v>
      </c>
      <c r="E13" s="1">
        <v>674.26448802858704</v>
      </c>
      <c r="F13" s="1">
        <v>1049.5777175330199</v>
      </c>
      <c r="G13" s="1">
        <v>493.24311231138103</v>
      </c>
    </row>
    <row r="14" spans="1:7" x14ac:dyDescent="0.25">
      <c r="A14" s="1">
        <v>0.375</v>
      </c>
      <c r="B14" s="1">
        <v>1295.8322253748699</v>
      </c>
      <c r="C14" s="1">
        <v>664.83326197002896</v>
      </c>
      <c r="D14" s="1">
        <v>1091.7850909834301</v>
      </c>
      <c r="E14" s="1">
        <v>688.71131125734303</v>
      </c>
      <c r="F14" s="1">
        <v>1048.0748054455601</v>
      </c>
      <c r="G14" s="1">
        <v>493.89000723045501</v>
      </c>
    </row>
    <row r="15" spans="1:7" x14ac:dyDescent="0.25">
      <c r="A15" s="1">
        <v>0.5</v>
      </c>
      <c r="B15" s="1">
        <v>1288.0507686614201</v>
      </c>
      <c r="C15" s="1">
        <v>660.543324446273</v>
      </c>
      <c r="D15" s="1">
        <v>1112.9807488507799</v>
      </c>
      <c r="E15" s="1">
        <v>713.30677757030298</v>
      </c>
      <c r="F15" s="1">
        <v>1052.32648138731</v>
      </c>
      <c r="G15" s="1">
        <v>494.642533177887</v>
      </c>
    </row>
    <row r="16" spans="1:7" x14ac:dyDescent="0.25">
      <c r="A16" s="1">
        <v>0.625</v>
      </c>
      <c r="B16" s="1">
        <v>1294.22257187337</v>
      </c>
      <c r="C16" s="1">
        <v>656.03698825577396</v>
      </c>
      <c r="D16" s="1">
        <v>1112.6258888335501</v>
      </c>
      <c r="E16" s="1">
        <v>745.55946912172794</v>
      </c>
      <c r="F16" s="1">
        <v>1047.41604508317</v>
      </c>
      <c r="G16" s="1">
        <v>496.35601918483599</v>
      </c>
    </row>
    <row r="17" spans="1:7" x14ac:dyDescent="0.25">
      <c r="A17" s="1">
        <v>0.75</v>
      </c>
      <c r="B17" s="1">
        <v>1304.02644506513</v>
      </c>
      <c r="C17" s="1">
        <v>658.54129931808995</v>
      </c>
      <c r="D17" s="1">
        <v>1105.02046384767</v>
      </c>
      <c r="E17" s="1">
        <v>753.28238284441898</v>
      </c>
      <c r="F17" s="1">
        <v>1046.7292563119399</v>
      </c>
      <c r="G17" s="1">
        <v>499.93983127731099</v>
      </c>
    </row>
    <row r="18" spans="1:7" x14ac:dyDescent="0.25">
      <c r="A18" s="1">
        <v>0.875</v>
      </c>
      <c r="B18" s="1">
        <v>1305.4564269546399</v>
      </c>
      <c r="C18" s="1">
        <v>640.35240994239405</v>
      </c>
      <c r="D18" s="1">
        <v>1099.5803994049299</v>
      </c>
      <c r="E18" s="1">
        <v>749.46940909423495</v>
      </c>
      <c r="F18" s="1">
        <v>1054.4484892534499</v>
      </c>
      <c r="G18" s="1">
        <v>500.14537999767498</v>
      </c>
    </row>
    <row r="19" spans="1:7" x14ac:dyDescent="0.25">
      <c r="A19" s="1">
        <v>1</v>
      </c>
      <c r="B19" s="1">
        <v>1298.0892981678201</v>
      </c>
      <c r="C19" s="1">
        <v>569.59814699427397</v>
      </c>
      <c r="D19" s="1">
        <v>1113.55530582916</v>
      </c>
      <c r="E19" s="1">
        <v>744.86908326087496</v>
      </c>
      <c r="F19" s="1">
        <v>1053.3715182098399</v>
      </c>
      <c r="G19" s="1">
        <v>501.87491778777502</v>
      </c>
    </row>
    <row r="20" spans="1:7" x14ac:dyDescent="0.25">
      <c r="A20" s="1">
        <v>1.125</v>
      </c>
      <c r="B20" s="1">
        <v>1265.8388909047701</v>
      </c>
      <c r="C20" s="1">
        <v>540.39938943561594</v>
      </c>
      <c r="D20" s="1">
        <v>1112.0652643155399</v>
      </c>
      <c r="E20" s="1">
        <v>741.92832697761696</v>
      </c>
      <c r="F20" s="1">
        <v>1051.77779411753</v>
      </c>
      <c r="G20" s="1">
        <v>502.14113197857699</v>
      </c>
    </row>
    <row r="21" spans="1:7" x14ac:dyDescent="0.25">
      <c r="A21" s="1">
        <v>1.25</v>
      </c>
      <c r="B21" s="1">
        <v>1246.6960052761699</v>
      </c>
      <c r="C21" s="1">
        <v>517.59214477425598</v>
      </c>
      <c r="D21" s="1">
        <v>1113.0438317903199</v>
      </c>
      <c r="E21" s="1">
        <v>712.57821333496304</v>
      </c>
      <c r="F21" s="1">
        <v>1048.9140071131901</v>
      </c>
      <c r="G21" s="1">
        <v>509.94987386327199</v>
      </c>
    </row>
    <row r="22" spans="1:7" x14ac:dyDescent="0.25">
      <c r="A22" s="1">
        <v>1.375</v>
      </c>
      <c r="B22" s="1">
        <v>1205.0776762589701</v>
      </c>
      <c r="C22" s="1">
        <v>505.25339053679102</v>
      </c>
      <c r="D22" s="1">
        <v>1103.8066361936601</v>
      </c>
      <c r="E22" s="1">
        <v>672.07735060688196</v>
      </c>
      <c r="F22" s="1">
        <v>1048.29181893232</v>
      </c>
      <c r="G22" s="1">
        <v>511.17496252373599</v>
      </c>
    </row>
    <row r="23" spans="1:7" x14ac:dyDescent="0.25">
      <c r="A23" s="1">
        <v>1.5</v>
      </c>
      <c r="B23" s="1">
        <v>1170.7597336913</v>
      </c>
      <c r="C23" s="1">
        <v>500.40039322770002</v>
      </c>
      <c r="D23" s="1">
        <v>1084.06242852332</v>
      </c>
      <c r="E23" s="1">
        <v>637.51458933869105</v>
      </c>
      <c r="F23" s="1">
        <v>1040.8855136925599</v>
      </c>
      <c r="G23" s="1">
        <v>515.27604536434706</v>
      </c>
    </row>
    <row r="24" spans="1:7" x14ac:dyDescent="0.25">
      <c r="A24" s="1">
        <v>1.625</v>
      </c>
      <c r="B24" s="1">
        <v>1129.56750709583</v>
      </c>
      <c r="C24" s="1">
        <v>470.81231860183698</v>
      </c>
      <c r="D24" s="1">
        <v>1068.1946858363599</v>
      </c>
      <c r="E24" s="1">
        <v>615.21165278168803</v>
      </c>
      <c r="F24" s="1">
        <v>1038.5267249948699</v>
      </c>
      <c r="G24" s="1">
        <v>513.68720985985601</v>
      </c>
    </row>
    <row r="25" spans="1:7" x14ac:dyDescent="0.25">
      <c r="A25" s="1">
        <v>1.75</v>
      </c>
      <c r="B25" s="1">
        <v>1145.74590516647</v>
      </c>
      <c r="C25" s="1">
        <v>466.64036161924901</v>
      </c>
      <c r="D25" s="1">
        <v>957.62447560849296</v>
      </c>
      <c r="E25" s="1">
        <v>588.28023217424902</v>
      </c>
      <c r="F25" s="1">
        <v>1032.84988360805</v>
      </c>
      <c r="G25" s="1">
        <v>512.43890396254506</v>
      </c>
    </row>
    <row r="26" spans="1:7" x14ac:dyDescent="0.25">
      <c r="A26" s="1">
        <v>1.875</v>
      </c>
      <c r="B26" s="1">
        <v>1165.7529043935201</v>
      </c>
      <c r="C26" s="1">
        <v>467.52931253410702</v>
      </c>
      <c r="D26" s="1">
        <v>957.90255364914299</v>
      </c>
      <c r="E26" s="1">
        <v>580.39050572771703</v>
      </c>
      <c r="F26" s="1">
        <v>1030.8117492491899</v>
      </c>
      <c r="G26" s="1">
        <v>513.25546860421105</v>
      </c>
    </row>
    <row r="27" spans="1:7" x14ac:dyDescent="0.25">
      <c r="A27" s="1">
        <v>2</v>
      </c>
      <c r="B27" s="1">
        <v>1202.24288303147</v>
      </c>
      <c r="C27" s="1">
        <v>491.01648550879401</v>
      </c>
      <c r="D27" s="1">
        <v>910.11319872843501</v>
      </c>
      <c r="E27" s="1">
        <v>572.40227623656597</v>
      </c>
      <c r="F27" s="1">
        <v>1028.0777428947099</v>
      </c>
      <c r="G27" s="1">
        <v>514.332445947363</v>
      </c>
    </row>
    <row r="28" spans="1:7" x14ac:dyDescent="0.25">
      <c r="A28" s="1">
        <v>2.125</v>
      </c>
      <c r="B28" s="1">
        <v>1258.4315171130399</v>
      </c>
      <c r="C28" s="1">
        <v>518.846356805254</v>
      </c>
      <c r="D28" s="1">
        <v>873.17051546270204</v>
      </c>
      <c r="E28" s="1">
        <v>546.04476500829605</v>
      </c>
      <c r="F28" s="1">
        <v>1021.46574150784</v>
      </c>
      <c r="G28" s="1">
        <v>513.335902348486</v>
      </c>
    </row>
    <row r="29" spans="1:7" x14ac:dyDescent="0.25">
      <c r="A29" s="1">
        <v>2.25</v>
      </c>
      <c r="B29" s="1">
        <v>1302.3288697053299</v>
      </c>
      <c r="C29" s="1">
        <v>545.97572147373705</v>
      </c>
      <c r="D29" s="1">
        <v>854.77461578926204</v>
      </c>
      <c r="E29" s="1">
        <v>537.71980129219799</v>
      </c>
      <c r="F29" s="1">
        <v>1019.75036010024</v>
      </c>
      <c r="G29" s="1">
        <v>506.50150165456398</v>
      </c>
    </row>
    <row r="30" spans="1:7" x14ac:dyDescent="0.25">
      <c r="A30" s="1">
        <v>2.375</v>
      </c>
      <c r="B30" s="1">
        <v>1317.1976521111201</v>
      </c>
      <c r="C30" s="1">
        <v>601.94984468451503</v>
      </c>
      <c r="D30" s="1">
        <v>795.780474696694</v>
      </c>
      <c r="E30" s="1">
        <v>567.77667027852499</v>
      </c>
      <c r="F30" s="1">
        <v>1018.86004152327</v>
      </c>
      <c r="G30" s="1">
        <v>503.57070629407502</v>
      </c>
    </row>
    <row r="31" spans="1:7" x14ac:dyDescent="0.25">
      <c r="A31" s="1">
        <v>2.5</v>
      </c>
      <c r="B31" s="1">
        <v>1270.36091426083</v>
      </c>
      <c r="C31" s="1">
        <v>611.84904997169394</v>
      </c>
      <c r="D31" s="1">
        <v>793.43197045020804</v>
      </c>
      <c r="E31" s="1">
        <v>576.88734117502702</v>
      </c>
      <c r="F31" s="1">
        <v>1018.89074732232</v>
      </c>
      <c r="G31" s="1">
        <v>496.66685290794402</v>
      </c>
    </row>
    <row r="32" spans="1:7" x14ac:dyDescent="0.25">
      <c r="A32" s="1">
        <v>2.625</v>
      </c>
      <c r="B32" s="1">
        <v>1285.8075060445401</v>
      </c>
      <c r="C32" s="1">
        <v>642.81361733258996</v>
      </c>
      <c r="D32" s="1">
        <v>840.113335251987</v>
      </c>
      <c r="E32" s="1">
        <v>560.77959615775001</v>
      </c>
      <c r="F32" s="1">
        <v>1020.0033736132</v>
      </c>
      <c r="G32" s="1">
        <v>496.49500779547901</v>
      </c>
    </row>
    <row r="33" spans="1:7" x14ac:dyDescent="0.25">
      <c r="A33" s="1">
        <v>2.75</v>
      </c>
      <c r="B33" s="1">
        <v>1275.5520930899199</v>
      </c>
      <c r="C33" s="1">
        <v>653.09769272196399</v>
      </c>
      <c r="D33" s="1">
        <v>894.09812783673203</v>
      </c>
      <c r="E33" s="1">
        <v>564.83541127193996</v>
      </c>
      <c r="F33" s="1">
        <v>1023.44073683106</v>
      </c>
      <c r="G33" s="1">
        <v>495.69736519272402</v>
      </c>
    </row>
    <row r="34" spans="1:7" x14ac:dyDescent="0.25">
      <c r="A34" s="1">
        <v>2.875</v>
      </c>
      <c r="B34" s="1">
        <v>1259.39537649571</v>
      </c>
      <c r="C34" s="1">
        <v>659.72077565124005</v>
      </c>
      <c r="D34" s="1">
        <v>935.95948135950403</v>
      </c>
      <c r="E34" s="1">
        <v>581.22340746933696</v>
      </c>
      <c r="F34" s="1">
        <v>1028.0266064596501</v>
      </c>
      <c r="G34" s="1">
        <v>495.39008196353598</v>
      </c>
    </row>
    <row r="35" spans="1:7" x14ac:dyDescent="0.25">
      <c r="A35" s="1">
        <v>3</v>
      </c>
      <c r="B35" s="1">
        <v>1255.05583001066</v>
      </c>
      <c r="C35" s="1">
        <v>658.50356792795299</v>
      </c>
      <c r="D35" s="1">
        <v>962.32742060702799</v>
      </c>
      <c r="E35" s="1">
        <v>591.43165133038201</v>
      </c>
      <c r="F35" s="1">
        <v>1030.3182682066599</v>
      </c>
      <c r="G35" s="1">
        <v>494.93115217203899</v>
      </c>
    </row>
    <row r="36" spans="1:7" x14ac:dyDescent="0.25">
      <c r="A36" s="1">
        <v>3.125</v>
      </c>
      <c r="B36" s="1">
        <v>1265.55199711978</v>
      </c>
      <c r="C36" s="1">
        <v>668.29820367314403</v>
      </c>
      <c r="D36" s="1">
        <v>961.69780000109802</v>
      </c>
      <c r="E36" s="1">
        <v>576.20100497906697</v>
      </c>
      <c r="F36" s="1">
        <v>1029.82616668423</v>
      </c>
      <c r="G36" s="1">
        <v>494.67606668697499</v>
      </c>
    </row>
    <row r="37" spans="1:7" x14ac:dyDescent="0.25">
      <c r="A37" s="1">
        <v>3.25</v>
      </c>
      <c r="B37" s="1">
        <v>1277.46118799127</v>
      </c>
      <c r="C37" s="1">
        <v>691.43442710276304</v>
      </c>
      <c r="D37" s="1">
        <v>971.37131449527703</v>
      </c>
      <c r="E37" s="1">
        <v>572.35617984795897</v>
      </c>
      <c r="F37" s="1">
        <v>1034.3994684833499</v>
      </c>
      <c r="G37" s="1">
        <v>494.43809214217998</v>
      </c>
    </row>
    <row r="38" spans="1:7" x14ac:dyDescent="0.25">
      <c r="A38" s="1">
        <v>3.375</v>
      </c>
      <c r="B38" s="1">
        <v>1312.2458756835999</v>
      </c>
      <c r="C38" s="1">
        <v>711.472263656319</v>
      </c>
      <c r="D38" s="1">
        <v>1018.9986175612401</v>
      </c>
      <c r="E38" s="1">
        <v>604.04705061073298</v>
      </c>
      <c r="F38" s="1">
        <v>1036.1652757919501</v>
      </c>
      <c r="G38" s="1">
        <v>495.96945626183401</v>
      </c>
    </row>
    <row r="39" spans="1:7" x14ac:dyDescent="0.25">
      <c r="A39" s="1">
        <v>3.5</v>
      </c>
      <c r="B39" s="1">
        <v>1325.69078385741</v>
      </c>
      <c r="C39" s="1">
        <v>718.38508809019902</v>
      </c>
      <c r="D39" s="1">
        <v>1022.17687157804</v>
      </c>
      <c r="E39" s="1">
        <v>606.50092883761602</v>
      </c>
      <c r="F39" s="1">
        <v>1031.86928237496</v>
      </c>
      <c r="G39" s="1">
        <v>495.33821434872499</v>
      </c>
    </row>
    <row r="40" spans="1:7" x14ac:dyDescent="0.25">
      <c r="A40" s="1">
        <v>3.625</v>
      </c>
      <c r="B40" s="1">
        <v>1333.8111364091201</v>
      </c>
      <c r="C40" s="1">
        <v>711.10508796556303</v>
      </c>
      <c r="D40" s="1">
        <v>1049.2074962710501</v>
      </c>
      <c r="E40" s="1">
        <v>619.64343282588197</v>
      </c>
      <c r="F40" s="1">
        <v>1029.89843220236</v>
      </c>
      <c r="G40" s="1">
        <v>492.41878991477199</v>
      </c>
    </row>
    <row r="41" spans="1:7" x14ac:dyDescent="0.25">
      <c r="A41" s="1">
        <v>3.75</v>
      </c>
      <c r="B41" s="1">
        <v>1324.0549879126099</v>
      </c>
      <c r="C41" s="1">
        <v>672.43936773080395</v>
      </c>
      <c r="D41" s="1">
        <v>1061.1240166825</v>
      </c>
      <c r="E41" s="1">
        <v>637.57168702525701</v>
      </c>
      <c r="F41" s="1">
        <v>1026.18999541674</v>
      </c>
      <c r="G41" s="1">
        <v>490.30699746823097</v>
      </c>
    </row>
    <row r="42" spans="1:7" x14ac:dyDescent="0.25">
      <c r="A42" s="1">
        <v>3.875</v>
      </c>
      <c r="B42" s="1">
        <v>1283.8019295286899</v>
      </c>
      <c r="C42" s="1">
        <v>624.12663808133595</v>
      </c>
      <c r="D42" s="1">
        <v>1050.6830646737101</v>
      </c>
      <c r="E42" s="1">
        <v>644.097268670022</v>
      </c>
      <c r="F42" s="1">
        <v>1023.32131379192</v>
      </c>
      <c r="G42" s="1">
        <v>489.38757679811602</v>
      </c>
    </row>
    <row r="43" spans="1:7" x14ac:dyDescent="0.25">
      <c r="A43" s="1">
        <v>4</v>
      </c>
      <c r="B43" s="1">
        <v>1267.03502866593</v>
      </c>
      <c r="C43" s="1">
        <v>587.26760813592705</v>
      </c>
      <c r="D43" s="1">
        <v>1125.96356907465</v>
      </c>
      <c r="E43" s="1">
        <v>652.36305529047104</v>
      </c>
      <c r="F43" s="1">
        <v>1020.03458926261</v>
      </c>
      <c r="G43" s="1">
        <v>487.83287770393503</v>
      </c>
    </row>
    <row r="44" spans="1:7" x14ac:dyDescent="0.25">
      <c r="A44" s="1">
        <v>4.125</v>
      </c>
      <c r="B44" s="1">
        <v>1212.5278673314899</v>
      </c>
      <c r="C44" s="1">
        <v>573.13834710241701</v>
      </c>
      <c r="D44" s="1">
        <v>1101.04616271445</v>
      </c>
      <c r="E44" s="1">
        <v>669.951040746883</v>
      </c>
      <c r="F44" s="1">
        <v>1022.9874604192599</v>
      </c>
      <c r="G44" s="1">
        <v>486.51586944023398</v>
      </c>
    </row>
    <row r="45" spans="1:7" x14ac:dyDescent="0.25">
      <c r="A45" s="1">
        <v>4.25</v>
      </c>
      <c r="B45" s="1">
        <v>1166.7206876084799</v>
      </c>
      <c r="C45" s="1">
        <v>512.48316125200495</v>
      </c>
      <c r="D45" s="1">
        <v>1093.93094906243</v>
      </c>
      <c r="E45" s="1">
        <v>678.66433542470497</v>
      </c>
      <c r="F45" s="1">
        <v>1018.86642846917</v>
      </c>
      <c r="G45" s="1">
        <v>482.80512417078501</v>
      </c>
    </row>
    <row r="46" spans="1:7" x14ac:dyDescent="0.25">
      <c r="A46" s="1">
        <v>4.375</v>
      </c>
      <c r="B46" s="1">
        <v>1156.6980804580101</v>
      </c>
      <c r="C46" s="1">
        <v>503.28603916909401</v>
      </c>
      <c r="D46" s="1">
        <v>1086.27754475855</v>
      </c>
      <c r="E46" s="1">
        <v>720.44978669518298</v>
      </c>
      <c r="F46" s="1">
        <v>1017.71066856375</v>
      </c>
      <c r="G46" s="1">
        <v>481.89433151171801</v>
      </c>
    </row>
    <row r="47" spans="1:7" x14ac:dyDescent="0.25">
      <c r="A47" s="1">
        <v>4.5</v>
      </c>
      <c r="B47" s="1">
        <v>1148.3884921331301</v>
      </c>
      <c r="C47" s="1">
        <v>504.89509050581898</v>
      </c>
      <c r="D47" s="1">
        <v>1086.0510678104599</v>
      </c>
      <c r="E47" s="1">
        <v>722.21501210717804</v>
      </c>
      <c r="F47" s="1">
        <v>1012.9918475747201</v>
      </c>
      <c r="G47" s="1">
        <v>479.87688334912599</v>
      </c>
    </row>
    <row r="48" spans="1:7" x14ac:dyDescent="0.25">
      <c r="A48" s="1">
        <v>4.625</v>
      </c>
      <c r="B48" s="1">
        <v>1133.03485194635</v>
      </c>
      <c r="C48" s="1">
        <v>496.19303549214402</v>
      </c>
      <c r="D48" s="1">
        <v>1016.21815471767</v>
      </c>
      <c r="E48" s="1">
        <v>707.65619060616996</v>
      </c>
      <c r="F48" s="1">
        <v>1012.56851393031</v>
      </c>
      <c r="G48" s="1">
        <v>480.87707937323597</v>
      </c>
    </row>
    <row r="49" spans="1:7" x14ac:dyDescent="0.25">
      <c r="A49" s="1">
        <v>4.75</v>
      </c>
      <c r="B49" s="1">
        <v>1128.5440305899101</v>
      </c>
      <c r="C49" s="1">
        <v>520.50185132460797</v>
      </c>
      <c r="D49" s="1">
        <v>992.63305792492304</v>
      </c>
      <c r="E49" s="1">
        <v>650.50623207045396</v>
      </c>
      <c r="F49" s="1">
        <v>1010.8899408444501</v>
      </c>
      <c r="G49" s="1">
        <v>475.57857626339398</v>
      </c>
    </row>
    <row r="50" spans="1:7" x14ac:dyDescent="0.25">
      <c r="A50" s="1">
        <v>4.875</v>
      </c>
      <c r="B50" s="1">
        <v>1154.3279571066</v>
      </c>
      <c r="C50" s="1">
        <v>550.80016599957798</v>
      </c>
      <c r="D50" s="1">
        <v>979.85432245593404</v>
      </c>
      <c r="E50" s="1">
        <v>626.50101267288301</v>
      </c>
      <c r="F50" s="1">
        <v>1007.84365354668</v>
      </c>
      <c r="G50" s="1">
        <v>474.80300708224701</v>
      </c>
    </row>
    <row r="51" spans="1:7" x14ac:dyDescent="0.25">
      <c r="A51" s="1">
        <v>5</v>
      </c>
      <c r="B51" s="1">
        <v>1166.4134451198099</v>
      </c>
      <c r="C51" s="1">
        <v>551.37471580595604</v>
      </c>
      <c r="D51" s="1">
        <v>979.97357995178902</v>
      </c>
      <c r="E51" s="1">
        <v>590.29947037018098</v>
      </c>
      <c r="F51" s="1">
        <v>1005.68051825052</v>
      </c>
      <c r="G51" s="1">
        <v>470.48043883027702</v>
      </c>
    </row>
    <row r="52" spans="1:7" x14ac:dyDescent="0.25">
      <c r="A52" s="1">
        <v>5.125</v>
      </c>
      <c r="B52" s="1">
        <v>1203.9014862373499</v>
      </c>
      <c r="C52" s="1">
        <v>569.97234693931296</v>
      </c>
      <c r="D52" s="1">
        <v>958.85906440695499</v>
      </c>
      <c r="E52" s="1">
        <v>581.37580115384196</v>
      </c>
      <c r="F52" s="1">
        <v>1003.4256037940399</v>
      </c>
      <c r="G52" s="1">
        <v>471.30371059416802</v>
      </c>
    </row>
    <row r="53" spans="1:7" x14ac:dyDescent="0.25">
      <c r="A53" s="1">
        <v>5.25</v>
      </c>
      <c r="B53" s="1">
        <v>1250.12147602615</v>
      </c>
      <c r="C53" s="1">
        <v>572.08247682303602</v>
      </c>
      <c r="D53" s="1">
        <v>943.15928593962406</v>
      </c>
      <c r="E53" s="1">
        <v>591.37989868445095</v>
      </c>
      <c r="F53" s="1">
        <v>1000.91113313638</v>
      </c>
      <c r="G53" s="1">
        <v>470.01490573890601</v>
      </c>
    </row>
    <row r="54" spans="1:7" x14ac:dyDescent="0.25">
      <c r="A54" s="1">
        <v>5.375</v>
      </c>
      <c r="B54" s="1">
        <v>1269.3594744393399</v>
      </c>
      <c r="C54" s="1">
        <v>579.78501399742595</v>
      </c>
      <c r="D54" s="1">
        <v>944.21669012918699</v>
      </c>
      <c r="E54" s="1">
        <v>579.92982788304403</v>
      </c>
      <c r="F54" s="1">
        <v>1000.17633682675</v>
      </c>
      <c r="G54" s="1">
        <v>471.48923790185501</v>
      </c>
    </row>
    <row r="55" spans="1:7" x14ac:dyDescent="0.25">
      <c r="A55" s="1">
        <v>5.5</v>
      </c>
      <c r="B55" s="1">
        <v>1236.1438249906801</v>
      </c>
      <c r="C55" s="1">
        <v>588.86166480315296</v>
      </c>
      <c r="D55" s="1">
        <v>962.84385235858201</v>
      </c>
      <c r="E55" s="1">
        <v>579.52020560812002</v>
      </c>
      <c r="F55" s="1">
        <v>1001.00070865739</v>
      </c>
      <c r="G55" s="1">
        <v>469.99232816452701</v>
      </c>
    </row>
    <row r="56" spans="1:7" x14ac:dyDescent="0.25">
      <c r="A56" s="1">
        <v>5.625</v>
      </c>
      <c r="B56" s="1">
        <v>1194.4158754561699</v>
      </c>
      <c r="C56" s="1">
        <v>606.79695374058599</v>
      </c>
      <c r="D56" s="1">
        <v>958.48351582967496</v>
      </c>
      <c r="E56" s="1">
        <v>575.05132582819897</v>
      </c>
      <c r="F56" s="1">
        <v>994.75402701382802</v>
      </c>
      <c r="G56" s="1">
        <v>470.17709722991998</v>
      </c>
    </row>
    <row r="57" spans="1:7" x14ac:dyDescent="0.25">
      <c r="A57" s="1">
        <v>5.75</v>
      </c>
      <c r="B57" s="1">
        <v>1201.7782406293099</v>
      </c>
      <c r="C57" s="1">
        <v>607.67197742312999</v>
      </c>
      <c r="D57" s="1">
        <v>973.43442067186197</v>
      </c>
      <c r="E57" s="1">
        <v>571.38720854626501</v>
      </c>
      <c r="F57" s="1">
        <v>991.83264235517197</v>
      </c>
      <c r="G57" s="1">
        <v>464.96137270053902</v>
      </c>
    </row>
    <row r="58" spans="1:7" x14ac:dyDescent="0.25">
      <c r="A58" s="1">
        <v>5.875</v>
      </c>
      <c r="B58" s="1">
        <v>1224.2163979606801</v>
      </c>
      <c r="C58" s="1">
        <v>630.55142435580694</v>
      </c>
      <c r="D58" s="1">
        <v>1008.66346859076</v>
      </c>
      <c r="E58" s="1">
        <v>590.85117002622997</v>
      </c>
      <c r="F58" s="1">
        <v>993.53526465437903</v>
      </c>
      <c r="G58" s="1">
        <v>468.06106671451499</v>
      </c>
    </row>
    <row r="59" spans="1:7" x14ac:dyDescent="0.25">
      <c r="A59" s="1">
        <v>6</v>
      </c>
      <c r="B59" s="1">
        <v>1274.78033206954</v>
      </c>
      <c r="C59" s="1">
        <v>642.70466091013202</v>
      </c>
      <c r="D59" s="1">
        <v>1017.26241011409</v>
      </c>
      <c r="E59" s="1">
        <v>610.80661063216303</v>
      </c>
      <c r="F59" s="1">
        <v>992.47939453746596</v>
      </c>
      <c r="G59" s="1">
        <v>466.60615589818798</v>
      </c>
    </row>
    <row r="60" spans="1:7" x14ac:dyDescent="0.25">
      <c r="A60" s="1">
        <v>6.125</v>
      </c>
      <c r="B60" s="1">
        <v>1298.4882192595501</v>
      </c>
      <c r="C60" s="1">
        <v>659.95142338839901</v>
      </c>
      <c r="D60" s="1">
        <v>1003.034018716</v>
      </c>
      <c r="E60" s="1">
        <v>608.848834269343</v>
      </c>
      <c r="F60" s="1">
        <v>991.40857369179696</v>
      </c>
      <c r="G60" s="1">
        <v>466.09015971246998</v>
      </c>
    </row>
    <row r="61" spans="1:7" x14ac:dyDescent="0.25">
      <c r="A61" s="1">
        <v>6.25</v>
      </c>
      <c r="B61" s="1">
        <v>1332.5274669855501</v>
      </c>
      <c r="C61" s="1">
        <v>667.59667843018894</v>
      </c>
      <c r="D61" s="1">
        <v>946.45074206946595</v>
      </c>
      <c r="E61" s="1">
        <v>599.08443273154501</v>
      </c>
      <c r="F61" s="1">
        <v>993.21608302227401</v>
      </c>
      <c r="G61" s="1">
        <v>468.41961116586901</v>
      </c>
    </row>
    <row r="62" spans="1:7" x14ac:dyDescent="0.25">
      <c r="A62" s="1">
        <v>6.375</v>
      </c>
      <c r="B62" s="1">
        <v>1337.0320674473001</v>
      </c>
      <c r="C62" s="1">
        <v>678.40865912076902</v>
      </c>
      <c r="D62" s="1">
        <v>934.76396284021905</v>
      </c>
      <c r="E62" s="1">
        <v>617.31425107210498</v>
      </c>
      <c r="F62" s="1">
        <v>993.35276625942902</v>
      </c>
      <c r="G62" s="1">
        <v>471.54649960723998</v>
      </c>
    </row>
    <row r="63" spans="1:7" x14ac:dyDescent="0.25">
      <c r="A63" s="1">
        <v>6.5</v>
      </c>
      <c r="B63" s="1">
        <v>1341.9620092169</v>
      </c>
      <c r="C63" s="1">
        <v>712.11055368441805</v>
      </c>
      <c r="D63" s="1">
        <v>936.05905588372502</v>
      </c>
      <c r="E63" s="1">
        <v>636.64145665383103</v>
      </c>
      <c r="F63" s="1">
        <v>998.22228406438796</v>
      </c>
      <c r="G63" s="1">
        <v>471.51625961766899</v>
      </c>
    </row>
    <row r="64" spans="1:7" x14ac:dyDescent="0.25">
      <c r="A64" s="1">
        <v>6.625</v>
      </c>
      <c r="B64" s="1">
        <v>1310.7643356072799</v>
      </c>
      <c r="C64" s="1">
        <v>696.23897772920202</v>
      </c>
      <c r="D64" s="1">
        <v>932.35791207997397</v>
      </c>
      <c r="E64" s="1">
        <v>637.78895407597702</v>
      </c>
      <c r="F64" s="1">
        <v>995.24519553759603</v>
      </c>
      <c r="G64" s="1">
        <v>470.08711384610302</v>
      </c>
    </row>
    <row r="65" spans="1:7" x14ac:dyDescent="0.25">
      <c r="A65" s="1">
        <v>6.75</v>
      </c>
      <c r="B65" s="1">
        <v>1303.8339836775001</v>
      </c>
      <c r="C65" s="1">
        <v>627.41358445515505</v>
      </c>
      <c r="D65" s="1">
        <v>929.39452784808395</v>
      </c>
      <c r="E65" s="1">
        <v>645.66241454257602</v>
      </c>
      <c r="F65" s="1">
        <v>998.52470213158404</v>
      </c>
      <c r="G65" s="1">
        <v>467.61641639247</v>
      </c>
    </row>
    <row r="66" spans="1:7" x14ac:dyDescent="0.25">
      <c r="A66" s="1">
        <v>6.875</v>
      </c>
      <c r="B66" s="1">
        <v>1205.06299032479</v>
      </c>
      <c r="C66" s="1">
        <v>590.12336856387503</v>
      </c>
      <c r="D66" s="1">
        <v>1005.14863507835</v>
      </c>
      <c r="E66" s="1">
        <v>677.15573913669505</v>
      </c>
      <c r="F66" s="1">
        <v>1000.73896329622</v>
      </c>
      <c r="G66" s="1">
        <v>467.43899547965498</v>
      </c>
    </row>
    <row r="67" spans="1:7" x14ac:dyDescent="0.25">
      <c r="A67" s="1">
        <v>7</v>
      </c>
      <c r="B67" s="1">
        <v>1132.6896991751501</v>
      </c>
      <c r="C67" s="1">
        <v>570.07352068343698</v>
      </c>
      <c r="D67" s="1">
        <v>1005.07071458307</v>
      </c>
      <c r="E67" s="1">
        <v>689.03034507019197</v>
      </c>
      <c r="F67" s="1">
        <v>1009.61330131131</v>
      </c>
      <c r="G67" s="1">
        <v>466.97378009615602</v>
      </c>
    </row>
    <row r="68" spans="1:7" x14ac:dyDescent="0.25">
      <c r="A68" s="1">
        <v>7.125</v>
      </c>
      <c r="B68" s="1">
        <v>1052.0036750669201</v>
      </c>
      <c r="C68" s="1">
        <v>557.803895699181</v>
      </c>
      <c r="D68" s="1">
        <v>997.65733578393099</v>
      </c>
      <c r="E68" s="1">
        <v>708.20563200027402</v>
      </c>
      <c r="F68" s="1">
        <v>1008.41646399571</v>
      </c>
      <c r="G68" s="1">
        <v>465.92482126215702</v>
      </c>
    </row>
    <row r="69" spans="1:7" x14ac:dyDescent="0.25">
      <c r="A69" s="1">
        <v>7.25</v>
      </c>
      <c r="B69" s="1">
        <v>1050.2722350163799</v>
      </c>
      <c r="C69" s="1">
        <v>541.38432877588605</v>
      </c>
      <c r="D69" s="1">
        <v>925.84497587562998</v>
      </c>
      <c r="E69" s="1">
        <v>714.12514572272403</v>
      </c>
      <c r="F69" s="1">
        <v>1008.82956993639</v>
      </c>
      <c r="G69" s="1">
        <v>466.09785357392701</v>
      </c>
    </row>
    <row r="70" spans="1:7" x14ac:dyDescent="0.25">
      <c r="A70" s="1">
        <v>7.375</v>
      </c>
      <c r="B70" s="1">
        <v>1035.0891335400499</v>
      </c>
      <c r="C70" s="1">
        <v>561.13073038681205</v>
      </c>
      <c r="D70" s="1">
        <v>879.31312990603999</v>
      </c>
      <c r="E70" s="1">
        <v>721.35685583478903</v>
      </c>
      <c r="F70" s="1">
        <v>1006.73296412565</v>
      </c>
      <c r="G70" s="1">
        <v>465.12508740687502</v>
      </c>
    </row>
    <row r="71" spans="1:7" x14ac:dyDescent="0.25">
      <c r="A71" s="1">
        <v>7.5</v>
      </c>
      <c r="B71" s="1">
        <v>1022.1253021459499</v>
      </c>
      <c r="C71" s="1">
        <v>539.00407209785499</v>
      </c>
      <c r="D71" s="1">
        <v>824.79397132533404</v>
      </c>
      <c r="E71" s="1">
        <v>736.55509524966703</v>
      </c>
      <c r="F71" s="1">
        <v>1001.80661324252</v>
      </c>
      <c r="G71" s="1">
        <v>471.32138214362499</v>
      </c>
    </row>
    <row r="72" spans="1:7" x14ac:dyDescent="0.25">
      <c r="A72" s="1">
        <v>7.625</v>
      </c>
      <c r="B72" s="1">
        <v>1015.26608692946</v>
      </c>
      <c r="C72" s="1">
        <v>591.68240779586097</v>
      </c>
      <c r="D72" s="1">
        <v>821.20266813430806</v>
      </c>
      <c r="E72" s="1">
        <v>747.98391503573896</v>
      </c>
      <c r="F72" s="1">
        <v>999.774166441479</v>
      </c>
      <c r="G72" s="1">
        <v>476.41492905948701</v>
      </c>
    </row>
    <row r="73" spans="1:7" x14ac:dyDescent="0.25">
      <c r="A73" s="1">
        <v>7.75</v>
      </c>
      <c r="B73" s="1">
        <v>1053.4510250854401</v>
      </c>
      <c r="C73" s="1">
        <v>588.89602898764497</v>
      </c>
      <c r="D73" s="1">
        <v>795.31964023392004</v>
      </c>
      <c r="E73" s="1">
        <v>742.45687415601799</v>
      </c>
      <c r="F73" s="1">
        <v>997.35317998016501</v>
      </c>
      <c r="G73" s="1">
        <v>474.24685416899098</v>
      </c>
    </row>
    <row r="74" spans="1:7" x14ac:dyDescent="0.25">
      <c r="A74" s="1">
        <v>7.875</v>
      </c>
      <c r="B74" s="1">
        <v>1103.04576065932</v>
      </c>
      <c r="C74" s="1">
        <v>584.63481648858999</v>
      </c>
      <c r="D74" s="1">
        <v>783.94512533986995</v>
      </c>
      <c r="E74" s="1">
        <v>676.48753352539904</v>
      </c>
      <c r="F74" s="1">
        <v>995.81876688289003</v>
      </c>
      <c r="G74" s="1">
        <v>474.10103525408601</v>
      </c>
    </row>
    <row r="75" spans="1:7" x14ac:dyDescent="0.25">
      <c r="A75" s="1">
        <v>8</v>
      </c>
      <c r="B75" s="1">
        <v>1132.54252176927</v>
      </c>
      <c r="C75" s="1">
        <v>601.45504630527296</v>
      </c>
      <c r="D75" s="1">
        <v>789.27280266866899</v>
      </c>
      <c r="E75" s="1">
        <v>665.49579275498195</v>
      </c>
      <c r="F75" s="1">
        <v>991.06111578444904</v>
      </c>
      <c r="G75" s="1">
        <v>474.82187967305202</v>
      </c>
    </row>
    <row r="76" spans="1:7" x14ac:dyDescent="0.25">
      <c r="A76" s="1">
        <v>8.125</v>
      </c>
      <c r="B76" s="1">
        <v>1184.5548997636799</v>
      </c>
      <c r="C76" s="1">
        <v>594.21827834769294</v>
      </c>
      <c r="D76" s="1">
        <v>803.28804247029905</v>
      </c>
      <c r="E76" s="1">
        <v>656.25434803055305</v>
      </c>
      <c r="F76" s="1">
        <v>986.59869123280896</v>
      </c>
      <c r="G76" s="1">
        <v>478.71195025626798</v>
      </c>
    </row>
    <row r="77" spans="1:7" x14ac:dyDescent="0.25">
      <c r="A77" s="1">
        <v>8.25</v>
      </c>
      <c r="B77" s="1">
        <v>1210.989623382</v>
      </c>
      <c r="C77" s="1">
        <v>607.75089302653305</v>
      </c>
      <c r="D77" s="1">
        <v>797.31580844468601</v>
      </c>
      <c r="E77" s="1">
        <v>638.65409793331798</v>
      </c>
      <c r="F77" s="1">
        <v>980.27658825527897</v>
      </c>
      <c r="G77" s="1">
        <v>477.17518470974602</v>
      </c>
    </row>
    <row r="78" spans="1:7" x14ac:dyDescent="0.25">
      <c r="A78" s="1">
        <v>8.375</v>
      </c>
      <c r="B78" s="1">
        <v>1240.46089168251</v>
      </c>
      <c r="C78" s="1">
        <v>643.15734379199102</v>
      </c>
      <c r="D78" s="1">
        <v>744.24788470178999</v>
      </c>
      <c r="E78" s="1">
        <v>624.735102597489</v>
      </c>
      <c r="F78" s="1">
        <v>976.50354937155305</v>
      </c>
      <c r="G78" s="1">
        <v>477.06607448560698</v>
      </c>
    </row>
    <row r="79" spans="1:7" x14ac:dyDescent="0.25">
      <c r="A79" s="1">
        <v>8.5</v>
      </c>
      <c r="B79" s="1">
        <v>1234.5104786884999</v>
      </c>
      <c r="C79" s="1">
        <v>666.52821983427395</v>
      </c>
      <c r="D79" s="1">
        <v>739.70058350693796</v>
      </c>
      <c r="E79" s="1">
        <v>619.855588851628</v>
      </c>
      <c r="F79" s="1">
        <v>971.86030094252999</v>
      </c>
      <c r="G79" s="1">
        <v>477.62267081292202</v>
      </c>
    </row>
    <row r="80" spans="1:7" x14ac:dyDescent="0.25">
      <c r="A80" s="1">
        <v>8.625</v>
      </c>
      <c r="B80" s="1">
        <v>1245.50437829417</v>
      </c>
      <c r="C80" s="1">
        <v>684.89707357565499</v>
      </c>
      <c r="D80" s="1">
        <v>730.98456838126299</v>
      </c>
      <c r="E80" s="1">
        <v>605.39981874222894</v>
      </c>
      <c r="F80" s="1">
        <v>969.46662072525305</v>
      </c>
      <c r="G80" s="1">
        <v>481.38326275394502</v>
      </c>
    </row>
    <row r="81" spans="1:7" x14ac:dyDescent="0.25">
      <c r="A81" s="1">
        <v>8.75</v>
      </c>
      <c r="B81" s="1">
        <v>1271.82434611697</v>
      </c>
      <c r="C81" s="1">
        <v>710.91569452126396</v>
      </c>
      <c r="D81" s="1">
        <v>733.24970558321604</v>
      </c>
      <c r="E81" s="1">
        <v>568.34408004801298</v>
      </c>
      <c r="F81" s="1">
        <v>964.64275234738</v>
      </c>
      <c r="G81" s="1">
        <v>480.63226580858401</v>
      </c>
    </row>
    <row r="82" spans="1:7" x14ac:dyDescent="0.25">
      <c r="A82" s="1">
        <v>8.875</v>
      </c>
      <c r="B82" s="1">
        <v>1324.5388414305801</v>
      </c>
      <c r="C82" s="1">
        <v>731.12850921632901</v>
      </c>
      <c r="D82" s="1">
        <v>798.69927843605899</v>
      </c>
      <c r="E82" s="1">
        <v>547.43979842240606</v>
      </c>
      <c r="F82" s="1">
        <v>963.17109921438805</v>
      </c>
      <c r="G82" s="1">
        <v>477.95582922818602</v>
      </c>
    </row>
    <row r="83" spans="1:7" x14ac:dyDescent="0.25">
      <c r="A83" s="1">
        <v>9</v>
      </c>
      <c r="B83" s="1">
        <v>1371.66876540065</v>
      </c>
      <c r="C83" s="1">
        <v>746.51053275352103</v>
      </c>
      <c r="D83" s="1">
        <v>801.08394251857703</v>
      </c>
      <c r="E83" s="1">
        <v>585.67896574711199</v>
      </c>
      <c r="F83" s="1">
        <v>959.85825814767202</v>
      </c>
      <c r="G83" s="1">
        <v>476.70262184781802</v>
      </c>
    </row>
    <row r="84" spans="1:7" x14ac:dyDescent="0.25">
      <c r="A84" s="1">
        <v>9.125</v>
      </c>
      <c r="B84" s="1">
        <v>1370.4641515305</v>
      </c>
      <c r="C84" s="1">
        <v>790.33126649789494</v>
      </c>
      <c r="D84" s="1">
        <v>778.49486164674101</v>
      </c>
      <c r="E84" s="1">
        <v>577.51308355337198</v>
      </c>
      <c r="F84" s="1">
        <v>956.87731666265495</v>
      </c>
      <c r="G84" s="1">
        <v>475.52684304522398</v>
      </c>
    </row>
    <row r="85" spans="1:7" x14ac:dyDescent="0.25">
      <c r="A85" s="1">
        <v>9.25</v>
      </c>
      <c r="B85" s="1">
        <v>1368.0217262317501</v>
      </c>
      <c r="C85" s="1">
        <v>791.889305109867</v>
      </c>
      <c r="D85" s="1">
        <v>791.52263504784401</v>
      </c>
      <c r="E85" s="1">
        <v>612.029196701297</v>
      </c>
      <c r="F85" s="1">
        <v>955.06277195505402</v>
      </c>
      <c r="G85" s="1">
        <v>474.54228117652701</v>
      </c>
    </row>
    <row r="86" spans="1:7" x14ac:dyDescent="0.25">
      <c r="A86" s="1">
        <v>9.375</v>
      </c>
      <c r="B86" s="1">
        <v>1373.27097662807</v>
      </c>
      <c r="C86" s="1">
        <v>736.13362789933399</v>
      </c>
      <c r="D86" s="1">
        <v>800.47706840724095</v>
      </c>
      <c r="E86" s="1">
        <v>649.41638766665199</v>
      </c>
      <c r="F86" s="1">
        <v>947.78790328409104</v>
      </c>
      <c r="G86" s="1">
        <v>474.425937351085</v>
      </c>
    </row>
    <row r="87" spans="1:7" x14ac:dyDescent="0.25">
      <c r="A87" s="1">
        <v>9.5</v>
      </c>
      <c r="B87" s="1">
        <v>1388.9566055379701</v>
      </c>
      <c r="C87" s="1">
        <v>711.50235627882796</v>
      </c>
      <c r="D87" s="1">
        <v>789.828434249</v>
      </c>
      <c r="E87" s="1">
        <v>660.47650218606998</v>
      </c>
      <c r="F87" s="1">
        <v>945.58834112195598</v>
      </c>
      <c r="G87" s="1">
        <v>473.28990497478901</v>
      </c>
    </row>
    <row r="88" spans="1:7" x14ac:dyDescent="0.25">
      <c r="A88" s="1">
        <v>9.625</v>
      </c>
      <c r="B88" s="1">
        <v>1385.81448863213</v>
      </c>
      <c r="C88" s="1">
        <v>695.78548286615899</v>
      </c>
      <c r="D88" s="1">
        <v>809.30410447525298</v>
      </c>
      <c r="E88" s="1">
        <v>673.38680484388203</v>
      </c>
      <c r="F88" s="1">
        <v>951.14518682699804</v>
      </c>
      <c r="G88" s="1">
        <v>477.95056217979101</v>
      </c>
    </row>
    <row r="89" spans="1:7" x14ac:dyDescent="0.25">
      <c r="A89" s="1">
        <v>9.75</v>
      </c>
      <c r="B89" s="1">
        <v>1324.1822833153699</v>
      </c>
      <c r="C89" s="1">
        <v>687.29577544261804</v>
      </c>
      <c r="D89" s="1">
        <v>812.40644120400896</v>
      </c>
      <c r="E89" s="1">
        <v>680.37641864221803</v>
      </c>
      <c r="F89" s="1">
        <v>946.08972831819005</v>
      </c>
      <c r="G89" s="1">
        <v>479.50025102699499</v>
      </c>
    </row>
    <row r="90" spans="1:7" x14ac:dyDescent="0.25">
      <c r="A90" s="1">
        <v>9.875</v>
      </c>
      <c r="B90" s="1">
        <v>1267.9390610156499</v>
      </c>
      <c r="C90" s="1">
        <v>651.81902242139597</v>
      </c>
      <c r="D90" s="1">
        <v>820.71506547925799</v>
      </c>
      <c r="E90" s="1">
        <v>684.97349462879504</v>
      </c>
      <c r="F90" s="1">
        <v>944.57404062028502</v>
      </c>
      <c r="G90" s="1">
        <v>479.63627575160001</v>
      </c>
    </row>
    <row r="91" spans="1:7" x14ac:dyDescent="0.25">
      <c r="A91" s="1">
        <v>10</v>
      </c>
      <c r="B91" s="1">
        <v>1156.1459049447001</v>
      </c>
      <c r="C91" s="1">
        <v>631.11885318288898</v>
      </c>
      <c r="D91" s="1">
        <v>845.34091591280196</v>
      </c>
      <c r="E91" s="1">
        <v>667.13489069053503</v>
      </c>
      <c r="F91" s="1">
        <v>945.71244330097795</v>
      </c>
      <c r="G91" s="1">
        <v>478.236285322019</v>
      </c>
    </row>
    <row r="92" spans="1:7" x14ac:dyDescent="0.25">
      <c r="A92" s="1">
        <v>10.125</v>
      </c>
      <c r="B92" s="1">
        <v>1097.56908115224</v>
      </c>
      <c r="C92" s="1">
        <v>640.94662008508305</v>
      </c>
      <c r="D92" s="1">
        <v>889.95224801949303</v>
      </c>
      <c r="E92" s="1">
        <v>664.66334071183906</v>
      </c>
      <c r="F92" s="1">
        <v>944.62130517210198</v>
      </c>
      <c r="G92" s="1">
        <v>490.34292269983899</v>
      </c>
    </row>
    <row r="93" spans="1:7" x14ac:dyDescent="0.25">
      <c r="A93" s="1">
        <v>10.25</v>
      </c>
      <c r="B93" s="1">
        <v>1081.9433464442</v>
      </c>
      <c r="C93" s="1">
        <v>630.68274049095101</v>
      </c>
      <c r="D93" s="1">
        <v>873.024785159315</v>
      </c>
      <c r="E93" s="1">
        <v>687.32878349072303</v>
      </c>
      <c r="F93" s="1">
        <v>947.17689307595197</v>
      </c>
      <c r="G93" s="1">
        <v>490.33112400364399</v>
      </c>
    </row>
    <row r="94" spans="1:7" x14ac:dyDescent="0.25">
      <c r="A94" s="1">
        <v>10.375</v>
      </c>
      <c r="B94" s="1">
        <v>1045.8244330748901</v>
      </c>
      <c r="C94" s="1">
        <v>640.40115421287203</v>
      </c>
      <c r="D94" s="1">
        <v>869.01855399313399</v>
      </c>
      <c r="E94" s="1">
        <v>709.97570074372402</v>
      </c>
      <c r="F94" s="1">
        <v>948.06144148544695</v>
      </c>
      <c r="G94" s="1">
        <v>490.09343692773001</v>
      </c>
    </row>
    <row r="95" spans="1:7" x14ac:dyDescent="0.25">
      <c r="A95" s="1">
        <v>10.5</v>
      </c>
      <c r="B95" s="1">
        <v>1045.2236574450001</v>
      </c>
      <c r="C95" s="1">
        <v>654.04786516824595</v>
      </c>
      <c r="D95" s="1">
        <v>826.52081743803797</v>
      </c>
      <c r="E95" s="1">
        <v>715.70388139676402</v>
      </c>
      <c r="F95" s="1">
        <v>958.46665097185098</v>
      </c>
      <c r="G95" s="1">
        <v>489.49146021357097</v>
      </c>
    </row>
    <row r="96" spans="1:7" x14ac:dyDescent="0.25">
      <c r="A96" s="1">
        <v>10.625</v>
      </c>
      <c r="B96" s="1">
        <v>1044.5231767394</v>
      </c>
      <c r="C96" s="1">
        <v>684.06598496376296</v>
      </c>
      <c r="D96" s="1">
        <v>766.97263879136494</v>
      </c>
      <c r="E96" s="1">
        <v>746.50980170693799</v>
      </c>
      <c r="F96" s="1">
        <v>958.283598024968</v>
      </c>
      <c r="G96" s="1">
        <v>490.30948729117898</v>
      </c>
    </row>
    <row r="97" spans="1:7" x14ac:dyDescent="0.25">
      <c r="A97" s="1">
        <v>10.75</v>
      </c>
      <c r="B97" s="1">
        <v>1076.00140879273</v>
      </c>
      <c r="C97" s="1">
        <v>675.41714429962099</v>
      </c>
      <c r="D97" s="1">
        <v>687.76825509387402</v>
      </c>
      <c r="E97" s="1">
        <v>780.02076743329405</v>
      </c>
      <c r="F97" s="1">
        <v>962.81958512577899</v>
      </c>
      <c r="G97" s="1">
        <v>489.46398148788199</v>
      </c>
    </row>
    <row r="98" spans="1:7" x14ac:dyDescent="0.25">
      <c r="A98" s="1">
        <v>10.875</v>
      </c>
      <c r="B98" s="1">
        <v>1110.17089768391</v>
      </c>
      <c r="C98" s="1">
        <v>650.84689800677199</v>
      </c>
      <c r="D98" s="1">
        <v>667.826529984844</v>
      </c>
      <c r="E98" s="1">
        <v>790.21085976402298</v>
      </c>
      <c r="F98" s="1">
        <v>963.19118820619497</v>
      </c>
      <c r="G98" s="1">
        <v>490.38532099767298</v>
      </c>
    </row>
    <row r="99" spans="1:7" x14ac:dyDescent="0.25">
      <c r="A99" s="1">
        <v>11</v>
      </c>
      <c r="B99" s="1">
        <v>1140.6818095134799</v>
      </c>
      <c r="C99" s="1">
        <v>642.42584662213198</v>
      </c>
      <c r="D99" s="1">
        <v>658.81284975751896</v>
      </c>
      <c r="E99" s="1">
        <v>766.33644578159101</v>
      </c>
      <c r="F99" s="1">
        <v>962.09682923008404</v>
      </c>
      <c r="G99" s="1">
        <v>489.79507732011899</v>
      </c>
    </row>
    <row r="100" spans="1:7" x14ac:dyDescent="0.25">
      <c r="A100" s="1">
        <v>11.125</v>
      </c>
      <c r="B100" s="1">
        <v>1246.6053419415</v>
      </c>
      <c r="C100" s="1">
        <v>646.27097523581494</v>
      </c>
      <c r="D100" s="1">
        <v>668.45973384963895</v>
      </c>
      <c r="E100" s="1">
        <v>697.33175717683503</v>
      </c>
      <c r="F100" s="1">
        <v>960.09509855078602</v>
      </c>
      <c r="G100" s="1">
        <v>494.68467403172798</v>
      </c>
    </row>
    <row r="101" spans="1:7" x14ac:dyDescent="0.25">
      <c r="A101" s="1">
        <v>11.25</v>
      </c>
      <c r="B101" s="1">
        <v>1234.4502800539101</v>
      </c>
      <c r="C101" s="1">
        <v>604.30934087047694</v>
      </c>
      <c r="D101" s="1">
        <v>663.66206615785995</v>
      </c>
      <c r="E101" s="1">
        <v>694.93774676010196</v>
      </c>
      <c r="F101" s="1">
        <v>952.45312273997502</v>
      </c>
      <c r="G101" s="1">
        <v>501.78578957181799</v>
      </c>
    </row>
    <row r="102" spans="1:7" x14ac:dyDescent="0.25">
      <c r="A102" s="1">
        <v>11.375</v>
      </c>
      <c r="B102" s="1">
        <v>1242.39069437787</v>
      </c>
      <c r="C102" s="1">
        <v>614.54146165194004</v>
      </c>
      <c r="D102" s="1">
        <v>667.73810564211499</v>
      </c>
      <c r="E102" s="1">
        <v>667.95713707960499</v>
      </c>
      <c r="F102" s="1">
        <v>944.54023382890705</v>
      </c>
      <c r="G102" s="1">
        <v>520.08383790526602</v>
      </c>
    </row>
    <row r="103" spans="1:7" x14ac:dyDescent="0.25">
      <c r="A103" s="1">
        <v>11.5</v>
      </c>
      <c r="B103" s="1">
        <v>1288.9535951591499</v>
      </c>
      <c r="C103" s="1">
        <v>632.68373668527295</v>
      </c>
      <c r="D103" s="1">
        <v>664.45513305257805</v>
      </c>
      <c r="E103" s="1">
        <v>656.28208172809605</v>
      </c>
      <c r="F103" s="1">
        <v>931.98497893511797</v>
      </c>
      <c r="G103" s="1">
        <v>524.71453467569495</v>
      </c>
    </row>
    <row r="104" spans="1:7" x14ac:dyDescent="0.25">
      <c r="A104" s="1">
        <v>11.625</v>
      </c>
      <c r="B104" s="1">
        <v>1285.5852718572701</v>
      </c>
      <c r="C104" s="1">
        <v>621.60219823211298</v>
      </c>
      <c r="D104" s="1">
        <v>695.41516270508396</v>
      </c>
      <c r="E104" s="1">
        <v>641.67852683317597</v>
      </c>
      <c r="F104" s="1">
        <v>920.80654510613795</v>
      </c>
      <c r="G104" s="1">
        <v>526.03366553883404</v>
      </c>
    </row>
    <row r="105" spans="1:7" x14ac:dyDescent="0.25">
      <c r="A105" s="1">
        <v>11.75</v>
      </c>
      <c r="B105" s="1">
        <v>1299.6013958702499</v>
      </c>
      <c r="C105" s="1">
        <v>626.795700383341</v>
      </c>
      <c r="D105" s="1">
        <v>702.01523013945996</v>
      </c>
      <c r="E105" s="1">
        <v>621.07671949720896</v>
      </c>
      <c r="F105" s="1">
        <v>916.03898165937096</v>
      </c>
      <c r="G105" s="1">
        <v>524.92950318699502</v>
      </c>
    </row>
    <row r="106" spans="1:7" x14ac:dyDescent="0.25">
      <c r="A106" s="1">
        <v>11.875</v>
      </c>
      <c r="B106" s="1">
        <v>1306.4672172904</v>
      </c>
      <c r="C106" s="1">
        <v>628.41644970141601</v>
      </c>
      <c r="D106" s="1">
        <v>710.55072504174495</v>
      </c>
      <c r="E106" s="1">
        <v>607.70583491635205</v>
      </c>
      <c r="F106" s="1">
        <v>915.47713892221896</v>
      </c>
      <c r="G106" s="1">
        <v>519.10453756735399</v>
      </c>
    </row>
    <row r="107" spans="1:7" x14ac:dyDescent="0.25">
      <c r="A107" s="1">
        <v>12</v>
      </c>
      <c r="B107" s="1">
        <v>1304.7049698886501</v>
      </c>
      <c r="C107" s="1">
        <v>622.78862433217705</v>
      </c>
      <c r="D107" s="1">
        <v>721.54062810335097</v>
      </c>
      <c r="E107" s="1">
        <v>591.34878542612</v>
      </c>
      <c r="F107" s="1">
        <v>914.48216518466802</v>
      </c>
      <c r="G107" s="1">
        <v>515.25064173173701</v>
      </c>
    </row>
    <row r="108" spans="1:7" x14ac:dyDescent="0.25">
      <c r="A108" s="1">
        <v>12.125</v>
      </c>
      <c r="B108" s="1">
        <v>1293.8105921034301</v>
      </c>
      <c r="C108" s="1">
        <v>623.29565726037401</v>
      </c>
      <c r="D108" s="1">
        <v>721.67888171822597</v>
      </c>
      <c r="E108" s="1">
        <v>596.64085874960699</v>
      </c>
      <c r="F108" s="1">
        <v>915.79063491804004</v>
      </c>
      <c r="G108" s="1">
        <v>503.26157034187702</v>
      </c>
    </row>
    <row r="109" spans="1:7" x14ac:dyDescent="0.25">
      <c r="A109" s="1">
        <v>12.25</v>
      </c>
      <c r="B109" s="1">
        <v>1260.8769968194199</v>
      </c>
      <c r="C109" s="1">
        <v>630.89073821200395</v>
      </c>
      <c r="D109" s="1">
        <v>732.55566714449401</v>
      </c>
      <c r="E109" s="1">
        <v>616.72678981325703</v>
      </c>
      <c r="F109" s="1">
        <v>913.69560586035902</v>
      </c>
      <c r="G109" s="1">
        <v>496.124414101757</v>
      </c>
    </row>
    <row r="110" spans="1:7" x14ac:dyDescent="0.25">
      <c r="A110" s="1">
        <v>12.375</v>
      </c>
      <c r="B110" s="1">
        <v>1234.27462329997</v>
      </c>
      <c r="C110" s="1">
        <v>635.05931980043795</v>
      </c>
      <c r="D110" s="1">
        <v>742.84997925770199</v>
      </c>
      <c r="E110" s="1">
        <v>613.20206980336195</v>
      </c>
      <c r="F110" s="1">
        <v>912.84055176672803</v>
      </c>
      <c r="G110" s="1">
        <v>495.81278541956198</v>
      </c>
    </row>
    <row r="111" spans="1:7" x14ac:dyDescent="0.25">
      <c r="A111" s="1">
        <v>12.5</v>
      </c>
      <c r="B111" s="1">
        <v>1144.30289588918</v>
      </c>
      <c r="C111" s="1">
        <v>634.29527076140505</v>
      </c>
      <c r="D111" s="1">
        <v>754.23274245198502</v>
      </c>
      <c r="E111" s="1">
        <v>617.67340683642703</v>
      </c>
      <c r="F111" s="1">
        <v>909.38842513703901</v>
      </c>
      <c r="G111" s="1">
        <v>494.38495274441698</v>
      </c>
    </row>
    <row r="112" spans="1:7" x14ac:dyDescent="0.25">
      <c r="A112" s="1">
        <v>12.625</v>
      </c>
      <c r="B112" s="1">
        <v>1064.71557449385</v>
      </c>
      <c r="C112" s="1">
        <v>646.14208351615196</v>
      </c>
      <c r="D112" s="1">
        <v>759.10350893321004</v>
      </c>
      <c r="E112" s="1">
        <v>636.50481266051497</v>
      </c>
      <c r="F112" s="1">
        <v>905.780605785989</v>
      </c>
      <c r="G112" s="1">
        <v>493.01656607242302</v>
      </c>
    </row>
    <row r="113" spans="1:7" x14ac:dyDescent="0.25">
      <c r="A113" s="1">
        <v>12.75</v>
      </c>
      <c r="B113" s="1">
        <v>1047.1644004281</v>
      </c>
      <c r="C113" s="1">
        <v>644.61008622821203</v>
      </c>
      <c r="D113" s="1">
        <v>780.09929634312596</v>
      </c>
      <c r="E113" s="1">
        <v>651.82508978211797</v>
      </c>
      <c r="F113" s="1">
        <v>902.09573538375798</v>
      </c>
      <c r="G113" s="1">
        <v>491.65998457096902</v>
      </c>
    </row>
    <row r="114" spans="1:7" x14ac:dyDescent="0.25">
      <c r="A114" s="1">
        <v>12.875</v>
      </c>
      <c r="B114" s="1">
        <v>1007.41201514196</v>
      </c>
      <c r="C114" s="1">
        <v>610.11368079143199</v>
      </c>
      <c r="D114" s="1">
        <v>800.83819664188104</v>
      </c>
      <c r="E114" s="1">
        <v>659.18814809883304</v>
      </c>
      <c r="F114" s="1">
        <v>902.98668911705499</v>
      </c>
      <c r="G114" s="1">
        <v>490.20411711144698</v>
      </c>
    </row>
    <row r="115" spans="1:7" x14ac:dyDescent="0.25">
      <c r="A115" s="1">
        <v>13</v>
      </c>
      <c r="B115" s="1">
        <v>993.12504891182402</v>
      </c>
      <c r="C115" s="1">
        <v>542.08468974100504</v>
      </c>
      <c r="D115" s="1">
        <v>805.52602893455105</v>
      </c>
      <c r="E115" s="1">
        <v>662.06873340350205</v>
      </c>
      <c r="F115" s="1">
        <v>902.97446167861494</v>
      </c>
      <c r="G115" s="1">
        <v>488.75010083141802</v>
      </c>
    </row>
    <row r="116" spans="1:7" x14ac:dyDescent="0.25">
      <c r="A116" s="1">
        <v>13.125</v>
      </c>
      <c r="B116" s="1">
        <v>989.51011808302405</v>
      </c>
      <c r="C116" s="1">
        <v>481.78842142018698</v>
      </c>
      <c r="D116" s="1">
        <v>811.89799190330098</v>
      </c>
      <c r="E116" s="1">
        <v>673.76891447287403</v>
      </c>
      <c r="F116" s="1">
        <v>901.26149539027301</v>
      </c>
      <c r="G116" s="1">
        <v>488.361428716273</v>
      </c>
    </row>
    <row r="117" spans="1:7" x14ac:dyDescent="0.25">
      <c r="A117" s="1">
        <v>13.25</v>
      </c>
      <c r="B117" s="1">
        <v>995.86218900253402</v>
      </c>
      <c r="C117" s="1">
        <v>477.21157522901899</v>
      </c>
      <c r="D117" s="1">
        <v>817.77876384147703</v>
      </c>
      <c r="E117" s="1">
        <v>687.02273881655003</v>
      </c>
      <c r="F117" s="1">
        <v>901.45148544073095</v>
      </c>
      <c r="G117" s="1">
        <v>494.12544548320102</v>
      </c>
    </row>
    <row r="118" spans="1:7" x14ac:dyDescent="0.25">
      <c r="A118" s="1">
        <v>13.375</v>
      </c>
      <c r="B118" s="1">
        <v>1030.13025035339</v>
      </c>
      <c r="C118" s="1">
        <v>492.797779560295</v>
      </c>
      <c r="D118" s="1">
        <v>839.35559208638006</v>
      </c>
      <c r="E118" s="1">
        <v>700.53385257475395</v>
      </c>
      <c r="F118" s="1">
        <v>899.87967115661797</v>
      </c>
      <c r="G118" s="1">
        <v>495.78228053042898</v>
      </c>
    </row>
    <row r="119" spans="1:7" x14ac:dyDescent="0.25">
      <c r="A119" s="1">
        <v>13.5</v>
      </c>
      <c r="B119" s="1">
        <v>1024.9993915074599</v>
      </c>
      <c r="C119" s="1">
        <v>524.43649976578899</v>
      </c>
      <c r="D119" s="1">
        <v>842.37042464635499</v>
      </c>
      <c r="E119" s="1">
        <v>732.14048871936802</v>
      </c>
      <c r="F119" s="1">
        <v>894.21971724337698</v>
      </c>
      <c r="G119" s="1">
        <v>497.176071244068</v>
      </c>
    </row>
    <row r="120" spans="1:7" x14ac:dyDescent="0.25">
      <c r="A120" s="1">
        <v>13.625</v>
      </c>
      <c r="B120" s="1">
        <v>996.82690560657898</v>
      </c>
      <c r="C120" s="1">
        <v>550.24789000082899</v>
      </c>
      <c r="D120" s="1">
        <v>818.85555187106195</v>
      </c>
      <c r="E120" s="1">
        <v>738.57897523019903</v>
      </c>
      <c r="F120" s="1">
        <v>890.86923468341899</v>
      </c>
      <c r="G120" s="1">
        <v>500.25318835612001</v>
      </c>
    </row>
    <row r="121" spans="1:7" x14ac:dyDescent="0.25">
      <c r="A121" s="1">
        <v>13.75</v>
      </c>
      <c r="B121" s="1">
        <v>996.74885047669397</v>
      </c>
      <c r="C121" s="1">
        <v>556.22263027808197</v>
      </c>
      <c r="D121" s="1">
        <v>748.67599769663798</v>
      </c>
      <c r="E121" s="1">
        <v>736.65088091113398</v>
      </c>
      <c r="F121" s="1">
        <v>887.95691112117595</v>
      </c>
      <c r="G121" s="1">
        <v>502.24414898844202</v>
      </c>
    </row>
    <row r="122" spans="1:7" x14ac:dyDescent="0.25">
      <c r="A122" s="1">
        <v>13.875</v>
      </c>
      <c r="B122" s="1">
        <v>1106.21469123465</v>
      </c>
      <c r="C122" s="1">
        <v>572.46624897359698</v>
      </c>
      <c r="D122" s="1">
        <v>655.84600908708603</v>
      </c>
      <c r="E122" s="1">
        <v>692.09193837423697</v>
      </c>
      <c r="F122" s="1">
        <v>884.22188051777903</v>
      </c>
      <c r="G122" s="1">
        <v>501.55468329331001</v>
      </c>
    </row>
    <row r="123" spans="1:7" x14ac:dyDescent="0.25">
      <c r="A123" s="1">
        <v>14</v>
      </c>
      <c r="B123" s="1">
        <v>1137.3542096297199</v>
      </c>
      <c r="C123" s="1">
        <v>582.11753173083105</v>
      </c>
      <c r="D123" s="1">
        <v>599.12651223176704</v>
      </c>
      <c r="E123" s="1">
        <v>637.53450989632699</v>
      </c>
      <c r="F123" s="1">
        <v>886.84517104025701</v>
      </c>
      <c r="G123" s="1">
        <v>501.12217492508802</v>
      </c>
    </row>
    <row r="124" spans="1:7" x14ac:dyDescent="0.25">
      <c r="A124" s="1">
        <v>14.125</v>
      </c>
      <c r="B124" s="1">
        <v>1156.2445036659001</v>
      </c>
      <c r="C124" s="1">
        <v>591.26983147304804</v>
      </c>
      <c r="D124" s="1">
        <v>591.42263024782096</v>
      </c>
      <c r="E124" s="1">
        <v>626.83186521781897</v>
      </c>
      <c r="F124" s="1">
        <v>886.13583840609101</v>
      </c>
      <c r="G124" s="1">
        <v>501.18480525091798</v>
      </c>
    </row>
    <row r="125" spans="1:7" x14ac:dyDescent="0.25">
      <c r="A125" s="1">
        <v>14.25</v>
      </c>
      <c r="B125" s="1">
        <v>1173.1133492895001</v>
      </c>
      <c r="C125" s="1">
        <v>600.54167240517904</v>
      </c>
      <c r="D125" s="1">
        <v>566.455557073053</v>
      </c>
      <c r="E125" s="1">
        <v>594.30493690500202</v>
      </c>
      <c r="F125" s="1">
        <v>884.33127165086296</v>
      </c>
      <c r="G125" s="1">
        <v>500.80283789476101</v>
      </c>
    </row>
    <row r="126" spans="1:7" x14ac:dyDescent="0.25">
      <c r="A126" s="1">
        <v>14.375</v>
      </c>
      <c r="B126" s="1">
        <v>1187.1243391970199</v>
      </c>
      <c r="C126" s="1">
        <v>607.62310471146895</v>
      </c>
      <c r="D126" s="1">
        <v>561.916752659743</v>
      </c>
      <c r="E126" s="1">
        <v>592.97701948908195</v>
      </c>
      <c r="F126" s="1">
        <v>881.85294355915505</v>
      </c>
      <c r="G126" s="1">
        <v>499.44500230496402</v>
      </c>
    </row>
    <row r="127" spans="1:7" x14ac:dyDescent="0.25">
      <c r="A127" s="1">
        <v>14.5</v>
      </c>
      <c r="B127" s="1">
        <v>1221.9963944253</v>
      </c>
      <c r="C127" s="1">
        <v>630.48935987043899</v>
      </c>
      <c r="D127" s="1">
        <v>570.99075009782905</v>
      </c>
      <c r="E127" s="1">
        <v>583.780375307452</v>
      </c>
      <c r="F127" s="1">
        <v>880.67605359675201</v>
      </c>
      <c r="G127" s="1">
        <v>495.375617928211</v>
      </c>
    </row>
    <row r="128" spans="1:7" x14ac:dyDescent="0.25">
      <c r="A128" s="1">
        <v>14.625</v>
      </c>
      <c r="B128" s="1">
        <v>1215.5306325614999</v>
      </c>
      <c r="C128" s="1">
        <v>632.40159397278899</v>
      </c>
      <c r="D128" s="1">
        <v>584.30398042188995</v>
      </c>
      <c r="E128" s="1">
        <v>577.67600287276002</v>
      </c>
      <c r="F128" s="1">
        <v>877.14675186148202</v>
      </c>
      <c r="G128" s="1">
        <v>494.35895006204498</v>
      </c>
    </row>
    <row r="129" spans="1:7" x14ac:dyDescent="0.25">
      <c r="A129" s="1">
        <v>14.75</v>
      </c>
      <c r="B129" s="1">
        <v>1224.4477536551699</v>
      </c>
      <c r="C129" s="1">
        <v>635.44292587173595</v>
      </c>
      <c r="D129" s="1">
        <v>594.45487809018005</v>
      </c>
      <c r="E129" s="1">
        <v>577.73410427234001</v>
      </c>
      <c r="F129" s="1">
        <v>882.48398730435702</v>
      </c>
      <c r="G129" s="1">
        <v>494.25304106528</v>
      </c>
    </row>
    <row r="130" spans="1:7" x14ac:dyDescent="0.25">
      <c r="A130" s="1">
        <v>14.875</v>
      </c>
      <c r="B130" s="1">
        <v>1237.1327401580199</v>
      </c>
      <c r="C130" s="1">
        <v>653.85587391104298</v>
      </c>
      <c r="D130" s="1">
        <v>604.75618708643003</v>
      </c>
      <c r="E130" s="1">
        <v>590.77103416765499</v>
      </c>
      <c r="F130" s="1">
        <v>879.06467083432096</v>
      </c>
      <c r="G130" s="1">
        <v>494.156484966486</v>
      </c>
    </row>
    <row r="131" spans="1:7" x14ac:dyDescent="0.25">
      <c r="A131" s="1">
        <v>15</v>
      </c>
      <c r="B131" s="1">
        <v>1252.3974505354499</v>
      </c>
      <c r="C131" s="1">
        <v>655.61655925253206</v>
      </c>
      <c r="D131" s="1">
        <v>635.93503836762795</v>
      </c>
      <c r="E131" s="1">
        <v>607.49973157816805</v>
      </c>
      <c r="F131" s="1">
        <v>885.84564635198296</v>
      </c>
      <c r="G131" s="1">
        <v>492.64378627821401</v>
      </c>
    </row>
    <row r="132" spans="1:7" x14ac:dyDescent="0.25">
      <c r="A132" s="1">
        <v>15.125</v>
      </c>
      <c r="B132" s="1">
        <v>1266.7255241242699</v>
      </c>
      <c r="C132" s="1">
        <v>653.11203836214202</v>
      </c>
      <c r="D132" s="1">
        <v>634.42968782531705</v>
      </c>
      <c r="E132" s="1">
        <v>639.03883800218796</v>
      </c>
      <c r="F132" s="1">
        <v>884.43242127381097</v>
      </c>
      <c r="G132" s="1">
        <v>492.31607066486703</v>
      </c>
    </row>
    <row r="133" spans="1:7" x14ac:dyDescent="0.25">
      <c r="A133" s="1">
        <v>15.25</v>
      </c>
      <c r="B133" s="1">
        <v>1273.48594474733</v>
      </c>
      <c r="C133" s="1">
        <v>659.18610443114596</v>
      </c>
      <c r="D133" s="1">
        <v>628.62910750310004</v>
      </c>
      <c r="E133" s="1">
        <v>657.51349952445901</v>
      </c>
      <c r="F133" s="1">
        <v>885.68774752285594</v>
      </c>
      <c r="G133" s="1">
        <v>497.96541003559298</v>
      </c>
    </row>
    <row r="134" spans="1:7" x14ac:dyDescent="0.25">
      <c r="A134" s="1">
        <v>15.375</v>
      </c>
      <c r="B134" s="1">
        <v>1261.6838915835001</v>
      </c>
      <c r="C134" s="1">
        <v>651.261967518186</v>
      </c>
      <c r="D134" s="1">
        <v>635.79730194069805</v>
      </c>
      <c r="E134" s="1">
        <v>692.95331197112398</v>
      </c>
      <c r="F134" s="1">
        <v>892.31220796963703</v>
      </c>
      <c r="G134" s="1">
        <v>496.80983771698698</v>
      </c>
    </row>
    <row r="135" spans="1:7" x14ac:dyDescent="0.25">
      <c r="A135" s="1">
        <v>15.5</v>
      </c>
      <c r="B135" s="1">
        <v>1266.4372504800999</v>
      </c>
      <c r="C135" s="1">
        <v>574.05148463835496</v>
      </c>
      <c r="D135" s="1">
        <v>650.00844940399497</v>
      </c>
      <c r="E135" s="1">
        <v>691.69993556358304</v>
      </c>
      <c r="F135" s="1">
        <v>900.11245956259097</v>
      </c>
      <c r="G135" s="1">
        <v>500.95228086219299</v>
      </c>
    </row>
    <row r="136" spans="1:7" x14ac:dyDescent="0.25">
      <c r="A136" s="1">
        <v>15.625</v>
      </c>
      <c r="B136" s="1">
        <v>1284.92350264984</v>
      </c>
      <c r="C136" s="1">
        <v>498.64589006506799</v>
      </c>
      <c r="D136" s="1">
        <v>665.07460444602702</v>
      </c>
      <c r="E136" s="1">
        <v>696.788467572792</v>
      </c>
      <c r="F136" s="1">
        <v>897.40915966492298</v>
      </c>
      <c r="G136" s="1">
        <v>496.95965872688498</v>
      </c>
    </row>
    <row r="137" spans="1:7" x14ac:dyDescent="0.25">
      <c r="A137" s="1">
        <v>15.75</v>
      </c>
      <c r="B137" s="1">
        <v>1271.91170934762</v>
      </c>
      <c r="C137" s="1">
        <v>485.78951896302101</v>
      </c>
      <c r="D137" s="1">
        <v>691.33232678025604</v>
      </c>
      <c r="E137" s="1">
        <v>718.64628718317101</v>
      </c>
      <c r="F137" s="1">
        <v>900.26385595026795</v>
      </c>
      <c r="G137" s="1">
        <v>495.34612811223502</v>
      </c>
    </row>
    <row r="138" spans="1:7" x14ac:dyDescent="0.25">
      <c r="A138" s="1">
        <v>15.875</v>
      </c>
      <c r="B138" s="1">
        <v>1226.9932563779801</v>
      </c>
      <c r="C138" s="1">
        <v>434.10549452206902</v>
      </c>
      <c r="D138" s="1">
        <v>687.84923938165502</v>
      </c>
      <c r="E138" s="1">
        <v>767.30557410501694</v>
      </c>
      <c r="F138" s="1">
        <v>902.34778546399195</v>
      </c>
      <c r="G138" s="1">
        <v>494.85588784839803</v>
      </c>
    </row>
    <row r="139" spans="1:7" x14ac:dyDescent="0.25">
      <c r="A139" s="1">
        <v>16</v>
      </c>
      <c r="B139" s="1">
        <v>1136.66479188728</v>
      </c>
      <c r="C139" s="1">
        <v>431.90221694588098</v>
      </c>
      <c r="D139" s="1">
        <v>687.32349339079599</v>
      </c>
      <c r="E139" s="1">
        <v>761.81432977985401</v>
      </c>
      <c r="F139" s="1">
        <v>897.49789399685505</v>
      </c>
      <c r="G139" s="1">
        <v>496.04996532023603</v>
      </c>
    </row>
    <row r="140" spans="1:7" x14ac:dyDescent="0.25">
      <c r="A140" s="1">
        <v>16.125</v>
      </c>
      <c r="B140" s="1">
        <v>1125.76065601753</v>
      </c>
      <c r="C140" s="1">
        <v>421.62804655480102</v>
      </c>
      <c r="D140" s="1">
        <v>688.04656292574202</v>
      </c>
      <c r="E140" s="1">
        <v>756.17014444439098</v>
      </c>
      <c r="F140" s="1">
        <v>895.86439288745203</v>
      </c>
      <c r="G140" s="1">
        <v>494.45509076417</v>
      </c>
    </row>
    <row r="141" spans="1:7" x14ac:dyDescent="0.25">
      <c r="A141" s="1">
        <v>16.25</v>
      </c>
      <c r="B141" s="1">
        <v>1095.1004308080401</v>
      </c>
      <c r="C141" s="1">
        <v>382.85557653098698</v>
      </c>
      <c r="D141" s="1">
        <v>688.96904171384597</v>
      </c>
      <c r="E141" s="1">
        <v>761.53590112666404</v>
      </c>
      <c r="F141" s="1">
        <v>905.08498462873297</v>
      </c>
      <c r="G141" s="1">
        <v>494.24958589262201</v>
      </c>
    </row>
    <row r="142" spans="1:7" x14ac:dyDescent="0.25">
      <c r="A142" s="1">
        <v>16.375</v>
      </c>
      <c r="B142" s="1">
        <v>1074.94995959073</v>
      </c>
      <c r="C142" s="1">
        <v>355.48806959605798</v>
      </c>
      <c r="D142" s="1">
        <v>713.79551633521805</v>
      </c>
      <c r="E142" s="1">
        <v>808.78472963323895</v>
      </c>
      <c r="F142" s="1">
        <v>904.88917076803205</v>
      </c>
      <c r="G142" s="1">
        <v>493.281183899003</v>
      </c>
    </row>
    <row r="143" spans="1:7" x14ac:dyDescent="0.25">
      <c r="A143" s="1">
        <v>16.5</v>
      </c>
      <c r="B143" s="1">
        <v>1061.5321789449599</v>
      </c>
      <c r="C143" s="1">
        <v>339.79245894193002</v>
      </c>
      <c r="D143" s="1">
        <v>715.27108396799099</v>
      </c>
      <c r="E143" s="1">
        <v>815.46445848359099</v>
      </c>
      <c r="F143" s="1">
        <v>904.77601281776697</v>
      </c>
      <c r="G143" s="1">
        <v>492.26581880223898</v>
      </c>
    </row>
    <row r="144" spans="1:7" x14ac:dyDescent="0.25">
      <c r="A144" s="1">
        <v>16.625</v>
      </c>
      <c r="B144" s="1">
        <v>1057.0635009228399</v>
      </c>
      <c r="C144" s="1">
        <v>368.66813448325502</v>
      </c>
      <c r="D144" s="1">
        <v>721.29531203145405</v>
      </c>
      <c r="E144" s="1">
        <v>811.07781708344999</v>
      </c>
      <c r="F144" s="1">
        <v>903.89584558932404</v>
      </c>
      <c r="G144" s="1">
        <v>491.93953736257401</v>
      </c>
    </row>
    <row r="145" spans="1:7" x14ac:dyDescent="0.25">
      <c r="A145" s="1">
        <v>16.75</v>
      </c>
      <c r="B145" s="1">
        <v>1086.56590596819</v>
      </c>
      <c r="C145" s="1">
        <v>424.27270413601002</v>
      </c>
      <c r="D145" s="1">
        <v>595.571243201127</v>
      </c>
      <c r="E145" s="1">
        <v>809.84222661490503</v>
      </c>
      <c r="F145" s="1">
        <v>903.96250388204601</v>
      </c>
      <c r="G145" s="1">
        <v>491.18122383322498</v>
      </c>
    </row>
    <row r="146" spans="1:7" x14ac:dyDescent="0.25">
      <c r="A146" s="1">
        <v>16.875</v>
      </c>
      <c r="B146" s="1">
        <v>1120.40114759741</v>
      </c>
      <c r="C146" s="1">
        <v>430.836433184535</v>
      </c>
      <c r="D146" s="1">
        <v>562.10228693417503</v>
      </c>
      <c r="E146" s="1">
        <v>793.32828241640595</v>
      </c>
      <c r="F146" s="1">
        <v>905.60812902099997</v>
      </c>
      <c r="G146" s="1">
        <v>490.88378403091599</v>
      </c>
    </row>
    <row r="147" spans="1:7" x14ac:dyDescent="0.25">
      <c r="A147" s="1">
        <v>17</v>
      </c>
      <c r="B147" s="1">
        <v>1135.0175459463201</v>
      </c>
      <c r="C147" s="1">
        <v>438.061091230844</v>
      </c>
      <c r="D147" s="1">
        <v>548.18637264284303</v>
      </c>
      <c r="E147" s="1">
        <v>726.95001901945705</v>
      </c>
      <c r="F147" s="1">
        <v>906.06386648422995</v>
      </c>
      <c r="G147" s="1">
        <v>490.72017666784802</v>
      </c>
    </row>
    <row r="148" spans="1:7" x14ac:dyDescent="0.25">
      <c r="A148" s="1">
        <v>17.125</v>
      </c>
      <c r="B148" s="1">
        <v>1128.0847971370699</v>
      </c>
      <c r="C148" s="1">
        <v>453.10283215180101</v>
      </c>
      <c r="D148" s="1">
        <v>543.76468680851997</v>
      </c>
      <c r="E148" s="1">
        <v>685.96971700588495</v>
      </c>
      <c r="F148" s="1">
        <v>903.47757641176497</v>
      </c>
      <c r="G148" s="1">
        <v>488.83844568049102</v>
      </c>
    </row>
    <row r="149" spans="1:7" x14ac:dyDescent="0.25">
      <c r="A149" s="1">
        <v>17.25</v>
      </c>
      <c r="B149" s="1">
        <v>1145.3405224549699</v>
      </c>
      <c r="C149" s="1">
        <v>437.10576266257902</v>
      </c>
      <c r="D149" s="1">
        <v>529.36092131133501</v>
      </c>
      <c r="E149" s="1">
        <v>631.85862360859903</v>
      </c>
      <c r="F149" s="1">
        <v>906.769263252413</v>
      </c>
      <c r="G149" s="1">
        <v>489.93761273259901</v>
      </c>
    </row>
    <row r="150" spans="1:7" x14ac:dyDescent="0.25">
      <c r="A150" s="1">
        <v>17.375</v>
      </c>
      <c r="B150" s="1">
        <v>1113.1667684293</v>
      </c>
      <c r="C150" s="1">
        <v>447.22837348092997</v>
      </c>
      <c r="D150" s="1">
        <v>517.94385058783701</v>
      </c>
      <c r="E150" s="1">
        <v>622.01273434946404</v>
      </c>
      <c r="F150" s="1">
        <v>903.87312200642202</v>
      </c>
      <c r="G150" s="1">
        <v>488.563403289794</v>
      </c>
    </row>
    <row r="151" spans="1:7" x14ac:dyDescent="0.25">
      <c r="A151" s="1">
        <v>17.5</v>
      </c>
      <c r="B151" s="1">
        <v>1119.05852469305</v>
      </c>
      <c r="C151" s="1">
        <v>445.30086241903501</v>
      </c>
      <c r="D151" s="1">
        <v>506.13343168018901</v>
      </c>
      <c r="E151" s="1">
        <v>603.29062200768499</v>
      </c>
      <c r="F151" s="1">
        <v>902.43165626108305</v>
      </c>
      <c r="G151" s="1">
        <v>483.02764039653999</v>
      </c>
    </row>
    <row r="152" spans="1:7" x14ac:dyDescent="0.25">
      <c r="A152" s="1">
        <v>17.625</v>
      </c>
      <c r="B152" s="1">
        <v>1148.58923928134</v>
      </c>
      <c r="C152" s="1">
        <v>448.26586391093599</v>
      </c>
      <c r="D152" s="1">
        <v>529.17073692030499</v>
      </c>
      <c r="E152" s="1">
        <v>598.48045498530405</v>
      </c>
      <c r="F152" s="1">
        <v>902.14952628196295</v>
      </c>
      <c r="G152" s="1">
        <v>481.78741999568302</v>
      </c>
    </row>
    <row r="153" spans="1:7" x14ac:dyDescent="0.25">
      <c r="A153" s="1">
        <v>17.75</v>
      </c>
      <c r="B153" s="1">
        <v>1159.72600467962</v>
      </c>
      <c r="C153" s="1">
        <v>464.055778600895</v>
      </c>
      <c r="D153" s="1">
        <v>558.74746712499496</v>
      </c>
      <c r="E153" s="1">
        <v>588.22281718498004</v>
      </c>
      <c r="F153" s="1">
        <v>902.15056346884705</v>
      </c>
      <c r="G153" s="1">
        <v>484.18077483277199</v>
      </c>
    </row>
    <row r="154" spans="1:7" x14ac:dyDescent="0.25">
      <c r="A154" s="1">
        <v>17.875</v>
      </c>
      <c r="B154" s="1">
        <v>1157.4917257909301</v>
      </c>
      <c r="C154" s="1">
        <v>489.04938009220803</v>
      </c>
      <c r="D154" s="1">
        <v>571.932217680093</v>
      </c>
      <c r="E154" s="1">
        <v>590.19321448250798</v>
      </c>
      <c r="F154" s="1">
        <v>901.803636043913</v>
      </c>
      <c r="G154" s="1">
        <v>484.94861134571897</v>
      </c>
    </row>
    <row r="155" spans="1:7" x14ac:dyDescent="0.25">
      <c r="A155" s="1">
        <v>18</v>
      </c>
      <c r="B155" s="1">
        <v>1173.8960561133299</v>
      </c>
      <c r="C155" s="1">
        <v>504.89396842565799</v>
      </c>
      <c r="D155" s="1">
        <v>569.68833784061803</v>
      </c>
      <c r="E155" s="1">
        <v>623.01113246720797</v>
      </c>
      <c r="F155" s="1">
        <v>900.13523595430399</v>
      </c>
      <c r="G155" s="1">
        <v>478.73990308851398</v>
      </c>
    </row>
    <row r="156" spans="1:7" x14ac:dyDescent="0.25">
      <c r="A156" s="1">
        <v>18.125</v>
      </c>
      <c r="B156" s="1">
        <v>1204.8264968316901</v>
      </c>
      <c r="C156" s="1">
        <v>527.67577795447403</v>
      </c>
      <c r="D156" s="1">
        <v>544.68512569469203</v>
      </c>
      <c r="E156" s="1">
        <v>644.04945638487902</v>
      </c>
      <c r="F156" s="1">
        <v>900.00030513837896</v>
      </c>
      <c r="G156" s="1">
        <v>477.60493124510401</v>
      </c>
    </row>
    <row r="157" spans="1:7" x14ac:dyDescent="0.25">
      <c r="A157" s="1">
        <v>18.25</v>
      </c>
      <c r="B157" s="1">
        <v>1213.5662951035099</v>
      </c>
      <c r="C157" s="1">
        <v>550.53822161853896</v>
      </c>
      <c r="D157" s="1">
        <v>553.440294279672</v>
      </c>
      <c r="E157" s="1">
        <v>671.93660206173297</v>
      </c>
      <c r="F157" s="1">
        <v>894.88366276942395</v>
      </c>
      <c r="G157" s="1">
        <v>479.757003017415</v>
      </c>
    </row>
    <row r="158" spans="1:7" x14ac:dyDescent="0.25">
      <c r="A158" s="1">
        <v>18.375</v>
      </c>
      <c r="B158" s="1">
        <v>1232.3507531489199</v>
      </c>
      <c r="C158" s="1">
        <v>554.06846711923799</v>
      </c>
      <c r="D158" s="1">
        <v>574.19210940555195</v>
      </c>
      <c r="E158" s="1">
        <v>660.71302009925603</v>
      </c>
      <c r="F158" s="1">
        <v>891.97528658920498</v>
      </c>
      <c r="G158" s="1">
        <v>481.91134243686298</v>
      </c>
    </row>
    <row r="159" spans="1:7" x14ac:dyDescent="0.25">
      <c r="A159" s="1">
        <v>18.5</v>
      </c>
      <c r="B159" s="1">
        <v>1231.6957803022799</v>
      </c>
      <c r="C159" s="1">
        <v>573.38513879171398</v>
      </c>
      <c r="D159" s="1">
        <v>555.58479982293795</v>
      </c>
      <c r="E159" s="1">
        <v>648.76842196189602</v>
      </c>
      <c r="F159" s="1">
        <v>889.60510787709097</v>
      </c>
      <c r="G159" s="1">
        <v>483.66303221322602</v>
      </c>
    </row>
    <row r="160" spans="1:7" x14ac:dyDescent="0.25">
      <c r="A160" s="1">
        <v>18.625</v>
      </c>
      <c r="B160" s="1">
        <v>1224.08007794884</v>
      </c>
      <c r="C160" s="1">
        <v>584.10016125920004</v>
      </c>
      <c r="D160" s="1">
        <v>560.14744862270504</v>
      </c>
      <c r="E160" s="1">
        <v>636.49556492942895</v>
      </c>
      <c r="F160" s="1">
        <v>881.98936410175099</v>
      </c>
      <c r="G160" s="1">
        <v>483.49463852783703</v>
      </c>
    </row>
    <row r="161" spans="1:7" x14ac:dyDescent="0.25">
      <c r="A161" s="1">
        <v>18.75</v>
      </c>
      <c r="B161" s="1">
        <v>1191.7664374844401</v>
      </c>
      <c r="C161" s="1">
        <v>577.61029103423903</v>
      </c>
      <c r="D161" s="1">
        <v>562.24370492317098</v>
      </c>
      <c r="E161" s="1">
        <v>647.52649633065903</v>
      </c>
      <c r="F161" s="1">
        <v>859.93221818439804</v>
      </c>
      <c r="G161" s="1">
        <v>484.74605324472498</v>
      </c>
    </row>
    <row r="162" spans="1:7" x14ac:dyDescent="0.25">
      <c r="A162" s="1">
        <v>18.875</v>
      </c>
      <c r="B162" s="1">
        <v>1083.8607494835101</v>
      </c>
      <c r="C162" s="1">
        <v>525.83364328335199</v>
      </c>
      <c r="D162" s="1">
        <v>563.14412419440202</v>
      </c>
      <c r="E162" s="1">
        <v>686.80172462756502</v>
      </c>
      <c r="F162" s="1">
        <v>851.444866166064</v>
      </c>
      <c r="G162" s="1">
        <v>482.71558342703599</v>
      </c>
    </row>
    <row r="163" spans="1:7" x14ac:dyDescent="0.25">
      <c r="A163" s="1">
        <v>19</v>
      </c>
      <c r="B163" s="1">
        <v>1060.95887038154</v>
      </c>
      <c r="C163" s="1">
        <v>493.98980407924699</v>
      </c>
      <c r="D163" s="1">
        <v>588.24725539683095</v>
      </c>
      <c r="E163" s="1">
        <v>707.425697745462</v>
      </c>
      <c r="F163" s="1">
        <v>848.09049396971602</v>
      </c>
      <c r="G163" s="1">
        <v>482.00154038495799</v>
      </c>
    </row>
    <row r="164" spans="1:7" x14ac:dyDescent="0.25">
      <c r="A164" s="1">
        <v>19.125</v>
      </c>
      <c r="B164" s="1">
        <v>1016.80149560147</v>
      </c>
      <c r="C164" s="1">
        <v>474.23041963583898</v>
      </c>
      <c r="D164" s="1">
        <v>597.48373117263804</v>
      </c>
      <c r="E164" s="1">
        <v>698.92153490363296</v>
      </c>
      <c r="F164" s="1">
        <v>843.914128588518</v>
      </c>
      <c r="G164" s="1">
        <v>490.97287608384499</v>
      </c>
    </row>
    <row r="165" spans="1:7" x14ac:dyDescent="0.25">
      <c r="A165" s="1">
        <v>19.25</v>
      </c>
      <c r="B165" s="1">
        <v>939.53469217075599</v>
      </c>
      <c r="C165" s="1">
        <v>472.264805144528</v>
      </c>
      <c r="D165" s="1">
        <v>596.64183260715004</v>
      </c>
      <c r="E165" s="1">
        <v>703.01963651825099</v>
      </c>
      <c r="F165" s="1">
        <v>836.89204492641795</v>
      </c>
      <c r="G165" s="1">
        <v>494.01044072992801</v>
      </c>
    </row>
    <row r="166" spans="1:7" x14ac:dyDescent="0.25">
      <c r="A166" s="1">
        <v>19.375</v>
      </c>
      <c r="B166" s="1">
        <v>937.50499503590299</v>
      </c>
      <c r="C166" s="1">
        <v>498.90905905364701</v>
      </c>
      <c r="D166" s="1">
        <v>582.89106186508002</v>
      </c>
      <c r="E166" s="1">
        <v>713.33664651981201</v>
      </c>
      <c r="F166" s="1">
        <v>840.07498607078298</v>
      </c>
      <c r="G166" s="1">
        <v>490.65567511161402</v>
      </c>
    </row>
    <row r="167" spans="1:7" x14ac:dyDescent="0.25">
      <c r="A167" s="1">
        <v>19.5</v>
      </c>
      <c r="B167" s="1">
        <v>922.46341471755602</v>
      </c>
      <c r="C167" s="1">
        <v>496.97406087540003</v>
      </c>
      <c r="D167" s="1">
        <v>505.313622742956</v>
      </c>
      <c r="E167" s="1">
        <v>739.66514886280004</v>
      </c>
      <c r="F167" s="1">
        <v>842.38705632050301</v>
      </c>
      <c r="G167" s="1">
        <v>485.323575427332</v>
      </c>
    </row>
    <row r="168" spans="1:7" x14ac:dyDescent="0.25">
      <c r="A168" s="1">
        <v>19.625</v>
      </c>
      <c r="B168" s="1">
        <v>901.52004166603797</v>
      </c>
      <c r="C168" s="1">
        <v>472.98955437666001</v>
      </c>
      <c r="D168" s="1">
        <v>495.62911824776302</v>
      </c>
      <c r="E168" s="1">
        <v>781.08168304146</v>
      </c>
      <c r="F168" s="1">
        <v>846.32758129360104</v>
      </c>
      <c r="G168" s="1">
        <v>482.58114775961002</v>
      </c>
    </row>
    <row r="169" spans="1:7" x14ac:dyDescent="0.25">
      <c r="A169" s="1">
        <v>19.75</v>
      </c>
      <c r="B169" s="1">
        <v>903.39147193534097</v>
      </c>
      <c r="C169" s="1">
        <v>458.59360205002702</v>
      </c>
      <c r="D169" s="1">
        <v>462.841095873852</v>
      </c>
      <c r="E169" s="1">
        <v>786.22821421907202</v>
      </c>
      <c r="F169" s="1">
        <v>847.00361287067699</v>
      </c>
      <c r="G169" s="1">
        <v>479.312279969955</v>
      </c>
    </row>
    <row r="170" spans="1:7" x14ac:dyDescent="0.25">
      <c r="A170" s="1">
        <v>19.875</v>
      </c>
      <c r="B170" s="1">
        <v>916.06448866484197</v>
      </c>
      <c r="C170" s="1">
        <v>520.77529893218502</v>
      </c>
      <c r="D170" s="1">
        <v>454.281979804157</v>
      </c>
      <c r="E170" s="1">
        <v>763.30855666677598</v>
      </c>
      <c r="F170" s="1">
        <v>858.80387299327401</v>
      </c>
      <c r="G170" s="1">
        <v>482.58371301380402</v>
      </c>
    </row>
    <row r="171" spans="1:7" x14ac:dyDescent="0.25">
      <c r="A171" s="1">
        <v>20</v>
      </c>
      <c r="B171" s="1">
        <v>960.01848313397704</v>
      </c>
      <c r="C171" s="1">
        <v>540.34354693152898</v>
      </c>
      <c r="D171" s="1">
        <v>440.50318543018398</v>
      </c>
      <c r="E171" s="1">
        <v>705.74980639686601</v>
      </c>
      <c r="F171" s="1">
        <v>858.26598200986098</v>
      </c>
      <c r="G171" s="1">
        <v>477.69958935288298</v>
      </c>
    </row>
    <row r="172" spans="1:7" x14ac:dyDescent="0.25">
      <c r="A172" s="1">
        <v>20.125</v>
      </c>
      <c r="B172" s="1">
        <v>997.07419337454803</v>
      </c>
      <c r="C172" s="1">
        <v>550.72381623172805</v>
      </c>
      <c r="D172" s="1">
        <v>433.88520314664902</v>
      </c>
      <c r="E172" s="1">
        <v>668.37813408487705</v>
      </c>
      <c r="F172" s="1">
        <v>857.63140733121804</v>
      </c>
      <c r="G172" s="1">
        <v>475.30008850014502</v>
      </c>
    </row>
    <row r="173" spans="1:7" x14ac:dyDescent="0.25">
      <c r="A173" s="1">
        <v>20.25</v>
      </c>
      <c r="B173" s="1">
        <v>992.87125100516505</v>
      </c>
      <c r="C173" s="1">
        <v>577.86515535860497</v>
      </c>
      <c r="D173" s="1">
        <v>432.12607510446901</v>
      </c>
      <c r="E173" s="1">
        <v>657.85791831467895</v>
      </c>
      <c r="F173" s="1">
        <v>858.92415487821495</v>
      </c>
      <c r="G173" s="1">
        <v>471.56261126685598</v>
      </c>
    </row>
    <row r="174" spans="1:7" x14ac:dyDescent="0.25">
      <c r="A174" s="1">
        <v>20.375</v>
      </c>
      <c r="B174" s="1">
        <v>1029.1965124334899</v>
      </c>
      <c r="C174" s="1">
        <v>560.47035196775403</v>
      </c>
      <c r="D174" s="1">
        <v>450.07584326983999</v>
      </c>
      <c r="E174" s="1">
        <v>647.41335999417902</v>
      </c>
      <c r="F174" s="1">
        <v>858.67982009805405</v>
      </c>
      <c r="G174" s="1">
        <v>468.389946015909</v>
      </c>
    </row>
    <row r="175" spans="1:7" x14ac:dyDescent="0.25">
      <c r="A175" s="1">
        <v>20.5</v>
      </c>
      <c r="B175" s="1">
        <v>1019.77062075946</v>
      </c>
      <c r="C175" s="1">
        <v>567.56875600544197</v>
      </c>
      <c r="D175" s="1">
        <v>467.98014430269097</v>
      </c>
      <c r="E175" s="1">
        <v>640.84025890244095</v>
      </c>
      <c r="F175" s="1">
        <v>858.24731402823397</v>
      </c>
      <c r="G175" s="1">
        <v>469.40553631141398</v>
      </c>
    </row>
    <row r="176" spans="1:7" x14ac:dyDescent="0.25">
      <c r="A176" s="1">
        <v>20.625</v>
      </c>
      <c r="B176" s="1">
        <v>999.21549376620601</v>
      </c>
      <c r="C176" s="1">
        <v>573.79300987220199</v>
      </c>
      <c r="D176" s="1">
        <v>489.12322479867203</v>
      </c>
      <c r="E176" s="1">
        <v>620.75719865441295</v>
      </c>
      <c r="F176" s="1">
        <v>857.35494510002798</v>
      </c>
      <c r="G176" s="1">
        <v>466.90070221474701</v>
      </c>
    </row>
    <row r="177" spans="1:7" x14ac:dyDescent="0.25">
      <c r="A177" s="1">
        <v>20.75</v>
      </c>
      <c r="B177" s="1">
        <v>1012.53457472984</v>
      </c>
      <c r="C177" s="1">
        <v>578.94624185429495</v>
      </c>
      <c r="D177" s="1">
        <v>499.134416109011</v>
      </c>
      <c r="E177" s="1">
        <v>614.64357867874799</v>
      </c>
      <c r="F177" s="1">
        <v>859.29101296411704</v>
      </c>
      <c r="G177" s="1">
        <v>465.55831239889199</v>
      </c>
    </row>
    <row r="178" spans="1:7" x14ac:dyDescent="0.25">
      <c r="A178" s="1">
        <v>20.875</v>
      </c>
      <c r="B178" s="1">
        <v>1003.28557553682</v>
      </c>
      <c r="C178" s="1">
        <v>614.48614147723902</v>
      </c>
      <c r="D178" s="1">
        <v>508.15949267794701</v>
      </c>
      <c r="E178" s="1">
        <v>619.77417193031499</v>
      </c>
      <c r="F178" s="1">
        <v>849.30181669664205</v>
      </c>
      <c r="G178" s="1">
        <v>464.01836625477398</v>
      </c>
    </row>
    <row r="179" spans="1:7" x14ac:dyDescent="0.25">
      <c r="A179" s="1">
        <v>21</v>
      </c>
      <c r="B179" s="1">
        <v>1027.41271717873</v>
      </c>
      <c r="C179" s="1">
        <v>624.68374427537503</v>
      </c>
      <c r="D179" s="1">
        <v>508.36211470432897</v>
      </c>
      <c r="E179" s="1">
        <v>643.23443494645403</v>
      </c>
      <c r="F179" s="1">
        <v>848.145446047468</v>
      </c>
      <c r="G179" s="1">
        <v>463.50623298574902</v>
      </c>
    </row>
    <row r="180" spans="1:7" x14ac:dyDescent="0.25">
      <c r="A180" s="1">
        <v>21.125</v>
      </c>
      <c r="B180" s="1">
        <v>1036.5376563448999</v>
      </c>
      <c r="C180" s="1">
        <v>671.34987256604495</v>
      </c>
      <c r="D180" s="1">
        <v>507.10696120722997</v>
      </c>
      <c r="E180" s="1">
        <v>680.27818372457602</v>
      </c>
      <c r="F180" s="1">
        <v>841.78442668427795</v>
      </c>
      <c r="G180" s="1">
        <v>466.79707060310398</v>
      </c>
    </row>
    <row r="181" spans="1:7" x14ac:dyDescent="0.25">
      <c r="A181" s="1">
        <v>21.25</v>
      </c>
      <c r="B181" s="1">
        <v>1068.16723040592</v>
      </c>
      <c r="C181" s="1">
        <v>665.78829708173805</v>
      </c>
      <c r="D181" s="1">
        <v>515.68317709831103</v>
      </c>
      <c r="E181" s="1">
        <v>686.77693209102699</v>
      </c>
      <c r="F181" s="1">
        <v>828.94960930990305</v>
      </c>
      <c r="G181" s="1">
        <v>464.274950008389</v>
      </c>
    </row>
    <row r="182" spans="1:7" x14ac:dyDescent="0.25">
      <c r="A182" s="1">
        <v>21.375</v>
      </c>
      <c r="B182" s="1">
        <v>1060.30830643798</v>
      </c>
      <c r="C182" s="1">
        <v>679.21442941684495</v>
      </c>
      <c r="D182" s="1">
        <v>529.379686958143</v>
      </c>
      <c r="E182" s="1">
        <v>723.182969157363</v>
      </c>
      <c r="F182" s="1">
        <v>828.41332166511199</v>
      </c>
      <c r="G182" s="1">
        <v>459.08414299907702</v>
      </c>
    </row>
    <row r="183" spans="1:7" x14ac:dyDescent="0.25">
      <c r="A183" s="1">
        <v>21.5</v>
      </c>
      <c r="B183" s="1">
        <v>1047.42744699287</v>
      </c>
      <c r="C183" s="1">
        <v>688.90446613561403</v>
      </c>
      <c r="D183" s="1">
        <v>526.70363971115103</v>
      </c>
      <c r="E183" s="1">
        <v>737.52836020319705</v>
      </c>
      <c r="F183" s="1">
        <v>829.25094408493499</v>
      </c>
      <c r="G183" s="1">
        <v>455.79186641632799</v>
      </c>
    </row>
    <row r="184" spans="1:7" x14ac:dyDescent="0.25">
      <c r="A184" s="1">
        <v>21.625</v>
      </c>
      <c r="B184" s="1">
        <v>1035.61959788436</v>
      </c>
      <c r="C184" s="1">
        <v>696.07294012052603</v>
      </c>
      <c r="D184" s="1">
        <v>524.23994455699801</v>
      </c>
      <c r="E184" s="1">
        <v>735.17372017970104</v>
      </c>
      <c r="F184" s="1">
        <v>825.53974469811499</v>
      </c>
      <c r="G184" s="1">
        <v>453.786101136181</v>
      </c>
    </row>
    <row r="185" spans="1:7" x14ac:dyDescent="0.25">
      <c r="A185" s="1">
        <v>21.75</v>
      </c>
      <c r="B185" s="1">
        <v>1032.7474297486301</v>
      </c>
      <c r="C185" s="1">
        <v>682.06910582965497</v>
      </c>
      <c r="D185" s="1">
        <v>535.13796937781899</v>
      </c>
      <c r="E185" s="1">
        <v>779.56674906665796</v>
      </c>
      <c r="F185" s="1">
        <v>825.06671758191999</v>
      </c>
      <c r="G185" s="1">
        <v>453.27046105447499</v>
      </c>
    </row>
    <row r="186" spans="1:7" x14ac:dyDescent="0.25">
      <c r="A186" s="1">
        <v>21.875</v>
      </c>
      <c r="B186" s="1">
        <v>985.53178765301095</v>
      </c>
      <c r="C186" s="1">
        <v>687.20056077725303</v>
      </c>
      <c r="D186" s="1">
        <v>536.49342191353799</v>
      </c>
      <c r="E186" s="1">
        <v>769.20512202000396</v>
      </c>
      <c r="F186" s="1">
        <v>823.08930423072695</v>
      </c>
      <c r="G186" s="1">
        <v>450.02362078349302</v>
      </c>
    </row>
    <row r="187" spans="1:7" x14ac:dyDescent="0.25">
      <c r="A187" s="1">
        <v>22</v>
      </c>
      <c r="B187" s="1">
        <v>965.45751129980999</v>
      </c>
      <c r="C187" s="1">
        <v>712.90993158118999</v>
      </c>
      <c r="D187" s="1">
        <v>516.05286158990396</v>
      </c>
      <c r="E187" s="1">
        <v>785.38127863154705</v>
      </c>
      <c r="F187" s="1">
        <v>819.71808123868095</v>
      </c>
      <c r="G187" s="1">
        <v>454.017201737042</v>
      </c>
    </row>
    <row r="188" spans="1:7" x14ac:dyDescent="0.25">
      <c r="A188" s="1">
        <v>22.125</v>
      </c>
      <c r="B188" s="1">
        <v>922.25229411401403</v>
      </c>
      <c r="C188" s="1">
        <v>704.67855971387496</v>
      </c>
      <c r="D188" s="1">
        <v>450.20969989426601</v>
      </c>
      <c r="E188" s="1">
        <v>798.86574233110002</v>
      </c>
      <c r="F188" s="1">
        <v>813.85022970700197</v>
      </c>
      <c r="G188" s="1">
        <v>467.36042139046702</v>
      </c>
    </row>
    <row r="189" spans="1:7" x14ac:dyDescent="0.25">
      <c r="A189" s="1">
        <v>22.25</v>
      </c>
      <c r="B189" s="1">
        <v>909.38908555526905</v>
      </c>
      <c r="C189" s="1">
        <v>694.55397870925299</v>
      </c>
      <c r="D189" s="1">
        <v>452.81613246852999</v>
      </c>
      <c r="E189" s="1">
        <v>816.00163523286005</v>
      </c>
      <c r="F189" s="1">
        <v>815.16917464262804</v>
      </c>
      <c r="G189" s="1">
        <v>465.63122666751502</v>
      </c>
    </row>
    <row r="190" spans="1:7" x14ac:dyDescent="0.25">
      <c r="A190" s="1">
        <v>22.375</v>
      </c>
      <c r="B190" s="1">
        <v>893.44568725144995</v>
      </c>
      <c r="C190" s="1">
        <v>689.04671407484796</v>
      </c>
      <c r="D190" s="1">
        <v>440.837751937505</v>
      </c>
      <c r="E190" s="1">
        <v>822.30464602034101</v>
      </c>
      <c r="F190" s="1">
        <v>814.92645093530996</v>
      </c>
      <c r="G190" s="1">
        <v>468.60878392376901</v>
      </c>
    </row>
    <row r="191" spans="1:7" x14ac:dyDescent="0.25">
      <c r="A191" s="1">
        <v>22.5</v>
      </c>
      <c r="B191" s="1">
        <v>859.247004529175</v>
      </c>
      <c r="C191" s="1">
        <v>653.50700954829995</v>
      </c>
      <c r="D191" s="1">
        <v>397.16885721520998</v>
      </c>
      <c r="E191" s="1">
        <v>848.386279249057</v>
      </c>
      <c r="F191" s="1">
        <v>824.56796249887202</v>
      </c>
      <c r="G191" s="1">
        <v>467.69506952750402</v>
      </c>
    </row>
    <row r="192" spans="1:7" x14ac:dyDescent="0.25">
      <c r="A192" s="1">
        <v>22.625</v>
      </c>
      <c r="B192" s="1">
        <v>841.86588840431</v>
      </c>
      <c r="C192" s="1">
        <v>629.74146129621101</v>
      </c>
      <c r="D192" s="1">
        <v>388.94207411811601</v>
      </c>
      <c r="E192" s="1">
        <v>849.54747039957397</v>
      </c>
      <c r="F192" s="1">
        <v>826.10073433378898</v>
      </c>
      <c r="G192" s="1">
        <v>476.26196850099399</v>
      </c>
    </row>
    <row r="193" spans="1:7" x14ac:dyDescent="0.25">
      <c r="A193" s="1">
        <v>22.75</v>
      </c>
      <c r="B193" s="1">
        <v>821.70796424274795</v>
      </c>
      <c r="C193" s="1">
        <v>583.59269526134403</v>
      </c>
      <c r="D193" s="1">
        <v>365.37952410624803</v>
      </c>
      <c r="E193" s="1">
        <v>856.36376881909496</v>
      </c>
      <c r="F193" s="1">
        <v>824.84647562429495</v>
      </c>
      <c r="G193" s="1">
        <v>479.17305313155998</v>
      </c>
    </row>
    <row r="194" spans="1:7" x14ac:dyDescent="0.25">
      <c r="A194" s="1">
        <v>22.875</v>
      </c>
      <c r="B194" s="1">
        <v>827.65764522761901</v>
      </c>
      <c r="C194" s="1">
        <v>570.817366416494</v>
      </c>
      <c r="D194" s="1">
        <v>363.96343100862401</v>
      </c>
      <c r="E194" s="1">
        <v>804.84316960772503</v>
      </c>
      <c r="F194" s="1">
        <v>827.31075016796296</v>
      </c>
      <c r="G194" s="1">
        <v>474.90501754126802</v>
      </c>
    </row>
    <row r="195" spans="1:7" x14ac:dyDescent="0.25">
      <c r="A195" s="1">
        <v>23</v>
      </c>
      <c r="B195" s="1">
        <v>850.60566214760695</v>
      </c>
      <c r="C195" s="1">
        <v>578.34027400395405</v>
      </c>
      <c r="D195" s="1">
        <v>364.316057880183</v>
      </c>
      <c r="E195" s="1">
        <v>746.78084855337897</v>
      </c>
      <c r="F195" s="1">
        <v>826.18857794233497</v>
      </c>
      <c r="G195" s="1">
        <v>475.99789708586701</v>
      </c>
    </row>
    <row r="196" spans="1:7" x14ac:dyDescent="0.25">
      <c r="A196" s="1">
        <v>23.125</v>
      </c>
      <c r="B196" s="1">
        <v>871.35802559135402</v>
      </c>
      <c r="C196" s="1">
        <v>606.21049040951596</v>
      </c>
      <c r="D196" s="1">
        <v>364.27438941652298</v>
      </c>
      <c r="E196" s="1">
        <v>679.318256184554</v>
      </c>
      <c r="F196" s="1">
        <v>824.58856594657595</v>
      </c>
      <c r="G196" s="1">
        <v>476.79860463599198</v>
      </c>
    </row>
    <row r="197" spans="1:7" x14ac:dyDescent="0.25">
      <c r="A197" s="1">
        <v>23.25</v>
      </c>
      <c r="B197" s="1">
        <v>908.42798473176799</v>
      </c>
      <c r="C197" s="1">
        <v>629.91073866524698</v>
      </c>
      <c r="D197" s="1">
        <v>381.85354570083399</v>
      </c>
      <c r="E197" s="1">
        <v>648.65110910168903</v>
      </c>
      <c r="F197" s="1">
        <v>816.04492132413395</v>
      </c>
      <c r="G197" s="1">
        <v>473.78316548676202</v>
      </c>
    </row>
    <row r="198" spans="1:7" x14ac:dyDescent="0.25">
      <c r="A198" s="1">
        <v>23.375</v>
      </c>
      <c r="B198" s="1">
        <v>952.07850146570195</v>
      </c>
      <c r="C198" s="1">
        <v>606.80443733728703</v>
      </c>
      <c r="D198" s="1">
        <v>422.62458356542498</v>
      </c>
      <c r="E198" s="1">
        <v>601.61887135831398</v>
      </c>
      <c r="F198" s="1">
        <v>815.72301533913696</v>
      </c>
      <c r="G198" s="1">
        <v>471.35971567101598</v>
      </c>
    </row>
    <row r="199" spans="1:7" x14ac:dyDescent="0.25">
      <c r="A199" s="1">
        <v>23.5</v>
      </c>
      <c r="B199" s="1">
        <v>1010.14913499273</v>
      </c>
      <c r="C199" s="1">
        <v>603.75464243582996</v>
      </c>
      <c r="D199" s="1">
        <v>450.37589661059002</v>
      </c>
      <c r="E199" s="1">
        <v>594.29304403272897</v>
      </c>
      <c r="F199" s="1">
        <v>814.19170968988499</v>
      </c>
      <c r="G199" s="1">
        <v>471.87451151807699</v>
      </c>
    </row>
    <row r="200" spans="1:7" x14ac:dyDescent="0.25">
      <c r="A200" s="1">
        <v>23.625</v>
      </c>
      <c r="B200" s="1">
        <v>1020.84315963186</v>
      </c>
      <c r="C200" s="1">
        <v>612.535177632667</v>
      </c>
      <c r="D200" s="1">
        <v>456.336935418481</v>
      </c>
      <c r="E200" s="1">
        <v>584.39734558664304</v>
      </c>
      <c r="F200" s="1">
        <v>813.26431914072305</v>
      </c>
      <c r="G200" s="1">
        <v>470.34549777351799</v>
      </c>
    </row>
    <row r="201" spans="1:7" x14ac:dyDescent="0.25">
      <c r="A201" s="1">
        <v>23.75</v>
      </c>
      <c r="B201" s="1">
        <v>1021.43361422889</v>
      </c>
      <c r="C201" s="1">
        <v>613.24571087649804</v>
      </c>
      <c r="D201" s="1">
        <v>462.35977891792999</v>
      </c>
      <c r="E201" s="1">
        <v>578.75604587098996</v>
      </c>
      <c r="F201" s="1">
        <v>811.36219081594299</v>
      </c>
      <c r="G201" s="1">
        <v>469.62387537651301</v>
      </c>
    </row>
    <row r="202" spans="1:7" x14ac:dyDescent="0.25">
      <c r="A202" s="1">
        <v>23.875</v>
      </c>
      <c r="B202" s="1">
        <v>1044.4891312909499</v>
      </c>
      <c r="C202" s="1">
        <v>601.55614220085397</v>
      </c>
      <c r="D202" s="1">
        <v>484.111762895151</v>
      </c>
      <c r="E202" s="1">
        <v>574.94194428473099</v>
      </c>
      <c r="F202" s="1">
        <v>807.13855654514896</v>
      </c>
      <c r="G202" s="1">
        <v>468.94305335535802</v>
      </c>
    </row>
    <row r="203" spans="1:7" x14ac:dyDescent="0.25">
      <c r="A203" s="1">
        <v>24</v>
      </c>
      <c r="B203" s="1">
        <v>1063.39333617236</v>
      </c>
      <c r="C203" s="1">
        <v>584.72065603708995</v>
      </c>
      <c r="D203" s="1">
        <v>493.39659777666202</v>
      </c>
      <c r="E203" s="1">
        <v>604.77049089020102</v>
      </c>
      <c r="F203" s="1">
        <v>803.35537596179597</v>
      </c>
      <c r="G203" s="1">
        <v>466.30941057418198</v>
      </c>
    </row>
    <row r="204" spans="1:7" x14ac:dyDescent="0.25">
      <c r="A204" s="1">
        <v>24.125</v>
      </c>
      <c r="B204" s="1">
        <v>1041.3881520484199</v>
      </c>
      <c r="C204" s="1">
        <v>576.83167997881196</v>
      </c>
      <c r="D204" s="1">
        <v>501.18543033074502</v>
      </c>
      <c r="E204" s="1">
        <v>606.52271473114399</v>
      </c>
      <c r="F204" s="1">
        <v>795.97665950551095</v>
      </c>
      <c r="G204" s="1">
        <v>464.46083635333798</v>
      </c>
    </row>
    <row r="205" spans="1:7" x14ac:dyDescent="0.25">
      <c r="A205" s="1">
        <v>24.25</v>
      </c>
      <c r="B205" s="1">
        <v>1072.40001305688</v>
      </c>
      <c r="C205" s="1">
        <v>578.21914351600901</v>
      </c>
      <c r="D205" s="1">
        <v>497.888347545454</v>
      </c>
      <c r="E205" s="1">
        <v>665.05654995804798</v>
      </c>
      <c r="F205" s="1">
        <v>786.48361976262004</v>
      </c>
      <c r="G205" s="1">
        <v>463.668802707868</v>
      </c>
    </row>
    <row r="206" spans="1:7" x14ac:dyDescent="0.25">
      <c r="A206" s="1">
        <v>24.375</v>
      </c>
      <c r="B206" s="1">
        <v>1079.3340264128201</v>
      </c>
      <c r="C206" s="1">
        <v>581.56273146655099</v>
      </c>
      <c r="D206" s="1">
        <v>500.31491000253101</v>
      </c>
      <c r="E206" s="1">
        <v>672.34357913556801</v>
      </c>
      <c r="F206" s="1">
        <v>783.55473228227095</v>
      </c>
      <c r="G206" s="1">
        <v>462.99339298024898</v>
      </c>
    </row>
    <row r="207" spans="1:7" x14ac:dyDescent="0.25">
      <c r="A207" s="1">
        <v>24.5</v>
      </c>
      <c r="B207" s="1">
        <v>1091.2864243005499</v>
      </c>
      <c r="C207" s="1">
        <v>609.89078061236899</v>
      </c>
      <c r="D207" s="1">
        <v>496.50412402696099</v>
      </c>
      <c r="E207" s="1">
        <v>669.19029068689895</v>
      </c>
      <c r="F207" s="1">
        <v>780.26598874650404</v>
      </c>
      <c r="G207" s="1">
        <v>464.57631725475301</v>
      </c>
    </row>
    <row r="208" spans="1:7" x14ac:dyDescent="0.25">
      <c r="A208" s="1">
        <v>24.625</v>
      </c>
      <c r="B208" s="1">
        <v>1083.7417924608101</v>
      </c>
      <c r="C208" s="1">
        <v>614.55679870228903</v>
      </c>
      <c r="D208" s="1">
        <v>499.72515244845999</v>
      </c>
      <c r="E208" s="1">
        <v>664.65060927353704</v>
      </c>
      <c r="F208" s="1">
        <v>778.34250629632197</v>
      </c>
      <c r="G208" s="1">
        <v>466.0529542113</v>
      </c>
    </row>
    <row r="209" spans="1:7" x14ac:dyDescent="0.25">
      <c r="A209" s="1">
        <v>24.75</v>
      </c>
      <c r="B209" s="1">
        <v>1092.2419677789301</v>
      </c>
      <c r="C209" s="1">
        <v>607.31980232516298</v>
      </c>
      <c r="D209" s="1">
        <v>518.57862547218497</v>
      </c>
      <c r="E209" s="1">
        <v>696.49469549427999</v>
      </c>
      <c r="F209" s="1">
        <v>771.327568746049</v>
      </c>
      <c r="G209" s="1">
        <v>465.13863110253601</v>
      </c>
    </row>
    <row r="210" spans="1:7" x14ac:dyDescent="0.25">
      <c r="A210" s="1">
        <v>24.875</v>
      </c>
      <c r="B210" s="1">
        <v>1107.4944758495101</v>
      </c>
      <c r="C210" s="1">
        <v>569.21898135381105</v>
      </c>
      <c r="D210" s="1">
        <v>519.72803815966597</v>
      </c>
      <c r="E210" s="1">
        <v>718.18108942882805</v>
      </c>
      <c r="F210" s="1">
        <v>748.730455778806</v>
      </c>
      <c r="G210" s="1">
        <v>461.44612751882801</v>
      </c>
    </row>
    <row r="211" spans="1:7" x14ac:dyDescent="0.25">
      <c r="A211" s="1">
        <v>25</v>
      </c>
      <c r="B211" s="1">
        <v>1110.9714660173299</v>
      </c>
      <c r="C211" s="1">
        <v>534.934768650401</v>
      </c>
      <c r="D211" s="1">
        <v>512.22178657588097</v>
      </c>
      <c r="E211" s="1">
        <v>732.472158798642</v>
      </c>
      <c r="F211" s="1">
        <v>712.38056188718895</v>
      </c>
      <c r="G211" s="1">
        <v>460.16177425767597</v>
      </c>
    </row>
    <row r="212" spans="1:7" x14ac:dyDescent="0.25">
      <c r="A212" s="1">
        <v>25.125</v>
      </c>
      <c r="B212" s="1">
        <v>1109.05871620179</v>
      </c>
      <c r="C212" s="1">
        <v>497.45265548553198</v>
      </c>
      <c r="D212" s="1">
        <v>458.52354632610201</v>
      </c>
      <c r="E212" s="1">
        <v>727.98740595864604</v>
      </c>
      <c r="F212" s="1">
        <v>707.19688706862496</v>
      </c>
      <c r="G212" s="1">
        <v>458.087381680384</v>
      </c>
    </row>
    <row r="213" spans="1:7" x14ac:dyDescent="0.25">
      <c r="A213" s="1">
        <v>25.25</v>
      </c>
      <c r="B213" s="1">
        <v>1075.9026755703301</v>
      </c>
      <c r="C213" s="1">
        <v>490.78153132000699</v>
      </c>
      <c r="D213" s="1">
        <v>452.88702940972001</v>
      </c>
      <c r="E213" s="1">
        <v>720.81439768013399</v>
      </c>
      <c r="F213" s="1">
        <v>706.42957731951299</v>
      </c>
      <c r="G213" s="1">
        <v>451.236373950727</v>
      </c>
    </row>
    <row r="214" spans="1:7" x14ac:dyDescent="0.25">
      <c r="A214" s="1">
        <v>25.375</v>
      </c>
      <c r="B214" s="1">
        <v>1000.98012969614</v>
      </c>
      <c r="C214" s="1">
        <v>490.662031761653</v>
      </c>
      <c r="D214" s="1">
        <v>448.62828089048702</v>
      </c>
      <c r="E214" s="1">
        <v>722.55456607284304</v>
      </c>
      <c r="F214" s="1">
        <v>703.73631881349604</v>
      </c>
      <c r="G214" s="1">
        <v>447.08605345466498</v>
      </c>
    </row>
    <row r="215" spans="1:7" x14ac:dyDescent="0.25">
      <c r="A215" s="1">
        <v>25.5</v>
      </c>
      <c r="B215" s="1">
        <v>997.695244075402</v>
      </c>
      <c r="C215" s="1">
        <v>489.60655837295201</v>
      </c>
      <c r="D215" s="1">
        <v>449.465822528231</v>
      </c>
      <c r="E215" s="1">
        <v>745.60291804410599</v>
      </c>
      <c r="F215" s="1">
        <v>697.38837771157705</v>
      </c>
      <c r="G215" s="1">
        <v>446.055717246021</v>
      </c>
    </row>
    <row r="216" spans="1:7" x14ac:dyDescent="0.25">
      <c r="A216" s="1">
        <v>25.625</v>
      </c>
      <c r="B216" s="1">
        <v>972.46398675195701</v>
      </c>
      <c r="C216" s="1">
        <v>485.26591066994598</v>
      </c>
      <c r="D216" s="1">
        <v>435.306630572438</v>
      </c>
      <c r="E216" s="1">
        <v>740.653457804298</v>
      </c>
      <c r="F216" s="1">
        <v>696.92083746471496</v>
      </c>
      <c r="G216" s="1">
        <v>445.94526660043402</v>
      </c>
    </row>
    <row r="217" spans="1:7" x14ac:dyDescent="0.25">
      <c r="A217" s="1">
        <v>25.75</v>
      </c>
      <c r="B217" s="1">
        <v>963.18124360189597</v>
      </c>
      <c r="C217" s="1">
        <v>502.72668078662798</v>
      </c>
      <c r="D217" s="1">
        <v>419.97871467324097</v>
      </c>
      <c r="E217" s="1">
        <v>724.458852979472</v>
      </c>
      <c r="F217" s="1">
        <v>694.52758984927596</v>
      </c>
      <c r="G217" s="1">
        <v>442.03796565614499</v>
      </c>
    </row>
    <row r="218" spans="1:7" x14ac:dyDescent="0.25">
      <c r="A218" s="1">
        <v>25.875</v>
      </c>
      <c r="B218" s="1">
        <v>953.64068028408406</v>
      </c>
      <c r="C218" s="1">
        <v>538.40369947001295</v>
      </c>
      <c r="D218" s="1">
        <v>410.48389385867802</v>
      </c>
      <c r="E218" s="1">
        <v>664.55694778437396</v>
      </c>
      <c r="F218" s="1">
        <v>692.02576090732896</v>
      </c>
      <c r="G218" s="1">
        <v>442.77507069919699</v>
      </c>
    </row>
    <row r="219" spans="1:7" x14ac:dyDescent="0.25">
      <c r="A219" s="1">
        <v>26</v>
      </c>
      <c r="B219" s="1">
        <v>936.89846145040894</v>
      </c>
      <c r="C219" s="1">
        <v>570.88530969497003</v>
      </c>
      <c r="D219" s="1">
        <v>411.05590779076999</v>
      </c>
      <c r="E219" s="1">
        <v>587.46451078629104</v>
      </c>
      <c r="F219" s="1">
        <v>687.45425031729803</v>
      </c>
      <c r="G219" s="1">
        <v>450.23917660513803</v>
      </c>
    </row>
    <row r="220" spans="1:7" x14ac:dyDescent="0.25">
      <c r="A220" s="1">
        <v>26.125</v>
      </c>
      <c r="B220" s="1">
        <v>942.29101273973299</v>
      </c>
      <c r="C220" s="1">
        <v>592.93650076434596</v>
      </c>
      <c r="D220" s="1">
        <v>422.08482431027198</v>
      </c>
      <c r="E220" s="1">
        <v>571.27588699707997</v>
      </c>
      <c r="F220" s="1">
        <v>679.97039806446105</v>
      </c>
      <c r="G220" s="1">
        <v>449.28442258864402</v>
      </c>
    </row>
    <row r="221" spans="1:7" x14ac:dyDescent="0.25">
      <c r="A221" s="1">
        <v>26.25</v>
      </c>
      <c r="B221" s="1">
        <v>946.18742134137403</v>
      </c>
      <c r="C221" s="1">
        <v>577.42924329544906</v>
      </c>
      <c r="D221" s="1">
        <v>427.14857551704199</v>
      </c>
      <c r="E221" s="1">
        <v>545.21608589268897</v>
      </c>
      <c r="F221" s="1">
        <v>679.395639343472</v>
      </c>
      <c r="G221" s="1">
        <v>451.23839835931398</v>
      </c>
    </row>
    <row r="222" spans="1:7" x14ac:dyDescent="0.25">
      <c r="A222" s="1">
        <v>26.375</v>
      </c>
      <c r="B222" s="1">
        <v>971.01279353846201</v>
      </c>
      <c r="C222" s="1">
        <v>588.44503117978297</v>
      </c>
      <c r="D222" s="1">
        <v>440.816200721428</v>
      </c>
      <c r="E222" s="1">
        <v>537.87107669428497</v>
      </c>
      <c r="F222" s="1">
        <v>681.54318041359795</v>
      </c>
      <c r="G222" s="1">
        <v>451.10916534548301</v>
      </c>
    </row>
    <row r="223" spans="1:7" x14ac:dyDescent="0.25">
      <c r="A223" s="1">
        <v>26.5</v>
      </c>
      <c r="B223" s="1">
        <v>1011.34967199145</v>
      </c>
      <c r="C223" s="1">
        <v>599.42782827279598</v>
      </c>
      <c r="D223" s="1">
        <v>460.30714742070302</v>
      </c>
      <c r="E223" s="1">
        <v>538.39734466739299</v>
      </c>
      <c r="F223" s="1">
        <v>692.461456104798</v>
      </c>
      <c r="G223" s="1">
        <v>451.613602548735</v>
      </c>
    </row>
    <row r="224" spans="1:7" x14ac:dyDescent="0.25">
      <c r="A224" s="1">
        <v>26.625</v>
      </c>
      <c r="B224" s="1">
        <v>1014.10252031491</v>
      </c>
      <c r="C224" s="1">
        <v>621.77250318038898</v>
      </c>
      <c r="D224" s="1">
        <v>464.89819398432797</v>
      </c>
      <c r="E224" s="1">
        <v>533.12506538775494</v>
      </c>
      <c r="F224" s="1">
        <v>692.75661588641299</v>
      </c>
      <c r="G224" s="1">
        <v>453.66173328142003</v>
      </c>
    </row>
    <row r="225" spans="1:7" x14ac:dyDescent="0.25">
      <c r="A225" s="1">
        <v>26.75</v>
      </c>
      <c r="B225" s="1">
        <v>1025.0101968128299</v>
      </c>
      <c r="C225" s="1">
        <v>636.12043793347596</v>
      </c>
      <c r="D225" s="1">
        <v>435.01652810066298</v>
      </c>
      <c r="E225" s="1">
        <v>532.72457035588798</v>
      </c>
      <c r="F225" s="1">
        <v>689.42847281671595</v>
      </c>
      <c r="G225" s="1">
        <v>454.84149849069701</v>
      </c>
    </row>
    <row r="226" spans="1:7" x14ac:dyDescent="0.25">
      <c r="A226" s="1">
        <v>26.875</v>
      </c>
      <c r="B226" s="1">
        <v>1021.13302937533</v>
      </c>
      <c r="C226" s="1">
        <v>632.49100275812896</v>
      </c>
      <c r="D226" s="1">
        <v>438.311882679843</v>
      </c>
      <c r="E226" s="1">
        <v>551.77941314565305</v>
      </c>
      <c r="F226" s="1">
        <v>685.96606979844796</v>
      </c>
      <c r="G226" s="1">
        <v>452.18724403204601</v>
      </c>
    </row>
    <row r="227" spans="1:7" x14ac:dyDescent="0.25">
      <c r="A227" s="1">
        <v>27</v>
      </c>
      <c r="B227" s="1">
        <v>1031.6014434676299</v>
      </c>
      <c r="C227" s="1">
        <v>645.41245166235001</v>
      </c>
      <c r="D227" s="1">
        <v>431.31329961309899</v>
      </c>
      <c r="E227" s="1">
        <v>572.85264146923896</v>
      </c>
      <c r="F227" s="1">
        <v>691.881037852541</v>
      </c>
      <c r="G227" s="1">
        <v>453.34290240336998</v>
      </c>
    </row>
    <row r="228" spans="1:7" x14ac:dyDescent="0.25">
      <c r="A228" s="1">
        <v>27.125</v>
      </c>
      <c r="B228" s="1">
        <v>1036.08567923538</v>
      </c>
      <c r="C228" s="1">
        <v>629.07401965056295</v>
      </c>
      <c r="D228" s="1">
        <v>435.853243986427</v>
      </c>
      <c r="E228" s="1">
        <v>617.12153084045497</v>
      </c>
      <c r="F228" s="1">
        <v>691.89889868568002</v>
      </c>
      <c r="G228" s="1">
        <v>456.71363890054101</v>
      </c>
    </row>
    <row r="229" spans="1:7" x14ac:dyDescent="0.25">
      <c r="A229" s="1">
        <v>27.25</v>
      </c>
      <c r="B229" s="1">
        <v>1040.5024845293799</v>
      </c>
      <c r="C229" s="1">
        <v>636.19418444416704</v>
      </c>
      <c r="D229" s="1">
        <v>435.62649166410301</v>
      </c>
      <c r="E229" s="1">
        <v>646.63378657440501</v>
      </c>
      <c r="F229" s="1">
        <v>693.87957236824104</v>
      </c>
      <c r="G229" s="1">
        <v>459.44658910910101</v>
      </c>
    </row>
    <row r="230" spans="1:7" x14ac:dyDescent="0.25">
      <c r="A230" s="1">
        <v>27.375</v>
      </c>
      <c r="B230" s="1">
        <v>1024.88877224608</v>
      </c>
      <c r="C230" s="1">
        <v>599.884724564414</v>
      </c>
      <c r="D230" s="1">
        <v>449.20521117776099</v>
      </c>
      <c r="E230" s="1">
        <v>654.418292428526</v>
      </c>
      <c r="F230" s="1">
        <v>697.403682333706</v>
      </c>
      <c r="G230" s="1">
        <v>460.67634783200202</v>
      </c>
    </row>
    <row r="231" spans="1:7" x14ac:dyDescent="0.25">
      <c r="A231" s="1">
        <v>27.5</v>
      </c>
      <c r="B231" s="1">
        <v>1020.64908932941</v>
      </c>
      <c r="C231" s="1">
        <v>563.00370033340005</v>
      </c>
      <c r="D231" s="1">
        <v>455.47602393352201</v>
      </c>
      <c r="E231" s="1">
        <v>651.58801234997497</v>
      </c>
      <c r="F231" s="1">
        <v>697.85643990035999</v>
      </c>
      <c r="G231" s="1">
        <v>470.393724830488</v>
      </c>
    </row>
    <row r="232" spans="1:7" x14ac:dyDescent="0.25">
      <c r="A232" s="1">
        <v>27.625</v>
      </c>
      <c r="B232" s="1">
        <v>1038.76281782056</v>
      </c>
      <c r="C232" s="1">
        <v>536.93889334089602</v>
      </c>
      <c r="D232" s="1">
        <v>454.89190144973099</v>
      </c>
      <c r="E232" s="1">
        <v>653.00080047258598</v>
      </c>
      <c r="F232" s="1">
        <v>701.62575700055299</v>
      </c>
      <c r="G232" s="1">
        <v>464.923318167258</v>
      </c>
    </row>
    <row r="233" spans="1:7" x14ac:dyDescent="0.25">
      <c r="A233" s="1">
        <v>27.75</v>
      </c>
      <c r="B233" s="1">
        <v>1053.40158805588</v>
      </c>
      <c r="C233" s="1">
        <v>501.41738115112599</v>
      </c>
      <c r="D233" s="1">
        <v>453.90103309742398</v>
      </c>
      <c r="E233" s="1">
        <v>670.55454767225899</v>
      </c>
      <c r="F233" s="1">
        <v>702.80597378469201</v>
      </c>
      <c r="G233" s="1">
        <v>463.26151975555501</v>
      </c>
    </row>
    <row r="234" spans="1:7" x14ac:dyDescent="0.25">
      <c r="A234" s="1">
        <v>27.875</v>
      </c>
      <c r="B234" s="1">
        <v>1094.6066739672999</v>
      </c>
      <c r="C234" s="1">
        <v>476.31267870953297</v>
      </c>
      <c r="D234" s="1">
        <v>452.07154891260302</v>
      </c>
      <c r="E234" s="1">
        <v>682.164223485457</v>
      </c>
      <c r="F234" s="1">
        <v>697.62879324496396</v>
      </c>
      <c r="G234" s="1">
        <v>460.65292883010898</v>
      </c>
    </row>
    <row r="235" spans="1:7" x14ac:dyDescent="0.25">
      <c r="A235" s="1">
        <v>28</v>
      </c>
      <c r="B235" s="1">
        <v>1105.6862472635501</v>
      </c>
      <c r="C235" s="1">
        <v>463.60664371529703</v>
      </c>
      <c r="D235" s="1">
        <v>452.43850882896197</v>
      </c>
      <c r="E235" s="1">
        <v>717.03971888899503</v>
      </c>
      <c r="F235" s="1">
        <v>693.43620363188097</v>
      </c>
      <c r="G235" s="1">
        <v>458.98875840998301</v>
      </c>
    </row>
    <row r="236" spans="1:7" x14ac:dyDescent="0.25">
      <c r="A236" s="1">
        <v>28.125</v>
      </c>
      <c r="B236" s="1">
        <v>1083.9292174725799</v>
      </c>
      <c r="C236" s="1">
        <v>428.42772247622003</v>
      </c>
      <c r="D236" s="1">
        <v>440.49978411503599</v>
      </c>
      <c r="E236" s="1">
        <v>738.31288197286403</v>
      </c>
      <c r="F236" s="1">
        <v>680.68235008750401</v>
      </c>
      <c r="G236" s="1">
        <v>458.50403125480199</v>
      </c>
    </row>
    <row r="237" spans="1:7" x14ac:dyDescent="0.25">
      <c r="A237" s="1">
        <v>28.25</v>
      </c>
      <c r="B237" s="1">
        <v>1049.1248194406801</v>
      </c>
      <c r="C237" s="1">
        <v>387.10075766202402</v>
      </c>
      <c r="D237" s="1">
        <v>412.80389199503702</v>
      </c>
      <c r="E237" s="1">
        <v>752.98113310156396</v>
      </c>
      <c r="F237" s="1">
        <v>678.90869502760199</v>
      </c>
      <c r="G237" s="1">
        <v>455.98006285954301</v>
      </c>
    </row>
    <row r="238" spans="1:7" x14ac:dyDescent="0.25">
      <c r="A238" s="1">
        <v>28.375</v>
      </c>
      <c r="B238" s="1">
        <v>982.25075958850903</v>
      </c>
      <c r="C238" s="1">
        <v>403.61317066250399</v>
      </c>
      <c r="D238" s="1">
        <v>384.12592689502998</v>
      </c>
      <c r="E238" s="1">
        <v>763.68493451545896</v>
      </c>
      <c r="F238" s="1">
        <v>680.77210400103797</v>
      </c>
      <c r="G238" s="1">
        <v>455.25856407159898</v>
      </c>
    </row>
    <row r="239" spans="1:7" x14ac:dyDescent="0.25">
      <c r="A239" s="1">
        <v>28.5</v>
      </c>
      <c r="B239" s="1">
        <v>958.05518289785005</v>
      </c>
      <c r="C239" s="1">
        <v>420.03054706866902</v>
      </c>
      <c r="D239" s="1">
        <v>369.76802751883201</v>
      </c>
      <c r="E239" s="1">
        <v>789.79257958199605</v>
      </c>
      <c r="F239" s="1">
        <v>679.48927425848694</v>
      </c>
      <c r="G239" s="1">
        <v>442.29363685317799</v>
      </c>
    </row>
    <row r="240" spans="1:7" x14ac:dyDescent="0.25">
      <c r="A240" s="1">
        <v>28.625</v>
      </c>
      <c r="B240" s="1">
        <v>941.12169707129499</v>
      </c>
      <c r="C240" s="1">
        <v>419.08878511344699</v>
      </c>
      <c r="D240" s="1">
        <v>362.58473086010503</v>
      </c>
      <c r="E240" s="1">
        <v>803.35299085214297</v>
      </c>
      <c r="F240" s="1">
        <v>678.44798284227602</v>
      </c>
      <c r="G240" s="1">
        <v>437.26222493507402</v>
      </c>
    </row>
    <row r="241" spans="1:7" x14ac:dyDescent="0.25">
      <c r="A241" s="1">
        <v>28.75</v>
      </c>
      <c r="B241" s="1">
        <v>938.17608454274796</v>
      </c>
      <c r="C241" s="1">
        <v>384.65823314560402</v>
      </c>
      <c r="D241" s="1">
        <v>380.05871265898401</v>
      </c>
      <c r="E241" s="1">
        <v>777.36711082284205</v>
      </c>
      <c r="F241" s="1">
        <v>677.62411954046297</v>
      </c>
      <c r="G241" s="1">
        <v>430.02974876246401</v>
      </c>
    </row>
    <row r="242" spans="1:7" x14ac:dyDescent="0.25">
      <c r="A242" s="1">
        <v>28.875</v>
      </c>
      <c r="B242" s="1">
        <v>910.56672332328606</v>
      </c>
      <c r="C242" s="1">
        <v>389.27427244428998</v>
      </c>
      <c r="D242" s="1">
        <v>419.75408239245098</v>
      </c>
      <c r="E242" s="1">
        <v>706.77924430057499</v>
      </c>
      <c r="F242" s="1">
        <v>680.65531701584405</v>
      </c>
      <c r="G242" s="1">
        <v>428.860991070117</v>
      </c>
    </row>
    <row r="243" spans="1:7" x14ac:dyDescent="0.25">
      <c r="A243" s="1">
        <v>29</v>
      </c>
      <c r="B243" s="1">
        <v>916.763023026881</v>
      </c>
      <c r="C243" s="1">
        <v>402.79716273071398</v>
      </c>
      <c r="D243" s="1">
        <v>433.70456389891098</v>
      </c>
      <c r="E243" s="1">
        <v>669.28603096104996</v>
      </c>
      <c r="F243" s="1">
        <v>702.20922317098996</v>
      </c>
      <c r="G243" s="1">
        <v>428.47165296832702</v>
      </c>
    </row>
    <row r="244" spans="1:7" x14ac:dyDescent="0.25">
      <c r="A244" s="1">
        <v>29.125</v>
      </c>
      <c r="B244" s="1">
        <v>919.89748235393404</v>
      </c>
      <c r="C244" s="1">
        <v>428.15633920211297</v>
      </c>
      <c r="D244" s="1">
        <v>432.04898673819298</v>
      </c>
      <c r="E244" s="1">
        <v>619.48901134257096</v>
      </c>
      <c r="F244" s="1">
        <v>703.51977629151997</v>
      </c>
      <c r="G244" s="1">
        <v>431.40009266928303</v>
      </c>
    </row>
    <row r="245" spans="1:7" x14ac:dyDescent="0.25">
      <c r="A245" s="1">
        <v>29.25</v>
      </c>
      <c r="B245" s="1">
        <v>933.66262730462495</v>
      </c>
      <c r="C245" s="1">
        <v>427.17321859140901</v>
      </c>
      <c r="D245" s="1">
        <v>422.71842316385897</v>
      </c>
      <c r="E245" s="1">
        <v>594.94521514964902</v>
      </c>
      <c r="F245" s="1">
        <v>709.76983254519496</v>
      </c>
      <c r="G245" s="1">
        <v>431.99657715448097</v>
      </c>
    </row>
    <row r="246" spans="1:7" x14ac:dyDescent="0.25">
      <c r="A246" s="1">
        <v>29.375</v>
      </c>
      <c r="B246" s="1">
        <v>1029.1520124915701</v>
      </c>
      <c r="C246" s="1">
        <v>423.03074353864599</v>
      </c>
      <c r="D246" s="1">
        <v>433.92669915817601</v>
      </c>
      <c r="E246" s="1">
        <v>580.27314395032897</v>
      </c>
      <c r="F246" s="1">
        <v>726.50950495221605</v>
      </c>
      <c r="G246" s="1">
        <v>430.52266592073801</v>
      </c>
    </row>
    <row r="247" spans="1:7" x14ac:dyDescent="0.25">
      <c r="A247" s="1">
        <v>29.5</v>
      </c>
      <c r="B247" s="1">
        <v>1088.1846437146301</v>
      </c>
      <c r="C247" s="1">
        <v>425.140417925625</v>
      </c>
      <c r="D247" s="1">
        <v>467.98545496391301</v>
      </c>
      <c r="E247" s="1">
        <v>575.08463949852899</v>
      </c>
      <c r="F247" s="1">
        <v>724.45265962739495</v>
      </c>
      <c r="G247" s="1">
        <v>426.82309419411501</v>
      </c>
    </row>
    <row r="248" spans="1:7" x14ac:dyDescent="0.25">
      <c r="A248" s="1">
        <v>29.625</v>
      </c>
      <c r="B248" s="1">
        <v>1090.8550811679199</v>
      </c>
      <c r="C248" s="1">
        <v>480.698446795515</v>
      </c>
      <c r="D248" s="1">
        <v>474.86192867682399</v>
      </c>
      <c r="E248" s="1">
        <v>552.91918643958604</v>
      </c>
      <c r="F248" s="1">
        <v>722.06500929558501</v>
      </c>
      <c r="G248" s="1">
        <v>425.64921759790502</v>
      </c>
    </row>
    <row r="249" spans="1:7" x14ac:dyDescent="0.25">
      <c r="A249" s="1">
        <v>29.75</v>
      </c>
      <c r="B249" s="1">
        <v>1117.89106640776</v>
      </c>
      <c r="C249" s="1">
        <v>486.96508072535801</v>
      </c>
      <c r="D249" s="1">
        <v>479.16375796378202</v>
      </c>
      <c r="E249" s="1">
        <v>541.52728176336905</v>
      </c>
      <c r="F249" s="1">
        <v>718.749825270217</v>
      </c>
      <c r="G249" s="1">
        <v>426.45534310289202</v>
      </c>
    </row>
    <row r="250" spans="1:7" x14ac:dyDescent="0.25">
      <c r="A250" s="1">
        <v>29.875</v>
      </c>
      <c r="B250" s="1">
        <v>1135.1756291685001</v>
      </c>
      <c r="C250" s="1">
        <v>547.44163750224902</v>
      </c>
      <c r="D250" s="1">
        <v>508.99034917952002</v>
      </c>
      <c r="E250" s="1">
        <v>578.754364296331</v>
      </c>
      <c r="F250" s="1">
        <v>718.29912828640204</v>
      </c>
      <c r="G250" s="1">
        <v>425.39455570789698</v>
      </c>
    </row>
    <row r="251" spans="1:7" x14ac:dyDescent="0.25">
      <c r="A251" s="1">
        <v>30</v>
      </c>
      <c r="B251" s="1">
        <v>1140.38673655087</v>
      </c>
      <c r="C251" s="1">
        <v>545.479957848548</v>
      </c>
      <c r="D251" s="1">
        <v>517.74663729153394</v>
      </c>
      <c r="E251" s="1">
        <v>617.43518023350305</v>
      </c>
      <c r="F251" s="1">
        <v>718.07114914206295</v>
      </c>
      <c r="G251" s="1">
        <v>431.012120329867</v>
      </c>
    </row>
  </sheetData>
  <mergeCells count="4">
    <mergeCell ref="A1:A2"/>
    <mergeCell ref="B1:G1"/>
    <mergeCell ref="B3:G3"/>
    <mergeCell ref="B4:G4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1"/>
  <sheetViews>
    <sheetView zoomScale="80" zoomScaleNormal="80" workbookViewId="0">
      <selection activeCell="F8" sqref="F8"/>
    </sheetView>
  </sheetViews>
  <sheetFormatPr defaultRowHeight="15" x14ac:dyDescent="0.25"/>
  <cols>
    <col min="1" max="1" width="18.85546875" customWidth="1"/>
    <col min="2" max="2" width="21.28515625" customWidth="1"/>
    <col min="3" max="3" width="33.28515625" customWidth="1"/>
    <col min="4" max="5" width="34.85546875" customWidth="1"/>
    <col min="6" max="8" width="30.28515625" customWidth="1"/>
    <col min="9" max="9" width="23.7109375" customWidth="1"/>
    <col min="10" max="10" width="19.42578125" customWidth="1"/>
    <col min="11" max="11" width="19" customWidth="1"/>
  </cols>
  <sheetData>
    <row r="1" spans="1:11" x14ac:dyDescent="0.25">
      <c r="A1" s="83" t="s">
        <v>246</v>
      </c>
      <c r="B1" s="82" t="s">
        <v>263</v>
      </c>
      <c r="C1" s="82"/>
      <c r="D1" s="82"/>
      <c r="E1" s="82"/>
      <c r="F1" s="82"/>
      <c r="G1" s="82"/>
      <c r="H1" s="82"/>
      <c r="I1" s="82"/>
      <c r="J1" s="82"/>
      <c r="K1" s="82"/>
    </row>
    <row r="2" spans="1:11" x14ac:dyDescent="0.25">
      <c r="A2" s="84"/>
      <c r="B2" s="48" t="s">
        <v>276</v>
      </c>
      <c r="C2" s="48" t="s">
        <v>268</v>
      </c>
      <c r="D2" s="48" t="s">
        <v>283</v>
      </c>
      <c r="E2" s="48" t="s">
        <v>259</v>
      </c>
      <c r="F2" s="48" t="s">
        <v>260</v>
      </c>
      <c r="G2" s="48" t="s">
        <v>261</v>
      </c>
      <c r="H2" s="48" t="s">
        <v>264</v>
      </c>
      <c r="I2" s="48" t="s">
        <v>357</v>
      </c>
      <c r="J2" s="48" t="s">
        <v>326</v>
      </c>
      <c r="K2" s="48" t="s">
        <v>311</v>
      </c>
    </row>
    <row r="3" spans="1:11" x14ac:dyDescent="0.25">
      <c r="A3" s="27" t="s">
        <v>249</v>
      </c>
      <c r="B3" s="82">
        <v>55</v>
      </c>
      <c r="C3" s="82"/>
      <c r="D3" s="82"/>
      <c r="E3" s="82"/>
      <c r="F3" s="82"/>
      <c r="G3" s="82"/>
      <c r="H3" s="82"/>
      <c r="I3" s="82"/>
      <c r="J3" s="82"/>
      <c r="K3" s="82"/>
    </row>
    <row r="4" spans="1:11" x14ac:dyDescent="0.25">
      <c r="A4" s="27" t="s">
        <v>250</v>
      </c>
      <c r="B4" s="82" t="s">
        <v>262</v>
      </c>
      <c r="C4" s="82"/>
      <c r="D4" s="82"/>
      <c r="E4" s="82"/>
      <c r="F4" s="82"/>
      <c r="G4" s="82"/>
      <c r="H4" s="82"/>
      <c r="I4" s="82"/>
      <c r="J4" s="82"/>
      <c r="K4" s="82"/>
    </row>
    <row r="5" spans="1:11" ht="61.5" x14ac:dyDescent="0.25">
      <c r="A5" s="28" t="s">
        <v>252</v>
      </c>
      <c r="B5" s="28">
        <v>4</v>
      </c>
      <c r="C5" s="28">
        <v>4</v>
      </c>
      <c r="D5" s="27">
        <v>4</v>
      </c>
      <c r="E5" s="27">
        <v>4</v>
      </c>
      <c r="F5" s="27">
        <v>4</v>
      </c>
      <c r="G5" s="27">
        <v>4</v>
      </c>
      <c r="H5" s="27">
        <v>4</v>
      </c>
      <c r="I5" s="27">
        <v>4</v>
      </c>
      <c r="J5" s="27">
        <v>4</v>
      </c>
      <c r="K5" s="27">
        <v>4</v>
      </c>
    </row>
    <row r="6" spans="1:11" ht="30" x14ac:dyDescent="0.25">
      <c r="A6" s="28" t="s">
        <v>253</v>
      </c>
      <c r="B6" s="28">
        <v>41.71922</v>
      </c>
      <c r="C6" s="28">
        <v>41.28002</v>
      </c>
      <c r="D6" s="27">
        <v>45.099229999999999</v>
      </c>
      <c r="E6" s="27">
        <v>43.1462</v>
      </c>
      <c r="F6" s="27">
        <v>49.982849999999999</v>
      </c>
      <c r="G6" s="27">
        <v>45.109360000000002</v>
      </c>
      <c r="H6" s="27">
        <v>38.067019999999999</v>
      </c>
      <c r="I6" s="27">
        <v>38.067019999999999</v>
      </c>
      <c r="J6" s="27">
        <v>51.878680000000003</v>
      </c>
      <c r="K6" s="27">
        <v>41.2455</v>
      </c>
    </row>
    <row r="7" spans="1:11" ht="48" x14ac:dyDescent="0.25">
      <c r="A7" s="28" t="s">
        <v>254</v>
      </c>
      <c r="B7" s="27">
        <v>37.44</v>
      </c>
      <c r="C7" s="27">
        <v>37.44</v>
      </c>
      <c r="D7" s="27">
        <v>37.44</v>
      </c>
      <c r="E7" s="27">
        <v>37.44</v>
      </c>
      <c r="F7" s="27">
        <v>37.44</v>
      </c>
      <c r="G7" s="27">
        <v>37.44</v>
      </c>
      <c r="H7" s="27">
        <v>37.44</v>
      </c>
      <c r="I7" s="27">
        <v>37.44</v>
      </c>
      <c r="J7" s="27">
        <v>37.44</v>
      </c>
      <c r="K7" s="27">
        <v>37.44</v>
      </c>
    </row>
    <row r="8" spans="1:11" ht="48" x14ac:dyDescent="0.25">
      <c r="A8" s="28" t="s">
        <v>255</v>
      </c>
      <c r="B8" s="28">
        <v>31.64772</v>
      </c>
      <c r="C8" s="28">
        <v>32.036270000000002</v>
      </c>
      <c r="D8" s="27">
        <v>32.498660000000001</v>
      </c>
      <c r="E8" s="27">
        <v>33.001269999999998</v>
      </c>
      <c r="F8" s="27">
        <v>33.564239999999998</v>
      </c>
      <c r="G8" s="27">
        <v>33.892530000000001</v>
      </c>
      <c r="H8" s="27">
        <v>34.889719999999997</v>
      </c>
      <c r="I8" s="27">
        <v>34.889719999999997</v>
      </c>
      <c r="J8" s="27">
        <v>34.942680000000003</v>
      </c>
      <c r="K8" s="27">
        <v>35.116349999999997</v>
      </c>
    </row>
    <row r="9" spans="1:11" x14ac:dyDescent="0.25">
      <c r="A9" s="27" t="s">
        <v>256</v>
      </c>
      <c r="B9" s="47">
        <v>85</v>
      </c>
      <c r="C9" s="47">
        <v>85</v>
      </c>
      <c r="D9" s="47">
        <v>85</v>
      </c>
      <c r="E9" s="47">
        <v>85</v>
      </c>
      <c r="F9" s="47">
        <v>85</v>
      </c>
      <c r="G9" s="47">
        <v>85</v>
      </c>
      <c r="H9" s="47">
        <v>85</v>
      </c>
      <c r="I9" s="47">
        <v>85</v>
      </c>
      <c r="J9" s="47">
        <v>85</v>
      </c>
      <c r="K9" s="47">
        <v>85</v>
      </c>
    </row>
    <row r="10" spans="1:11" ht="18" x14ac:dyDescent="0.25">
      <c r="A10" s="30" t="s">
        <v>257</v>
      </c>
      <c r="B10" s="30" t="s">
        <v>358</v>
      </c>
      <c r="C10" s="30" t="s">
        <v>359</v>
      </c>
      <c r="D10" s="30" t="s">
        <v>360</v>
      </c>
      <c r="E10" s="30" t="s">
        <v>361</v>
      </c>
      <c r="F10" s="30" t="s">
        <v>362</v>
      </c>
      <c r="G10" s="30" t="s">
        <v>363</v>
      </c>
      <c r="H10" s="30" t="s">
        <v>364</v>
      </c>
      <c r="I10" s="30" t="s">
        <v>365</v>
      </c>
      <c r="J10" s="30" t="s">
        <v>366</v>
      </c>
      <c r="K10" s="30" t="s">
        <v>367</v>
      </c>
    </row>
    <row r="11" spans="1:11" x14ac:dyDescent="0.25">
      <c r="A11" s="1">
        <v>0</v>
      </c>
      <c r="B11" s="1">
        <v>3445.4705213563102</v>
      </c>
      <c r="C11" s="1">
        <v>1663.30707375054</v>
      </c>
      <c r="D11" s="1">
        <v>1577.41446692046</v>
      </c>
      <c r="E11" s="1">
        <v>3182.76837241051</v>
      </c>
      <c r="F11" s="1">
        <v>3769.2146938238302</v>
      </c>
      <c r="G11" s="1">
        <v>3564.00066656432</v>
      </c>
      <c r="H11" s="1">
        <v>1000.23137480537</v>
      </c>
      <c r="I11" s="1">
        <v>1264.14285860256</v>
      </c>
      <c r="J11" s="1">
        <v>876.268329108638</v>
      </c>
      <c r="K11" s="1">
        <v>1279.3739059044699</v>
      </c>
    </row>
    <row r="12" spans="1:11" x14ac:dyDescent="0.25">
      <c r="A12" s="1">
        <v>0.125</v>
      </c>
      <c r="B12" s="1">
        <v>3450.2502485818</v>
      </c>
      <c r="C12" s="1">
        <v>1647.65060860331</v>
      </c>
      <c r="D12" s="1">
        <v>1615.7452705945</v>
      </c>
      <c r="E12" s="1">
        <v>3181.2794717349202</v>
      </c>
      <c r="F12" s="1">
        <v>3765.4176974790298</v>
      </c>
      <c r="G12" s="1">
        <v>3547.2242832076699</v>
      </c>
      <c r="H12" s="1">
        <v>993.062433333385</v>
      </c>
      <c r="I12" s="1">
        <v>1223.47859390394</v>
      </c>
      <c r="J12" s="1">
        <v>947.08995950362498</v>
      </c>
      <c r="K12" s="1">
        <v>1214.83915361902</v>
      </c>
    </row>
    <row r="13" spans="1:11" x14ac:dyDescent="0.25">
      <c r="A13" s="1">
        <v>0.25</v>
      </c>
      <c r="B13" s="1">
        <v>3450.0674206168801</v>
      </c>
      <c r="C13" s="1">
        <v>1626.9627447022399</v>
      </c>
      <c r="D13" s="1">
        <v>1546.8403143501801</v>
      </c>
      <c r="E13" s="1">
        <v>3243.08074524936</v>
      </c>
      <c r="F13" s="1">
        <v>3750.1140762162199</v>
      </c>
      <c r="G13" s="1">
        <v>3531.5645586931801</v>
      </c>
      <c r="H13" s="1">
        <v>1006.82497816274</v>
      </c>
      <c r="I13" s="1">
        <v>1247.5248059440701</v>
      </c>
      <c r="J13" s="1">
        <v>930.24734071305602</v>
      </c>
      <c r="K13" s="1">
        <v>1214.1974868986399</v>
      </c>
    </row>
    <row r="14" spans="1:11" x14ac:dyDescent="0.25">
      <c r="A14" s="1">
        <v>0.375</v>
      </c>
      <c r="B14" s="1">
        <v>3423.65397966298</v>
      </c>
      <c r="C14" s="1">
        <v>1579.6739514312401</v>
      </c>
      <c r="D14" s="1">
        <v>1502.26890823186</v>
      </c>
      <c r="E14" s="1">
        <v>3226.9207657873699</v>
      </c>
      <c r="F14" s="1">
        <v>3738.5979660686098</v>
      </c>
      <c r="G14" s="1">
        <v>3535.1062188000301</v>
      </c>
      <c r="H14" s="1">
        <v>1007.3386467572</v>
      </c>
      <c r="I14" s="1">
        <v>1250.81996971427</v>
      </c>
      <c r="J14" s="1">
        <v>922.06913976646297</v>
      </c>
      <c r="K14" s="1">
        <v>1209.4779638565701</v>
      </c>
    </row>
    <row r="15" spans="1:11" x14ac:dyDescent="0.25">
      <c r="A15" s="1">
        <v>0.5</v>
      </c>
      <c r="B15" s="1">
        <v>3415.0771451496398</v>
      </c>
      <c r="C15" s="1">
        <v>1546.65422027722</v>
      </c>
      <c r="D15" s="1">
        <v>1524.17738546704</v>
      </c>
      <c r="E15" s="1">
        <v>3242.09910529528</v>
      </c>
      <c r="F15" s="1">
        <v>3743.15338187014</v>
      </c>
      <c r="G15" s="1">
        <v>3529.3302451865202</v>
      </c>
      <c r="H15" s="1">
        <v>1003.0749363886</v>
      </c>
      <c r="I15" s="1">
        <v>1270.18007223272</v>
      </c>
      <c r="J15" s="1">
        <v>902.37198399632598</v>
      </c>
      <c r="K15" s="1">
        <v>1197.4962722584801</v>
      </c>
    </row>
    <row r="16" spans="1:11" x14ac:dyDescent="0.25">
      <c r="A16" s="1">
        <v>0.625</v>
      </c>
      <c r="B16" s="1">
        <v>3425.5718342565501</v>
      </c>
      <c r="C16" s="1">
        <v>1560.3678410438299</v>
      </c>
      <c r="D16" s="1">
        <v>1455.5731159049999</v>
      </c>
      <c r="E16" s="1">
        <v>3229.5833982991699</v>
      </c>
      <c r="F16" s="1">
        <v>3740.4507435539799</v>
      </c>
      <c r="G16" s="1">
        <v>3526.2868183840601</v>
      </c>
      <c r="H16" s="1">
        <v>976.67858771383101</v>
      </c>
      <c r="I16" s="1">
        <v>1273.0001659776799</v>
      </c>
      <c r="J16" s="1">
        <v>885.40478429472296</v>
      </c>
      <c r="K16" s="1">
        <v>1182.1117519197001</v>
      </c>
    </row>
    <row r="17" spans="1:11" x14ac:dyDescent="0.25">
      <c r="A17" s="1">
        <v>0.75</v>
      </c>
      <c r="B17" s="1">
        <v>3421.5098837512201</v>
      </c>
      <c r="C17" s="1">
        <v>1586.3775605181499</v>
      </c>
      <c r="D17" s="1">
        <v>1426.6816276253901</v>
      </c>
      <c r="E17" s="1">
        <v>3266.1030976925899</v>
      </c>
      <c r="F17" s="1">
        <v>3727.8225897868201</v>
      </c>
      <c r="G17" s="1">
        <v>3510.7258981384198</v>
      </c>
      <c r="H17" s="1">
        <v>976.505327739893</v>
      </c>
      <c r="I17" s="1">
        <v>1281.5267724718401</v>
      </c>
      <c r="J17" s="1">
        <v>877.35129225522803</v>
      </c>
      <c r="K17" s="1">
        <v>1215.72223580068</v>
      </c>
    </row>
    <row r="18" spans="1:11" x14ac:dyDescent="0.25">
      <c r="A18" s="1">
        <v>0.875</v>
      </c>
      <c r="B18" s="1">
        <v>3417.2999720050502</v>
      </c>
      <c r="C18" s="1">
        <v>1610.07262877677</v>
      </c>
      <c r="D18" s="1">
        <v>1441.31067257888</v>
      </c>
      <c r="E18" s="1">
        <v>3252.0691728370298</v>
      </c>
      <c r="F18" s="1">
        <v>3702.15968518721</v>
      </c>
      <c r="G18" s="1">
        <v>3493.5701716151898</v>
      </c>
      <c r="H18" s="1">
        <v>935.65778006501296</v>
      </c>
      <c r="I18" s="1">
        <v>1281.6336957833601</v>
      </c>
      <c r="J18" s="1">
        <v>863.86421699184496</v>
      </c>
      <c r="K18" s="1">
        <v>1216.9194921462599</v>
      </c>
    </row>
    <row r="19" spans="1:11" x14ac:dyDescent="0.25">
      <c r="A19" s="1">
        <v>1</v>
      </c>
      <c r="B19" s="1">
        <v>3393.9334707656299</v>
      </c>
      <c r="C19" s="1">
        <v>1623.0145089264699</v>
      </c>
      <c r="D19" s="1">
        <v>1370.6169655674601</v>
      </c>
      <c r="E19" s="1">
        <v>3239.6934806598501</v>
      </c>
      <c r="F19" s="1">
        <v>3716.9369062596902</v>
      </c>
      <c r="G19" s="1">
        <v>3472.64057975072</v>
      </c>
      <c r="H19" s="1">
        <v>969.21555331079105</v>
      </c>
      <c r="I19" s="1">
        <v>1283.6680019751</v>
      </c>
      <c r="J19" s="1">
        <v>865.44337288400095</v>
      </c>
      <c r="K19" s="1">
        <v>1213.7249197139899</v>
      </c>
    </row>
    <row r="20" spans="1:11" x14ac:dyDescent="0.25">
      <c r="A20" s="1">
        <v>1.125</v>
      </c>
      <c r="B20" s="1">
        <v>3396.7452940748399</v>
      </c>
      <c r="C20" s="1">
        <v>1723.2624158503399</v>
      </c>
      <c r="D20" s="1">
        <v>1371.0530593471301</v>
      </c>
      <c r="E20" s="1">
        <v>3220.1639691400901</v>
      </c>
      <c r="F20" s="1">
        <v>3706.9456052668602</v>
      </c>
      <c r="G20" s="1">
        <v>3451.3246061700602</v>
      </c>
      <c r="H20" s="1">
        <v>973.60098252148805</v>
      </c>
      <c r="I20" s="1">
        <v>1293.0506533155899</v>
      </c>
      <c r="J20" s="1">
        <v>866.70146177505796</v>
      </c>
      <c r="K20" s="1">
        <v>1206.7805468436</v>
      </c>
    </row>
    <row r="21" spans="1:11" x14ac:dyDescent="0.25">
      <c r="A21" s="1">
        <v>1.25</v>
      </c>
      <c r="B21" s="1">
        <v>3456.8627885143201</v>
      </c>
      <c r="C21" s="1">
        <v>1704.5692842533099</v>
      </c>
      <c r="D21" s="1">
        <v>1311.62287549338</v>
      </c>
      <c r="E21" s="1">
        <v>3177.9469647885398</v>
      </c>
      <c r="F21" s="1">
        <v>3708.0030073811599</v>
      </c>
      <c r="G21" s="1">
        <v>3442.3234493666901</v>
      </c>
      <c r="H21" s="1">
        <v>994.02768995096699</v>
      </c>
      <c r="I21" s="1">
        <v>1295.9334613896101</v>
      </c>
      <c r="J21" s="1">
        <v>865.16976491035905</v>
      </c>
      <c r="K21" s="1">
        <v>1200.38854228836</v>
      </c>
    </row>
    <row r="22" spans="1:11" x14ac:dyDescent="0.25">
      <c r="A22" s="1">
        <v>1.375</v>
      </c>
      <c r="B22" s="1">
        <v>3560.36810926728</v>
      </c>
      <c r="C22" s="1">
        <v>1710.75008055795</v>
      </c>
      <c r="D22" s="1">
        <v>1283.6634277718599</v>
      </c>
      <c r="E22" s="1">
        <v>3188.25116746712</v>
      </c>
      <c r="F22" s="1">
        <v>3705.33730600136</v>
      </c>
      <c r="G22" s="1">
        <v>3434.9573798666902</v>
      </c>
      <c r="H22" s="1">
        <v>995.26665785195303</v>
      </c>
      <c r="I22" s="1">
        <v>1295.8107429388101</v>
      </c>
      <c r="J22" s="1">
        <v>827.83944291244495</v>
      </c>
      <c r="K22" s="1">
        <v>1068.71961559186</v>
      </c>
    </row>
    <row r="23" spans="1:11" x14ac:dyDescent="0.25">
      <c r="A23" s="1">
        <v>1.5</v>
      </c>
      <c r="B23" s="1">
        <v>3556.7667792471798</v>
      </c>
      <c r="C23" s="1">
        <v>1714.9573775086701</v>
      </c>
      <c r="D23" s="1">
        <v>1255.4268520416199</v>
      </c>
      <c r="E23" s="1">
        <v>3066.9787526697401</v>
      </c>
      <c r="F23" s="1">
        <v>3715.1423542938301</v>
      </c>
      <c r="G23" s="1">
        <v>3425.41438483308</v>
      </c>
      <c r="H23" s="1">
        <v>1011.53842825271</v>
      </c>
      <c r="I23" s="1">
        <v>1319.0284190464699</v>
      </c>
      <c r="J23" s="1">
        <v>805.76865819131797</v>
      </c>
      <c r="K23" s="1">
        <v>950.04074400568595</v>
      </c>
    </row>
    <row r="24" spans="1:11" x14ac:dyDescent="0.25">
      <c r="A24" s="1">
        <v>1.625</v>
      </c>
      <c r="B24" s="1">
        <v>3592.2615367716398</v>
      </c>
      <c r="C24" s="1">
        <v>1687.5542478044199</v>
      </c>
      <c r="D24" s="1">
        <v>1204.8269455675199</v>
      </c>
      <c r="E24" s="1">
        <v>2978.0746788566098</v>
      </c>
      <c r="F24" s="1">
        <v>3713.01490305274</v>
      </c>
      <c r="G24" s="1">
        <v>3419.90035288949</v>
      </c>
      <c r="H24" s="1">
        <v>1012.56506078047</v>
      </c>
      <c r="I24" s="1">
        <v>1298.5585304424201</v>
      </c>
      <c r="J24" s="1">
        <v>749.43077756361095</v>
      </c>
      <c r="K24" s="1">
        <v>849.65442458370205</v>
      </c>
    </row>
    <row r="25" spans="1:11" x14ac:dyDescent="0.25">
      <c r="A25" s="1">
        <v>1.75</v>
      </c>
      <c r="B25" s="1">
        <v>3584.8266746579402</v>
      </c>
      <c r="C25" s="1">
        <v>1543.0225451255501</v>
      </c>
      <c r="D25" s="1">
        <v>1232.06928040147</v>
      </c>
      <c r="E25" s="1">
        <v>2907.1332512334702</v>
      </c>
      <c r="F25" s="1">
        <v>3709.7123261004099</v>
      </c>
      <c r="G25" s="1">
        <v>3413.7482567402099</v>
      </c>
      <c r="H25" s="1">
        <v>1023.7328364513299</v>
      </c>
      <c r="I25" s="1">
        <v>1255.07269063789</v>
      </c>
      <c r="J25" s="1">
        <v>750.59299363240495</v>
      </c>
      <c r="K25" s="1">
        <v>863.15274173249895</v>
      </c>
    </row>
    <row r="26" spans="1:11" x14ac:dyDescent="0.25">
      <c r="A26" s="1">
        <v>1.875</v>
      </c>
      <c r="B26" s="1">
        <v>3618.1138330997001</v>
      </c>
      <c r="C26" s="1">
        <v>1489.68660387606</v>
      </c>
      <c r="D26" s="1">
        <v>1260.4687546473201</v>
      </c>
      <c r="E26" s="1">
        <v>2721.5486386583302</v>
      </c>
      <c r="F26" s="1">
        <v>3710.6630969599501</v>
      </c>
      <c r="G26" s="1">
        <v>3417.1931739646898</v>
      </c>
      <c r="H26" s="1">
        <v>1006.28390191703</v>
      </c>
      <c r="I26" s="1">
        <v>1244.82664060517</v>
      </c>
      <c r="J26" s="1">
        <v>742.47713958146301</v>
      </c>
      <c r="K26" s="1">
        <v>856.13362853704098</v>
      </c>
    </row>
    <row r="27" spans="1:11" x14ac:dyDescent="0.25">
      <c r="A27" s="1">
        <v>2</v>
      </c>
      <c r="B27" s="1">
        <v>3611.2464833097501</v>
      </c>
      <c r="C27" s="1">
        <v>1474.0144077326299</v>
      </c>
      <c r="D27" s="1">
        <v>1256.2426489350801</v>
      </c>
      <c r="E27" s="1">
        <v>2700.79366794629</v>
      </c>
      <c r="F27" s="1">
        <v>3715.8705273164201</v>
      </c>
      <c r="G27" s="1">
        <v>3399.8007097509199</v>
      </c>
      <c r="H27" s="1">
        <v>996.18971736999197</v>
      </c>
      <c r="I27" s="1">
        <v>1238.49314033877</v>
      </c>
      <c r="J27" s="1">
        <v>728.27205873372895</v>
      </c>
      <c r="K27" s="1">
        <v>657.164782651834</v>
      </c>
    </row>
    <row r="28" spans="1:11" x14ac:dyDescent="0.25">
      <c r="A28" s="1">
        <v>2.125</v>
      </c>
      <c r="B28" s="1">
        <v>3563.7445973019499</v>
      </c>
      <c r="C28" s="1">
        <v>1476.4072758493601</v>
      </c>
      <c r="D28" s="1">
        <v>1232.6469759433201</v>
      </c>
      <c r="E28" s="1">
        <v>2578.2643220258301</v>
      </c>
      <c r="F28" s="1">
        <v>3699.7011203802599</v>
      </c>
      <c r="G28" s="1">
        <v>3374.5714285859799</v>
      </c>
      <c r="H28" s="1">
        <v>992.34306050835096</v>
      </c>
      <c r="I28" s="1">
        <v>1231.53797510654</v>
      </c>
      <c r="J28" s="1">
        <v>735.60727758855296</v>
      </c>
      <c r="K28" s="1">
        <v>616.79059514110395</v>
      </c>
    </row>
    <row r="29" spans="1:11" x14ac:dyDescent="0.25">
      <c r="A29" s="1">
        <v>2.25</v>
      </c>
      <c r="B29" s="1">
        <v>3550.8429184861602</v>
      </c>
      <c r="C29" s="1">
        <v>1498.45603894952</v>
      </c>
      <c r="D29" s="1">
        <v>1260.37076546138</v>
      </c>
      <c r="E29" s="1">
        <v>2597.0585322081902</v>
      </c>
      <c r="F29" s="1">
        <v>3693.6799499455201</v>
      </c>
      <c r="G29" s="1">
        <v>3356.2207591732399</v>
      </c>
      <c r="H29" s="1">
        <v>989.55477136068396</v>
      </c>
      <c r="I29" s="1">
        <v>1253.4221567127199</v>
      </c>
      <c r="J29" s="1">
        <v>730.03514719626105</v>
      </c>
      <c r="K29" s="1">
        <v>631.52289272083306</v>
      </c>
    </row>
    <row r="30" spans="1:11" x14ac:dyDescent="0.25">
      <c r="A30" s="1">
        <v>2.375</v>
      </c>
      <c r="B30" s="1">
        <v>3562.1824901764498</v>
      </c>
      <c r="C30" s="1">
        <v>1515.65185914224</v>
      </c>
      <c r="D30" s="1">
        <v>1318.5980324439599</v>
      </c>
      <c r="E30" s="1">
        <v>2680.6460441649501</v>
      </c>
      <c r="F30" s="1">
        <v>3677.91088764293</v>
      </c>
      <c r="G30" s="1">
        <v>3376.1298602322199</v>
      </c>
      <c r="H30" s="1">
        <v>954.60943846270902</v>
      </c>
      <c r="I30" s="1">
        <v>1203.20924838016</v>
      </c>
      <c r="J30" s="1">
        <v>749.10133717047597</v>
      </c>
      <c r="K30" s="1">
        <v>632.05352221298494</v>
      </c>
    </row>
    <row r="31" spans="1:11" x14ac:dyDescent="0.25">
      <c r="A31" s="1">
        <v>2.5</v>
      </c>
      <c r="B31" s="1">
        <v>3624.8084040084</v>
      </c>
      <c r="C31" s="1">
        <v>1528.9989776355101</v>
      </c>
      <c r="D31" s="1">
        <v>1278.6950327167999</v>
      </c>
      <c r="E31" s="1">
        <v>2746.4154615933999</v>
      </c>
      <c r="F31" s="1">
        <v>3618.44245198915</v>
      </c>
      <c r="G31" s="1">
        <v>3367.5696566402598</v>
      </c>
      <c r="H31" s="1">
        <v>940.73214124809795</v>
      </c>
      <c r="I31" s="1">
        <v>1195.9231396800201</v>
      </c>
      <c r="J31" s="1">
        <v>781.38076734627498</v>
      </c>
      <c r="K31" s="1">
        <v>593.00592552652097</v>
      </c>
    </row>
    <row r="32" spans="1:11" x14ac:dyDescent="0.25">
      <c r="A32" s="1">
        <v>2.625</v>
      </c>
      <c r="B32" s="1">
        <v>3675.0696147756798</v>
      </c>
      <c r="C32" s="1">
        <v>1595.8865337682</v>
      </c>
      <c r="D32" s="1">
        <v>1282.2211705454999</v>
      </c>
      <c r="E32" s="1">
        <v>2685.2263281078999</v>
      </c>
      <c r="F32" s="1">
        <v>3678.1390460969101</v>
      </c>
      <c r="G32" s="1">
        <v>3352.6288786412401</v>
      </c>
      <c r="H32" s="1">
        <v>925.11652996170005</v>
      </c>
      <c r="I32" s="1">
        <v>1195.29930631915</v>
      </c>
      <c r="J32" s="1">
        <v>835.21118964874097</v>
      </c>
      <c r="K32" s="1">
        <v>573.29690424989599</v>
      </c>
    </row>
    <row r="33" spans="1:11" x14ac:dyDescent="0.25">
      <c r="A33" s="1">
        <v>2.75</v>
      </c>
      <c r="B33" s="1">
        <v>3686.9204455086801</v>
      </c>
      <c r="C33" s="1">
        <v>1510.3802156347599</v>
      </c>
      <c r="D33" s="1">
        <v>1270.60185994623</v>
      </c>
      <c r="E33" s="1">
        <v>2644.6454153734899</v>
      </c>
      <c r="F33" s="1">
        <v>3685.0271955349799</v>
      </c>
      <c r="G33" s="1">
        <v>3329.3963740946701</v>
      </c>
      <c r="H33" s="1">
        <v>929.18932957292895</v>
      </c>
      <c r="I33" s="1">
        <v>1156.91317774001</v>
      </c>
      <c r="J33" s="1">
        <v>825.81028817613503</v>
      </c>
      <c r="K33" s="1">
        <v>563.54328667194204</v>
      </c>
    </row>
    <row r="34" spans="1:11" x14ac:dyDescent="0.25">
      <c r="A34" s="1">
        <v>2.875</v>
      </c>
      <c r="B34" s="1">
        <v>3713.7487914636999</v>
      </c>
      <c r="C34" s="1">
        <v>1511.2503928394101</v>
      </c>
      <c r="D34" s="1">
        <v>1284.8956720374099</v>
      </c>
      <c r="E34" s="1">
        <v>2579.8237767225301</v>
      </c>
      <c r="F34" s="1">
        <v>3676.00638061686</v>
      </c>
      <c r="G34" s="1">
        <v>3295.0928976473401</v>
      </c>
      <c r="H34" s="1">
        <v>942.31779619948395</v>
      </c>
      <c r="I34" s="1">
        <v>1101.61050111435</v>
      </c>
      <c r="J34" s="1">
        <v>812.80948883090696</v>
      </c>
      <c r="K34" s="1">
        <v>602.56112290740396</v>
      </c>
    </row>
    <row r="35" spans="1:11" x14ac:dyDescent="0.25">
      <c r="A35" s="1">
        <v>3</v>
      </c>
      <c r="B35" s="1">
        <v>3670.91348420229</v>
      </c>
      <c r="C35" s="1">
        <v>1572.45395647852</v>
      </c>
      <c r="D35" s="1">
        <v>1355.3958225768099</v>
      </c>
      <c r="E35" s="1">
        <v>2527.1326823332101</v>
      </c>
      <c r="F35" s="1">
        <v>3654.7976039208802</v>
      </c>
      <c r="G35" s="1">
        <v>3263.2235711937401</v>
      </c>
      <c r="H35" s="1">
        <v>944.09433654652003</v>
      </c>
      <c r="I35" s="1">
        <v>1097.2144515346499</v>
      </c>
      <c r="J35" s="1">
        <v>757.56426854349695</v>
      </c>
      <c r="K35" s="1">
        <v>588.28912074846596</v>
      </c>
    </row>
    <row r="36" spans="1:11" x14ac:dyDescent="0.25">
      <c r="A36" s="1">
        <v>3.125</v>
      </c>
      <c r="B36" s="1">
        <v>3678.3824059888698</v>
      </c>
      <c r="C36" s="1">
        <v>1615.0846385213599</v>
      </c>
      <c r="D36" s="1">
        <v>1356.1059605276</v>
      </c>
      <c r="E36" s="1">
        <v>2525.0210039552699</v>
      </c>
      <c r="F36" s="1">
        <v>3641.1063858406001</v>
      </c>
      <c r="G36" s="1">
        <v>3226.7073351447898</v>
      </c>
      <c r="H36" s="1">
        <v>953.50619668785703</v>
      </c>
      <c r="I36" s="1">
        <v>1105.83684286077</v>
      </c>
      <c r="J36" s="1">
        <v>740.42931723265701</v>
      </c>
      <c r="K36" s="1">
        <v>589.55378484002495</v>
      </c>
    </row>
    <row r="37" spans="1:11" x14ac:dyDescent="0.25">
      <c r="A37" s="1">
        <v>3.25</v>
      </c>
      <c r="B37" s="1">
        <v>3660.52970420362</v>
      </c>
      <c r="C37" s="1">
        <v>1611.8061962659001</v>
      </c>
      <c r="D37" s="1">
        <v>1371.37215864053</v>
      </c>
      <c r="E37" s="1">
        <v>2538.3410574631998</v>
      </c>
      <c r="F37" s="1">
        <v>3639.2423182845</v>
      </c>
      <c r="G37" s="1">
        <v>3181.4063141187298</v>
      </c>
      <c r="H37" s="1">
        <v>943.91902072483003</v>
      </c>
      <c r="I37" s="1">
        <v>1107.5726073998001</v>
      </c>
      <c r="J37" s="1">
        <v>685.24824443569605</v>
      </c>
      <c r="K37" s="1">
        <v>596.84257629538297</v>
      </c>
    </row>
    <row r="38" spans="1:11" x14ac:dyDescent="0.25">
      <c r="A38" s="1">
        <v>3.375</v>
      </c>
      <c r="B38" s="1">
        <v>3651.3151226529199</v>
      </c>
      <c r="C38" s="1">
        <v>1593.09602248325</v>
      </c>
      <c r="D38" s="1">
        <v>1402.2853536721</v>
      </c>
      <c r="E38" s="1">
        <v>2556.0994028230698</v>
      </c>
      <c r="F38" s="1">
        <v>3611.9061371358898</v>
      </c>
      <c r="G38" s="1">
        <v>3174.5483809218699</v>
      </c>
      <c r="H38" s="1">
        <v>941.03570437563405</v>
      </c>
      <c r="I38" s="1">
        <v>1109.7684125237299</v>
      </c>
      <c r="J38" s="1">
        <v>575.81897807255405</v>
      </c>
      <c r="K38" s="1">
        <v>566.81455166108299</v>
      </c>
    </row>
    <row r="39" spans="1:11" x14ac:dyDescent="0.25">
      <c r="A39" s="1">
        <v>3.5</v>
      </c>
      <c r="B39" s="1">
        <v>3639.5153156249498</v>
      </c>
      <c r="C39" s="1">
        <v>1604.64904583468</v>
      </c>
      <c r="D39" s="1">
        <v>1443.2410573443699</v>
      </c>
      <c r="E39" s="1">
        <v>2566.5054535692002</v>
      </c>
      <c r="F39" s="1">
        <v>3597.4212730787099</v>
      </c>
      <c r="G39" s="1">
        <v>3101.5303561063101</v>
      </c>
      <c r="H39" s="1">
        <v>923.74787835722395</v>
      </c>
      <c r="I39" s="1">
        <v>1048.17295890888</v>
      </c>
      <c r="J39" s="1">
        <v>535.73160430805297</v>
      </c>
      <c r="K39" s="1">
        <v>587.24852015455804</v>
      </c>
    </row>
    <row r="40" spans="1:11" x14ac:dyDescent="0.25">
      <c r="A40" s="1">
        <v>3.625</v>
      </c>
      <c r="B40" s="1">
        <v>3565.3169899106201</v>
      </c>
      <c r="C40" s="1">
        <v>1639.982036632</v>
      </c>
      <c r="D40" s="1">
        <v>1454.9688349742401</v>
      </c>
      <c r="E40" s="1">
        <v>2542.7006978125501</v>
      </c>
      <c r="F40" s="1">
        <v>3597.8165612211401</v>
      </c>
      <c r="G40" s="1">
        <v>2991.85973289512</v>
      </c>
      <c r="H40" s="1">
        <v>924.31929099293802</v>
      </c>
      <c r="I40" s="1">
        <v>1055.03346609921</v>
      </c>
      <c r="J40" s="1">
        <v>520.51895996530504</v>
      </c>
      <c r="K40" s="1">
        <v>659.66568646255598</v>
      </c>
    </row>
    <row r="41" spans="1:11" x14ac:dyDescent="0.25">
      <c r="A41" s="1">
        <v>3.75</v>
      </c>
      <c r="B41" s="1">
        <v>3609.9213589962401</v>
      </c>
      <c r="C41" s="1">
        <v>1680.1286940290099</v>
      </c>
      <c r="D41" s="1">
        <v>1451.97354698924</v>
      </c>
      <c r="E41" s="1">
        <v>2529.1536561524299</v>
      </c>
      <c r="F41" s="1">
        <v>3595.54859816003</v>
      </c>
      <c r="G41" s="1">
        <v>2967.28175510552</v>
      </c>
      <c r="H41" s="1">
        <v>925.78367840315605</v>
      </c>
      <c r="I41" s="1">
        <v>1078.4355680665501</v>
      </c>
      <c r="J41" s="1">
        <v>535.30612508066997</v>
      </c>
      <c r="K41" s="1">
        <v>672.77508388219599</v>
      </c>
    </row>
    <row r="42" spans="1:11" x14ac:dyDescent="0.25">
      <c r="A42" s="1">
        <v>3.875</v>
      </c>
      <c r="B42" s="1">
        <v>3582.00874076216</v>
      </c>
      <c r="C42" s="1">
        <v>1735.7079622681199</v>
      </c>
      <c r="D42" s="1">
        <v>1428.5020665248501</v>
      </c>
      <c r="E42" s="1">
        <v>2531.7690032452101</v>
      </c>
      <c r="F42" s="1">
        <v>3594.6036033048999</v>
      </c>
      <c r="G42" s="1">
        <v>2935.5800395628298</v>
      </c>
      <c r="H42" s="1">
        <v>922.40756218641195</v>
      </c>
      <c r="I42" s="1">
        <v>1081.83505080498</v>
      </c>
      <c r="J42" s="1">
        <v>555.323266553449</v>
      </c>
      <c r="K42" s="1">
        <v>705.34386129467396</v>
      </c>
    </row>
    <row r="43" spans="1:11" x14ac:dyDescent="0.25">
      <c r="A43" s="1">
        <v>4</v>
      </c>
      <c r="B43" s="1">
        <v>3580.6914671988302</v>
      </c>
      <c r="C43" s="1">
        <v>1753.83079776157</v>
      </c>
      <c r="D43" s="1">
        <v>1434.30548719433</v>
      </c>
      <c r="E43" s="1">
        <v>2506.52165414409</v>
      </c>
      <c r="F43" s="1">
        <v>3557.8712406019999</v>
      </c>
      <c r="G43" s="1">
        <v>2931.4324972540298</v>
      </c>
      <c r="H43" s="1">
        <v>912.71949638559101</v>
      </c>
      <c r="I43" s="1">
        <v>1106.40697941646</v>
      </c>
      <c r="J43" s="1">
        <v>586.05119670101305</v>
      </c>
      <c r="K43" s="1">
        <v>742.03112936280297</v>
      </c>
    </row>
    <row r="44" spans="1:11" x14ac:dyDescent="0.25">
      <c r="A44" s="1">
        <v>4.125</v>
      </c>
      <c r="B44" s="1">
        <v>3585.98631825542</v>
      </c>
      <c r="C44" s="1">
        <v>1771.19595012678</v>
      </c>
      <c r="D44" s="1">
        <v>1482.0825239011101</v>
      </c>
      <c r="E44" s="1">
        <v>2481.6966948966801</v>
      </c>
      <c r="F44" s="1">
        <v>3549.5501710036601</v>
      </c>
      <c r="G44" s="1">
        <v>2921.7927475997499</v>
      </c>
      <c r="H44" s="1">
        <v>913.76619757408196</v>
      </c>
      <c r="I44" s="1">
        <v>1118.3035314833701</v>
      </c>
      <c r="J44" s="1">
        <v>615.35912658413599</v>
      </c>
      <c r="K44" s="1">
        <v>743.045473206623</v>
      </c>
    </row>
    <row r="45" spans="1:11" x14ac:dyDescent="0.25">
      <c r="A45" s="1">
        <v>4.25</v>
      </c>
      <c r="B45" s="1">
        <v>3574.0334514590099</v>
      </c>
      <c r="C45" s="1">
        <v>1772.65425694753</v>
      </c>
      <c r="D45" s="1">
        <v>1456.97152269363</v>
      </c>
      <c r="E45" s="1">
        <v>2489.8036380438798</v>
      </c>
      <c r="F45" s="1">
        <v>3546.4818888987402</v>
      </c>
      <c r="G45" s="1">
        <v>2912.75308336838</v>
      </c>
      <c r="H45" s="1">
        <v>922.77770289114596</v>
      </c>
      <c r="I45" s="1">
        <v>1166.5358024484301</v>
      </c>
      <c r="J45" s="1">
        <v>648.12056102970405</v>
      </c>
      <c r="K45" s="1">
        <v>759.79453209314204</v>
      </c>
    </row>
    <row r="46" spans="1:11" x14ac:dyDescent="0.25">
      <c r="A46" s="1">
        <v>4.375</v>
      </c>
      <c r="B46" s="1">
        <v>3532.6486196303699</v>
      </c>
      <c r="C46" s="1">
        <v>1788.7927769732701</v>
      </c>
      <c r="D46" s="1">
        <v>1434.4045600747099</v>
      </c>
      <c r="E46" s="1">
        <v>2459.0041538618302</v>
      </c>
      <c r="F46" s="1">
        <v>3543.01696946422</v>
      </c>
      <c r="G46" s="1">
        <v>2901.11535537193</v>
      </c>
      <c r="H46" s="1">
        <v>923.47455046758603</v>
      </c>
      <c r="I46" s="1">
        <v>1176.42041226787</v>
      </c>
      <c r="J46" s="1">
        <v>672.67795287522404</v>
      </c>
      <c r="K46" s="1">
        <v>776.85563810759402</v>
      </c>
    </row>
    <row r="47" spans="1:11" x14ac:dyDescent="0.25">
      <c r="A47" s="1">
        <v>4.5</v>
      </c>
      <c r="B47" s="1">
        <v>3514.2597012187398</v>
      </c>
      <c r="C47" s="1">
        <v>1823.15682122157</v>
      </c>
      <c r="D47" s="1">
        <v>1422.80237224238</v>
      </c>
      <c r="E47" s="1">
        <v>2433.9123660086002</v>
      </c>
      <c r="F47" s="1">
        <v>3542.7755442717498</v>
      </c>
      <c r="G47" s="1">
        <v>2892.0876726032502</v>
      </c>
      <c r="H47" s="1">
        <v>925.70120783406003</v>
      </c>
      <c r="I47" s="1">
        <v>1180.2210375995801</v>
      </c>
      <c r="J47" s="1">
        <v>671.26814294842598</v>
      </c>
      <c r="K47" s="1">
        <v>782.18357097573698</v>
      </c>
    </row>
    <row r="48" spans="1:11" x14ac:dyDescent="0.25">
      <c r="A48" s="1">
        <v>4.625</v>
      </c>
      <c r="B48" s="1">
        <v>3514.6890203385901</v>
      </c>
      <c r="C48" s="1">
        <v>1845.5370296114099</v>
      </c>
      <c r="D48" s="1">
        <v>1403.1229042001701</v>
      </c>
      <c r="E48" s="1">
        <v>2412.7542228651901</v>
      </c>
      <c r="F48" s="1">
        <v>3549.4221110047101</v>
      </c>
      <c r="G48" s="1">
        <v>2866.4115296525702</v>
      </c>
      <c r="H48" s="1">
        <v>927.34431429175095</v>
      </c>
      <c r="I48" s="1">
        <v>1172.8132887798399</v>
      </c>
      <c r="J48" s="1">
        <v>685.29790547461903</v>
      </c>
      <c r="K48" s="1">
        <v>842.48894900368498</v>
      </c>
    </row>
    <row r="49" spans="1:11" x14ac:dyDescent="0.25">
      <c r="A49" s="1">
        <v>4.75</v>
      </c>
      <c r="B49" s="1">
        <v>3514.0460477946099</v>
      </c>
      <c r="C49" s="1">
        <v>1887.83959968664</v>
      </c>
      <c r="D49" s="1">
        <v>1412.5180192441801</v>
      </c>
      <c r="E49" s="1">
        <v>2351.8446941427401</v>
      </c>
      <c r="F49" s="1">
        <v>3542.4018971443102</v>
      </c>
      <c r="G49" s="1">
        <v>2821.67983852719</v>
      </c>
      <c r="H49" s="1">
        <v>932.75958111488205</v>
      </c>
      <c r="I49" s="1">
        <v>1152.1499228182699</v>
      </c>
      <c r="J49" s="1">
        <v>682.49848226642598</v>
      </c>
      <c r="K49" s="1">
        <v>837.13182088385395</v>
      </c>
    </row>
    <row r="50" spans="1:11" x14ac:dyDescent="0.25">
      <c r="A50" s="1">
        <v>4.875</v>
      </c>
      <c r="B50" s="1">
        <v>3510.3462282159098</v>
      </c>
      <c r="C50" s="1">
        <v>1967.2402996031799</v>
      </c>
      <c r="D50" s="1">
        <v>1414.6108535043099</v>
      </c>
      <c r="E50" s="1">
        <v>2310.3772525377899</v>
      </c>
      <c r="F50" s="1">
        <v>3538.3666825817099</v>
      </c>
      <c r="G50" s="1">
        <v>2822.8509758606801</v>
      </c>
      <c r="H50" s="1">
        <v>930.36937176997696</v>
      </c>
      <c r="I50" s="1">
        <v>1140.2264398314201</v>
      </c>
      <c r="J50" s="1">
        <v>730.94888757322894</v>
      </c>
      <c r="K50" s="1">
        <v>893.06534760733098</v>
      </c>
    </row>
    <row r="51" spans="1:11" x14ac:dyDescent="0.25">
      <c r="A51" s="1">
        <v>5</v>
      </c>
      <c r="B51" s="1">
        <v>3517.40708596681</v>
      </c>
      <c r="C51" s="1">
        <v>1977.3498710838701</v>
      </c>
      <c r="D51" s="1">
        <v>1480.034251989</v>
      </c>
      <c r="E51" s="1">
        <v>2272.3891728847402</v>
      </c>
      <c r="F51" s="1">
        <v>3525.2899694313101</v>
      </c>
      <c r="G51" s="1">
        <v>2828.54750485773</v>
      </c>
      <c r="H51" s="1">
        <v>933.11136181290794</v>
      </c>
      <c r="I51" s="1">
        <v>1134.81617116087</v>
      </c>
      <c r="J51" s="1">
        <v>715.91341552857205</v>
      </c>
      <c r="K51" s="1">
        <v>881.40519149550005</v>
      </c>
    </row>
    <row r="52" spans="1:11" x14ac:dyDescent="0.25">
      <c r="A52" s="1">
        <v>5.125</v>
      </c>
      <c r="B52" s="1">
        <v>3568.7851719901701</v>
      </c>
      <c r="C52" s="1">
        <v>1985.9735987229601</v>
      </c>
      <c r="D52" s="1">
        <v>1468.7725184769099</v>
      </c>
      <c r="E52" s="1">
        <v>2281.90087070357</v>
      </c>
      <c r="F52" s="1">
        <v>3521.9752790479902</v>
      </c>
      <c r="G52" s="1">
        <v>2835.3468279643098</v>
      </c>
      <c r="H52" s="1">
        <v>892.65532632969996</v>
      </c>
      <c r="I52" s="1">
        <v>1112.9787995377201</v>
      </c>
      <c r="J52" s="1">
        <v>689.62934320615705</v>
      </c>
      <c r="K52" s="1">
        <v>898.27847357272401</v>
      </c>
    </row>
    <row r="53" spans="1:11" x14ac:dyDescent="0.25">
      <c r="A53" s="1">
        <v>5.25</v>
      </c>
      <c r="B53" s="1">
        <v>3615.3629787114701</v>
      </c>
      <c r="C53" s="1">
        <v>2000.83710003432</v>
      </c>
      <c r="D53" s="1">
        <v>1418.0784575186899</v>
      </c>
      <c r="E53" s="1">
        <v>2351.4976612857499</v>
      </c>
      <c r="F53" s="1">
        <v>3528.7248441110901</v>
      </c>
      <c r="G53" s="1">
        <v>2850.39303072136</v>
      </c>
      <c r="H53" s="1">
        <v>882.747373107822</v>
      </c>
      <c r="I53" s="1">
        <v>1120.71431517736</v>
      </c>
      <c r="J53" s="1">
        <v>682.75328079178905</v>
      </c>
      <c r="K53" s="1">
        <v>946.280622806991</v>
      </c>
    </row>
    <row r="54" spans="1:11" x14ac:dyDescent="0.25">
      <c r="A54" s="1">
        <v>5.375</v>
      </c>
      <c r="B54" s="1">
        <v>3631.7287592832899</v>
      </c>
      <c r="C54" s="1">
        <v>1985.45814586961</v>
      </c>
      <c r="D54" s="1">
        <v>1351.02778518229</v>
      </c>
      <c r="E54" s="1">
        <v>2264.44324745936</v>
      </c>
      <c r="F54" s="1">
        <v>3504.5141709721602</v>
      </c>
      <c r="G54" s="1">
        <v>2868.24322764816</v>
      </c>
      <c r="H54" s="1">
        <v>826.36432937633003</v>
      </c>
      <c r="I54" s="1">
        <v>1141.6197718360099</v>
      </c>
      <c r="J54" s="1">
        <v>689.26095560841895</v>
      </c>
      <c r="K54" s="1">
        <v>944.99250982300805</v>
      </c>
    </row>
    <row r="55" spans="1:11" x14ac:dyDescent="0.25">
      <c r="A55" s="1">
        <v>5.5</v>
      </c>
      <c r="B55" s="1">
        <v>3621.7170631843601</v>
      </c>
      <c r="C55" s="1">
        <v>1875.19306956488</v>
      </c>
      <c r="D55" s="1">
        <v>1332.4466888880199</v>
      </c>
      <c r="E55" s="1">
        <v>2167.1929775118301</v>
      </c>
      <c r="F55" s="1">
        <v>3493.79692181981</v>
      </c>
      <c r="G55" s="1">
        <v>2865.05502437111</v>
      </c>
      <c r="H55" s="1">
        <v>805.55842922468105</v>
      </c>
      <c r="I55" s="1">
        <v>1150.3933357052499</v>
      </c>
      <c r="J55" s="1">
        <v>709.63853296344905</v>
      </c>
      <c r="K55" s="1">
        <v>962.66039017039202</v>
      </c>
    </row>
    <row r="56" spans="1:11" x14ac:dyDescent="0.25">
      <c r="A56" s="1">
        <v>5.625</v>
      </c>
      <c r="B56" s="1">
        <v>3628.1756283489099</v>
      </c>
      <c r="C56" s="1">
        <v>1874.9154320160401</v>
      </c>
      <c r="D56" s="1">
        <v>1270.37333012567</v>
      </c>
      <c r="E56" s="1">
        <v>2146.0989271359299</v>
      </c>
      <c r="F56" s="1">
        <v>3474.7714447562098</v>
      </c>
      <c r="G56" s="1">
        <v>2866.1886047723801</v>
      </c>
      <c r="H56" s="1">
        <v>798.86288818862704</v>
      </c>
      <c r="I56" s="1">
        <v>1126.6432337895801</v>
      </c>
      <c r="J56" s="1">
        <v>709.31477997333798</v>
      </c>
      <c r="K56" s="1">
        <v>965.39525893917596</v>
      </c>
    </row>
    <row r="57" spans="1:11" x14ac:dyDescent="0.25">
      <c r="A57" s="1">
        <v>5.75</v>
      </c>
      <c r="B57" s="1">
        <v>3615.86575426429</v>
      </c>
      <c r="C57" s="1">
        <v>1899.5414558089301</v>
      </c>
      <c r="D57" s="1">
        <v>1263.17950792395</v>
      </c>
      <c r="E57" s="1">
        <v>2146.8228972959</v>
      </c>
      <c r="F57" s="1">
        <v>3471.0648596209198</v>
      </c>
      <c r="G57" s="1">
        <v>2874.6111292405399</v>
      </c>
      <c r="H57" s="1">
        <v>824.78211275486206</v>
      </c>
      <c r="I57" s="1">
        <v>1089.3590739157501</v>
      </c>
      <c r="J57" s="1">
        <v>714.14713352291596</v>
      </c>
      <c r="K57" s="1">
        <v>977.65290543567698</v>
      </c>
    </row>
    <row r="58" spans="1:11" x14ac:dyDescent="0.25">
      <c r="A58" s="1">
        <v>5.875</v>
      </c>
      <c r="B58" s="1">
        <v>3565.9711423004401</v>
      </c>
      <c r="C58" s="1">
        <v>1874.8589630681099</v>
      </c>
      <c r="D58" s="1">
        <v>1289.6285676289999</v>
      </c>
      <c r="E58" s="1">
        <v>2189.64704041715</v>
      </c>
      <c r="F58" s="1">
        <v>3465.1180545361699</v>
      </c>
      <c r="G58" s="1">
        <v>2875.79257574347</v>
      </c>
      <c r="H58" s="1">
        <v>815.17990630551799</v>
      </c>
      <c r="I58" s="1">
        <v>1082.21145715135</v>
      </c>
      <c r="J58" s="1">
        <v>694.95396939258399</v>
      </c>
      <c r="K58" s="1">
        <v>950.08465088765001</v>
      </c>
    </row>
    <row r="59" spans="1:11" x14ac:dyDescent="0.25">
      <c r="A59" s="1">
        <v>6</v>
      </c>
      <c r="B59" s="1">
        <v>3488.6105560460001</v>
      </c>
      <c r="C59" s="1">
        <v>1867.2216339215099</v>
      </c>
      <c r="D59" s="1">
        <v>1299.5165456483701</v>
      </c>
      <c r="E59" s="1">
        <v>2171.8430659372302</v>
      </c>
      <c r="F59" s="1">
        <v>3459.7847779775798</v>
      </c>
      <c r="G59" s="1">
        <v>2868.4168888897002</v>
      </c>
      <c r="H59" s="1">
        <v>819.601888868385</v>
      </c>
      <c r="I59" s="1">
        <v>1099.4958113073901</v>
      </c>
      <c r="J59" s="1">
        <v>684.60094083200795</v>
      </c>
      <c r="K59" s="1">
        <v>872.83538973700399</v>
      </c>
    </row>
    <row r="60" spans="1:11" x14ac:dyDescent="0.25">
      <c r="A60" s="1">
        <v>6.125</v>
      </c>
      <c r="B60" s="1">
        <v>3445.6771612263101</v>
      </c>
      <c r="C60" s="1">
        <v>1849.7782285180499</v>
      </c>
      <c r="D60" s="1">
        <v>1357.4809174131201</v>
      </c>
      <c r="E60" s="1">
        <v>2152.80678170685</v>
      </c>
      <c r="F60" s="1">
        <v>3455.6925819447201</v>
      </c>
      <c r="G60" s="1">
        <v>2858.4940951082699</v>
      </c>
      <c r="H60" s="1">
        <v>818.72148029820903</v>
      </c>
      <c r="I60" s="1">
        <v>1103.1490710395201</v>
      </c>
      <c r="J60" s="1">
        <v>686.35105571799704</v>
      </c>
      <c r="K60" s="1">
        <v>895.50167455414805</v>
      </c>
    </row>
    <row r="61" spans="1:11" x14ac:dyDescent="0.25">
      <c r="A61" s="1">
        <v>6.25</v>
      </c>
      <c r="B61" s="1">
        <v>3390.6671390689398</v>
      </c>
      <c r="C61" s="1">
        <v>1814.3319346529599</v>
      </c>
      <c r="D61" s="1">
        <v>1269.77511269254</v>
      </c>
      <c r="E61" s="1">
        <v>2139.6436992744202</v>
      </c>
      <c r="F61" s="1">
        <v>3436.6646548254198</v>
      </c>
      <c r="G61" s="1">
        <v>2838.3776697092198</v>
      </c>
      <c r="H61" s="1">
        <v>817.98161268799799</v>
      </c>
      <c r="I61" s="1">
        <v>1139.43121815219</v>
      </c>
      <c r="J61" s="1">
        <v>683.05008562500404</v>
      </c>
      <c r="K61" s="1">
        <v>895.779739316563</v>
      </c>
    </row>
    <row r="62" spans="1:11" x14ac:dyDescent="0.25">
      <c r="A62" s="1">
        <v>6.375</v>
      </c>
      <c r="B62" s="1">
        <v>3359.5611421164999</v>
      </c>
      <c r="C62" s="1">
        <v>1787.0474732827399</v>
      </c>
      <c r="D62" s="1">
        <v>1193.0207889744499</v>
      </c>
      <c r="E62" s="1">
        <v>2084.9909541946199</v>
      </c>
      <c r="F62" s="1">
        <v>3428.0247873113999</v>
      </c>
      <c r="G62" s="1">
        <v>2811.1876041014898</v>
      </c>
      <c r="H62" s="1">
        <v>774.80193140296399</v>
      </c>
      <c r="I62" s="1">
        <v>1126.5608032482801</v>
      </c>
      <c r="J62" s="1">
        <v>661.42944800161001</v>
      </c>
      <c r="K62" s="1">
        <v>900.51311757301505</v>
      </c>
    </row>
    <row r="63" spans="1:11" x14ac:dyDescent="0.25">
      <c r="A63" s="1">
        <v>6.5</v>
      </c>
      <c r="B63" s="1">
        <v>3238.7838447478098</v>
      </c>
      <c r="C63" s="1">
        <v>1724.4013195762</v>
      </c>
      <c r="D63" s="1">
        <v>1126.34273146797</v>
      </c>
      <c r="E63" s="1">
        <v>2076.5597521268101</v>
      </c>
      <c r="F63" s="1">
        <v>3321.9668186486902</v>
      </c>
      <c r="G63" s="1">
        <v>2787.6342526847902</v>
      </c>
      <c r="H63" s="1">
        <v>789.06884062436995</v>
      </c>
      <c r="I63" s="1">
        <v>1121.7088883445399</v>
      </c>
      <c r="J63" s="1">
        <v>626.70455074387905</v>
      </c>
      <c r="K63" s="1">
        <v>892.33706731444499</v>
      </c>
    </row>
    <row r="64" spans="1:11" x14ac:dyDescent="0.25">
      <c r="A64" s="1">
        <v>6.625</v>
      </c>
      <c r="B64" s="1">
        <v>3137.7691032745402</v>
      </c>
      <c r="C64" s="1">
        <v>1603.3729213689601</v>
      </c>
      <c r="D64" s="1">
        <v>1070.6345161461199</v>
      </c>
      <c r="E64" s="1">
        <v>2136.3377960123698</v>
      </c>
      <c r="F64" s="1">
        <v>3293.8034680077299</v>
      </c>
      <c r="G64" s="1">
        <v>2786.3101424997399</v>
      </c>
      <c r="H64" s="1">
        <v>783.07483765501001</v>
      </c>
      <c r="I64" s="1">
        <v>1122.11525253029</v>
      </c>
      <c r="J64" s="1">
        <v>631.19797471750599</v>
      </c>
      <c r="K64" s="1">
        <v>911.27576139938799</v>
      </c>
    </row>
    <row r="65" spans="1:11" x14ac:dyDescent="0.25">
      <c r="A65" s="1">
        <v>6.75</v>
      </c>
      <c r="B65" s="1">
        <v>3046.7367705432698</v>
      </c>
      <c r="C65" s="1">
        <v>1595.0120788588799</v>
      </c>
      <c r="D65" s="1">
        <v>1040.25761760706</v>
      </c>
      <c r="E65" s="1">
        <v>2157.0003387319698</v>
      </c>
      <c r="F65" s="1">
        <v>3291.12776696538</v>
      </c>
      <c r="G65" s="1">
        <v>2786.1075569189302</v>
      </c>
      <c r="H65" s="1">
        <v>763.77691500589106</v>
      </c>
      <c r="I65" s="1">
        <v>1116.6036487200599</v>
      </c>
      <c r="J65" s="1">
        <v>612.19774047035003</v>
      </c>
      <c r="K65" s="1">
        <v>926.74029412187599</v>
      </c>
    </row>
    <row r="66" spans="1:11" x14ac:dyDescent="0.25">
      <c r="A66" s="1">
        <v>6.875</v>
      </c>
      <c r="B66" s="1">
        <v>2901.29282488935</v>
      </c>
      <c r="C66" s="1">
        <v>1614.38673060871</v>
      </c>
      <c r="D66" s="1">
        <v>1036.1232815723599</v>
      </c>
      <c r="E66" s="1">
        <v>2188.25640758596</v>
      </c>
      <c r="F66" s="1">
        <v>3295.2641390908202</v>
      </c>
      <c r="G66" s="1">
        <v>2792.1749869157802</v>
      </c>
      <c r="H66" s="1">
        <v>770.15720452149696</v>
      </c>
      <c r="I66" s="1">
        <v>1141.62523204545</v>
      </c>
      <c r="J66" s="1">
        <v>559.12900286161903</v>
      </c>
      <c r="K66" s="1">
        <v>911.81643657145696</v>
      </c>
    </row>
    <row r="67" spans="1:11" x14ac:dyDescent="0.25">
      <c r="A67" s="1">
        <v>7</v>
      </c>
      <c r="B67" s="1">
        <v>2896.0910242332702</v>
      </c>
      <c r="C67" s="1">
        <v>1639.02883448177</v>
      </c>
      <c r="D67" s="1">
        <v>1052.006796766</v>
      </c>
      <c r="E67" s="1">
        <v>2196.76482942964</v>
      </c>
      <c r="F67" s="1">
        <v>3325.30313075914</v>
      </c>
      <c r="G67" s="1">
        <v>2817.9176146737</v>
      </c>
      <c r="H67" s="1">
        <v>767.27575593737095</v>
      </c>
      <c r="I67" s="1">
        <v>1143.0749779031601</v>
      </c>
      <c r="J67" s="1">
        <v>527.07752976026597</v>
      </c>
      <c r="K67" s="1">
        <v>919.41412538656004</v>
      </c>
    </row>
    <row r="68" spans="1:11" x14ac:dyDescent="0.25">
      <c r="A68" s="1">
        <v>7.125</v>
      </c>
      <c r="B68" s="1">
        <v>2878.9772279106101</v>
      </c>
      <c r="C68" s="1">
        <v>1665.6507318579499</v>
      </c>
      <c r="D68" s="1">
        <v>1061.4090869525501</v>
      </c>
      <c r="E68" s="1">
        <v>2245.9141856906499</v>
      </c>
      <c r="F68" s="1">
        <v>3329.6542436323998</v>
      </c>
      <c r="G68" s="1">
        <v>2842.8027692190599</v>
      </c>
      <c r="H68" s="1">
        <v>777.26831944540697</v>
      </c>
      <c r="I68" s="1">
        <v>1126.2140788304901</v>
      </c>
      <c r="J68" s="1">
        <v>513.06993042474096</v>
      </c>
      <c r="K68" s="1">
        <v>923.95409239763205</v>
      </c>
    </row>
    <row r="69" spans="1:11" x14ac:dyDescent="0.25">
      <c r="A69" s="1">
        <v>7.25</v>
      </c>
      <c r="B69" s="1">
        <v>2900.36231022119</v>
      </c>
      <c r="C69" s="1">
        <v>1643.82543702516</v>
      </c>
      <c r="D69" s="1">
        <v>1063.9659131287301</v>
      </c>
      <c r="E69" s="1">
        <v>2278.2948758319299</v>
      </c>
      <c r="F69" s="1">
        <v>3329.3176812776901</v>
      </c>
      <c r="G69" s="1">
        <v>2856.4705009547001</v>
      </c>
      <c r="H69" s="1">
        <v>767.87310925775398</v>
      </c>
      <c r="I69" s="1">
        <v>1131.84236092573</v>
      </c>
      <c r="J69" s="1">
        <v>508.69933415312101</v>
      </c>
      <c r="K69" s="1">
        <v>942.05347104829195</v>
      </c>
    </row>
    <row r="70" spans="1:11" x14ac:dyDescent="0.25">
      <c r="A70" s="1">
        <v>7.375</v>
      </c>
      <c r="B70" s="1">
        <v>2959.4704327202198</v>
      </c>
      <c r="C70" s="1">
        <v>1678.9658823859099</v>
      </c>
      <c r="D70" s="1">
        <v>1082.8613561821101</v>
      </c>
      <c r="E70" s="1">
        <v>2284.9443541627002</v>
      </c>
      <c r="F70" s="1">
        <v>3328.2899684498202</v>
      </c>
      <c r="G70" s="1">
        <v>2857.0625379999201</v>
      </c>
      <c r="H70" s="1">
        <v>732.80527693702504</v>
      </c>
      <c r="I70" s="1">
        <v>1127.03370527215</v>
      </c>
      <c r="J70" s="1">
        <v>508.75426110116001</v>
      </c>
      <c r="K70" s="1">
        <v>939.17258588760603</v>
      </c>
    </row>
    <row r="71" spans="1:11" x14ac:dyDescent="0.25">
      <c r="A71" s="1">
        <v>7.5</v>
      </c>
      <c r="B71" s="1">
        <v>3022.8321486920399</v>
      </c>
      <c r="C71" s="1">
        <v>1686.1255173739701</v>
      </c>
      <c r="D71" s="1">
        <v>1110.1014338186501</v>
      </c>
      <c r="E71" s="1">
        <v>2264.14548685007</v>
      </c>
      <c r="F71" s="1">
        <v>3376.2901611944499</v>
      </c>
      <c r="G71" s="1">
        <v>2844.2474505979699</v>
      </c>
      <c r="H71" s="1">
        <v>741.02468794698405</v>
      </c>
      <c r="I71" s="1">
        <v>1115.8052853348299</v>
      </c>
      <c r="J71" s="1">
        <v>503.45588719709002</v>
      </c>
      <c r="K71" s="1">
        <v>960.01978565090803</v>
      </c>
    </row>
    <row r="72" spans="1:11" x14ac:dyDescent="0.25">
      <c r="A72" s="1">
        <v>7.625</v>
      </c>
      <c r="B72" s="1">
        <v>3039.31492494138</v>
      </c>
      <c r="C72" s="1">
        <v>1684.83655069407</v>
      </c>
      <c r="D72" s="1">
        <v>1135.6881681413299</v>
      </c>
      <c r="E72" s="1">
        <v>2255.6729836904501</v>
      </c>
      <c r="F72" s="1">
        <v>3370.9168601435999</v>
      </c>
      <c r="G72" s="1">
        <v>2848.6387989095301</v>
      </c>
      <c r="H72" s="1">
        <v>754.39743973487805</v>
      </c>
      <c r="I72" s="1">
        <v>1118.91710494155</v>
      </c>
      <c r="J72" s="1">
        <v>461.992898975537</v>
      </c>
      <c r="K72" s="1">
        <v>974.49843949727995</v>
      </c>
    </row>
    <row r="73" spans="1:11" x14ac:dyDescent="0.25">
      <c r="A73" s="1">
        <v>7.75</v>
      </c>
      <c r="B73" s="1">
        <v>3028.4883478912798</v>
      </c>
      <c r="C73" s="1">
        <v>1529.3162409950801</v>
      </c>
      <c r="D73" s="1">
        <v>1150.8096764802101</v>
      </c>
      <c r="E73" s="1">
        <v>2261.5169777770202</v>
      </c>
      <c r="F73" s="1">
        <v>3363.7001283499098</v>
      </c>
      <c r="G73" s="1">
        <v>2850.0911698805198</v>
      </c>
      <c r="H73" s="1">
        <v>762.28160656125306</v>
      </c>
      <c r="I73" s="1">
        <v>1116.6461854766501</v>
      </c>
      <c r="J73" s="1">
        <v>436.80163678496098</v>
      </c>
      <c r="K73" s="1">
        <v>977.95277925231505</v>
      </c>
    </row>
    <row r="74" spans="1:11" x14ac:dyDescent="0.25">
      <c r="A74" s="1">
        <v>7.875</v>
      </c>
      <c r="B74" s="1">
        <v>2988.3483039385801</v>
      </c>
      <c r="C74" s="1">
        <v>1518.0662503175599</v>
      </c>
      <c r="D74" s="1">
        <v>1168.0812100793501</v>
      </c>
      <c r="E74" s="1">
        <v>2238.8380516111902</v>
      </c>
      <c r="F74" s="1">
        <v>3356.2099794061</v>
      </c>
      <c r="G74" s="1">
        <v>2854.8994598986001</v>
      </c>
      <c r="H74" s="1">
        <v>770.72937005102096</v>
      </c>
      <c r="I74" s="1">
        <v>1115.5719164179</v>
      </c>
      <c r="J74" s="1">
        <v>440.536439138812</v>
      </c>
      <c r="K74" s="1">
        <v>984.30305189190994</v>
      </c>
    </row>
    <row r="75" spans="1:11" x14ac:dyDescent="0.25">
      <c r="A75" s="1">
        <v>8</v>
      </c>
      <c r="B75" s="1">
        <v>2976.7424784569198</v>
      </c>
      <c r="C75" s="1">
        <v>1492.7951621233501</v>
      </c>
      <c r="D75" s="1">
        <v>1176.9777440236101</v>
      </c>
      <c r="E75" s="1">
        <v>2278.0315130034401</v>
      </c>
      <c r="F75" s="1">
        <v>3352.7585749381401</v>
      </c>
      <c r="G75" s="1">
        <v>2837.7666030514702</v>
      </c>
      <c r="H75" s="1">
        <v>763.49615044177801</v>
      </c>
      <c r="I75" s="1">
        <v>1131.00531336527</v>
      </c>
      <c r="J75" s="1">
        <v>434.40504560315298</v>
      </c>
      <c r="K75" s="1">
        <v>995.51773497091597</v>
      </c>
    </row>
    <row r="76" spans="1:11" x14ac:dyDescent="0.25">
      <c r="A76" s="1">
        <v>8.125</v>
      </c>
      <c r="B76" s="1">
        <v>2974.27960982789</v>
      </c>
      <c r="C76" s="1">
        <v>1503.2798368367401</v>
      </c>
      <c r="D76" s="1">
        <v>1213.37878414532</v>
      </c>
      <c r="E76" s="1">
        <v>2301.8690149233498</v>
      </c>
      <c r="F76" s="1">
        <v>3350.1644124291302</v>
      </c>
      <c r="G76" s="1">
        <v>2793.9012469314198</v>
      </c>
      <c r="H76" s="1">
        <v>754.89085359357102</v>
      </c>
      <c r="I76" s="1">
        <v>1130.77327994029</v>
      </c>
      <c r="J76" s="1">
        <v>440.23543433928597</v>
      </c>
      <c r="K76" s="1">
        <v>998.77152863271795</v>
      </c>
    </row>
    <row r="77" spans="1:11" x14ac:dyDescent="0.25">
      <c r="A77" s="1">
        <v>8.25</v>
      </c>
      <c r="B77" s="1">
        <v>2970.1901983792</v>
      </c>
      <c r="C77" s="1">
        <v>1542.72203011078</v>
      </c>
      <c r="D77" s="1">
        <v>1238.7694372302301</v>
      </c>
      <c r="E77" s="1">
        <v>2234.3084545379202</v>
      </c>
      <c r="F77" s="1">
        <v>3347.0241158231202</v>
      </c>
      <c r="G77" s="1">
        <v>2781.94544152145</v>
      </c>
      <c r="H77" s="1">
        <v>765.68034496692997</v>
      </c>
      <c r="I77" s="1">
        <v>1108.0788343598399</v>
      </c>
      <c r="J77" s="1">
        <v>499.41264933768201</v>
      </c>
      <c r="K77" s="1">
        <v>996.26610715622996</v>
      </c>
    </row>
    <row r="78" spans="1:11" x14ac:dyDescent="0.25">
      <c r="A78" s="1">
        <v>8.375</v>
      </c>
      <c r="B78" s="1">
        <v>2904.6307688699899</v>
      </c>
      <c r="C78" s="1">
        <v>1502.92565817542</v>
      </c>
      <c r="D78" s="1">
        <v>1226.59201464029</v>
      </c>
      <c r="E78" s="1">
        <v>2228.5024026189099</v>
      </c>
      <c r="F78" s="1">
        <v>3340.01008529823</v>
      </c>
      <c r="G78" s="1">
        <v>2725.9913705363501</v>
      </c>
      <c r="H78" s="1">
        <v>750.57230041372202</v>
      </c>
      <c r="I78" s="1">
        <v>1106.5251679032699</v>
      </c>
      <c r="J78" s="1">
        <v>499.84800125216202</v>
      </c>
      <c r="K78" s="1">
        <v>997.73765569939201</v>
      </c>
    </row>
    <row r="79" spans="1:11" x14ac:dyDescent="0.25">
      <c r="A79" s="1">
        <v>8.5</v>
      </c>
      <c r="B79" s="1">
        <v>2901.67774160519</v>
      </c>
      <c r="C79" s="1">
        <v>1509.2957233597599</v>
      </c>
      <c r="D79" s="1">
        <v>1202.9567859588699</v>
      </c>
      <c r="E79" s="1">
        <v>2228.9500871657101</v>
      </c>
      <c r="F79" s="1">
        <v>3323.8959076778001</v>
      </c>
      <c r="G79" s="1">
        <v>2714.6905659479098</v>
      </c>
      <c r="H79" s="1">
        <v>740.58442713021498</v>
      </c>
      <c r="I79" s="1">
        <v>1116.68202722416</v>
      </c>
      <c r="J79" s="1">
        <v>522.119905360085</v>
      </c>
      <c r="K79" s="1">
        <v>998.60755436061504</v>
      </c>
    </row>
    <row r="80" spans="1:11" x14ac:dyDescent="0.25">
      <c r="A80" s="1">
        <v>8.625</v>
      </c>
      <c r="B80" s="1">
        <v>2854.81450612566</v>
      </c>
      <c r="C80" s="1">
        <v>1455.5450782589801</v>
      </c>
      <c r="D80" s="1">
        <v>1174.27007885171</v>
      </c>
      <c r="E80" s="1">
        <v>2217.6239164638801</v>
      </c>
      <c r="F80" s="1">
        <v>3307.8127531903301</v>
      </c>
      <c r="G80" s="1">
        <v>2676.1462502783002</v>
      </c>
      <c r="H80" s="1">
        <v>741.43344389381605</v>
      </c>
      <c r="I80" s="1">
        <v>1114.1556288552099</v>
      </c>
      <c r="J80" s="1">
        <v>543.10022714078696</v>
      </c>
      <c r="K80" s="1">
        <v>991.38454643956004</v>
      </c>
    </row>
    <row r="81" spans="1:11" x14ac:dyDescent="0.25">
      <c r="A81" s="1">
        <v>8.75</v>
      </c>
      <c r="B81" s="1">
        <v>2830.2451553732499</v>
      </c>
      <c r="C81" s="1">
        <v>1426.23081511639</v>
      </c>
      <c r="D81" s="1">
        <v>1175.8083478363501</v>
      </c>
      <c r="E81" s="1">
        <v>2208.4137415343198</v>
      </c>
      <c r="F81" s="1">
        <v>3302.5966609124998</v>
      </c>
      <c r="G81" s="1">
        <v>2650.82231947133</v>
      </c>
      <c r="H81" s="1">
        <v>732.50296260824803</v>
      </c>
      <c r="I81" s="1">
        <v>1121.7100026149001</v>
      </c>
      <c r="J81" s="1">
        <v>543.12848043683505</v>
      </c>
      <c r="K81" s="1">
        <v>996.99946794664504</v>
      </c>
    </row>
    <row r="82" spans="1:11" x14ac:dyDescent="0.25">
      <c r="A82" s="1">
        <v>8.875</v>
      </c>
      <c r="B82" s="1">
        <v>2830.01157814726</v>
      </c>
      <c r="C82" s="1">
        <v>1424.5445412013901</v>
      </c>
      <c r="D82" s="1">
        <v>1203.0727843520201</v>
      </c>
      <c r="E82" s="1">
        <v>2213.2392942108299</v>
      </c>
      <c r="F82" s="1">
        <v>3289.5737834633701</v>
      </c>
      <c r="G82" s="1">
        <v>2639.1969205682199</v>
      </c>
      <c r="H82" s="1">
        <v>735.18453702230397</v>
      </c>
      <c r="I82" s="1">
        <v>1122.26649645883</v>
      </c>
      <c r="J82" s="1">
        <v>548.59423998156399</v>
      </c>
      <c r="K82" s="1">
        <v>995.47577524376004</v>
      </c>
    </row>
    <row r="83" spans="1:11" x14ac:dyDescent="0.25">
      <c r="A83" s="1">
        <v>9</v>
      </c>
      <c r="B83" s="1">
        <v>2740.2352793762998</v>
      </c>
      <c r="C83" s="1">
        <v>1483.63008835962</v>
      </c>
      <c r="D83" s="1">
        <v>1216.4210347856699</v>
      </c>
      <c r="E83" s="1">
        <v>2243.85737440398</v>
      </c>
      <c r="F83" s="1">
        <v>3281.3161042361799</v>
      </c>
      <c r="G83" s="1">
        <v>2613.5522294065099</v>
      </c>
      <c r="H83" s="1">
        <v>764.12011340930098</v>
      </c>
      <c r="I83" s="1">
        <v>1159.27518591534</v>
      </c>
      <c r="J83" s="1">
        <v>541.84665554973196</v>
      </c>
      <c r="K83" s="1">
        <v>1000.1492384571</v>
      </c>
    </row>
    <row r="84" spans="1:11" x14ac:dyDescent="0.25">
      <c r="A84" s="1">
        <v>9.125</v>
      </c>
      <c r="B84" s="1">
        <v>2706.3814689013402</v>
      </c>
      <c r="C84" s="1">
        <v>1509.38502775488</v>
      </c>
      <c r="D84" s="1">
        <v>1180.0818675333501</v>
      </c>
      <c r="E84" s="1">
        <v>2181.4128046934002</v>
      </c>
      <c r="F84" s="1">
        <v>3276.1392911857902</v>
      </c>
      <c r="G84" s="1">
        <v>2601.13571668024</v>
      </c>
      <c r="H84" s="1">
        <v>786.37579896741101</v>
      </c>
      <c r="I84" s="1">
        <v>1171.91545353679</v>
      </c>
      <c r="J84" s="1">
        <v>538.58678565517903</v>
      </c>
      <c r="K84" s="1">
        <v>1003.04176086606</v>
      </c>
    </row>
    <row r="85" spans="1:11" x14ac:dyDescent="0.25">
      <c r="A85" s="1">
        <v>9.25</v>
      </c>
      <c r="B85" s="1">
        <v>2598.1261114950098</v>
      </c>
      <c r="C85" s="1">
        <v>1551.7286452757101</v>
      </c>
      <c r="D85" s="1">
        <v>1212.82645171638</v>
      </c>
      <c r="E85" s="1">
        <v>2152.6319951743799</v>
      </c>
      <c r="F85" s="1">
        <v>3272.9418325059301</v>
      </c>
      <c r="G85" s="1">
        <v>2608.1913476957898</v>
      </c>
      <c r="H85" s="1">
        <v>786.18933048646397</v>
      </c>
      <c r="I85" s="1">
        <v>1173.4090272879901</v>
      </c>
      <c r="J85" s="1">
        <v>551.63472790124695</v>
      </c>
      <c r="K85" s="1">
        <v>1002.83466450755</v>
      </c>
    </row>
    <row r="86" spans="1:11" x14ac:dyDescent="0.25">
      <c r="A86" s="1">
        <v>9.375</v>
      </c>
      <c r="B86" s="1">
        <v>2619.1690302973602</v>
      </c>
      <c r="C86" s="1">
        <v>1621.8920569869299</v>
      </c>
      <c r="D86" s="1">
        <v>1241.44206063006</v>
      </c>
      <c r="E86" s="1">
        <v>2095.3865672741499</v>
      </c>
      <c r="F86" s="1">
        <v>3274.7658898699101</v>
      </c>
      <c r="G86" s="1">
        <v>2611.7626477976701</v>
      </c>
      <c r="H86" s="1">
        <v>781.228608289401</v>
      </c>
      <c r="I86" s="1">
        <v>1201.80684592184</v>
      </c>
      <c r="J86" s="1">
        <v>587.51828514839497</v>
      </c>
      <c r="K86" s="1">
        <v>1006.40427273266</v>
      </c>
    </row>
    <row r="87" spans="1:11" x14ac:dyDescent="0.25">
      <c r="A87" s="1">
        <v>9.5</v>
      </c>
      <c r="B87" s="1">
        <v>2637.2634455331499</v>
      </c>
      <c r="C87" s="1">
        <v>1656.8707793364399</v>
      </c>
      <c r="D87" s="1">
        <v>1282.5395872527599</v>
      </c>
      <c r="E87" s="1">
        <v>2036.3102489396699</v>
      </c>
      <c r="F87" s="1">
        <v>3281.2307018915499</v>
      </c>
      <c r="G87" s="1">
        <v>2614.2574001585999</v>
      </c>
      <c r="H87" s="1">
        <v>746.52656950210201</v>
      </c>
      <c r="I87" s="1">
        <v>1207.83661854979</v>
      </c>
      <c r="J87" s="1">
        <v>578.29791664927097</v>
      </c>
      <c r="K87" s="1">
        <v>1012.14077734797</v>
      </c>
    </row>
    <row r="88" spans="1:11" x14ac:dyDescent="0.25">
      <c r="A88" s="1">
        <v>9.625</v>
      </c>
      <c r="B88" s="1">
        <v>2548.88169520262</v>
      </c>
      <c r="C88" s="1">
        <v>1669.18490957584</v>
      </c>
      <c r="D88" s="1">
        <v>1276.5345448707401</v>
      </c>
      <c r="E88" s="1">
        <v>1958.9687472969399</v>
      </c>
      <c r="F88" s="1">
        <v>3280.6463128785299</v>
      </c>
      <c r="G88" s="1">
        <v>2611.53680129648</v>
      </c>
      <c r="H88" s="1">
        <v>729.15185038281595</v>
      </c>
      <c r="I88" s="1">
        <v>1210.5262865059101</v>
      </c>
      <c r="J88" s="1">
        <v>577.97985055694005</v>
      </c>
      <c r="K88" s="1">
        <v>1013.06305890934</v>
      </c>
    </row>
    <row r="89" spans="1:11" x14ac:dyDescent="0.25">
      <c r="A89" s="1">
        <v>9.75</v>
      </c>
      <c r="B89" s="1">
        <v>2528.8170934927002</v>
      </c>
      <c r="C89" s="1">
        <v>1593.0554648531599</v>
      </c>
      <c r="D89" s="1">
        <v>1231.48238646955</v>
      </c>
      <c r="E89" s="1">
        <v>1894.0781115516399</v>
      </c>
      <c r="F89" s="1">
        <v>3274.2209444043501</v>
      </c>
      <c r="G89" s="1">
        <v>2607.2181155722901</v>
      </c>
      <c r="H89" s="1">
        <v>712.64530278010704</v>
      </c>
      <c r="I89" s="1">
        <v>1206.06540989574</v>
      </c>
      <c r="J89" s="1">
        <v>576.70745298647705</v>
      </c>
      <c r="K89" s="1">
        <v>1015.98846385349</v>
      </c>
    </row>
    <row r="90" spans="1:11" x14ac:dyDescent="0.25">
      <c r="A90" s="1">
        <v>9.875</v>
      </c>
      <c r="B90" s="1">
        <v>2515.7231050412702</v>
      </c>
      <c r="C90" s="1">
        <v>1588.4185036871399</v>
      </c>
      <c r="D90" s="1">
        <v>1218.67083129758</v>
      </c>
      <c r="E90" s="1">
        <v>1886.34703170275</v>
      </c>
      <c r="F90" s="1">
        <v>3248.81338182325</v>
      </c>
      <c r="G90" s="1">
        <v>2585.7846083794502</v>
      </c>
      <c r="H90" s="1">
        <v>712.12234809327799</v>
      </c>
      <c r="I90" s="1">
        <v>1191.81213315983</v>
      </c>
      <c r="J90" s="1">
        <v>564.08468632741403</v>
      </c>
      <c r="K90" s="1">
        <v>1029.5264870577801</v>
      </c>
    </row>
    <row r="91" spans="1:11" x14ac:dyDescent="0.25">
      <c r="A91" s="1">
        <v>10</v>
      </c>
      <c r="B91" s="1">
        <v>2491.2354246462901</v>
      </c>
      <c r="C91" s="1">
        <v>1641.55736418733</v>
      </c>
      <c r="D91" s="1">
        <v>1242.14847130508</v>
      </c>
      <c r="E91" s="1">
        <v>1849.9345780891299</v>
      </c>
      <c r="F91" s="1">
        <v>3241.8505042913898</v>
      </c>
      <c r="G91" s="1">
        <v>2563.0828491350399</v>
      </c>
      <c r="H91" s="1">
        <v>714.29296371477596</v>
      </c>
      <c r="I91" s="1">
        <v>1179.61201820562</v>
      </c>
      <c r="J91" s="1">
        <v>583.74557665043005</v>
      </c>
      <c r="K91" s="1">
        <v>1034.3548209386399</v>
      </c>
    </row>
    <row r="92" spans="1:11" x14ac:dyDescent="0.25">
      <c r="A92" s="1">
        <v>10.125</v>
      </c>
      <c r="B92" s="1">
        <v>2612.5116909984999</v>
      </c>
      <c r="C92" s="1">
        <v>1586.31239447283</v>
      </c>
      <c r="D92" s="1">
        <v>1253.9729728738901</v>
      </c>
      <c r="E92" s="1">
        <v>1946.87214306078</v>
      </c>
      <c r="F92" s="1">
        <v>3238.1542902371002</v>
      </c>
      <c r="G92" s="1">
        <v>2548.0070501621199</v>
      </c>
      <c r="H92" s="1">
        <v>716.38594226772796</v>
      </c>
      <c r="I92" s="1">
        <v>1164.1735462803599</v>
      </c>
      <c r="J92" s="1">
        <v>590.12219316842004</v>
      </c>
      <c r="K92" s="1">
        <v>1058.05060607162</v>
      </c>
    </row>
    <row r="93" spans="1:11" x14ac:dyDescent="0.25">
      <c r="A93" s="1">
        <v>10.25</v>
      </c>
      <c r="B93" s="1">
        <v>2698.00342865227</v>
      </c>
      <c r="C93" s="1">
        <v>1550.98656849437</v>
      </c>
      <c r="D93" s="1">
        <v>1238.20979579457</v>
      </c>
      <c r="E93" s="1">
        <v>1961.5430492656301</v>
      </c>
      <c r="F93" s="1">
        <v>3241.9425093792502</v>
      </c>
      <c r="G93" s="1">
        <v>2544.6514006892698</v>
      </c>
      <c r="H93" s="1">
        <v>740.77342425018799</v>
      </c>
      <c r="I93" s="1">
        <v>1168.58342196985</v>
      </c>
      <c r="J93" s="1">
        <v>570.431771482199</v>
      </c>
      <c r="K93" s="1">
        <v>1054.8909691515901</v>
      </c>
    </row>
    <row r="94" spans="1:11" x14ac:dyDescent="0.25">
      <c r="A94" s="1">
        <v>10.375</v>
      </c>
      <c r="B94" s="1">
        <v>2674.4513464745601</v>
      </c>
      <c r="C94" s="1">
        <v>1508.4534531172801</v>
      </c>
      <c r="D94" s="1">
        <v>1206.99344653137</v>
      </c>
      <c r="E94" s="1">
        <v>2001.26844317219</v>
      </c>
      <c r="F94" s="1">
        <v>3236.6373866992799</v>
      </c>
      <c r="G94" s="1">
        <v>2538.3406881543801</v>
      </c>
      <c r="H94" s="1">
        <v>755.66856785685297</v>
      </c>
      <c r="I94" s="1">
        <v>1166.400579566</v>
      </c>
      <c r="J94" s="1">
        <v>555.29222900151797</v>
      </c>
      <c r="K94" s="1">
        <v>1045.0756337466801</v>
      </c>
    </row>
    <row r="95" spans="1:11" x14ac:dyDescent="0.25">
      <c r="A95" s="1">
        <v>10.5</v>
      </c>
      <c r="B95" s="1">
        <v>2601.0273144324201</v>
      </c>
      <c r="C95" s="1">
        <v>1532.52176271025</v>
      </c>
      <c r="D95" s="1">
        <v>1221.9828165804099</v>
      </c>
      <c r="E95" s="1">
        <v>2067.13347197136</v>
      </c>
      <c r="F95" s="1">
        <v>3230.8614797344198</v>
      </c>
      <c r="G95" s="1">
        <v>2535.4086868507702</v>
      </c>
      <c r="H95" s="1">
        <v>755.55403058397997</v>
      </c>
      <c r="I95" s="1">
        <v>1171.7001316052599</v>
      </c>
      <c r="J95" s="1">
        <v>554.49621835302196</v>
      </c>
      <c r="K95" s="1">
        <v>1045.68060315912</v>
      </c>
    </row>
    <row r="96" spans="1:11" x14ac:dyDescent="0.25">
      <c r="A96" s="1">
        <v>10.625</v>
      </c>
      <c r="B96" s="1">
        <v>2646.5681803188099</v>
      </c>
      <c r="C96" s="1">
        <v>1529.1998231161499</v>
      </c>
      <c r="D96" s="1">
        <v>1180.4589281956301</v>
      </c>
      <c r="E96" s="1">
        <v>2119.5564400407402</v>
      </c>
      <c r="F96" s="1">
        <v>3233.1742698073699</v>
      </c>
      <c r="G96" s="1">
        <v>2525.4592076935</v>
      </c>
      <c r="H96" s="1">
        <v>744.94040454568096</v>
      </c>
      <c r="I96" s="1">
        <v>1159.8100878248099</v>
      </c>
      <c r="J96" s="1">
        <v>556.27127441795506</v>
      </c>
      <c r="K96" s="1">
        <v>1087.64170946426</v>
      </c>
    </row>
    <row r="97" spans="1:11" x14ac:dyDescent="0.25">
      <c r="A97" s="1">
        <v>10.75</v>
      </c>
      <c r="B97" s="1">
        <v>2603.6017926578902</v>
      </c>
      <c r="C97" s="1">
        <v>1532.19697887748</v>
      </c>
      <c r="D97" s="1">
        <v>1166.3946449574801</v>
      </c>
      <c r="E97" s="1">
        <v>2101.4303065161498</v>
      </c>
      <c r="F97" s="1">
        <v>3234.4610051845302</v>
      </c>
      <c r="G97" s="1">
        <v>2518.5517577185101</v>
      </c>
      <c r="H97" s="1">
        <v>728.51851682354504</v>
      </c>
      <c r="I97" s="1">
        <v>1170.2952000697601</v>
      </c>
      <c r="J97" s="1">
        <v>567.38361443767405</v>
      </c>
      <c r="K97" s="1">
        <v>1094.48032659153</v>
      </c>
    </row>
    <row r="98" spans="1:11" x14ac:dyDescent="0.25">
      <c r="A98" s="1">
        <v>10.875</v>
      </c>
      <c r="B98" s="1">
        <v>2604.7248551830298</v>
      </c>
      <c r="C98" s="1">
        <v>1453.1235437796499</v>
      </c>
      <c r="D98" s="1">
        <v>1133.0936722040601</v>
      </c>
      <c r="E98" s="1">
        <v>1906.4553890534701</v>
      </c>
      <c r="F98" s="1">
        <v>3228.49857291137</v>
      </c>
      <c r="G98" s="1">
        <v>2485.06488058677</v>
      </c>
      <c r="H98" s="1">
        <v>712.11352771370503</v>
      </c>
      <c r="I98" s="1">
        <v>1163.5105201382901</v>
      </c>
      <c r="J98" s="1">
        <v>594.20498651055004</v>
      </c>
      <c r="K98" s="1">
        <v>1136.6202659473799</v>
      </c>
    </row>
    <row r="99" spans="1:11" x14ac:dyDescent="0.25">
      <c r="A99" s="1">
        <v>11</v>
      </c>
      <c r="B99" s="1">
        <v>2612.11932315181</v>
      </c>
      <c r="C99" s="1">
        <v>1364.93565262692</v>
      </c>
      <c r="D99" s="1">
        <v>1133.1330309693899</v>
      </c>
      <c r="E99" s="1">
        <v>1857.77414694865</v>
      </c>
      <c r="F99" s="1">
        <v>3220.1574626227102</v>
      </c>
      <c r="G99" s="1">
        <v>2473.5223509616299</v>
      </c>
      <c r="H99" s="1">
        <v>703.87525282916499</v>
      </c>
      <c r="I99" s="1">
        <v>1168.58921051317</v>
      </c>
      <c r="J99" s="1">
        <v>606.356765591147</v>
      </c>
      <c r="K99" s="1">
        <v>1132.26193754926</v>
      </c>
    </row>
    <row r="100" spans="1:11" x14ac:dyDescent="0.25">
      <c r="A100" s="1">
        <v>11.125</v>
      </c>
      <c r="B100" s="1">
        <v>2670.5135907681201</v>
      </c>
      <c r="C100" s="1">
        <v>1355.62480792261</v>
      </c>
      <c r="D100" s="1">
        <v>1125.5794833519201</v>
      </c>
      <c r="E100" s="1">
        <v>1792.86350654939</v>
      </c>
      <c r="F100" s="1">
        <v>3189.0951658312101</v>
      </c>
      <c r="G100" s="1">
        <v>2471.68973389247</v>
      </c>
      <c r="H100" s="1">
        <v>701.94522345737403</v>
      </c>
      <c r="I100" s="1">
        <v>1173.8037240281501</v>
      </c>
      <c r="J100" s="1">
        <v>605.24069395634103</v>
      </c>
      <c r="K100" s="1">
        <v>1126.17673041478</v>
      </c>
    </row>
    <row r="101" spans="1:11" x14ac:dyDescent="0.25">
      <c r="A101" s="1">
        <v>11.25</v>
      </c>
      <c r="B101" s="1">
        <v>2657.9248848403499</v>
      </c>
      <c r="C101" s="1">
        <v>1350.6139394572299</v>
      </c>
      <c r="D101" s="1">
        <v>1123.2868305550701</v>
      </c>
      <c r="E101" s="1">
        <v>1688.48299050226</v>
      </c>
      <c r="F101" s="1">
        <v>3172.21700008481</v>
      </c>
      <c r="G101" s="1">
        <v>2462.9366870826998</v>
      </c>
      <c r="H101" s="1">
        <v>713.12877014967</v>
      </c>
      <c r="I101" s="1">
        <v>1200.48413926273</v>
      </c>
      <c r="J101" s="1">
        <v>599.06250807580295</v>
      </c>
      <c r="K101" s="1">
        <v>1137.9440472977501</v>
      </c>
    </row>
    <row r="102" spans="1:11" x14ac:dyDescent="0.25">
      <c r="A102" s="1">
        <v>11.375</v>
      </c>
      <c r="B102" s="1">
        <v>2606.92918570644</v>
      </c>
      <c r="C102" s="1">
        <v>1347.16121188067</v>
      </c>
      <c r="D102" s="1">
        <v>1121.46333722594</v>
      </c>
      <c r="E102" s="1">
        <v>1641.83958904006</v>
      </c>
      <c r="F102" s="1">
        <v>3131.07215856722</v>
      </c>
      <c r="G102" s="1">
        <v>2464.36636753221</v>
      </c>
      <c r="H102" s="1">
        <v>714.90231206138299</v>
      </c>
      <c r="I102" s="1">
        <v>1204.39486507827</v>
      </c>
      <c r="J102" s="1">
        <v>594.74496763240097</v>
      </c>
      <c r="K102" s="1">
        <v>1110.7790677128401</v>
      </c>
    </row>
    <row r="103" spans="1:11" x14ac:dyDescent="0.25">
      <c r="A103" s="1">
        <v>11.5</v>
      </c>
      <c r="B103" s="1">
        <v>2606.3263845349002</v>
      </c>
      <c r="C103" s="1">
        <v>1342.67357391374</v>
      </c>
      <c r="D103" s="1">
        <v>1066.55010924004</v>
      </c>
      <c r="E103" s="1">
        <v>1718.6451190522901</v>
      </c>
      <c r="F103" s="1">
        <v>3127.0982856749802</v>
      </c>
      <c r="G103" s="1">
        <v>2459.8792472105401</v>
      </c>
      <c r="H103" s="1">
        <v>715.06436519947795</v>
      </c>
      <c r="I103" s="1">
        <v>1205.5847906763099</v>
      </c>
      <c r="J103" s="1">
        <v>581.685743132673</v>
      </c>
      <c r="K103" s="1">
        <v>1063.6405529245601</v>
      </c>
    </row>
    <row r="104" spans="1:11" x14ac:dyDescent="0.25">
      <c r="A104" s="1">
        <v>11.625</v>
      </c>
      <c r="B104" s="1">
        <v>2659.6024170713199</v>
      </c>
      <c r="C104" s="1">
        <v>1321.7016535678399</v>
      </c>
      <c r="D104" s="1">
        <v>1082.6368486502699</v>
      </c>
      <c r="E104" s="1">
        <v>1804.2703637432801</v>
      </c>
      <c r="F104" s="1">
        <v>3119.83977294225</v>
      </c>
      <c r="G104" s="1">
        <v>2453.0589782950501</v>
      </c>
      <c r="H104" s="1">
        <v>728.90131561399198</v>
      </c>
      <c r="I104" s="1">
        <v>1223.5367875908601</v>
      </c>
      <c r="J104" s="1">
        <v>573.42723897342705</v>
      </c>
      <c r="K104" s="1">
        <v>1055.5064885317199</v>
      </c>
    </row>
    <row r="105" spans="1:11" x14ac:dyDescent="0.25">
      <c r="A105" s="1">
        <v>11.75</v>
      </c>
      <c r="B105" s="1">
        <v>2615.80747312125</v>
      </c>
      <c r="C105" s="1">
        <v>1354.95638012114</v>
      </c>
      <c r="D105" s="1">
        <v>1086.58057410575</v>
      </c>
      <c r="E105" s="1">
        <v>1870.7270715920399</v>
      </c>
      <c r="F105" s="1">
        <v>3111.1469770654699</v>
      </c>
      <c r="G105" s="1">
        <v>2440.2620440781702</v>
      </c>
      <c r="H105" s="1">
        <v>733.09083041055203</v>
      </c>
      <c r="I105" s="1">
        <v>1214.3374998152001</v>
      </c>
      <c r="J105" s="1">
        <v>557.15050773123403</v>
      </c>
      <c r="K105" s="1">
        <v>1054.73853029204</v>
      </c>
    </row>
    <row r="106" spans="1:11" x14ac:dyDescent="0.25">
      <c r="A106" s="1">
        <v>11.875</v>
      </c>
      <c r="B106" s="1">
        <v>2663.4099436900501</v>
      </c>
      <c r="C106" s="1">
        <v>1381.4833516742699</v>
      </c>
      <c r="D106" s="1">
        <v>1106.5368845216999</v>
      </c>
      <c r="E106" s="1">
        <v>1902.89356421857</v>
      </c>
      <c r="F106" s="1">
        <v>3098.6065220244</v>
      </c>
      <c r="G106" s="1">
        <v>2429.1225477252701</v>
      </c>
      <c r="H106" s="1">
        <v>737.21365194744305</v>
      </c>
      <c r="I106" s="1">
        <v>1222.7024304302199</v>
      </c>
      <c r="J106" s="1">
        <v>531.98861844568796</v>
      </c>
      <c r="K106" s="1">
        <v>1065.49087994004</v>
      </c>
    </row>
    <row r="107" spans="1:11" x14ac:dyDescent="0.25">
      <c r="A107" s="1">
        <v>12</v>
      </c>
      <c r="B107" s="1">
        <v>2681.92310743597</v>
      </c>
      <c r="C107" s="1">
        <v>1361.1541246601701</v>
      </c>
      <c r="D107" s="1">
        <v>1106.28458488155</v>
      </c>
      <c r="E107" s="1">
        <v>1866.3689323451599</v>
      </c>
      <c r="F107" s="1">
        <v>3099.1114494158901</v>
      </c>
      <c r="G107" s="1">
        <v>2416.8939037598602</v>
      </c>
      <c r="H107" s="1">
        <v>744.83175667875503</v>
      </c>
      <c r="I107" s="1">
        <v>1233.4961119885099</v>
      </c>
      <c r="J107" s="1">
        <v>488.11891792105399</v>
      </c>
      <c r="K107" s="1">
        <v>1055.6047625846199</v>
      </c>
    </row>
    <row r="108" spans="1:11" x14ac:dyDescent="0.25">
      <c r="A108" s="1">
        <v>12.125</v>
      </c>
      <c r="B108" s="1">
        <v>2610.6041832932401</v>
      </c>
      <c r="C108" s="1">
        <v>1266.46472283907</v>
      </c>
      <c r="D108" s="1">
        <v>1098.1970233744801</v>
      </c>
      <c r="E108" s="1">
        <v>1848.3577021677099</v>
      </c>
      <c r="F108" s="1">
        <v>3105.04767777391</v>
      </c>
      <c r="G108" s="1">
        <v>2398.4578369874198</v>
      </c>
      <c r="H108" s="1">
        <v>740.26939257204901</v>
      </c>
      <c r="I108" s="1">
        <v>1246.78510804853</v>
      </c>
      <c r="J108" s="1">
        <v>451.782546616741</v>
      </c>
      <c r="K108" s="1">
        <v>1046.2329923904399</v>
      </c>
    </row>
    <row r="109" spans="1:11" x14ac:dyDescent="0.25">
      <c r="A109" s="1">
        <v>12.25</v>
      </c>
      <c r="B109" s="1">
        <v>2562.5259761782299</v>
      </c>
      <c r="C109" s="1">
        <v>1247.50458625435</v>
      </c>
      <c r="D109" s="1">
        <v>1043.8486075556</v>
      </c>
      <c r="E109" s="1">
        <v>1875.44346779647</v>
      </c>
      <c r="F109" s="1">
        <v>3092.5144764379002</v>
      </c>
      <c r="G109" s="1">
        <v>2370.4973974320001</v>
      </c>
      <c r="H109" s="1">
        <v>744.30998706541504</v>
      </c>
      <c r="I109" s="1">
        <v>1257.0793974165699</v>
      </c>
      <c r="J109" s="1">
        <v>448.99506291349502</v>
      </c>
      <c r="K109" s="1">
        <v>1040.77752996461</v>
      </c>
    </row>
    <row r="110" spans="1:11" x14ac:dyDescent="0.25">
      <c r="A110" s="1">
        <v>12.375</v>
      </c>
      <c r="B110" s="1">
        <v>2564.71812780553</v>
      </c>
      <c r="C110" s="1">
        <v>1237.3759591799501</v>
      </c>
      <c r="D110" s="1">
        <v>1024.59578286031</v>
      </c>
      <c r="E110" s="1">
        <v>1890.85604407761</v>
      </c>
      <c r="F110" s="1">
        <v>3097.9172677906599</v>
      </c>
      <c r="G110" s="1">
        <v>2350.6554740861602</v>
      </c>
      <c r="H110" s="1">
        <v>745.90883510803303</v>
      </c>
      <c r="I110" s="1">
        <v>1255.76444882747</v>
      </c>
      <c r="J110" s="1">
        <v>438.77576253054298</v>
      </c>
      <c r="K110" s="1">
        <v>1046.5699038498799</v>
      </c>
    </row>
    <row r="111" spans="1:11" x14ac:dyDescent="0.25">
      <c r="A111" s="1">
        <v>12.5</v>
      </c>
      <c r="B111" s="1">
        <v>2567.5861774682298</v>
      </c>
      <c r="C111" s="1">
        <v>1244.00810175744</v>
      </c>
      <c r="D111" s="1">
        <v>1058.16668580024</v>
      </c>
      <c r="E111" s="1">
        <v>1918.97417633229</v>
      </c>
      <c r="F111" s="1">
        <v>3096.98823178564</v>
      </c>
      <c r="G111" s="1">
        <v>2317.7400093000301</v>
      </c>
      <c r="H111" s="1">
        <v>746.75893936553803</v>
      </c>
      <c r="I111" s="1">
        <v>1256.14194293327</v>
      </c>
      <c r="J111" s="1">
        <v>436.28298945925599</v>
      </c>
      <c r="K111" s="1">
        <v>1050.5106936063601</v>
      </c>
    </row>
    <row r="112" spans="1:11" x14ac:dyDescent="0.25">
      <c r="A112" s="1">
        <v>12.625</v>
      </c>
      <c r="B112" s="1">
        <v>2614.18713263476</v>
      </c>
      <c r="C112" s="1">
        <v>1252.4248499707601</v>
      </c>
      <c r="D112" s="1">
        <v>1044.9947656194799</v>
      </c>
      <c r="E112" s="1">
        <v>1849.3641048793399</v>
      </c>
      <c r="F112" s="1">
        <v>3069.0362163807499</v>
      </c>
      <c r="G112" s="1">
        <v>2315.4476571985401</v>
      </c>
      <c r="H112" s="1">
        <v>748.50903056246398</v>
      </c>
      <c r="I112" s="1">
        <v>1248.70782421485</v>
      </c>
      <c r="J112" s="1">
        <v>445.67051192057102</v>
      </c>
      <c r="K112" s="1">
        <v>1055.0795581907</v>
      </c>
    </row>
    <row r="113" spans="1:11" x14ac:dyDescent="0.25">
      <c r="A113" s="1">
        <v>12.75</v>
      </c>
      <c r="B113" s="1">
        <v>2670.92422982363</v>
      </c>
      <c r="C113" s="1">
        <v>1226.2342700358699</v>
      </c>
      <c r="D113" s="1">
        <v>1036.00494203316</v>
      </c>
      <c r="E113" s="1">
        <v>1769.1437893280099</v>
      </c>
      <c r="F113" s="1">
        <v>3060.78458916004</v>
      </c>
      <c r="G113" s="1">
        <v>2328.4065501422201</v>
      </c>
      <c r="H113" s="1">
        <v>752.08521105873899</v>
      </c>
      <c r="I113" s="1">
        <v>1254.2582684669001</v>
      </c>
      <c r="J113" s="1">
        <v>437.95976069415201</v>
      </c>
      <c r="K113" s="1">
        <v>1060.0418987344401</v>
      </c>
    </row>
    <row r="114" spans="1:11" x14ac:dyDescent="0.25">
      <c r="A114" s="1">
        <v>12.875</v>
      </c>
      <c r="B114" s="1">
        <v>2687.9798992554902</v>
      </c>
      <c r="C114" s="1">
        <v>1183.57729981487</v>
      </c>
      <c r="D114" s="1">
        <v>1047.4428711159101</v>
      </c>
      <c r="E114" s="1">
        <v>1745.7518133370199</v>
      </c>
      <c r="F114" s="1">
        <v>3059.2411929745799</v>
      </c>
      <c r="G114" s="1">
        <v>2338.0185074769702</v>
      </c>
      <c r="H114" s="1">
        <v>733.54722191289704</v>
      </c>
      <c r="I114" s="1">
        <v>1263.3494562701101</v>
      </c>
      <c r="J114" s="1">
        <v>451.626850696948</v>
      </c>
      <c r="K114" s="1">
        <v>1075.6325378679501</v>
      </c>
    </row>
    <row r="115" spans="1:11" x14ac:dyDescent="0.25">
      <c r="A115" s="1">
        <v>13</v>
      </c>
      <c r="B115" s="1">
        <v>2692.38651453891</v>
      </c>
      <c r="C115" s="1">
        <v>1155.2417779802299</v>
      </c>
      <c r="D115" s="1">
        <v>1054.59244846211</v>
      </c>
      <c r="E115" s="1">
        <v>1736.33936201187</v>
      </c>
      <c r="F115" s="1">
        <v>3061.2536539854</v>
      </c>
      <c r="G115" s="1">
        <v>2347.3197939055399</v>
      </c>
      <c r="H115" s="1">
        <v>728.10635647371703</v>
      </c>
      <c r="I115" s="1">
        <v>1278.4854851075399</v>
      </c>
      <c r="J115" s="1">
        <v>449.25091096987802</v>
      </c>
      <c r="K115" s="1">
        <v>1102.2323808450301</v>
      </c>
    </row>
    <row r="116" spans="1:11" x14ac:dyDescent="0.25">
      <c r="A116" s="1">
        <v>13.125</v>
      </c>
      <c r="B116" s="1">
        <v>2554.5108861372901</v>
      </c>
      <c r="C116" s="1">
        <v>1139.96116881223</v>
      </c>
      <c r="D116" s="1">
        <v>1081.33816551169</v>
      </c>
      <c r="E116" s="1">
        <v>1747.44373482473</v>
      </c>
      <c r="F116" s="1">
        <v>3058.5486121848298</v>
      </c>
      <c r="G116" s="1">
        <v>2349.3734827727699</v>
      </c>
      <c r="H116" s="1">
        <v>734.44653253374395</v>
      </c>
      <c r="I116" s="1">
        <v>1287.5950983668699</v>
      </c>
      <c r="J116" s="1">
        <v>452.23782337297303</v>
      </c>
      <c r="K116" s="1">
        <v>1099.2285949882601</v>
      </c>
    </row>
    <row r="117" spans="1:11" x14ac:dyDescent="0.25">
      <c r="A117" s="1">
        <v>13.25</v>
      </c>
      <c r="B117" s="1">
        <v>2522.10347324744</v>
      </c>
      <c r="C117" s="1">
        <v>1129.3588158979501</v>
      </c>
      <c r="D117" s="1">
        <v>1091.6943905179101</v>
      </c>
      <c r="E117" s="1">
        <v>1759.0703337442601</v>
      </c>
      <c r="F117" s="1">
        <v>3059.4800197770001</v>
      </c>
      <c r="G117" s="1">
        <v>2348.3338897650201</v>
      </c>
      <c r="H117" s="1">
        <v>740.15761200720601</v>
      </c>
      <c r="I117" s="1">
        <v>1263.80500486492</v>
      </c>
      <c r="J117" s="1">
        <v>451.321747686994</v>
      </c>
      <c r="K117" s="1">
        <v>1115.15986067832</v>
      </c>
    </row>
    <row r="118" spans="1:11" x14ac:dyDescent="0.25">
      <c r="A118" s="1">
        <v>13.375</v>
      </c>
      <c r="B118" s="1">
        <v>2562.88462357968</v>
      </c>
      <c r="C118" s="1">
        <v>1123.1189359459299</v>
      </c>
      <c r="D118" s="1">
        <v>1100.9466918718299</v>
      </c>
      <c r="E118" s="1">
        <v>1712.9058292116599</v>
      </c>
      <c r="F118" s="1">
        <v>3057.2473648631899</v>
      </c>
      <c r="G118" s="1">
        <v>2348.81053681091</v>
      </c>
      <c r="H118" s="1">
        <v>739.563895066805</v>
      </c>
      <c r="I118" s="1">
        <v>1243.3500304516599</v>
      </c>
      <c r="J118" s="1">
        <v>450.48938124598499</v>
      </c>
      <c r="K118" s="1">
        <v>1133.6256657816</v>
      </c>
    </row>
    <row r="119" spans="1:11" x14ac:dyDescent="0.25">
      <c r="A119" s="1">
        <v>13.5</v>
      </c>
      <c r="B119" s="1">
        <v>2628.38734802828</v>
      </c>
      <c r="C119" s="1">
        <v>1136.9545065842401</v>
      </c>
      <c r="D119" s="1">
        <v>1101.0383011233</v>
      </c>
      <c r="E119" s="1">
        <v>1672.7391364621101</v>
      </c>
      <c r="F119" s="1">
        <v>3045.7229224041398</v>
      </c>
      <c r="G119" s="1">
        <v>2340.3016251765498</v>
      </c>
      <c r="H119" s="1">
        <v>738.38639261831599</v>
      </c>
      <c r="I119" s="1">
        <v>1231.7077502708901</v>
      </c>
      <c r="J119" s="1">
        <v>440.96907833461501</v>
      </c>
      <c r="K119" s="1">
        <v>1122.0868799417301</v>
      </c>
    </row>
    <row r="120" spans="1:11" x14ac:dyDescent="0.25">
      <c r="A120" s="1">
        <v>13.625</v>
      </c>
      <c r="B120" s="1">
        <v>2581.5647070854602</v>
      </c>
      <c r="C120" s="1">
        <v>1144.6072915781399</v>
      </c>
      <c r="D120" s="1">
        <v>1105.46253782501</v>
      </c>
      <c r="E120" s="1">
        <v>1661.58527709793</v>
      </c>
      <c r="F120" s="1">
        <v>3030.3722286458301</v>
      </c>
      <c r="G120" s="1">
        <v>2337.4654525707601</v>
      </c>
      <c r="H120" s="1">
        <v>729.84633464762499</v>
      </c>
      <c r="I120" s="1">
        <v>1235.66241973356</v>
      </c>
      <c r="J120" s="1">
        <v>426.83084399081298</v>
      </c>
      <c r="K120" s="1">
        <v>1128.6361992561999</v>
      </c>
    </row>
    <row r="121" spans="1:11" x14ac:dyDescent="0.25">
      <c r="A121" s="1">
        <v>13.75</v>
      </c>
      <c r="B121" s="1">
        <v>2632.8155693799199</v>
      </c>
      <c r="C121" s="1">
        <v>1144.9636970585</v>
      </c>
      <c r="D121" s="1">
        <v>1048.6812336494399</v>
      </c>
      <c r="E121" s="1">
        <v>1658.15877838865</v>
      </c>
      <c r="F121" s="1">
        <v>3028.4995794742899</v>
      </c>
      <c r="G121" s="1">
        <v>2330.1243208947699</v>
      </c>
      <c r="H121" s="1">
        <v>725.44832968525895</v>
      </c>
      <c r="I121" s="1">
        <v>1213.61507007412</v>
      </c>
      <c r="J121" s="1">
        <v>418.03171217474699</v>
      </c>
      <c r="K121" s="1">
        <v>1123.15590364183</v>
      </c>
    </row>
    <row r="122" spans="1:11" x14ac:dyDescent="0.25">
      <c r="A122" s="1">
        <v>13.875</v>
      </c>
      <c r="B122" s="1">
        <v>2597.0451834369201</v>
      </c>
      <c r="C122" s="1">
        <v>1149.9501420742099</v>
      </c>
      <c r="D122" s="1">
        <v>1041.79641123703</v>
      </c>
      <c r="E122" s="1">
        <v>1674.8610156566299</v>
      </c>
      <c r="F122" s="1">
        <v>3030.9238880522598</v>
      </c>
      <c r="G122" s="1">
        <v>2320.63401345888</v>
      </c>
      <c r="H122" s="1">
        <v>714.16946034872797</v>
      </c>
      <c r="I122" s="1">
        <v>1204.0480852073599</v>
      </c>
      <c r="J122" s="1">
        <v>410.11256433652301</v>
      </c>
      <c r="K122" s="1">
        <v>1072.7415230520901</v>
      </c>
    </row>
    <row r="123" spans="1:11" x14ac:dyDescent="0.25">
      <c r="A123" s="1">
        <v>14</v>
      </c>
      <c r="B123" s="1">
        <v>2592.7363528861301</v>
      </c>
      <c r="C123" s="1">
        <v>1133.5576255624801</v>
      </c>
      <c r="D123" s="1">
        <v>1036.46291465678</v>
      </c>
      <c r="E123" s="1">
        <v>1624.5799021707301</v>
      </c>
      <c r="F123" s="1">
        <v>3019.05036299414</v>
      </c>
      <c r="G123" s="1">
        <v>2291.7601310826399</v>
      </c>
      <c r="H123" s="1">
        <v>709.80428711149602</v>
      </c>
      <c r="I123" s="1">
        <v>1202.09878420781</v>
      </c>
      <c r="J123" s="1">
        <v>372.65347206545101</v>
      </c>
      <c r="K123" s="1">
        <v>1072.7258241689401</v>
      </c>
    </row>
    <row r="124" spans="1:11" x14ac:dyDescent="0.25">
      <c r="A124" s="1">
        <v>14.125</v>
      </c>
      <c r="B124" s="1">
        <v>2595.01032390206</v>
      </c>
      <c r="C124" s="1">
        <v>1150.75452553379</v>
      </c>
      <c r="D124" s="1">
        <v>1043.07085954748</v>
      </c>
      <c r="E124" s="1">
        <v>1597.32804726631</v>
      </c>
      <c r="F124" s="1">
        <v>3011.5196182119698</v>
      </c>
      <c r="G124" s="1">
        <v>2290.1079127074099</v>
      </c>
      <c r="H124" s="1">
        <v>712.04072441406595</v>
      </c>
      <c r="I124" s="1">
        <v>1208.44200085736</v>
      </c>
      <c r="J124" s="1">
        <v>369.12038990333298</v>
      </c>
      <c r="K124" s="1">
        <v>1073.8103044212801</v>
      </c>
    </row>
    <row r="125" spans="1:11" x14ac:dyDescent="0.25">
      <c r="A125" s="1">
        <v>14.25</v>
      </c>
      <c r="B125" s="1">
        <v>2617.0990134070098</v>
      </c>
      <c r="C125" s="1">
        <v>1161.36953805588</v>
      </c>
      <c r="D125" s="1">
        <v>1098.2378951797</v>
      </c>
      <c r="E125" s="1">
        <v>1667.60509563452</v>
      </c>
      <c r="F125" s="1">
        <v>3003.8803130963001</v>
      </c>
      <c r="G125" s="1">
        <v>2287.4463942219199</v>
      </c>
      <c r="H125" s="1">
        <v>707.94121886106302</v>
      </c>
      <c r="I125" s="1">
        <v>1214.7296726987099</v>
      </c>
      <c r="J125" s="1">
        <v>367.68572968173203</v>
      </c>
      <c r="K125" s="1">
        <v>1065.7962358524401</v>
      </c>
    </row>
    <row r="126" spans="1:11" x14ac:dyDescent="0.25">
      <c r="A126" s="1">
        <v>14.375</v>
      </c>
      <c r="B126" s="1">
        <v>2564.2509141417499</v>
      </c>
      <c r="C126" s="1">
        <v>1130.92543666859</v>
      </c>
      <c r="D126" s="1">
        <v>1097.44683686084</v>
      </c>
      <c r="E126" s="1">
        <v>1743.1288173233499</v>
      </c>
      <c r="F126" s="1">
        <v>3002.6909032432</v>
      </c>
      <c r="G126" s="1">
        <v>2286.6106693165102</v>
      </c>
      <c r="H126" s="1">
        <v>711.37882026498505</v>
      </c>
      <c r="I126" s="1">
        <v>1244.1371441839699</v>
      </c>
      <c r="J126" s="1">
        <v>343.18367600978399</v>
      </c>
      <c r="K126" s="1">
        <v>1024.71089596769</v>
      </c>
    </row>
    <row r="127" spans="1:11" x14ac:dyDescent="0.25">
      <c r="A127" s="1">
        <v>14.5</v>
      </c>
      <c r="B127" s="1">
        <v>2554.27557162111</v>
      </c>
      <c r="C127" s="1">
        <v>1089.3772725213501</v>
      </c>
      <c r="D127" s="1">
        <v>1107.1496107120799</v>
      </c>
      <c r="E127" s="1">
        <v>1768.5486987470799</v>
      </c>
      <c r="F127" s="1">
        <v>3007.2407105637499</v>
      </c>
      <c r="G127" s="1">
        <v>2283.3919445132701</v>
      </c>
      <c r="H127" s="1">
        <v>712.70959916100003</v>
      </c>
      <c r="I127" s="1">
        <v>1248.34478619676</v>
      </c>
      <c r="J127" s="1">
        <v>339.95580266022199</v>
      </c>
      <c r="K127" s="1">
        <v>1028.5052548358101</v>
      </c>
    </row>
    <row r="128" spans="1:11" x14ac:dyDescent="0.25">
      <c r="A128" s="1">
        <v>14.625</v>
      </c>
      <c r="B128" s="1">
        <v>2739.0405025905702</v>
      </c>
      <c r="C128" s="1">
        <v>1080.3760764533899</v>
      </c>
      <c r="D128" s="1">
        <v>1083.1663617232</v>
      </c>
      <c r="E128" s="1">
        <v>1841.00242673248</v>
      </c>
      <c r="F128" s="1">
        <v>3005.8387337604099</v>
      </c>
      <c r="G128" s="1">
        <v>2283.8361657677601</v>
      </c>
      <c r="H128" s="1">
        <v>735.83213883420103</v>
      </c>
      <c r="I128" s="1">
        <v>1255.81684752501</v>
      </c>
      <c r="J128" s="1">
        <v>379.65133093993501</v>
      </c>
      <c r="K128" s="1">
        <v>1035.78379307723</v>
      </c>
    </row>
    <row r="129" spans="1:11" x14ac:dyDescent="0.25">
      <c r="A129" s="1">
        <v>14.75</v>
      </c>
      <c r="B129" s="1">
        <v>2736.5991765675699</v>
      </c>
      <c r="C129" s="1">
        <v>1065.0168603107099</v>
      </c>
      <c r="D129" s="1">
        <v>1087.65435700802</v>
      </c>
      <c r="E129" s="1">
        <v>1859.3668464801599</v>
      </c>
      <c r="F129" s="1">
        <v>3009.4220140515699</v>
      </c>
      <c r="G129" s="1">
        <v>2281.8358566987399</v>
      </c>
      <c r="H129" s="1">
        <v>738.42097430496597</v>
      </c>
      <c r="I129" s="1">
        <v>1287.05491552065</v>
      </c>
      <c r="J129" s="1">
        <v>412.98520403814598</v>
      </c>
      <c r="K129" s="1">
        <v>1040.9491210527499</v>
      </c>
    </row>
    <row r="130" spans="1:11" x14ac:dyDescent="0.25">
      <c r="A130" s="1">
        <v>14.875</v>
      </c>
      <c r="B130" s="1">
        <v>2749.9391235354301</v>
      </c>
      <c r="C130" s="1">
        <v>1055.6923591368</v>
      </c>
      <c r="D130" s="1">
        <v>1057.64553515836</v>
      </c>
      <c r="E130" s="1">
        <v>1862.6554981822601</v>
      </c>
      <c r="F130" s="1">
        <v>2954.7882509558999</v>
      </c>
      <c r="G130" s="1">
        <v>2280.9877679644401</v>
      </c>
      <c r="H130" s="1">
        <v>735.08474296501697</v>
      </c>
      <c r="I130" s="1">
        <v>1293.5881869065599</v>
      </c>
      <c r="J130" s="1">
        <v>418.23542523683199</v>
      </c>
      <c r="K130" s="1">
        <v>1048.91481506481</v>
      </c>
    </row>
    <row r="131" spans="1:11" x14ac:dyDescent="0.25">
      <c r="A131" s="1">
        <v>15</v>
      </c>
      <c r="B131" s="1">
        <v>2746.0569633954101</v>
      </c>
      <c r="C131" s="1">
        <v>1104.9682306658201</v>
      </c>
      <c r="D131" s="1">
        <v>1031.5227870527799</v>
      </c>
      <c r="E131" s="1">
        <v>1802.43776367378</v>
      </c>
      <c r="F131" s="1">
        <v>2946.3078648824198</v>
      </c>
      <c r="G131" s="1">
        <v>2266.8527607507199</v>
      </c>
      <c r="H131" s="1">
        <v>746.12007959299001</v>
      </c>
      <c r="I131" s="1">
        <v>1345.7099421855</v>
      </c>
      <c r="J131" s="1">
        <v>417.34244010905002</v>
      </c>
      <c r="K131" s="1">
        <v>1051.6770250925899</v>
      </c>
    </row>
    <row r="132" spans="1:11" x14ac:dyDescent="0.25">
      <c r="A132" s="1">
        <v>15.125</v>
      </c>
      <c r="B132" s="1">
        <v>2751.6107987841301</v>
      </c>
      <c r="C132" s="1">
        <v>1092.19936852618</v>
      </c>
      <c r="D132" s="1">
        <v>1031.06853488246</v>
      </c>
      <c r="E132" s="1">
        <v>1749.4787226768301</v>
      </c>
      <c r="F132" s="1">
        <v>2947.6557895880601</v>
      </c>
      <c r="G132" s="1">
        <v>2243.9602850933002</v>
      </c>
      <c r="H132" s="1">
        <v>737.69025509024698</v>
      </c>
      <c r="I132" s="1">
        <v>1344.0670260803399</v>
      </c>
      <c r="J132" s="1">
        <v>423.52149910240701</v>
      </c>
      <c r="K132" s="1">
        <v>1048.0500089111399</v>
      </c>
    </row>
    <row r="133" spans="1:11" x14ac:dyDescent="0.25">
      <c r="A133" s="1">
        <v>15.25</v>
      </c>
      <c r="B133" s="1">
        <v>2759.1947062202498</v>
      </c>
      <c r="C133" s="1">
        <v>1095.4158363297799</v>
      </c>
      <c r="D133" s="1">
        <v>1085.3707394872799</v>
      </c>
      <c r="E133" s="1">
        <v>1690.5066977679401</v>
      </c>
      <c r="F133" s="1">
        <v>2944.4794760080499</v>
      </c>
      <c r="G133" s="1">
        <v>2205.88383577794</v>
      </c>
      <c r="H133" s="1">
        <v>743.81980854705705</v>
      </c>
      <c r="I133" s="1">
        <v>1337.95668506483</v>
      </c>
      <c r="J133" s="1">
        <v>428.21518500433899</v>
      </c>
      <c r="K133" s="1">
        <v>1011.09047283502</v>
      </c>
    </row>
    <row r="134" spans="1:11" x14ac:dyDescent="0.25">
      <c r="A134" s="1">
        <v>15.375</v>
      </c>
      <c r="B134" s="1">
        <v>2734.0416714706098</v>
      </c>
      <c r="C134" s="1">
        <v>1115.8104958331801</v>
      </c>
      <c r="D134" s="1">
        <v>1067.13559329539</v>
      </c>
      <c r="E134" s="1">
        <v>1696.30835857394</v>
      </c>
      <c r="F134" s="1">
        <v>2935.47671646351</v>
      </c>
      <c r="G134" s="1">
        <v>2188.7395115027002</v>
      </c>
      <c r="H134" s="1">
        <v>744.22425312758105</v>
      </c>
      <c r="I134" s="1">
        <v>1332.8784421922701</v>
      </c>
      <c r="J134" s="1">
        <v>435.78555951514801</v>
      </c>
      <c r="K134" s="1">
        <v>983.62129657327</v>
      </c>
    </row>
    <row r="135" spans="1:11" x14ac:dyDescent="0.25">
      <c r="A135" s="1">
        <v>15.5</v>
      </c>
      <c r="B135" s="1">
        <v>2713.2852771601001</v>
      </c>
      <c r="C135" s="1">
        <v>1134.2302221781499</v>
      </c>
      <c r="D135" s="1">
        <v>1073.9425133848699</v>
      </c>
      <c r="E135" s="1">
        <v>1742.67208354888</v>
      </c>
      <c r="F135" s="1">
        <v>2932.5830790617902</v>
      </c>
      <c r="G135" s="1">
        <v>2185.93281418482</v>
      </c>
      <c r="H135" s="1">
        <v>763.55138984198697</v>
      </c>
      <c r="I135" s="1">
        <v>1366.4623008348999</v>
      </c>
      <c r="J135" s="1">
        <v>470.44480276319399</v>
      </c>
      <c r="K135" s="1">
        <v>976.54638394004701</v>
      </c>
    </row>
    <row r="136" spans="1:11" x14ac:dyDescent="0.25">
      <c r="A136" s="1">
        <v>15.625</v>
      </c>
      <c r="B136" s="1">
        <v>2656.5350959634002</v>
      </c>
      <c r="C136" s="1">
        <v>1120.71916159394</v>
      </c>
      <c r="D136" s="1">
        <v>1067.5616144395001</v>
      </c>
      <c r="E136" s="1">
        <v>1759.03653217539</v>
      </c>
      <c r="F136" s="1">
        <v>2931.3738219591801</v>
      </c>
      <c r="G136" s="1">
        <v>2174.59539252279</v>
      </c>
      <c r="H136" s="1">
        <v>746.90269754856104</v>
      </c>
      <c r="I136" s="1">
        <v>1311.0691177288099</v>
      </c>
      <c r="J136" s="1">
        <v>481.58913749356901</v>
      </c>
      <c r="K136" s="1">
        <v>973.50234799444399</v>
      </c>
    </row>
    <row r="137" spans="1:11" x14ac:dyDescent="0.25">
      <c r="A137" s="1">
        <v>15.75</v>
      </c>
      <c r="B137" s="1">
        <v>2614.2788495029299</v>
      </c>
      <c r="C137" s="1">
        <v>1117.62708067734</v>
      </c>
      <c r="D137" s="1">
        <v>1043.7763003124501</v>
      </c>
      <c r="E137" s="1">
        <v>1682.6735349082901</v>
      </c>
      <c r="F137" s="1">
        <v>2913.7738270361601</v>
      </c>
      <c r="G137" s="1">
        <v>2159.5535008247798</v>
      </c>
      <c r="H137" s="1">
        <v>758.062151275774</v>
      </c>
      <c r="I137" s="1">
        <v>1278.0557050161999</v>
      </c>
      <c r="J137" s="1">
        <v>488.240408227567</v>
      </c>
      <c r="K137" s="1">
        <v>990.366197782634</v>
      </c>
    </row>
    <row r="138" spans="1:11" x14ac:dyDescent="0.25">
      <c r="A138" s="1">
        <v>15.875</v>
      </c>
      <c r="B138" s="1">
        <v>2633.3272334805702</v>
      </c>
      <c r="C138" s="1">
        <v>1113.4537448338599</v>
      </c>
      <c r="D138" s="1">
        <v>1027.85496017634</v>
      </c>
      <c r="E138" s="1">
        <v>1576.3417224823099</v>
      </c>
      <c r="F138" s="1">
        <v>2895.8592228481498</v>
      </c>
      <c r="G138" s="1">
        <v>2152.7652721883701</v>
      </c>
      <c r="H138" s="1">
        <v>752.35118042872</v>
      </c>
      <c r="I138" s="1">
        <v>1229.4507178296301</v>
      </c>
      <c r="J138" s="1">
        <v>487.82130931810599</v>
      </c>
      <c r="K138" s="1">
        <v>1011.14825079318</v>
      </c>
    </row>
    <row r="139" spans="1:11" x14ac:dyDescent="0.25">
      <c r="A139" s="1">
        <v>16</v>
      </c>
      <c r="B139" s="1">
        <v>2626.8788664160402</v>
      </c>
      <c r="C139" s="1">
        <v>1114.3862380487001</v>
      </c>
      <c r="D139" s="1">
        <v>1046.1752914107401</v>
      </c>
      <c r="E139" s="1">
        <v>1619.9931238853201</v>
      </c>
      <c r="F139" s="1">
        <v>2866.3787822641798</v>
      </c>
      <c r="G139" s="1">
        <v>2151.19425262408</v>
      </c>
      <c r="H139" s="1">
        <v>757.598267687506</v>
      </c>
      <c r="I139" s="1">
        <v>1232.3699074016099</v>
      </c>
      <c r="J139" s="1">
        <v>489.42886450707698</v>
      </c>
      <c r="K139" s="1">
        <v>1031.93656644265</v>
      </c>
    </row>
    <row r="140" spans="1:11" x14ac:dyDescent="0.25">
      <c r="A140" s="1">
        <v>16.125</v>
      </c>
      <c r="B140" s="1">
        <v>2599.1453924452499</v>
      </c>
      <c r="C140" s="1">
        <v>1116.7751928729499</v>
      </c>
      <c r="D140" s="1">
        <v>1060.6612283075999</v>
      </c>
      <c r="E140" s="1">
        <v>1648.9453182485299</v>
      </c>
      <c r="F140" s="1">
        <v>2846.2245537408098</v>
      </c>
      <c r="G140" s="1">
        <v>2167.6401291392599</v>
      </c>
      <c r="H140" s="1">
        <v>750.52546491744897</v>
      </c>
      <c r="I140" s="1">
        <v>1243.2091732151</v>
      </c>
      <c r="J140" s="1">
        <v>491.10940152154097</v>
      </c>
      <c r="K140" s="1">
        <v>1061.1779709283901</v>
      </c>
    </row>
    <row r="141" spans="1:11" x14ac:dyDescent="0.25">
      <c r="A141" s="1">
        <v>16.25</v>
      </c>
      <c r="B141" s="1">
        <v>2581.7120410009402</v>
      </c>
      <c r="C141" s="1">
        <v>1121.0717521083</v>
      </c>
      <c r="D141" s="1">
        <v>1082.2762643303799</v>
      </c>
      <c r="E141" s="1">
        <v>1661.6664886644501</v>
      </c>
      <c r="F141" s="1">
        <v>2840.3829823597198</v>
      </c>
      <c r="G141" s="1">
        <v>2170.8749980088401</v>
      </c>
      <c r="H141" s="1">
        <v>736.07811835926304</v>
      </c>
      <c r="I141" s="1">
        <v>1233.6566657926401</v>
      </c>
      <c r="J141" s="1">
        <v>415.26419262212102</v>
      </c>
      <c r="K141" s="1">
        <v>1072.0611391038501</v>
      </c>
    </row>
    <row r="142" spans="1:11" x14ac:dyDescent="0.25">
      <c r="A142" s="1">
        <v>16.375</v>
      </c>
      <c r="B142" s="1">
        <v>2563.62236185029</v>
      </c>
      <c r="C142" s="1">
        <v>1148.5819643657901</v>
      </c>
      <c r="D142" s="1">
        <v>1150.8045800032301</v>
      </c>
      <c r="E142" s="1">
        <v>1677.52999303211</v>
      </c>
      <c r="F142" s="1">
        <v>2838.3787925944698</v>
      </c>
      <c r="G142" s="1">
        <v>2165.6406195480699</v>
      </c>
      <c r="H142" s="1">
        <v>718.737960143843</v>
      </c>
      <c r="I142" s="1">
        <v>1278.4586408693301</v>
      </c>
      <c r="J142" s="1">
        <v>394.42354215327799</v>
      </c>
      <c r="K142" s="1">
        <v>1084.72589398068</v>
      </c>
    </row>
    <row r="143" spans="1:11" x14ac:dyDescent="0.25">
      <c r="A143" s="1">
        <v>16.5</v>
      </c>
      <c r="B143" s="1">
        <v>2530.9449967884698</v>
      </c>
      <c r="C143" s="1">
        <v>1148.14603376996</v>
      </c>
      <c r="D143" s="1">
        <v>1153.15266285549</v>
      </c>
      <c r="E143" s="1">
        <v>1664.7946662025099</v>
      </c>
      <c r="F143" s="1">
        <v>2833.1560915212899</v>
      </c>
      <c r="G143" s="1">
        <v>2167.12775514344</v>
      </c>
      <c r="H143" s="1">
        <v>713.00485850889299</v>
      </c>
      <c r="I143" s="1">
        <v>1267.8547860887199</v>
      </c>
      <c r="J143" s="1">
        <v>405.61314295465502</v>
      </c>
      <c r="K143" s="1">
        <v>1103.89917241749</v>
      </c>
    </row>
    <row r="144" spans="1:11" x14ac:dyDescent="0.25">
      <c r="A144" s="1">
        <v>16.625</v>
      </c>
      <c r="B144" s="1">
        <v>2511.9560497920102</v>
      </c>
      <c r="C144" s="1">
        <v>1140.7793179063899</v>
      </c>
      <c r="D144" s="1">
        <v>1160.72755115633</v>
      </c>
      <c r="E144" s="1">
        <v>1676.51283823786</v>
      </c>
      <c r="F144" s="1">
        <v>2829.0998885540998</v>
      </c>
      <c r="G144" s="1">
        <v>2157.3175157466098</v>
      </c>
      <c r="H144" s="1">
        <v>715.56598399037296</v>
      </c>
      <c r="I144" s="1">
        <v>1271.6392171525099</v>
      </c>
      <c r="J144" s="1">
        <v>406.40727606053701</v>
      </c>
      <c r="K144" s="1">
        <v>1095.2218194381101</v>
      </c>
    </row>
    <row r="145" spans="1:11" x14ac:dyDescent="0.25">
      <c r="A145" s="1">
        <v>16.75</v>
      </c>
      <c r="B145" s="1">
        <v>2466.3852618006199</v>
      </c>
      <c r="C145" s="1">
        <v>1111.29367030561</v>
      </c>
      <c r="D145" s="1">
        <v>1137.75779237442</v>
      </c>
      <c r="E145" s="1">
        <v>1684.4916769966201</v>
      </c>
      <c r="F145" s="1">
        <v>2838.3145212455902</v>
      </c>
      <c r="G145" s="1">
        <v>2156.8350466943102</v>
      </c>
      <c r="H145" s="1">
        <v>727.88105776136695</v>
      </c>
      <c r="I145" s="1">
        <v>1265.5006558095199</v>
      </c>
      <c r="J145" s="1">
        <v>385.89831323402899</v>
      </c>
      <c r="K145" s="1">
        <v>1084.3197166541599</v>
      </c>
    </row>
    <row r="146" spans="1:11" x14ac:dyDescent="0.25">
      <c r="A146" s="1">
        <v>16.875</v>
      </c>
      <c r="B146" s="1">
        <v>2408.6698709381499</v>
      </c>
      <c r="C146" s="1">
        <v>1111.09104856318</v>
      </c>
      <c r="D146" s="1">
        <v>1095.28103568491</v>
      </c>
      <c r="E146" s="1">
        <v>1606.88151217259</v>
      </c>
      <c r="F146" s="1">
        <v>2838.7905643510999</v>
      </c>
      <c r="G146" s="1">
        <v>2187.35951536326</v>
      </c>
      <c r="H146" s="1">
        <v>737.52534848334096</v>
      </c>
      <c r="I146" s="1">
        <v>1265.8076721996999</v>
      </c>
      <c r="J146" s="1">
        <v>321.43080705209701</v>
      </c>
      <c r="K146" s="1">
        <v>1078.56610208757</v>
      </c>
    </row>
    <row r="147" spans="1:11" x14ac:dyDescent="0.25">
      <c r="A147" s="1">
        <v>17</v>
      </c>
      <c r="B147" s="1">
        <v>2420.8678639976401</v>
      </c>
      <c r="C147" s="1">
        <v>1110.46766275766</v>
      </c>
      <c r="D147" s="1">
        <v>1091.1088683877001</v>
      </c>
      <c r="E147" s="1">
        <v>1559.0901904342199</v>
      </c>
      <c r="F147" s="1">
        <v>2842.3588941941798</v>
      </c>
      <c r="G147" s="1">
        <v>2194.6856588524402</v>
      </c>
      <c r="H147" s="1">
        <v>745.32414754700596</v>
      </c>
      <c r="I147" s="1">
        <v>1230.02304805315</v>
      </c>
      <c r="J147" s="1">
        <v>319.640957221664</v>
      </c>
      <c r="K147" s="1">
        <v>1082.8175910801499</v>
      </c>
    </row>
    <row r="148" spans="1:11" x14ac:dyDescent="0.25">
      <c r="A148" s="1">
        <v>17.125</v>
      </c>
      <c r="B148" s="1">
        <v>2444.94390244139</v>
      </c>
      <c r="C148" s="1">
        <v>1115.7215852796501</v>
      </c>
      <c r="D148" s="1">
        <v>1088.24558537199</v>
      </c>
      <c r="E148" s="1">
        <v>1508.40549454603</v>
      </c>
      <c r="F148" s="1">
        <v>2863.9507878271502</v>
      </c>
      <c r="G148" s="1">
        <v>2194.3674658197001</v>
      </c>
      <c r="H148" s="1">
        <v>750.63023091013099</v>
      </c>
      <c r="I148" s="1">
        <v>1233.8536123116701</v>
      </c>
      <c r="J148" s="1">
        <v>291.663702247738</v>
      </c>
      <c r="K148" s="1">
        <v>1079.95627686375</v>
      </c>
    </row>
    <row r="149" spans="1:11" x14ac:dyDescent="0.25">
      <c r="A149" s="1">
        <v>17.25</v>
      </c>
      <c r="B149" s="1">
        <v>2391.0644655733099</v>
      </c>
      <c r="C149" s="1">
        <v>1119.63299687214</v>
      </c>
      <c r="D149" s="1">
        <v>1040.9720356063101</v>
      </c>
      <c r="E149" s="1">
        <v>1531.31614504668</v>
      </c>
      <c r="F149" s="1">
        <v>2851.7626702820398</v>
      </c>
      <c r="G149" s="1">
        <v>2228.6484081384501</v>
      </c>
      <c r="H149" s="1">
        <v>746.25459468424594</v>
      </c>
      <c r="I149" s="1">
        <v>1215.10704806991</v>
      </c>
      <c r="J149" s="1">
        <v>284.80400735994499</v>
      </c>
      <c r="K149" s="1">
        <v>1061.5818573418501</v>
      </c>
    </row>
    <row r="150" spans="1:11" x14ac:dyDescent="0.25">
      <c r="A150" s="1">
        <v>17.375</v>
      </c>
      <c r="B150" s="1">
        <v>2342.6801730767702</v>
      </c>
      <c r="C150" s="1">
        <v>1123.8902902713401</v>
      </c>
      <c r="D150" s="1">
        <v>990.75765549007895</v>
      </c>
      <c r="E150" s="1">
        <v>1556.28414168322</v>
      </c>
      <c r="F150" s="1">
        <v>2874.4953186348598</v>
      </c>
      <c r="G150" s="1">
        <v>2240.4332823965901</v>
      </c>
      <c r="H150" s="1">
        <v>736.45829052395902</v>
      </c>
      <c r="I150" s="1">
        <v>1227.49499905986</v>
      </c>
      <c r="J150" s="1">
        <v>305.748966117988</v>
      </c>
      <c r="K150" s="1">
        <v>1060.3290343045601</v>
      </c>
    </row>
    <row r="151" spans="1:11" x14ac:dyDescent="0.25">
      <c r="A151" s="1">
        <v>17.5</v>
      </c>
      <c r="B151" s="1">
        <v>2341.9353426652901</v>
      </c>
      <c r="C151" s="1">
        <v>1122.3238545604499</v>
      </c>
      <c r="D151" s="1">
        <v>949.07572922189297</v>
      </c>
      <c r="E151" s="1">
        <v>1543.7468622835199</v>
      </c>
      <c r="F151" s="1">
        <v>2908.8233957727898</v>
      </c>
      <c r="G151" s="1">
        <v>2246.2334195496201</v>
      </c>
      <c r="H151" s="1">
        <v>724.85705665207695</v>
      </c>
      <c r="I151" s="1">
        <v>1255.86496621987</v>
      </c>
      <c r="J151" s="1">
        <v>317.30447663969397</v>
      </c>
      <c r="K151" s="1">
        <v>1060.2978096187301</v>
      </c>
    </row>
    <row r="152" spans="1:11" x14ac:dyDescent="0.25">
      <c r="A152" s="1">
        <v>17.625</v>
      </c>
      <c r="B152" s="1">
        <v>2317.1910838543099</v>
      </c>
      <c r="C152" s="1">
        <v>1126.50328666723</v>
      </c>
      <c r="D152" s="1">
        <v>945.84297049079305</v>
      </c>
      <c r="E152" s="1">
        <v>1460.9155183952</v>
      </c>
      <c r="F152" s="1">
        <v>2911.0643381232699</v>
      </c>
      <c r="G152" s="1">
        <v>2281.3208457206501</v>
      </c>
      <c r="H152" s="1">
        <v>721.93557786402596</v>
      </c>
      <c r="I152" s="1">
        <v>1255.3501665910101</v>
      </c>
      <c r="J152" s="1">
        <v>322.215090983545</v>
      </c>
      <c r="K152" s="1">
        <v>1062.15247816532</v>
      </c>
    </row>
    <row r="153" spans="1:11" x14ac:dyDescent="0.25">
      <c r="A153" s="1">
        <v>17.75</v>
      </c>
      <c r="B153" s="1">
        <v>2312.0031650229898</v>
      </c>
      <c r="C153" s="1">
        <v>1121.0603536978899</v>
      </c>
      <c r="D153" s="1">
        <v>952.32739850835901</v>
      </c>
      <c r="E153" s="1">
        <v>1489.46728808587</v>
      </c>
      <c r="F153" s="1">
        <v>2940.3576347388398</v>
      </c>
      <c r="G153" s="1">
        <v>2302.0548111498601</v>
      </c>
      <c r="H153" s="1">
        <v>704.41363484967201</v>
      </c>
      <c r="I153" s="1">
        <v>1241.44056331666</v>
      </c>
      <c r="J153" s="1">
        <v>336.06618183885001</v>
      </c>
      <c r="K153" s="1">
        <v>1063.9159940969701</v>
      </c>
    </row>
    <row r="154" spans="1:11" x14ac:dyDescent="0.25">
      <c r="A154" s="1">
        <v>17.875</v>
      </c>
      <c r="B154" s="1">
        <v>2358.38014884424</v>
      </c>
      <c r="C154" s="1">
        <v>1123.8916617160601</v>
      </c>
      <c r="D154" s="1">
        <v>954.14642320268797</v>
      </c>
      <c r="E154" s="1">
        <v>1470.7688517664301</v>
      </c>
      <c r="F154" s="1">
        <v>2923.1460815231098</v>
      </c>
      <c r="G154" s="1">
        <v>2306.39674040417</v>
      </c>
      <c r="H154" s="1">
        <v>690.08339549216396</v>
      </c>
      <c r="I154" s="1">
        <v>1233.66075337549</v>
      </c>
      <c r="J154" s="1">
        <v>349.08254844239201</v>
      </c>
      <c r="K154" s="1">
        <v>1070.66688222626</v>
      </c>
    </row>
    <row r="155" spans="1:11" x14ac:dyDescent="0.25">
      <c r="A155" s="1">
        <v>18</v>
      </c>
      <c r="B155" s="1">
        <v>2370.3836826971501</v>
      </c>
      <c r="C155" s="1">
        <v>1113.4894744708099</v>
      </c>
      <c r="D155" s="1">
        <v>960.37755130532696</v>
      </c>
      <c r="E155" s="1">
        <v>1467.9370084643299</v>
      </c>
      <c r="F155" s="1">
        <v>2909.30331706892</v>
      </c>
      <c r="G155" s="1">
        <v>2297.9940942962999</v>
      </c>
      <c r="H155" s="1">
        <v>682.12630138847805</v>
      </c>
      <c r="I155" s="1">
        <v>1236.41203073612</v>
      </c>
      <c r="J155" s="1">
        <v>352.77439092121102</v>
      </c>
      <c r="K155" s="1">
        <v>1102.3562306075401</v>
      </c>
    </row>
    <row r="156" spans="1:11" x14ac:dyDescent="0.25">
      <c r="A156" s="1">
        <v>18.125</v>
      </c>
      <c r="B156" s="1">
        <v>2409.2414995476202</v>
      </c>
      <c r="C156" s="1">
        <v>1123.7199584239499</v>
      </c>
      <c r="D156" s="1">
        <v>979.11187025873198</v>
      </c>
      <c r="E156" s="1">
        <v>1513.1274824202601</v>
      </c>
      <c r="F156" s="1">
        <v>2904.41930164632</v>
      </c>
      <c r="G156" s="1">
        <v>2289.7873213191101</v>
      </c>
      <c r="H156" s="1">
        <v>699.51553969060501</v>
      </c>
      <c r="I156" s="1">
        <v>1299.76906929599</v>
      </c>
      <c r="J156" s="1">
        <v>381.67978399417899</v>
      </c>
      <c r="K156" s="1">
        <v>1114.3084896267701</v>
      </c>
    </row>
    <row r="157" spans="1:11" x14ac:dyDescent="0.25">
      <c r="A157" s="1">
        <v>18.25</v>
      </c>
      <c r="B157" s="1">
        <v>2415.2772528276801</v>
      </c>
      <c r="C157" s="1">
        <v>1118.96579439824</v>
      </c>
      <c r="D157" s="1">
        <v>959.34395305272096</v>
      </c>
      <c r="E157" s="1">
        <v>1572.53802381061</v>
      </c>
      <c r="F157" s="1">
        <v>2895.3910186829398</v>
      </c>
      <c r="G157" s="1">
        <v>2291.1227516040099</v>
      </c>
      <c r="H157" s="1">
        <v>703.13688235549398</v>
      </c>
      <c r="I157" s="1">
        <v>1298.2064855001399</v>
      </c>
      <c r="J157" s="1">
        <v>380.65058103142098</v>
      </c>
      <c r="K157" s="1">
        <v>1106.6639579441901</v>
      </c>
    </row>
    <row r="158" spans="1:11" x14ac:dyDescent="0.25">
      <c r="A158" s="1">
        <v>18.375</v>
      </c>
      <c r="B158" s="1">
        <v>2414.7645914441</v>
      </c>
      <c r="C158" s="1">
        <v>1095.71290919486</v>
      </c>
      <c r="D158" s="1">
        <v>930.74307809270897</v>
      </c>
      <c r="E158" s="1">
        <v>1572.6603063699199</v>
      </c>
      <c r="F158" s="1">
        <v>2879.1500429078101</v>
      </c>
      <c r="G158" s="1">
        <v>2286.5854875914602</v>
      </c>
      <c r="H158" s="1">
        <v>702.02897191873603</v>
      </c>
      <c r="I158" s="1">
        <v>1302.20960356931</v>
      </c>
      <c r="J158" s="1">
        <v>380.93311020774303</v>
      </c>
      <c r="K158" s="1">
        <v>1111.37713128323</v>
      </c>
    </row>
    <row r="159" spans="1:11" x14ac:dyDescent="0.25">
      <c r="A159" s="1">
        <v>18.5</v>
      </c>
      <c r="B159" s="1">
        <v>2396.3332464045202</v>
      </c>
      <c r="C159" s="1">
        <v>1089.3463175678201</v>
      </c>
      <c r="D159" s="1">
        <v>916.52613108773903</v>
      </c>
      <c r="E159" s="1">
        <v>1515.11476301213</v>
      </c>
      <c r="F159" s="1">
        <v>2866.9587054064</v>
      </c>
      <c r="G159" s="1">
        <v>2282.6780969784099</v>
      </c>
      <c r="H159" s="1">
        <v>700.72050041950797</v>
      </c>
      <c r="I159" s="1">
        <v>1326.8286447001601</v>
      </c>
      <c r="J159" s="1">
        <v>417.29053311187403</v>
      </c>
      <c r="K159" s="1">
        <v>1115.43548506414</v>
      </c>
    </row>
    <row r="160" spans="1:11" x14ac:dyDescent="0.25">
      <c r="A160" s="1">
        <v>18.625</v>
      </c>
      <c r="B160" s="1">
        <v>2337.8295137320401</v>
      </c>
      <c r="C160" s="1">
        <v>1082.7929593605099</v>
      </c>
      <c r="D160" s="1">
        <v>924.12819871553404</v>
      </c>
      <c r="E160" s="1">
        <v>1466.67349396944</v>
      </c>
      <c r="F160" s="1">
        <v>2856.5933604837401</v>
      </c>
      <c r="G160" s="1">
        <v>2257.3535158601499</v>
      </c>
      <c r="H160" s="1">
        <v>709.17329627568301</v>
      </c>
      <c r="I160" s="1">
        <v>1371.0652673055199</v>
      </c>
      <c r="J160" s="1">
        <v>419.54152155390102</v>
      </c>
      <c r="K160" s="1">
        <v>1116.2740432033299</v>
      </c>
    </row>
    <row r="161" spans="1:11" x14ac:dyDescent="0.25">
      <c r="A161" s="1">
        <v>18.75</v>
      </c>
      <c r="B161" s="1">
        <v>2275.80709409674</v>
      </c>
      <c r="C161" s="1">
        <v>989.2908472565</v>
      </c>
      <c r="D161" s="1">
        <v>959.38954631695401</v>
      </c>
      <c r="E161" s="1">
        <v>1490.4926565634701</v>
      </c>
      <c r="F161" s="1">
        <v>2836.0752286543898</v>
      </c>
      <c r="G161" s="1">
        <v>2212.4849502655302</v>
      </c>
      <c r="H161" s="1">
        <v>691.01115375874099</v>
      </c>
      <c r="I161" s="1">
        <v>1345.6228901806501</v>
      </c>
      <c r="J161" s="1">
        <v>429.25449971429998</v>
      </c>
      <c r="K161" s="1">
        <v>1114.50413872378</v>
      </c>
    </row>
    <row r="162" spans="1:11" x14ac:dyDescent="0.25">
      <c r="A162" s="1">
        <v>18.875</v>
      </c>
      <c r="B162" s="1">
        <v>2247.8062993097201</v>
      </c>
      <c r="C162" s="1">
        <v>901.72476701180994</v>
      </c>
      <c r="D162" s="1">
        <v>964.77634152528299</v>
      </c>
      <c r="E162" s="1">
        <v>1531.1342273974999</v>
      </c>
      <c r="F162" s="1">
        <v>2784.5189923717398</v>
      </c>
      <c r="G162" s="1">
        <v>2191.4036876423602</v>
      </c>
      <c r="H162" s="1">
        <v>692.01953124587601</v>
      </c>
      <c r="I162" s="1">
        <v>1343.19385367823</v>
      </c>
      <c r="J162" s="1">
        <v>435.025003638572</v>
      </c>
      <c r="K162" s="1">
        <v>1112.34409689171</v>
      </c>
    </row>
    <row r="163" spans="1:11" x14ac:dyDescent="0.25">
      <c r="A163" s="1">
        <v>19</v>
      </c>
      <c r="B163" s="1">
        <v>2254.4170416862698</v>
      </c>
      <c r="C163" s="1">
        <v>904.25430483776904</v>
      </c>
      <c r="D163" s="1">
        <v>933.77385277348401</v>
      </c>
      <c r="E163" s="1">
        <v>1506.7081444964799</v>
      </c>
      <c r="F163" s="1">
        <v>2785.2917390549401</v>
      </c>
      <c r="G163" s="1">
        <v>2182.1095484161301</v>
      </c>
      <c r="H163" s="1">
        <v>685.185281095856</v>
      </c>
      <c r="I163" s="1">
        <v>1342.4192424942401</v>
      </c>
      <c r="J163" s="1">
        <v>460.28594465789098</v>
      </c>
      <c r="K163" s="1">
        <v>1108.8766535662501</v>
      </c>
    </row>
    <row r="164" spans="1:11" x14ac:dyDescent="0.25">
      <c r="A164" s="1">
        <v>19.125</v>
      </c>
      <c r="B164" s="1">
        <v>2278.7992033629598</v>
      </c>
      <c r="C164" s="1">
        <v>903.69178860838701</v>
      </c>
      <c r="D164" s="1">
        <v>922.91824712696996</v>
      </c>
      <c r="E164" s="1">
        <v>1509.98390317083</v>
      </c>
      <c r="F164" s="1">
        <v>2783.6813107225498</v>
      </c>
      <c r="G164" s="1">
        <v>2180.0664569566802</v>
      </c>
      <c r="H164" s="1">
        <v>683.95644608962505</v>
      </c>
      <c r="I164" s="1">
        <v>1360.4831788614199</v>
      </c>
      <c r="J164" s="1">
        <v>464.93682597335498</v>
      </c>
      <c r="K164" s="1">
        <v>1100.4931662117101</v>
      </c>
    </row>
    <row r="165" spans="1:11" x14ac:dyDescent="0.25">
      <c r="A165" s="1">
        <v>19.25</v>
      </c>
      <c r="B165" s="1">
        <v>2357.4797541189801</v>
      </c>
      <c r="C165" s="1">
        <v>904.805444088679</v>
      </c>
      <c r="D165" s="1">
        <v>923.13734996027597</v>
      </c>
      <c r="E165" s="1">
        <v>1524.17781634619</v>
      </c>
      <c r="F165" s="1">
        <v>2778.28308525488</v>
      </c>
      <c r="G165" s="1">
        <v>2172.57398626554</v>
      </c>
      <c r="H165" s="1">
        <v>685.44656592877902</v>
      </c>
      <c r="I165" s="1">
        <v>1371.53207686215</v>
      </c>
      <c r="J165" s="1">
        <v>468.67102025001702</v>
      </c>
      <c r="K165" s="1">
        <v>1085.4742714066399</v>
      </c>
    </row>
    <row r="166" spans="1:11" x14ac:dyDescent="0.25">
      <c r="A166" s="1">
        <v>19.375</v>
      </c>
      <c r="B166" s="1">
        <v>2366.5148505719098</v>
      </c>
      <c r="C166" s="1">
        <v>922.26719362383699</v>
      </c>
      <c r="D166" s="1">
        <v>925.99984619362101</v>
      </c>
      <c r="E166" s="1">
        <v>1551.8677065626</v>
      </c>
      <c r="F166" s="1">
        <v>2775.0575754076599</v>
      </c>
      <c r="G166" s="1">
        <v>2177.2635423276502</v>
      </c>
      <c r="H166" s="1">
        <v>654.71545074781795</v>
      </c>
      <c r="I166" s="1">
        <v>1368.2856572245601</v>
      </c>
      <c r="J166" s="1">
        <v>485.02191499941301</v>
      </c>
      <c r="K166" s="1">
        <v>1081.5476908519299</v>
      </c>
    </row>
    <row r="167" spans="1:11" x14ac:dyDescent="0.25">
      <c r="A167" s="1">
        <v>19.5</v>
      </c>
      <c r="B167" s="1">
        <v>2356.5716333435798</v>
      </c>
      <c r="C167" s="1">
        <v>925.34268423093602</v>
      </c>
      <c r="D167" s="1">
        <v>971.45490806507803</v>
      </c>
      <c r="E167" s="1">
        <v>1604.6615707449801</v>
      </c>
      <c r="F167" s="1">
        <v>2763.3179381140399</v>
      </c>
      <c r="G167" s="1">
        <v>2175.9299770991101</v>
      </c>
      <c r="H167" s="1">
        <v>651.97762893586696</v>
      </c>
      <c r="I167" s="1">
        <v>1355.77288020996</v>
      </c>
      <c r="J167" s="1">
        <v>487.174329397782</v>
      </c>
      <c r="K167" s="1">
        <v>1073.54863318857</v>
      </c>
    </row>
    <row r="168" spans="1:11" x14ac:dyDescent="0.25">
      <c r="A168" s="1">
        <v>19.625</v>
      </c>
      <c r="B168" s="1">
        <v>2351.75306924202</v>
      </c>
      <c r="C168" s="1">
        <v>931.85213354023801</v>
      </c>
      <c r="D168" s="1">
        <v>981.07685577878397</v>
      </c>
      <c r="E168" s="1">
        <v>1633.58585776532</v>
      </c>
      <c r="F168" s="1">
        <v>2752.9748823887098</v>
      </c>
      <c r="G168" s="1">
        <v>2186.0618365202999</v>
      </c>
      <c r="H168" s="1">
        <v>645.952662047388</v>
      </c>
      <c r="I168" s="1">
        <v>1335.0195601278799</v>
      </c>
      <c r="J168" s="1">
        <v>479.31886906439399</v>
      </c>
      <c r="K168" s="1">
        <v>1061.84337074726</v>
      </c>
    </row>
    <row r="169" spans="1:11" x14ac:dyDescent="0.25">
      <c r="A169" s="1">
        <v>19.75</v>
      </c>
      <c r="B169" s="1">
        <v>2305.8742670389702</v>
      </c>
      <c r="C169" s="1">
        <v>952.003695170225</v>
      </c>
      <c r="D169" s="1">
        <v>976.36176013344198</v>
      </c>
      <c r="E169" s="1">
        <v>1665.0614349882001</v>
      </c>
      <c r="F169" s="1">
        <v>2742.3568699983098</v>
      </c>
      <c r="G169" s="1">
        <v>2188.5359014507098</v>
      </c>
      <c r="H169" s="1">
        <v>656.53735210234402</v>
      </c>
      <c r="I169" s="1">
        <v>1316.60833446166</v>
      </c>
      <c r="J169" s="1">
        <v>456.181948886025</v>
      </c>
      <c r="K169" s="1">
        <v>1039.8071289121301</v>
      </c>
    </row>
    <row r="170" spans="1:11" x14ac:dyDescent="0.25">
      <c r="A170" s="1">
        <v>19.875</v>
      </c>
      <c r="B170" s="1">
        <v>2281.9973928817999</v>
      </c>
      <c r="C170" s="1">
        <v>941.28530045340597</v>
      </c>
      <c r="D170" s="1">
        <v>960.296914096514</v>
      </c>
      <c r="E170" s="1">
        <v>1657.4029299838401</v>
      </c>
      <c r="F170" s="1">
        <v>2734.2235591937201</v>
      </c>
      <c r="G170" s="1">
        <v>2198.74451705929</v>
      </c>
      <c r="H170" s="1">
        <v>661.58564291119706</v>
      </c>
      <c r="I170" s="1">
        <v>1298.7834325182</v>
      </c>
      <c r="J170" s="1">
        <v>453.10701984833202</v>
      </c>
      <c r="K170" s="1">
        <v>1016.30010480584</v>
      </c>
    </row>
    <row r="171" spans="1:11" x14ac:dyDescent="0.25">
      <c r="A171" s="1">
        <v>20</v>
      </c>
      <c r="B171" s="1">
        <v>2272.5107820682902</v>
      </c>
      <c r="C171" s="1">
        <v>882.10464939133396</v>
      </c>
      <c r="D171" s="1">
        <v>965.70978736048903</v>
      </c>
      <c r="E171" s="1">
        <v>1652.34463723869</v>
      </c>
      <c r="F171" s="1">
        <v>2706.9410346442801</v>
      </c>
      <c r="G171" s="1">
        <v>2207.5603817228498</v>
      </c>
      <c r="H171" s="1">
        <v>697.43269000736495</v>
      </c>
      <c r="I171" s="1">
        <v>1304.69761103122</v>
      </c>
      <c r="J171" s="1">
        <v>454.439086885476</v>
      </c>
      <c r="K171" s="1">
        <v>1017.64457781229</v>
      </c>
    </row>
    <row r="172" spans="1:11" x14ac:dyDescent="0.25">
      <c r="A172" s="1">
        <v>20.125</v>
      </c>
      <c r="B172" s="1">
        <v>2369.5926836387498</v>
      </c>
      <c r="C172" s="1">
        <v>876.36965419028104</v>
      </c>
      <c r="D172" s="1">
        <v>962.85912573285805</v>
      </c>
      <c r="E172" s="1">
        <v>1626.0932967721801</v>
      </c>
      <c r="F172" s="1">
        <v>2700.7782650089198</v>
      </c>
      <c r="G172" s="1">
        <v>2227.3691374700602</v>
      </c>
      <c r="H172" s="1">
        <v>707.85119961212604</v>
      </c>
      <c r="I172" s="1">
        <v>1332.7692441197401</v>
      </c>
      <c r="J172" s="1">
        <v>465.97114462820798</v>
      </c>
      <c r="K172" s="1">
        <v>1002.30183460402</v>
      </c>
    </row>
    <row r="173" spans="1:11" x14ac:dyDescent="0.25">
      <c r="A173" s="1">
        <v>20.25</v>
      </c>
      <c r="B173" s="1">
        <v>2368.41237519692</v>
      </c>
      <c r="C173" s="1">
        <v>872.48625952091004</v>
      </c>
      <c r="D173" s="1">
        <v>951.31062115920099</v>
      </c>
      <c r="E173" s="1">
        <v>1635.32483848165</v>
      </c>
      <c r="F173" s="1">
        <v>2692.6796322937798</v>
      </c>
      <c r="G173" s="1">
        <v>2230.8861064908601</v>
      </c>
      <c r="H173" s="1">
        <v>704.87507687483799</v>
      </c>
      <c r="I173" s="1">
        <v>1321.2445148711599</v>
      </c>
      <c r="J173" s="1">
        <v>470.747101426028</v>
      </c>
      <c r="K173" s="1">
        <v>973.02109416771304</v>
      </c>
    </row>
    <row r="174" spans="1:11" x14ac:dyDescent="0.25">
      <c r="A174" s="1">
        <v>20.375</v>
      </c>
      <c r="B174" s="1">
        <v>2425.6246701948498</v>
      </c>
      <c r="C174" s="1">
        <v>849.40228753825204</v>
      </c>
      <c r="D174" s="1">
        <v>930.60891061830398</v>
      </c>
      <c r="E174" s="1">
        <v>1655.67178824645</v>
      </c>
      <c r="F174" s="1">
        <v>2674.3528845596802</v>
      </c>
      <c r="G174" s="1">
        <v>2253.6957517584901</v>
      </c>
      <c r="H174" s="1">
        <v>711.30014004170403</v>
      </c>
      <c r="I174" s="1">
        <v>1383.1078038186699</v>
      </c>
      <c r="J174" s="1">
        <v>472.16953737505901</v>
      </c>
      <c r="K174" s="1">
        <v>966.30720611022605</v>
      </c>
    </row>
    <row r="175" spans="1:11" x14ac:dyDescent="0.25">
      <c r="A175" s="1">
        <v>20.5</v>
      </c>
      <c r="B175" s="1">
        <v>2523.8876361076</v>
      </c>
      <c r="C175" s="1">
        <v>833.32975749130298</v>
      </c>
      <c r="D175" s="1">
        <v>920.16363067837005</v>
      </c>
      <c r="E175" s="1">
        <v>1628.3462010805599</v>
      </c>
      <c r="F175" s="1">
        <v>2670.8462303411002</v>
      </c>
      <c r="G175" s="1">
        <v>2257.9878696199798</v>
      </c>
      <c r="H175" s="1">
        <v>699.26839420764304</v>
      </c>
      <c r="I175" s="1">
        <v>1253.1501629254001</v>
      </c>
      <c r="J175" s="1">
        <v>482.43130830817699</v>
      </c>
      <c r="K175" s="1">
        <v>956.70289123041198</v>
      </c>
    </row>
    <row r="176" spans="1:11" x14ac:dyDescent="0.25">
      <c r="A176" s="1">
        <v>20.625</v>
      </c>
      <c r="B176" s="1">
        <v>2538.8154950227599</v>
      </c>
      <c r="C176" s="1">
        <v>819.012364932639</v>
      </c>
      <c r="D176" s="1">
        <v>918.71705087145006</v>
      </c>
      <c r="E176" s="1">
        <v>1641.3360582815901</v>
      </c>
      <c r="F176" s="1">
        <v>2669.7004141951102</v>
      </c>
      <c r="G176" s="1">
        <v>2255.9515007981499</v>
      </c>
      <c r="H176" s="1">
        <v>692.31010392696101</v>
      </c>
      <c r="I176" s="1">
        <v>1169.5719948257999</v>
      </c>
      <c r="J176" s="1">
        <v>503.731992559334</v>
      </c>
      <c r="K176" s="1">
        <v>962.93584816847397</v>
      </c>
    </row>
    <row r="177" spans="1:11" x14ac:dyDescent="0.25">
      <c r="A177" s="1">
        <v>20.75</v>
      </c>
      <c r="B177" s="1">
        <v>2538.9109854918402</v>
      </c>
      <c r="C177" s="1">
        <v>794.69193142116796</v>
      </c>
      <c r="D177" s="1">
        <v>920.027383798904</v>
      </c>
      <c r="E177" s="1">
        <v>1693.2289517290701</v>
      </c>
      <c r="F177" s="1">
        <v>2668.7743123615401</v>
      </c>
      <c r="G177" s="1">
        <v>2252.4673386477498</v>
      </c>
      <c r="H177" s="1">
        <v>727.08144187052403</v>
      </c>
      <c r="I177" s="1">
        <v>1201.3398260399799</v>
      </c>
      <c r="J177" s="1">
        <v>506.54573551384198</v>
      </c>
      <c r="K177" s="1">
        <v>957.99145768074197</v>
      </c>
    </row>
    <row r="178" spans="1:11" x14ac:dyDescent="0.25">
      <c r="A178" s="1">
        <v>20.875</v>
      </c>
      <c r="B178" s="1">
        <v>2543.0180983989198</v>
      </c>
      <c r="C178" s="1">
        <v>811.83557048231501</v>
      </c>
      <c r="D178" s="1">
        <v>890.82252156603499</v>
      </c>
      <c r="E178" s="1">
        <v>1709.8144412628501</v>
      </c>
      <c r="F178" s="1">
        <v>2668.6875848499199</v>
      </c>
      <c r="G178" s="1">
        <v>2240.6522174445199</v>
      </c>
      <c r="H178" s="1">
        <v>742.41673628991305</v>
      </c>
      <c r="I178" s="1">
        <v>1256.92268548629</v>
      </c>
      <c r="J178" s="1">
        <v>517.67395007324501</v>
      </c>
      <c r="K178" s="1">
        <v>964.24043793481201</v>
      </c>
    </row>
    <row r="179" spans="1:11" x14ac:dyDescent="0.25">
      <c r="A179" s="1">
        <v>21</v>
      </c>
      <c r="B179" s="1">
        <v>2543.9248148606498</v>
      </c>
      <c r="C179" s="1">
        <v>815.48807775303601</v>
      </c>
      <c r="D179" s="1">
        <v>885.49246320718498</v>
      </c>
      <c r="E179" s="1">
        <v>1713.97756667403</v>
      </c>
      <c r="F179" s="1">
        <v>2664.18733813687</v>
      </c>
      <c r="G179" s="1">
        <v>2244.9707291713098</v>
      </c>
      <c r="H179" s="1">
        <v>745.33952843907502</v>
      </c>
      <c r="I179" s="1">
        <v>1250.28693721831</v>
      </c>
      <c r="J179" s="1">
        <v>526.27544442369697</v>
      </c>
      <c r="K179" s="1">
        <v>970.91702155283201</v>
      </c>
    </row>
    <row r="180" spans="1:11" x14ac:dyDescent="0.25">
      <c r="A180" s="1">
        <v>21.125</v>
      </c>
      <c r="B180" s="1">
        <v>2498.0170188508</v>
      </c>
      <c r="C180" s="1">
        <v>822.36470720664602</v>
      </c>
      <c r="D180" s="1">
        <v>874.88552866741998</v>
      </c>
      <c r="E180" s="1">
        <v>1701.45038982756</v>
      </c>
      <c r="F180" s="1">
        <v>2668.7490065535799</v>
      </c>
      <c r="G180" s="1">
        <v>2239.0870914245502</v>
      </c>
      <c r="H180" s="1">
        <v>751.22206572903201</v>
      </c>
      <c r="I180" s="1">
        <v>1287.1620480095601</v>
      </c>
      <c r="J180" s="1">
        <v>529.89227582501803</v>
      </c>
      <c r="K180" s="1">
        <v>977.88140411411996</v>
      </c>
    </row>
    <row r="181" spans="1:11" x14ac:dyDescent="0.25">
      <c r="A181" s="1">
        <v>21.25</v>
      </c>
      <c r="B181" s="1">
        <v>2475.2558242684199</v>
      </c>
      <c r="C181" s="1">
        <v>823.05413639667995</v>
      </c>
      <c r="D181" s="1">
        <v>897.54764811721498</v>
      </c>
      <c r="E181" s="1">
        <v>1658.3246647584999</v>
      </c>
      <c r="F181" s="1">
        <v>2665.7685480188702</v>
      </c>
      <c r="G181" s="1">
        <v>2243.6249630614898</v>
      </c>
      <c r="H181" s="1">
        <v>748.54208824914394</v>
      </c>
      <c r="I181" s="1">
        <v>1320.0796964074</v>
      </c>
      <c r="J181" s="1">
        <v>536.485709230883</v>
      </c>
      <c r="K181" s="1">
        <v>975.62872897957095</v>
      </c>
    </row>
    <row r="182" spans="1:11" x14ac:dyDescent="0.25">
      <c r="A182" s="1">
        <v>21.375</v>
      </c>
      <c r="B182" s="1">
        <v>2414.7309334890601</v>
      </c>
      <c r="C182" s="1">
        <v>816.64750354258001</v>
      </c>
      <c r="D182" s="1">
        <v>911.260465528233</v>
      </c>
      <c r="E182" s="1">
        <v>1602.46485184534</v>
      </c>
      <c r="F182" s="1">
        <v>2660.5103530072802</v>
      </c>
      <c r="G182" s="1">
        <v>2240.9188575717199</v>
      </c>
      <c r="H182" s="1">
        <v>748.17128474855303</v>
      </c>
      <c r="I182" s="1">
        <v>1363.9037199061499</v>
      </c>
      <c r="J182" s="1">
        <v>537.91146663695895</v>
      </c>
      <c r="K182" s="1">
        <v>998.151299646187</v>
      </c>
    </row>
    <row r="183" spans="1:11" x14ac:dyDescent="0.25">
      <c r="A183" s="1">
        <v>21.5</v>
      </c>
      <c r="B183" s="1">
        <v>2578.4199348400398</v>
      </c>
      <c r="C183" s="1">
        <v>820.607569494323</v>
      </c>
      <c r="D183" s="1">
        <v>941.88178158585595</v>
      </c>
      <c r="E183" s="1">
        <v>1597.3736731905699</v>
      </c>
      <c r="F183" s="1">
        <v>2644.2033117251499</v>
      </c>
      <c r="G183" s="1">
        <v>2240.8199916700701</v>
      </c>
      <c r="H183" s="1">
        <v>747.550658867214</v>
      </c>
      <c r="I183" s="1">
        <v>1402.72076923441</v>
      </c>
      <c r="J183" s="1">
        <v>542.42502246164804</v>
      </c>
      <c r="K183" s="1">
        <v>986.06554028531104</v>
      </c>
    </row>
    <row r="184" spans="1:11" x14ac:dyDescent="0.25">
      <c r="A184" s="1">
        <v>21.625</v>
      </c>
      <c r="B184" s="1">
        <v>2554.5171341277601</v>
      </c>
      <c r="C184" s="1">
        <v>840.19265194067702</v>
      </c>
      <c r="D184" s="1">
        <v>941.35834678966205</v>
      </c>
      <c r="E184" s="1">
        <v>1590.9332185332901</v>
      </c>
      <c r="F184" s="1">
        <v>2639.4968228531602</v>
      </c>
      <c r="G184" s="1">
        <v>2251.1012751308799</v>
      </c>
      <c r="H184" s="1">
        <v>743.13133155509797</v>
      </c>
      <c r="I184" s="1">
        <v>1396.4306810889</v>
      </c>
      <c r="J184" s="1">
        <v>543.33043767162496</v>
      </c>
      <c r="K184" s="1">
        <v>982.74378775507398</v>
      </c>
    </row>
    <row r="185" spans="1:11" x14ac:dyDescent="0.25">
      <c r="A185" s="1">
        <v>21.75</v>
      </c>
      <c r="B185" s="1">
        <v>2546.5106505195799</v>
      </c>
      <c r="C185" s="1">
        <v>824.61094091711402</v>
      </c>
      <c r="D185" s="1">
        <v>921.52555354439096</v>
      </c>
      <c r="E185" s="1">
        <v>1617.6975754417799</v>
      </c>
      <c r="F185" s="1">
        <v>2668.9862495535299</v>
      </c>
      <c r="G185" s="1">
        <v>2242.61190359995</v>
      </c>
      <c r="H185" s="1">
        <v>732.31474333557196</v>
      </c>
      <c r="I185" s="1">
        <v>1397.2536730054201</v>
      </c>
      <c r="J185" s="1">
        <v>543.07788376738495</v>
      </c>
      <c r="K185" s="1">
        <v>979.96463814259005</v>
      </c>
    </row>
    <row r="186" spans="1:11" x14ac:dyDescent="0.25">
      <c r="A186" s="1">
        <v>21.875</v>
      </c>
      <c r="B186" s="1">
        <v>2540.5421176066602</v>
      </c>
      <c r="C186" s="1">
        <v>806.20313393928905</v>
      </c>
      <c r="D186" s="1">
        <v>916.56717651676604</v>
      </c>
      <c r="E186" s="1">
        <v>1615.5424082884999</v>
      </c>
      <c r="F186" s="1">
        <v>2664.2074462624801</v>
      </c>
      <c r="G186" s="1">
        <v>2245.1144688765999</v>
      </c>
      <c r="H186" s="1">
        <v>714.97926746684095</v>
      </c>
      <c r="I186" s="1">
        <v>1402.7275340784499</v>
      </c>
      <c r="J186" s="1">
        <v>541.16032056201095</v>
      </c>
      <c r="K186" s="1">
        <v>981.16645555458103</v>
      </c>
    </row>
    <row r="187" spans="1:11" x14ac:dyDescent="0.25">
      <c r="A187" s="1">
        <v>22</v>
      </c>
      <c r="B187" s="1">
        <v>2510.8379036668598</v>
      </c>
      <c r="C187" s="1">
        <v>795.81565624594396</v>
      </c>
      <c r="D187" s="1">
        <v>918.50665139546402</v>
      </c>
      <c r="E187" s="1">
        <v>1677.187476287</v>
      </c>
      <c r="F187" s="1">
        <v>2654.1166400887</v>
      </c>
      <c r="G187" s="1">
        <v>2250.1311584571099</v>
      </c>
      <c r="H187" s="1">
        <v>707.92746736470201</v>
      </c>
      <c r="I187" s="1">
        <v>1423.48912869337</v>
      </c>
      <c r="J187" s="1">
        <v>534.87892484951499</v>
      </c>
      <c r="K187" s="1">
        <v>1001.7781697051601</v>
      </c>
    </row>
    <row r="188" spans="1:11" x14ac:dyDescent="0.25">
      <c r="A188" s="1">
        <v>22.125</v>
      </c>
      <c r="B188" s="1">
        <v>2484.6968873625601</v>
      </c>
      <c r="C188" s="1">
        <v>803.00180735811603</v>
      </c>
      <c r="D188" s="1">
        <v>887.52533852294505</v>
      </c>
      <c r="E188" s="1">
        <v>1708.95023681522</v>
      </c>
      <c r="F188" s="1">
        <v>2646.64278049935</v>
      </c>
      <c r="G188" s="1">
        <v>2251.1043357908702</v>
      </c>
      <c r="H188" s="1">
        <v>694.90887860840905</v>
      </c>
      <c r="I188" s="1">
        <v>1424.3964097083101</v>
      </c>
      <c r="J188" s="1">
        <v>535.576197609838</v>
      </c>
      <c r="K188" s="1">
        <v>997.45799146209197</v>
      </c>
    </row>
    <row r="189" spans="1:11" x14ac:dyDescent="0.25">
      <c r="A189" s="1">
        <v>22.25</v>
      </c>
      <c r="B189" s="1">
        <v>2478.5623875252199</v>
      </c>
      <c r="C189" s="1">
        <v>789.87578266648404</v>
      </c>
      <c r="D189" s="1">
        <v>875.94958424094602</v>
      </c>
      <c r="E189" s="1">
        <v>1686.4379862058699</v>
      </c>
      <c r="F189" s="1">
        <v>2644.0606295497701</v>
      </c>
      <c r="G189" s="1">
        <v>2255.0961410292798</v>
      </c>
      <c r="H189" s="1">
        <v>671.81670946104305</v>
      </c>
      <c r="I189" s="1">
        <v>1463.12007760349</v>
      </c>
      <c r="J189" s="1">
        <v>507.10426915460903</v>
      </c>
      <c r="K189" s="1">
        <v>992.36626093513496</v>
      </c>
    </row>
    <row r="190" spans="1:11" x14ac:dyDescent="0.25">
      <c r="A190" s="1">
        <v>22.375</v>
      </c>
      <c r="B190" s="1">
        <v>2475.2788915001502</v>
      </c>
      <c r="C190" s="1">
        <v>798.51371457846005</v>
      </c>
      <c r="D190" s="1">
        <v>887.62715495812199</v>
      </c>
      <c r="E190" s="1">
        <v>1670.49847150032</v>
      </c>
      <c r="F190" s="1">
        <v>2636.2135459566398</v>
      </c>
      <c r="G190" s="1">
        <v>2248.0937127125999</v>
      </c>
      <c r="H190" s="1">
        <v>668.30494258063197</v>
      </c>
      <c r="I190" s="1">
        <v>1471.35414915058</v>
      </c>
      <c r="J190" s="1">
        <v>487.79773332349401</v>
      </c>
      <c r="K190" s="1">
        <v>1005.39615895357</v>
      </c>
    </row>
    <row r="191" spans="1:11" x14ac:dyDescent="0.25">
      <c r="A191" s="1">
        <v>22.5</v>
      </c>
      <c r="B191" s="1">
        <v>2459.7614862145401</v>
      </c>
      <c r="C191" s="1">
        <v>818.60290134770901</v>
      </c>
      <c r="D191" s="1">
        <v>898.93834960035701</v>
      </c>
      <c r="E191" s="1">
        <v>1697.9977863674101</v>
      </c>
      <c r="F191" s="1">
        <v>2634.6812392198299</v>
      </c>
      <c r="G191" s="1">
        <v>2256.3595477061999</v>
      </c>
      <c r="H191" s="1">
        <v>673.63457203196401</v>
      </c>
      <c r="I191" s="1">
        <v>1462.64136192053</v>
      </c>
      <c r="J191" s="1">
        <v>485.55625078028902</v>
      </c>
      <c r="K191" s="1">
        <v>1015.67655106662</v>
      </c>
    </row>
    <row r="192" spans="1:11" x14ac:dyDescent="0.25">
      <c r="A192" s="1">
        <v>22.625</v>
      </c>
      <c r="B192" s="1">
        <v>2482.9378789331399</v>
      </c>
      <c r="C192" s="1">
        <v>850.48381539773902</v>
      </c>
      <c r="D192" s="1">
        <v>946.49446894913206</v>
      </c>
      <c r="E192" s="1">
        <v>1703.35593266515</v>
      </c>
      <c r="F192" s="1">
        <v>2618.1538751162998</v>
      </c>
      <c r="G192" s="1">
        <v>2259.9652623117699</v>
      </c>
      <c r="H192" s="1">
        <v>678.19761977420899</v>
      </c>
      <c r="I192" s="1">
        <v>1458.1717911230101</v>
      </c>
      <c r="J192" s="1">
        <v>484.587901176385</v>
      </c>
      <c r="K192" s="1">
        <v>1022.6133369488</v>
      </c>
    </row>
    <row r="193" spans="1:11" x14ac:dyDescent="0.25">
      <c r="A193" s="1">
        <v>22.75</v>
      </c>
      <c r="B193" s="1">
        <v>2539.0997237090301</v>
      </c>
      <c r="C193" s="1">
        <v>875.03113214276698</v>
      </c>
      <c r="D193" s="1">
        <v>967.87395683310604</v>
      </c>
      <c r="E193" s="1">
        <v>1697.84894892023</v>
      </c>
      <c r="F193" s="1">
        <v>2613.3658190999599</v>
      </c>
      <c r="G193" s="1">
        <v>2261.7951554835499</v>
      </c>
      <c r="H193" s="1">
        <v>699.26080964785797</v>
      </c>
      <c r="I193" s="1">
        <v>1482.9213148254601</v>
      </c>
      <c r="J193" s="1">
        <v>485.56773778243399</v>
      </c>
      <c r="K193" s="1">
        <v>1034.8104099467901</v>
      </c>
    </row>
    <row r="194" spans="1:11" x14ac:dyDescent="0.25">
      <c r="A194" s="1">
        <v>22.875</v>
      </c>
      <c r="B194" s="1">
        <v>2564.3811859756202</v>
      </c>
      <c r="C194" s="1">
        <v>896.44531970964294</v>
      </c>
      <c r="D194" s="1">
        <v>966.87832870447505</v>
      </c>
      <c r="E194" s="1">
        <v>1726.1687880552399</v>
      </c>
      <c r="F194" s="1">
        <v>2607.26543319549</v>
      </c>
      <c r="G194" s="1">
        <v>2265.48722190544</v>
      </c>
      <c r="H194" s="1">
        <v>711.05714960844796</v>
      </c>
      <c r="I194" s="1">
        <v>1509.7675276689899</v>
      </c>
      <c r="J194" s="1">
        <v>474.782425889801</v>
      </c>
      <c r="K194" s="1">
        <v>1035.1470123302699</v>
      </c>
    </row>
    <row r="195" spans="1:11" x14ac:dyDescent="0.25">
      <c r="A195" s="1">
        <v>23</v>
      </c>
      <c r="B195" s="1">
        <v>2597.1153245638302</v>
      </c>
      <c r="C195" s="1">
        <v>899.63451428205701</v>
      </c>
      <c r="D195" s="1">
        <v>979.18594288505597</v>
      </c>
      <c r="E195" s="1">
        <v>1746.36696647536</v>
      </c>
      <c r="F195" s="1">
        <v>2603.29844670785</v>
      </c>
      <c r="G195" s="1">
        <v>2274.2445061442399</v>
      </c>
      <c r="H195" s="1">
        <v>730.11499345918696</v>
      </c>
      <c r="I195" s="1">
        <v>1557.48086097896</v>
      </c>
      <c r="J195" s="1">
        <v>447.02146421400801</v>
      </c>
      <c r="K195" s="1">
        <v>1039.35048337885</v>
      </c>
    </row>
    <row r="196" spans="1:11" x14ac:dyDescent="0.25">
      <c r="A196" s="1">
        <v>23.125</v>
      </c>
      <c r="B196" s="1">
        <v>2578.9905075259398</v>
      </c>
      <c r="C196" s="1">
        <v>923.41718625465205</v>
      </c>
      <c r="D196" s="1">
        <v>993.98999813095497</v>
      </c>
      <c r="E196" s="1">
        <v>1800.7577918776601</v>
      </c>
      <c r="F196" s="1">
        <v>2601.4446498822299</v>
      </c>
      <c r="G196" s="1">
        <v>2269.8124964731901</v>
      </c>
      <c r="H196" s="1">
        <v>751.709700375956</v>
      </c>
      <c r="I196" s="1">
        <v>1577.5291277784399</v>
      </c>
      <c r="J196" s="1">
        <v>438.69041737112298</v>
      </c>
      <c r="K196" s="1">
        <v>1041.7608238723201</v>
      </c>
    </row>
    <row r="197" spans="1:11" x14ac:dyDescent="0.25">
      <c r="A197" s="1">
        <v>23.25</v>
      </c>
      <c r="B197" s="1">
        <v>2536.9887350397598</v>
      </c>
      <c r="C197" s="1">
        <v>928.73028718849503</v>
      </c>
      <c r="D197" s="1">
        <v>984.46603383514002</v>
      </c>
      <c r="E197" s="1">
        <v>1821.99199267525</v>
      </c>
      <c r="F197" s="1">
        <v>2613.49849790386</v>
      </c>
      <c r="G197" s="1">
        <v>2262.9448170322598</v>
      </c>
      <c r="H197" s="1">
        <v>755.29229371694305</v>
      </c>
      <c r="I197" s="1">
        <v>1557.4403731068701</v>
      </c>
      <c r="J197" s="1">
        <v>424.29284753882303</v>
      </c>
      <c r="K197" s="1">
        <v>1039.8821926125499</v>
      </c>
    </row>
    <row r="198" spans="1:11" x14ac:dyDescent="0.25">
      <c r="A198" s="1">
        <v>23.375</v>
      </c>
      <c r="B198" s="1">
        <v>2537.90391650218</v>
      </c>
      <c r="C198" s="1">
        <v>929.86481721527105</v>
      </c>
      <c r="D198" s="1">
        <v>893.86285361290095</v>
      </c>
      <c r="E198" s="1">
        <v>1850.5829273050499</v>
      </c>
      <c r="F198" s="1">
        <v>2622.3225363802298</v>
      </c>
      <c r="G198" s="1">
        <v>2258.2469552110801</v>
      </c>
      <c r="H198" s="1">
        <v>763.32105876767298</v>
      </c>
      <c r="I198" s="1">
        <v>1554.3069750383399</v>
      </c>
      <c r="J198" s="1">
        <v>414.17943895394399</v>
      </c>
      <c r="K198" s="1">
        <v>1038.6788319948701</v>
      </c>
    </row>
    <row r="199" spans="1:11" x14ac:dyDescent="0.25">
      <c r="A199" s="1">
        <v>23.5</v>
      </c>
      <c r="B199" s="1">
        <v>2581.03375869809</v>
      </c>
      <c r="C199" s="1">
        <v>939.89134820334402</v>
      </c>
      <c r="D199" s="1">
        <v>876.88540622711605</v>
      </c>
      <c r="E199" s="1">
        <v>1851.6285393062601</v>
      </c>
      <c r="F199" s="1">
        <v>2618.5539293018701</v>
      </c>
      <c r="G199" s="1">
        <v>2260.7299805094699</v>
      </c>
      <c r="H199" s="1">
        <v>758.88215133631002</v>
      </c>
      <c r="I199" s="1">
        <v>1506.1792863176499</v>
      </c>
      <c r="J199" s="1">
        <v>416.74166113746202</v>
      </c>
      <c r="K199" s="1">
        <v>1036.7404905573101</v>
      </c>
    </row>
    <row r="200" spans="1:11" x14ac:dyDescent="0.25">
      <c r="A200" s="1">
        <v>23.625</v>
      </c>
      <c r="B200" s="1">
        <v>2533.9364461523801</v>
      </c>
      <c r="C200" s="1">
        <v>960.36969767062305</v>
      </c>
      <c r="D200" s="1">
        <v>873.90315169998996</v>
      </c>
      <c r="E200" s="1">
        <v>1846.4631868933</v>
      </c>
      <c r="F200" s="1">
        <v>2614.3506251201302</v>
      </c>
      <c r="G200" s="1">
        <v>2254.95264637218</v>
      </c>
      <c r="H200" s="1">
        <v>756.849688094204</v>
      </c>
      <c r="I200" s="1">
        <v>1471.2070446901801</v>
      </c>
      <c r="J200" s="1">
        <v>416.84688943326302</v>
      </c>
      <c r="K200" s="1">
        <v>1034.3435091014601</v>
      </c>
    </row>
    <row r="201" spans="1:11" x14ac:dyDescent="0.25">
      <c r="A201" s="1">
        <v>23.75</v>
      </c>
      <c r="B201" s="1">
        <v>2515.2183297854699</v>
      </c>
      <c r="C201" s="1">
        <v>972.04700242194599</v>
      </c>
      <c r="D201" s="1">
        <v>860.10992679299204</v>
      </c>
      <c r="E201" s="1">
        <v>1846.9352532732401</v>
      </c>
      <c r="F201" s="1">
        <v>2597.5646200011602</v>
      </c>
      <c r="G201" s="1">
        <v>2250.4213672525798</v>
      </c>
      <c r="H201" s="1">
        <v>757.16951048715998</v>
      </c>
      <c r="I201" s="1">
        <v>1474.72645262015</v>
      </c>
      <c r="J201" s="1">
        <v>424.90672293328203</v>
      </c>
      <c r="K201" s="1">
        <v>1018.04620266892</v>
      </c>
    </row>
    <row r="202" spans="1:11" x14ac:dyDescent="0.25">
      <c r="A202" s="1">
        <v>23.875</v>
      </c>
      <c r="B202" s="1">
        <v>2484.8379150283699</v>
      </c>
      <c r="C202" s="1">
        <v>992.46240098257999</v>
      </c>
      <c r="D202" s="1">
        <v>862.25721119816501</v>
      </c>
      <c r="E202" s="1">
        <v>1801.7927748502</v>
      </c>
      <c r="F202" s="1">
        <v>2592.0980646262201</v>
      </c>
      <c r="G202" s="1">
        <v>2243.2145052227602</v>
      </c>
      <c r="H202" s="1">
        <v>771.13351934409297</v>
      </c>
      <c r="I202" s="1">
        <v>1470.1052260669601</v>
      </c>
      <c r="J202" s="1">
        <v>448.25688966355699</v>
      </c>
      <c r="K202" s="1">
        <v>1016.51067511396</v>
      </c>
    </row>
    <row r="203" spans="1:11" x14ac:dyDescent="0.25">
      <c r="A203" s="1">
        <v>24</v>
      </c>
      <c r="B203" s="1">
        <v>2432.1267777670901</v>
      </c>
      <c r="C203" s="1">
        <v>999.35370830182103</v>
      </c>
      <c r="D203" s="1">
        <v>818.99545378397602</v>
      </c>
      <c r="E203" s="1">
        <v>1813.2141610855499</v>
      </c>
      <c r="F203" s="1">
        <v>2587.6441617491</v>
      </c>
      <c r="G203" s="1">
        <v>2233.9643344298102</v>
      </c>
      <c r="H203" s="1">
        <v>774.38071912856697</v>
      </c>
      <c r="I203" s="1">
        <v>1458.4022306889101</v>
      </c>
      <c r="J203" s="1">
        <v>454.538639400416</v>
      </c>
      <c r="K203" s="1">
        <v>1020.07641554624</v>
      </c>
    </row>
    <row r="204" spans="1:11" x14ac:dyDescent="0.25">
      <c r="A204" s="1">
        <v>24.125</v>
      </c>
      <c r="B204" s="1">
        <v>2407.1529119311199</v>
      </c>
      <c r="C204" s="1">
        <v>982.65769874975297</v>
      </c>
      <c r="D204" s="1">
        <v>802.28137470786305</v>
      </c>
      <c r="E204" s="1">
        <v>1864.2060940916999</v>
      </c>
      <c r="F204" s="1">
        <v>2568.5120940114002</v>
      </c>
      <c r="G204" s="1">
        <v>2218.6400914493502</v>
      </c>
      <c r="H204" s="1">
        <v>789.40487278596004</v>
      </c>
      <c r="I204" s="1">
        <v>1457.44962644616</v>
      </c>
      <c r="J204" s="1">
        <v>470.64689758418302</v>
      </c>
      <c r="K204" s="1">
        <v>1022.95923068881</v>
      </c>
    </row>
    <row r="205" spans="1:11" x14ac:dyDescent="0.25">
      <c r="A205" s="1">
        <v>24.25</v>
      </c>
      <c r="B205" s="1">
        <v>2384.90119680613</v>
      </c>
      <c r="C205" s="1">
        <v>978.28190807514204</v>
      </c>
      <c r="D205" s="1">
        <v>793.75879278382297</v>
      </c>
      <c r="E205" s="1">
        <v>1904.9837424811799</v>
      </c>
      <c r="F205" s="1">
        <v>2560.4789746186402</v>
      </c>
      <c r="G205" s="1">
        <v>2209.2357637925502</v>
      </c>
      <c r="H205" s="1">
        <v>791.20161788063695</v>
      </c>
      <c r="I205" s="1">
        <v>1469.24913457245</v>
      </c>
      <c r="J205" s="1">
        <v>473.71119730816099</v>
      </c>
      <c r="K205" s="1">
        <v>1047.2977354592999</v>
      </c>
    </row>
    <row r="206" spans="1:11" x14ac:dyDescent="0.25">
      <c r="A206" s="1">
        <v>24.375</v>
      </c>
      <c r="B206" s="1">
        <v>2367.1823479186401</v>
      </c>
      <c r="C206" s="1">
        <v>964.88674265881605</v>
      </c>
      <c r="D206" s="1">
        <v>798.94366735216897</v>
      </c>
      <c r="E206" s="1">
        <v>1979.5971563293699</v>
      </c>
      <c r="F206" s="1">
        <v>2548.7827452444499</v>
      </c>
      <c r="G206" s="1">
        <v>2148.4558788378199</v>
      </c>
      <c r="H206" s="1">
        <v>800.55046437468195</v>
      </c>
      <c r="I206" s="1">
        <v>1518.86492319078</v>
      </c>
      <c r="J206" s="1">
        <v>462.57400968703098</v>
      </c>
      <c r="K206" s="1">
        <v>1041.1692878348199</v>
      </c>
    </row>
    <row r="207" spans="1:11" x14ac:dyDescent="0.25">
      <c r="A207" s="1">
        <v>24.5</v>
      </c>
      <c r="B207" s="1">
        <v>2233.9310468030899</v>
      </c>
      <c r="C207" s="1">
        <v>963.19033103937795</v>
      </c>
      <c r="D207" s="1">
        <v>816.47622123506699</v>
      </c>
      <c r="E207" s="1">
        <v>1927.9704691125701</v>
      </c>
      <c r="F207" s="1">
        <v>2545.96227559726</v>
      </c>
      <c r="G207" s="1">
        <v>2140.6863253821198</v>
      </c>
      <c r="H207" s="1">
        <v>814.03042610217506</v>
      </c>
      <c r="I207" s="1">
        <v>1513.00302124168</v>
      </c>
      <c r="J207" s="1">
        <v>442.51125953667503</v>
      </c>
      <c r="K207" s="1">
        <v>1039.19263955725</v>
      </c>
    </row>
    <row r="208" spans="1:11" x14ac:dyDescent="0.25">
      <c r="A208" s="1">
        <v>24.625</v>
      </c>
      <c r="B208" s="1">
        <v>2245.3132918726001</v>
      </c>
      <c r="C208" s="1">
        <v>961.56065765189101</v>
      </c>
      <c r="D208" s="1">
        <v>832.17881490511797</v>
      </c>
      <c r="E208" s="1">
        <v>1863.0845498144599</v>
      </c>
      <c r="F208" s="1">
        <v>2529.3078115018502</v>
      </c>
      <c r="G208" s="1">
        <v>2112.1163353248498</v>
      </c>
      <c r="H208" s="1">
        <v>809.34888466843495</v>
      </c>
      <c r="I208" s="1">
        <v>1528.45998053576</v>
      </c>
      <c r="J208" s="1">
        <v>411.44547576527901</v>
      </c>
      <c r="K208" s="1">
        <v>1038.7083409218999</v>
      </c>
    </row>
    <row r="209" spans="1:11" x14ac:dyDescent="0.25">
      <c r="A209" s="1">
        <v>24.75</v>
      </c>
      <c r="B209" s="1">
        <v>2282.2716181128399</v>
      </c>
      <c r="C209" s="1">
        <v>954.78160463129905</v>
      </c>
      <c r="D209" s="1">
        <v>839.01836760250603</v>
      </c>
      <c r="E209" s="1">
        <v>1851.43707682746</v>
      </c>
      <c r="F209" s="1">
        <v>2529.0254778122498</v>
      </c>
      <c r="G209" s="1">
        <v>2063.3615663586302</v>
      </c>
      <c r="H209" s="1">
        <v>816.68261023362902</v>
      </c>
      <c r="I209" s="1">
        <v>1530.3663640697</v>
      </c>
      <c r="J209" s="1">
        <v>408.60440647366698</v>
      </c>
      <c r="K209" s="1">
        <v>1037.88489968669</v>
      </c>
    </row>
    <row r="210" spans="1:11" x14ac:dyDescent="0.25">
      <c r="A210" s="1">
        <v>24.875</v>
      </c>
      <c r="B210" s="1">
        <v>2294.6956668165599</v>
      </c>
      <c r="C210" s="1">
        <v>944.72493307302705</v>
      </c>
      <c r="D210" s="1">
        <v>893.53259447759694</v>
      </c>
      <c r="E210" s="1">
        <v>1826.6470438490501</v>
      </c>
      <c r="F210" s="1">
        <v>2526.9956957776199</v>
      </c>
      <c r="G210" s="1">
        <v>2056.63916201448</v>
      </c>
      <c r="H210" s="1">
        <v>818.23548733299197</v>
      </c>
      <c r="I210" s="1">
        <v>1566.7239689425901</v>
      </c>
      <c r="J210" s="1">
        <v>406.88114919186302</v>
      </c>
      <c r="K210" s="1">
        <v>1034.41058795053</v>
      </c>
    </row>
    <row r="211" spans="1:11" x14ac:dyDescent="0.25">
      <c r="A211" s="1">
        <v>25</v>
      </c>
      <c r="B211" s="1">
        <v>2373.5408154573202</v>
      </c>
      <c r="C211" s="1">
        <v>939.38600732457598</v>
      </c>
      <c r="D211" s="1">
        <v>876.29625486577095</v>
      </c>
      <c r="E211" s="1">
        <v>1797.54098738721</v>
      </c>
      <c r="F211" s="1">
        <v>2525.35225719648</v>
      </c>
      <c r="G211" s="1">
        <v>2045.59928522725</v>
      </c>
      <c r="H211" s="1">
        <v>822.16742447464696</v>
      </c>
      <c r="I211" s="1">
        <v>1582.95946615974</v>
      </c>
      <c r="J211" s="1">
        <v>410.55420044562698</v>
      </c>
      <c r="K211" s="1">
        <v>1032.0089495074601</v>
      </c>
    </row>
    <row r="212" spans="1:11" x14ac:dyDescent="0.25">
      <c r="A212" s="1">
        <v>25.125</v>
      </c>
      <c r="B212" s="1">
        <v>2363.0111685339002</v>
      </c>
      <c r="C212" s="1">
        <v>931.33828137767205</v>
      </c>
      <c r="D212" s="1">
        <v>849.52783072069303</v>
      </c>
      <c r="E212" s="1">
        <v>1795.35760443198</v>
      </c>
      <c r="F212" s="1">
        <v>2518.9336000281701</v>
      </c>
      <c r="G212" s="1">
        <v>2030.7878059081499</v>
      </c>
      <c r="H212" s="1">
        <v>821.84130345942106</v>
      </c>
      <c r="I212" s="1">
        <v>1580.23304682356</v>
      </c>
      <c r="J212" s="1">
        <v>415.16991300145003</v>
      </c>
      <c r="K212" s="1">
        <v>1024.7946297477599</v>
      </c>
    </row>
    <row r="213" spans="1:11" x14ac:dyDescent="0.25">
      <c r="A213" s="1">
        <v>25.25</v>
      </c>
      <c r="B213" s="1">
        <v>2446.4913539878398</v>
      </c>
      <c r="C213" s="1">
        <v>985.93981788898395</v>
      </c>
      <c r="D213" s="1">
        <v>888.70377035259605</v>
      </c>
      <c r="E213" s="1">
        <v>1718.0642229564701</v>
      </c>
      <c r="F213" s="1">
        <v>2531.71627911832</v>
      </c>
      <c r="G213" s="1">
        <v>2028.6388755365699</v>
      </c>
      <c r="H213" s="1">
        <v>824.66335061819996</v>
      </c>
      <c r="I213" s="1">
        <v>1596.6038631081799</v>
      </c>
      <c r="J213" s="1">
        <v>427.761934249847</v>
      </c>
      <c r="K213" s="1">
        <v>1017.5982311388</v>
      </c>
    </row>
    <row r="214" spans="1:11" x14ac:dyDescent="0.25">
      <c r="A214" s="1">
        <v>25.375</v>
      </c>
      <c r="B214" s="1">
        <v>2439.83576042203</v>
      </c>
      <c r="C214" s="1">
        <v>988.67257476367604</v>
      </c>
      <c r="D214" s="1">
        <v>903.41653570800702</v>
      </c>
      <c r="E214" s="1">
        <v>1721.5928240396099</v>
      </c>
      <c r="F214" s="1">
        <v>2532.8052952138701</v>
      </c>
      <c r="G214" s="1">
        <v>2026.0301367372399</v>
      </c>
      <c r="H214" s="1">
        <v>816.439660946971</v>
      </c>
      <c r="I214" s="1">
        <v>1615.63839343158</v>
      </c>
      <c r="J214" s="1">
        <v>426.46507047898098</v>
      </c>
      <c r="K214" s="1">
        <v>1009.4953874223499</v>
      </c>
    </row>
    <row r="215" spans="1:11" x14ac:dyDescent="0.25">
      <c r="A215" s="1">
        <v>25.5</v>
      </c>
      <c r="B215" s="1">
        <v>2462.6717009672202</v>
      </c>
      <c r="C215" s="1">
        <v>987.49180120698099</v>
      </c>
      <c r="D215" s="1">
        <v>919.96647524182004</v>
      </c>
      <c r="E215" s="1">
        <v>1688.12310500749</v>
      </c>
      <c r="F215" s="1">
        <v>2534.18779347181</v>
      </c>
      <c r="G215" s="1">
        <v>2029.6067495683801</v>
      </c>
      <c r="H215" s="1">
        <v>817.79312289165205</v>
      </c>
      <c r="I215" s="1">
        <v>1659.3527087141599</v>
      </c>
      <c r="J215" s="1">
        <v>415.01403346186601</v>
      </c>
      <c r="K215" s="1">
        <v>1008.56100140124</v>
      </c>
    </row>
    <row r="216" spans="1:11" x14ac:dyDescent="0.25">
      <c r="A216" s="1">
        <v>25.625</v>
      </c>
      <c r="B216" s="1">
        <v>2367.2665357249698</v>
      </c>
      <c r="C216" s="1">
        <v>1003.54286365159</v>
      </c>
      <c r="D216" s="1">
        <v>921.53776247557698</v>
      </c>
      <c r="E216" s="1">
        <v>1703.9863012969099</v>
      </c>
      <c r="F216" s="1">
        <v>2536.3367845128901</v>
      </c>
      <c r="G216" s="1">
        <v>2033.4604435890101</v>
      </c>
      <c r="H216" s="1">
        <v>814.58206184730795</v>
      </c>
      <c r="I216" s="1">
        <v>1655.5629565485301</v>
      </c>
      <c r="J216" s="1">
        <v>407.251684879626</v>
      </c>
      <c r="K216" s="1">
        <v>1005.7979153725501</v>
      </c>
    </row>
    <row r="217" spans="1:11" x14ac:dyDescent="0.25">
      <c r="A217" s="1">
        <v>25.75</v>
      </c>
      <c r="B217" s="1">
        <v>2338.8126377591402</v>
      </c>
      <c r="C217" s="1">
        <v>1048.4292856939501</v>
      </c>
      <c r="D217" s="1">
        <v>921.15826567453701</v>
      </c>
      <c r="E217" s="1">
        <v>1737.33837642195</v>
      </c>
      <c r="F217" s="1">
        <v>2526.2504965183198</v>
      </c>
      <c r="G217" s="1">
        <v>2035.0640114673199</v>
      </c>
      <c r="H217" s="1">
        <v>807.44742559437702</v>
      </c>
      <c r="I217" s="1">
        <v>1663.12321861688</v>
      </c>
      <c r="J217" s="1">
        <v>401.12333012842799</v>
      </c>
      <c r="K217" s="1">
        <v>1015.54809906149</v>
      </c>
    </row>
    <row r="218" spans="1:11" x14ac:dyDescent="0.25">
      <c r="A218" s="1">
        <v>25.875</v>
      </c>
      <c r="B218" s="1">
        <v>2334.43605341073</v>
      </c>
      <c r="C218" s="1">
        <v>1040.12483275568</v>
      </c>
      <c r="D218" s="1">
        <v>936.36976857760806</v>
      </c>
      <c r="E218" s="1">
        <v>1742.38727064664</v>
      </c>
      <c r="F218" s="1">
        <v>2522.25321554117</v>
      </c>
      <c r="G218" s="1">
        <v>2034.1966458289701</v>
      </c>
      <c r="H218" s="1">
        <v>792.03995371162102</v>
      </c>
      <c r="I218" s="1">
        <v>1645.36202206999</v>
      </c>
      <c r="J218" s="1">
        <v>375.61753280199002</v>
      </c>
      <c r="K218" s="1">
        <v>1009.02152541691</v>
      </c>
    </row>
    <row r="219" spans="1:11" x14ac:dyDescent="0.25">
      <c r="A219" s="1">
        <v>26</v>
      </c>
      <c r="B219" s="1">
        <v>2332.75871787407</v>
      </c>
      <c r="C219" s="1">
        <v>1057.2260171917801</v>
      </c>
      <c r="D219" s="1">
        <v>959.90421946229696</v>
      </c>
      <c r="E219" s="1">
        <v>1751.8851918411599</v>
      </c>
      <c r="F219" s="1">
        <v>2500.5680387467</v>
      </c>
      <c r="G219" s="1">
        <v>2036.43774612944</v>
      </c>
      <c r="H219" s="1">
        <v>789.58606643939697</v>
      </c>
      <c r="I219" s="1">
        <v>1663.80879910048</v>
      </c>
      <c r="J219" s="1">
        <v>372.05968072754303</v>
      </c>
      <c r="K219" s="1">
        <v>1007.09806624853</v>
      </c>
    </row>
    <row r="220" spans="1:11" x14ac:dyDescent="0.25">
      <c r="A220" s="1">
        <v>26.125</v>
      </c>
      <c r="B220" s="1">
        <v>2314.7830552138598</v>
      </c>
      <c r="C220" s="1">
        <v>1028.41069486728</v>
      </c>
      <c r="D220" s="1">
        <v>970.78124761730101</v>
      </c>
      <c r="E220" s="1">
        <v>1740.5849025575201</v>
      </c>
      <c r="F220" s="1">
        <v>2491.01406212757</v>
      </c>
      <c r="G220" s="1">
        <v>2035.0818487325901</v>
      </c>
      <c r="H220" s="1">
        <v>804.64555237941295</v>
      </c>
      <c r="I220" s="1">
        <v>1629.3795097576301</v>
      </c>
      <c r="J220" s="1">
        <v>363.77999925482197</v>
      </c>
      <c r="K220" s="1">
        <v>984.51234118047398</v>
      </c>
    </row>
    <row r="221" spans="1:11" x14ac:dyDescent="0.25">
      <c r="A221" s="1">
        <v>26.25</v>
      </c>
      <c r="B221" s="1">
        <v>2311.10440974843</v>
      </c>
      <c r="C221" s="1">
        <v>1108.59179575454</v>
      </c>
      <c r="D221" s="1">
        <v>965.58169596450705</v>
      </c>
      <c r="E221" s="1">
        <v>1790.6094555239699</v>
      </c>
      <c r="F221" s="1">
        <v>2478.6758248506699</v>
      </c>
      <c r="G221" s="1">
        <v>2029.87703662947</v>
      </c>
      <c r="H221" s="1">
        <v>822.96923730741298</v>
      </c>
      <c r="I221" s="1">
        <v>1632.47611396301</v>
      </c>
      <c r="J221" s="1">
        <v>342.71866414570098</v>
      </c>
      <c r="K221" s="1">
        <v>980.97511211720996</v>
      </c>
    </row>
    <row r="222" spans="1:11" x14ac:dyDescent="0.25">
      <c r="A222" s="1">
        <v>26.375</v>
      </c>
      <c r="B222" s="1">
        <v>2324.2180492450502</v>
      </c>
      <c r="C222" s="1">
        <v>1079.6670346102601</v>
      </c>
      <c r="D222" s="1">
        <v>894.72608118567098</v>
      </c>
      <c r="E222" s="1">
        <v>1791.8198960248301</v>
      </c>
      <c r="F222" s="1">
        <v>2465.8576784340798</v>
      </c>
      <c r="G222" s="1">
        <v>2026.1251104077601</v>
      </c>
      <c r="H222" s="1">
        <v>841.65231484846095</v>
      </c>
      <c r="I222" s="1">
        <v>1602.20299413323</v>
      </c>
      <c r="J222" s="1">
        <v>336.35222974334698</v>
      </c>
      <c r="K222" s="1">
        <v>991.32118803209801</v>
      </c>
    </row>
    <row r="223" spans="1:11" x14ac:dyDescent="0.25">
      <c r="A223" s="1">
        <v>26.5</v>
      </c>
      <c r="B223" s="1">
        <v>2312.0928914701599</v>
      </c>
      <c r="C223" s="1">
        <v>1045.3494019335999</v>
      </c>
      <c r="D223" s="1">
        <v>922.49633885329001</v>
      </c>
      <c r="E223" s="1">
        <v>1793.6396527648301</v>
      </c>
      <c r="F223" s="1">
        <v>2459.8409699128601</v>
      </c>
      <c r="G223" s="1">
        <v>2023.0099237064501</v>
      </c>
      <c r="H223" s="1">
        <v>843.26509237260495</v>
      </c>
      <c r="I223" s="1">
        <v>1574.6004700542201</v>
      </c>
      <c r="J223" s="1">
        <v>333.04756700114598</v>
      </c>
      <c r="K223" s="1">
        <v>994.43350839986499</v>
      </c>
    </row>
    <row r="224" spans="1:11" x14ac:dyDescent="0.25">
      <c r="A224" s="1">
        <v>26.625</v>
      </c>
      <c r="B224" s="1">
        <v>2317.0831340378099</v>
      </c>
      <c r="C224" s="1">
        <v>1065.2388177391299</v>
      </c>
      <c r="D224" s="1">
        <v>923.10178935158694</v>
      </c>
      <c r="E224" s="1">
        <v>1793.7957877117301</v>
      </c>
      <c r="F224" s="1">
        <v>2457.5281327105599</v>
      </c>
      <c r="G224" s="1">
        <v>2012.96514856615</v>
      </c>
      <c r="H224" s="1">
        <v>840.15606061849701</v>
      </c>
      <c r="I224" s="1">
        <v>1525.4434260656201</v>
      </c>
      <c r="J224" s="1">
        <v>330.75936583848102</v>
      </c>
      <c r="K224" s="1">
        <v>999.67645237986699</v>
      </c>
    </row>
    <row r="225" spans="1:11" x14ac:dyDescent="0.25">
      <c r="A225" s="1">
        <v>26.75</v>
      </c>
      <c r="B225" s="1">
        <v>2324.68835296207</v>
      </c>
      <c r="C225" s="1">
        <v>1108.7881459334701</v>
      </c>
      <c r="D225" s="1">
        <v>948.78582108970897</v>
      </c>
      <c r="E225" s="1">
        <v>1791.10500290145</v>
      </c>
      <c r="F225" s="1">
        <v>2446.4380013425898</v>
      </c>
      <c r="G225" s="1">
        <v>2012.7293444361801</v>
      </c>
      <c r="H225" s="1">
        <v>834.388917762598</v>
      </c>
      <c r="I225" s="1">
        <v>1505.4535047581901</v>
      </c>
      <c r="J225" s="1">
        <v>336.26858574599999</v>
      </c>
      <c r="K225" s="1">
        <v>996.69603105352701</v>
      </c>
    </row>
    <row r="226" spans="1:11" x14ac:dyDescent="0.25">
      <c r="A226" s="1">
        <v>26.875</v>
      </c>
      <c r="B226" s="1">
        <v>2302.9911450548998</v>
      </c>
      <c r="C226" s="1">
        <v>1108.63197383548</v>
      </c>
      <c r="D226" s="1">
        <v>948.01496062895296</v>
      </c>
      <c r="E226" s="1">
        <v>1771.2877081234501</v>
      </c>
      <c r="F226" s="1">
        <v>2435.6610540442598</v>
      </c>
      <c r="G226" s="1">
        <v>2009.2119327647199</v>
      </c>
      <c r="H226" s="1">
        <v>824.56824462832606</v>
      </c>
      <c r="I226" s="1">
        <v>1504.3465263047101</v>
      </c>
      <c r="J226" s="1">
        <v>343.85570220632701</v>
      </c>
      <c r="K226" s="1">
        <v>997.87600580785397</v>
      </c>
    </row>
    <row r="227" spans="1:11" x14ac:dyDescent="0.25">
      <c r="A227" s="1">
        <v>27</v>
      </c>
      <c r="B227" s="1">
        <v>2253.6257617617198</v>
      </c>
      <c r="C227" s="1">
        <v>1101.6895292510801</v>
      </c>
      <c r="D227" s="1">
        <v>956.47522495818203</v>
      </c>
      <c r="E227" s="1">
        <v>1810.10647055712</v>
      </c>
      <c r="F227" s="1">
        <v>2433.1485732033998</v>
      </c>
      <c r="G227" s="1">
        <v>2006.1771096095899</v>
      </c>
      <c r="H227" s="1">
        <v>818.12340705470103</v>
      </c>
      <c r="I227" s="1">
        <v>1505.36403308941</v>
      </c>
      <c r="J227" s="1">
        <v>348.715369425456</v>
      </c>
      <c r="K227" s="1">
        <v>995.13838034754201</v>
      </c>
    </row>
    <row r="228" spans="1:11" x14ac:dyDescent="0.25">
      <c r="A228" s="1">
        <v>27.125</v>
      </c>
      <c r="B228" s="1">
        <v>2254.8343683553999</v>
      </c>
      <c r="C228" s="1">
        <v>1084.95691487973</v>
      </c>
      <c r="D228" s="1">
        <v>907.45968658975698</v>
      </c>
      <c r="E228" s="1">
        <v>1847.4113982167</v>
      </c>
      <c r="F228" s="1">
        <v>2428.4355445147598</v>
      </c>
      <c r="G228" s="1">
        <v>1998.4660482952099</v>
      </c>
      <c r="H228" s="1">
        <v>810.49846330078799</v>
      </c>
      <c r="I228" s="1">
        <v>1512.2723177196101</v>
      </c>
      <c r="J228" s="1">
        <v>347.808203286229</v>
      </c>
      <c r="K228" s="1">
        <v>1002.52136337938</v>
      </c>
    </row>
    <row r="229" spans="1:11" x14ac:dyDescent="0.25">
      <c r="A229" s="1">
        <v>27.25</v>
      </c>
      <c r="B229" s="1">
        <v>2290.8540067854101</v>
      </c>
      <c r="C229" s="1">
        <v>1113.1591111379801</v>
      </c>
      <c r="D229" s="1">
        <v>856.81290290454206</v>
      </c>
      <c r="E229" s="1">
        <v>1846.96527269947</v>
      </c>
      <c r="F229" s="1">
        <v>2410.2126885600401</v>
      </c>
      <c r="G229" s="1">
        <v>2001.62577302354</v>
      </c>
      <c r="H229" s="1">
        <v>817.61673705400801</v>
      </c>
      <c r="I229" s="1">
        <v>1568.97304497402</v>
      </c>
      <c r="J229" s="1">
        <v>344.07171583022</v>
      </c>
      <c r="K229" s="1">
        <v>1064.13240120624</v>
      </c>
    </row>
    <row r="230" spans="1:11" x14ac:dyDescent="0.25">
      <c r="A230" s="1">
        <v>27.375</v>
      </c>
      <c r="B230" s="1">
        <v>2321.97375949247</v>
      </c>
      <c r="C230" s="1">
        <v>1106.9784817406201</v>
      </c>
      <c r="D230" s="1">
        <v>834.77535111524605</v>
      </c>
      <c r="E230" s="1">
        <v>1849.1605337307101</v>
      </c>
      <c r="F230" s="1">
        <v>2400.68761426331</v>
      </c>
      <c r="G230" s="1">
        <v>2006.7708753678601</v>
      </c>
      <c r="H230" s="1">
        <v>825.89052230431196</v>
      </c>
      <c r="I230" s="1">
        <v>1532.24707815596</v>
      </c>
      <c r="J230" s="1">
        <v>333.93584312371701</v>
      </c>
      <c r="K230" s="1">
        <v>1071.11810709719</v>
      </c>
    </row>
    <row r="231" spans="1:11" x14ac:dyDescent="0.25">
      <c r="A231" s="1">
        <v>27.5</v>
      </c>
      <c r="B231" s="1">
        <v>2324.7014063961901</v>
      </c>
      <c r="C231" s="1">
        <v>1164.7867740178201</v>
      </c>
      <c r="D231" s="1">
        <v>821.82360007196405</v>
      </c>
      <c r="E231" s="1">
        <v>1864.0416567606801</v>
      </c>
      <c r="F231" s="1">
        <v>2398.2554525003602</v>
      </c>
      <c r="G231" s="1">
        <v>2013.61902770801</v>
      </c>
      <c r="H231" s="1">
        <v>819.12328260543302</v>
      </c>
      <c r="I231" s="1">
        <v>1501.2936018735099</v>
      </c>
      <c r="J231" s="1">
        <v>334.81120646864798</v>
      </c>
      <c r="K231" s="1">
        <v>1088.7888952994299</v>
      </c>
    </row>
    <row r="232" spans="1:11" x14ac:dyDescent="0.25">
      <c r="A232" s="1">
        <v>27.625</v>
      </c>
      <c r="B232" s="1">
        <v>2309.5733840111402</v>
      </c>
      <c r="C232" s="1">
        <v>1168.1580408873999</v>
      </c>
      <c r="D232" s="1">
        <v>770.41027263405795</v>
      </c>
      <c r="E232" s="1">
        <v>1915.0205057055</v>
      </c>
      <c r="F232" s="1">
        <v>2392.3960862526001</v>
      </c>
      <c r="G232" s="1">
        <v>2038.72606870749</v>
      </c>
      <c r="H232" s="1">
        <v>816.46652450444401</v>
      </c>
      <c r="I232" s="1">
        <v>1487.8682358528299</v>
      </c>
      <c r="J232" s="1">
        <v>356.73346919956703</v>
      </c>
      <c r="K232" s="1">
        <v>1097.4857491707301</v>
      </c>
    </row>
    <row r="233" spans="1:11" x14ac:dyDescent="0.25">
      <c r="A233" s="1">
        <v>27.75</v>
      </c>
      <c r="B233" s="1">
        <v>2281.6335836920898</v>
      </c>
      <c r="C233" s="1">
        <v>1173.72101699629</v>
      </c>
      <c r="D233" s="1">
        <v>767.33729964992494</v>
      </c>
      <c r="E233" s="1">
        <v>1914.6199598974099</v>
      </c>
      <c r="F233" s="1">
        <v>2382.63737467294</v>
      </c>
      <c r="G233" s="1">
        <v>2050.7402397979399</v>
      </c>
      <c r="H233" s="1">
        <v>796.84035645249196</v>
      </c>
      <c r="I233" s="1">
        <v>1492.1797497176201</v>
      </c>
      <c r="J233" s="1">
        <v>352.196062861678</v>
      </c>
      <c r="K233" s="1">
        <v>1086.6946488654901</v>
      </c>
    </row>
    <row r="234" spans="1:11" x14ac:dyDescent="0.25">
      <c r="A234" s="1">
        <v>27.875</v>
      </c>
      <c r="B234" s="1">
        <v>2263.8764329087398</v>
      </c>
      <c r="C234" s="1">
        <v>1161.5640825528701</v>
      </c>
      <c r="D234" s="1">
        <v>764.14269739844804</v>
      </c>
      <c r="E234" s="1">
        <v>1917.7814294380601</v>
      </c>
      <c r="F234" s="1">
        <v>2370.6932339309701</v>
      </c>
      <c r="G234" s="1">
        <v>2052.3212002733098</v>
      </c>
      <c r="H234" s="1">
        <v>795.73079661336601</v>
      </c>
      <c r="I234" s="1">
        <v>1515.44579547485</v>
      </c>
      <c r="J234" s="1">
        <v>352.40134057218597</v>
      </c>
      <c r="K234" s="1">
        <v>1087.69125904565</v>
      </c>
    </row>
    <row r="235" spans="1:11" x14ac:dyDescent="0.25">
      <c r="A235" s="1">
        <v>28</v>
      </c>
      <c r="B235" s="1">
        <v>2228.2638106569798</v>
      </c>
      <c r="C235" s="1">
        <v>1149.02665657797</v>
      </c>
      <c r="D235" s="1">
        <v>783.45996038544001</v>
      </c>
      <c r="E235" s="1">
        <v>1973.13708427402</v>
      </c>
      <c r="F235" s="1">
        <v>2363.9222274466601</v>
      </c>
      <c r="G235" s="1">
        <v>2052.7113211688702</v>
      </c>
      <c r="H235" s="1">
        <v>793.26645613845506</v>
      </c>
      <c r="I235" s="1">
        <v>1508.71737428251</v>
      </c>
      <c r="J235" s="1">
        <v>334.52223477290198</v>
      </c>
      <c r="K235" s="1">
        <v>1080.28981700393</v>
      </c>
    </row>
    <row r="236" spans="1:11" x14ac:dyDescent="0.25">
      <c r="A236" s="1">
        <v>28.125</v>
      </c>
      <c r="B236" s="1">
        <v>2237.8908011311601</v>
      </c>
      <c r="C236" s="1">
        <v>1119.5533491932599</v>
      </c>
      <c r="D236" s="1">
        <v>791.13805656753402</v>
      </c>
      <c r="E236" s="1">
        <v>1981.3680672496801</v>
      </c>
      <c r="F236" s="1">
        <v>2349.07278004713</v>
      </c>
      <c r="G236" s="1">
        <v>2052.2846585871698</v>
      </c>
      <c r="H236" s="1">
        <v>779.59650654422398</v>
      </c>
      <c r="I236" s="1">
        <v>1499.04443988511</v>
      </c>
      <c r="J236" s="1">
        <v>308.83403136851598</v>
      </c>
      <c r="K236" s="1">
        <v>1085.5809397815899</v>
      </c>
    </row>
    <row r="237" spans="1:11" x14ac:dyDescent="0.25">
      <c r="A237" s="1">
        <v>28.25</v>
      </c>
      <c r="B237" s="1">
        <v>2256.0593357419302</v>
      </c>
      <c r="C237" s="1">
        <v>1105.4171279929501</v>
      </c>
      <c r="D237" s="1">
        <v>777.92259921940104</v>
      </c>
      <c r="E237" s="1">
        <v>1979.19218546457</v>
      </c>
      <c r="F237" s="1">
        <v>2346.26166348686</v>
      </c>
      <c r="G237" s="1">
        <v>2059.5039342520399</v>
      </c>
      <c r="H237" s="1">
        <v>781.477719292644</v>
      </c>
      <c r="I237" s="1">
        <v>1493.5481942035201</v>
      </c>
      <c r="J237" s="1">
        <v>302.42711529664899</v>
      </c>
      <c r="K237" s="1">
        <v>1097.0162356651399</v>
      </c>
    </row>
    <row r="238" spans="1:11" x14ac:dyDescent="0.25">
      <c r="A238" s="1">
        <v>28.375</v>
      </c>
      <c r="B238" s="1">
        <v>2271.3625480657502</v>
      </c>
      <c r="C238" s="1">
        <v>1083.0181421990001</v>
      </c>
      <c r="D238" s="1">
        <v>760.74523837867002</v>
      </c>
      <c r="E238" s="1">
        <v>1986.3347949972399</v>
      </c>
      <c r="F238" s="1">
        <v>2331.53131174391</v>
      </c>
      <c r="G238" s="1">
        <v>2084.94715903521</v>
      </c>
      <c r="H238" s="1">
        <v>800.84844037844198</v>
      </c>
      <c r="I238" s="1">
        <v>1492.00960945357</v>
      </c>
      <c r="J238" s="1">
        <v>288.392188959431</v>
      </c>
      <c r="K238" s="1">
        <v>1120.29552928766</v>
      </c>
    </row>
    <row r="239" spans="1:11" x14ac:dyDescent="0.25">
      <c r="A239" s="1">
        <v>28.5</v>
      </c>
      <c r="B239" s="1">
        <v>2264.0572258725401</v>
      </c>
      <c r="C239" s="1">
        <v>1065.1019150068601</v>
      </c>
      <c r="D239" s="1">
        <v>772.92642235391997</v>
      </c>
      <c r="E239" s="1">
        <v>1998.4183271622401</v>
      </c>
      <c r="F239" s="1">
        <v>2323.8102191979001</v>
      </c>
      <c r="G239" s="1">
        <v>2090.1089265733799</v>
      </c>
      <c r="H239" s="1">
        <v>807.31288081706896</v>
      </c>
      <c r="I239" s="1">
        <v>1503.2040402064599</v>
      </c>
      <c r="J239" s="1">
        <v>287.296096564962</v>
      </c>
      <c r="K239" s="1">
        <v>1127.1558323770801</v>
      </c>
    </row>
    <row r="240" spans="1:11" x14ac:dyDescent="0.25">
      <c r="A240" s="1">
        <v>28.625</v>
      </c>
      <c r="B240" s="1">
        <v>2260.6940909045002</v>
      </c>
      <c r="C240" s="1">
        <v>1056.67684899203</v>
      </c>
      <c r="D240" s="1">
        <v>780.53842544818099</v>
      </c>
      <c r="E240" s="1">
        <v>2036.57628846135</v>
      </c>
      <c r="F240" s="1">
        <v>2290.2254748333198</v>
      </c>
      <c r="G240" s="1">
        <v>2088.0804579283099</v>
      </c>
      <c r="H240" s="1">
        <v>812.31197137413801</v>
      </c>
      <c r="I240" s="1">
        <v>1506.37845744689</v>
      </c>
      <c r="J240" s="1">
        <v>289.05090643316697</v>
      </c>
      <c r="K240" s="1">
        <v>1004.33380882374</v>
      </c>
    </row>
    <row r="241" spans="1:11" x14ac:dyDescent="0.25">
      <c r="A241" s="1">
        <v>28.75</v>
      </c>
      <c r="B241" s="1">
        <v>2219.5072675702399</v>
      </c>
      <c r="C241" s="1">
        <v>1045.8223168428001</v>
      </c>
      <c r="D241" s="1">
        <v>781.68966312139503</v>
      </c>
      <c r="E241" s="1">
        <v>2016.75903092868</v>
      </c>
      <c r="F241" s="1">
        <v>2282.67573198536</v>
      </c>
      <c r="G241" s="1">
        <v>2097.5972447244299</v>
      </c>
      <c r="H241" s="1">
        <v>832.40961717638299</v>
      </c>
      <c r="I241" s="1">
        <v>1557.4501790894999</v>
      </c>
      <c r="J241" s="1">
        <v>266.41278218009899</v>
      </c>
      <c r="K241" s="1">
        <v>939.00858009358603</v>
      </c>
    </row>
    <row r="242" spans="1:11" x14ac:dyDescent="0.25">
      <c r="A242" s="1">
        <v>28.875</v>
      </c>
      <c r="B242" s="1">
        <v>2219.0090071423201</v>
      </c>
      <c r="C242" s="1">
        <v>1050.8954348680099</v>
      </c>
      <c r="D242" s="1">
        <v>773.67800267329403</v>
      </c>
      <c r="E242" s="1">
        <v>2050.8281533949898</v>
      </c>
      <c r="F242" s="1">
        <v>2276.9457735290598</v>
      </c>
      <c r="G242" s="1">
        <v>2125.6677827972499</v>
      </c>
      <c r="H242" s="1">
        <v>851.02733657630802</v>
      </c>
      <c r="I242" s="1">
        <v>1603.6718830978</v>
      </c>
      <c r="J242" s="1">
        <v>265.31405327726401</v>
      </c>
      <c r="K242" s="1">
        <v>907.69497772850696</v>
      </c>
    </row>
    <row r="243" spans="1:11" x14ac:dyDescent="0.25">
      <c r="A243" s="1">
        <v>29</v>
      </c>
      <c r="B243" s="1">
        <v>2242.5635608563598</v>
      </c>
      <c r="C243" s="1">
        <v>1048.64199508975</v>
      </c>
      <c r="D243" s="1">
        <v>770.69803739340603</v>
      </c>
      <c r="E243" s="1">
        <v>2056.20241694182</v>
      </c>
      <c r="F243" s="1">
        <v>2275.3622064851102</v>
      </c>
      <c r="G243" s="1">
        <v>2129.3443216301298</v>
      </c>
      <c r="H243" s="1">
        <v>859.01564185008101</v>
      </c>
      <c r="I243" s="1">
        <v>1624.30639641793</v>
      </c>
      <c r="J243" s="1">
        <v>254.81189397958801</v>
      </c>
      <c r="K243" s="1">
        <v>896.11904781766805</v>
      </c>
    </row>
    <row r="244" spans="1:11" x14ac:dyDescent="0.25">
      <c r="A244" s="1">
        <v>29.125</v>
      </c>
      <c r="B244" s="1">
        <v>2262.2393258675002</v>
      </c>
      <c r="C244" s="1">
        <v>1056.0886580215699</v>
      </c>
      <c r="D244" s="1">
        <v>771.76304728488196</v>
      </c>
      <c r="E244" s="1">
        <v>2084.5777056698998</v>
      </c>
      <c r="F244" s="1">
        <v>2267.70813080061</v>
      </c>
      <c r="G244" s="1">
        <v>2142.1371187454902</v>
      </c>
      <c r="H244" s="1">
        <v>857.63750992882206</v>
      </c>
      <c r="I244" s="1">
        <v>1646.2648438999099</v>
      </c>
      <c r="J244" s="1">
        <v>236.056779768128</v>
      </c>
      <c r="K244" s="1">
        <v>897.92623044427103</v>
      </c>
    </row>
    <row r="245" spans="1:11" x14ac:dyDescent="0.25">
      <c r="A245" s="1">
        <v>29.25</v>
      </c>
      <c r="B245" s="1">
        <v>2292.70128849912</v>
      </c>
      <c r="C245" s="1">
        <v>1079.89312139769</v>
      </c>
      <c r="D245" s="1">
        <v>786.859917370066</v>
      </c>
      <c r="E245" s="1">
        <v>2104.8822200733098</v>
      </c>
      <c r="F245" s="1">
        <v>2264.3619441800001</v>
      </c>
      <c r="G245" s="1">
        <v>2165.8654146948602</v>
      </c>
      <c r="H245" s="1">
        <v>851.98780280099197</v>
      </c>
      <c r="I245" s="1">
        <v>1646.66759306105</v>
      </c>
      <c r="J245" s="1">
        <v>236.10402439240701</v>
      </c>
      <c r="K245" s="1">
        <v>911.21755120011903</v>
      </c>
    </row>
    <row r="246" spans="1:11" x14ac:dyDescent="0.25">
      <c r="A246" s="1">
        <v>29.375</v>
      </c>
      <c r="B246" s="1">
        <v>2327.35699518004</v>
      </c>
      <c r="C246" s="1">
        <v>1095.73644254345</v>
      </c>
      <c r="D246" s="1">
        <v>782.07427562456996</v>
      </c>
      <c r="E246" s="1">
        <v>2124.8197198501498</v>
      </c>
      <c r="F246" s="1">
        <v>2262.5761375698899</v>
      </c>
      <c r="G246" s="1">
        <v>2173.7235217531202</v>
      </c>
      <c r="H246" s="1">
        <v>841.70077649879397</v>
      </c>
      <c r="I246" s="1">
        <v>1639.78766090778</v>
      </c>
      <c r="J246" s="1">
        <v>232.88889304333</v>
      </c>
      <c r="K246" s="1">
        <v>983.54745666452197</v>
      </c>
    </row>
    <row r="247" spans="1:11" x14ac:dyDescent="0.25">
      <c r="A247" s="1">
        <v>29.5</v>
      </c>
      <c r="B247" s="1">
        <v>2342.3525586739802</v>
      </c>
      <c r="C247" s="1">
        <v>1094.67086611071</v>
      </c>
      <c r="D247" s="1">
        <v>837.47711508224495</v>
      </c>
      <c r="E247" s="1">
        <v>2143.9519258953501</v>
      </c>
      <c r="F247" s="1">
        <v>2261.41270288645</v>
      </c>
      <c r="G247" s="1">
        <v>2197.3414771473499</v>
      </c>
      <c r="H247" s="1">
        <v>838.03161922273398</v>
      </c>
      <c r="I247" s="1">
        <v>1631.19526276533</v>
      </c>
      <c r="J247" s="1">
        <v>242.01643374215001</v>
      </c>
      <c r="K247" s="1">
        <v>984.97606201700103</v>
      </c>
    </row>
    <row r="248" spans="1:11" x14ac:dyDescent="0.25">
      <c r="A248" s="1">
        <v>29.625</v>
      </c>
      <c r="B248" s="1">
        <v>2366.4139637513999</v>
      </c>
      <c r="C248" s="1">
        <v>1053.3612585983201</v>
      </c>
      <c r="D248" s="1">
        <v>864.33304928079303</v>
      </c>
      <c r="E248" s="1">
        <v>2148.4758086523698</v>
      </c>
      <c r="F248" s="1">
        <v>2265.89171215545</v>
      </c>
      <c r="G248" s="1">
        <v>2192.7186082697399</v>
      </c>
      <c r="H248" s="1">
        <v>839.15212215983695</v>
      </c>
      <c r="I248" s="1">
        <v>1596.3679609078799</v>
      </c>
      <c r="J248" s="1">
        <v>269.75960010554599</v>
      </c>
      <c r="K248" s="1">
        <v>1007.98427829141</v>
      </c>
    </row>
    <row r="249" spans="1:11" x14ac:dyDescent="0.25">
      <c r="A249" s="1">
        <v>29.75</v>
      </c>
      <c r="B249" s="1">
        <v>2337.7088380837499</v>
      </c>
      <c r="C249" s="1">
        <v>1071.7779214493801</v>
      </c>
      <c r="D249" s="1">
        <v>847.67618553601994</v>
      </c>
      <c r="E249" s="1">
        <v>2131.5614286692698</v>
      </c>
      <c r="F249" s="1">
        <v>2266.9133673473598</v>
      </c>
      <c r="G249" s="1">
        <v>2191.64047609299</v>
      </c>
      <c r="H249" s="1">
        <v>835.65574272579101</v>
      </c>
      <c r="I249" s="1">
        <v>1573.8437990328</v>
      </c>
      <c r="J249" s="1">
        <v>255.08206839425199</v>
      </c>
      <c r="K249" s="1">
        <v>1064.9249240414199</v>
      </c>
    </row>
    <row r="250" spans="1:11" x14ac:dyDescent="0.25">
      <c r="A250" s="1">
        <v>29.875</v>
      </c>
      <c r="B250" s="1">
        <v>2323.4047231046402</v>
      </c>
      <c r="C250" s="1">
        <v>1073.7563418355101</v>
      </c>
      <c r="D250" s="1">
        <v>838.27592235585405</v>
      </c>
      <c r="E250" s="1">
        <v>2066.9528453565099</v>
      </c>
      <c r="F250" s="1">
        <v>2265.8403513795301</v>
      </c>
      <c r="G250" s="1">
        <v>2190.0393361292799</v>
      </c>
      <c r="H250" s="1">
        <v>838.58588405763305</v>
      </c>
      <c r="I250" s="1">
        <v>1576.9024407014499</v>
      </c>
      <c r="J250" s="1">
        <v>253.693093831391</v>
      </c>
      <c r="K250" s="1">
        <v>1066.8505680846699</v>
      </c>
    </row>
    <row r="251" spans="1:11" x14ac:dyDescent="0.25">
      <c r="A251" s="1">
        <v>30</v>
      </c>
      <c r="B251" s="1">
        <v>2317.9226976411001</v>
      </c>
      <c r="C251" s="1">
        <v>1025.6214083775701</v>
      </c>
      <c r="D251" s="1">
        <v>861.92660081205497</v>
      </c>
      <c r="E251" s="1">
        <v>2066.8429546827801</v>
      </c>
      <c r="F251" s="1">
        <v>2247.1024456053801</v>
      </c>
      <c r="G251" s="1">
        <v>2188.84384205061</v>
      </c>
      <c r="H251" s="1">
        <v>834.10714087656095</v>
      </c>
      <c r="I251" s="1">
        <v>1580.5254019090701</v>
      </c>
      <c r="J251" s="1">
        <v>255.471388380615</v>
      </c>
      <c r="K251" s="1">
        <v>1072.8332971599</v>
      </c>
    </row>
  </sheetData>
  <mergeCells count="4">
    <mergeCell ref="A1:A2"/>
    <mergeCell ref="B1:K1"/>
    <mergeCell ref="B3:K3"/>
    <mergeCell ref="B4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8"/>
  <sheetViews>
    <sheetView workbookViewId="0">
      <selection activeCell="K6" sqref="K6:K295"/>
    </sheetView>
  </sheetViews>
  <sheetFormatPr defaultRowHeight="15" x14ac:dyDescent="0.25"/>
  <cols>
    <col min="1" max="1" width="9.140625" style="4"/>
    <col min="2" max="2" width="19.85546875" style="4" hidden="1" customWidth="1"/>
    <col min="3" max="3" width="23.85546875" style="4" hidden="1" customWidth="1"/>
    <col min="4" max="4" width="23.85546875" style="4" customWidth="1"/>
    <col min="5" max="5" width="24.28515625" style="4" customWidth="1"/>
    <col min="6" max="6" width="23.5703125" style="4" customWidth="1"/>
    <col min="7" max="7" width="25.28515625" customWidth="1"/>
    <col min="8" max="8" width="23.85546875" style="12" customWidth="1"/>
    <col min="9" max="9" width="21.28515625" style="15" customWidth="1"/>
    <col min="10" max="11" width="21.28515625" style="4" customWidth="1"/>
    <col min="12" max="12" width="24" customWidth="1"/>
  </cols>
  <sheetData>
    <row r="1" spans="1:12" x14ac:dyDescent="0.25">
      <c r="A1" s="76" t="s">
        <v>0</v>
      </c>
      <c r="B1" s="2" t="s">
        <v>11</v>
      </c>
      <c r="C1" s="2" t="s">
        <v>3</v>
      </c>
      <c r="D1" s="2" t="s">
        <v>15</v>
      </c>
      <c r="E1" s="2" t="s">
        <v>57</v>
      </c>
      <c r="F1" s="2" t="s">
        <v>39</v>
      </c>
      <c r="G1" s="2" t="s">
        <v>56</v>
      </c>
      <c r="H1" s="9" t="s">
        <v>2</v>
      </c>
      <c r="I1" s="13" t="s">
        <v>1</v>
      </c>
      <c r="J1" s="2" t="s">
        <v>74</v>
      </c>
      <c r="K1" s="2" t="s">
        <v>75</v>
      </c>
      <c r="L1" s="2" t="s">
        <v>3</v>
      </c>
    </row>
    <row r="2" spans="1:12" x14ac:dyDescent="0.25">
      <c r="A2" s="76"/>
      <c r="B2" s="2" t="s">
        <v>28</v>
      </c>
      <c r="C2" s="2" t="s">
        <v>28</v>
      </c>
      <c r="D2" s="2" t="s">
        <v>102</v>
      </c>
      <c r="E2" s="2" t="s">
        <v>102</v>
      </c>
      <c r="F2" s="2" t="s">
        <v>102</v>
      </c>
      <c r="G2" s="2" t="s">
        <v>102</v>
      </c>
      <c r="H2" s="9" t="s">
        <v>102</v>
      </c>
      <c r="I2" s="13" t="s">
        <v>102</v>
      </c>
      <c r="J2" s="2" t="s">
        <v>102</v>
      </c>
      <c r="K2" s="2" t="s">
        <v>102</v>
      </c>
      <c r="L2" s="2" t="s">
        <v>102</v>
      </c>
    </row>
    <row r="3" spans="1:12" ht="18" x14ac:dyDescent="0.35">
      <c r="A3" s="76"/>
      <c r="B3" s="2" t="s">
        <v>6</v>
      </c>
      <c r="C3" s="2" t="s">
        <v>6</v>
      </c>
      <c r="D3" s="2" t="s">
        <v>86</v>
      </c>
      <c r="E3" s="2" t="s">
        <v>84</v>
      </c>
      <c r="F3" s="2" t="s">
        <v>88</v>
      </c>
      <c r="G3" s="2" t="s">
        <v>90</v>
      </c>
      <c r="H3" s="9" t="s">
        <v>92</v>
      </c>
      <c r="I3" s="13" t="s">
        <v>94</v>
      </c>
      <c r="J3" s="2" t="s">
        <v>96</v>
      </c>
      <c r="K3" s="2" t="s">
        <v>98</v>
      </c>
      <c r="L3" s="2" t="s">
        <v>100</v>
      </c>
    </row>
    <row r="4" spans="1:12" x14ac:dyDescent="0.25">
      <c r="A4" s="77"/>
      <c r="B4" s="2" t="s">
        <v>7</v>
      </c>
      <c r="C4" s="2" t="s">
        <v>7</v>
      </c>
      <c r="D4" s="2" t="s">
        <v>87</v>
      </c>
      <c r="E4" s="2" t="s">
        <v>85</v>
      </c>
      <c r="F4" s="2" t="s">
        <v>89</v>
      </c>
      <c r="G4" s="2" t="s">
        <v>91</v>
      </c>
      <c r="H4" s="9" t="s">
        <v>93</v>
      </c>
      <c r="I4" s="13" t="s">
        <v>95</v>
      </c>
      <c r="J4" s="2" t="s">
        <v>97</v>
      </c>
      <c r="K4" s="2" t="s">
        <v>99</v>
      </c>
      <c r="L4" s="2" t="s">
        <v>101</v>
      </c>
    </row>
    <row r="5" spans="1:12" x14ac:dyDescent="0.25">
      <c r="A5" s="3" t="s">
        <v>5</v>
      </c>
      <c r="B5" s="6" t="s">
        <v>20</v>
      </c>
      <c r="C5" s="6" t="s">
        <v>18</v>
      </c>
      <c r="D5" s="5" t="s">
        <v>76</v>
      </c>
      <c r="E5" s="6"/>
      <c r="F5" s="5" t="s">
        <v>77</v>
      </c>
      <c r="G5" s="9" t="s">
        <v>78</v>
      </c>
      <c r="H5" s="5" t="s">
        <v>79</v>
      </c>
      <c r="I5" s="6" t="s">
        <v>80</v>
      </c>
      <c r="J5" s="5" t="s">
        <v>81</v>
      </c>
      <c r="K5" s="5" t="s">
        <v>82</v>
      </c>
      <c r="L5" s="9" t="s">
        <v>83</v>
      </c>
    </row>
    <row r="6" spans="1:12" x14ac:dyDescent="0.25">
      <c r="A6" s="1">
        <v>0</v>
      </c>
      <c r="B6" s="1"/>
      <c r="C6" s="1"/>
      <c r="D6" s="1">
        <v>4.8814401264039402</v>
      </c>
      <c r="E6" s="1"/>
      <c r="F6" s="1">
        <v>1.8984205361853299</v>
      </c>
      <c r="G6" s="1">
        <v>1.86727705156935</v>
      </c>
      <c r="H6" s="11">
        <v>2.44399536618169</v>
      </c>
      <c r="I6" s="14">
        <v>9.8485672540723606</v>
      </c>
      <c r="J6" s="1">
        <v>8.4604291109807193</v>
      </c>
      <c r="K6" s="1">
        <v>5.6935760536965496</v>
      </c>
      <c r="L6" s="1">
        <v>2.6765216627165098</v>
      </c>
    </row>
    <row r="7" spans="1:12" x14ac:dyDescent="0.25">
      <c r="A7" s="1">
        <v>0.125</v>
      </c>
      <c r="B7" s="1"/>
      <c r="C7" s="1"/>
      <c r="D7" s="1">
        <v>4.6016655239723301</v>
      </c>
      <c r="E7" s="1"/>
      <c r="F7" s="1">
        <v>1.8920041288309499</v>
      </c>
      <c r="G7" s="1">
        <v>2.1017592888715502</v>
      </c>
      <c r="H7" s="11">
        <v>2.4587066579335999</v>
      </c>
      <c r="I7" s="14">
        <v>9.77252301164771</v>
      </c>
      <c r="J7" s="1">
        <v>8.2113896916914193</v>
      </c>
      <c r="K7" s="1">
        <v>5.6431757935132403</v>
      </c>
      <c r="L7" s="1">
        <v>2.6766981721437499</v>
      </c>
    </row>
    <row r="8" spans="1:12" x14ac:dyDescent="0.25">
      <c r="A8" s="1">
        <v>0.25</v>
      </c>
      <c r="B8" s="1"/>
      <c r="C8" s="1"/>
      <c r="D8" s="1">
        <v>4.3653095939834499</v>
      </c>
      <c r="E8" s="1"/>
      <c r="F8" s="1">
        <v>1.8436776124941801</v>
      </c>
      <c r="G8" s="1">
        <v>2.00381105666203</v>
      </c>
      <c r="H8" s="11">
        <v>2.4760631924074898</v>
      </c>
      <c r="I8" s="14">
        <v>9.6585354715234306</v>
      </c>
      <c r="J8" s="1">
        <v>8.1494089315447198</v>
      </c>
      <c r="K8" s="1">
        <v>5.5508447629772801</v>
      </c>
      <c r="L8" s="1">
        <v>2.6745656101245698</v>
      </c>
    </row>
    <row r="9" spans="1:12" x14ac:dyDescent="0.25">
      <c r="A9" s="1">
        <v>0.375</v>
      </c>
      <c r="B9" s="1"/>
      <c r="C9" s="1"/>
      <c r="D9" s="1">
        <v>3.9841418256797998</v>
      </c>
      <c r="E9" s="1"/>
      <c r="F9" s="1">
        <v>1.85429858636564</v>
      </c>
      <c r="G9" s="1">
        <v>1.77641777527262</v>
      </c>
      <c r="H9" s="11">
        <v>2.4530000542702202</v>
      </c>
      <c r="I9" s="14">
        <v>9.6045394886397197</v>
      </c>
      <c r="J9" s="1">
        <v>8.1086177473702392</v>
      </c>
      <c r="K9" s="1">
        <v>5.44576166698186</v>
      </c>
      <c r="L9" s="1">
        <v>2.6760000914409199</v>
      </c>
    </row>
    <row r="10" spans="1:12" x14ac:dyDescent="0.25">
      <c r="A10" s="1">
        <v>0.5</v>
      </c>
      <c r="B10" s="1"/>
      <c r="C10" s="1"/>
      <c r="D10" s="1">
        <v>3.86197424829962</v>
      </c>
      <c r="E10" s="1"/>
      <c r="F10" s="1">
        <v>1.8237738696374699</v>
      </c>
      <c r="G10" s="1">
        <v>1.7411391651114501</v>
      </c>
      <c r="H10" s="11">
        <v>2.4760369617750699</v>
      </c>
      <c r="I10" s="14">
        <v>9.6788404715476908</v>
      </c>
      <c r="J10" s="1">
        <v>7.9011988524810297</v>
      </c>
      <c r="K10" s="1">
        <v>5.3642970713353604</v>
      </c>
      <c r="L10" s="1">
        <v>2.6810339405609902</v>
      </c>
    </row>
    <row r="11" spans="1:12" x14ac:dyDescent="0.25">
      <c r="A11" s="1">
        <v>0.625</v>
      </c>
      <c r="B11" s="1"/>
      <c r="C11" s="1"/>
      <c r="D11" s="1">
        <v>3.7262847907932599</v>
      </c>
      <c r="E11" s="1"/>
      <c r="F11" s="1">
        <v>1.82232640457402</v>
      </c>
      <c r="G11" s="1">
        <v>2.0222434438337298</v>
      </c>
      <c r="H11" s="11">
        <v>2.4961604237992199</v>
      </c>
      <c r="I11" s="14">
        <v>9.6208440471190997</v>
      </c>
      <c r="J11" s="1">
        <v>7.8718400811441596</v>
      </c>
      <c r="K11" s="1">
        <v>5.3170125639819199</v>
      </c>
      <c r="L11" s="1">
        <v>2.6770976015650798</v>
      </c>
    </row>
    <row r="12" spans="1:12" x14ac:dyDescent="0.25">
      <c r="A12" s="1">
        <v>0.75</v>
      </c>
      <c r="B12" s="1"/>
      <c r="C12" s="1"/>
      <c r="D12" s="1">
        <v>3.6401992287275</v>
      </c>
      <c r="E12" s="1"/>
      <c r="F12" s="1">
        <v>1.84249159557036</v>
      </c>
      <c r="G12" s="1">
        <v>2.2498804927377098</v>
      </c>
      <c r="H12" s="11">
        <v>2.4991806654811901</v>
      </c>
      <c r="I12" s="14">
        <v>9.66159058213373</v>
      </c>
      <c r="J12" s="1">
        <v>7.4026896855982098</v>
      </c>
      <c r="K12" s="1">
        <v>5.2600458281818598</v>
      </c>
      <c r="L12" s="1">
        <v>2.6694613277257702</v>
      </c>
    </row>
    <row r="13" spans="1:12" x14ac:dyDescent="0.25">
      <c r="A13" s="1">
        <v>0.875</v>
      </c>
      <c r="B13" s="1"/>
      <c r="C13" s="1"/>
      <c r="D13" s="1">
        <v>3.5789085877600502</v>
      </c>
      <c r="E13" s="1"/>
      <c r="F13" s="1">
        <v>1.84657328050234</v>
      </c>
      <c r="G13" s="1">
        <v>2.2229896798170001</v>
      </c>
      <c r="H13" s="11">
        <v>2.5235805855571298</v>
      </c>
      <c r="I13" s="14">
        <v>9.6500008981657999</v>
      </c>
      <c r="J13" s="1">
        <v>6.94423858553386</v>
      </c>
      <c r="K13" s="1">
        <v>5.2600458281818598</v>
      </c>
      <c r="L13" s="1">
        <v>2.65813989834521</v>
      </c>
    </row>
    <row r="14" spans="1:12" x14ac:dyDescent="0.25">
      <c r="A14" s="1">
        <v>1</v>
      </c>
      <c r="B14" s="1"/>
      <c r="C14" s="1"/>
      <c r="D14" s="1">
        <v>3.7911217990894102</v>
      </c>
      <c r="E14" s="1"/>
      <c r="F14" s="1">
        <v>1.8140306031834701</v>
      </c>
      <c r="G14" s="1">
        <v>2.5479849427036401</v>
      </c>
      <c r="H14" s="11">
        <v>2.5400163091000501</v>
      </c>
      <c r="I14" s="14">
        <v>9.68331410359073</v>
      </c>
      <c r="J14" s="1">
        <v>6.7971055547379899</v>
      </c>
      <c r="K14" s="1">
        <v>5.3320653423713598</v>
      </c>
      <c r="L14" s="1">
        <v>2.6475602873328099</v>
      </c>
    </row>
    <row r="15" spans="1:12" x14ac:dyDescent="0.25">
      <c r="A15" s="1">
        <v>1.125</v>
      </c>
      <c r="B15" s="1"/>
      <c r="C15" s="1"/>
      <c r="D15" s="1">
        <v>4.0422874321465097</v>
      </c>
      <c r="E15" s="1"/>
      <c r="F15" s="1">
        <v>1.80701278199208</v>
      </c>
      <c r="G15" s="1">
        <v>2.6487425386395298</v>
      </c>
      <c r="H15" s="11">
        <v>2.5341401369432002</v>
      </c>
      <c r="I15" s="14">
        <v>9.6781342570145004</v>
      </c>
      <c r="J15" s="1">
        <v>6.6801267787050298</v>
      </c>
      <c r="K15" s="1">
        <v>5.31320722144544</v>
      </c>
      <c r="L15" s="1">
        <v>2.6474585037377798</v>
      </c>
    </row>
    <row r="16" spans="1:12" x14ac:dyDescent="0.25">
      <c r="A16" s="1">
        <v>1.25</v>
      </c>
      <c r="B16" s="1"/>
      <c r="C16" s="1"/>
      <c r="D16" s="1">
        <v>4.0469154480849996</v>
      </c>
      <c r="E16" s="1"/>
      <c r="F16" s="1">
        <v>1.77282374533808</v>
      </c>
      <c r="G16" s="1">
        <v>2.6473509879469299</v>
      </c>
      <c r="H16" s="11">
        <v>2.5632487715023702</v>
      </c>
      <c r="I16" s="14">
        <v>9.6109336392463405</v>
      </c>
      <c r="J16" s="1">
        <v>6.5137614148707303</v>
      </c>
      <c r="K16" s="1">
        <v>5.2714785046327197</v>
      </c>
      <c r="L16" s="1">
        <v>2.6468796167542799</v>
      </c>
    </row>
    <row r="17" spans="1:12" x14ac:dyDescent="0.25">
      <c r="A17" s="1">
        <v>1.375</v>
      </c>
      <c r="B17" s="1"/>
      <c r="C17" s="1"/>
      <c r="D17" s="1">
        <v>4.1718264239745801</v>
      </c>
      <c r="E17" s="1"/>
      <c r="F17" s="1">
        <v>1.72364195368508</v>
      </c>
      <c r="G17" s="1">
        <v>2.5585384471894699</v>
      </c>
      <c r="H17" s="11">
        <v>2.57331208181746</v>
      </c>
      <c r="I17" s="14">
        <v>9.6603370889540194</v>
      </c>
      <c r="J17" s="1">
        <v>6.3638833257104803</v>
      </c>
      <c r="K17" s="1">
        <v>5.36926467280749</v>
      </c>
      <c r="L17" s="1">
        <v>2.6433672327616198</v>
      </c>
    </row>
    <row r="18" spans="1:12" x14ac:dyDescent="0.25">
      <c r="A18" s="1">
        <v>1.5</v>
      </c>
      <c r="B18" s="1"/>
      <c r="C18" s="1"/>
      <c r="D18" s="1">
        <v>4.2169456942977197</v>
      </c>
      <c r="E18" s="1"/>
      <c r="F18" s="1">
        <v>1.73016080789631</v>
      </c>
      <c r="G18" s="1">
        <v>2.4522826671237499</v>
      </c>
      <c r="H18" s="11">
        <v>2.5896381077127399</v>
      </c>
      <c r="I18" s="14">
        <v>9.6220931851221305</v>
      </c>
      <c r="J18" s="1">
        <v>6.27026086055118</v>
      </c>
      <c r="K18" s="1">
        <v>5.2187576869366197</v>
      </c>
      <c r="L18" s="1">
        <v>2.6437910283428399</v>
      </c>
    </row>
    <row r="19" spans="1:12" x14ac:dyDescent="0.25">
      <c r="A19" s="1">
        <v>1.625</v>
      </c>
      <c r="B19" s="1"/>
      <c r="C19" s="1"/>
      <c r="D19" s="1">
        <v>4.5322325619052704</v>
      </c>
      <c r="E19" s="1"/>
      <c r="F19" s="1">
        <v>1.7269256355962399</v>
      </c>
      <c r="G19" s="1">
        <v>1.8681304013364</v>
      </c>
      <c r="H19" s="11">
        <v>2.5934057546628599</v>
      </c>
      <c r="I19" s="14">
        <v>9.6644899398764608</v>
      </c>
      <c r="J19" s="1">
        <v>6.1812209984882402</v>
      </c>
      <c r="K19" s="1">
        <v>5.1531705424577599</v>
      </c>
      <c r="L19" s="1">
        <v>2.6427282921334601</v>
      </c>
    </row>
    <row r="20" spans="1:12" x14ac:dyDescent="0.25">
      <c r="A20" s="1">
        <v>1.75</v>
      </c>
      <c r="B20" s="1"/>
      <c r="C20" s="1"/>
      <c r="D20" s="1">
        <v>4.49931861056473</v>
      </c>
      <c r="E20" s="1"/>
      <c r="F20" s="1">
        <v>1.7014247634109301</v>
      </c>
      <c r="G20" s="1">
        <v>1.69666187242106</v>
      </c>
      <c r="H20" s="11">
        <v>2.5694111405145699</v>
      </c>
      <c r="I20" s="14">
        <v>9.8761563955128597</v>
      </c>
      <c r="J20" s="1">
        <v>6.0896222433204903</v>
      </c>
      <c r="K20" s="1">
        <v>5.2051856129024801</v>
      </c>
      <c r="L20" s="1">
        <v>2.6647001676020601</v>
      </c>
    </row>
    <row r="21" spans="1:12" x14ac:dyDescent="0.25">
      <c r="A21" s="1">
        <v>1.875</v>
      </c>
      <c r="B21" s="1"/>
      <c r="C21" s="1"/>
      <c r="D21" s="1">
        <v>4.5175275377012598</v>
      </c>
      <c r="E21" s="1"/>
      <c r="F21" s="1">
        <v>1.69215018504504</v>
      </c>
      <c r="G21" s="1">
        <v>1.75570047013292</v>
      </c>
      <c r="H21" s="11">
        <v>2.5649625427216498</v>
      </c>
      <c r="I21" s="14">
        <v>9.9359464726205804</v>
      </c>
      <c r="J21" s="1">
        <v>5.9858622614360497</v>
      </c>
      <c r="K21" s="1">
        <v>5.1959821119910501</v>
      </c>
      <c r="L21" s="1">
        <v>2.6653513742866899</v>
      </c>
    </row>
    <row r="22" spans="1:12" x14ac:dyDescent="0.25">
      <c r="A22" s="1">
        <v>2</v>
      </c>
      <c r="B22" s="1"/>
      <c r="C22" s="1"/>
      <c r="D22" s="1">
        <v>4.5155256988549803</v>
      </c>
      <c r="E22" s="1"/>
      <c r="F22" s="1">
        <v>1.80783418075913</v>
      </c>
      <c r="G22" s="1">
        <v>2.0238402607034698</v>
      </c>
      <c r="H22" s="11">
        <v>2.5550169852161102</v>
      </c>
      <c r="I22" s="14">
        <v>9.8866991536543907</v>
      </c>
      <c r="J22" s="1">
        <v>5.9938014210152897</v>
      </c>
      <c r="K22" s="1">
        <v>5.18171429732174</v>
      </c>
      <c r="L22" s="1">
        <v>2.67385243312417</v>
      </c>
    </row>
    <row r="23" spans="1:12" x14ac:dyDescent="0.25">
      <c r="A23" s="1">
        <v>2.125</v>
      </c>
      <c r="B23" s="1"/>
      <c r="C23" s="1"/>
      <c r="D23" s="1">
        <v>4.5921709372120203</v>
      </c>
      <c r="E23" s="1"/>
      <c r="F23" s="1">
        <v>1.8512735084759899</v>
      </c>
      <c r="G23" s="1">
        <v>1.81801919552695</v>
      </c>
      <c r="H23" s="11">
        <v>2.57688608923316</v>
      </c>
      <c r="I23" s="14">
        <v>9.8976514773310296</v>
      </c>
      <c r="J23" s="1">
        <v>5.9096328487563596</v>
      </c>
      <c r="K23" s="1">
        <v>4.91686482475943</v>
      </c>
      <c r="L23" s="1">
        <v>2.6774710779182702</v>
      </c>
    </row>
    <row r="24" spans="1:12" x14ac:dyDescent="0.25">
      <c r="A24" s="1">
        <v>2.25</v>
      </c>
      <c r="B24" s="1"/>
      <c r="C24" s="1"/>
      <c r="D24" s="1">
        <v>4.51775000476011</v>
      </c>
      <c r="E24" s="1"/>
      <c r="F24" s="1">
        <v>1.88383547776967</v>
      </c>
      <c r="G24" s="1">
        <v>1.7611289634563601</v>
      </c>
      <c r="H24" s="11">
        <v>2.5892827969455801</v>
      </c>
      <c r="I24" s="14">
        <v>9.8808674211752798</v>
      </c>
      <c r="J24" s="1">
        <v>5.9646389106192803</v>
      </c>
      <c r="K24" s="1">
        <v>4.8958195428841096</v>
      </c>
      <c r="L24" s="1">
        <v>2.67625367922397</v>
      </c>
    </row>
    <row r="25" spans="1:12" x14ac:dyDescent="0.25">
      <c r="A25" s="1">
        <v>2.375</v>
      </c>
      <c r="B25" s="1"/>
      <c r="C25" s="1"/>
      <c r="D25" s="1">
        <v>4.4448754912238702</v>
      </c>
      <c r="E25" s="1"/>
      <c r="F25" s="1">
        <v>1.8996468249271501</v>
      </c>
      <c r="G25" s="1">
        <v>1.8910408878593801</v>
      </c>
      <c r="H25" s="11">
        <v>2.6079871928022</v>
      </c>
      <c r="I25" s="14">
        <v>9.8793501657317098</v>
      </c>
      <c r="J25" s="1">
        <v>5.9200266291157604</v>
      </c>
      <c r="K25" s="1">
        <v>4.8930713285324696</v>
      </c>
      <c r="L25" s="1">
        <v>2.6766981721437499</v>
      </c>
    </row>
    <row r="26" spans="1:12" x14ac:dyDescent="0.25">
      <c r="A26" s="1">
        <v>2.5</v>
      </c>
      <c r="B26" s="1"/>
      <c r="C26" s="1"/>
      <c r="D26" s="1">
        <v>4.3281546856647504</v>
      </c>
      <c r="E26" s="1"/>
      <c r="F26" s="1">
        <v>1.8996304351667901</v>
      </c>
      <c r="G26" s="1">
        <v>1.8276223910837801</v>
      </c>
      <c r="H26" s="11">
        <v>2.6093874839744902</v>
      </c>
      <c r="I26" s="14">
        <v>9.8672983471823397</v>
      </c>
      <c r="J26" s="1">
        <v>5.82697893890158</v>
      </c>
      <c r="K26" s="1">
        <v>4.9417193158066404</v>
      </c>
      <c r="L26" s="1">
        <v>2.67458511458186</v>
      </c>
    </row>
    <row r="27" spans="1:12" x14ac:dyDescent="0.25">
      <c r="A27" s="1">
        <v>2.625</v>
      </c>
      <c r="B27" s="1"/>
      <c r="C27" s="1"/>
      <c r="D27" s="1">
        <v>3.8525239554031701</v>
      </c>
      <c r="E27" s="1"/>
      <c r="F27" s="1">
        <v>1.8979492634147299</v>
      </c>
      <c r="G27" s="1">
        <v>1.5945132673483799</v>
      </c>
      <c r="H27" s="11">
        <v>2.5756166020523801</v>
      </c>
      <c r="I27" s="14">
        <v>9.9140595274765602</v>
      </c>
      <c r="J27" s="1">
        <v>5.6894907605669296</v>
      </c>
      <c r="K27" s="1">
        <v>5.1545491274658097</v>
      </c>
      <c r="L27" s="1">
        <v>2.67448742879589</v>
      </c>
    </row>
    <row r="28" spans="1:12" x14ac:dyDescent="0.25">
      <c r="A28" s="1">
        <v>2.75</v>
      </c>
      <c r="B28" s="1"/>
      <c r="C28" s="1"/>
      <c r="D28" s="1">
        <v>3.3708303751209399</v>
      </c>
      <c r="E28" s="1"/>
      <c r="F28" s="1">
        <v>1.8999629094522801</v>
      </c>
      <c r="G28" s="1">
        <v>1.5792814256788099</v>
      </c>
      <c r="H28" s="11">
        <v>2.5725062152386098</v>
      </c>
      <c r="I28" s="14">
        <v>10.0117076334153</v>
      </c>
      <c r="J28" s="1">
        <v>5.5144845610544602</v>
      </c>
      <c r="K28" s="1">
        <v>5.2915872319751198</v>
      </c>
      <c r="L28" s="1">
        <v>2.6765039164617299</v>
      </c>
    </row>
    <row r="29" spans="1:12" x14ac:dyDescent="0.25">
      <c r="A29" s="1">
        <v>2.875</v>
      </c>
      <c r="B29" s="1"/>
      <c r="C29" s="1"/>
      <c r="D29" s="1">
        <v>3.1509125098917599</v>
      </c>
      <c r="E29" s="1"/>
      <c r="F29" s="1">
        <v>1.89636268206381</v>
      </c>
      <c r="G29" s="1">
        <v>1.7475252387308</v>
      </c>
      <c r="H29" s="11">
        <v>2.5846714922545102</v>
      </c>
      <c r="I29" s="14">
        <v>10.0967511062622</v>
      </c>
      <c r="J29" s="1">
        <v>5.3637944579901298</v>
      </c>
      <c r="K29" s="1">
        <v>5.3394618759798202</v>
      </c>
      <c r="L29" s="1">
        <v>2.6740127696881801</v>
      </c>
    </row>
    <row r="30" spans="1:12" x14ac:dyDescent="0.25">
      <c r="A30" s="1">
        <v>3</v>
      </c>
      <c r="B30" s="1"/>
      <c r="C30" s="1"/>
      <c r="D30" s="1">
        <v>2.8660261769453799</v>
      </c>
      <c r="E30" s="1"/>
      <c r="F30" s="1">
        <v>1.87914011337979</v>
      </c>
      <c r="G30" s="1">
        <v>1.64989927343187</v>
      </c>
      <c r="H30" s="11">
        <v>2.5936788960579999</v>
      </c>
      <c r="I30" s="14">
        <v>9.9078137841627907</v>
      </c>
      <c r="J30" s="1">
        <v>5.2137296717743302</v>
      </c>
      <c r="K30" s="1">
        <v>5.2847066446100897</v>
      </c>
      <c r="L30" s="1">
        <v>2.6752004146277399</v>
      </c>
    </row>
    <row r="31" spans="1:12" x14ac:dyDescent="0.25">
      <c r="A31" s="1">
        <v>3.125</v>
      </c>
      <c r="B31" s="1"/>
      <c r="C31" s="1"/>
      <c r="D31" s="1">
        <v>2.7577190474789899</v>
      </c>
      <c r="E31" s="1"/>
      <c r="F31" s="1">
        <v>1.86510653417687</v>
      </c>
      <c r="G31" s="1">
        <v>1.6557054887763301</v>
      </c>
      <c r="H31" s="11">
        <v>2.5948665711916501</v>
      </c>
      <c r="I31" s="14">
        <v>9.9061327001937407</v>
      </c>
      <c r="J31" s="1">
        <v>5.0238187101136003</v>
      </c>
      <c r="K31" s="1">
        <v>5.2762434809399599</v>
      </c>
      <c r="L31" s="1">
        <v>2.6771319007087899</v>
      </c>
    </row>
    <row r="32" spans="1:12" x14ac:dyDescent="0.25">
      <c r="A32" s="1">
        <v>3.25</v>
      </c>
      <c r="B32" s="1"/>
      <c r="C32" s="1"/>
      <c r="D32" s="1">
        <v>2.7525165079637501</v>
      </c>
      <c r="E32" s="1"/>
      <c r="F32" s="1">
        <v>1.82555750374254</v>
      </c>
      <c r="G32" s="1">
        <v>2.1533723592372902</v>
      </c>
      <c r="H32" s="11">
        <v>2.5445617957883599</v>
      </c>
      <c r="I32" s="14">
        <v>9.9521680779312103</v>
      </c>
      <c r="J32" s="1">
        <v>4.8952796435257397</v>
      </c>
      <c r="K32" s="1">
        <v>5.2852212680757704</v>
      </c>
      <c r="L32" s="1">
        <v>2.67808011906035</v>
      </c>
    </row>
    <row r="33" spans="1:12" x14ac:dyDescent="0.25">
      <c r="A33" s="1">
        <v>3.375</v>
      </c>
      <c r="B33" s="1"/>
      <c r="C33" s="1"/>
      <c r="D33" s="1">
        <v>2.7057706360706502</v>
      </c>
      <c r="E33" s="1"/>
      <c r="F33" s="1">
        <v>1.83631763168474</v>
      </c>
      <c r="G33" s="1">
        <v>2.2469016958862702</v>
      </c>
      <c r="H33" s="11">
        <v>2.5106157782077898</v>
      </c>
      <c r="I33" s="14">
        <v>10.032566290905301</v>
      </c>
      <c r="J33" s="1">
        <v>4.7778911336500398</v>
      </c>
      <c r="K33" s="1">
        <v>5.2135204458648197</v>
      </c>
      <c r="L33" s="1">
        <v>2.6749333289902402</v>
      </c>
    </row>
    <row r="34" spans="1:12" x14ac:dyDescent="0.25">
      <c r="A34" s="1">
        <v>3.5</v>
      </c>
      <c r="B34" s="1"/>
      <c r="C34" s="1"/>
      <c r="D34" s="1">
        <v>2.7624951689647799</v>
      </c>
      <c r="E34" s="1"/>
      <c r="F34" s="1">
        <v>1.8467154896904401</v>
      </c>
      <c r="G34" s="1">
        <v>2.1996814350201102</v>
      </c>
      <c r="H34" s="11">
        <v>2.4727457080581599</v>
      </c>
      <c r="I34" s="14">
        <v>10.1363630412145</v>
      </c>
      <c r="J34" s="1">
        <v>4.7268228643938803</v>
      </c>
      <c r="K34" s="1">
        <v>5.12171855038671</v>
      </c>
      <c r="L34" s="1">
        <v>2.6745656101245698</v>
      </c>
    </row>
    <row r="35" spans="1:12" x14ac:dyDescent="0.25">
      <c r="A35" s="1">
        <v>3.625</v>
      </c>
      <c r="B35" s="1"/>
      <c r="C35" s="1"/>
      <c r="D35" s="1">
        <v>3.1352597782712999</v>
      </c>
      <c r="E35" s="1"/>
      <c r="F35" s="1">
        <v>1.85658135641808</v>
      </c>
      <c r="G35" s="1">
        <v>1.9485153385843901</v>
      </c>
      <c r="H35" s="11">
        <v>2.3372104059983898</v>
      </c>
      <c r="I35" s="14">
        <v>10.1944745259841</v>
      </c>
      <c r="J35" s="1">
        <v>4.6018160870062204</v>
      </c>
      <c r="K35" s="1">
        <v>4.9913738925378999</v>
      </c>
      <c r="L35" s="1">
        <v>2.6795757654363399</v>
      </c>
    </row>
    <row r="36" spans="1:12" x14ac:dyDescent="0.25">
      <c r="A36" s="1">
        <v>3.75</v>
      </c>
      <c r="B36" s="1"/>
      <c r="C36" s="1"/>
      <c r="D36" s="1">
        <v>3.3389194562825302</v>
      </c>
      <c r="E36" s="1"/>
      <c r="F36" s="1">
        <v>1.8461451910209601</v>
      </c>
      <c r="G36" s="1">
        <v>1.38140909258943</v>
      </c>
      <c r="H36" s="11">
        <v>2.3156885236347402</v>
      </c>
      <c r="I36" s="14">
        <v>10.307756049888599</v>
      </c>
      <c r="J36" s="1">
        <v>4.5135558044474102</v>
      </c>
      <c r="K36" s="1">
        <v>4.9272326503558102</v>
      </c>
      <c r="L36" s="1">
        <v>2.67680325349487</v>
      </c>
    </row>
    <row r="37" spans="1:12" x14ac:dyDescent="0.25">
      <c r="A37" s="1">
        <v>3.875</v>
      </c>
      <c r="B37" s="1"/>
      <c r="C37" s="1"/>
      <c r="D37" s="1">
        <v>3.3163824076132902</v>
      </c>
      <c r="E37" s="1"/>
      <c r="F37" s="1">
        <v>1.86510653417687</v>
      </c>
      <c r="G37" s="1">
        <v>1.1067697494356099</v>
      </c>
      <c r="H37" s="11">
        <v>2.2877812683460301</v>
      </c>
      <c r="I37" s="14">
        <v>10.270865286552301</v>
      </c>
      <c r="J37" s="1">
        <v>4.4271288137470499</v>
      </c>
      <c r="K37" s="1">
        <v>4.8092746256866796</v>
      </c>
      <c r="L37" s="1">
        <v>2.6767682944809001</v>
      </c>
    </row>
    <row r="38" spans="1:12" x14ac:dyDescent="0.25">
      <c r="A38" s="1">
        <v>4</v>
      </c>
      <c r="B38" s="1"/>
      <c r="C38" s="1"/>
      <c r="D38" s="1">
        <v>3.4765922956691702</v>
      </c>
      <c r="E38" s="1"/>
      <c r="F38" s="1">
        <v>1.8944521757930901</v>
      </c>
      <c r="G38" s="1">
        <v>1.09690490411903</v>
      </c>
      <c r="H38" s="11">
        <v>2.1718117727089901</v>
      </c>
      <c r="I38" s="14">
        <v>10.2901233614731</v>
      </c>
      <c r="J38" s="1">
        <v>4.4730341570978496</v>
      </c>
      <c r="K38" s="1">
        <v>4.6677360989722203</v>
      </c>
      <c r="L38" s="1">
        <v>2.6758720454667602</v>
      </c>
    </row>
    <row r="39" spans="1:12" x14ac:dyDescent="0.25">
      <c r="A39" s="1">
        <v>4.125</v>
      </c>
      <c r="B39" s="1"/>
      <c r="C39" s="1"/>
      <c r="D39" s="1">
        <v>3.6049863061352698</v>
      </c>
      <c r="E39" s="1"/>
      <c r="F39" s="1">
        <v>1.89532418493641</v>
      </c>
      <c r="G39" s="1">
        <v>1.35897478360206</v>
      </c>
      <c r="H39" s="11">
        <v>2.1955311012135201</v>
      </c>
      <c r="I39" s="14">
        <v>10.3933946848293</v>
      </c>
      <c r="J39" s="1">
        <v>4.44870235540008</v>
      </c>
      <c r="K39" s="1">
        <v>4.55867524435339</v>
      </c>
      <c r="L39" s="1">
        <v>2.67242606188359</v>
      </c>
    </row>
    <row r="40" spans="1:12" x14ac:dyDescent="0.25">
      <c r="A40" s="1">
        <v>4.25</v>
      </c>
      <c r="B40" s="1"/>
      <c r="C40" s="1"/>
      <c r="D40" s="1">
        <v>3.7674472306808</v>
      </c>
      <c r="E40" s="1"/>
      <c r="F40" s="1">
        <v>1.89775676389401</v>
      </c>
      <c r="G40" s="1">
        <v>1.3829620227572601</v>
      </c>
      <c r="H40" s="11">
        <v>2.2701608945165099</v>
      </c>
      <c r="I40" s="14">
        <v>10.4115161500323</v>
      </c>
      <c r="J40" s="1">
        <v>4.4589052921709298</v>
      </c>
      <c r="K40" s="1">
        <v>4.4809005744349797</v>
      </c>
      <c r="L40" s="1">
        <v>2.6733856081681</v>
      </c>
    </row>
    <row r="41" spans="1:12" x14ac:dyDescent="0.25">
      <c r="A41" s="1">
        <v>4.375</v>
      </c>
      <c r="B41" s="1"/>
      <c r="C41" s="1"/>
      <c r="D41" s="1">
        <v>3.7742520453118802</v>
      </c>
      <c r="E41" s="1"/>
      <c r="F41" s="1">
        <v>1.8991273603874399</v>
      </c>
      <c r="G41" s="1">
        <v>1.3166800911917</v>
      </c>
      <c r="H41" s="11">
        <v>2.3005323841592702</v>
      </c>
      <c r="I41" s="14">
        <v>10.4289957817857</v>
      </c>
      <c r="J41" s="1">
        <v>4.5023735129192604</v>
      </c>
      <c r="K41" s="1">
        <v>4.4044331796777403</v>
      </c>
      <c r="L41" s="1">
        <v>2.6748564152937502</v>
      </c>
    </row>
    <row r="42" spans="1:12" x14ac:dyDescent="0.25">
      <c r="A42" s="1">
        <v>4.5</v>
      </c>
      <c r="B42" s="1"/>
      <c r="C42" s="1"/>
      <c r="D42" s="1">
        <v>3.7296529438697199</v>
      </c>
      <c r="E42" s="1"/>
      <c r="F42" s="1">
        <v>1.89963789143506</v>
      </c>
      <c r="G42" s="1">
        <v>1.1974391601560499</v>
      </c>
      <c r="H42" s="11">
        <v>2.3364416272429902</v>
      </c>
      <c r="I42" s="14">
        <v>10.5743365589476</v>
      </c>
      <c r="J42" s="1">
        <v>4.4590653614370099</v>
      </c>
      <c r="K42" s="1">
        <v>4.2766617098310702</v>
      </c>
      <c r="L42" s="1">
        <v>2.6751244395714102</v>
      </c>
    </row>
    <row r="43" spans="1:12" x14ac:dyDescent="0.25">
      <c r="A43" s="1">
        <v>4.625</v>
      </c>
      <c r="B43" s="1"/>
      <c r="C43" s="1"/>
      <c r="D43" s="1">
        <v>3.6191812456527801</v>
      </c>
      <c r="E43" s="1"/>
      <c r="F43" s="1">
        <v>1.89582381378762</v>
      </c>
      <c r="G43" s="1">
        <v>0.61349745751448304</v>
      </c>
      <c r="H43" s="11">
        <v>2.4702279946655601</v>
      </c>
      <c r="I43" s="14">
        <v>10.6284250256476</v>
      </c>
      <c r="J43" s="1">
        <v>4.4332496648778701</v>
      </c>
      <c r="K43" s="1">
        <v>4.3107323265240201</v>
      </c>
      <c r="L43" s="1">
        <v>2.6716948681020898</v>
      </c>
    </row>
    <row r="44" spans="1:12" x14ac:dyDescent="0.25">
      <c r="A44" s="1">
        <v>4.75</v>
      </c>
      <c r="B44" s="1"/>
      <c r="C44" s="1"/>
      <c r="D44" s="1">
        <v>3.5970005000205099</v>
      </c>
      <c r="E44" s="1"/>
      <c r="F44" s="1">
        <v>1.8787420976423901</v>
      </c>
      <c r="G44" s="1">
        <v>0.87007656604371597</v>
      </c>
      <c r="H44" s="11">
        <v>2.5201645368606398</v>
      </c>
      <c r="I44" s="14">
        <v>10.6185571965938</v>
      </c>
      <c r="J44" s="1">
        <v>4.4008875810257297</v>
      </c>
      <c r="K44" s="1">
        <v>4.3528882645879996</v>
      </c>
      <c r="L44" s="1">
        <v>2.6714543430695401</v>
      </c>
    </row>
    <row r="45" spans="1:12" x14ac:dyDescent="0.25">
      <c r="A45" s="1">
        <v>4.875</v>
      </c>
      <c r="B45" s="1"/>
      <c r="C45" s="1"/>
      <c r="D45" s="1">
        <v>3.62538411231936</v>
      </c>
      <c r="E45" s="1"/>
      <c r="F45" s="1">
        <v>1.8709524358924701</v>
      </c>
      <c r="G45" s="1">
        <v>1.0009489806262599</v>
      </c>
      <c r="H45" s="11">
        <v>2.5400613465766702</v>
      </c>
      <c r="I45" s="14">
        <v>10.6499753052861</v>
      </c>
      <c r="J45" s="1">
        <v>4.4651172803246997</v>
      </c>
      <c r="K45" s="1">
        <v>4.4115498695358104</v>
      </c>
      <c r="L45" s="1">
        <v>2.67127820502904</v>
      </c>
    </row>
    <row r="46" spans="1:12" x14ac:dyDescent="0.25">
      <c r="A46" s="1">
        <v>5</v>
      </c>
      <c r="B46" s="1"/>
      <c r="C46" s="1"/>
      <c r="D46" s="1">
        <v>3.6539643429100601</v>
      </c>
      <c r="E46" s="1"/>
      <c r="F46" s="1">
        <v>1.84425260911918</v>
      </c>
      <c r="G46" s="1">
        <v>0.828604321743448</v>
      </c>
      <c r="H46" s="11">
        <v>2.5680737562159401</v>
      </c>
      <c r="I46" s="14">
        <v>10.634043082235101</v>
      </c>
      <c r="J46" s="1">
        <v>4.5261446292045902</v>
      </c>
      <c r="K46" s="1">
        <v>4.5240538077685297</v>
      </c>
      <c r="L46" s="1">
        <v>2.6719550526307199</v>
      </c>
    </row>
    <row r="47" spans="1:12" x14ac:dyDescent="0.25">
      <c r="A47" s="1">
        <v>5.125</v>
      </c>
      <c r="B47" s="1"/>
      <c r="C47" s="1"/>
      <c r="D47" s="1">
        <v>3.6148083631472399</v>
      </c>
      <c r="E47" s="1"/>
      <c r="F47" s="1">
        <v>1.80106111539558</v>
      </c>
      <c r="G47" s="1">
        <v>1.0355342652447199</v>
      </c>
      <c r="H47" s="11">
        <v>2.6273547280424001</v>
      </c>
      <c r="I47" s="14">
        <v>10.5895111307362</v>
      </c>
      <c r="J47" s="1">
        <v>4.5856407777534098</v>
      </c>
      <c r="K47" s="1">
        <v>4.5261153453393002</v>
      </c>
      <c r="L47" s="1">
        <v>2.6692036905857801</v>
      </c>
    </row>
    <row r="48" spans="1:12" x14ac:dyDescent="0.25">
      <c r="A48" s="1">
        <v>5.25</v>
      </c>
      <c r="B48" s="1"/>
      <c r="C48" s="1"/>
      <c r="D48" s="1">
        <v>3.4234437847657802</v>
      </c>
      <c r="E48" s="1"/>
      <c r="F48" s="1">
        <v>1.8001378397666501</v>
      </c>
      <c r="G48" s="1">
        <v>1.0809183773180799</v>
      </c>
      <c r="H48" s="11">
        <v>2.6440320917812699</v>
      </c>
      <c r="I48" s="14">
        <v>10.6068284621168</v>
      </c>
      <c r="J48" s="1">
        <v>4.7295804334483398</v>
      </c>
      <c r="K48" s="1">
        <v>4.4707484381551996</v>
      </c>
      <c r="L48" s="1">
        <v>2.6689915067423899</v>
      </c>
    </row>
    <row r="49" spans="1:12" x14ac:dyDescent="0.25">
      <c r="A49" s="1">
        <v>5.375</v>
      </c>
      <c r="B49" s="1"/>
      <c r="C49" s="1"/>
      <c r="D49" s="1">
        <v>3.1750859950870201</v>
      </c>
      <c r="E49" s="1"/>
      <c r="F49" s="1">
        <v>1.7844782201524501</v>
      </c>
      <c r="G49" s="1">
        <v>0.80405700335665098</v>
      </c>
      <c r="H49" s="11">
        <v>2.66017439672423</v>
      </c>
      <c r="I49" s="14">
        <v>10.899424621671599</v>
      </c>
      <c r="J49" s="1">
        <v>4.7697334445037596</v>
      </c>
      <c r="K49" s="1">
        <v>4.4188394953197703</v>
      </c>
      <c r="L49" s="1">
        <v>2.65628088415456</v>
      </c>
    </row>
    <row r="50" spans="1:12" x14ac:dyDescent="0.25">
      <c r="A50" s="1">
        <v>5.5</v>
      </c>
      <c r="B50" s="1"/>
      <c r="C50" s="1"/>
      <c r="D50" s="1">
        <v>3.0334718090038302</v>
      </c>
      <c r="E50" s="1"/>
      <c r="F50" s="1">
        <v>1.76592791554086</v>
      </c>
      <c r="G50" s="1">
        <v>1.05334909158402</v>
      </c>
      <c r="H50" s="11">
        <v>2.6778329388006998</v>
      </c>
      <c r="I50" s="14">
        <v>11.023626477915901</v>
      </c>
      <c r="J50" s="1">
        <v>4.7813374821617298</v>
      </c>
      <c r="K50" s="1">
        <v>4.5222452052464703</v>
      </c>
      <c r="L50" s="1">
        <v>2.65483712759415</v>
      </c>
    </row>
    <row r="51" spans="1:12" x14ac:dyDescent="0.25">
      <c r="A51" s="1">
        <v>5.625</v>
      </c>
      <c r="B51" s="1"/>
      <c r="C51" s="1"/>
      <c r="D51" s="1">
        <v>2.80960460829513</v>
      </c>
      <c r="E51" s="1"/>
      <c r="F51" s="1">
        <v>1.72848548529609</v>
      </c>
      <c r="G51" s="1">
        <v>1.1701070224444601</v>
      </c>
      <c r="H51" s="11">
        <v>2.6921935942969499</v>
      </c>
      <c r="I51" s="14">
        <v>11.1676674447596</v>
      </c>
      <c r="J51" s="1">
        <v>4.8609229383849497</v>
      </c>
      <c r="K51" s="1">
        <v>4.45823523571124</v>
      </c>
      <c r="L51" s="1">
        <v>2.6495059994165202</v>
      </c>
    </row>
    <row r="52" spans="1:12" x14ac:dyDescent="0.25">
      <c r="A52" s="1">
        <v>5.75</v>
      </c>
      <c r="B52" s="1"/>
      <c r="C52" s="1"/>
      <c r="D52" s="1">
        <v>2.5747358690931601</v>
      </c>
      <c r="E52" s="1"/>
      <c r="F52" s="1">
        <v>1.70936657170443</v>
      </c>
      <c r="G52" s="1">
        <v>0.90928257277019098</v>
      </c>
      <c r="H52" s="11">
        <v>2.7020840081127901</v>
      </c>
      <c r="I52" s="14">
        <v>11.2398277812913</v>
      </c>
      <c r="J52" s="1">
        <v>4.89024999301731</v>
      </c>
      <c r="K52" s="1">
        <v>4.5509856498544696</v>
      </c>
      <c r="L52" s="1">
        <v>2.6492734160925302</v>
      </c>
    </row>
    <row r="53" spans="1:12" x14ac:dyDescent="0.25">
      <c r="A53" s="1">
        <v>5.875</v>
      </c>
      <c r="B53" s="1"/>
      <c r="C53" s="1"/>
      <c r="D53" s="1">
        <v>2.3306171434879799</v>
      </c>
      <c r="E53" s="1"/>
      <c r="F53" s="1">
        <v>1.68503933279693</v>
      </c>
      <c r="G53" s="1">
        <v>0.81962513501404299</v>
      </c>
      <c r="H53" s="11">
        <v>2.7174528471086901</v>
      </c>
      <c r="I53" s="14">
        <v>11.276379133309</v>
      </c>
      <c r="J53" s="1">
        <v>4.8217448854884601</v>
      </c>
      <c r="K53" s="1">
        <v>4.6652035133813197</v>
      </c>
      <c r="L53" s="1">
        <v>2.64294170188237</v>
      </c>
    </row>
    <row r="54" spans="1:12" x14ac:dyDescent="0.25">
      <c r="A54" s="1">
        <v>6</v>
      </c>
      <c r="B54" s="1"/>
      <c r="C54" s="1"/>
      <c r="D54" s="1">
        <v>2.3029558601665401</v>
      </c>
      <c r="E54" s="1"/>
      <c r="F54" s="1">
        <v>1.7203152382537099</v>
      </c>
      <c r="G54" s="1">
        <v>0.98642110733333099</v>
      </c>
      <c r="H54" s="11">
        <v>2.7296652559869599</v>
      </c>
      <c r="I54" s="14">
        <v>11.5077257637987</v>
      </c>
      <c r="J54" s="1">
        <v>4.7236347196813204</v>
      </c>
      <c r="K54" s="1">
        <v>4.6938876222114096</v>
      </c>
      <c r="L54" s="1">
        <v>2.64251445209405</v>
      </c>
    </row>
    <row r="55" spans="1:12" x14ac:dyDescent="0.25">
      <c r="A55" s="1">
        <v>6.125</v>
      </c>
      <c r="B55" s="1"/>
      <c r="C55" s="1"/>
      <c r="D55" s="1">
        <v>2.2001654934360002</v>
      </c>
      <c r="E55" s="1"/>
      <c r="F55" s="1">
        <v>1.7950648249921499</v>
      </c>
      <c r="G55" s="1">
        <v>0.83411393178319104</v>
      </c>
      <c r="H55" s="11">
        <v>2.7385464357433098</v>
      </c>
      <c r="I55" s="14">
        <v>11.5689161138112</v>
      </c>
      <c r="J55" s="1">
        <v>4.66404935026197</v>
      </c>
      <c r="K55" s="1">
        <v>4.7025976131406999</v>
      </c>
      <c r="L55" s="1">
        <v>2.6378513461885</v>
      </c>
    </row>
    <row r="56" spans="1:12" x14ac:dyDescent="0.25">
      <c r="A56" s="1">
        <v>6.25</v>
      </c>
      <c r="B56" s="1"/>
      <c r="C56" s="1"/>
      <c r="D56" s="1">
        <v>2.1806639013148401</v>
      </c>
      <c r="E56" s="1"/>
      <c r="F56" s="1">
        <v>1.80593951656147</v>
      </c>
      <c r="G56" s="1">
        <v>0.87523109361308804</v>
      </c>
      <c r="H56" s="11">
        <v>2.7517485515011799</v>
      </c>
      <c r="I56" s="14">
        <v>11.546897574753199</v>
      </c>
      <c r="J56" s="1">
        <v>4.7160352903234397</v>
      </c>
      <c r="K56" s="1">
        <v>4.8751897236523298</v>
      </c>
      <c r="L56" s="1">
        <v>2.63132881538094</v>
      </c>
    </row>
    <row r="57" spans="1:12" x14ac:dyDescent="0.25">
      <c r="A57" s="1">
        <v>6.375</v>
      </c>
      <c r="B57" s="1"/>
      <c r="C57" s="1"/>
      <c r="D57" s="1">
        <v>2.1639177837609802</v>
      </c>
      <c r="E57" s="1"/>
      <c r="F57" s="1">
        <v>1.8470935267363999</v>
      </c>
      <c r="G57" s="1">
        <v>1.05650570691657</v>
      </c>
      <c r="H57" s="11">
        <v>2.7489811839505101</v>
      </c>
      <c r="I57" s="14">
        <v>11.6458202000686</v>
      </c>
      <c r="J57" s="1">
        <v>4.8395698810239596</v>
      </c>
      <c r="K57" s="1">
        <v>5.3734306664283702</v>
      </c>
      <c r="L57" s="1">
        <v>2.62134573763803</v>
      </c>
    </row>
    <row r="58" spans="1:12" x14ac:dyDescent="0.25">
      <c r="A58" s="1">
        <v>6.5</v>
      </c>
      <c r="B58" s="1"/>
      <c r="C58" s="1"/>
      <c r="D58" s="1">
        <v>2.2549195710352201</v>
      </c>
      <c r="E58" s="1"/>
      <c r="F58" s="1">
        <v>1.85621146392114</v>
      </c>
      <c r="G58" s="1">
        <v>0.85952188750998404</v>
      </c>
      <c r="H58" s="11">
        <v>2.7601796492611901</v>
      </c>
      <c r="I58" s="14">
        <v>11.640278659862901</v>
      </c>
      <c r="J58" s="1">
        <v>4.9085159768994897</v>
      </c>
      <c r="K58" s="1">
        <v>5.3209608980000498</v>
      </c>
      <c r="L58" s="1">
        <v>2.6213040222932</v>
      </c>
    </row>
    <row r="59" spans="1:12" x14ac:dyDescent="0.25">
      <c r="A59" s="1">
        <v>6.625</v>
      </c>
      <c r="B59" s="1"/>
      <c r="C59" s="1"/>
      <c r="D59" s="1">
        <v>2.3775975980835198</v>
      </c>
      <c r="E59" s="1"/>
      <c r="F59" s="1">
        <v>1.8675935395779499</v>
      </c>
      <c r="G59" s="1">
        <v>1.11905047080742</v>
      </c>
      <c r="H59" s="11">
        <v>2.7615878097347202</v>
      </c>
      <c r="I59" s="14">
        <v>11.634093502330099</v>
      </c>
      <c r="J59" s="1">
        <v>5.05637805026557</v>
      </c>
      <c r="K59" s="1">
        <v>5.2605121223312796</v>
      </c>
      <c r="L59" s="1">
        <v>2.6257494913039099</v>
      </c>
    </row>
    <row r="60" spans="1:12" x14ac:dyDescent="0.25">
      <c r="A60" s="1">
        <v>6.75</v>
      </c>
      <c r="B60" s="1"/>
      <c r="C60" s="1"/>
      <c r="D60" s="1">
        <v>2.5536099443395401</v>
      </c>
      <c r="E60" s="1"/>
      <c r="F60" s="1">
        <v>1.89221591932647</v>
      </c>
      <c r="G60" s="1">
        <v>0.74008870709552599</v>
      </c>
      <c r="H60" s="11">
        <v>2.75772448683322</v>
      </c>
      <c r="I60" s="14">
        <v>11.732766353273901</v>
      </c>
      <c r="J60" s="1">
        <v>5.1751009435822404</v>
      </c>
      <c r="K60" s="1">
        <v>5.1896066109063801</v>
      </c>
      <c r="L60" s="1">
        <v>2.6232947042257901</v>
      </c>
    </row>
    <row r="61" spans="1:12" x14ac:dyDescent="0.25">
      <c r="A61" s="1">
        <v>6.875</v>
      </c>
      <c r="B61" s="1"/>
      <c r="C61" s="1"/>
      <c r="D61" s="1">
        <v>2.6793926197727602</v>
      </c>
      <c r="E61" s="1"/>
      <c r="F61" s="1">
        <v>1.8908992539468701</v>
      </c>
      <c r="G61" s="1">
        <v>0.692706586787603</v>
      </c>
      <c r="H61" s="11">
        <v>2.7637191766009099</v>
      </c>
      <c r="I61" s="14">
        <v>11.7247701588336</v>
      </c>
      <c r="J61" s="1">
        <v>5.22548919270558</v>
      </c>
      <c r="K61" s="1">
        <v>5.20824056769482</v>
      </c>
      <c r="L61" s="1">
        <v>2.6195850108777901</v>
      </c>
    </row>
    <row r="62" spans="1:12" x14ac:dyDescent="0.25">
      <c r="A62" s="1">
        <v>7</v>
      </c>
      <c r="B62" s="1"/>
      <c r="C62" s="1"/>
      <c r="D62" s="1">
        <v>2.6934062033769299</v>
      </c>
      <c r="E62" s="1"/>
      <c r="F62" s="1">
        <v>1.88995685144443</v>
      </c>
      <c r="G62" s="1">
        <v>0.562908893724408</v>
      </c>
      <c r="H62" s="11">
        <v>2.7710092250971101</v>
      </c>
      <c r="I62" s="14">
        <v>11.6609793776536</v>
      </c>
      <c r="J62" s="1">
        <v>5.2456051266755699</v>
      </c>
      <c r="K62" s="1">
        <v>5.2370946692595801</v>
      </c>
      <c r="L62" s="1">
        <v>2.6112244299232001</v>
      </c>
    </row>
    <row r="63" spans="1:12" x14ac:dyDescent="0.25">
      <c r="A63" s="1">
        <v>7.125</v>
      </c>
      <c r="B63" s="1"/>
      <c r="C63" s="1"/>
      <c r="D63" s="1">
        <v>2.7684386376039098</v>
      </c>
      <c r="E63" s="1"/>
      <c r="F63" s="1">
        <v>1.8735955601096499</v>
      </c>
      <c r="G63" s="1">
        <v>0.89039467126766303</v>
      </c>
      <c r="H63" s="11">
        <v>2.7760996464327898</v>
      </c>
      <c r="I63" s="14">
        <v>11.6494235183869</v>
      </c>
      <c r="J63" s="1">
        <v>5.2146882265629504</v>
      </c>
      <c r="K63" s="1">
        <v>5.2714317696082897</v>
      </c>
      <c r="L63" s="1">
        <v>2.6150194056954601</v>
      </c>
    </row>
    <row r="64" spans="1:12" x14ac:dyDescent="0.25">
      <c r="A64" s="1">
        <v>7.25</v>
      </c>
      <c r="B64" s="1"/>
      <c r="C64" s="1"/>
      <c r="D64" s="1">
        <v>2.8066684782671998</v>
      </c>
      <c r="E64" s="1"/>
      <c r="F64" s="1">
        <v>1.89862843945652</v>
      </c>
      <c r="G64" s="1">
        <v>1.4115444806806701</v>
      </c>
      <c r="H64" s="11">
        <v>2.79259681137078</v>
      </c>
      <c r="I64" s="14">
        <v>11.586006712432599</v>
      </c>
      <c r="J64" s="1">
        <v>5.2173514875982301</v>
      </c>
      <c r="K64" s="1">
        <v>5.2506331901760896</v>
      </c>
      <c r="L64" s="1">
        <v>2.6069980014104002</v>
      </c>
    </row>
    <row r="65" spans="1:12" x14ac:dyDescent="0.25">
      <c r="A65" s="1">
        <v>7.375</v>
      </c>
      <c r="B65" s="1"/>
      <c r="C65" s="1"/>
      <c r="D65" s="1">
        <v>2.9917502553187298</v>
      </c>
      <c r="E65" s="1"/>
      <c r="F65" s="1">
        <v>1.89940325022252</v>
      </c>
      <c r="G65" s="1">
        <v>1.1155643378410101</v>
      </c>
      <c r="H65" s="11">
        <v>2.7993418546684299</v>
      </c>
      <c r="I65" s="14">
        <v>11.520891486576501</v>
      </c>
      <c r="J65" s="1">
        <v>5.2782979342620404</v>
      </c>
      <c r="K65" s="1">
        <v>5.2484913817586403</v>
      </c>
      <c r="L65" s="1">
        <v>2.6022291867414702</v>
      </c>
    </row>
    <row r="66" spans="1:12" x14ac:dyDescent="0.25">
      <c r="A66" s="1">
        <v>7.5</v>
      </c>
      <c r="B66" s="1"/>
      <c r="C66" s="1"/>
      <c r="D66" s="1">
        <v>3.12802071451515</v>
      </c>
      <c r="E66" s="1"/>
      <c r="F66" s="1">
        <v>1.89983825642922</v>
      </c>
      <c r="G66" s="1">
        <v>0.89314417868250595</v>
      </c>
      <c r="H66" s="11">
        <v>2.7999565006787099</v>
      </c>
      <c r="I66" s="14">
        <v>11.333840495692201</v>
      </c>
      <c r="J66" s="1">
        <v>5.3677797064203698</v>
      </c>
      <c r="K66" s="1">
        <v>5.2665299515367403</v>
      </c>
      <c r="L66" s="1">
        <v>2.5883082411642002</v>
      </c>
    </row>
    <row r="67" spans="1:12" x14ac:dyDescent="0.25">
      <c r="A67" s="1">
        <v>7.625</v>
      </c>
      <c r="B67" s="1"/>
      <c r="C67" s="1"/>
      <c r="D67" s="1">
        <v>3.1148660009221101</v>
      </c>
      <c r="E67" s="1"/>
      <c r="F67" s="1">
        <v>1.8967781441170299</v>
      </c>
      <c r="G67" s="1">
        <v>1.1912500168115401</v>
      </c>
      <c r="H67" s="11">
        <v>2.8057078418188901</v>
      </c>
      <c r="I67" s="14">
        <v>11.2901134432286</v>
      </c>
      <c r="J67" s="1">
        <v>5.4126329287758699</v>
      </c>
      <c r="K67" s="1">
        <v>5.2865783009738703</v>
      </c>
      <c r="L67" s="1">
        <v>2.5653379211763001</v>
      </c>
    </row>
    <row r="68" spans="1:12" x14ac:dyDescent="0.25">
      <c r="A68" s="1">
        <v>7.75</v>
      </c>
      <c r="B68" s="1"/>
      <c r="C68" s="1"/>
      <c r="D68" s="1">
        <v>3.1604657485938898</v>
      </c>
      <c r="E68" s="1"/>
      <c r="F68" s="1">
        <v>1.89672816434036</v>
      </c>
      <c r="G68" s="1">
        <v>1.29532844441048</v>
      </c>
      <c r="H68" s="11">
        <v>2.8095066019216102</v>
      </c>
      <c r="I68" s="14">
        <v>11.241169691300501</v>
      </c>
      <c r="J68" s="1">
        <v>5.5295018973122803</v>
      </c>
      <c r="K68" s="1">
        <v>5.16917804735834</v>
      </c>
      <c r="L68" s="1">
        <v>2.5492570400316801</v>
      </c>
    </row>
    <row r="69" spans="1:12" x14ac:dyDescent="0.25">
      <c r="A69" s="1">
        <v>7.875</v>
      </c>
      <c r="B69" s="1"/>
      <c r="C69" s="1"/>
      <c r="D69" s="1">
        <v>3.2750424453556599</v>
      </c>
      <c r="E69" s="1"/>
      <c r="F69" s="1">
        <v>1.89265846827263</v>
      </c>
      <c r="G69" s="1">
        <v>1.5792814256788099</v>
      </c>
      <c r="H69" s="11">
        <v>2.81963009871698</v>
      </c>
      <c r="I69" s="14">
        <v>11.164999562627401</v>
      </c>
      <c r="J69" s="1">
        <v>5.5787565377541801</v>
      </c>
      <c r="K69" s="1">
        <v>5.1847594775075097</v>
      </c>
      <c r="L69" s="1">
        <v>2.5172143552275799</v>
      </c>
    </row>
    <row r="70" spans="1:12" x14ac:dyDescent="0.25">
      <c r="A70" s="1">
        <v>8</v>
      </c>
      <c r="B70" s="1"/>
      <c r="C70" s="1"/>
      <c r="D70" s="1">
        <v>3.4253545282181301</v>
      </c>
      <c r="E70" s="1"/>
      <c r="F70" s="1">
        <v>1.8985613303692801</v>
      </c>
      <c r="G70" s="1">
        <v>1.7728323944525399</v>
      </c>
      <c r="H70" s="11">
        <v>2.8226792988843998</v>
      </c>
      <c r="I70" s="14">
        <v>11.0496751949283</v>
      </c>
      <c r="J70" s="1">
        <v>5.5604437466711696</v>
      </c>
      <c r="K70" s="1">
        <v>5.2136131094791001</v>
      </c>
      <c r="L70" s="1">
        <v>2.4978395590131202</v>
      </c>
    </row>
    <row r="71" spans="1:12" x14ac:dyDescent="0.25">
      <c r="A71" s="1">
        <v>8.125</v>
      </c>
      <c r="B71" s="1"/>
      <c r="C71" s="1"/>
      <c r="D71" s="1">
        <v>3.3967900988787898</v>
      </c>
      <c r="E71" s="1"/>
      <c r="F71" s="1">
        <v>1.89336993042859</v>
      </c>
      <c r="G71" s="1">
        <v>2.0618845634430101</v>
      </c>
      <c r="H71" s="11">
        <v>2.8279218114985598</v>
      </c>
      <c r="I71" s="14">
        <v>11.0354999917834</v>
      </c>
      <c r="J71" s="1">
        <v>5.5267995529632801</v>
      </c>
      <c r="K71" s="1">
        <v>5.1960745526295504</v>
      </c>
      <c r="L71" s="1">
        <v>2.5264186951260501</v>
      </c>
    </row>
    <row r="72" spans="1:12" x14ac:dyDescent="0.25">
      <c r="A72" s="1">
        <v>8.25</v>
      </c>
      <c r="B72" s="1"/>
      <c r="C72" s="1"/>
      <c r="D72" s="1">
        <v>3.3574880467696899</v>
      </c>
      <c r="E72" s="1"/>
      <c r="F72" s="1">
        <v>1.8791452407504401</v>
      </c>
      <c r="G72" s="1">
        <v>1.96735834432251</v>
      </c>
      <c r="H72" s="11">
        <v>2.8350974356656899</v>
      </c>
      <c r="I72" s="14">
        <v>10.983517249481199</v>
      </c>
      <c r="J72" s="1">
        <v>5.5557238519129104</v>
      </c>
      <c r="K72" s="1">
        <v>5.2584606506212896</v>
      </c>
      <c r="L72" s="1">
        <v>2.5251698445695601</v>
      </c>
    </row>
    <row r="73" spans="1:12" x14ac:dyDescent="0.25">
      <c r="A73" s="1">
        <v>8.375</v>
      </c>
      <c r="B73" s="1"/>
      <c r="C73" s="1"/>
      <c r="D73" s="1">
        <v>3.2366270791932101</v>
      </c>
      <c r="E73" s="1"/>
      <c r="F73" s="1">
        <v>1.8678676190154999</v>
      </c>
      <c r="G73" s="1">
        <v>2.1579548265941</v>
      </c>
      <c r="H73" s="11">
        <v>2.8380548352489399</v>
      </c>
      <c r="I73" s="14">
        <v>10.947382002200399</v>
      </c>
      <c r="J73" s="1">
        <v>5.6994034013202501</v>
      </c>
      <c r="K73" s="1">
        <v>5.2811986127581303</v>
      </c>
      <c r="L73" s="1">
        <v>2.49967874567721</v>
      </c>
    </row>
    <row r="74" spans="1:12" x14ac:dyDescent="0.25">
      <c r="A74" s="1">
        <v>8.5</v>
      </c>
      <c r="B74" s="1"/>
      <c r="C74" s="1"/>
      <c r="D74" s="1">
        <v>3.0554610199554899</v>
      </c>
      <c r="E74" s="1"/>
      <c r="F74" s="1">
        <v>1.83335851055954</v>
      </c>
      <c r="G74" s="1">
        <v>2.3258685583691698</v>
      </c>
      <c r="H74" s="11">
        <v>2.8328080196265502</v>
      </c>
      <c r="I74" s="14">
        <v>10.9271298595717</v>
      </c>
      <c r="J74" s="1">
        <v>5.8397683536024099</v>
      </c>
      <c r="K74" s="1">
        <v>5.4385921564624802</v>
      </c>
      <c r="L74" s="1">
        <v>2.4999749298859602</v>
      </c>
    </row>
    <row r="75" spans="1:12" x14ac:dyDescent="0.25">
      <c r="A75" s="1">
        <v>8.625</v>
      </c>
      <c r="B75" s="1"/>
      <c r="C75" s="1"/>
      <c r="D75" s="1">
        <v>2.7304956021033902</v>
      </c>
      <c r="E75" s="1"/>
      <c r="F75" s="1">
        <v>1.8026958600898699</v>
      </c>
      <c r="G75" s="1">
        <v>2.2461566094596499</v>
      </c>
      <c r="H75" s="11">
        <v>2.8370839784834399</v>
      </c>
      <c r="I75" s="14">
        <v>10.853648508477701</v>
      </c>
      <c r="J75" s="1">
        <v>6.0410914030700296</v>
      </c>
      <c r="K75" s="1">
        <v>5.5443000688190596</v>
      </c>
      <c r="L75" s="1">
        <v>2.4722105306736699</v>
      </c>
    </row>
    <row r="76" spans="1:12" x14ac:dyDescent="0.25">
      <c r="A76" s="1">
        <v>8.75</v>
      </c>
      <c r="B76" s="1"/>
      <c r="C76" s="1"/>
      <c r="D76" s="1">
        <v>2.6445490371332898</v>
      </c>
      <c r="E76" s="1"/>
      <c r="F76" s="1">
        <v>1.7875796603274801</v>
      </c>
      <c r="G76" s="1">
        <v>2.1503138262532402</v>
      </c>
      <c r="H76" s="11">
        <v>2.8344605175706601</v>
      </c>
      <c r="I76" s="14">
        <v>10.7932823599527</v>
      </c>
      <c r="J76" s="1">
        <v>6.1900441498816203</v>
      </c>
      <c r="K76" s="1">
        <v>5.70455799870847</v>
      </c>
      <c r="L76" s="1">
        <v>2.4697493694428698</v>
      </c>
    </row>
    <row r="77" spans="1:12" x14ac:dyDescent="0.25">
      <c r="A77" s="1">
        <v>8.875</v>
      </c>
      <c r="B77" s="1"/>
      <c r="C77" s="1"/>
      <c r="D77" s="1">
        <v>2.5606816973036102</v>
      </c>
      <c r="E77" s="1"/>
      <c r="F77" s="1">
        <v>1.8064431860402499</v>
      </c>
      <c r="G77" s="1">
        <v>2.2979883227040099</v>
      </c>
      <c r="H77" s="11">
        <v>2.8345161096041802</v>
      </c>
      <c r="I77" s="14">
        <v>10.752029074258299</v>
      </c>
      <c r="J77" s="1">
        <v>6.3577066419930599</v>
      </c>
      <c r="K77" s="1">
        <v>5.7204656248908003</v>
      </c>
      <c r="L77" s="1">
        <v>2.4663536986080801</v>
      </c>
    </row>
    <row r="78" spans="1:12" x14ac:dyDescent="0.25">
      <c r="A78" s="1">
        <v>9</v>
      </c>
      <c r="B78" s="1"/>
      <c r="C78" s="1"/>
      <c r="D78" s="1">
        <v>2.4634923351714502</v>
      </c>
      <c r="E78" s="1"/>
      <c r="F78" s="1">
        <v>1.8792025697297901</v>
      </c>
      <c r="G78" s="1">
        <v>2.2349639740154701</v>
      </c>
      <c r="H78" s="11">
        <v>2.83802833845164</v>
      </c>
      <c r="I78" s="14">
        <v>10.6646480390486</v>
      </c>
      <c r="J78" s="1">
        <v>6.5465978136490603</v>
      </c>
      <c r="K78" s="1">
        <v>5.7986542145503499</v>
      </c>
      <c r="L78" s="1">
        <v>2.4646819017142199</v>
      </c>
    </row>
    <row r="79" spans="1:12" x14ac:dyDescent="0.25">
      <c r="A79" s="1">
        <v>9.125</v>
      </c>
      <c r="B79" s="1"/>
      <c r="C79" s="1"/>
      <c r="D79" s="1">
        <v>2.3249380900013401</v>
      </c>
      <c r="E79" s="1"/>
      <c r="F79" s="1">
        <v>1.89512419562583</v>
      </c>
      <c r="G79" s="1">
        <v>2.3163498328249501</v>
      </c>
      <c r="H79" s="11">
        <v>2.84421708983015</v>
      </c>
      <c r="I79" s="14">
        <v>10.6521921135057</v>
      </c>
      <c r="J79" s="1">
        <v>6.5638464626865201</v>
      </c>
      <c r="K79" s="1">
        <v>5.7604565061581203</v>
      </c>
      <c r="L79" s="1">
        <v>2.47356112020013</v>
      </c>
    </row>
    <row r="80" spans="1:12" x14ac:dyDescent="0.25">
      <c r="A80" s="1">
        <v>9.25</v>
      </c>
      <c r="B80" s="1"/>
      <c r="C80" s="1"/>
      <c r="D80" s="1">
        <v>2.3245598642137</v>
      </c>
      <c r="E80" s="1"/>
      <c r="F80" s="1">
        <v>1.8999765194038001</v>
      </c>
      <c r="G80" s="1">
        <v>2.3919800764241099</v>
      </c>
      <c r="H80" s="11">
        <v>2.84822616282531</v>
      </c>
      <c r="I80" s="14">
        <v>10.6200027906507</v>
      </c>
      <c r="J80" s="1">
        <v>6.5035296169238004</v>
      </c>
      <c r="K80" s="1">
        <v>5.6737797306045898</v>
      </c>
      <c r="L80" s="1">
        <v>2.4771723109403698</v>
      </c>
    </row>
    <row r="81" spans="1:12" x14ac:dyDescent="0.25">
      <c r="A81" s="1">
        <v>9.375</v>
      </c>
      <c r="B81" s="1"/>
      <c r="C81" s="1"/>
      <c r="D81" s="1">
        <v>2.2087546379487399</v>
      </c>
      <c r="E81" s="1"/>
      <c r="F81" s="1">
        <v>1.8995670108042799</v>
      </c>
      <c r="G81" s="1">
        <v>2.4293854029612998</v>
      </c>
      <c r="H81" s="11">
        <v>2.8487787498012098</v>
      </c>
      <c r="I81" s="14">
        <v>10.6089523983924</v>
      </c>
      <c r="J81" s="1">
        <v>6.4510213585683802</v>
      </c>
      <c r="K81" s="1">
        <v>5.5523484896843298</v>
      </c>
      <c r="L81" s="1">
        <v>2.5179055238739299</v>
      </c>
    </row>
    <row r="82" spans="1:12" x14ac:dyDescent="0.25">
      <c r="A82" s="1">
        <v>9.5</v>
      </c>
      <c r="B82" s="1"/>
      <c r="C82" s="1"/>
      <c r="D82" s="1">
        <v>2.2603414207194299</v>
      </c>
      <c r="E82" s="1"/>
      <c r="F82" s="1">
        <v>1.8977097086658401</v>
      </c>
      <c r="G82" s="1">
        <v>2.3463050581525602</v>
      </c>
      <c r="H82" s="11">
        <v>2.8564885366454198</v>
      </c>
      <c r="I82" s="14">
        <v>10.5980817499028</v>
      </c>
      <c r="J82" s="1">
        <v>6.4108977599676198</v>
      </c>
      <c r="K82" s="1">
        <v>5.5810246434785</v>
      </c>
      <c r="L82" s="1">
        <v>2.5464886665776798</v>
      </c>
    </row>
    <row r="83" spans="1:12" x14ac:dyDescent="0.25">
      <c r="A83" s="1">
        <v>9.625</v>
      </c>
      <c r="B83" s="1"/>
      <c r="C83" s="1"/>
      <c r="D83" s="1">
        <v>2.27530377730608</v>
      </c>
      <c r="E83" s="1"/>
      <c r="F83" s="1">
        <v>1.89099528329568</v>
      </c>
      <c r="G83" s="1">
        <v>2.0532119437592402</v>
      </c>
      <c r="H83" s="11">
        <v>2.86130167485141</v>
      </c>
      <c r="I83" s="14">
        <v>10.547932923126201</v>
      </c>
      <c r="J83" s="1">
        <v>6.4521456254277503</v>
      </c>
      <c r="K83" s="1">
        <v>5.5453177363170996</v>
      </c>
      <c r="L83" s="1">
        <v>2.5300917154296401</v>
      </c>
    </row>
    <row r="84" spans="1:12" x14ac:dyDescent="0.25">
      <c r="A84" s="1">
        <v>9.75</v>
      </c>
      <c r="B84" s="1"/>
      <c r="C84" s="1"/>
      <c r="D84" s="1">
        <v>2.3193957485060999</v>
      </c>
      <c r="E84" s="1"/>
      <c r="F84" s="1">
        <v>1.8801661729143799</v>
      </c>
      <c r="G84" s="1">
        <v>1.87579523955356</v>
      </c>
      <c r="H84" s="11">
        <v>2.8626711407959902</v>
      </c>
      <c r="I84" s="14">
        <v>10.5412565682748</v>
      </c>
      <c r="J84" s="1">
        <v>6.4278617244592304</v>
      </c>
      <c r="K84" s="1">
        <v>5.5078518950965298</v>
      </c>
      <c r="L84" s="1">
        <v>2.5272685510639401</v>
      </c>
    </row>
    <row r="85" spans="1:12" x14ac:dyDescent="0.25">
      <c r="A85" s="1">
        <v>9.875</v>
      </c>
      <c r="B85" s="1"/>
      <c r="C85" s="1"/>
      <c r="D85" s="1">
        <v>2.24214437332357</v>
      </c>
      <c r="E85" s="1"/>
      <c r="F85" s="1">
        <v>1.88334778998719</v>
      </c>
      <c r="G85" s="1">
        <v>1.9600027254758701</v>
      </c>
      <c r="H85" s="11">
        <v>2.8688716138505499</v>
      </c>
      <c r="I85" s="14">
        <v>10.626382711040399</v>
      </c>
      <c r="J85" s="1">
        <v>6.4203085720533002</v>
      </c>
      <c r="K85" s="1">
        <v>5.4828669465867703</v>
      </c>
      <c r="L85" s="1">
        <v>2.5358596918860998</v>
      </c>
    </row>
    <row r="86" spans="1:12" x14ac:dyDescent="0.25">
      <c r="A86" s="1">
        <v>10</v>
      </c>
      <c r="B86" s="1"/>
      <c r="C86" s="1"/>
      <c r="D86" s="1">
        <v>2.2372457842841298</v>
      </c>
      <c r="E86" s="1"/>
      <c r="F86" s="1">
        <v>1.8986614140203499</v>
      </c>
      <c r="G86" s="1">
        <v>2.1487835525944199</v>
      </c>
      <c r="H86" s="11">
        <v>2.8724516330936698</v>
      </c>
      <c r="I86" s="14">
        <v>10.624255695054501</v>
      </c>
      <c r="J86" s="1">
        <v>6.4370012651313298</v>
      </c>
      <c r="K86" s="1">
        <v>5.54110254844817</v>
      </c>
      <c r="L86" s="1">
        <v>2.53385109385844</v>
      </c>
    </row>
    <row r="87" spans="1:12" x14ac:dyDescent="0.25">
      <c r="A87" s="1">
        <v>10.125</v>
      </c>
      <c r="B87" s="1"/>
      <c r="C87" s="1"/>
      <c r="D87" s="1">
        <v>2.2895955384199702</v>
      </c>
      <c r="E87" s="1"/>
      <c r="F87" s="1">
        <v>1.8942602805700099</v>
      </c>
      <c r="G87" s="1">
        <v>1.9311779019973501</v>
      </c>
      <c r="H87" s="11">
        <v>2.8727915801772301</v>
      </c>
      <c r="I87" s="14">
        <v>10.6089523983924</v>
      </c>
      <c r="J87" s="1">
        <v>6.2575265380041101</v>
      </c>
      <c r="K87" s="1">
        <v>5.48704926454106</v>
      </c>
      <c r="L87" s="1">
        <v>2.5463252878570999</v>
      </c>
    </row>
    <row r="88" spans="1:12" x14ac:dyDescent="0.25">
      <c r="A88" s="1">
        <v>10.25</v>
      </c>
      <c r="B88" s="1"/>
      <c r="C88" s="1"/>
      <c r="D88" s="1">
        <v>2.3166284485828501</v>
      </c>
      <c r="E88" s="1"/>
      <c r="F88" s="1">
        <v>1.8976140434931399</v>
      </c>
      <c r="G88" s="1">
        <v>1.8074868179119501</v>
      </c>
      <c r="H88" s="11">
        <v>2.8731161043826301</v>
      </c>
      <c r="I88" s="14">
        <v>10.6804497603508</v>
      </c>
      <c r="J88" s="1">
        <v>5.9947452196208904</v>
      </c>
      <c r="K88" s="1">
        <v>5.5706593442894103</v>
      </c>
      <c r="L88" s="1">
        <v>2.5465431156886198</v>
      </c>
    </row>
    <row r="89" spans="1:12" x14ac:dyDescent="0.25">
      <c r="A89" s="1">
        <v>10.375</v>
      </c>
      <c r="B89" s="1"/>
      <c r="C89" s="1"/>
      <c r="D89" s="1">
        <v>2.5115088269233001</v>
      </c>
      <c r="E89" s="1"/>
      <c r="F89" s="1">
        <v>1.8977644663406099</v>
      </c>
      <c r="G89" s="1">
        <v>1.8048443989681799</v>
      </c>
      <c r="H89" s="11">
        <v>2.87364188398444</v>
      </c>
      <c r="I89" s="14">
        <v>10.644605385765299</v>
      </c>
      <c r="J89" s="1">
        <v>5.9678128639211501</v>
      </c>
      <c r="K89" s="1">
        <v>5.3787835346138699</v>
      </c>
      <c r="L89" s="1">
        <v>2.5573509006349502</v>
      </c>
    </row>
    <row r="90" spans="1:12" x14ac:dyDescent="0.25">
      <c r="A90" s="1">
        <v>10.5</v>
      </c>
      <c r="B90" s="1"/>
      <c r="C90" s="1"/>
      <c r="D90" s="1">
        <v>2.4722156815059</v>
      </c>
      <c r="E90" s="1"/>
      <c r="F90" s="1">
        <v>1.86044894305443</v>
      </c>
      <c r="G90" s="1">
        <v>1.94439912137111</v>
      </c>
      <c r="H90" s="11">
        <v>2.87933066089056</v>
      </c>
      <c r="I90" s="14">
        <v>10.676176984343</v>
      </c>
      <c r="J90" s="1">
        <v>5.9078435902837203</v>
      </c>
      <c r="K90" s="1">
        <v>5.46524992190961</v>
      </c>
      <c r="L90" s="1">
        <v>2.55179292725825</v>
      </c>
    </row>
    <row r="91" spans="1:12" x14ac:dyDescent="0.25">
      <c r="A91" s="1">
        <v>10.625</v>
      </c>
      <c r="B91" s="1"/>
      <c r="C91" s="1"/>
      <c r="D91" s="1">
        <v>2.5131177277491901</v>
      </c>
      <c r="E91" s="1"/>
      <c r="F91" s="1">
        <v>1.75413747879209</v>
      </c>
      <c r="G91" s="1">
        <v>1.79777940809892</v>
      </c>
      <c r="H91" s="11">
        <v>2.88033629227081</v>
      </c>
      <c r="I91" s="14">
        <v>10.657650698259699</v>
      </c>
      <c r="J91" s="1">
        <v>5.8909822771260902</v>
      </c>
      <c r="K91" s="1">
        <v>5.6210141569974201</v>
      </c>
      <c r="L91" s="1">
        <v>2.5545811869769</v>
      </c>
    </row>
    <row r="92" spans="1:12" x14ac:dyDescent="0.25">
      <c r="A92" s="1">
        <v>10.75</v>
      </c>
      <c r="B92" s="1"/>
      <c r="C92" s="1"/>
      <c r="D92" s="1">
        <v>2.6925552002498101</v>
      </c>
      <c r="E92" s="1"/>
      <c r="F92" s="1">
        <v>1.72561226921365</v>
      </c>
      <c r="G92" s="1">
        <v>1.52393169759234</v>
      </c>
      <c r="H92" s="11">
        <v>2.88046102290207</v>
      </c>
      <c r="I92" s="14">
        <v>10.6564564016399</v>
      </c>
      <c r="J92" s="1">
        <v>5.8418505231191897</v>
      </c>
      <c r="K92" s="1">
        <v>5.4946508882696703</v>
      </c>
      <c r="L92" s="1">
        <v>2.6452756245771898</v>
      </c>
    </row>
    <row r="93" spans="1:12" x14ac:dyDescent="0.25">
      <c r="A93" s="1">
        <v>10.875</v>
      </c>
      <c r="B93" s="1"/>
      <c r="C93" s="1"/>
      <c r="D93" s="1">
        <v>2.6315782600762399</v>
      </c>
      <c r="E93" s="1"/>
      <c r="F93" s="1">
        <v>1.7555115478493899</v>
      </c>
      <c r="G93" s="1">
        <v>1.3361880343604799</v>
      </c>
      <c r="H93" s="11">
        <v>2.8811153512136398</v>
      </c>
      <c r="I93" s="14">
        <v>10.597742176637601</v>
      </c>
      <c r="J93" s="1">
        <v>5.7957109640071804</v>
      </c>
      <c r="K93" s="1">
        <v>5.4157439568109202</v>
      </c>
      <c r="L93" s="1">
        <v>2.6109763908193302</v>
      </c>
    </row>
    <row r="94" spans="1:12" x14ac:dyDescent="0.25">
      <c r="A94" s="1">
        <v>11</v>
      </c>
      <c r="B94" s="1"/>
      <c r="C94" s="1"/>
      <c r="D94" s="1">
        <v>2.2318669294618698</v>
      </c>
      <c r="E94" s="1"/>
      <c r="F94" s="1">
        <v>1.7486069969098901</v>
      </c>
      <c r="G94" s="1">
        <v>1.2813403156765999</v>
      </c>
      <c r="H94" s="11">
        <v>2.8812227872484102</v>
      </c>
      <c r="I94" s="14">
        <v>10.758995247800399</v>
      </c>
      <c r="J94" s="1">
        <v>5.6498551006418403</v>
      </c>
      <c r="K94" s="1">
        <v>5.4361083222388302</v>
      </c>
      <c r="L94" s="1">
        <v>2.4936085189407602</v>
      </c>
    </row>
    <row r="95" spans="1:12" x14ac:dyDescent="0.25">
      <c r="A95" s="1">
        <v>11.125</v>
      </c>
      <c r="B95" s="1"/>
      <c r="C95" s="1"/>
      <c r="D95" s="1">
        <v>2.16881176965027</v>
      </c>
      <c r="E95" s="1"/>
      <c r="F95" s="1">
        <v>1.7391546273313601</v>
      </c>
      <c r="G95" s="1">
        <v>1.33702146844551</v>
      </c>
      <c r="H95" s="11">
        <v>2.8813663839149699</v>
      </c>
      <c r="I95" s="14">
        <v>10.733987177666499</v>
      </c>
      <c r="J95" s="1">
        <v>5.5738762633387902</v>
      </c>
      <c r="K95" s="1">
        <v>5.4327660856016697</v>
      </c>
      <c r="L95" s="1">
        <v>2.2724158606370799</v>
      </c>
    </row>
    <row r="96" spans="1:12" x14ac:dyDescent="0.25">
      <c r="A96" s="1">
        <v>11.25</v>
      </c>
      <c r="B96" s="1"/>
      <c r="C96" s="1"/>
      <c r="D96" s="1">
        <v>2.0364030435674301</v>
      </c>
      <c r="E96" s="1"/>
      <c r="F96" s="1">
        <v>1.68037910037296</v>
      </c>
      <c r="G96" s="1">
        <v>1.38969985780772</v>
      </c>
      <c r="H96" s="11">
        <v>2.8773838592298202</v>
      </c>
      <c r="I96" s="14">
        <v>10.6768604499335</v>
      </c>
      <c r="J96" s="1">
        <v>5.5200293788693902</v>
      </c>
      <c r="K96" s="1">
        <v>5.3820066677814404</v>
      </c>
      <c r="L96" s="1">
        <v>2.1835585626162199</v>
      </c>
    </row>
    <row r="97" spans="1:12" x14ac:dyDescent="0.25">
      <c r="A97" s="1">
        <v>11.375</v>
      </c>
      <c r="B97" s="1"/>
      <c r="C97" s="1"/>
      <c r="D97" s="1">
        <v>1.8829093789468301</v>
      </c>
      <c r="E97" s="1"/>
      <c r="F97" s="1">
        <v>1.7132764665999001</v>
      </c>
      <c r="G97" s="1">
        <v>1.4755910590711601</v>
      </c>
      <c r="H97" s="11">
        <v>2.8707884769658598</v>
      </c>
      <c r="I97" s="14">
        <v>10.627318819362101</v>
      </c>
      <c r="J97" s="1">
        <v>5.47879953331819</v>
      </c>
      <c r="K97" s="1">
        <v>5.4660650188153701</v>
      </c>
      <c r="L97" s="1">
        <v>2.0930525297095</v>
      </c>
    </row>
    <row r="98" spans="1:12" x14ac:dyDescent="0.25">
      <c r="A98" s="1">
        <v>11.5</v>
      </c>
      <c r="B98" s="1"/>
      <c r="C98" s="1"/>
      <c r="D98" s="1">
        <v>1.80894629579948</v>
      </c>
      <c r="E98" s="1"/>
      <c r="F98" s="1">
        <v>1.7317039422129601</v>
      </c>
      <c r="G98" s="1">
        <v>1.37535888969106</v>
      </c>
      <c r="H98" s="11">
        <v>2.8701908213123901</v>
      </c>
      <c r="I98" s="14">
        <v>10.6696852857837</v>
      </c>
      <c r="J98" s="1">
        <v>5.4765564485680596</v>
      </c>
      <c r="K98" s="1">
        <v>5.5011039247228997</v>
      </c>
      <c r="L98" s="1">
        <v>1.72823345513944</v>
      </c>
    </row>
    <row r="99" spans="1:12" x14ac:dyDescent="0.25">
      <c r="A99" s="1">
        <v>11.625</v>
      </c>
      <c r="B99" s="1"/>
      <c r="C99" s="1"/>
      <c r="D99" s="1">
        <v>1.71686692663791</v>
      </c>
      <c r="E99" s="1"/>
      <c r="F99" s="1">
        <v>1.7639067440243099</v>
      </c>
      <c r="G99" s="1">
        <v>0.97745678252329704</v>
      </c>
      <c r="H99" s="11">
        <v>2.8700261754141398</v>
      </c>
      <c r="I99" s="14">
        <v>10.668489797020801</v>
      </c>
      <c r="J99" s="1">
        <v>5.4825518398953497</v>
      </c>
      <c r="K99" s="1">
        <v>5.4085559355727701</v>
      </c>
      <c r="L99" s="1">
        <v>1.64650332533064</v>
      </c>
    </row>
    <row r="100" spans="1:12" x14ac:dyDescent="0.25">
      <c r="A100" s="1">
        <v>11.75</v>
      </c>
      <c r="B100" s="1"/>
      <c r="C100" s="1"/>
      <c r="D100" s="1">
        <v>1.71364786733269</v>
      </c>
      <c r="E100" s="1"/>
      <c r="F100" s="1">
        <v>1.79558601675825</v>
      </c>
      <c r="G100" s="1">
        <v>1.01862069115831</v>
      </c>
      <c r="H100" s="11">
        <v>2.86575031657609</v>
      </c>
      <c r="I100" s="14">
        <v>10.691566058529199</v>
      </c>
      <c r="J100" s="1">
        <v>5.4978376731210696</v>
      </c>
      <c r="K100" s="1">
        <v>5.3498862323546303</v>
      </c>
      <c r="L100" s="1">
        <v>1.66864219773898</v>
      </c>
    </row>
    <row r="101" spans="1:12" x14ac:dyDescent="0.25">
      <c r="A101" s="1">
        <v>11.875</v>
      </c>
      <c r="B101" s="1"/>
      <c r="C101" s="1"/>
      <c r="D101" s="1">
        <v>1.6922283168363501</v>
      </c>
      <c r="E101" s="1"/>
      <c r="F101" s="1">
        <v>1.7811354944519899</v>
      </c>
      <c r="G101" s="1">
        <v>1.0485678618441601</v>
      </c>
      <c r="H101" s="11">
        <v>2.8620504755332798</v>
      </c>
      <c r="I101" s="14">
        <v>10.6746391038326</v>
      </c>
      <c r="J101" s="1">
        <v>5.4808593666924299</v>
      </c>
      <c r="K101" s="1">
        <v>5.3739989391040499</v>
      </c>
      <c r="L101" s="1">
        <v>2.0749798849754502</v>
      </c>
    </row>
    <row r="102" spans="1:12" x14ac:dyDescent="0.25">
      <c r="A102" s="1">
        <v>12</v>
      </c>
      <c r="B102" s="1"/>
      <c r="C102" s="1"/>
      <c r="D102" s="1">
        <v>1.68049729637423</v>
      </c>
      <c r="E102" s="1"/>
      <c r="F102" s="1">
        <v>1.7900214436641599</v>
      </c>
      <c r="G102" s="1">
        <v>1.21902397469253</v>
      </c>
      <c r="H102" s="11">
        <v>2.8587422114504299</v>
      </c>
      <c r="I102" s="14">
        <v>10.6960153921226</v>
      </c>
      <c r="J102" s="1">
        <v>5.4387811423596304</v>
      </c>
      <c r="K102" s="1">
        <v>5.2219111776982796</v>
      </c>
      <c r="L102" s="1">
        <v>2.39641571567374</v>
      </c>
    </row>
    <row r="103" spans="1:12" x14ac:dyDescent="0.25">
      <c r="A103" s="1">
        <v>12.125</v>
      </c>
      <c r="B103" s="1"/>
      <c r="C103" s="1"/>
      <c r="D103" s="1">
        <v>1.69781536499068</v>
      </c>
      <c r="E103" s="1"/>
      <c r="F103" s="1">
        <v>1.74756404605771</v>
      </c>
      <c r="G103" s="1">
        <v>1.35096457008514</v>
      </c>
      <c r="H103" s="11">
        <v>2.8564240500379698</v>
      </c>
      <c r="I103" s="14">
        <v>10.6453723889034</v>
      </c>
      <c r="J103" s="1">
        <v>5.6067574019390696</v>
      </c>
      <c r="K103" s="1">
        <v>5.1705596759784704</v>
      </c>
      <c r="L103" s="1">
        <v>2.5741276709214</v>
      </c>
    </row>
    <row r="104" spans="1:12" x14ac:dyDescent="0.25">
      <c r="A104" s="1">
        <v>12.25</v>
      </c>
      <c r="B104" s="1"/>
      <c r="C104" s="1"/>
      <c r="D104" s="1">
        <v>1.7194855227804</v>
      </c>
      <c r="E104" s="1"/>
      <c r="F104" s="1">
        <v>1.72188418082871</v>
      </c>
      <c r="G104" s="1">
        <v>1.36684892410158</v>
      </c>
      <c r="H104" s="11">
        <v>2.8510651375028599</v>
      </c>
      <c r="I104" s="14">
        <v>10.639152705316899</v>
      </c>
      <c r="J104" s="1">
        <v>5.7002741943244999</v>
      </c>
      <c r="K104" s="1">
        <v>5.1183339455623402</v>
      </c>
      <c r="L104" s="1">
        <v>2.6809068083844401</v>
      </c>
    </row>
    <row r="105" spans="1:12" x14ac:dyDescent="0.25">
      <c r="A105" s="1">
        <v>12.375</v>
      </c>
      <c r="B105" s="1"/>
      <c r="C105" s="1"/>
      <c r="D105" s="1">
        <v>1.77008092349204</v>
      </c>
      <c r="E105" s="1"/>
      <c r="F105" s="1">
        <v>1.6852906573472299</v>
      </c>
      <c r="G105" s="1">
        <v>1.5698716086064901</v>
      </c>
      <c r="H105" s="11">
        <v>2.8500379859751099</v>
      </c>
      <c r="I105" s="14">
        <v>10.6513394368636</v>
      </c>
      <c r="J105" s="1">
        <v>5.6850304424777898</v>
      </c>
      <c r="K105" s="1">
        <v>5.07016070685901</v>
      </c>
      <c r="L105" s="1">
        <v>2.79190251587465</v>
      </c>
    </row>
    <row r="106" spans="1:12" x14ac:dyDescent="0.25">
      <c r="A106" s="1">
        <v>12.5</v>
      </c>
      <c r="B106" s="1"/>
      <c r="C106" s="1"/>
      <c r="D106" s="1">
        <v>1.86000555286376</v>
      </c>
      <c r="E106" s="1"/>
      <c r="F106" s="1">
        <v>1.6782311986698699</v>
      </c>
      <c r="G106" s="1">
        <v>1.6316531778114001</v>
      </c>
      <c r="H106" s="11">
        <v>2.8462470193845402</v>
      </c>
      <c r="I106" s="14">
        <v>10.653471241571699</v>
      </c>
      <c r="J106" s="1">
        <v>5.6518112843515196</v>
      </c>
      <c r="K106" s="1">
        <v>4.9634819705864697</v>
      </c>
      <c r="L106" s="1">
        <v>2.9771764151309399</v>
      </c>
    </row>
    <row r="107" spans="1:12" x14ac:dyDescent="0.25">
      <c r="A107" s="1">
        <v>12.625</v>
      </c>
      <c r="B107" s="1"/>
      <c r="C107" s="1"/>
      <c r="D107" s="1">
        <v>1.89055331018863</v>
      </c>
      <c r="E107" s="1"/>
      <c r="F107" s="1">
        <v>1.5920662341378899</v>
      </c>
      <c r="G107" s="1">
        <v>1.7124267536768101</v>
      </c>
      <c r="H107" s="11">
        <v>2.8450874943677502</v>
      </c>
      <c r="I107" s="14">
        <v>10.6867761422273</v>
      </c>
      <c r="J107" s="1">
        <v>5.6080292267962903</v>
      </c>
      <c r="K107" s="1">
        <v>4.8570440537403901</v>
      </c>
      <c r="L107" s="1">
        <v>2.9587262886205301</v>
      </c>
    </row>
    <row r="108" spans="1:12" x14ac:dyDescent="0.25">
      <c r="A108" s="1">
        <v>12.75</v>
      </c>
      <c r="B108" s="1"/>
      <c r="C108" s="1"/>
      <c r="D108" s="1">
        <v>1.89476167630319</v>
      </c>
      <c r="E108" s="1"/>
      <c r="F108" s="1">
        <v>1.62255270992953</v>
      </c>
      <c r="G108" s="1">
        <v>1.7306536653956199</v>
      </c>
      <c r="H108" s="11">
        <v>2.84372652740173</v>
      </c>
      <c r="I108" s="14">
        <v>10.739053404581</v>
      </c>
      <c r="J108" s="1">
        <v>5.59509651894626</v>
      </c>
      <c r="K108" s="1">
        <v>4.7604318982010501</v>
      </c>
      <c r="L108" s="1">
        <v>2.9043997358121398</v>
      </c>
    </row>
    <row r="109" spans="1:12" x14ac:dyDescent="0.25">
      <c r="A109" s="1">
        <v>12.875</v>
      </c>
      <c r="B109" s="1"/>
      <c r="C109" s="1"/>
      <c r="D109" s="1">
        <v>1.85457705615211</v>
      </c>
      <c r="E109" s="1"/>
      <c r="F109" s="1">
        <v>1.65189261295634</v>
      </c>
      <c r="G109" s="1">
        <v>1.78729024539243</v>
      </c>
      <c r="H109" s="11">
        <v>2.8406011029685101</v>
      </c>
      <c r="I109" s="14">
        <v>10.8280991732244</v>
      </c>
      <c r="J109" s="1">
        <v>5.5680687171409398</v>
      </c>
      <c r="K109" s="1">
        <v>4.7803823372268504</v>
      </c>
      <c r="L109" s="1">
        <v>2.8794628835093601</v>
      </c>
    </row>
    <row r="110" spans="1:12" x14ac:dyDescent="0.25">
      <c r="A110" s="1">
        <v>13</v>
      </c>
      <c r="B110" s="1"/>
      <c r="C110" s="1"/>
      <c r="D110" s="1">
        <v>1.950647326166</v>
      </c>
      <c r="E110" s="1"/>
      <c r="F110" s="1">
        <v>1.5700860236110099</v>
      </c>
      <c r="G110" s="1">
        <v>1.8466683152140799</v>
      </c>
      <c r="H110" s="11">
        <v>2.8342010465029199</v>
      </c>
      <c r="I110" s="14">
        <v>10.8431624447819</v>
      </c>
      <c r="J110" s="1">
        <v>5.5638647525282803</v>
      </c>
      <c r="K110" s="1">
        <v>4.7912960249463898</v>
      </c>
      <c r="L110" s="1">
        <v>2.8523117318548699</v>
      </c>
    </row>
    <row r="111" spans="1:12" x14ac:dyDescent="0.25">
      <c r="A111" s="1">
        <v>13.125</v>
      </c>
      <c r="B111" s="1"/>
      <c r="C111" s="1"/>
      <c r="D111" s="1">
        <v>1.98462110823029</v>
      </c>
      <c r="E111" s="1"/>
      <c r="F111" s="1">
        <v>1.61080857550093</v>
      </c>
      <c r="G111" s="1">
        <v>1.7744960583123199</v>
      </c>
      <c r="H111" s="11">
        <v>2.8333752684132198</v>
      </c>
      <c r="I111" s="14">
        <v>10.825330845784601</v>
      </c>
      <c r="J111" s="1">
        <v>5.5333534653822802</v>
      </c>
      <c r="K111" s="1">
        <v>4.75860516307654</v>
      </c>
      <c r="L111" s="1">
        <v>2.8278187433362301</v>
      </c>
    </row>
    <row r="112" spans="1:12" x14ac:dyDescent="0.25">
      <c r="A112" s="1">
        <v>13.25</v>
      </c>
      <c r="B112" s="1"/>
      <c r="C112" s="1"/>
      <c r="D112" s="1">
        <v>2.04655920997951</v>
      </c>
      <c r="E112" s="1"/>
      <c r="F112" s="1">
        <v>1.6172832870256499</v>
      </c>
      <c r="G112" s="1">
        <v>1.7349902299143201</v>
      </c>
      <c r="H112" s="11">
        <v>2.8343938854361799</v>
      </c>
      <c r="I112" s="14">
        <v>10.8688303029449</v>
      </c>
      <c r="J112" s="1">
        <v>5.5079100128014504</v>
      </c>
      <c r="K112" s="1">
        <v>4.6863075249649304</v>
      </c>
      <c r="L112" s="1">
        <v>2.7105565601148802</v>
      </c>
    </row>
    <row r="113" spans="1:12" x14ac:dyDescent="0.25">
      <c r="A113" s="1">
        <v>13.375</v>
      </c>
      <c r="B113" s="1"/>
      <c r="C113" s="1"/>
      <c r="D113" s="1">
        <v>1.9861858671699799</v>
      </c>
      <c r="E113" s="1"/>
      <c r="F113" s="1">
        <v>1.65318361725762</v>
      </c>
      <c r="G113" s="1">
        <v>1.7183709348562599</v>
      </c>
      <c r="H113" s="11">
        <v>2.8264154891804898</v>
      </c>
      <c r="I113" s="14">
        <v>10.8797728708023</v>
      </c>
      <c r="J113" s="1">
        <v>5.53546525893029</v>
      </c>
      <c r="K113" s="1">
        <v>4.72511197614969</v>
      </c>
      <c r="L113" s="1">
        <v>2.6510293530550801</v>
      </c>
    </row>
    <row r="114" spans="1:12" x14ac:dyDescent="0.25">
      <c r="A114" s="1">
        <v>13.5</v>
      </c>
      <c r="B114" s="1"/>
      <c r="C114" s="1"/>
      <c r="D114" s="1">
        <v>1.69531955637506</v>
      </c>
      <c r="E114" s="1"/>
      <c r="F114" s="1">
        <v>1.58284012734742</v>
      </c>
      <c r="G114" s="1">
        <v>1.59415941825172</v>
      </c>
      <c r="H114" s="11">
        <v>2.8168716237921698</v>
      </c>
      <c r="I114" s="14">
        <v>10.9325387563583</v>
      </c>
      <c r="J114" s="1">
        <v>5.5220264741851004</v>
      </c>
      <c r="K114" s="1">
        <v>4.6502840015263098</v>
      </c>
      <c r="L114" s="1">
        <v>2.6685469772392301</v>
      </c>
    </row>
    <row r="115" spans="1:12" x14ac:dyDescent="0.25">
      <c r="A115" s="1">
        <v>13.625</v>
      </c>
      <c r="B115" s="1"/>
      <c r="C115" s="1"/>
      <c r="D115" s="1">
        <v>1.5887426156559299</v>
      </c>
      <c r="E115" s="1"/>
      <c r="F115" s="1">
        <v>1.6921781270664999</v>
      </c>
      <c r="G115" s="1">
        <v>1.47927744976757</v>
      </c>
      <c r="H115" s="11">
        <v>2.8105738524621402</v>
      </c>
      <c r="I115" s="14">
        <v>10.911701233235</v>
      </c>
      <c r="J115" s="1">
        <v>5.4082958806602504</v>
      </c>
      <c r="K115" s="1">
        <v>4.5621425913509599</v>
      </c>
      <c r="L115" s="1">
        <v>2.6260706604075401</v>
      </c>
    </row>
    <row r="116" spans="1:12" x14ac:dyDescent="0.25">
      <c r="A116" s="1">
        <v>13.75</v>
      </c>
      <c r="B116" s="1"/>
      <c r="C116" s="1"/>
      <c r="D116" s="1">
        <v>1.47272945838217</v>
      </c>
      <c r="E116" s="1"/>
      <c r="F116" s="1">
        <v>1.6876752235374699</v>
      </c>
      <c r="G116" s="1">
        <v>0.73607396682936999</v>
      </c>
      <c r="H116" s="11">
        <v>2.8072601551308498</v>
      </c>
      <c r="I116" s="14">
        <v>10.823687469344</v>
      </c>
      <c r="J116" s="1">
        <v>5.5088330655993403</v>
      </c>
      <c r="K116" s="1">
        <v>4.4902719103625301</v>
      </c>
      <c r="L116" s="1">
        <v>2.4777429865225802</v>
      </c>
    </row>
    <row r="117" spans="1:12" x14ac:dyDescent="0.25">
      <c r="A117" s="1">
        <v>13.875</v>
      </c>
      <c r="B117" s="1"/>
      <c r="C117" s="1"/>
      <c r="D117" s="1">
        <v>1.44681380904912</v>
      </c>
      <c r="E117" s="1"/>
      <c r="F117" s="1">
        <v>1.6925524543828601</v>
      </c>
      <c r="G117" s="1">
        <v>1.3386837603933299</v>
      </c>
      <c r="H117" s="11">
        <v>2.80544530171119</v>
      </c>
      <c r="I117" s="14">
        <v>10.8189317818481</v>
      </c>
      <c r="J117" s="1">
        <v>5.4873368487381198</v>
      </c>
      <c r="K117" s="1">
        <v>4.4490313920589202</v>
      </c>
      <c r="L117" s="1">
        <v>2.5046044958808298</v>
      </c>
    </row>
    <row r="118" spans="1:12" x14ac:dyDescent="0.25">
      <c r="A118" s="1">
        <v>14</v>
      </c>
      <c r="B118" s="1"/>
      <c r="C118" s="1"/>
      <c r="D118" s="1">
        <v>1.4034163666049899</v>
      </c>
      <c r="E118" s="1"/>
      <c r="F118" s="1">
        <v>1.6925524543828601</v>
      </c>
      <c r="G118" s="1">
        <v>1.51908883066037</v>
      </c>
      <c r="H118" s="11">
        <v>2.7990052857669401</v>
      </c>
      <c r="I118" s="14">
        <v>10.8255039208503</v>
      </c>
      <c r="J118" s="1">
        <v>5.4797190402571401</v>
      </c>
      <c r="K118" s="1">
        <v>4.4111772717525399</v>
      </c>
      <c r="L118" s="1">
        <v>2.7678009876310399</v>
      </c>
    </row>
    <row r="119" spans="1:12" x14ac:dyDescent="0.25">
      <c r="A119" s="1">
        <v>14.125</v>
      </c>
      <c r="B119" s="1"/>
      <c r="C119" s="1"/>
      <c r="D119" s="1">
        <v>1.3547136873596599</v>
      </c>
      <c r="E119" s="1"/>
      <c r="F119" s="1">
        <v>1.72645147869084</v>
      </c>
      <c r="G119" s="1">
        <v>1.67038033831255</v>
      </c>
      <c r="H119" s="11">
        <v>2.7944897211948998</v>
      </c>
      <c r="I119" s="14">
        <v>10.769839489323299</v>
      </c>
      <c r="J119" s="1">
        <v>5.42770452701801</v>
      </c>
      <c r="K119" s="1">
        <v>4.4299957935482803</v>
      </c>
      <c r="L119" s="1">
        <v>2.8523117318548699</v>
      </c>
    </row>
    <row r="120" spans="1:12" x14ac:dyDescent="0.25">
      <c r="A120" s="1">
        <v>14.25</v>
      </c>
      <c r="B120" s="1"/>
      <c r="C120" s="1"/>
      <c r="D120" s="1">
        <v>1.4139223006124599</v>
      </c>
      <c r="E120" s="1"/>
      <c r="F120" s="1">
        <v>1.76760580559933</v>
      </c>
      <c r="G120" s="1">
        <v>1.8012518013941801</v>
      </c>
      <c r="H120" s="11">
        <v>2.7995435268014801</v>
      </c>
      <c r="I120" s="14">
        <v>10.536948534342599</v>
      </c>
      <c r="J120" s="1">
        <v>5.2706746381099201</v>
      </c>
      <c r="K120" s="1">
        <v>4.5477348674172804</v>
      </c>
      <c r="L120" s="1">
        <v>3.3977329912237</v>
      </c>
    </row>
    <row r="121" spans="1:12" x14ac:dyDescent="0.25">
      <c r="A121" s="1">
        <v>14.375</v>
      </c>
      <c r="B121" s="1"/>
      <c r="C121" s="1"/>
      <c r="D121" s="1">
        <v>2.2385920579857199</v>
      </c>
      <c r="E121" s="1"/>
      <c r="F121" s="1">
        <v>1.7756859609223901</v>
      </c>
      <c r="G121" s="1">
        <v>1.8373419972493099</v>
      </c>
      <c r="H121" s="11">
        <v>2.79621806574798</v>
      </c>
      <c r="I121" s="14">
        <v>10.467978044691</v>
      </c>
      <c r="J121" s="1">
        <v>5.1294389950113297</v>
      </c>
      <c r="K121" s="1">
        <v>4.4619868471667496</v>
      </c>
      <c r="L121" s="1">
        <v>3.4379129067633198</v>
      </c>
    </row>
    <row r="122" spans="1:12" x14ac:dyDescent="0.25">
      <c r="A122" s="1">
        <v>14.5</v>
      </c>
      <c r="B122" s="1"/>
      <c r="C122" s="1"/>
      <c r="D122" s="1">
        <v>2.3969073469890199</v>
      </c>
      <c r="E122" s="1"/>
      <c r="F122" s="1">
        <v>1.7617642873924999</v>
      </c>
      <c r="G122" s="1">
        <v>1.93226529817213</v>
      </c>
      <c r="H122" s="11">
        <v>2.7906947028437199</v>
      </c>
      <c r="I122" s="14">
        <v>10.4192073057926</v>
      </c>
      <c r="J122" s="1">
        <v>5.0165567071701496</v>
      </c>
      <c r="K122" s="1">
        <v>4.4507379665662397</v>
      </c>
      <c r="L122" s="1">
        <v>3.3938381404526101</v>
      </c>
    </row>
    <row r="123" spans="1:12" x14ac:dyDescent="0.25">
      <c r="A123" s="1">
        <v>14.625</v>
      </c>
      <c r="B123" s="1"/>
      <c r="C123" s="1"/>
      <c r="D123" s="1">
        <v>2.4937322147777499</v>
      </c>
      <c r="E123" s="1"/>
      <c r="F123" s="1">
        <v>1.73597176856061</v>
      </c>
      <c r="G123" s="1">
        <v>1.95097731039564</v>
      </c>
      <c r="H123" s="11">
        <v>2.7851127772681599</v>
      </c>
      <c r="I123" s="14">
        <v>10.308501571691499</v>
      </c>
      <c r="J123" s="1">
        <v>4.9336936908528504</v>
      </c>
      <c r="K123" s="1">
        <v>4.4100597187461004</v>
      </c>
      <c r="L123" s="1">
        <v>3.4979707998372098</v>
      </c>
    </row>
    <row r="124" spans="1:12" x14ac:dyDescent="0.25">
      <c r="A124" s="1">
        <v>14.75</v>
      </c>
      <c r="B124" s="1"/>
      <c r="C124" s="1"/>
      <c r="D124" s="1">
        <v>2.48734137845896</v>
      </c>
      <c r="E124" s="1"/>
      <c r="F124" s="1">
        <v>1.6964120966463001</v>
      </c>
      <c r="G124" s="1">
        <v>1.92857654815744</v>
      </c>
      <c r="H124" s="11">
        <v>2.78187859678025</v>
      </c>
      <c r="I124" s="14">
        <v>10.235736330597801</v>
      </c>
      <c r="J124" s="1">
        <v>4.8356574906243202</v>
      </c>
      <c r="K124" s="1">
        <v>4.3971584606163701</v>
      </c>
      <c r="L124" s="1">
        <v>3.4456759993256898</v>
      </c>
    </row>
    <row r="125" spans="1:12" x14ac:dyDescent="0.25">
      <c r="A125" s="1">
        <v>14.875</v>
      </c>
      <c r="B125" s="1"/>
      <c r="C125" s="1"/>
      <c r="D125" s="1">
        <v>2.5380263555919802</v>
      </c>
      <c r="E125" s="1"/>
      <c r="F125" s="1">
        <v>1.6901793245331</v>
      </c>
      <c r="G125" s="1">
        <v>1.9566351370139801</v>
      </c>
      <c r="H125" s="11">
        <v>2.7787874624186402</v>
      </c>
      <c r="I125" s="14">
        <v>10.148452595629401</v>
      </c>
      <c r="J125" s="1">
        <v>4.7704685811413903</v>
      </c>
      <c r="K125" s="1">
        <v>4.4137028085013297</v>
      </c>
      <c r="L125" s="1">
        <v>3.18144265783179</v>
      </c>
    </row>
    <row r="126" spans="1:12" x14ac:dyDescent="0.25">
      <c r="A126" s="1">
        <v>15</v>
      </c>
      <c r="B126" s="1"/>
      <c r="C126" s="1"/>
      <c r="D126" s="1">
        <v>2.5500799639613798</v>
      </c>
      <c r="E126" s="1"/>
      <c r="F126" s="1">
        <v>1.7288438242453601</v>
      </c>
      <c r="G126" s="1">
        <v>2.0146905429709401</v>
      </c>
      <c r="H126" s="11">
        <v>2.7770276217523699</v>
      </c>
      <c r="I126" s="14">
        <v>10.092520668410099</v>
      </c>
      <c r="J126" s="1">
        <v>4.8794547739092096</v>
      </c>
      <c r="K126" s="1">
        <v>4.3516978848553798</v>
      </c>
      <c r="L126" s="1">
        <v>3.1282416541392499</v>
      </c>
    </row>
    <row r="127" spans="1:12" x14ac:dyDescent="0.25">
      <c r="A127" s="1">
        <v>15.125</v>
      </c>
      <c r="B127" s="1"/>
      <c r="C127" s="1"/>
      <c r="D127" s="1">
        <v>2.5913256708855301</v>
      </c>
      <c r="E127" s="1"/>
      <c r="F127" s="1">
        <v>1.72417136986423</v>
      </c>
      <c r="G127" s="1">
        <v>2.04597197215781</v>
      </c>
      <c r="H127" s="11">
        <v>2.7742411245611498</v>
      </c>
      <c r="I127" s="14">
        <v>10.058733077446799</v>
      </c>
      <c r="J127" s="1">
        <v>4.8173711295162596</v>
      </c>
      <c r="K127" s="1">
        <v>4.2810079375341203</v>
      </c>
      <c r="L127" s="1">
        <v>2.1928651926803102</v>
      </c>
    </row>
    <row r="128" spans="1:12" x14ac:dyDescent="0.25">
      <c r="A128" s="1">
        <v>15.25</v>
      </c>
      <c r="B128" s="1"/>
      <c r="C128" s="1"/>
      <c r="D128" s="1">
        <v>2.59256307188963</v>
      </c>
      <c r="E128" s="1"/>
      <c r="F128" s="1">
        <v>1.74302328680362</v>
      </c>
      <c r="G128" s="1">
        <v>2.0382842203565801</v>
      </c>
      <c r="H128" s="11">
        <v>2.7808887015512598</v>
      </c>
      <c r="I128" s="14">
        <v>10.014131142237799</v>
      </c>
      <c r="J128" s="1">
        <v>4.7892401868193799</v>
      </c>
      <c r="K128" s="1">
        <v>4.23677807860616</v>
      </c>
      <c r="L128" s="1">
        <v>0.99872783823588396</v>
      </c>
    </row>
    <row r="129" spans="1:12" x14ac:dyDescent="0.25">
      <c r="A129" s="1">
        <v>15.375</v>
      </c>
      <c r="B129" s="1"/>
      <c r="C129" s="1"/>
      <c r="D129" s="1">
        <v>2.6117348879328799</v>
      </c>
      <c r="E129" s="1"/>
      <c r="F129" s="1">
        <v>1.7669353546789399</v>
      </c>
      <c r="G129" s="1">
        <v>2.0616169287966701</v>
      </c>
      <c r="H129" s="11">
        <v>2.7813840627590398</v>
      </c>
      <c r="I129" s="14">
        <v>9.9844377814476992</v>
      </c>
      <c r="J129" s="1">
        <v>4.8228555687959798</v>
      </c>
      <c r="K129" s="1">
        <v>4.08619512451516</v>
      </c>
      <c r="L129" s="1">
        <v>1.46224835469698</v>
      </c>
    </row>
    <row r="130" spans="1:12" x14ac:dyDescent="0.25">
      <c r="A130" s="1">
        <v>15.5</v>
      </c>
      <c r="B130" s="1"/>
      <c r="C130" s="1"/>
      <c r="D130" s="1">
        <v>2.5442505731477998</v>
      </c>
      <c r="E130" s="1"/>
      <c r="F130" s="1">
        <v>1.77939934872967</v>
      </c>
      <c r="G130" s="1">
        <v>2.0527750002837499</v>
      </c>
      <c r="H130" s="11">
        <v>2.7841958733291401</v>
      </c>
      <c r="I130" s="14">
        <v>9.9627001400021609</v>
      </c>
      <c r="J130" s="1">
        <v>4.8236971101927502</v>
      </c>
      <c r="K130" s="1">
        <v>4.0652043791066603</v>
      </c>
      <c r="L130" s="1">
        <v>1.63156582407494</v>
      </c>
    </row>
    <row r="131" spans="1:12" x14ac:dyDescent="0.25">
      <c r="A131" s="1">
        <v>15.625</v>
      </c>
      <c r="B131" s="1"/>
      <c r="C131" s="1"/>
      <c r="D131" s="1">
        <v>2.5316794962653102</v>
      </c>
      <c r="E131" s="1"/>
      <c r="F131" s="1">
        <v>1.78683333477511</v>
      </c>
      <c r="G131" s="1">
        <v>2.0461802504333799</v>
      </c>
      <c r="H131" s="11">
        <v>2.79065288078306</v>
      </c>
      <c r="I131" s="14">
        <v>10.036208281921301</v>
      </c>
      <c r="J131" s="1">
        <v>4.8647474018049097</v>
      </c>
      <c r="K131" s="1">
        <v>4.0891594196213497</v>
      </c>
      <c r="L131" s="1">
        <v>1.6636062740739199</v>
      </c>
    </row>
    <row r="132" spans="1:12" x14ac:dyDescent="0.25">
      <c r="A132" s="1">
        <v>15.75</v>
      </c>
      <c r="B132" s="1"/>
      <c r="C132" s="1"/>
      <c r="D132" s="1">
        <v>2.46824748248202</v>
      </c>
      <c r="E132" s="1"/>
      <c r="F132" s="1">
        <v>1.75413747879209</v>
      </c>
      <c r="G132" s="1">
        <v>2.0427001500640101</v>
      </c>
      <c r="H132" s="11">
        <v>2.7980468222187298</v>
      </c>
      <c r="I132" s="14">
        <v>10.0160703380553</v>
      </c>
      <c r="J132" s="1">
        <v>5.13994055823684</v>
      </c>
      <c r="K132" s="1">
        <v>4.0563456076738698</v>
      </c>
      <c r="L132" s="1">
        <v>1.6703114529857199</v>
      </c>
    </row>
    <row r="133" spans="1:12" x14ac:dyDescent="0.25">
      <c r="A133" s="1">
        <v>15.875</v>
      </c>
      <c r="B133" s="1"/>
      <c r="C133" s="1"/>
      <c r="D133" s="1">
        <v>2.3435299419959401</v>
      </c>
      <c r="E133" s="1"/>
      <c r="F133" s="1">
        <v>1.7121786738793401</v>
      </c>
      <c r="G133" s="1">
        <v>2.05227184382206</v>
      </c>
      <c r="H133" s="11">
        <v>2.7967128614339498</v>
      </c>
      <c r="I133" s="14">
        <v>10.1599002417426</v>
      </c>
      <c r="J133" s="1">
        <v>5.1896649170060103</v>
      </c>
      <c r="K133" s="1">
        <v>3.9526105331351098</v>
      </c>
      <c r="L133" s="1">
        <v>1.3004243204842301</v>
      </c>
    </row>
    <row r="134" spans="1:12" x14ac:dyDescent="0.25">
      <c r="A134" s="1">
        <v>16</v>
      </c>
      <c r="B134" s="1"/>
      <c r="C134" s="1"/>
      <c r="D134" s="1">
        <v>2.1882320118259302</v>
      </c>
      <c r="E134" s="1"/>
      <c r="F134" s="1">
        <v>1.6618019344320201</v>
      </c>
      <c r="G134" s="1">
        <v>2.0450622622728298</v>
      </c>
      <c r="H134" s="11">
        <v>2.7976045118084398</v>
      </c>
      <c r="I134" s="14">
        <v>10.136852893715499</v>
      </c>
      <c r="J134" s="1">
        <v>5.2093291429447603</v>
      </c>
      <c r="K134" s="1">
        <v>3.8911587086491499</v>
      </c>
      <c r="L134" s="1">
        <v>1.67694162282612</v>
      </c>
    </row>
    <row r="135" spans="1:12" x14ac:dyDescent="0.25">
      <c r="A135" s="1">
        <v>16.125</v>
      </c>
      <c r="B135" s="1"/>
      <c r="C135" s="1"/>
      <c r="D135" s="1">
        <v>2.05056360946881</v>
      </c>
      <c r="E135" s="1"/>
      <c r="F135" s="1">
        <v>1.6674308368786099</v>
      </c>
      <c r="G135" s="1">
        <v>2.0472123730884801</v>
      </c>
      <c r="H135" s="11">
        <v>2.7950748122006002</v>
      </c>
      <c r="I135" s="14">
        <v>10.1256724104255</v>
      </c>
      <c r="J135" s="1">
        <v>5.2675631618928698</v>
      </c>
      <c r="K135" s="1">
        <v>3.8268859918249198</v>
      </c>
      <c r="L135" s="1">
        <v>1.69719589204266</v>
      </c>
    </row>
    <row r="136" spans="1:12" x14ac:dyDescent="0.25">
      <c r="A136" s="1">
        <v>16.25</v>
      </c>
      <c r="B136" s="1"/>
      <c r="C136" s="1"/>
      <c r="D136" s="1">
        <v>1.8737877251578801</v>
      </c>
      <c r="E136" s="1"/>
      <c r="F136" s="1">
        <v>1.7109571860302399</v>
      </c>
      <c r="G136" s="1">
        <v>2.0624063605621998</v>
      </c>
      <c r="H136" s="11">
        <v>2.7934211020838902</v>
      </c>
      <c r="I136" s="14">
        <v>10.029491793623601</v>
      </c>
      <c r="J136" s="1">
        <v>5.2403305540485503</v>
      </c>
      <c r="K136" s="1">
        <v>3.8574190803222801</v>
      </c>
      <c r="L136" s="1">
        <v>1.71291691236118</v>
      </c>
    </row>
    <row r="137" spans="1:12" x14ac:dyDescent="0.25">
      <c r="A137" s="1">
        <v>16.375</v>
      </c>
      <c r="B137" s="1"/>
      <c r="C137" s="1"/>
      <c r="D137" s="1">
        <v>1.76812766264304</v>
      </c>
      <c r="E137" s="1"/>
      <c r="F137" s="1">
        <v>1.7423216783736999</v>
      </c>
      <c r="G137" s="1">
        <v>2.0655285186703001</v>
      </c>
      <c r="H137" s="11">
        <v>2.7900760882612698</v>
      </c>
      <c r="I137" s="14">
        <v>10.0037943158418</v>
      </c>
      <c r="J137" s="1">
        <v>5.3364619196929297</v>
      </c>
      <c r="K137" s="1">
        <v>3.8703207146275198</v>
      </c>
      <c r="L137" s="1">
        <v>1.82631297982496</v>
      </c>
    </row>
    <row r="138" spans="1:12" x14ac:dyDescent="0.25">
      <c r="A138" s="1">
        <v>16.5</v>
      </c>
      <c r="B138" s="1"/>
      <c r="C138" s="1"/>
      <c r="D138" s="1">
        <v>1.7231158472469601</v>
      </c>
      <c r="E138" s="1"/>
      <c r="F138" s="1">
        <v>1.73063277824271</v>
      </c>
      <c r="G138" s="1">
        <v>2.0634891064477299</v>
      </c>
      <c r="H138" s="11">
        <v>2.7883146243732702</v>
      </c>
      <c r="I138" s="14">
        <v>9.9375515495335396</v>
      </c>
      <c r="J138" s="1">
        <v>5.3088332945382604</v>
      </c>
      <c r="K138" s="1">
        <v>3.8931190274204601</v>
      </c>
      <c r="L138" s="1">
        <v>1.74095007567249</v>
      </c>
    </row>
    <row r="139" spans="1:12" x14ac:dyDescent="0.25">
      <c r="A139" s="1">
        <v>16.625</v>
      </c>
      <c r="B139" s="1"/>
      <c r="C139" s="1"/>
      <c r="D139" s="1">
        <v>1.7243271577133199</v>
      </c>
      <c r="E139" s="1"/>
      <c r="F139" s="1">
        <v>1.7138857142511501</v>
      </c>
      <c r="G139" s="1">
        <v>2.0636923907760298</v>
      </c>
      <c r="H139" s="11">
        <v>2.7822237820246398</v>
      </c>
      <c r="I139" s="14">
        <v>9.8343996950315002</v>
      </c>
      <c r="J139" s="1">
        <v>5.39588158372952</v>
      </c>
      <c r="K139" s="1">
        <v>3.9503235024112899</v>
      </c>
      <c r="L139" s="1">
        <v>1.9666070730518399</v>
      </c>
    </row>
    <row r="140" spans="1:12" x14ac:dyDescent="0.25">
      <c r="A140" s="1">
        <v>16.75</v>
      </c>
      <c r="B140" s="1"/>
      <c r="C140" s="1"/>
      <c r="D140" s="1">
        <v>1.72039260755192</v>
      </c>
      <c r="E140" s="1"/>
      <c r="F140" s="1">
        <v>1.7056845281472099</v>
      </c>
      <c r="G140" s="1">
        <v>2.0251809555208702</v>
      </c>
      <c r="H140" s="11">
        <v>2.7781129221819501</v>
      </c>
      <c r="I140" s="14">
        <v>9.80810092357755</v>
      </c>
      <c r="J140" s="1">
        <v>5.3783691455032097</v>
      </c>
      <c r="K140" s="1">
        <v>3.97089479514021</v>
      </c>
      <c r="L140" s="1">
        <v>1.93974483716372</v>
      </c>
    </row>
    <row r="141" spans="1:12" x14ac:dyDescent="0.25">
      <c r="A141" s="1">
        <v>16.875</v>
      </c>
      <c r="B141" s="1"/>
      <c r="C141" s="1"/>
      <c r="D141" s="1">
        <v>1.7781155925066801</v>
      </c>
      <c r="E141" s="1"/>
      <c r="F141" s="1">
        <v>1.6998848136221001</v>
      </c>
      <c r="G141" s="1">
        <v>2.0466638234230201</v>
      </c>
      <c r="H141" s="11">
        <v>2.7742214493675501</v>
      </c>
      <c r="I141" s="14">
        <v>9.8220770424100898</v>
      </c>
      <c r="J141" s="1">
        <v>5.3256432122012596</v>
      </c>
      <c r="K141" s="1">
        <v>3.9890709144841701</v>
      </c>
      <c r="L141" s="1">
        <v>1.9344326268429599</v>
      </c>
    </row>
    <row r="142" spans="1:12" x14ac:dyDescent="0.25">
      <c r="A142" s="1">
        <v>17</v>
      </c>
      <c r="B142" s="1"/>
      <c r="C142" s="1"/>
      <c r="D142" s="1">
        <v>1.8613911255709501</v>
      </c>
      <c r="E142" s="1"/>
      <c r="F142" s="1">
        <v>1.72693058918776</v>
      </c>
      <c r="G142" s="1">
        <v>2.0226553333119899</v>
      </c>
      <c r="H142" s="11">
        <v>2.7725742393703299</v>
      </c>
      <c r="I142" s="14">
        <v>9.8069900114489208</v>
      </c>
      <c r="J142" s="1">
        <v>5.3923903741482198</v>
      </c>
      <c r="K142" s="1">
        <v>4.0016700055992498</v>
      </c>
      <c r="L142" s="1">
        <v>2.1302864566425099</v>
      </c>
    </row>
    <row r="143" spans="1:12" x14ac:dyDescent="0.25">
      <c r="A143" s="1">
        <v>17.125</v>
      </c>
      <c r="B143" s="1"/>
      <c r="C143" s="1"/>
      <c r="D143" s="1">
        <v>1.93371262635324</v>
      </c>
      <c r="E143" s="1"/>
      <c r="F143" s="1">
        <v>1.72465198480016</v>
      </c>
      <c r="G143" s="1">
        <v>2.0187467068050999</v>
      </c>
      <c r="H143" s="11">
        <v>2.7651805319165002</v>
      </c>
      <c r="I143" s="14">
        <v>9.8250969033225903</v>
      </c>
      <c r="J143" s="1">
        <v>5.36647523599928</v>
      </c>
      <c r="K143" s="1">
        <v>4.0454155675441701</v>
      </c>
      <c r="L143" s="1">
        <v>2.02824425649059</v>
      </c>
    </row>
    <row r="144" spans="1:12" x14ac:dyDescent="0.25">
      <c r="A144" s="1">
        <v>17.25</v>
      </c>
      <c r="B144" s="1"/>
      <c r="C144" s="1"/>
      <c r="D144" s="1">
        <v>2.0845495089406199</v>
      </c>
      <c r="E144" s="1"/>
      <c r="F144" s="1">
        <v>1.72393094465807</v>
      </c>
      <c r="G144" s="1">
        <v>2.0185569341186</v>
      </c>
      <c r="H144" s="11">
        <v>2.7568184795708102</v>
      </c>
      <c r="I144" s="14">
        <v>9.8369454466606605</v>
      </c>
      <c r="J144" s="1">
        <v>5.3257152999006099</v>
      </c>
      <c r="K144" s="1">
        <v>3.96871835095771</v>
      </c>
      <c r="L144" s="1">
        <v>2.1104457663276901</v>
      </c>
    </row>
    <row r="145" spans="1:12" x14ac:dyDescent="0.25">
      <c r="A145" s="1">
        <v>17.375</v>
      </c>
      <c r="B145" s="1"/>
      <c r="C145" s="1"/>
      <c r="D145" s="1">
        <v>2.1545117469499</v>
      </c>
      <c r="E145" s="1"/>
      <c r="F145" s="1">
        <v>1.6647474557370201</v>
      </c>
      <c r="G145" s="1">
        <v>2.0206261329957802</v>
      </c>
      <c r="H145" s="11">
        <v>2.7558403989787599</v>
      </c>
      <c r="I145" s="14">
        <v>9.8822252928076093</v>
      </c>
      <c r="J145" s="1">
        <v>5.2932450084590901</v>
      </c>
      <c r="K145" s="1">
        <v>3.9022744210047802</v>
      </c>
      <c r="L145" s="1">
        <v>2.15513384059116</v>
      </c>
    </row>
    <row r="146" spans="1:12" x14ac:dyDescent="0.25">
      <c r="A146" s="1">
        <v>17.5</v>
      </c>
      <c r="B146" s="1"/>
      <c r="C146" s="1"/>
      <c r="D146" s="1">
        <v>2.26293270470237</v>
      </c>
      <c r="E146" s="1"/>
      <c r="F146" s="1">
        <v>1.68340426327436</v>
      </c>
      <c r="G146" s="1">
        <v>2.0510600497470701</v>
      </c>
      <c r="H146" s="11">
        <v>2.7559906382171899</v>
      </c>
      <c r="I146" s="14">
        <v>10.0015344458304</v>
      </c>
      <c r="J146" s="1">
        <v>5.3265441738361599</v>
      </c>
      <c r="K146" s="1">
        <v>3.9030828033064302</v>
      </c>
      <c r="L146" s="1">
        <v>2.02506735686999</v>
      </c>
    </row>
    <row r="147" spans="1:12" x14ac:dyDescent="0.25">
      <c r="A147" s="1">
        <v>17.625</v>
      </c>
      <c r="B147" s="1"/>
      <c r="C147" s="1"/>
      <c r="D147" s="1">
        <v>2.3775975980835198</v>
      </c>
      <c r="E147" s="1"/>
      <c r="F147" s="1">
        <v>1.7088765469132201</v>
      </c>
      <c r="G147" s="1">
        <v>2.05711815222522</v>
      </c>
      <c r="H147" s="11">
        <v>2.7484724178996198</v>
      </c>
      <c r="I147" s="14">
        <v>10.096669763049199</v>
      </c>
      <c r="J147" s="1">
        <v>5.4940409149618104</v>
      </c>
      <c r="K147" s="1">
        <v>3.8650729949159701</v>
      </c>
      <c r="L147" s="1">
        <v>2.20239521261019</v>
      </c>
    </row>
    <row r="148" spans="1:12" x14ac:dyDescent="0.25">
      <c r="A148" s="1">
        <v>17.75</v>
      </c>
      <c r="B148" s="1"/>
      <c r="C148" s="1"/>
      <c r="D148" s="1">
        <v>2.4246705571922602</v>
      </c>
      <c r="E148" s="1"/>
      <c r="F148" s="1">
        <v>1.75448132095036</v>
      </c>
      <c r="G148" s="1">
        <v>2.0577528046908098</v>
      </c>
      <c r="H148" s="11">
        <v>2.7468177036029502</v>
      </c>
      <c r="I148" s="14">
        <v>10.079595128809901</v>
      </c>
      <c r="J148" s="1">
        <v>5.5046617896552004</v>
      </c>
      <c r="K148" s="1">
        <v>3.9224351273828302</v>
      </c>
      <c r="L148" s="1">
        <v>1.9087934502944901</v>
      </c>
    </row>
    <row r="149" spans="1:12" x14ac:dyDescent="0.25">
      <c r="A149" s="1">
        <v>17.875</v>
      </c>
      <c r="B149" s="1"/>
      <c r="C149" s="1"/>
      <c r="D149" s="1">
        <v>2.4067381682692699</v>
      </c>
      <c r="E149" s="1"/>
      <c r="F149" s="1">
        <v>1.7816765323316299</v>
      </c>
      <c r="G149" s="1">
        <v>2.0527750002837499</v>
      </c>
      <c r="H149" s="11">
        <v>2.73307557594649</v>
      </c>
      <c r="I149" s="14">
        <v>10.0986226454059</v>
      </c>
      <c r="J149" s="1">
        <v>5.5233212028761303</v>
      </c>
      <c r="K149" s="1">
        <v>3.8748821686530501</v>
      </c>
      <c r="L149" s="1">
        <v>1.9301475103762999</v>
      </c>
    </row>
    <row r="150" spans="1:12" x14ac:dyDescent="0.25">
      <c r="A150" s="1">
        <v>18</v>
      </c>
      <c r="B150" s="1"/>
      <c r="C150" s="1"/>
      <c r="D150" s="1">
        <v>2.34251514126918</v>
      </c>
      <c r="E150" s="1"/>
      <c r="F150" s="1">
        <v>1.7900214436641599</v>
      </c>
      <c r="G150" s="1">
        <v>2.04011073991665</v>
      </c>
      <c r="H150" s="11">
        <v>2.7305638343843599</v>
      </c>
      <c r="I150" s="14">
        <v>10.359896947437299</v>
      </c>
      <c r="J150" s="1">
        <v>5.5603693789045803</v>
      </c>
      <c r="K150" s="1">
        <v>3.8327914645947501</v>
      </c>
      <c r="L150" s="1">
        <v>2.0218722457227098</v>
      </c>
    </row>
    <row r="151" spans="1:12" x14ac:dyDescent="0.25">
      <c r="A151" s="1">
        <v>18.125</v>
      </c>
      <c r="B151" s="1"/>
      <c r="C151" s="1"/>
      <c r="D151" s="1">
        <v>2.35535227133688</v>
      </c>
      <c r="E151" s="1"/>
      <c r="F151" s="1">
        <v>1.7776559187466501</v>
      </c>
      <c r="G151" s="1">
        <v>2.0349861525298101</v>
      </c>
      <c r="H151" s="11">
        <v>2.72362084270469</v>
      </c>
      <c r="I151" s="14">
        <v>10.3211843893781</v>
      </c>
      <c r="J151" s="1">
        <v>5.60088734786454</v>
      </c>
      <c r="K151" s="1">
        <v>3.83927414785239</v>
      </c>
      <c r="L151" s="1">
        <v>2.1590418549597801</v>
      </c>
    </row>
    <row r="152" spans="1:12" x14ac:dyDescent="0.25">
      <c r="A152" s="1">
        <v>18.25</v>
      </c>
      <c r="B152" s="1"/>
      <c r="C152" s="1"/>
      <c r="D152" s="1">
        <v>2.28822546784862</v>
      </c>
      <c r="E152" s="1"/>
      <c r="F152" s="1">
        <v>1.82284580277838</v>
      </c>
      <c r="G152" s="1">
        <v>2.0372773124507999</v>
      </c>
      <c r="H152" s="11">
        <v>2.71304933341312</v>
      </c>
      <c r="I152" s="14">
        <v>10.2894616903094</v>
      </c>
      <c r="J152" s="1">
        <v>5.6515102955052301</v>
      </c>
      <c r="K152" s="1">
        <v>3.8885073705790898</v>
      </c>
      <c r="L152" s="1">
        <v>2.2373799675554902</v>
      </c>
    </row>
    <row r="153" spans="1:12" x14ac:dyDescent="0.25">
      <c r="A153" s="1">
        <v>18.375</v>
      </c>
      <c r="B153" s="1"/>
      <c r="C153" s="1"/>
      <c r="D153" s="1">
        <v>2.2503680943814999</v>
      </c>
      <c r="E153" s="1"/>
      <c r="F153" s="1">
        <v>1.83665467307583</v>
      </c>
      <c r="G153" s="1">
        <v>2.0515092575996001</v>
      </c>
      <c r="H153" s="11">
        <v>2.7130889995200902</v>
      </c>
      <c r="I153" s="14">
        <v>10.0704988050816</v>
      </c>
      <c r="J153" s="1">
        <v>5.66171294816741</v>
      </c>
      <c r="K153" s="1">
        <v>3.9809694940696501</v>
      </c>
      <c r="L153" s="1">
        <v>2.1636216966055701</v>
      </c>
    </row>
    <row r="154" spans="1:12" x14ac:dyDescent="0.25">
      <c r="A154" s="1">
        <v>18.5</v>
      </c>
      <c r="B154" s="1"/>
      <c r="C154" s="1"/>
      <c r="D154" s="1">
        <v>2.10759766109339</v>
      </c>
      <c r="E154" s="1"/>
      <c r="F154" s="1">
        <v>1.80944701975318</v>
      </c>
      <c r="G154" s="1">
        <v>1.97340180236746</v>
      </c>
      <c r="H154" s="11">
        <v>2.7142381837320699</v>
      </c>
      <c r="I154" s="14">
        <v>9.9854853665245908</v>
      </c>
      <c r="J154" s="1">
        <v>5.6931970411456998</v>
      </c>
      <c r="K154" s="1">
        <v>4.0986931457598699</v>
      </c>
      <c r="L154" s="1">
        <v>2.09144272086608</v>
      </c>
    </row>
    <row r="155" spans="1:12" x14ac:dyDescent="0.25">
      <c r="A155" s="1">
        <v>18.625</v>
      </c>
      <c r="B155" s="1"/>
      <c r="C155" s="1"/>
      <c r="D155" s="1">
        <v>1.9726920372034</v>
      </c>
      <c r="E155" s="1"/>
      <c r="F155" s="1">
        <v>1.7801598139302699</v>
      </c>
      <c r="G155" s="1">
        <v>1.9621220752574</v>
      </c>
      <c r="H155" s="11">
        <v>2.7111932798175</v>
      </c>
      <c r="I155" s="14">
        <v>9.9789592213484699</v>
      </c>
      <c r="J155" s="1">
        <v>5.7286101929929796</v>
      </c>
      <c r="K155" s="1">
        <v>4.1225646683553299</v>
      </c>
      <c r="L155" s="1">
        <v>1.7641758214746399</v>
      </c>
    </row>
    <row r="156" spans="1:12" x14ac:dyDescent="0.25">
      <c r="A156" s="1">
        <v>18.75</v>
      </c>
      <c r="B156" s="1"/>
      <c r="C156" s="1"/>
      <c r="D156" s="1">
        <v>1.9256137076851201</v>
      </c>
      <c r="E156" s="1"/>
      <c r="F156" s="1">
        <v>1.77182986831633</v>
      </c>
      <c r="G156" s="1">
        <v>1.85202970099747</v>
      </c>
      <c r="H156" s="11">
        <v>2.7090176429743802</v>
      </c>
      <c r="I156" s="14">
        <v>9.9611719665914507</v>
      </c>
      <c r="J156" s="1">
        <v>5.7601031173842401</v>
      </c>
      <c r="K156" s="1">
        <v>4.0815733137369303</v>
      </c>
      <c r="L156" s="1">
        <v>1.41615072514564</v>
      </c>
    </row>
    <row r="157" spans="1:12" x14ac:dyDescent="0.25">
      <c r="A157" s="1">
        <v>18.875</v>
      </c>
      <c r="B157" s="1"/>
      <c r="C157" s="1"/>
      <c r="D157" s="1">
        <v>1.8449193209788</v>
      </c>
      <c r="E157" s="1"/>
      <c r="F157" s="1">
        <v>1.7405641771484801</v>
      </c>
      <c r="G157" s="1">
        <v>1.85478702218001</v>
      </c>
      <c r="H157" s="11">
        <v>2.7173008562463399</v>
      </c>
      <c r="I157" s="14">
        <v>9.9402807163481093</v>
      </c>
      <c r="J157" s="1">
        <v>5.7858268190130602</v>
      </c>
      <c r="K157" s="1">
        <v>4.07273328543861</v>
      </c>
      <c r="L157" s="1">
        <v>1.6923974752611399</v>
      </c>
    </row>
    <row r="158" spans="1:12" x14ac:dyDescent="0.25">
      <c r="A158" s="1">
        <v>19</v>
      </c>
      <c r="B158" s="1"/>
      <c r="C158" s="1"/>
      <c r="D158" s="1">
        <v>1.66596194648492</v>
      </c>
      <c r="E158" s="1"/>
      <c r="F158" s="1">
        <v>1.7245318605403701</v>
      </c>
      <c r="G158" s="1">
        <v>1.86598922518371</v>
      </c>
      <c r="H158" s="11">
        <v>2.7183685992289499</v>
      </c>
      <c r="I158" s="14">
        <v>9.8665803999975008</v>
      </c>
      <c r="J158" s="1">
        <v>5.8100616418571001</v>
      </c>
      <c r="K158" s="1">
        <v>4.1707535683066297</v>
      </c>
      <c r="L158" s="1">
        <v>1.84772804657066</v>
      </c>
    </row>
    <row r="159" spans="1:12" x14ac:dyDescent="0.25">
      <c r="A159" s="1">
        <v>19.125</v>
      </c>
      <c r="B159" s="1"/>
      <c r="C159" s="1"/>
      <c r="D159" s="1">
        <v>1.5577333499437001</v>
      </c>
      <c r="E159" s="1"/>
      <c r="F159" s="1">
        <v>1.76210317909568</v>
      </c>
      <c r="G159" s="1">
        <v>1.7042325367145399</v>
      </c>
      <c r="H159" s="11">
        <v>2.7201343009490202</v>
      </c>
      <c r="I159" s="14">
        <v>9.8129430941392606</v>
      </c>
      <c r="J159" s="1">
        <v>5.76892280556351</v>
      </c>
      <c r="K159" s="1">
        <v>4.1888552750969898</v>
      </c>
      <c r="L159" s="1">
        <v>1.8520426366974001</v>
      </c>
    </row>
    <row r="160" spans="1:12" x14ac:dyDescent="0.25">
      <c r="A160" s="1">
        <v>19.25</v>
      </c>
      <c r="B160" s="1"/>
      <c r="C160" s="1"/>
      <c r="D160" s="1">
        <v>1.54748719391792</v>
      </c>
      <c r="E160" s="1"/>
      <c r="F160" s="1">
        <v>1.7545958869694001</v>
      </c>
      <c r="G160" s="1">
        <v>1.74673525707069</v>
      </c>
      <c r="H160" s="11">
        <v>2.7330373574340698</v>
      </c>
      <c r="I160" s="14">
        <v>9.71641009072043</v>
      </c>
      <c r="J160" s="1">
        <v>5.7707185815842701</v>
      </c>
      <c r="K160" s="1">
        <v>4.1072489636477103</v>
      </c>
      <c r="L160" s="1">
        <v>1.93282943327533</v>
      </c>
    </row>
    <row r="161" spans="1:12" x14ac:dyDescent="0.25">
      <c r="A161" s="1">
        <v>19.375</v>
      </c>
      <c r="B161" s="1"/>
      <c r="C161" s="1"/>
      <c r="D161" s="1">
        <v>1.5820701522735301</v>
      </c>
      <c r="E161" s="1"/>
      <c r="F161" s="1">
        <v>1.75022564090095</v>
      </c>
      <c r="G161" s="1">
        <v>1.7565485826946201</v>
      </c>
      <c r="H161" s="11">
        <v>2.7721140907013999</v>
      </c>
      <c r="I161" s="14">
        <v>9.6805669714599105</v>
      </c>
      <c r="J161" s="1">
        <v>5.7744641423540504</v>
      </c>
      <c r="K161" s="1">
        <v>4.0877758831089404</v>
      </c>
      <c r="L161" s="1">
        <v>2.0460571037816599</v>
      </c>
    </row>
    <row r="162" spans="1:12" x14ac:dyDescent="0.25">
      <c r="A162" s="1">
        <v>19.5</v>
      </c>
      <c r="B162" s="1"/>
      <c r="C162" s="1"/>
      <c r="D162" s="1">
        <v>1.67534558910411</v>
      </c>
      <c r="E162" s="1"/>
      <c r="F162" s="1">
        <v>1.7623289804576301</v>
      </c>
      <c r="G162" s="1">
        <v>1.7878603188193301</v>
      </c>
      <c r="H162" s="11">
        <v>2.7794072961774301</v>
      </c>
      <c r="I162" s="14">
        <v>9.6306066685353606</v>
      </c>
      <c r="J162" s="1">
        <v>5.7547627200202598</v>
      </c>
      <c r="K162" s="1">
        <v>4.1005539341318196</v>
      </c>
      <c r="L162" s="1">
        <v>2.0721565807455402</v>
      </c>
    </row>
    <row r="163" spans="1:12" x14ac:dyDescent="0.25">
      <c r="A163" s="1">
        <v>19.625</v>
      </c>
      <c r="B163" s="1"/>
      <c r="C163" s="1"/>
      <c r="D163" s="1">
        <v>1.71043301749661</v>
      </c>
      <c r="E163" s="1"/>
      <c r="F163" s="1">
        <v>1.7716085121651901</v>
      </c>
      <c r="G163" s="1">
        <v>1.7878603188193301</v>
      </c>
      <c r="H163" s="11">
        <v>2.7831709328239498</v>
      </c>
      <c r="I163" s="14">
        <v>9.6013437668245594</v>
      </c>
      <c r="J163" s="1">
        <v>5.7064862818011397</v>
      </c>
      <c r="K163" s="1">
        <v>4.0704461380951704</v>
      </c>
      <c r="L163" s="1">
        <v>2.1862465023376401</v>
      </c>
    </row>
    <row r="164" spans="1:12" x14ac:dyDescent="0.25">
      <c r="A164" s="1">
        <v>19.75</v>
      </c>
      <c r="B164" s="1"/>
      <c r="C164" s="1"/>
      <c r="D164" s="1">
        <v>1.7622770218146799</v>
      </c>
      <c r="E164" s="1"/>
      <c r="F164" s="1">
        <v>1.7575661083796901</v>
      </c>
      <c r="G164" s="1">
        <v>1.78928114736651</v>
      </c>
      <c r="H164" s="11">
        <v>2.7799196244086501</v>
      </c>
      <c r="I164" s="14">
        <v>9.5034167096667996</v>
      </c>
      <c r="J164" s="1">
        <v>5.67106163800457</v>
      </c>
      <c r="K164" s="1">
        <v>4.0551259607973504</v>
      </c>
      <c r="L164" s="1">
        <v>2.29993295416865</v>
      </c>
    </row>
    <row r="165" spans="1:12" x14ac:dyDescent="0.25">
      <c r="A165" s="1">
        <v>19.875</v>
      </c>
      <c r="B165" s="1"/>
      <c r="C165" s="1"/>
      <c r="D165" s="1">
        <v>1.76812766264304</v>
      </c>
      <c r="E165" s="1"/>
      <c r="F165" s="1">
        <v>1.7462868062997701</v>
      </c>
      <c r="G165" s="1">
        <v>1.75467037105646</v>
      </c>
      <c r="H165" s="11">
        <v>2.7780546207453498</v>
      </c>
      <c r="I165" s="14">
        <v>9.4581560017475006</v>
      </c>
      <c r="J165" s="1">
        <v>5.6866555187693102</v>
      </c>
      <c r="K165" s="1">
        <v>4.0498563141372896</v>
      </c>
      <c r="L165" s="1">
        <v>2.2729725105654901</v>
      </c>
    </row>
    <row r="166" spans="1:12" x14ac:dyDescent="0.25">
      <c r="A166" s="1">
        <v>20</v>
      </c>
      <c r="B166" s="1"/>
      <c r="C166" s="1"/>
      <c r="D166" s="1">
        <v>1.7787347058730201</v>
      </c>
      <c r="E166" s="1"/>
      <c r="F166" s="1">
        <v>1.73027535433945</v>
      </c>
      <c r="G166" s="1">
        <v>1.5979213698079999</v>
      </c>
      <c r="H166" s="11">
        <v>2.7732361082097001</v>
      </c>
      <c r="I166" s="14">
        <v>9.4286459200347004</v>
      </c>
      <c r="J166" s="1">
        <v>5.6834057750240099</v>
      </c>
      <c r="K166" s="1">
        <v>4.0185562272524997</v>
      </c>
      <c r="L166" s="1">
        <v>2.2148730491044999</v>
      </c>
    </row>
    <row r="167" spans="1:12" x14ac:dyDescent="0.25">
      <c r="A167" s="1">
        <v>20.125</v>
      </c>
      <c r="B167" s="1"/>
      <c r="C167" s="1"/>
      <c r="D167" s="1">
        <v>1.7831761971568101</v>
      </c>
      <c r="E167" s="1"/>
      <c r="F167" s="1">
        <v>1.7771096167584799</v>
      </c>
      <c r="G167" s="1">
        <v>1.45476700326667</v>
      </c>
      <c r="H167" s="11">
        <v>2.7707894229777401</v>
      </c>
      <c r="I167" s="14">
        <v>9.4070239002711702</v>
      </c>
      <c r="J167" s="1">
        <v>5.7362906372263698</v>
      </c>
      <c r="K167" s="1">
        <v>4.0544965338463204</v>
      </c>
      <c r="L167" s="1">
        <v>2.1869162322046898</v>
      </c>
    </row>
    <row r="168" spans="1:12" x14ac:dyDescent="0.25">
      <c r="A168" s="1">
        <v>20.25</v>
      </c>
      <c r="B168" s="1"/>
      <c r="C168" s="1"/>
      <c r="D168" s="1">
        <v>1.85362027390781</v>
      </c>
      <c r="E168" s="1"/>
      <c r="F168" s="1">
        <v>1.7932868565142801</v>
      </c>
      <c r="G168" s="1">
        <v>1.3660674630308101</v>
      </c>
      <c r="H168" s="11">
        <v>2.7676529124884102</v>
      </c>
      <c r="I168" s="14">
        <v>9.3731415566032208</v>
      </c>
      <c r="J168" s="1">
        <v>5.7279261541224598</v>
      </c>
      <c r="K168" s="1">
        <v>4.0901477777633</v>
      </c>
      <c r="L168" s="1">
        <v>2.2385823885253502</v>
      </c>
    </row>
    <row r="169" spans="1:12" x14ac:dyDescent="0.25">
      <c r="A169" s="1">
        <v>20.375</v>
      </c>
      <c r="B169" s="1"/>
      <c r="C169" s="1"/>
      <c r="D169" s="1">
        <v>1.93119272276377</v>
      </c>
      <c r="E169" s="1"/>
      <c r="F169" s="1">
        <v>1.7901272426161601</v>
      </c>
      <c r="G169" s="1">
        <v>1.3086943462535701</v>
      </c>
      <c r="H169" s="11">
        <v>2.7611099823058902</v>
      </c>
      <c r="I169" s="14">
        <v>9.3823094981092403</v>
      </c>
      <c r="J169" s="1">
        <v>5.7096320636257598</v>
      </c>
      <c r="K169" s="1">
        <v>4.0974660979495496</v>
      </c>
      <c r="L169" s="1">
        <v>2.2710210881539901</v>
      </c>
    </row>
    <row r="170" spans="1:12" x14ac:dyDescent="0.25">
      <c r="A170" s="1">
        <v>20.5</v>
      </c>
      <c r="B170" s="1"/>
      <c r="C170" s="1"/>
      <c r="D170" s="1">
        <v>1.9383204160285801</v>
      </c>
      <c r="E170" s="1"/>
      <c r="F170" s="1">
        <v>4.7720388168819596</v>
      </c>
      <c r="G170" s="1">
        <v>1.4057694144970601</v>
      </c>
      <c r="H170" s="11">
        <v>2.7581496645959902</v>
      </c>
      <c r="I170" s="14">
        <v>9.3395900506168594</v>
      </c>
      <c r="J170" s="1">
        <v>5.7081537537910298</v>
      </c>
      <c r="K170" s="1">
        <v>4.0958830909039596</v>
      </c>
      <c r="L170" s="1">
        <v>2.3100011537634</v>
      </c>
    </row>
    <row r="171" spans="1:12" x14ac:dyDescent="0.25">
      <c r="A171" s="1">
        <v>20.625</v>
      </c>
      <c r="B171" s="1"/>
      <c r="C171" s="1"/>
      <c r="D171" s="1">
        <v>1.8770034687066901</v>
      </c>
      <c r="E171" s="1"/>
      <c r="F171" s="1">
        <v>5.23382803661036</v>
      </c>
      <c r="G171" s="1">
        <v>1.5345105950315301</v>
      </c>
      <c r="H171" s="11">
        <v>2.75864380881089</v>
      </c>
      <c r="I171" s="14">
        <v>9.3222439759390507</v>
      </c>
      <c r="J171" s="1">
        <v>5.6914570945847904</v>
      </c>
      <c r="K171" s="1">
        <v>4.0314045315237603</v>
      </c>
      <c r="L171" s="1">
        <v>2.37482392306462</v>
      </c>
    </row>
    <row r="172" spans="1:12" x14ac:dyDescent="0.25">
      <c r="A172" s="1">
        <v>20.75</v>
      </c>
      <c r="B172" s="1"/>
      <c r="C172" s="1"/>
      <c r="D172" s="1">
        <v>1.66477921432104</v>
      </c>
      <c r="E172" s="1"/>
      <c r="F172" s="1">
        <v>5.7014577841318399</v>
      </c>
      <c r="G172" s="1">
        <v>1.7457710234175201</v>
      </c>
      <c r="H172" s="11">
        <v>2.7592092239145001</v>
      </c>
      <c r="I172" s="14">
        <v>9.3154801964697995</v>
      </c>
      <c r="J172" s="1">
        <v>5.6364008264542704</v>
      </c>
      <c r="K172" s="1">
        <v>4.0341103733108303</v>
      </c>
      <c r="L172" s="1">
        <v>2.3892208361713401</v>
      </c>
    </row>
    <row r="173" spans="1:12" x14ac:dyDescent="0.25">
      <c r="A173" s="1">
        <v>20.875</v>
      </c>
      <c r="B173" s="1"/>
      <c r="C173" s="1"/>
      <c r="D173" s="1">
        <v>1.38665595899285</v>
      </c>
      <c r="E173" s="1"/>
      <c r="F173" s="1">
        <v>6.2433875385932396</v>
      </c>
      <c r="G173" s="1">
        <v>1.6193744143223401</v>
      </c>
      <c r="H173" s="11">
        <v>2.7607725534224699</v>
      </c>
      <c r="I173" s="14">
        <v>9.29491024667775</v>
      </c>
      <c r="J173" s="1">
        <v>5.5132283577187202</v>
      </c>
      <c r="K173" s="1">
        <v>4.0179300772370796</v>
      </c>
      <c r="L173" s="1">
        <v>2.3304003246484601</v>
      </c>
    </row>
    <row r="174" spans="1:12" x14ac:dyDescent="0.25">
      <c r="A174" s="1">
        <v>21</v>
      </c>
      <c r="B174" s="1"/>
      <c r="C174" s="1"/>
      <c r="D174" s="1">
        <v>1.3712353103639601</v>
      </c>
      <c r="E174" s="1"/>
      <c r="F174" s="1">
        <v>6.7531615602857302</v>
      </c>
      <c r="G174" s="1">
        <v>1.7861472052641401</v>
      </c>
      <c r="H174" s="11">
        <v>2.75415799483903</v>
      </c>
      <c r="I174" s="14">
        <v>9.2554709707615999</v>
      </c>
      <c r="J174" s="1">
        <v>5.3830884075601197</v>
      </c>
      <c r="K174" s="1">
        <v>4.0153869465340204</v>
      </c>
      <c r="L174" s="1">
        <v>2.3667437483924401</v>
      </c>
    </row>
    <row r="175" spans="1:12" x14ac:dyDescent="0.25">
      <c r="A175" s="1">
        <v>21.125</v>
      </c>
      <c r="B175" s="1"/>
      <c r="C175" s="1"/>
      <c r="D175" s="1">
        <v>1.2221883671518201</v>
      </c>
      <c r="E175" s="1"/>
      <c r="F175" s="1">
        <v>7.3277871530843397</v>
      </c>
      <c r="G175" s="1">
        <v>1.7309890572164801</v>
      </c>
      <c r="H175" s="11">
        <v>2.7340570660845098</v>
      </c>
      <c r="I175" s="14">
        <v>9.1815889971754405</v>
      </c>
      <c r="J175" s="1">
        <v>5.2580222074839797</v>
      </c>
      <c r="K175" s="1">
        <v>4.0762048098687904</v>
      </c>
      <c r="L175" s="1">
        <v>2.3806095522639898</v>
      </c>
    </row>
    <row r="176" spans="1:12" x14ac:dyDescent="0.25">
      <c r="A176" s="1">
        <v>21.25</v>
      </c>
      <c r="B176" s="1"/>
      <c r="C176" s="1"/>
      <c r="D176" s="1">
        <v>1.1700094595105699</v>
      </c>
      <c r="E176" s="1"/>
      <c r="F176" s="1">
        <v>7.5309261684725604</v>
      </c>
      <c r="G176" s="1">
        <v>1.7235383557088499</v>
      </c>
      <c r="H176" s="11">
        <v>2.7408821615688601</v>
      </c>
      <c r="I176" s="14">
        <v>9.1772362150769204</v>
      </c>
      <c r="J176" s="1">
        <v>5.2535596380769798</v>
      </c>
      <c r="K176" s="1">
        <v>4.0983764601634398</v>
      </c>
      <c r="L176" s="1">
        <v>2.3720050993700599</v>
      </c>
    </row>
    <row r="177" spans="1:12" x14ac:dyDescent="0.25">
      <c r="A177" s="1">
        <v>21.375</v>
      </c>
      <c r="B177" s="1"/>
      <c r="C177" s="1"/>
      <c r="D177" s="1">
        <v>1.15603779088432</v>
      </c>
      <c r="E177" s="1"/>
      <c r="F177" s="1">
        <v>8.1631634368484907</v>
      </c>
      <c r="G177" s="1">
        <v>1.7812448870603801</v>
      </c>
      <c r="H177" s="11">
        <v>2.74028586174538</v>
      </c>
      <c r="I177" s="14">
        <v>9.0742496952126697</v>
      </c>
      <c r="J177" s="1">
        <v>5.2334934123301897</v>
      </c>
      <c r="K177" s="1">
        <v>4.15174129135276</v>
      </c>
      <c r="L177" s="1">
        <v>2.3566740181172499</v>
      </c>
    </row>
    <row r="178" spans="1:12" x14ac:dyDescent="0.25">
      <c r="A178" s="1">
        <v>21.5</v>
      </c>
      <c r="B178" s="1"/>
      <c r="C178" s="1"/>
      <c r="D178" s="1">
        <v>1.12146079427264</v>
      </c>
      <c r="E178" s="1"/>
      <c r="F178" s="1">
        <v>8.0923740343567001</v>
      </c>
      <c r="G178" s="1">
        <v>1.73132417887165</v>
      </c>
      <c r="H178" s="11">
        <v>2.7398717479185701</v>
      </c>
      <c r="I178" s="14">
        <v>9.0077008751008201</v>
      </c>
      <c r="J178" s="1">
        <v>5.2206197280917799</v>
      </c>
      <c r="K178" s="1">
        <v>4.2427562471286802</v>
      </c>
      <c r="L178" s="1">
        <v>2.3627482089609102</v>
      </c>
    </row>
    <row r="179" spans="1:12" x14ac:dyDescent="0.25">
      <c r="A179" s="1">
        <v>21.625</v>
      </c>
      <c r="B179" s="1"/>
      <c r="C179" s="1"/>
      <c r="D179" s="1">
        <v>1.2357788064263</v>
      </c>
      <c r="E179" s="1"/>
      <c r="F179" s="1">
        <v>8.0050574819259097</v>
      </c>
      <c r="G179" s="1">
        <v>1.6620442523094401</v>
      </c>
      <c r="H179" s="11">
        <v>2.7376875020212998</v>
      </c>
      <c r="I179" s="14">
        <v>8.9594144745940003</v>
      </c>
      <c r="J179" s="1">
        <v>5.22886769014863</v>
      </c>
      <c r="K179" s="1">
        <v>4.2076070418750904</v>
      </c>
      <c r="L179" s="1">
        <v>2.3442273268509699</v>
      </c>
    </row>
    <row r="180" spans="1:12" x14ac:dyDescent="0.25">
      <c r="A180" s="1">
        <v>21.75</v>
      </c>
      <c r="B180" s="1"/>
      <c r="C180" s="1"/>
      <c r="D180" s="1">
        <v>1.4037687137355801</v>
      </c>
      <c r="E180" s="1"/>
      <c r="F180" s="1">
        <v>7.3348425689033503</v>
      </c>
      <c r="G180" s="1">
        <v>1.7085298745500399</v>
      </c>
      <c r="H180" s="11">
        <v>2.7565082467528499</v>
      </c>
      <c r="I180" s="14">
        <v>8.9664046065613405</v>
      </c>
      <c r="J180" s="1">
        <v>5.2134102415904504</v>
      </c>
      <c r="K180" s="1">
        <v>4.2247967795572903</v>
      </c>
      <c r="L180" s="1">
        <v>2.40444662880487</v>
      </c>
    </row>
    <row r="181" spans="1:12" x14ac:dyDescent="0.25">
      <c r="A181" s="1">
        <v>21.875</v>
      </c>
      <c r="B181" s="1"/>
      <c r="C181" s="1"/>
      <c r="D181" s="1">
        <v>1.48493080339942</v>
      </c>
      <c r="E181" s="1"/>
      <c r="F181" s="1">
        <v>8.1133674474965698</v>
      </c>
      <c r="G181" s="1">
        <v>1.6039646658389799</v>
      </c>
      <c r="H181" s="11">
        <v>2.75351743883621</v>
      </c>
      <c r="I181" s="14">
        <v>8.9218918428585496</v>
      </c>
      <c r="J181" s="1">
        <v>5.18870958860402</v>
      </c>
      <c r="K181" s="1">
        <v>4.2279817300293399</v>
      </c>
      <c r="L181" s="1">
        <v>2.43059619808245</v>
      </c>
    </row>
    <row r="182" spans="1:12" x14ac:dyDescent="0.25">
      <c r="A182" s="1">
        <v>22</v>
      </c>
      <c r="B182" s="1"/>
      <c r="C182" s="1"/>
      <c r="D182" s="1">
        <v>1.65043555172117</v>
      </c>
      <c r="E182" s="1"/>
      <c r="F182" s="1">
        <v>7.9805189067507296</v>
      </c>
      <c r="G182" s="1">
        <v>1.5908403438463601</v>
      </c>
      <c r="H182" s="11">
        <v>2.7467011612261598</v>
      </c>
      <c r="I182" s="14">
        <v>8.9002156353899604</v>
      </c>
      <c r="J182" s="1">
        <v>5.1564077800139696</v>
      </c>
      <c r="K182" s="1">
        <v>4.20559692975531</v>
      </c>
      <c r="L182" s="1">
        <v>2.4229875077979899</v>
      </c>
    </row>
    <row r="183" spans="1:12" x14ac:dyDescent="0.25">
      <c r="A183" s="1">
        <v>22.125</v>
      </c>
      <c r="B183" s="1"/>
      <c r="C183" s="1"/>
      <c r="D183" s="1">
        <v>1.7474553854018899</v>
      </c>
      <c r="E183" s="1"/>
      <c r="F183" s="1">
        <v>7.9353753625316896</v>
      </c>
      <c r="G183" s="1">
        <v>1.4369971137178399</v>
      </c>
      <c r="H183" s="11">
        <v>2.7413168118164402</v>
      </c>
      <c r="I183" s="14">
        <v>8.6924096797593595</v>
      </c>
      <c r="J183" s="1">
        <v>5.1270527360159797</v>
      </c>
      <c r="K183" s="1">
        <v>4.1949531220933496</v>
      </c>
      <c r="L183" s="1">
        <v>2.48720737161584</v>
      </c>
    </row>
    <row r="184" spans="1:12" x14ac:dyDescent="0.25">
      <c r="A184" s="1">
        <v>22.25</v>
      </c>
      <c r="B184" s="1"/>
      <c r="C184" s="1"/>
      <c r="D184" s="1">
        <v>1.77275629065704</v>
      </c>
      <c r="E184" s="1"/>
      <c r="F184" s="1">
        <v>8.3374564958710096</v>
      </c>
      <c r="G184" s="1">
        <v>1.3645006666285899</v>
      </c>
      <c r="H184" s="11">
        <v>2.7415849037883802</v>
      </c>
      <c r="I184" s="14">
        <v>8.6651031947125894</v>
      </c>
      <c r="J184" s="1">
        <v>5.23523770268097</v>
      </c>
      <c r="K184" s="1">
        <v>3.9124824625247001</v>
      </c>
      <c r="L184" s="1">
        <v>2.4597890148305401</v>
      </c>
    </row>
    <row r="185" spans="1:12" x14ac:dyDescent="0.25">
      <c r="A185" s="1">
        <v>22.375</v>
      </c>
      <c r="B185" s="1"/>
      <c r="C185" s="1"/>
      <c r="D185" s="1">
        <v>1.78483086541108</v>
      </c>
      <c r="E185" s="1"/>
      <c r="F185" s="1">
        <v>8.34527280875378</v>
      </c>
      <c r="G185" s="1">
        <v>1.59415941825172</v>
      </c>
      <c r="H185" s="11">
        <v>2.7389399885787298</v>
      </c>
      <c r="I185" s="14">
        <v>8.6658905784044897</v>
      </c>
      <c r="J185" s="1">
        <v>5.2066332843226801</v>
      </c>
      <c r="K185" s="1">
        <v>3.8829389357829398</v>
      </c>
      <c r="L185" s="1">
        <v>2.4863015051318902</v>
      </c>
    </row>
    <row r="186" spans="1:12" x14ac:dyDescent="0.25">
      <c r="A186" s="1">
        <v>22.5</v>
      </c>
      <c r="B186" s="1"/>
      <c r="C186" s="1"/>
      <c r="D186" s="1">
        <v>1.8177347742458601</v>
      </c>
      <c r="E186" s="1"/>
      <c r="F186" s="1">
        <v>7.9748647386265699</v>
      </c>
      <c r="G186" s="1">
        <v>1.7412366763841001</v>
      </c>
      <c r="H186" s="11">
        <v>2.7308490274601001</v>
      </c>
      <c r="I186" s="14">
        <v>8.6695420102053902</v>
      </c>
      <c r="J186" s="1">
        <v>5.1873653077585402</v>
      </c>
      <c r="K186" s="1">
        <v>3.8877006028201802</v>
      </c>
      <c r="L186" s="1">
        <v>2.5253980947141099</v>
      </c>
    </row>
    <row r="187" spans="1:12" x14ac:dyDescent="0.25">
      <c r="A187" s="1">
        <v>22.625</v>
      </c>
      <c r="B187" s="1"/>
      <c r="C187" s="1"/>
      <c r="D187" s="1">
        <v>1.84470748024762</v>
      </c>
      <c r="E187" s="1"/>
      <c r="F187" s="1">
        <v>7.7457808908593</v>
      </c>
      <c r="G187" s="1">
        <v>1.7858608121653099</v>
      </c>
      <c r="H187" s="11">
        <v>2.7307119301264402</v>
      </c>
      <c r="I187" s="14">
        <v>8.6827262560201603</v>
      </c>
      <c r="J187" s="1">
        <v>5.16451412519082</v>
      </c>
      <c r="K187" s="1">
        <v>3.8795232573268001</v>
      </c>
      <c r="L187" s="1">
        <v>2.5620482514717602</v>
      </c>
    </row>
    <row r="188" spans="1:12" x14ac:dyDescent="0.25">
      <c r="A188" s="1">
        <v>22.75</v>
      </c>
      <c r="B188" s="1"/>
      <c r="C188" s="1"/>
      <c r="D188" s="1">
        <v>1.84322502308749</v>
      </c>
      <c r="E188" s="1"/>
      <c r="F188" s="1">
        <v>7.4967708053030302</v>
      </c>
      <c r="G188" s="1">
        <v>1.8007047380589001</v>
      </c>
      <c r="H188" s="11">
        <v>2.7296688009040899</v>
      </c>
      <c r="I188" s="14">
        <v>8.6105556141126591</v>
      </c>
      <c r="J188" s="1">
        <v>5.1389564730302704</v>
      </c>
      <c r="K188" s="1">
        <v>3.8243728638686298</v>
      </c>
      <c r="L188" s="1">
        <v>2.6071020717876299</v>
      </c>
    </row>
    <row r="189" spans="1:12" x14ac:dyDescent="0.25">
      <c r="A189" s="1">
        <v>22.875</v>
      </c>
      <c r="B189" s="1"/>
      <c r="C189" s="1"/>
      <c r="D189" s="1">
        <v>1.86171096452169</v>
      </c>
      <c r="E189" s="1"/>
      <c r="F189" s="1">
        <v>7.4788426754054997</v>
      </c>
      <c r="G189" s="1">
        <v>1.8383124415902401</v>
      </c>
      <c r="H189" s="11">
        <v>2.7417778344130501</v>
      </c>
      <c r="I189" s="14">
        <v>8.5665641907536401</v>
      </c>
      <c r="J189" s="1">
        <v>5.1592616024674403</v>
      </c>
      <c r="K189" s="1">
        <v>3.8149376778874799</v>
      </c>
      <c r="L189" s="1">
        <v>2.6078088983194498</v>
      </c>
    </row>
    <row r="190" spans="1:12" x14ac:dyDescent="0.25">
      <c r="A190" s="1">
        <v>23</v>
      </c>
      <c r="B190" s="1"/>
      <c r="C190" s="1"/>
      <c r="D190" s="1">
        <v>1.88721304018036</v>
      </c>
      <c r="E190" s="1"/>
      <c r="F190" s="1">
        <v>7.1617373888462996</v>
      </c>
      <c r="G190" s="1">
        <v>1.87012784152135</v>
      </c>
      <c r="H190" s="11">
        <v>2.7396134122659901</v>
      </c>
      <c r="I190" s="14">
        <v>8.5390112370086708</v>
      </c>
      <c r="J190" s="1">
        <v>5.1687117934111697</v>
      </c>
      <c r="K190" s="1">
        <v>3.7674205546250001</v>
      </c>
      <c r="L190" s="1">
        <v>2.5989631087979799</v>
      </c>
    </row>
    <row r="191" spans="1:12" x14ac:dyDescent="0.25">
      <c r="A191" s="1">
        <v>23.125</v>
      </c>
      <c r="B191" s="1"/>
      <c r="C191" s="1"/>
      <c r="D191" s="1">
        <v>1.86384432391526</v>
      </c>
      <c r="E191" s="1"/>
      <c r="F191" s="1">
        <v>7.14615582418232</v>
      </c>
      <c r="G191" s="1">
        <v>1.85547213525123</v>
      </c>
      <c r="H191" s="11">
        <v>2.7416009836140498</v>
      </c>
      <c r="I191" s="14">
        <v>8.5235307025056102</v>
      </c>
      <c r="J191" s="1">
        <v>5.2160020093326001</v>
      </c>
      <c r="K191" s="1">
        <v>3.7466419772372701</v>
      </c>
      <c r="L191" s="1">
        <v>2.63973086970298</v>
      </c>
    </row>
    <row r="192" spans="1:12" x14ac:dyDescent="0.25">
      <c r="A192" s="1">
        <v>23.25</v>
      </c>
      <c r="B192" s="1"/>
      <c r="C192" s="1"/>
      <c r="D192" s="1">
        <v>1.7366759028981</v>
      </c>
      <c r="E192" s="1"/>
      <c r="F192" s="1">
        <v>6.9408245040713901</v>
      </c>
      <c r="G192" s="1">
        <v>1.8673030561777499</v>
      </c>
      <c r="H192" s="11">
        <v>2.7492525879149801</v>
      </c>
      <c r="I192" s="14">
        <v>8.5072263759333993</v>
      </c>
      <c r="J192" s="1">
        <v>5.2190209294954402</v>
      </c>
      <c r="K192" s="1">
        <v>3.7860635927231101</v>
      </c>
      <c r="L192" s="1">
        <v>2.6363534919187601</v>
      </c>
    </row>
    <row r="193" spans="1:12" x14ac:dyDescent="0.25">
      <c r="A193" s="1">
        <v>23.375</v>
      </c>
      <c r="B193" s="1"/>
      <c r="C193" s="1"/>
      <c r="D193" s="1">
        <v>1.4560806994349</v>
      </c>
      <c r="E193" s="1"/>
      <c r="F193" s="1">
        <v>8.0258681924601802</v>
      </c>
      <c r="G193" s="1">
        <v>1.85017635084086</v>
      </c>
      <c r="H193" s="11">
        <v>2.7495631953636201</v>
      </c>
      <c r="I193" s="14">
        <v>8.5021496589242407</v>
      </c>
      <c r="J193" s="1">
        <v>5.2067397027439704</v>
      </c>
      <c r="K193" s="1">
        <v>3.7724452199323899</v>
      </c>
      <c r="L193" s="1">
        <v>2.66780744014453</v>
      </c>
    </row>
    <row r="194" spans="1:12" x14ac:dyDescent="0.25">
      <c r="A194" s="1">
        <v>23.5</v>
      </c>
      <c r="B194" s="1"/>
      <c r="C194" s="1"/>
      <c r="D194" s="1">
        <v>1.30950287867473</v>
      </c>
      <c r="E194" s="1"/>
      <c r="F194" s="1">
        <v>9.2751298172016501</v>
      </c>
      <c r="G194" s="1">
        <v>1.8581958129865399</v>
      </c>
      <c r="H194" s="11">
        <v>2.7480712232526501</v>
      </c>
      <c r="I194" s="14">
        <v>8.5116705758903706</v>
      </c>
      <c r="J194" s="1">
        <v>5.272857066347</v>
      </c>
      <c r="K194" s="1">
        <v>3.7082989327034999</v>
      </c>
      <c r="L194" s="1">
        <v>2.67189070660719</v>
      </c>
    </row>
    <row r="195" spans="1:12" x14ac:dyDescent="0.25">
      <c r="A195" s="1">
        <v>23.625</v>
      </c>
      <c r="B195" s="1"/>
      <c r="C195" s="1"/>
      <c r="D195" s="1">
        <v>1.31533666776642</v>
      </c>
      <c r="E195" s="1"/>
      <c r="F195" s="1">
        <v>8.9056324417227302</v>
      </c>
      <c r="G195" s="1">
        <v>1.7744960583123199</v>
      </c>
      <c r="H195" s="11">
        <v>2.7411397804350499</v>
      </c>
      <c r="I195" s="14">
        <v>8.5173872069400396</v>
      </c>
      <c r="J195" s="1">
        <v>5.2869327874582197</v>
      </c>
      <c r="K195" s="1">
        <v>3.7220952038311901</v>
      </c>
      <c r="L195" s="1">
        <v>2.6752473411806799</v>
      </c>
    </row>
    <row r="196" spans="1:12" x14ac:dyDescent="0.25">
      <c r="A196" s="1">
        <v>23.75</v>
      </c>
      <c r="B196" s="1"/>
      <c r="C196" s="1"/>
      <c r="D196" s="1">
        <v>1.32926475380167</v>
      </c>
      <c r="E196" s="1"/>
      <c r="F196" s="1">
        <v>8.7784733153771395</v>
      </c>
      <c r="G196" s="1">
        <v>1.64441740167637</v>
      </c>
      <c r="H196" s="11">
        <v>2.7338336859811898</v>
      </c>
      <c r="I196" s="14">
        <v>8.52218868576559</v>
      </c>
      <c r="J196" s="1">
        <v>5.3256432122012596</v>
      </c>
      <c r="K196" s="1">
        <v>3.73039326623846</v>
      </c>
      <c r="L196" s="1">
        <v>2.6766995081978</v>
      </c>
    </row>
    <row r="197" spans="1:12" x14ac:dyDescent="0.25">
      <c r="A197" s="1">
        <v>23.875</v>
      </c>
      <c r="B197" s="1"/>
      <c r="C197" s="1"/>
      <c r="D197" s="1">
        <v>1.31000956294378</v>
      </c>
      <c r="E197" s="1"/>
      <c r="F197" s="1">
        <v>8.4929472099196897</v>
      </c>
      <c r="G197" s="1">
        <v>1.67038033831255</v>
      </c>
      <c r="H197" s="11">
        <v>2.7262167256649801</v>
      </c>
      <c r="I197" s="14">
        <v>8.5921978966764492</v>
      </c>
      <c r="J197" s="1">
        <v>5.2836353108940104</v>
      </c>
      <c r="K197" s="1">
        <v>3.74276448402482</v>
      </c>
      <c r="L197" s="1">
        <v>2.6752473411806799</v>
      </c>
    </row>
    <row r="198" spans="1:12" x14ac:dyDescent="0.25">
      <c r="A198" s="1">
        <v>24</v>
      </c>
      <c r="B198" s="1"/>
      <c r="C198" s="1"/>
      <c r="D198" s="1">
        <v>1.3110232483367099</v>
      </c>
      <c r="E198" s="1"/>
      <c r="F198" s="1">
        <v>8.7418429839481302</v>
      </c>
      <c r="G198" s="1">
        <v>1.6329475244709899</v>
      </c>
      <c r="H198" s="11">
        <v>2.6962962000973199</v>
      </c>
      <c r="I198" s="14">
        <v>8.7239596566061408</v>
      </c>
      <c r="J198" s="1">
        <v>5.1688529009568498</v>
      </c>
      <c r="K198" s="1">
        <v>3.7329485031261598</v>
      </c>
      <c r="L198" s="1">
        <v>2.6794754307702</v>
      </c>
    </row>
    <row r="199" spans="1:12" x14ac:dyDescent="0.25">
      <c r="A199" s="1">
        <v>24.125</v>
      </c>
      <c r="B199" s="1"/>
      <c r="C199" s="1"/>
      <c r="D199" s="1">
        <v>1.2634652750664801</v>
      </c>
      <c r="E199" s="1"/>
      <c r="F199" s="1">
        <v>8.5287077413473096</v>
      </c>
      <c r="G199" s="1">
        <v>1.62336068476936</v>
      </c>
      <c r="H199" s="11">
        <v>2.6544867114376198</v>
      </c>
      <c r="I199" s="14">
        <v>8.6853076546191499</v>
      </c>
      <c r="J199" s="1">
        <v>5.1217916741204199</v>
      </c>
      <c r="K199" s="1">
        <v>3.7094600771735702</v>
      </c>
      <c r="L199" s="1">
        <v>2.6779655415291299</v>
      </c>
    </row>
    <row r="200" spans="1:12" x14ac:dyDescent="0.25">
      <c r="A200" s="1">
        <v>24.25</v>
      </c>
      <c r="B200" s="1"/>
      <c r="C200" s="1"/>
      <c r="D200" s="1">
        <v>1.2242174519614</v>
      </c>
      <c r="E200" s="1"/>
      <c r="F200" s="1">
        <v>8.5028682315898099</v>
      </c>
      <c r="G200" s="1">
        <v>1.55668437683669</v>
      </c>
      <c r="H200" s="11">
        <v>2.6410619806906199</v>
      </c>
      <c r="I200" s="14">
        <v>8.6908310694000406</v>
      </c>
      <c r="J200" s="1">
        <v>5.1048416089521496</v>
      </c>
      <c r="K200" s="1">
        <v>3.6795176038271999</v>
      </c>
      <c r="L200" s="1">
        <v>2.6836010158773398</v>
      </c>
    </row>
    <row r="201" spans="1:12" x14ac:dyDescent="0.25">
      <c r="A201" s="1">
        <v>24.375</v>
      </c>
      <c r="B201" s="1"/>
      <c r="C201" s="1"/>
      <c r="D201" s="1">
        <v>1.22024222676742</v>
      </c>
      <c r="E201" s="1"/>
      <c r="F201" s="1">
        <v>8.7662489467834508</v>
      </c>
      <c r="G201" s="1">
        <v>1.5556533659689</v>
      </c>
      <c r="H201" s="11">
        <v>2.6305171576184998</v>
      </c>
      <c r="I201" s="14">
        <v>8.7115154169895401</v>
      </c>
      <c r="J201" s="1">
        <v>5.0276254300478804</v>
      </c>
      <c r="K201" s="1">
        <v>3.67672039876427</v>
      </c>
      <c r="L201" s="1">
        <v>2.6636591128214602</v>
      </c>
    </row>
    <row r="202" spans="1:12" x14ac:dyDescent="0.25">
      <c r="A202" s="1">
        <v>24.5</v>
      </c>
      <c r="B202" s="1"/>
      <c r="C202" s="1"/>
      <c r="D202" s="1">
        <v>1.34568314820026</v>
      </c>
      <c r="E202" s="1"/>
      <c r="F202" s="1">
        <v>8.5486284804038206</v>
      </c>
      <c r="G202" s="1">
        <v>1.5100321028436501</v>
      </c>
      <c r="H202" s="11">
        <v>2.58670338084517</v>
      </c>
      <c r="I202" s="14">
        <v>8.6782102229781408</v>
      </c>
      <c r="J202" s="1">
        <v>5.1328793431545998</v>
      </c>
      <c r="K202" s="1">
        <v>3.6844806347958201</v>
      </c>
      <c r="L202" s="1">
        <v>2.6599392197528302</v>
      </c>
    </row>
    <row r="203" spans="1:12" x14ac:dyDescent="0.25">
      <c r="A203" s="1">
        <v>24.625</v>
      </c>
      <c r="B203" s="1"/>
      <c r="C203" s="1"/>
      <c r="D203" s="1">
        <v>1.3855197546748099</v>
      </c>
      <c r="E203" s="1"/>
      <c r="F203" s="1">
        <v>8.2402566525342493</v>
      </c>
      <c r="G203" s="1">
        <v>0.97087677683139595</v>
      </c>
      <c r="H203" s="11">
        <v>2.5523346560638398</v>
      </c>
      <c r="I203" s="14">
        <v>8.6637432460770807</v>
      </c>
      <c r="J203" s="1">
        <v>5.1456366075805402</v>
      </c>
      <c r="K203" s="1">
        <v>3.6663988196507402</v>
      </c>
      <c r="L203" s="1">
        <v>2.6548677551854301</v>
      </c>
    </row>
    <row r="204" spans="1:12" x14ac:dyDescent="0.25">
      <c r="A204" s="1">
        <v>24.75</v>
      </c>
      <c r="B204" s="1"/>
      <c r="C204" s="1"/>
      <c r="D204" s="1">
        <v>1.42741323331504</v>
      </c>
      <c r="E204" s="1"/>
      <c r="F204" s="1">
        <v>8.4790738461864592</v>
      </c>
      <c r="G204" s="1">
        <v>0.972827620366575</v>
      </c>
      <c r="H204" s="11">
        <v>2.5500876777481398</v>
      </c>
      <c r="I204" s="14">
        <v>8.6369378773021097</v>
      </c>
      <c r="J204" s="1">
        <v>5.1496123734752599</v>
      </c>
      <c r="K204" s="1">
        <v>3.6778764284029801</v>
      </c>
      <c r="L204" s="1">
        <v>2.67701148983457</v>
      </c>
    </row>
    <row r="205" spans="1:12" x14ac:dyDescent="0.25">
      <c r="A205" s="1">
        <v>24.875</v>
      </c>
      <c r="B205" s="1"/>
      <c r="C205" s="1"/>
      <c r="D205" s="1">
        <v>1.46411847986583</v>
      </c>
      <c r="E205" s="1"/>
      <c r="F205" s="1">
        <v>9.0699070745395005</v>
      </c>
      <c r="G205" s="1">
        <v>1.5196488822813601</v>
      </c>
      <c r="H205" s="11">
        <v>2.5512081799065598</v>
      </c>
      <c r="I205" s="14">
        <v>8.6230968696277195</v>
      </c>
      <c r="J205" s="1">
        <v>5.1397296932338303</v>
      </c>
      <c r="K205" s="1">
        <v>3.6631601431511598</v>
      </c>
      <c r="L205" s="1">
        <v>2.67060863995748</v>
      </c>
    </row>
    <row r="206" spans="1:12" x14ac:dyDescent="0.25">
      <c r="A206" s="1">
        <v>25</v>
      </c>
      <c r="B206" s="1"/>
      <c r="C206" s="1"/>
      <c r="D206" s="1">
        <v>1.5245267970913801</v>
      </c>
      <c r="E206" s="1"/>
      <c r="F206" s="1">
        <v>9.09508359895786</v>
      </c>
      <c r="G206" s="1">
        <v>1.6644437383223101</v>
      </c>
      <c r="H206" s="11">
        <v>2.5461336719770502</v>
      </c>
      <c r="I206" s="14">
        <v>8.5508311372394896</v>
      </c>
      <c r="J206" s="1">
        <v>5.10148417977266</v>
      </c>
      <c r="K206" s="1">
        <v>3.6620808544480199</v>
      </c>
      <c r="L206" s="1">
        <v>2.6796253411431099</v>
      </c>
    </row>
    <row r="207" spans="1:12" x14ac:dyDescent="0.25">
      <c r="A207" s="1">
        <v>25.125</v>
      </c>
      <c r="B207" s="1"/>
      <c r="C207" s="1"/>
      <c r="D207" s="1">
        <v>1.6508273986034701</v>
      </c>
      <c r="E207" s="1"/>
      <c r="F207" s="1">
        <v>8.8336601014061102</v>
      </c>
      <c r="G207" s="1">
        <v>1.6039646658389799</v>
      </c>
      <c r="H207" s="11">
        <v>2.5489731399089299</v>
      </c>
      <c r="I207" s="14">
        <v>8.5088486728506894</v>
      </c>
      <c r="J207" s="1">
        <v>5.0685510959552396</v>
      </c>
      <c r="K207" s="1">
        <v>3.6471369606759598</v>
      </c>
      <c r="L207" s="1">
        <v>2.6815278799208802</v>
      </c>
    </row>
    <row r="208" spans="1:12" x14ac:dyDescent="0.25">
      <c r="A208" s="1">
        <v>25.25</v>
      </c>
      <c r="B208" s="1"/>
      <c r="C208" s="1"/>
      <c r="D208" s="1">
        <v>1.6727738348080901</v>
      </c>
      <c r="E208" s="1"/>
      <c r="F208" s="1">
        <v>8.41589055629135</v>
      </c>
      <c r="G208" s="1">
        <v>1.69475234051972</v>
      </c>
      <c r="H208" s="11">
        <v>2.5485992533900999</v>
      </c>
      <c r="I208" s="14">
        <v>8.4255189089154907</v>
      </c>
      <c r="J208" s="1">
        <v>5.01887285062642</v>
      </c>
      <c r="K208" s="1">
        <v>3.6260379099359601</v>
      </c>
      <c r="L208" s="1">
        <v>2.6751782279129399</v>
      </c>
    </row>
    <row r="209" spans="1:12" x14ac:dyDescent="0.25">
      <c r="A209" s="1">
        <v>25.375</v>
      </c>
      <c r="B209" s="1"/>
      <c r="C209" s="1"/>
      <c r="D209" s="1">
        <v>1.6722795780512101</v>
      </c>
      <c r="E209" s="1"/>
      <c r="F209" s="1">
        <v>7.7145340139608898</v>
      </c>
      <c r="G209" s="1">
        <v>1.7131309620081701</v>
      </c>
      <c r="H209" s="11">
        <v>2.5760093651328599</v>
      </c>
      <c r="I209" s="14">
        <v>8.3858420401347402</v>
      </c>
      <c r="J209" s="1">
        <v>4.9276813862119102</v>
      </c>
      <c r="K209" s="1">
        <v>3.6213000526532699</v>
      </c>
      <c r="L209" s="1">
        <v>2.6706657883570499</v>
      </c>
    </row>
    <row r="210" spans="1:12" x14ac:dyDescent="0.25">
      <c r="A210" s="1">
        <v>25.5</v>
      </c>
      <c r="B210" s="1"/>
      <c r="C210" s="1"/>
      <c r="D210" s="1">
        <v>1.67792008808111</v>
      </c>
      <c r="E210" s="1"/>
      <c r="F210" s="1">
        <v>6.76145910792407</v>
      </c>
      <c r="G210" s="1">
        <v>1.6823748413081201</v>
      </c>
      <c r="H210" s="11">
        <v>2.5839881726763498</v>
      </c>
      <c r="I210" s="14">
        <v>8.4010525598555006</v>
      </c>
      <c r="J210" s="1">
        <v>4.8945657336925299</v>
      </c>
      <c r="K210" s="1">
        <v>3.6195611046108298</v>
      </c>
      <c r="L210" s="1">
        <v>2.6770320538452901</v>
      </c>
    </row>
    <row r="211" spans="1:12" x14ac:dyDescent="0.25">
      <c r="A211" s="1">
        <v>25.625</v>
      </c>
      <c r="B211" s="1"/>
      <c r="C211" s="1"/>
      <c r="D211" s="1">
        <v>1.7003137027067201</v>
      </c>
      <c r="E211" s="1"/>
      <c r="F211" s="1">
        <v>6.6903419892941498</v>
      </c>
      <c r="G211" s="1">
        <v>1.46875448226507</v>
      </c>
      <c r="H211" s="11">
        <v>2.5833608622922499</v>
      </c>
      <c r="I211" s="14">
        <v>8.3827049936605196</v>
      </c>
      <c r="J211" s="1">
        <v>4.7914182894135804</v>
      </c>
      <c r="K211" s="1">
        <v>3.6205230090421399</v>
      </c>
      <c r="L211" s="1">
        <v>2.6806115212774801</v>
      </c>
    </row>
    <row r="212" spans="1:12" x14ac:dyDescent="0.25">
      <c r="A212" s="1">
        <v>25.75</v>
      </c>
      <c r="B212" s="1"/>
      <c r="C212" s="1"/>
      <c r="D212" s="1">
        <v>1.7051176754991</v>
      </c>
      <c r="E212" s="1"/>
      <c r="F212" s="1">
        <v>6.2465260418009496</v>
      </c>
      <c r="G212" s="1">
        <v>1.5157138897539999</v>
      </c>
      <c r="H212" s="11">
        <v>2.5777358208743801</v>
      </c>
      <c r="I212" s="14">
        <v>9.8501602018185892</v>
      </c>
      <c r="J212" s="1">
        <v>4.6949050370424903</v>
      </c>
      <c r="K212" s="1">
        <v>3.59891133848254</v>
      </c>
      <c r="L212" s="1">
        <v>2.67684592456891</v>
      </c>
    </row>
    <row r="213" spans="1:12" x14ac:dyDescent="0.25">
      <c r="A213" s="1">
        <v>25.875</v>
      </c>
      <c r="B213" s="1"/>
      <c r="C213" s="1"/>
      <c r="D213" s="1">
        <v>1.69891431545543</v>
      </c>
      <c r="E213" s="1"/>
      <c r="F213" s="1">
        <v>6.0079944895149398</v>
      </c>
      <c r="G213" s="1">
        <v>1.7155854128271899</v>
      </c>
      <c r="H213" s="11">
        <v>2.5820988910181901</v>
      </c>
      <c r="I213" s="14">
        <v>10.360895462018</v>
      </c>
      <c r="J213" s="1">
        <v>4.5900397596747498</v>
      </c>
      <c r="K213" s="1">
        <v>3.6128314699813502</v>
      </c>
      <c r="L213" s="1">
        <v>2.6750159029202099</v>
      </c>
    </row>
    <row r="214" spans="1:12" x14ac:dyDescent="0.25">
      <c r="A214" s="1">
        <v>26</v>
      </c>
      <c r="B214" s="1"/>
      <c r="C214" s="1"/>
      <c r="D214" s="1">
        <v>1.5944768671289899</v>
      </c>
      <c r="E214" s="1"/>
      <c r="F214" s="1">
        <v>6.2183185711685098</v>
      </c>
      <c r="G214" s="1">
        <v>1.82188057274225</v>
      </c>
      <c r="H214" s="11">
        <v>2.57062723968922</v>
      </c>
      <c r="I214" s="14">
        <v>11.5893172001949</v>
      </c>
      <c r="J214" s="1">
        <v>4.5408917655741403</v>
      </c>
      <c r="K214" s="1">
        <v>3.5909479664305302</v>
      </c>
      <c r="L214" s="1">
        <v>2.6776156421080701</v>
      </c>
    </row>
    <row r="215" spans="1:12" x14ac:dyDescent="0.25">
      <c r="A215" s="1">
        <v>26.125</v>
      </c>
      <c r="B215" s="1"/>
      <c r="C215" s="1"/>
      <c r="D215" s="1">
        <v>1.53569872202702</v>
      </c>
      <c r="E215" s="1"/>
      <c r="F215" s="1">
        <v>6.3650101333946703</v>
      </c>
      <c r="G215" s="1">
        <v>1.8200841471814899</v>
      </c>
      <c r="H215" s="11">
        <v>2.5728007560206199</v>
      </c>
      <c r="I215" s="14">
        <v>11.5972291111021</v>
      </c>
      <c r="J215" s="1">
        <v>4.5449719308632801</v>
      </c>
      <c r="K215" s="1">
        <v>3.5417032135925002</v>
      </c>
      <c r="L215" s="1">
        <v>2.6735380548954102</v>
      </c>
    </row>
    <row r="216" spans="1:12" x14ac:dyDescent="0.25">
      <c r="A216" s="1">
        <v>26.25</v>
      </c>
      <c r="B216" s="1"/>
      <c r="C216" s="1"/>
      <c r="D216" s="1">
        <v>1.50252701850156</v>
      </c>
      <c r="E216" s="1"/>
      <c r="F216" s="1">
        <v>6.5659709458866704</v>
      </c>
      <c r="G216" s="1">
        <v>1.9332600775711499</v>
      </c>
      <c r="H216" s="11">
        <v>2.57692863273199</v>
      </c>
      <c r="I216" s="14">
        <v>12.1220380893247</v>
      </c>
      <c r="J216" s="1">
        <v>4.5404708916225696</v>
      </c>
      <c r="K216" s="1">
        <v>3.5436066012886802</v>
      </c>
      <c r="L216" s="1">
        <v>2.66783907507704</v>
      </c>
    </row>
    <row r="217" spans="1:12" x14ac:dyDescent="0.25">
      <c r="A217" s="1">
        <v>26.375</v>
      </c>
      <c r="B217" s="1"/>
      <c r="C217" s="1"/>
      <c r="D217" s="1">
        <v>1.27274509939219</v>
      </c>
      <c r="E217" s="1"/>
      <c r="F217" s="1">
        <v>6.3443619259572097</v>
      </c>
      <c r="G217" s="1">
        <v>1.9167554262820401</v>
      </c>
      <c r="H217" s="11">
        <v>2.5751026876485601</v>
      </c>
      <c r="I217" s="14">
        <v>13.438569068719699</v>
      </c>
      <c r="J217" s="1">
        <v>4.5559286654338296</v>
      </c>
      <c r="K217" s="1">
        <v>3.5045042941905602</v>
      </c>
      <c r="L217" s="1">
        <v>2.68144944579248</v>
      </c>
    </row>
    <row r="218" spans="1:12" x14ac:dyDescent="0.25">
      <c r="A218" s="1">
        <v>26.5</v>
      </c>
      <c r="B218" s="1"/>
      <c r="C218" s="1"/>
      <c r="D218" s="1">
        <v>1.2285254040617299</v>
      </c>
      <c r="E218" s="1"/>
      <c r="F218" s="1">
        <v>6.4080450074066402</v>
      </c>
      <c r="G218" s="1">
        <v>1.8981588979199999</v>
      </c>
      <c r="H218" s="11">
        <v>2.5691699629263698</v>
      </c>
      <c r="I218" s="14">
        <v>13.7626406914579</v>
      </c>
      <c r="J218" s="1">
        <v>4.6193039088447501</v>
      </c>
      <c r="K218" s="1">
        <v>3.57467977650693</v>
      </c>
      <c r="L218" s="1">
        <v>2.6777917667525699</v>
      </c>
    </row>
    <row r="219" spans="1:12" x14ac:dyDescent="0.25">
      <c r="A219" s="1">
        <v>26.625</v>
      </c>
      <c r="B219" s="1"/>
      <c r="C219" s="1"/>
      <c r="D219" s="1">
        <v>1.20079599414074</v>
      </c>
      <c r="E219" s="1"/>
      <c r="F219" s="1">
        <v>6.2011238225771503</v>
      </c>
      <c r="G219" s="1">
        <v>1.9052139519055999</v>
      </c>
      <c r="H219" s="11">
        <v>2.5597087680494002</v>
      </c>
      <c r="I219" s="14">
        <v>14.0161683186878</v>
      </c>
      <c r="J219" s="1">
        <v>4.5956808694766602</v>
      </c>
      <c r="K219" s="1">
        <v>3.57559893517293</v>
      </c>
      <c r="L219" s="1">
        <v>2.6782499664811201</v>
      </c>
    </row>
    <row r="220" spans="1:12" x14ac:dyDescent="0.25">
      <c r="A220" s="1">
        <v>26.75</v>
      </c>
      <c r="B220" s="1"/>
      <c r="C220" s="1"/>
      <c r="D220" s="1">
        <v>1.1145805641703701</v>
      </c>
      <c r="E220" s="1"/>
      <c r="F220" s="1">
        <v>5.87447517713158</v>
      </c>
      <c r="G220" s="1">
        <v>1.9757786212145201</v>
      </c>
      <c r="H220" s="11">
        <v>2.5580359028200799</v>
      </c>
      <c r="I220" s="14">
        <v>14.240334656250401</v>
      </c>
      <c r="J220" s="1">
        <v>4.6190420972174699</v>
      </c>
      <c r="K220" s="1">
        <v>3.61841441329444</v>
      </c>
      <c r="L220" s="1">
        <v>2.6826839536084401</v>
      </c>
    </row>
    <row r="221" spans="1:12" x14ac:dyDescent="0.25">
      <c r="A221" s="1">
        <v>26.875</v>
      </c>
      <c r="B221" s="1"/>
      <c r="C221" s="1"/>
      <c r="D221" s="1">
        <v>1.2053795647493299</v>
      </c>
      <c r="E221" s="1"/>
      <c r="F221" s="1">
        <v>6.39686829493776</v>
      </c>
      <c r="G221" s="1">
        <v>1.99252589633129</v>
      </c>
      <c r="H221" s="11">
        <v>2.5545854466657199</v>
      </c>
      <c r="I221" s="14">
        <v>14.5559438215071</v>
      </c>
      <c r="J221" s="1">
        <v>4.6345053017172502</v>
      </c>
      <c r="K221" s="1">
        <v>3.6442409531431799</v>
      </c>
      <c r="L221" s="1">
        <v>2.6751551285172801</v>
      </c>
    </row>
    <row r="222" spans="1:12" x14ac:dyDescent="0.25">
      <c r="A222" s="1">
        <v>27</v>
      </c>
      <c r="B222" s="1"/>
      <c r="C222" s="1"/>
      <c r="D222" s="1">
        <v>1.36759175460531</v>
      </c>
      <c r="E222" s="1"/>
      <c r="F222" s="1">
        <v>6.0003547540388604</v>
      </c>
      <c r="G222" s="1">
        <v>2.00790497104876</v>
      </c>
      <c r="H222" s="11">
        <v>2.5406830808143601</v>
      </c>
      <c r="I222" s="14">
        <v>14.700969262274301</v>
      </c>
      <c r="J222" s="1">
        <v>4.6131211099934104</v>
      </c>
      <c r="K222" s="1">
        <v>3.63507808207524</v>
      </c>
      <c r="L222" s="1">
        <v>2.6833813232204302</v>
      </c>
    </row>
    <row r="223" spans="1:12" x14ac:dyDescent="0.25">
      <c r="A223" s="1">
        <v>27.125</v>
      </c>
      <c r="B223" s="1"/>
      <c r="C223" s="1"/>
      <c r="D223" s="1">
        <v>1.3633484476529001</v>
      </c>
      <c r="E223" s="1"/>
      <c r="F223" s="1">
        <v>6.5952757931370796</v>
      </c>
      <c r="G223" s="1">
        <v>2.0086324122853001</v>
      </c>
      <c r="H223" s="11">
        <v>2.5243138444992801</v>
      </c>
      <c r="I223" s="14">
        <v>14.724815393732101</v>
      </c>
      <c r="J223" s="1">
        <v>4.6278179859573303</v>
      </c>
      <c r="K223" s="1">
        <v>3.6474711632114998</v>
      </c>
      <c r="L223" s="1">
        <v>2.6848462504152599</v>
      </c>
    </row>
    <row r="224" spans="1:12" x14ac:dyDescent="0.25">
      <c r="A224" s="1">
        <v>27.25</v>
      </c>
      <c r="B224" s="1"/>
      <c r="C224" s="1"/>
      <c r="D224" s="1">
        <v>1.3954154293426</v>
      </c>
      <c r="E224" s="1"/>
      <c r="F224" s="1">
        <v>5.6396299136736703</v>
      </c>
      <c r="G224" s="1">
        <v>2.0234740647243199</v>
      </c>
      <c r="H224" s="11">
        <v>2.5219666435024202</v>
      </c>
      <c r="I224" s="14">
        <v>14.8591461673734</v>
      </c>
      <c r="J224" s="1">
        <v>4.6140040588314202</v>
      </c>
      <c r="K224" s="1">
        <v>3.61246188564792</v>
      </c>
      <c r="L224" s="1">
        <v>2.6848418890481098</v>
      </c>
    </row>
    <row r="225" spans="1:12" x14ac:dyDescent="0.25">
      <c r="A225" s="1">
        <v>27.375</v>
      </c>
      <c r="B225" s="1"/>
      <c r="C225" s="1"/>
      <c r="D225" s="1">
        <v>1.3982257021755999</v>
      </c>
      <c r="E225" s="1"/>
      <c r="F225" s="1">
        <v>5.2128247359247997</v>
      </c>
      <c r="G225" s="1">
        <v>2.0343430715131801</v>
      </c>
      <c r="H225" s="11">
        <v>2.5254966141602302</v>
      </c>
      <c r="I225" s="14">
        <v>14.769845559437799</v>
      </c>
      <c r="J225" s="1">
        <v>4.6744958433510302</v>
      </c>
      <c r="K225" s="1">
        <v>3.6468769876753302</v>
      </c>
      <c r="L225" s="1">
        <v>2.6788799390046698</v>
      </c>
    </row>
    <row r="226" spans="1:12" x14ac:dyDescent="0.25">
      <c r="A226" s="1">
        <v>27.5</v>
      </c>
      <c r="B226" s="1"/>
      <c r="C226" s="1"/>
      <c r="D226" s="1">
        <v>1.4159585228988201</v>
      </c>
      <c r="E226" s="1"/>
      <c r="F226" s="1">
        <v>5.6925989939631298</v>
      </c>
      <c r="G226" s="1">
        <v>2.0110934863355601</v>
      </c>
      <c r="H226" s="11">
        <v>2.52593576628411</v>
      </c>
      <c r="I226" s="14">
        <v>14.6619980328975</v>
      </c>
      <c r="J226" s="1">
        <v>4.7797981451917497</v>
      </c>
      <c r="K226" s="1">
        <v>3.6804502300182498</v>
      </c>
      <c r="L226" s="1">
        <v>2.5395764326314501</v>
      </c>
    </row>
    <row r="227" spans="1:12" x14ac:dyDescent="0.25">
      <c r="A227" s="1">
        <v>27.625</v>
      </c>
      <c r="B227" s="1"/>
      <c r="C227" s="1"/>
      <c r="D227" s="1">
        <v>1.43213632569324</v>
      </c>
      <c r="E227" s="1"/>
      <c r="F227" s="1">
        <v>6.4705669994399004</v>
      </c>
      <c r="G227" s="1">
        <v>2.0130059495695001</v>
      </c>
      <c r="H227" s="11">
        <v>2.52170944177541</v>
      </c>
      <c r="I227" s="14">
        <v>14.362600421302499</v>
      </c>
      <c r="J227" s="1">
        <v>4.7829775920095701</v>
      </c>
      <c r="K227" s="1">
        <v>3.7554211770893202</v>
      </c>
      <c r="L227" s="1">
        <v>2.4582755956745999</v>
      </c>
    </row>
    <row r="228" spans="1:12" x14ac:dyDescent="0.25">
      <c r="A228" s="1">
        <v>27.75</v>
      </c>
      <c r="B228" s="1"/>
      <c r="C228" s="1"/>
      <c r="D228" s="1">
        <v>1.43731628777211</v>
      </c>
      <c r="E228" s="1"/>
      <c r="F228" s="1">
        <v>6.98153354633238</v>
      </c>
      <c r="G228" s="1">
        <v>2.0395065390262399</v>
      </c>
      <c r="H228" s="11">
        <v>2.5019184876053</v>
      </c>
      <c r="I228" s="14">
        <v>14.023644125841299</v>
      </c>
      <c r="J228" s="1">
        <v>4.7997010620944502</v>
      </c>
      <c r="K228" s="1">
        <v>3.7511620879591798</v>
      </c>
      <c r="L228" s="1">
        <v>2.22438318903014</v>
      </c>
    </row>
    <row r="229" spans="1:12" x14ac:dyDescent="0.25">
      <c r="A229" s="1">
        <v>27.875</v>
      </c>
      <c r="B229" s="1"/>
      <c r="C229" s="1"/>
      <c r="D229" s="1">
        <v>1.4610445101149201</v>
      </c>
      <c r="E229" s="1"/>
      <c r="F229" s="1">
        <v>8.0277622299415192</v>
      </c>
      <c r="G229" s="1">
        <v>2.0656255078208998</v>
      </c>
      <c r="H229" s="11">
        <v>2.4871484890174602</v>
      </c>
      <c r="I229" s="14">
        <v>13.711540247040601</v>
      </c>
      <c r="J229" s="1">
        <v>4.8119916711120903</v>
      </c>
      <c r="K229" s="1">
        <v>3.7858742394812799</v>
      </c>
      <c r="L229" s="1">
        <v>2.1854051918574302</v>
      </c>
    </row>
    <row r="230" spans="1:12" x14ac:dyDescent="0.25">
      <c r="A230" s="1">
        <v>28</v>
      </c>
      <c r="B230" s="1"/>
      <c r="C230" s="1"/>
      <c r="D230" s="1">
        <v>1.4950871978104801</v>
      </c>
      <c r="E230" s="1"/>
      <c r="F230" s="1">
        <v>8.2209280815503796</v>
      </c>
      <c r="G230" s="1">
        <v>2.0641463573276999</v>
      </c>
      <c r="H230" s="11">
        <v>2.4782207481773599</v>
      </c>
      <c r="I230" s="14">
        <v>13.497387607930699</v>
      </c>
      <c r="J230" s="1">
        <v>4.7959106215293703</v>
      </c>
      <c r="K230" s="1">
        <v>3.8079075152067698</v>
      </c>
      <c r="L230" s="1">
        <v>2.1902465689772099</v>
      </c>
    </row>
    <row r="231" spans="1:12" x14ac:dyDescent="0.25">
      <c r="A231" s="1">
        <v>28.125</v>
      </c>
      <c r="B231" s="1"/>
      <c r="C231" s="1"/>
      <c r="D231" s="1">
        <v>1.5236910607517</v>
      </c>
      <c r="E231" s="1"/>
      <c r="F231" s="1">
        <v>8.3101465933334797</v>
      </c>
      <c r="G231" s="1">
        <v>2.0648924554146899</v>
      </c>
      <c r="H231" s="11">
        <v>2.4583626812764998</v>
      </c>
      <c r="I231" s="14">
        <v>13.391248193449901</v>
      </c>
      <c r="J231" s="1">
        <v>4.8210045432956896</v>
      </c>
      <c r="K231" s="1">
        <v>3.8783339334812799</v>
      </c>
      <c r="L231" s="1">
        <v>2.1544353479452698</v>
      </c>
    </row>
    <row r="232" spans="1:12" x14ac:dyDescent="0.25">
      <c r="A232" s="1">
        <v>28.25</v>
      </c>
      <c r="B232" s="1"/>
      <c r="C232" s="1"/>
      <c r="D232" s="1">
        <v>1.4911474139499901</v>
      </c>
      <c r="E232" s="1"/>
      <c r="F232" s="1">
        <v>8.1727679193189697</v>
      </c>
      <c r="G232" s="1">
        <v>2.0591672615855301</v>
      </c>
      <c r="H232" s="11">
        <v>2.4506431675227298</v>
      </c>
      <c r="I232" s="14">
        <v>13.335594338618099</v>
      </c>
      <c r="J232" s="1">
        <v>4.8802689470262202</v>
      </c>
      <c r="K232" s="1">
        <v>3.8787559667907998</v>
      </c>
      <c r="L232" s="1">
        <v>2.1290327423309301</v>
      </c>
    </row>
    <row r="233" spans="1:12" x14ac:dyDescent="0.25">
      <c r="A233" s="1">
        <v>28.375</v>
      </c>
      <c r="B233" s="1"/>
      <c r="C233" s="1"/>
      <c r="D233" s="1">
        <v>1.4341890360513101</v>
      </c>
      <c r="E233" s="1"/>
      <c r="F233" s="1">
        <v>8.1920043984765201</v>
      </c>
      <c r="G233" s="1">
        <v>2.0636416606108399</v>
      </c>
      <c r="H233" s="11">
        <v>2.4449465531330201</v>
      </c>
      <c r="I233" s="14">
        <v>13.541556072428101</v>
      </c>
      <c r="J233" s="1">
        <v>4.8224180310154798</v>
      </c>
      <c r="K233" s="1">
        <v>3.8592935212779498</v>
      </c>
      <c r="L233" s="1">
        <v>2.1563651397623498</v>
      </c>
    </row>
    <row r="234" spans="1:12" x14ac:dyDescent="0.25">
      <c r="A234" s="1">
        <v>28.5</v>
      </c>
      <c r="B234" s="1"/>
      <c r="C234" s="1"/>
      <c r="D234" s="1"/>
      <c r="E234" s="1"/>
      <c r="F234" s="1">
        <v>8.0353419760354701</v>
      </c>
      <c r="G234" s="1">
        <v>2.0517007898009099</v>
      </c>
      <c r="H234" s="11">
        <v>2.4429551175060502</v>
      </c>
      <c r="I234" s="14">
        <v>13.5316698562497</v>
      </c>
      <c r="J234" s="1">
        <v>4.7892401868193799</v>
      </c>
      <c r="K234" s="1">
        <v>3.8477105253095698</v>
      </c>
      <c r="L234" s="1">
        <v>2.1865446384889702</v>
      </c>
    </row>
    <row r="235" spans="1:12" x14ac:dyDescent="0.25">
      <c r="A235" s="1">
        <v>28.625</v>
      </c>
      <c r="B235" s="1"/>
      <c r="C235" s="1"/>
      <c r="D235" s="1"/>
      <c r="E235" s="1"/>
      <c r="F235" s="1">
        <v>7.84384076472689</v>
      </c>
      <c r="G235" s="1">
        <v>2.0716931587802399</v>
      </c>
      <c r="H235" s="11">
        <v>2.4423839414533099</v>
      </c>
      <c r="I235" s="14">
        <v>13.5608165896234</v>
      </c>
      <c r="J235" s="1">
        <v>4.76011645547639</v>
      </c>
      <c r="K235" s="1">
        <v>3.8329820765291598</v>
      </c>
      <c r="L235" s="1">
        <v>2.2762020100021698</v>
      </c>
    </row>
    <row r="236" spans="1:12" x14ac:dyDescent="0.25">
      <c r="A236" s="1">
        <v>28.75</v>
      </c>
      <c r="B236" s="1"/>
      <c r="C236" s="1"/>
      <c r="D236" s="1"/>
      <c r="E236" s="1"/>
      <c r="F236" s="1">
        <v>8.2228592761896504</v>
      </c>
      <c r="G236" s="1">
        <v>2.0579817150703499</v>
      </c>
      <c r="H236" s="11">
        <v>2.4358998707491599</v>
      </c>
      <c r="I236" s="14">
        <v>13.689926006119601</v>
      </c>
      <c r="J236" s="1">
        <v>4.6828771347112497</v>
      </c>
      <c r="K236" s="1">
        <v>3.8295142800471802</v>
      </c>
      <c r="L236" s="1">
        <v>2.3095256453207802</v>
      </c>
    </row>
    <row r="237" spans="1:12" x14ac:dyDescent="0.25">
      <c r="A237" s="1">
        <v>28.875</v>
      </c>
      <c r="B237" s="1"/>
      <c r="C237" s="1"/>
      <c r="D237" s="1"/>
      <c r="E237" s="1"/>
      <c r="F237" s="1">
        <v>8.1766122785231197</v>
      </c>
      <c r="G237" s="1">
        <v>2.0792550464983601</v>
      </c>
      <c r="H237" s="11">
        <v>2.4367929549798801</v>
      </c>
      <c r="I237" s="14">
        <v>14.162640216633401</v>
      </c>
      <c r="J237" s="1">
        <v>4.6469129075523004</v>
      </c>
      <c r="K237" s="1">
        <v>3.73945337800488</v>
      </c>
      <c r="L237" s="1">
        <v>2.3361505438371299</v>
      </c>
    </row>
    <row r="238" spans="1:12" x14ac:dyDescent="0.25">
      <c r="A238" s="1">
        <v>29</v>
      </c>
      <c r="B238" s="1"/>
      <c r="C238" s="1"/>
      <c r="D238" s="1"/>
      <c r="E238" s="1"/>
      <c r="F238" s="1">
        <v>8.3296461808650299</v>
      </c>
      <c r="G238" s="1">
        <v>2.0785214729631698</v>
      </c>
      <c r="H238" s="11">
        <v>2.4698937768333198</v>
      </c>
      <c r="I238" s="14">
        <v>14.356187376278699</v>
      </c>
      <c r="J238" s="1">
        <v>4.6072376540484496</v>
      </c>
      <c r="K238" s="1">
        <v>3.68881212071997</v>
      </c>
      <c r="L238" s="1">
        <v>2.3557700771313699</v>
      </c>
    </row>
    <row r="239" spans="1:12" x14ac:dyDescent="0.25">
      <c r="A239" s="1">
        <v>29.125</v>
      </c>
      <c r="B239" s="1"/>
      <c r="C239" s="1"/>
      <c r="D239" s="1"/>
      <c r="E239" s="1"/>
      <c r="F239" s="1">
        <v>7.8512812905581999</v>
      </c>
      <c r="G239" s="1">
        <v>2.0768013335904998</v>
      </c>
      <c r="H239" s="11">
        <v>2.4579119338786599</v>
      </c>
      <c r="I239" s="14">
        <v>14.599899140276699</v>
      </c>
      <c r="J239" s="1">
        <v>4.5952241605006998</v>
      </c>
      <c r="K239" s="1">
        <v>3.66472344457318</v>
      </c>
      <c r="L239" s="1">
        <v>2.3854390802144301</v>
      </c>
    </row>
    <row r="240" spans="1:12" x14ac:dyDescent="0.25">
      <c r="A240" s="1">
        <v>29.25</v>
      </c>
      <c r="B240" s="1"/>
      <c r="C240" s="1"/>
      <c r="D240" s="1"/>
      <c r="E240" s="1"/>
      <c r="F240" s="1">
        <v>8.1401500109203493</v>
      </c>
      <c r="G240" s="1">
        <v>2.0687431781921402</v>
      </c>
      <c r="H240" s="11">
        <v>2.4555393418040601</v>
      </c>
      <c r="I240" s="14">
        <v>14.557425993599001</v>
      </c>
      <c r="J240" s="1">
        <v>4.5749316286899999</v>
      </c>
      <c r="K240" s="1">
        <v>3.6459115571393199</v>
      </c>
      <c r="L240" s="1">
        <v>2.3849744334124798</v>
      </c>
    </row>
    <row r="241" spans="1:12" x14ac:dyDescent="0.25">
      <c r="A241" s="1">
        <v>29.375</v>
      </c>
      <c r="B241" s="1"/>
      <c r="C241" s="1"/>
      <c r="D241" s="1"/>
      <c r="E241" s="1"/>
      <c r="F241" s="1">
        <v>8.0126199888732703</v>
      </c>
      <c r="G241" s="1">
        <v>2.06815803679851</v>
      </c>
      <c r="H241" s="11">
        <v>2.4566564715794099</v>
      </c>
      <c r="I241" s="14">
        <v>14.563241783202701</v>
      </c>
      <c r="J241" s="1">
        <v>4.5631665935870904</v>
      </c>
      <c r="K241" s="1">
        <v>3.6346332127185899</v>
      </c>
      <c r="L241" s="1">
        <v>2.3912682157042902</v>
      </c>
    </row>
    <row r="242" spans="1:12" x14ac:dyDescent="0.25">
      <c r="A242" s="1">
        <v>29.5</v>
      </c>
      <c r="B242" s="1"/>
      <c r="C242" s="1"/>
      <c r="D242" s="1"/>
      <c r="E242" s="1"/>
      <c r="F242" s="1">
        <v>8.0050574819259097</v>
      </c>
      <c r="G242" s="1">
        <v>2.0382842203565801</v>
      </c>
      <c r="H242" s="11">
        <v>2.4375044875637299</v>
      </c>
      <c r="I242" s="14">
        <v>14.3084591006434</v>
      </c>
      <c r="J242" s="1">
        <v>4.5604393710726496</v>
      </c>
      <c r="K242" s="1">
        <v>3.6363386401359299</v>
      </c>
      <c r="L242" s="1">
        <v>2.3681561570873702</v>
      </c>
    </row>
    <row r="243" spans="1:12" x14ac:dyDescent="0.25">
      <c r="A243" s="1">
        <v>29.625</v>
      </c>
      <c r="B243" s="1"/>
      <c r="C243" s="1"/>
      <c r="D243" s="1"/>
      <c r="E243" s="1"/>
      <c r="F243" s="1">
        <v>7.1271464607290902</v>
      </c>
      <c r="G243" s="1">
        <v>2.0751582110865701</v>
      </c>
      <c r="H243" s="11">
        <v>2.4353345984531001</v>
      </c>
      <c r="I243" s="14">
        <v>14.2119029224274</v>
      </c>
      <c r="J243" s="1">
        <v>4.5353903517207801</v>
      </c>
      <c r="K243" s="1">
        <v>3.6397136916301398</v>
      </c>
      <c r="L243" s="1">
        <v>2.3846424525339698</v>
      </c>
    </row>
    <row r="244" spans="1:12" x14ac:dyDescent="0.25">
      <c r="A244" s="1">
        <v>29.75</v>
      </c>
      <c r="B244" s="1"/>
      <c r="C244" s="1"/>
      <c r="D244" s="1"/>
      <c r="E244" s="1"/>
      <c r="F244" s="1">
        <v>7.6359406481126397</v>
      </c>
      <c r="G244" s="1">
        <v>2.0760810137371402</v>
      </c>
      <c r="H244" s="11">
        <v>2.4315640336709601</v>
      </c>
      <c r="I244" s="14">
        <v>14.092534954935401</v>
      </c>
      <c r="J244" s="1">
        <v>4.5478877733019596</v>
      </c>
      <c r="K244" s="1">
        <v>3.59057949888272</v>
      </c>
      <c r="L244" s="1">
        <v>2.3838454221288701</v>
      </c>
    </row>
    <row r="245" spans="1:12" x14ac:dyDescent="0.25">
      <c r="A245" s="1">
        <v>29.875</v>
      </c>
      <c r="B245" s="1"/>
      <c r="C245" s="1"/>
      <c r="D245" s="1"/>
      <c r="E245" s="1"/>
      <c r="F245" s="1">
        <v>7.4448707567624499</v>
      </c>
      <c r="G245" s="1">
        <v>2.0836952259712298</v>
      </c>
      <c r="H245" s="11">
        <v>2.4278178645252901</v>
      </c>
      <c r="I245" s="14">
        <v>14.162640216633401</v>
      </c>
      <c r="J245" s="1">
        <v>4.5601472199458</v>
      </c>
      <c r="K245" s="1">
        <v>3.5962559254215298</v>
      </c>
      <c r="L245" s="1">
        <v>2.3645300456855698</v>
      </c>
    </row>
    <row r="246" spans="1:12" x14ac:dyDescent="0.25">
      <c r="A246" s="1">
        <v>30</v>
      </c>
      <c r="B246" s="1"/>
      <c r="C246" s="1"/>
      <c r="D246" s="1"/>
      <c r="E246" s="1"/>
      <c r="F246" s="1">
        <v>7.3843765779930699</v>
      </c>
      <c r="G246" s="1">
        <v>2.0802750665982201</v>
      </c>
      <c r="H246" s="11">
        <v>2.4307535972618801</v>
      </c>
      <c r="I246" s="14">
        <v>14.127933311237101</v>
      </c>
      <c r="J246" s="1">
        <v>4.5689491919018996</v>
      </c>
      <c r="K246" s="1">
        <v>3.58870063296582</v>
      </c>
      <c r="L246" s="1">
        <v>2.3607617228450302</v>
      </c>
    </row>
    <row r="247" spans="1:12" x14ac:dyDescent="0.25">
      <c r="A247" s="1"/>
      <c r="B247" s="1"/>
      <c r="C247" s="1"/>
      <c r="D247" s="1"/>
      <c r="E247" s="1"/>
      <c r="F247" s="1"/>
      <c r="G247" s="4"/>
      <c r="H247" s="11"/>
      <c r="I247" s="14"/>
      <c r="J247" s="8"/>
      <c r="K247" s="8"/>
      <c r="L247" s="4"/>
    </row>
    <row r="248" spans="1:12" x14ac:dyDescent="0.25">
      <c r="A248" s="1"/>
      <c r="B248" s="1"/>
      <c r="C248" s="1"/>
      <c r="D248" s="1"/>
      <c r="E248" s="1"/>
      <c r="F248" s="1"/>
      <c r="G248" s="4"/>
      <c r="H248" s="11"/>
      <c r="I248" s="14"/>
      <c r="J248" s="8"/>
      <c r="K248" s="8"/>
      <c r="L248" s="4"/>
    </row>
    <row r="249" spans="1:12" x14ac:dyDescent="0.25">
      <c r="A249" s="1"/>
      <c r="B249" s="1"/>
      <c r="C249" s="1"/>
      <c r="D249" s="1"/>
      <c r="E249" s="1"/>
      <c r="F249" s="1"/>
      <c r="G249" s="4"/>
      <c r="H249" s="11"/>
      <c r="I249" s="14"/>
      <c r="J249" s="8"/>
      <c r="K249" s="8"/>
      <c r="L249" s="4"/>
    </row>
    <row r="250" spans="1:12" x14ac:dyDescent="0.25">
      <c r="A250" s="1"/>
      <c r="B250" s="1"/>
      <c r="C250" s="1"/>
      <c r="D250" s="1"/>
      <c r="E250" s="1"/>
      <c r="F250" s="1"/>
      <c r="G250" s="4"/>
      <c r="H250" s="11"/>
      <c r="I250" s="14"/>
      <c r="J250" s="8"/>
      <c r="K250" s="8"/>
      <c r="L250" s="4"/>
    </row>
    <row r="251" spans="1:12" x14ac:dyDescent="0.25">
      <c r="A251" s="1"/>
      <c r="B251" s="1"/>
      <c r="C251" s="1"/>
      <c r="D251" s="1"/>
      <c r="E251" s="1"/>
      <c r="F251" s="1"/>
      <c r="G251" s="4"/>
      <c r="H251" s="11"/>
      <c r="I251" s="14"/>
      <c r="J251" s="8"/>
      <c r="K251" s="8"/>
      <c r="L251" s="4"/>
    </row>
    <row r="252" spans="1:12" x14ac:dyDescent="0.25">
      <c r="A252" s="1"/>
      <c r="B252" s="1"/>
      <c r="C252" s="1"/>
      <c r="D252" s="1"/>
      <c r="E252" s="1"/>
      <c r="F252" s="1"/>
      <c r="G252" s="4"/>
      <c r="H252" s="11"/>
      <c r="I252" s="14"/>
      <c r="J252" s="8"/>
      <c r="K252" s="8"/>
      <c r="L252" s="4"/>
    </row>
    <row r="253" spans="1:12" x14ac:dyDescent="0.25">
      <c r="A253" s="1"/>
      <c r="B253" s="1"/>
      <c r="C253" s="1"/>
      <c r="D253" s="1"/>
      <c r="E253" s="1"/>
      <c r="F253" s="1"/>
      <c r="G253" s="4"/>
      <c r="H253" s="11"/>
      <c r="I253" s="14"/>
      <c r="J253" s="8"/>
      <c r="K253" s="8"/>
      <c r="L253" s="4"/>
    </row>
    <row r="254" spans="1:12" x14ac:dyDescent="0.25">
      <c r="A254" s="1"/>
      <c r="B254" s="1"/>
      <c r="C254" s="1"/>
      <c r="D254" s="1"/>
      <c r="E254" s="1"/>
      <c r="F254" s="1"/>
      <c r="G254" s="4"/>
      <c r="H254" s="11"/>
      <c r="I254" s="14"/>
      <c r="J254" s="8"/>
      <c r="K254" s="8"/>
      <c r="L254" s="4"/>
    </row>
    <row r="255" spans="1:12" x14ac:dyDescent="0.25">
      <c r="A255" s="1"/>
      <c r="B255" s="1"/>
      <c r="C255" s="1"/>
      <c r="D255" s="1"/>
      <c r="E255" s="1"/>
      <c r="F255" s="1"/>
      <c r="G255" s="4"/>
      <c r="H255" s="11"/>
      <c r="I255" s="14"/>
      <c r="J255" s="8"/>
      <c r="K255" s="8"/>
      <c r="L255" s="4"/>
    </row>
    <row r="256" spans="1:12" x14ac:dyDescent="0.25">
      <c r="A256" s="1"/>
      <c r="B256" s="1"/>
      <c r="C256" s="1"/>
      <c r="D256" s="1"/>
      <c r="E256" s="1"/>
      <c r="F256" s="1"/>
      <c r="G256" s="4"/>
      <c r="H256" s="11"/>
      <c r="I256" s="14"/>
      <c r="J256" s="8"/>
      <c r="K256" s="8"/>
      <c r="L256" s="4"/>
    </row>
    <row r="257" spans="1:12" x14ac:dyDescent="0.25">
      <c r="A257" s="1"/>
      <c r="B257" s="1"/>
      <c r="C257" s="1"/>
      <c r="D257" s="1"/>
      <c r="E257" s="1"/>
      <c r="F257" s="1"/>
      <c r="G257" s="4"/>
      <c r="H257" s="11"/>
      <c r="I257" s="14"/>
      <c r="J257" s="8"/>
      <c r="K257" s="8"/>
      <c r="L257" s="4"/>
    </row>
    <row r="258" spans="1:12" x14ac:dyDescent="0.25">
      <c r="A258" s="1"/>
      <c r="B258" s="1"/>
      <c r="C258" s="1"/>
      <c r="D258" s="1"/>
      <c r="E258" s="1"/>
      <c r="F258" s="1"/>
      <c r="G258" s="4"/>
      <c r="H258" s="11"/>
      <c r="I258" s="14"/>
      <c r="J258" s="8"/>
      <c r="K258" s="8"/>
      <c r="L258" s="4"/>
    </row>
    <row r="259" spans="1:12" x14ac:dyDescent="0.25">
      <c r="A259" s="1"/>
      <c r="B259" s="1"/>
      <c r="C259" s="1"/>
      <c r="D259" s="1"/>
      <c r="E259" s="1"/>
      <c r="F259" s="1"/>
      <c r="G259" s="4"/>
      <c r="H259" s="11"/>
      <c r="I259" s="14"/>
      <c r="J259" s="8"/>
      <c r="K259" s="8"/>
      <c r="L259" s="4"/>
    </row>
    <row r="260" spans="1:12" x14ac:dyDescent="0.25">
      <c r="A260" s="1"/>
      <c r="B260" s="1"/>
      <c r="C260" s="1"/>
      <c r="D260" s="1"/>
      <c r="E260" s="1"/>
      <c r="F260" s="1"/>
      <c r="G260" s="4"/>
      <c r="H260" s="11"/>
      <c r="I260" s="14"/>
      <c r="J260" s="8"/>
      <c r="K260" s="8"/>
      <c r="L260" s="4"/>
    </row>
    <row r="261" spans="1:12" x14ac:dyDescent="0.25">
      <c r="A261" s="1"/>
      <c r="B261" s="1"/>
      <c r="C261" s="1"/>
      <c r="D261" s="1"/>
      <c r="E261" s="1"/>
      <c r="F261" s="1"/>
      <c r="G261" s="4"/>
      <c r="H261" s="11"/>
      <c r="I261" s="14"/>
      <c r="J261" s="8"/>
      <c r="K261" s="8"/>
      <c r="L261" s="4"/>
    </row>
    <row r="262" spans="1:12" x14ac:dyDescent="0.25">
      <c r="A262" s="1"/>
      <c r="B262" s="1"/>
      <c r="C262" s="1"/>
      <c r="D262" s="1"/>
      <c r="E262" s="1"/>
      <c r="F262" s="1"/>
      <c r="G262" s="4"/>
      <c r="H262" s="11"/>
      <c r="I262" s="14"/>
      <c r="J262" s="8"/>
      <c r="K262" s="8"/>
      <c r="L262" s="4"/>
    </row>
    <row r="263" spans="1:12" x14ac:dyDescent="0.25">
      <c r="A263" s="1"/>
      <c r="B263" s="1"/>
      <c r="C263" s="1"/>
      <c r="D263" s="1"/>
      <c r="E263" s="1"/>
      <c r="F263" s="1"/>
      <c r="G263" s="4"/>
      <c r="H263" s="11"/>
      <c r="I263" s="14"/>
      <c r="J263" s="8"/>
      <c r="K263" s="8"/>
      <c r="L263" s="4"/>
    </row>
    <row r="264" spans="1:12" x14ac:dyDescent="0.25">
      <c r="A264" s="1"/>
      <c r="B264" s="1"/>
      <c r="C264" s="1"/>
      <c r="D264" s="1"/>
      <c r="E264" s="1"/>
      <c r="F264" s="1"/>
      <c r="G264" s="4"/>
      <c r="H264" s="11"/>
      <c r="I264" s="14"/>
      <c r="J264" s="8"/>
      <c r="K264" s="8"/>
      <c r="L264" s="4"/>
    </row>
    <row r="265" spans="1:12" x14ac:dyDescent="0.25">
      <c r="A265" s="1"/>
      <c r="B265" s="1"/>
      <c r="C265" s="1"/>
      <c r="D265" s="1"/>
      <c r="E265" s="1"/>
      <c r="F265" s="1"/>
      <c r="G265" s="4"/>
      <c r="H265" s="11"/>
      <c r="I265" s="14"/>
      <c r="J265" s="8"/>
      <c r="K265" s="8"/>
      <c r="L265" s="4"/>
    </row>
    <row r="266" spans="1:12" x14ac:dyDescent="0.25">
      <c r="A266" s="1"/>
      <c r="B266" s="1"/>
      <c r="C266" s="1"/>
      <c r="D266" s="1"/>
      <c r="E266" s="1"/>
      <c r="F266" s="1"/>
      <c r="G266" s="4"/>
      <c r="H266" s="11"/>
      <c r="I266" s="14"/>
      <c r="J266" s="8"/>
      <c r="K266" s="8"/>
      <c r="L266" s="4"/>
    </row>
    <row r="267" spans="1:12" x14ac:dyDescent="0.25">
      <c r="A267" s="1"/>
      <c r="B267" s="1"/>
      <c r="C267" s="1"/>
      <c r="D267" s="1"/>
      <c r="E267" s="1"/>
      <c r="F267" s="1"/>
      <c r="G267" s="4"/>
      <c r="H267" s="11"/>
      <c r="I267" s="14"/>
      <c r="J267" s="8"/>
      <c r="K267" s="8"/>
      <c r="L267" s="4"/>
    </row>
    <row r="268" spans="1:12" x14ac:dyDescent="0.25">
      <c r="A268" s="1"/>
      <c r="B268" s="1"/>
      <c r="C268" s="1"/>
      <c r="D268" s="1"/>
      <c r="E268" s="1"/>
      <c r="F268" s="1"/>
      <c r="G268" s="4"/>
      <c r="H268" s="11"/>
      <c r="I268" s="14"/>
      <c r="J268" s="8"/>
      <c r="K268" s="8"/>
      <c r="L268" s="4"/>
    </row>
    <row r="269" spans="1:12" x14ac:dyDescent="0.25">
      <c r="A269" s="1"/>
      <c r="B269" s="1"/>
      <c r="C269" s="1"/>
      <c r="D269" s="1"/>
      <c r="E269" s="1"/>
      <c r="F269" s="1"/>
      <c r="G269" s="4"/>
      <c r="H269" s="11"/>
      <c r="I269" s="14"/>
      <c r="J269" s="8"/>
      <c r="K269" s="8"/>
    </row>
    <row r="270" spans="1:12" x14ac:dyDescent="0.25">
      <c r="A270" s="1"/>
      <c r="B270" s="1"/>
      <c r="C270" s="1"/>
      <c r="D270" s="1"/>
      <c r="E270" s="1"/>
      <c r="F270" s="1"/>
      <c r="G270" s="4"/>
      <c r="H270" s="11"/>
      <c r="I270" s="14"/>
      <c r="J270" s="8"/>
      <c r="K270" s="8"/>
    </row>
    <row r="271" spans="1:12" x14ac:dyDescent="0.25">
      <c r="A271" s="1"/>
      <c r="B271" s="1"/>
      <c r="C271" s="1"/>
      <c r="D271" s="1"/>
      <c r="E271" s="1"/>
      <c r="F271" s="1"/>
      <c r="G271" s="4"/>
      <c r="H271" s="11"/>
      <c r="I271" s="14"/>
      <c r="J271" s="8"/>
      <c r="K271" s="8"/>
    </row>
    <row r="272" spans="1:12" x14ac:dyDescent="0.25">
      <c r="A272" s="1"/>
      <c r="B272" s="1"/>
      <c r="C272" s="1"/>
      <c r="D272" s="1"/>
      <c r="E272" s="1"/>
      <c r="F272" s="1"/>
      <c r="G272" s="4"/>
      <c r="H272" s="11"/>
      <c r="I272" s="14"/>
      <c r="J272" s="8"/>
      <c r="K272" s="8"/>
    </row>
    <row r="273" spans="1:11" x14ac:dyDescent="0.25">
      <c r="A273" s="1"/>
      <c r="B273" s="1"/>
      <c r="C273" s="1"/>
      <c r="D273" s="1"/>
      <c r="E273" s="1"/>
      <c r="F273" s="1"/>
      <c r="G273" s="4"/>
      <c r="H273" s="11"/>
      <c r="I273" s="14"/>
      <c r="J273" s="8"/>
      <c r="K273" s="8"/>
    </row>
    <row r="274" spans="1:11" x14ac:dyDescent="0.25">
      <c r="A274" s="1"/>
      <c r="B274" s="1"/>
      <c r="C274" s="1"/>
      <c r="D274" s="1"/>
      <c r="E274" s="1"/>
      <c r="F274" s="1"/>
      <c r="G274" s="4"/>
      <c r="H274" s="11"/>
      <c r="I274" s="14"/>
      <c r="J274" s="8"/>
      <c r="K274" s="8"/>
    </row>
    <row r="275" spans="1:11" x14ac:dyDescent="0.25">
      <c r="A275" s="1"/>
      <c r="B275" s="1"/>
      <c r="C275" s="1"/>
      <c r="D275" s="1"/>
      <c r="E275" s="1"/>
      <c r="F275" s="1"/>
      <c r="G275" s="4"/>
      <c r="H275" s="11"/>
      <c r="I275" s="14"/>
      <c r="J275" s="8"/>
      <c r="K275" s="8"/>
    </row>
    <row r="276" spans="1:11" x14ac:dyDescent="0.25">
      <c r="A276" s="1"/>
      <c r="B276" s="1"/>
      <c r="C276" s="1"/>
      <c r="D276" s="1"/>
      <c r="E276" s="1"/>
      <c r="F276" s="1"/>
      <c r="G276" s="4"/>
      <c r="H276" s="11"/>
      <c r="I276" s="14"/>
      <c r="J276" s="8"/>
      <c r="K276" s="8"/>
    </row>
    <row r="277" spans="1:11" x14ac:dyDescent="0.25">
      <c r="A277" s="1"/>
      <c r="B277" s="1"/>
      <c r="C277" s="1"/>
      <c r="D277" s="1"/>
      <c r="E277" s="1"/>
      <c r="F277" s="1"/>
      <c r="G277" s="4"/>
      <c r="H277" s="11"/>
      <c r="I277" s="14"/>
      <c r="J277" s="8"/>
      <c r="K277" s="8"/>
    </row>
    <row r="278" spans="1:11" x14ac:dyDescent="0.25">
      <c r="A278" s="1"/>
      <c r="B278" s="1"/>
      <c r="C278" s="1"/>
      <c r="D278" s="1"/>
      <c r="E278" s="1"/>
      <c r="F278" s="1"/>
      <c r="G278" s="4"/>
      <c r="H278" s="11"/>
      <c r="I278" s="14"/>
      <c r="J278" s="8"/>
      <c r="K278" s="8"/>
    </row>
    <row r="279" spans="1:11" x14ac:dyDescent="0.25">
      <c r="A279" s="1"/>
      <c r="B279" s="1"/>
      <c r="C279" s="1"/>
      <c r="D279" s="1"/>
      <c r="E279" s="1"/>
      <c r="F279" s="1"/>
      <c r="G279" s="4"/>
      <c r="H279" s="11"/>
      <c r="I279" s="14"/>
      <c r="J279" s="8"/>
      <c r="K279" s="8"/>
    </row>
    <row r="280" spans="1:11" x14ac:dyDescent="0.25">
      <c r="A280" s="1"/>
      <c r="B280" s="1"/>
      <c r="C280" s="1"/>
      <c r="D280" s="1"/>
      <c r="E280" s="1"/>
      <c r="F280" s="1"/>
      <c r="G280" s="4"/>
      <c r="H280" s="11"/>
      <c r="I280" s="14"/>
      <c r="J280" s="8"/>
      <c r="K280" s="8"/>
    </row>
    <row r="281" spans="1:11" x14ac:dyDescent="0.25">
      <c r="A281" s="1"/>
      <c r="B281" s="1"/>
      <c r="C281" s="1"/>
      <c r="D281" s="1"/>
      <c r="E281" s="1"/>
      <c r="F281" s="1"/>
      <c r="H281" s="11"/>
      <c r="I281" s="14"/>
      <c r="J281" s="8"/>
      <c r="K281" s="8"/>
    </row>
    <row r="282" spans="1:11" x14ac:dyDescent="0.25">
      <c r="A282" s="1"/>
      <c r="B282" s="1"/>
      <c r="C282" s="1"/>
      <c r="D282" s="1"/>
      <c r="E282" s="1"/>
      <c r="F282" s="1"/>
      <c r="H282" s="11"/>
      <c r="I282" s="14"/>
      <c r="J282" s="8"/>
      <c r="K282" s="8"/>
    </row>
    <row r="283" spans="1:11" x14ac:dyDescent="0.25">
      <c r="A283" s="1"/>
      <c r="B283" s="1"/>
      <c r="C283" s="1"/>
      <c r="D283" s="1"/>
      <c r="E283" s="1"/>
      <c r="F283" s="1"/>
      <c r="H283" s="11"/>
      <c r="I283" s="14"/>
      <c r="J283" s="8"/>
      <c r="K283" s="8"/>
    </row>
    <row r="284" spans="1:11" x14ac:dyDescent="0.25">
      <c r="A284" s="1"/>
      <c r="B284" s="1"/>
      <c r="C284" s="1"/>
      <c r="D284" s="1"/>
      <c r="E284" s="1"/>
      <c r="F284" s="1"/>
      <c r="H284" s="11"/>
      <c r="I284" s="14"/>
      <c r="J284" s="8"/>
      <c r="K284" s="8"/>
    </row>
    <row r="285" spans="1:11" x14ac:dyDescent="0.25">
      <c r="A285" s="1"/>
      <c r="B285" s="1"/>
      <c r="C285" s="1"/>
      <c r="D285" s="1"/>
      <c r="E285" s="1"/>
      <c r="F285" s="1"/>
      <c r="H285" s="11"/>
      <c r="I285" s="14"/>
      <c r="J285" s="8"/>
      <c r="K285" s="8"/>
    </row>
    <row r="286" spans="1:11" x14ac:dyDescent="0.25">
      <c r="A286" s="1"/>
      <c r="B286" s="1"/>
      <c r="C286" s="1"/>
      <c r="D286" s="1"/>
      <c r="E286" s="1"/>
      <c r="F286" s="1"/>
      <c r="H286" s="11"/>
      <c r="I286" s="14"/>
      <c r="J286" s="8"/>
      <c r="K286" s="8"/>
    </row>
    <row r="287" spans="1:11" x14ac:dyDescent="0.25">
      <c r="A287" s="1"/>
      <c r="B287" s="1"/>
      <c r="C287" s="1"/>
      <c r="D287" s="1"/>
      <c r="E287" s="1"/>
      <c r="F287" s="1"/>
      <c r="H287" s="11"/>
      <c r="I287" s="14"/>
      <c r="J287" s="8"/>
      <c r="K287" s="8"/>
    </row>
    <row r="288" spans="1:11" x14ac:dyDescent="0.25">
      <c r="A288" s="1"/>
      <c r="B288" s="1"/>
      <c r="C288" s="1"/>
      <c r="D288" s="1"/>
      <c r="E288" s="1"/>
      <c r="F288" s="1"/>
      <c r="H288" s="11"/>
      <c r="I288" s="14"/>
      <c r="J288" s="8"/>
      <c r="K288" s="8"/>
    </row>
  </sheetData>
  <mergeCells count="1">
    <mergeCell ref="A1:A4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1"/>
  <sheetViews>
    <sheetView zoomScale="71" zoomScaleNormal="71" workbookViewId="0">
      <selection activeCell="I2" sqref="I2"/>
    </sheetView>
  </sheetViews>
  <sheetFormatPr defaultRowHeight="15" x14ac:dyDescent="0.25"/>
  <cols>
    <col min="1" max="1" width="18.85546875" customWidth="1"/>
    <col min="2" max="2" width="21.28515625" customWidth="1"/>
    <col min="3" max="3" width="33.28515625" customWidth="1"/>
    <col min="4" max="4" width="34.85546875" customWidth="1"/>
    <col min="5" max="6" width="30.28515625" customWidth="1"/>
    <col min="7" max="7" width="23.7109375" customWidth="1"/>
    <col min="8" max="8" width="19.42578125" customWidth="1"/>
    <col min="9" max="9" width="19" customWidth="1"/>
  </cols>
  <sheetData>
    <row r="1" spans="1:9" x14ac:dyDescent="0.25">
      <c r="A1" s="83" t="s">
        <v>246</v>
      </c>
      <c r="B1" s="82" t="s">
        <v>263</v>
      </c>
      <c r="C1" s="82"/>
      <c r="D1" s="82"/>
      <c r="E1" s="82"/>
      <c r="F1" s="82"/>
      <c r="G1" s="82"/>
      <c r="H1" s="82"/>
      <c r="I1" s="82"/>
    </row>
    <row r="2" spans="1:9" ht="30" x14ac:dyDescent="0.25">
      <c r="A2" s="84"/>
      <c r="B2" s="48" t="s">
        <v>276</v>
      </c>
      <c r="C2" s="48" t="s">
        <v>268</v>
      </c>
      <c r="D2" s="48" t="s">
        <v>259</v>
      </c>
      <c r="E2" s="48" t="s">
        <v>261</v>
      </c>
      <c r="F2" s="48" t="s">
        <v>264</v>
      </c>
      <c r="G2" s="48" t="s">
        <v>357</v>
      </c>
      <c r="H2" s="40" t="s">
        <v>412</v>
      </c>
      <c r="I2" s="40" t="s">
        <v>411</v>
      </c>
    </row>
    <row r="3" spans="1:9" x14ac:dyDescent="0.25">
      <c r="A3" s="27" t="s">
        <v>249</v>
      </c>
      <c r="B3" s="82">
        <v>19</v>
      </c>
      <c r="C3" s="82"/>
      <c r="D3" s="82"/>
      <c r="E3" s="82"/>
      <c r="F3" s="82"/>
      <c r="G3" s="82"/>
      <c r="H3" s="82"/>
      <c r="I3" s="82"/>
    </row>
    <row r="4" spans="1:9" x14ac:dyDescent="0.25">
      <c r="A4" s="27" t="s">
        <v>250</v>
      </c>
      <c r="B4" s="82" t="s">
        <v>262</v>
      </c>
      <c r="C4" s="82"/>
      <c r="D4" s="82"/>
      <c r="E4" s="82"/>
      <c r="F4" s="82"/>
      <c r="G4" s="82"/>
      <c r="H4" s="82"/>
      <c r="I4" s="82"/>
    </row>
    <row r="5" spans="1:9" ht="61.5" x14ac:dyDescent="0.25">
      <c r="A5" s="28" t="s">
        <v>252</v>
      </c>
      <c r="B5" s="28">
        <v>4</v>
      </c>
      <c r="C5" s="28">
        <v>4</v>
      </c>
      <c r="D5" s="27">
        <v>4</v>
      </c>
      <c r="E5" s="27">
        <v>4</v>
      </c>
      <c r="F5" s="27">
        <v>4</v>
      </c>
      <c r="G5" s="27">
        <v>4</v>
      </c>
      <c r="H5" s="27">
        <v>4</v>
      </c>
      <c r="I5" s="27">
        <v>4</v>
      </c>
    </row>
    <row r="6" spans="1:9" ht="30" x14ac:dyDescent="0.25">
      <c r="A6" s="28" t="s">
        <v>253</v>
      </c>
      <c r="B6" s="28">
        <v>48.9373</v>
      </c>
      <c r="C6" s="28">
        <v>49.398710000000001</v>
      </c>
      <c r="D6" s="27">
        <v>49.558430000000001</v>
      </c>
      <c r="E6" s="27">
        <v>52.492899999999999</v>
      </c>
      <c r="F6" s="27">
        <v>48.153950000000002</v>
      </c>
      <c r="G6" s="27">
        <v>48.153950000000002</v>
      </c>
      <c r="H6" s="27">
        <v>46.610999999999997</v>
      </c>
      <c r="I6" s="27">
        <v>46.610999999999997</v>
      </c>
    </row>
    <row r="7" spans="1:9" ht="48" x14ac:dyDescent="0.25">
      <c r="A7" s="28" t="s">
        <v>254</v>
      </c>
      <c r="B7" s="27">
        <v>37.44</v>
      </c>
      <c r="C7" s="27">
        <v>37.44</v>
      </c>
      <c r="D7" s="27">
        <v>37.44</v>
      </c>
      <c r="E7" s="27">
        <v>37.44</v>
      </c>
      <c r="F7" s="27">
        <v>37.44</v>
      </c>
      <c r="G7" s="27">
        <v>37.44</v>
      </c>
      <c r="H7" s="27">
        <v>37.44</v>
      </c>
      <c r="I7" s="27">
        <v>37.44</v>
      </c>
    </row>
    <row r="8" spans="1:9" ht="48" x14ac:dyDescent="0.25">
      <c r="A8" s="28" t="s">
        <v>255</v>
      </c>
      <c r="B8" s="28">
        <v>33.5732</v>
      </c>
      <c r="C8" s="28">
        <v>33.641849999999998</v>
      </c>
      <c r="D8" s="27">
        <v>33.989449999999998</v>
      </c>
      <c r="E8" s="27">
        <v>34.811340000000001</v>
      </c>
      <c r="F8" s="27">
        <v>35.103140000000003</v>
      </c>
      <c r="G8" s="27">
        <v>35.103140000000003</v>
      </c>
      <c r="H8" s="27">
        <v>35.06203</v>
      </c>
      <c r="I8" s="27">
        <v>35.06203</v>
      </c>
    </row>
    <row r="9" spans="1:9" x14ac:dyDescent="0.25">
      <c r="A9" s="27" t="s">
        <v>256</v>
      </c>
      <c r="B9" s="47">
        <v>85</v>
      </c>
      <c r="C9" s="47">
        <v>85</v>
      </c>
      <c r="D9" s="47">
        <v>85</v>
      </c>
      <c r="E9" s="47">
        <v>85</v>
      </c>
      <c r="F9" s="47">
        <v>85</v>
      </c>
      <c r="G9" s="47">
        <v>85</v>
      </c>
      <c r="H9" s="47">
        <v>85</v>
      </c>
      <c r="I9" s="47">
        <v>85</v>
      </c>
    </row>
    <row r="10" spans="1:9" ht="18" x14ac:dyDescent="0.25">
      <c r="A10" s="30" t="s">
        <v>257</v>
      </c>
      <c r="B10" s="30" t="s">
        <v>368</v>
      </c>
      <c r="C10" s="30" t="s">
        <v>369</v>
      </c>
      <c r="D10" s="30" t="s">
        <v>370</v>
      </c>
      <c r="E10" s="30" t="s">
        <v>371</v>
      </c>
      <c r="F10" s="30" t="s">
        <v>372</v>
      </c>
      <c r="G10" s="30" t="s">
        <v>373</v>
      </c>
      <c r="H10" s="30" t="s">
        <v>374</v>
      </c>
      <c r="I10" s="30" t="s">
        <v>375</v>
      </c>
    </row>
    <row r="11" spans="1:9" x14ac:dyDescent="0.25">
      <c r="A11" s="1">
        <v>0</v>
      </c>
      <c r="B11" s="1">
        <v>1325.5656297120299</v>
      </c>
      <c r="C11" s="1">
        <v>1317.0263089495099</v>
      </c>
      <c r="D11" s="1">
        <v>1309.9618074728901</v>
      </c>
      <c r="E11" s="1">
        <v>1931.3411369952601</v>
      </c>
      <c r="F11" s="1">
        <v>2065.0946100327401</v>
      </c>
      <c r="G11" s="1">
        <v>1729.7526470676</v>
      </c>
      <c r="H11" s="1">
        <v>608.59712604716901</v>
      </c>
      <c r="I11" s="1">
        <v>1674.44653410259</v>
      </c>
    </row>
    <row r="12" spans="1:9" x14ac:dyDescent="0.25">
      <c r="A12" s="1">
        <v>0.125</v>
      </c>
      <c r="B12" s="1">
        <v>1329.4753455462501</v>
      </c>
      <c r="C12" s="1">
        <v>1082.83649323333</v>
      </c>
      <c r="D12" s="1">
        <v>1424.6785800320399</v>
      </c>
      <c r="E12" s="1">
        <v>1925.50289352001</v>
      </c>
      <c r="F12" s="1">
        <v>2053.0382193916498</v>
      </c>
      <c r="G12" s="1">
        <v>1711.49225018886</v>
      </c>
      <c r="H12" s="1">
        <v>605.36029545121903</v>
      </c>
      <c r="I12" s="1">
        <v>1737.33885698879</v>
      </c>
    </row>
    <row r="13" spans="1:9" x14ac:dyDescent="0.25">
      <c r="A13" s="1">
        <v>0.25</v>
      </c>
      <c r="B13" s="1">
        <v>1352.07427746388</v>
      </c>
      <c r="C13" s="1">
        <v>967.51810718435399</v>
      </c>
      <c r="D13" s="1">
        <v>1500.6037876304499</v>
      </c>
      <c r="E13" s="1">
        <v>1922.6484870945501</v>
      </c>
      <c r="F13" s="1">
        <v>2050.2568216663199</v>
      </c>
      <c r="G13" s="1">
        <v>1650.85970183523</v>
      </c>
      <c r="H13" s="1">
        <v>618.07744738329404</v>
      </c>
      <c r="I13" s="1">
        <v>1694.0945879307201</v>
      </c>
    </row>
    <row r="14" spans="1:9" x14ac:dyDescent="0.25">
      <c r="A14" s="1">
        <v>0.375</v>
      </c>
      <c r="B14" s="1">
        <v>1338.6784665427599</v>
      </c>
      <c r="C14" s="1">
        <v>894.29142264314396</v>
      </c>
      <c r="D14" s="1">
        <v>1581.2363164445401</v>
      </c>
      <c r="E14" s="1">
        <v>1913.55191406168</v>
      </c>
      <c r="F14" s="1">
        <v>2056.9079317954402</v>
      </c>
      <c r="G14" s="1">
        <v>1623.2090122613299</v>
      </c>
      <c r="H14" s="1">
        <v>627.56941944576295</v>
      </c>
      <c r="I14" s="1">
        <v>1661.9358956021999</v>
      </c>
    </row>
    <row r="15" spans="1:9" x14ac:dyDescent="0.25">
      <c r="A15" s="1">
        <v>0.5</v>
      </c>
      <c r="B15" s="1">
        <v>1350.41257035273</v>
      </c>
      <c r="C15" s="1">
        <v>910.15831482314502</v>
      </c>
      <c r="D15" s="1">
        <v>1458.76185515814</v>
      </c>
      <c r="E15" s="1">
        <v>1907.8194625978999</v>
      </c>
      <c r="F15" s="1">
        <v>2058.96933841495</v>
      </c>
      <c r="G15" s="1">
        <v>1606.81278174768</v>
      </c>
      <c r="H15" s="1">
        <v>650.66613671982395</v>
      </c>
      <c r="I15" s="1">
        <v>1660.01320183959</v>
      </c>
    </row>
    <row r="16" spans="1:9" x14ac:dyDescent="0.25">
      <c r="A16" s="1">
        <v>0.625</v>
      </c>
      <c r="B16" s="1">
        <v>1364.9156533617499</v>
      </c>
      <c r="C16" s="1">
        <v>919.13256423394103</v>
      </c>
      <c r="D16" s="1">
        <v>1385.0597951181401</v>
      </c>
      <c r="E16" s="1">
        <v>1917.91737585696</v>
      </c>
      <c r="F16" s="1">
        <v>2052.9319975962098</v>
      </c>
      <c r="G16" s="1">
        <v>1572.87219253635</v>
      </c>
      <c r="H16" s="1">
        <v>697.10977246546895</v>
      </c>
      <c r="I16" s="1">
        <v>1673.7937803618099</v>
      </c>
    </row>
    <row r="17" spans="1:9" x14ac:dyDescent="0.25">
      <c r="A17" s="1">
        <v>0.75</v>
      </c>
      <c r="B17" s="1">
        <v>1354.4016903965301</v>
      </c>
      <c r="C17" s="1">
        <v>924.55013512169296</v>
      </c>
      <c r="D17" s="1">
        <v>1350.1578667167901</v>
      </c>
      <c r="E17" s="1">
        <v>1939.5929477616501</v>
      </c>
      <c r="F17" s="1">
        <v>2024.2436573781599</v>
      </c>
      <c r="G17" s="1">
        <v>1530.55299574835</v>
      </c>
      <c r="H17" s="1">
        <v>719.65463048502295</v>
      </c>
      <c r="I17" s="1">
        <v>1545.9246320727</v>
      </c>
    </row>
    <row r="18" spans="1:9" x14ac:dyDescent="0.25">
      <c r="A18" s="1">
        <v>0.875</v>
      </c>
      <c r="B18" s="1">
        <v>1374.9021107481601</v>
      </c>
      <c r="C18" s="1">
        <v>920.31194726283502</v>
      </c>
      <c r="D18" s="1">
        <v>1319.4584135171399</v>
      </c>
      <c r="E18" s="1">
        <v>1945.64513261816</v>
      </c>
      <c r="F18" s="1">
        <v>2050.0233986061098</v>
      </c>
      <c r="G18" s="1">
        <v>1503.83870411055</v>
      </c>
      <c r="H18" s="1">
        <v>732.18501005297799</v>
      </c>
      <c r="I18" s="1">
        <v>1500.6595080413999</v>
      </c>
    </row>
    <row r="19" spans="1:9" x14ac:dyDescent="0.25">
      <c r="A19" s="1">
        <v>1</v>
      </c>
      <c r="B19" s="1">
        <v>1381.2627086575001</v>
      </c>
      <c r="C19" s="1">
        <v>956.11863561986195</v>
      </c>
      <c r="D19" s="1">
        <v>1241.48300789465</v>
      </c>
      <c r="E19" s="1">
        <v>1942.2085681681201</v>
      </c>
      <c r="F19" s="1">
        <v>2051.4809115132898</v>
      </c>
      <c r="G19" s="1">
        <v>1494.6611653213899</v>
      </c>
      <c r="H19" s="1">
        <v>778.73553284105003</v>
      </c>
      <c r="I19" s="1">
        <v>1424.90514427326</v>
      </c>
    </row>
    <row r="20" spans="1:9" x14ac:dyDescent="0.25">
      <c r="A20" s="1">
        <v>1.125</v>
      </c>
      <c r="B20" s="1">
        <v>1389.2051945841299</v>
      </c>
      <c r="C20" s="1">
        <v>1012.9085783906301</v>
      </c>
      <c r="D20" s="1">
        <v>1327.9303631851899</v>
      </c>
      <c r="E20" s="1">
        <v>1901.3677012042399</v>
      </c>
      <c r="F20" s="1">
        <v>2055.1077236548699</v>
      </c>
      <c r="G20" s="1">
        <v>1483.1566679831001</v>
      </c>
      <c r="H20" s="1">
        <v>802.576621205175</v>
      </c>
      <c r="I20" s="1">
        <v>1385.72729886313</v>
      </c>
    </row>
    <row r="21" spans="1:9" x14ac:dyDescent="0.25">
      <c r="A21" s="1">
        <v>1.25</v>
      </c>
      <c r="B21" s="1">
        <v>1379.4230277924901</v>
      </c>
      <c r="C21" s="1">
        <v>1228.9919026565899</v>
      </c>
      <c r="D21" s="1">
        <v>1284.99081067011</v>
      </c>
      <c r="E21" s="1">
        <v>1792.5832520813999</v>
      </c>
      <c r="F21" s="1">
        <v>2035.84067340309</v>
      </c>
      <c r="G21" s="1">
        <v>1437.0834860918801</v>
      </c>
      <c r="H21" s="1">
        <v>808.47388829887905</v>
      </c>
      <c r="I21" s="1">
        <v>1467.0997342596399</v>
      </c>
    </row>
    <row r="22" spans="1:9" x14ac:dyDescent="0.25">
      <c r="A22" s="1">
        <v>1.375</v>
      </c>
      <c r="B22" s="1">
        <v>1361.25061641815</v>
      </c>
      <c r="C22" s="1">
        <v>1377.9300228652601</v>
      </c>
      <c r="D22" s="1">
        <v>1220.31824179303</v>
      </c>
      <c r="E22" s="1">
        <v>1781.5523123216799</v>
      </c>
      <c r="F22" s="1">
        <v>2013.06424168426</v>
      </c>
      <c r="G22" s="1">
        <v>1432.8638212589501</v>
      </c>
      <c r="H22" s="1">
        <v>825.19078369623799</v>
      </c>
      <c r="I22" s="1">
        <v>1398.6818533087001</v>
      </c>
    </row>
    <row r="23" spans="1:9" x14ac:dyDescent="0.25">
      <c r="A23" s="1">
        <v>1.5</v>
      </c>
      <c r="B23" s="1">
        <v>1360.65239420538</v>
      </c>
      <c r="C23" s="1">
        <v>1502.0958063881401</v>
      </c>
      <c r="D23" s="1">
        <v>1217.75671399468</v>
      </c>
      <c r="E23" s="1">
        <v>1775.24804024267</v>
      </c>
      <c r="F23" s="1">
        <v>1938.92827354417</v>
      </c>
      <c r="G23" s="1">
        <v>1445.7701389643701</v>
      </c>
      <c r="H23" s="1">
        <v>867.70890095342702</v>
      </c>
      <c r="I23" s="1">
        <v>1287.6252800632601</v>
      </c>
    </row>
    <row r="24" spans="1:9" x14ac:dyDescent="0.25">
      <c r="A24" s="1">
        <v>1.625</v>
      </c>
      <c r="B24" s="1">
        <v>1373.4530057355501</v>
      </c>
      <c r="C24" s="1">
        <v>1502.1007332613599</v>
      </c>
      <c r="D24" s="1">
        <v>1182.6395045142399</v>
      </c>
      <c r="E24" s="1">
        <v>1774.02527354311</v>
      </c>
      <c r="F24" s="1">
        <v>1917.8714495337499</v>
      </c>
      <c r="G24" s="1">
        <v>1430.96933234478</v>
      </c>
      <c r="H24" s="1">
        <v>885.80883065194905</v>
      </c>
      <c r="I24" s="1">
        <v>1240.4125784278399</v>
      </c>
    </row>
    <row r="25" spans="1:9" x14ac:dyDescent="0.25">
      <c r="A25" s="1">
        <v>1.75</v>
      </c>
      <c r="B25" s="1">
        <v>1460.3994202133999</v>
      </c>
      <c r="C25" s="1">
        <v>1595.2799069425801</v>
      </c>
      <c r="D25" s="1">
        <v>1166.1028774434401</v>
      </c>
      <c r="E25" s="1">
        <v>1780.79359172156</v>
      </c>
      <c r="F25" s="1">
        <v>1907.9331566937001</v>
      </c>
      <c r="G25" s="1">
        <v>1410.82460742684</v>
      </c>
      <c r="H25" s="1">
        <v>895.736090196389</v>
      </c>
      <c r="I25" s="1">
        <v>1270.3755754010899</v>
      </c>
    </row>
    <row r="26" spans="1:9" x14ac:dyDescent="0.25">
      <c r="A26" s="1">
        <v>1.875</v>
      </c>
      <c r="B26" s="1">
        <v>1475.31628750194</v>
      </c>
      <c r="C26" s="1">
        <v>1632.6432392480699</v>
      </c>
      <c r="D26" s="1">
        <v>1016.59083659752</v>
      </c>
      <c r="E26" s="1">
        <v>1841.5111477026601</v>
      </c>
      <c r="F26" s="1">
        <v>1887.8068521760699</v>
      </c>
      <c r="G26" s="1">
        <v>1344.4021720696801</v>
      </c>
      <c r="H26" s="1">
        <v>980.42465229262598</v>
      </c>
      <c r="I26" s="1">
        <v>1297.3261694830401</v>
      </c>
    </row>
    <row r="27" spans="1:9" x14ac:dyDescent="0.25">
      <c r="A27" s="1">
        <v>2</v>
      </c>
      <c r="B27" s="1">
        <v>1449.9169790188801</v>
      </c>
      <c r="C27" s="1">
        <v>1623.4008927735599</v>
      </c>
      <c r="D27" s="1">
        <v>993.570808982632</v>
      </c>
      <c r="E27" s="1">
        <v>1870.01648593197</v>
      </c>
      <c r="F27" s="1">
        <v>1877.5403184279301</v>
      </c>
      <c r="G27" s="1">
        <v>1323.78766050226</v>
      </c>
      <c r="H27" s="1">
        <v>983.64110095552303</v>
      </c>
      <c r="I27" s="1">
        <v>1237.16392739818</v>
      </c>
    </row>
    <row r="28" spans="1:9" x14ac:dyDescent="0.25">
      <c r="A28" s="1">
        <v>2.125</v>
      </c>
      <c r="B28" s="1">
        <v>1441.5808117934801</v>
      </c>
      <c r="C28" s="1">
        <v>1629.4748873783501</v>
      </c>
      <c r="D28" s="1">
        <v>948.20336141261703</v>
      </c>
      <c r="E28" s="1">
        <v>1882.55863273727</v>
      </c>
      <c r="F28" s="1">
        <v>1830.2076429311301</v>
      </c>
      <c r="G28" s="1">
        <v>1268.18120760856</v>
      </c>
      <c r="H28" s="1">
        <v>953.489981943271</v>
      </c>
      <c r="I28" s="1">
        <v>1219.6178908772399</v>
      </c>
    </row>
    <row r="29" spans="1:9" x14ac:dyDescent="0.25">
      <c r="A29" s="1">
        <v>2.25</v>
      </c>
      <c r="B29" s="1">
        <v>1447.9958666779301</v>
      </c>
      <c r="C29" s="1">
        <v>1600.84585082535</v>
      </c>
      <c r="D29" s="1">
        <v>898.807274076775</v>
      </c>
      <c r="E29" s="1">
        <v>1894.7929091242599</v>
      </c>
      <c r="F29" s="1">
        <v>1815.24904188448</v>
      </c>
      <c r="G29" s="1">
        <v>1287.4830178751399</v>
      </c>
      <c r="H29" s="1">
        <v>991.88798838223397</v>
      </c>
      <c r="I29" s="1">
        <v>1028.03407897336</v>
      </c>
    </row>
    <row r="30" spans="1:9" x14ac:dyDescent="0.25">
      <c r="A30" s="1">
        <v>2.375</v>
      </c>
      <c r="B30" s="1">
        <v>1401.04516766347</v>
      </c>
      <c r="C30" s="1">
        <v>1625.80250689224</v>
      </c>
      <c r="D30" s="1">
        <v>919.926005954056</v>
      </c>
      <c r="E30" s="1">
        <v>1901.7806504553901</v>
      </c>
      <c r="F30" s="1">
        <v>1773.3996255299801</v>
      </c>
      <c r="G30" s="1">
        <v>1216.13404422095</v>
      </c>
      <c r="H30" s="1">
        <v>985.323846727709</v>
      </c>
      <c r="I30" s="1">
        <v>1088.84991939413</v>
      </c>
    </row>
    <row r="31" spans="1:9" x14ac:dyDescent="0.25">
      <c r="A31" s="1">
        <v>2.5</v>
      </c>
      <c r="B31" s="1">
        <v>1369.13448308169</v>
      </c>
      <c r="C31" s="1">
        <v>1625.5937773268599</v>
      </c>
      <c r="D31" s="1">
        <v>791.04344194734699</v>
      </c>
      <c r="E31" s="1">
        <v>1944.28245682698</v>
      </c>
      <c r="F31" s="1">
        <v>1748.57502252106</v>
      </c>
      <c r="G31" s="1">
        <v>1227.4656291679701</v>
      </c>
      <c r="H31" s="1">
        <v>1038.03741841888</v>
      </c>
      <c r="I31" s="1">
        <v>1120.4293016827401</v>
      </c>
    </row>
    <row r="32" spans="1:9" x14ac:dyDescent="0.25">
      <c r="A32" s="1">
        <v>2.625</v>
      </c>
      <c r="B32" s="1">
        <v>1304.5706626211499</v>
      </c>
      <c r="C32" s="1">
        <v>1573.8219372874401</v>
      </c>
      <c r="D32" s="1">
        <v>801.50254309069703</v>
      </c>
      <c r="E32" s="1">
        <v>2002.26883934034</v>
      </c>
      <c r="F32" s="1">
        <v>1683.2759429697101</v>
      </c>
      <c r="G32" s="1">
        <v>1185.6765455424199</v>
      </c>
      <c r="H32" s="1">
        <v>1041.8441840881801</v>
      </c>
      <c r="I32" s="1">
        <v>1104.2023616054601</v>
      </c>
    </row>
    <row r="33" spans="1:9" x14ac:dyDescent="0.25">
      <c r="A33" s="1">
        <v>2.75</v>
      </c>
      <c r="B33" s="1">
        <v>1311.95242526943</v>
      </c>
      <c r="C33" s="1">
        <v>1561.2327683449701</v>
      </c>
      <c r="D33" s="1">
        <v>838.27384480385194</v>
      </c>
      <c r="E33" s="1">
        <v>2008.04391239239</v>
      </c>
      <c r="F33" s="1">
        <v>1622.38187106594</v>
      </c>
      <c r="G33" s="1">
        <v>1200.7927737016701</v>
      </c>
      <c r="H33" s="1">
        <v>1035.8293592646801</v>
      </c>
      <c r="I33" s="1">
        <v>1092.5628243327201</v>
      </c>
    </row>
    <row r="34" spans="1:9" x14ac:dyDescent="0.25">
      <c r="A34" s="1">
        <v>2.875</v>
      </c>
      <c r="B34" s="1">
        <v>1302.1669727808901</v>
      </c>
      <c r="C34" s="1">
        <v>1566.2642366735199</v>
      </c>
      <c r="D34" s="1">
        <v>849.96196504404998</v>
      </c>
      <c r="E34" s="1">
        <v>2052.0256832437699</v>
      </c>
      <c r="F34" s="1">
        <v>1570.5234431685501</v>
      </c>
      <c r="G34" s="1">
        <v>1180.50530279602</v>
      </c>
      <c r="H34" s="1">
        <v>1038.7243654174299</v>
      </c>
      <c r="I34" s="1">
        <v>1107.93831495678</v>
      </c>
    </row>
    <row r="35" spans="1:9" x14ac:dyDescent="0.25">
      <c r="A35" s="1">
        <v>3</v>
      </c>
      <c r="B35" s="1">
        <v>1271.04439410802</v>
      </c>
      <c r="C35" s="1">
        <v>1448.7856398742699</v>
      </c>
      <c r="D35" s="1">
        <v>910.35221797606903</v>
      </c>
      <c r="E35" s="1">
        <v>2065.5914706497601</v>
      </c>
      <c r="F35" s="1">
        <v>1522.9348168162001</v>
      </c>
      <c r="G35" s="1">
        <v>1170.4763478453799</v>
      </c>
      <c r="H35" s="1">
        <v>1039.8172578316701</v>
      </c>
      <c r="I35" s="1">
        <v>1161.91318382087</v>
      </c>
    </row>
    <row r="36" spans="1:9" x14ac:dyDescent="0.25">
      <c r="A36" s="1">
        <v>3.125</v>
      </c>
      <c r="B36" s="1">
        <v>1254.3001564065801</v>
      </c>
      <c r="C36" s="1">
        <v>1399.54645816128</v>
      </c>
      <c r="D36" s="1">
        <v>910.08248801478703</v>
      </c>
      <c r="E36" s="1">
        <v>2078.4736158619398</v>
      </c>
      <c r="F36" s="1">
        <v>1529.0819460698201</v>
      </c>
      <c r="G36" s="1">
        <v>1265.5042053403699</v>
      </c>
      <c r="H36" s="1">
        <v>1082.2204874547899</v>
      </c>
      <c r="I36" s="1">
        <v>1167.0473400867199</v>
      </c>
    </row>
    <row r="37" spans="1:9" x14ac:dyDescent="0.25">
      <c r="A37" s="1">
        <v>3.25</v>
      </c>
      <c r="B37" s="1">
        <v>1252.9270429861101</v>
      </c>
      <c r="C37" s="1">
        <v>1343.2934100988</v>
      </c>
      <c r="D37" s="1">
        <v>942.17757434911198</v>
      </c>
      <c r="E37" s="1">
        <v>2102.9305451325899</v>
      </c>
      <c r="F37" s="1">
        <v>1530.0043557162901</v>
      </c>
      <c r="G37" s="1">
        <v>1243.89567678819</v>
      </c>
      <c r="H37" s="1">
        <v>1096.7952603558099</v>
      </c>
      <c r="I37" s="1">
        <v>1142.28940341006</v>
      </c>
    </row>
    <row r="38" spans="1:9" x14ac:dyDescent="0.25">
      <c r="A38" s="1">
        <v>3.375</v>
      </c>
      <c r="B38" s="1">
        <v>1261.75825082814</v>
      </c>
      <c r="C38" s="1">
        <v>1335.9752055254901</v>
      </c>
      <c r="D38" s="1">
        <v>1006.95449521225</v>
      </c>
      <c r="E38" s="1">
        <v>2109.1813100944601</v>
      </c>
      <c r="F38" s="1">
        <v>1530.7301637432599</v>
      </c>
      <c r="G38" s="1">
        <v>1285.7767462186</v>
      </c>
      <c r="H38" s="1">
        <v>1183.60127930098</v>
      </c>
      <c r="I38" s="1">
        <v>1139.46300631843</v>
      </c>
    </row>
    <row r="39" spans="1:9" x14ac:dyDescent="0.25">
      <c r="A39" s="1">
        <v>3.5</v>
      </c>
      <c r="B39" s="1">
        <v>1239.3370606727001</v>
      </c>
      <c r="C39" s="1">
        <v>1306.2564515970801</v>
      </c>
      <c r="D39" s="1">
        <v>1007.34906212156</v>
      </c>
      <c r="E39" s="1">
        <v>2109.9571153483598</v>
      </c>
      <c r="F39" s="1">
        <v>1563.24581575257</v>
      </c>
      <c r="G39" s="1">
        <v>1320.9184708668899</v>
      </c>
      <c r="H39" s="1">
        <v>1193.3058526684299</v>
      </c>
      <c r="I39" s="1">
        <v>1152.1844339260999</v>
      </c>
    </row>
    <row r="40" spans="1:9" x14ac:dyDescent="0.25">
      <c r="A40" s="1">
        <v>3.625</v>
      </c>
      <c r="B40" s="1">
        <v>1230.7143764203699</v>
      </c>
      <c r="C40" s="1">
        <v>1172.8892718439099</v>
      </c>
      <c r="D40" s="1">
        <v>1040.1068053568099</v>
      </c>
      <c r="E40" s="1">
        <v>2108.18999128924</v>
      </c>
      <c r="F40" s="1">
        <v>1606.6169967117901</v>
      </c>
      <c r="G40" s="1">
        <v>1331.2557457561099</v>
      </c>
      <c r="H40" s="1">
        <v>1184.92914565775</v>
      </c>
      <c r="I40" s="1">
        <v>1153.6868585250299</v>
      </c>
    </row>
    <row r="41" spans="1:9" x14ac:dyDescent="0.25">
      <c r="A41" s="1">
        <v>3.75</v>
      </c>
      <c r="B41" s="1">
        <v>1209.64330444188</v>
      </c>
      <c r="C41" s="1">
        <v>1186.4875548594</v>
      </c>
      <c r="D41" s="1">
        <v>1091.52471181235</v>
      </c>
      <c r="E41" s="1">
        <v>2101.97988923915</v>
      </c>
      <c r="F41" s="1">
        <v>1617.9390552422799</v>
      </c>
      <c r="G41" s="1">
        <v>1350.90932427744</v>
      </c>
      <c r="H41" s="1">
        <v>1199.4697637167101</v>
      </c>
      <c r="I41" s="1">
        <v>1135.87452622052</v>
      </c>
    </row>
    <row r="42" spans="1:9" x14ac:dyDescent="0.25">
      <c r="A42" s="1">
        <v>3.875</v>
      </c>
      <c r="B42" s="1">
        <v>1112.78903455707</v>
      </c>
      <c r="C42" s="1">
        <v>1072.53331495926</v>
      </c>
      <c r="D42" s="1">
        <v>956.07814171775601</v>
      </c>
      <c r="E42" s="1">
        <v>2093.5056908472902</v>
      </c>
      <c r="F42" s="1">
        <v>1617.4985911646299</v>
      </c>
      <c r="G42" s="1">
        <v>1346.9724742494</v>
      </c>
      <c r="H42" s="1">
        <v>1183.1306243302099</v>
      </c>
      <c r="I42" s="1">
        <v>1110.20461418284</v>
      </c>
    </row>
    <row r="43" spans="1:9" x14ac:dyDescent="0.25">
      <c r="A43" s="1">
        <v>4</v>
      </c>
      <c r="B43" s="1">
        <v>1132.4299029505</v>
      </c>
      <c r="C43" s="1">
        <v>1084.6779069883401</v>
      </c>
      <c r="D43" s="1">
        <v>980.37797305642596</v>
      </c>
      <c r="E43" s="1">
        <v>2096.9075231909001</v>
      </c>
      <c r="F43" s="1">
        <v>1641.2071296312299</v>
      </c>
      <c r="G43" s="1">
        <v>1362.05452281169</v>
      </c>
      <c r="H43" s="1">
        <v>1152.6030060463499</v>
      </c>
      <c r="I43" s="1">
        <v>963.51825042719895</v>
      </c>
    </row>
    <row r="44" spans="1:9" x14ac:dyDescent="0.25">
      <c r="A44" s="1">
        <v>4.125</v>
      </c>
      <c r="B44" s="1">
        <v>1134.87647909885</v>
      </c>
      <c r="C44" s="1">
        <v>1074.5275512897699</v>
      </c>
      <c r="D44" s="1">
        <v>1045.77092517505</v>
      </c>
      <c r="E44" s="1">
        <v>2092.21549164202</v>
      </c>
      <c r="F44" s="1">
        <v>1647.07072103974</v>
      </c>
      <c r="G44" s="1">
        <v>1329.0267366624901</v>
      </c>
      <c r="H44" s="1">
        <v>1160.9005317665001</v>
      </c>
      <c r="I44" s="1">
        <v>982.44798137949795</v>
      </c>
    </row>
    <row r="45" spans="1:9" x14ac:dyDescent="0.25">
      <c r="A45" s="1">
        <v>4.25</v>
      </c>
      <c r="B45" s="1">
        <v>1136.7808187335099</v>
      </c>
      <c r="C45" s="1">
        <v>1068.6983935031401</v>
      </c>
      <c r="D45" s="1">
        <v>1181.33983007751</v>
      </c>
      <c r="E45" s="1">
        <v>2085.1724412885601</v>
      </c>
      <c r="F45" s="1">
        <v>1655.15798780611</v>
      </c>
      <c r="G45" s="1">
        <v>1308.9882728780301</v>
      </c>
      <c r="H45" s="1">
        <v>1204.36571422935</v>
      </c>
      <c r="I45" s="1">
        <v>1084.9300963575899</v>
      </c>
    </row>
    <row r="46" spans="1:9" x14ac:dyDescent="0.25">
      <c r="A46" s="1">
        <v>4.375</v>
      </c>
      <c r="B46" s="1">
        <v>1102.4286424250699</v>
      </c>
      <c r="C46" s="1">
        <v>1198.15662561461</v>
      </c>
      <c r="D46" s="1">
        <v>1182.7998563173401</v>
      </c>
      <c r="E46" s="1">
        <v>2069.8793507461501</v>
      </c>
      <c r="F46" s="1">
        <v>1644.0932485477399</v>
      </c>
      <c r="G46" s="1">
        <v>1277.1459517954199</v>
      </c>
      <c r="H46" s="1">
        <v>1253.29811519245</v>
      </c>
      <c r="I46" s="1">
        <v>1089.1468666150399</v>
      </c>
    </row>
    <row r="47" spans="1:9" x14ac:dyDescent="0.25">
      <c r="A47" s="1">
        <v>4.5</v>
      </c>
      <c r="B47" s="1">
        <v>1119.80117809278</v>
      </c>
      <c r="C47" s="1">
        <v>1243.67150486331</v>
      </c>
      <c r="D47" s="1">
        <v>1075.3582091268599</v>
      </c>
      <c r="E47" s="1">
        <v>2074.9696978748402</v>
      </c>
      <c r="F47" s="1">
        <v>1695.06557488927</v>
      </c>
      <c r="G47" s="1">
        <v>1313.39744823871</v>
      </c>
      <c r="H47" s="1">
        <v>1323.11927457362</v>
      </c>
      <c r="I47" s="1">
        <v>1104.1724723202301</v>
      </c>
    </row>
    <row r="48" spans="1:9" x14ac:dyDescent="0.25">
      <c r="A48" s="1">
        <v>4.625</v>
      </c>
      <c r="B48" s="1">
        <v>1139.28273419017</v>
      </c>
      <c r="C48" s="1">
        <v>1329.25425173957</v>
      </c>
      <c r="D48" s="1">
        <v>1052.8756622584201</v>
      </c>
      <c r="E48" s="1">
        <v>2068.55893553741</v>
      </c>
      <c r="F48" s="1">
        <v>1671.4714095961001</v>
      </c>
      <c r="G48" s="1">
        <v>1280.54636125003</v>
      </c>
      <c r="H48" s="1">
        <v>1288.9734675447801</v>
      </c>
      <c r="I48" s="1">
        <v>1098.2724941920501</v>
      </c>
    </row>
    <row r="49" spans="1:9" x14ac:dyDescent="0.25">
      <c r="A49" s="1">
        <v>4.75</v>
      </c>
      <c r="B49" s="1">
        <v>1103.5803051157</v>
      </c>
      <c r="C49" s="1">
        <v>1349.6561072104701</v>
      </c>
      <c r="D49" s="1">
        <v>1090.5157154460601</v>
      </c>
      <c r="E49" s="1">
        <v>2074.9891947923402</v>
      </c>
      <c r="F49" s="1">
        <v>1679.8458300981499</v>
      </c>
      <c r="G49" s="1">
        <v>1305.27200769773</v>
      </c>
      <c r="H49" s="1">
        <v>1289.5935734622899</v>
      </c>
      <c r="I49" s="1">
        <v>1071.2858332640601</v>
      </c>
    </row>
    <row r="50" spans="1:9" x14ac:dyDescent="0.25">
      <c r="A50" s="1">
        <v>4.875</v>
      </c>
      <c r="B50" s="1">
        <v>1115.48836044106</v>
      </c>
      <c r="C50" s="1">
        <v>1389.2011674278699</v>
      </c>
      <c r="D50" s="1">
        <v>1117.5751756952</v>
      </c>
      <c r="E50" s="1">
        <v>2076.3726670875199</v>
      </c>
      <c r="F50" s="1">
        <v>1668.19705234602</v>
      </c>
      <c r="G50" s="1">
        <v>1276.1742005198701</v>
      </c>
      <c r="H50" s="1">
        <v>1237.85161822747</v>
      </c>
      <c r="I50" s="1">
        <v>1077.22491296674</v>
      </c>
    </row>
    <row r="51" spans="1:9" x14ac:dyDescent="0.25">
      <c r="A51" s="1">
        <v>5</v>
      </c>
      <c r="B51" s="1">
        <v>1152.9755590299201</v>
      </c>
      <c r="C51" s="1">
        <v>1431.16703204795</v>
      </c>
      <c r="D51" s="1">
        <v>1087.2711494383</v>
      </c>
      <c r="E51" s="1">
        <v>2083.76423098543</v>
      </c>
      <c r="F51" s="1">
        <v>1615.78889218677</v>
      </c>
      <c r="G51" s="1">
        <v>1242.6752898498</v>
      </c>
      <c r="H51" s="1">
        <v>1216.96593438223</v>
      </c>
      <c r="I51" s="1">
        <v>1082.4030900452201</v>
      </c>
    </row>
    <row r="52" spans="1:9" x14ac:dyDescent="0.25">
      <c r="A52" s="1">
        <v>5.125</v>
      </c>
      <c r="B52" s="1">
        <v>1143.1139137395201</v>
      </c>
      <c r="C52" s="1">
        <v>1450.7544697066401</v>
      </c>
      <c r="D52" s="1">
        <v>952.30925146609798</v>
      </c>
      <c r="E52" s="1">
        <v>2087.6749027604401</v>
      </c>
      <c r="F52" s="1">
        <v>1582.23618488425</v>
      </c>
      <c r="G52" s="1">
        <v>1234.6861149306601</v>
      </c>
      <c r="H52" s="1">
        <v>1199.7703135460199</v>
      </c>
      <c r="I52" s="1">
        <v>1209.1558156506901</v>
      </c>
    </row>
    <row r="53" spans="1:9" x14ac:dyDescent="0.25">
      <c r="A53" s="1">
        <v>5.25</v>
      </c>
      <c r="B53" s="1">
        <v>1163.4259444017</v>
      </c>
      <c r="C53" s="1">
        <v>1472.9558043557199</v>
      </c>
      <c r="D53" s="1">
        <v>946.24852976905299</v>
      </c>
      <c r="E53" s="1">
        <v>2096.7494725378701</v>
      </c>
      <c r="F53" s="1">
        <v>1559.9332140118699</v>
      </c>
      <c r="G53" s="1">
        <v>1262.33059364933</v>
      </c>
      <c r="H53" s="1">
        <v>1175.51111130755</v>
      </c>
      <c r="I53" s="1">
        <v>1200.9898419035401</v>
      </c>
    </row>
    <row r="54" spans="1:9" x14ac:dyDescent="0.25">
      <c r="A54" s="1">
        <v>5.375</v>
      </c>
      <c r="B54" s="1">
        <v>1200.72706507775</v>
      </c>
      <c r="C54" s="1">
        <v>1525.60670875961</v>
      </c>
      <c r="D54" s="1">
        <v>910.12821555569894</v>
      </c>
      <c r="E54" s="1">
        <v>2096.4140187149001</v>
      </c>
      <c r="F54" s="1">
        <v>1561.5745639388099</v>
      </c>
      <c r="G54" s="1">
        <v>1269.44565192041</v>
      </c>
      <c r="H54" s="1">
        <v>1110.8643113401999</v>
      </c>
      <c r="I54" s="1">
        <v>1201.7573928092399</v>
      </c>
    </row>
    <row r="55" spans="1:9" x14ac:dyDescent="0.25">
      <c r="A55" s="1">
        <v>5.5</v>
      </c>
      <c r="B55" s="1">
        <v>1212.3594724469101</v>
      </c>
      <c r="C55" s="1">
        <v>1567.82685806735</v>
      </c>
      <c r="D55" s="1">
        <v>857.16977274098701</v>
      </c>
      <c r="E55" s="1">
        <v>2131.2281438027098</v>
      </c>
      <c r="F55" s="1">
        <v>1558.6214070297999</v>
      </c>
      <c r="G55" s="1">
        <v>1267.62037161998</v>
      </c>
      <c r="H55" s="1">
        <v>1124.36136774945</v>
      </c>
      <c r="I55" s="1">
        <v>1184.09414328813</v>
      </c>
    </row>
    <row r="56" spans="1:9" x14ac:dyDescent="0.25">
      <c r="A56" s="1">
        <v>5.625</v>
      </c>
      <c r="B56" s="1">
        <v>1200.5415627135301</v>
      </c>
      <c r="C56" s="1">
        <v>1552.53217758184</v>
      </c>
      <c r="D56" s="1">
        <v>805.61259647461497</v>
      </c>
      <c r="E56" s="1">
        <v>2121.9948037754598</v>
      </c>
      <c r="F56" s="1">
        <v>1563.55619745935</v>
      </c>
      <c r="G56" s="1">
        <v>1281.8270469194899</v>
      </c>
      <c r="H56" s="1">
        <v>1117.96044420827</v>
      </c>
      <c r="I56" s="1">
        <v>1169.8758977969901</v>
      </c>
    </row>
    <row r="57" spans="1:9" x14ac:dyDescent="0.25">
      <c r="A57" s="1">
        <v>5.75</v>
      </c>
      <c r="B57" s="1">
        <v>1207.9575741747799</v>
      </c>
      <c r="C57" s="1">
        <v>1537.17754228849</v>
      </c>
      <c r="D57" s="1">
        <v>845.22800679462102</v>
      </c>
      <c r="E57" s="1">
        <v>2112.00711120601</v>
      </c>
      <c r="F57" s="1">
        <v>1552.49840764126</v>
      </c>
      <c r="G57" s="1">
        <v>1259.04613237443</v>
      </c>
      <c r="H57" s="1">
        <v>1099.3862919861799</v>
      </c>
      <c r="I57" s="1">
        <v>1170.33673227093</v>
      </c>
    </row>
    <row r="58" spans="1:9" x14ac:dyDescent="0.25">
      <c r="A58" s="1">
        <v>5.875</v>
      </c>
      <c r="B58" s="1">
        <v>1244.9269075729201</v>
      </c>
      <c r="C58" s="1">
        <v>1523.5553974486099</v>
      </c>
      <c r="D58" s="1">
        <v>963.29694894860404</v>
      </c>
      <c r="E58" s="1">
        <v>2072.8227135960301</v>
      </c>
      <c r="F58" s="1">
        <v>1546.7233441000101</v>
      </c>
      <c r="G58" s="1">
        <v>1202.9297758254099</v>
      </c>
      <c r="H58" s="1">
        <v>1111.6697424547999</v>
      </c>
      <c r="I58" s="1">
        <v>1161.11097541204</v>
      </c>
    </row>
    <row r="59" spans="1:9" x14ac:dyDescent="0.25">
      <c r="A59" s="1">
        <v>6</v>
      </c>
      <c r="B59" s="1">
        <v>1272.3506044005401</v>
      </c>
      <c r="C59" s="1">
        <v>1561.0820934005901</v>
      </c>
      <c r="D59" s="1">
        <v>919.95748284163403</v>
      </c>
      <c r="E59" s="1">
        <v>2030.9355537046099</v>
      </c>
      <c r="F59" s="1">
        <v>1566.0933945520001</v>
      </c>
      <c r="G59" s="1">
        <v>1243.5966389539001</v>
      </c>
      <c r="H59" s="1">
        <v>1105.32602331662</v>
      </c>
      <c r="I59" s="1">
        <v>1174.6750859031799</v>
      </c>
    </row>
    <row r="60" spans="1:9" x14ac:dyDescent="0.25">
      <c r="A60" s="1">
        <v>6.125</v>
      </c>
      <c r="B60" s="1">
        <v>1279.47042921191</v>
      </c>
      <c r="C60" s="1">
        <v>1554.8222133024699</v>
      </c>
      <c r="D60" s="1">
        <v>927.41800608545896</v>
      </c>
      <c r="E60" s="1">
        <v>2028.4477123274801</v>
      </c>
      <c r="F60" s="1">
        <v>1510.4257271900899</v>
      </c>
      <c r="G60" s="1">
        <v>1186.8929763056201</v>
      </c>
      <c r="H60" s="1">
        <v>1095.2188491459999</v>
      </c>
      <c r="I60" s="1">
        <v>1156.0405396957599</v>
      </c>
    </row>
    <row r="61" spans="1:9" x14ac:dyDescent="0.25">
      <c r="A61" s="1">
        <v>6.25</v>
      </c>
      <c r="B61" s="1">
        <v>1253.21761457004</v>
      </c>
      <c r="C61" s="1">
        <v>1545.81546857372</v>
      </c>
      <c r="D61" s="1">
        <v>1012.74237812248</v>
      </c>
      <c r="E61" s="1">
        <v>2009.6668462790601</v>
      </c>
      <c r="F61" s="1">
        <v>1506.26625286903</v>
      </c>
      <c r="G61" s="1">
        <v>1202.9285978984699</v>
      </c>
      <c r="H61" s="1">
        <v>1075.31245888077</v>
      </c>
      <c r="I61" s="1">
        <v>1153.75356450036</v>
      </c>
    </row>
    <row r="62" spans="1:9" x14ac:dyDescent="0.25">
      <c r="A62" s="1">
        <v>6.375</v>
      </c>
      <c r="B62" s="1">
        <v>1245.426100984</v>
      </c>
      <c r="C62" s="1">
        <v>1578.6671606166101</v>
      </c>
      <c r="D62" s="1">
        <v>1090.8240344168801</v>
      </c>
      <c r="E62" s="1">
        <v>2002.5730704878299</v>
      </c>
      <c r="F62" s="1">
        <v>1491.19702497188</v>
      </c>
      <c r="G62" s="1">
        <v>1210.4780793218099</v>
      </c>
      <c r="H62" s="1">
        <v>1056.6809708508799</v>
      </c>
      <c r="I62" s="1">
        <v>1170.6846165893401</v>
      </c>
    </row>
    <row r="63" spans="1:9" x14ac:dyDescent="0.25">
      <c r="A63" s="1">
        <v>6.5</v>
      </c>
      <c r="B63" s="1">
        <v>1221.8093621804601</v>
      </c>
      <c r="C63" s="1">
        <v>1659.0826834167301</v>
      </c>
      <c r="D63" s="1">
        <v>1126.01431460757</v>
      </c>
      <c r="E63" s="1">
        <v>1990.2118064589599</v>
      </c>
      <c r="F63" s="1">
        <v>1492.7751694220699</v>
      </c>
      <c r="G63" s="1">
        <v>1223.4089516071399</v>
      </c>
      <c r="H63" s="1">
        <v>1025.7839401891599</v>
      </c>
      <c r="I63" s="1">
        <v>1238.7328671600201</v>
      </c>
    </row>
    <row r="64" spans="1:9" x14ac:dyDescent="0.25">
      <c r="A64" s="1">
        <v>6.625</v>
      </c>
      <c r="B64" s="1">
        <v>1220.7063347712401</v>
      </c>
      <c r="C64" s="1">
        <v>1634.2861459148</v>
      </c>
      <c r="D64" s="1">
        <v>1059.2935464127299</v>
      </c>
      <c r="E64" s="1">
        <v>1978.39724505001</v>
      </c>
      <c r="F64" s="1">
        <v>1483.3995270932901</v>
      </c>
      <c r="G64" s="1">
        <v>1237.3745695958901</v>
      </c>
      <c r="H64" s="1">
        <v>1023.84757058968</v>
      </c>
      <c r="I64" s="1">
        <v>1230.8216283792899</v>
      </c>
    </row>
    <row r="65" spans="1:9" x14ac:dyDescent="0.25">
      <c r="A65" s="1">
        <v>6.75</v>
      </c>
      <c r="B65" s="1">
        <v>1215.6173968973601</v>
      </c>
      <c r="C65" s="1">
        <v>1564.4506886266599</v>
      </c>
      <c r="D65" s="1">
        <v>1043.95781787532</v>
      </c>
      <c r="E65" s="1">
        <v>1972.5326068286299</v>
      </c>
      <c r="F65" s="1">
        <v>1492.38547013724</v>
      </c>
      <c r="G65" s="1">
        <v>1229.4672249847799</v>
      </c>
      <c r="H65" s="1">
        <v>1036.4545950781601</v>
      </c>
      <c r="I65" s="1">
        <v>1243.6322926978501</v>
      </c>
    </row>
    <row r="66" spans="1:9" x14ac:dyDescent="0.25">
      <c r="A66" s="1">
        <v>6.875</v>
      </c>
      <c r="B66" s="1">
        <v>1231.5834704583599</v>
      </c>
      <c r="C66" s="1">
        <v>1466.83122551011</v>
      </c>
      <c r="D66" s="1">
        <v>1042.74078926689</v>
      </c>
      <c r="E66" s="1">
        <v>1911.6833367221</v>
      </c>
      <c r="F66" s="1">
        <v>1474.0852064936</v>
      </c>
      <c r="G66" s="1">
        <v>1168.56274048658</v>
      </c>
      <c r="H66" s="1">
        <v>1091.9503063725101</v>
      </c>
      <c r="I66" s="1">
        <v>1217.9524435574299</v>
      </c>
    </row>
    <row r="67" spans="1:9" x14ac:dyDescent="0.25">
      <c r="A67" s="1">
        <v>7</v>
      </c>
      <c r="B67" s="1">
        <v>1217.57033161852</v>
      </c>
      <c r="C67" s="1">
        <v>1341.0253381331399</v>
      </c>
      <c r="D67" s="1">
        <v>1070.95179067803</v>
      </c>
      <c r="E67" s="1">
        <v>1797.1583088468701</v>
      </c>
      <c r="F67" s="1">
        <v>1478.4831223618801</v>
      </c>
      <c r="G67" s="1">
        <v>1167.9691988699699</v>
      </c>
      <c r="H67" s="1">
        <v>1108.3223961967401</v>
      </c>
      <c r="I67" s="1">
        <v>1292.5677710324301</v>
      </c>
    </row>
    <row r="68" spans="1:9" x14ac:dyDescent="0.25">
      <c r="A68" s="1">
        <v>7.125</v>
      </c>
      <c r="B68" s="1">
        <v>1154.8963658662899</v>
      </c>
      <c r="C68" s="1">
        <v>1240.86229112316</v>
      </c>
      <c r="D68" s="1">
        <v>1082.23201505868</v>
      </c>
      <c r="E68" s="1">
        <v>1788.53326460526</v>
      </c>
      <c r="F68" s="1">
        <v>1501.28287918756</v>
      </c>
      <c r="G68" s="1">
        <v>1183.3035879644499</v>
      </c>
      <c r="H68" s="1">
        <v>1124.1650989187101</v>
      </c>
      <c r="I68" s="1">
        <v>1266.37199995217</v>
      </c>
    </row>
    <row r="69" spans="1:9" x14ac:dyDescent="0.25">
      <c r="A69" s="1">
        <v>7.25</v>
      </c>
      <c r="B69" s="1">
        <v>1143.1730514415699</v>
      </c>
      <c r="C69" s="1">
        <v>1189.8443481971699</v>
      </c>
      <c r="D69" s="1">
        <v>1168.68036132723</v>
      </c>
      <c r="E69" s="1">
        <v>1736.45918469809</v>
      </c>
      <c r="F69" s="1">
        <v>1494.12295258736</v>
      </c>
      <c r="G69" s="1">
        <v>1122.95717702198</v>
      </c>
      <c r="H69" s="1">
        <v>1129.4438386321599</v>
      </c>
      <c r="I69" s="1">
        <v>1255.61754895271</v>
      </c>
    </row>
    <row r="70" spans="1:9" x14ac:dyDescent="0.25">
      <c r="A70" s="1">
        <v>7.375</v>
      </c>
      <c r="B70" s="1">
        <v>1128.67675246769</v>
      </c>
      <c r="C70" s="1">
        <v>1194.60390463511</v>
      </c>
      <c r="D70" s="1">
        <v>1314.67593991032</v>
      </c>
      <c r="E70" s="1">
        <v>1734.6513896031599</v>
      </c>
      <c r="F70" s="1">
        <v>1489.2470126747201</v>
      </c>
      <c r="G70" s="1">
        <v>1059.86840971006</v>
      </c>
      <c r="H70" s="1">
        <v>1148.3420875547199</v>
      </c>
      <c r="I70" s="1">
        <v>1263.6161262676701</v>
      </c>
    </row>
    <row r="71" spans="1:9" x14ac:dyDescent="0.25">
      <c r="A71" s="1">
        <v>7.5</v>
      </c>
      <c r="B71" s="1">
        <v>1028.11746780268</v>
      </c>
      <c r="C71" s="1">
        <v>1184.29749549544</v>
      </c>
      <c r="D71" s="1">
        <v>1341.76453784762</v>
      </c>
      <c r="E71" s="1">
        <v>1725.7815666742199</v>
      </c>
      <c r="F71" s="1">
        <v>1510.9190617220199</v>
      </c>
      <c r="G71" s="1">
        <v>1040.9035243338899</v>
      </c>
      <c r="H71" s="1">
        <v>1180.7471469683101</v>
      </c>
      <c r="I71" s="1">
        <v>1260.9205110374301</v>
      </c>
    </row>
    <row r="72" spans="1:9" x14ac:dyDescent="0.25">
      <c r="A72" s="1">
        <v>7.625</v>
      </c>
      <c r="B72" s="1">
        <v>1031.2474290370501</v>
      </c>
      <c r="C72" s="1">
        <v>1207.8950033475401</v>
      </c>
      <c r="D72" s="1">
        <v>1369.65071967381</v>
      </c>
      <c r="E72" s="1">
        <v>1700.4350698108899</v>
      </c>
      <c r="F72" s="1">
        <v>1486.34540248039</v>
      </c>
      <c r="G72" s="1">
        <v>1050.9687795259899</v>
      </c>
      <c r="H72" s="1">
        <v>1223.6139084060701</v>
      </c>
      <c r="I72" s="1">
        <v>1247.6391595181799</v>
      </c>
    </row>
    <row r="73" spans="1:9" x14ac:dyDescent="0.25">
      <c r="A73" s="1">
        <v>7.75</v>
      </c>
      <c r="B73" s="1">
        <v>1041.3877575034101</v>
      </c>
      <c r="C73" s="1">
        <v>1178.1873006543599</v>
      </c>
      <c r="D73" s="1">
        <v>1338.3722051034699</v>
      </c>
      <c r="E73" s="1">
        <v>1688.1512592625199</v>
      </c>
      <c r="F73" s="1">
        <v>1480.4884351180999</v>
      </c>
      <c r="G73" s="1">
        <v>1021.68013861092</v>
      </c>
      <c r="H73" s="1">
        <v>1256.4411024650301</v>
      </c>
      <c r="I73" s="1">
        <v>1255.27834889622</v>
      </c>
    </row>
    <row r="74" spans="1:9" x14ac:dyDescent="0.25">
      <c r="A74" s="1">
        <v>7.875</v>
      </c>
      <c r="B74" s="1">
        <v>1006.14849006396</v>
      </c>
      <c r="C74" s="1">
        <v>1190.1934053560001</v>
      </c>
      <c r="D74" s="1">
        <v>1382.32285845813</v>
      </c>
      <c r="E74" s="1">
        <v>1689.16849548091</v>
      </c>
      <c r="F74" s="1">
        <v>1471.16486537835</v>
      </c>
      <c r="G74" s="1">
        <v>1004.33742327671</v>
      </c>
      <c r="H74" s="1">
        <v>1234.7285310895199</v>
      </c>
      <c r="I74" s="1">
        <v>1245.5867674354399</v>
      </c>
    </row>
    <row r="75" spans="1:9" x14ac:dyDescent="0.25">
      <c r="A75" s="1">
        <v>8</v>
      </c>
      <c r="B75" s="1">
        <v>1005.56844661935</v>
      </c>
      <c r="C75" s="1">
        <v>1244.2640625700899</v>
      </c>
      <c r="D75" s="1">
        <v>1466.5232981704701</v>
      </c>
      <c r="E75" s="1">
        <v>1696.85399800349</v>
      </c>
      <c r="F75" s="1">
        <v>1474.7807996378101</v>
      </c>
      <c r="G75" s="1">
        <v>1004.22820183565</v>
      </c>
      <c r="H75" s="1">
        <v>1206.65073605012</v>
      </c>
      <c r="I75" s="1">
        <v>1200.5270475294001</v>
      </c>
    </row>
    <row r="76" spans="1:9" x14ac:dyDescent="0.25">
      <c r="A76" s="1">
        <v>8.125</v>
      </c>
      <c r="B76" s="1">
        <v>1014.32508954228</v>
      </c>
      <c r="C76" s="1">
        <v>1269.6576092601899</v>
      </c>
      <c r="D76" s="1">
        <v>1515.6790623547199</v>
      </c>
      <c r="E76" s="1">
        <v>1722.04083167456</v>
      </c>
      <c r="F76" s="1">
        <v>1471.6018891441499</v>
      </c>
      <c r="G76" s="1">
        <v>1037.73085017326</v>
      </c>
      <c r="H76" s="1">
        <v>1270.35716576394</v>
      </c>
      <c r="I76" s="1">
        <v>1164.8296129103401</v>
      </c>
    </row>
    <row r="77" spans="1:9" x14ac:dyDescent="0.25">
      <c r="A77" s="1">
        <v>8.25</v>
      </c>
      <c r="B77" s="1">
        <v>1093.26311275791</v>
      </c>
      <c r="C77" s="1">
        <v>1284.1461600954699</v>
      </c>
      <c r="D77" s="1">
        <v>1517.26967386008</v>
      </c>
      <c r="E77" s="1">
        <v>1722.68160391117</v>
      </c>
      <c r="F77" s="1">
        <v>1461.3014566786401</v>
      </c>
      <c r="G77" s="1">
        <v>1025.8116787978199</v>
      </c>
      <c r="H77" s="1">
        <v>1254.8320818095499</v>
      </c>
      <c r="I77" s="1">
        <v>1180.9337293936101</v>
      </c>
    </row>
    <row r="78" spans="1:9" x14ac:dyDescent="0.25">
      <c r="A78" s="1">
        <v>8.375</v>
      </c>
      <c r="B78" s="1">
        <v>1094.90353561697</v>
      </c>
      <c r="C78" s="1">
        <v>1274.0629024340701</v>
      </c>
      <c r="D78" s="1">
        <v>1512.3717046506499</v>
      </c>
      <c r="E78" s="1">
        <v>1707.2396375993501</v>
      </c>
      <c r="F78" s="1">
        <v>1455.77434399749</v>
      </c>
      <c r="G78" s="1">
        <v>1020.96901197033</v>
      </c>
      <c r="H78" s="1">
        <v>1254.2744840487001</v>
      </c>
      <c r="I78" s="1">
        <v>1099.1311078525</v>
      </c>
    </row>
    <row r="79" spans="1:9" x14ac:dyDescent="0.25">
      <c r="A79" s="1">
        <v>8.5</v>
      </c>
      <c r="B79" s="1">
        <v>1092.32901290154</v>
      </c>
      <c r="C79" s="1">
        <v>1261.2474855832199</v>
      </c>
      <c r="D79" s="1">
        <v>1510.01683955522</v>
      </c>
      <c r="E79" s="1">
        <v>1681.24189054404</v>
      </c>
      <c r="F79" s="1">
        <v>1479.25075814708</v>
      </c>
      <c r="G79" s="1">
        <v>1010.3369343524701</v>
      </c>
      <c r="H79" s="1">
        <v>1297.43348698304</v>
      </c>
      <c r="I79" s="1">
        <v>1096.9831539408899</v>
      </c>
    </row>
    <row r="80" spans="1:9" x14ac:dyDescent="0.25">
      <c r="A80" s="1">
        <v>8.625</v>
      </c>
      <c r="B80" s="1">
        <v>1090.17947297718</v>
      </c>
      <c r="C80" s="1">
        <v>1272.1759144201601</v>
      </c>
      <c r="D80" s="1">
        <v>1512.7025278982601</v>
      </c>
      <c r="E80" s="1">
        <v>1671.7117500801</v>
      </c>
      <c r="F80" s="1">
        <v>1503.38172392554</v>
      </c>
      <c r="G80" s="1">
        <v>1019.67556866087</v>
      </c>
      <c r="H80" s="1">
        <v>1301.0940309013599</v>
      </c>
      <c r="I80" s="1">
        <v>1089.7168630242199</v>
      </c>
    </row>
    <row r="81" spans="1:9" x14ac:dyDescent="0.25">
      <c r="A81" s="1">
        <v>8.75</v>
      </c>
      <c r="B81" s="1">
        <v>1064.6926620245399</v>
      </c>
      <c r="C81" s="1">
        <v>1266.51470761006</v>
      </c>
      <c r="D81" s="1">
        <v>1505.85420297615</v>
      </c>
      <c r="E81" s="1">
        <v>1674.21462200766</v>
      </c>
      <c r="F81" s="1">
        <v>1487.1997064130701</v>
      </c>
      <c r="G81" s="1">
        <v>1002.45577175578</v>
      </c>
      <c r="H81" s="1">
        <v>1340.2107427657199</v>
      </c>
      <c r="I81" s="1">
        <v>1061.5942874181501</v>
      </c>
    </row>
    <row r="82" spans="1:9" x14ac:dyDescent="0.25">
      <c r="A82" s="1">
        <v>8.875</v>
      </c>
      <c r="B82" s="1">
        <v>1127.03156230235</v>
      </c>
      <c r="C82" s="1">
        <v>1274.6833150733801</v>
      </c>
      <c r="D82" s="1">
        <v>1441.7636335336799</v>
      </c>
      <c r="E82" s="1">
        <v>1669.2168583458099</v>
      </c>
      <c r="F82" s="1">
        <v>1497.99206523977</v>
      </c>
      <c r="G82" s="1">
        <v>1017.80390693607</v>
      </c>
      <c r="H82" s="1">
        <v>1333.4724554644499</v>
      </c>
      <c r="I82" s="1">
        <v>1051.5756309275901</v>
      </c>
    </row>
    <row r="83" spans="1:9" x14ac:dyDescent="0.25">
      <c r="A83" s="1">
        <v>9</v>
      </c>
      <c r="B83" s="1">
        <v>1091.66482331272</v>
      </c>
      <c r="C83" s="1">
        <v>1287.72860521757</v>
      </c>
      <c r="D83" s="1">
        <v>1460.72612989398</v>
      </c>
      <c r="E83" s="1">
        <v>1657.3477917319899</v>
      </c>
      <c r="F83" s="1">
        <v>1463.99289250181</v>
      </c>
      <c r="G83" s="1">
        <v>956.09044580103</v>
      </c>
      <c r="H83" s="1">
        <v>1338.7318019772199</v>
      </c>
      <c r="I83" s="1">
        <v>1044.9560338730801</v>
      </c>
    </row>
    <row r="84" spans="1:9" x14ac:dyDescent="0.25">
      <c r="A84" s="1">
        <v>9.125</v>
      </c>
      <c r="B84" s="1">
        <v>1119.1172014736801</v>
      </c>
      <c r="C84" s="1">
        <v>1262.8630137576799</v>
      </c>
      <c r="D84" s="1">
        <v>1427.72473713979</v>
      </c>
      <c r="E84" s="1">
        <v>1644.62304623149</v>
      </c>
      <c r="F84" s="1">
        <v>1460.1634106680301</v>
      </c>
      <c r="G84" s="1">
        <v>937.24315999775797</v>
      </c>
      <c r="H84" s="1">
        <v>1341.8254847764699</v>
      </c>
      <c r="I84" s="1">
        <v>1054.11707852628</v>
      </c>
    </row>
    <row r="85" spans="1:9" x14ac:dyDescent="0.25">
      <c r="A85" s="1">
        <v>9.25</v>
      </c>
      <c r="B85" s="1">
        <v>1165.8169614723099</v>
      </c>
      <c r="C85" s="1">
        <v>1324.7012223904501</v>
      </c>
      <c r="D85" s="1">
        <v>1391.4335132639501</v>
      </c>
      <c r="E85" s="1">
        <v>1644.40115072968</v>
      </c>
      <c r="F85" s="1">
        <v>1431.4471862803</v>
      </c>
      <c r="G85" s="1">
        <v>882.44083802123703</v>
      </c>
      <c r="H85" s="1">
        <v>1375.0094869362799</v>
      </c>
      <c r="I85" s="1">
        <v>1066.39925611391</v>
      </c>
    </row>
    <row r="86" spans="1:9" x14ac:dyDescent="0.25">
      <c r="A86" s="1">
        <v>9.375</v>
      </c>
      <c r="B86" s="1">
        <v>1147.17132483263</v>
      </c>
      <c r="C86" s="1">
        <v>1337.6064528464001</v>
      </c>
      <c r="D86" s="1">
        <v>1394.7245468941201</v>
      </c>
      <c r="E86" s="1">
        <v>1644.0971761164001</v>
      </c>
      <c r="F86" s="1">
        <v>1436.1522584935899</v>
      </c>
      <c r="G86" s="1">
        <v>901.38806897520703</v>
      </c>
      <c r="H86" s="1">
        <v>1372.50479786146</v>
      </c>
      <c r="I86" s="1">
        <v>1066.65390674947</v>
      </c>
    </row>
    <row r="87" spans="1:9" x14ac:dyDescent="0.25">
      <c r="A87" s="1">
        <v>9.5</v>
      </c>
      <c r="B87" s="1">
        <v>1162.1639807101801</v>
      </c>
      <c r="C87" s="1">
        <v>1334.9502149939101</v>
      </c>
      <c r="D87" s="1">
        <v>1334.8505064649801</v>
      </c>
      <c r="E87" s="1">
        <v>1609.2409823681901</v>
      </c>
      <c r="F87" s="1">
        <v>1438.2052263768601</v>
      </c>
      <c r="G87" s="1">
        <v>913.328681372338</v>
      </c>
      <c r="H87" s="1">
        <v>1361.8455968931901</v>
      </c>
      <c r="I87" s="1">
        <v>1005.23533485445</v>
      </c>
    </row>
    <row r="88" spans="1:9" x14ac:dyDescent="0.25">
      <c r="A88" s="1">
        <v>9.625</v>
      </c>
      <c r="B88" s="1">
        <v>1143.88087486366</v>
      </c>
      <c r="C88" s="1">
        <v>1350.40545246646</v>
      </c>
      <c r="D88" s="1">
        <v>1345.13158242245</v>
      </c>
      <c r="E88" s="1">
        <v>1607.1198341532699</v>
      </c>
      <c r="F88" s="1">
        <v>1445.9567393777099</v>
      </c>
      <c r="G88" s="1">
        <v>938.04506338611202</v>
      </c>
      <c r="H88" s="1">
        <v>1363.43557958215</v>
      </c>
      <c r="I88" s="1">
        <v>991.59104887002604</v>
      </c>
    </row>
    <row r="89" spans="1:9" x14ac:dyDescent="0.25">
      <c r="A89" s="1">
        <v>9.75</v>
      </c>
      <c r="B89" s="1">
        <v>1139.8496708569601</v>
      </c>
      <c r="C89" s="1">
        <v>1304.3976835573201</v>
      </c>
      <c r="D89" s="1">
        <v>1337.0996117551999</v>
      </c>
      <c r="E89" s="1">
        <v>1603.64326073247</v>
      </c>
      <c r="F89" s="1">
        <v>1448.9268798197099</v>
      </c>
      <c r="G89" s="1">
        <v>949.914142354859</v>
      </c>
      <c r="H89" s="1">
        <v>1375.9980833544601</v>
      </c>
      <c r="I89" s="1">
        <v>985.12673108213698</v>
      </c>
    </row>
    <row r="90" spans="1:9" x14ac:dyDescent="0.25">
      <c r="A90" s="1">
        <v>9.875</v>
      </c>
      <c r="B90" s="1">
        <v>1102.81492722039</v>
      </c>
      <c r="C90" s="1">
        <v>1120.2782787204401</v>
      </c>
      <c r="D90" s="1">
        <v>1358.5942022077199</v>
      </c>
      <c r="E90" s="1">
        <v>1593.7702132958</v>
      </c>
      <c r="F90" s="1">
        <v>1436.10645272376</v>
      </c>
      <c r="G90" s="1">
        <v>988.81626296613899</v>
      </c>
      <c r="H90" s="1">
        <v>1372.19471736846</v>
      </c>
      <c r="I90" s="1">
        <v>951.02288026247095</v>
      </c>
    </row>
    <row r="91" spans="1:9" x14ac:dyDescent="0.25">
      <c r="A91" s="1">
        <v>10</v>
      </c>
      <c r="B91" s="1">
        <v>1123.9090587619901</v>
      </c>
      <c r="C91" s="1">
        <v>1036.40395977655</v>
      </c>
      <c r="D91" s="1">
        <v>1387.58385208394</v>
      </c>
      <c r="E91" s="1">
        <v>1593.74953861323</v>
      </c>
      <c r="F91" s="1">
        <v>1425.19645074149</v>
      </c>
      <c r="G91" s="1">
        <v>957.81232569711403</v>
      </c>
      <c r="H91" s="1">
        <v>1368.19595638088</v>
      </c>
      <c r="I91" s="1">
        <v>963.58984785111795</v>
      </c>
    </row>
    <row r="92" spans="1:9" x14ac:dyDescent="0.25">
      <c r="A92" s="1">
        <v>10.125</v>
      </c>
      <c r="B92" s="1">
        <v>1144.1691382019001</v>
      </c>
      <c r="C92" s="1">
        <v>1032.83761999389</v>
      </c>
      <c r="D92" s="1">
        <v>1465.47737296885</v>
      </c>
      <c r="E92" s="1">
        <v>1598.91883518139</v>
      </c>
      <c r="F92" s="1">
        <v>1412.7101913737199</v>
      </c>
      <c r="G92" s="1">
        <v>938.12896569048405</v>
      </c>
      <c r="H92" s="1">
        <v>1342.4791511523299</v>
      </c>
      <c r="I92" s="1">
        <v>982.411860252059</v>
      </c>
    </row>
    <row r="93" spans="1:9" x14ac:dyDescent="0.25">
      <c r="A93" s="1">
        <v>10.25</v>
      </c>
      <c r="B93" s="1">
        <v>1139.8733313478299</v>
      </c>
      <c r="C93" s="1">
        <v>1014.9514987994301</v>
      </c>
      <c r="D93" s="1">
        <v>1382.1646363085999</v>
      </c>
      <c r="E93" s="1">
        <v>1602.40507908932</v>
      </c>
      <c r="F93" s="1">
        <v>1358.82786581397</v>
      </c>
      <c r="G93" s="1">
        <v>919.64836209867303</v>
      </c>
      <c r="H93" s="1">
        <v>1327.3801121568699</v>
      </c>
      <c r="I93" s="1">
        <v>979.04640906403301</v>
      </c>
    </row>
    <row r="94" spans="1:9" x14ac:dyDescent="0.25">
      <c r="A94" s="1">
        <v>10.375</v>
      </c>
      <c r="B94" s="1">
        <v>1142.2662864231299</v>
      </c>
      <c r="C94" s="1">
        <v>996.67973944575795</v>
      </c>
      <c r="D94" s="1">
        <v>1348.7633299353099</v>
      </c>
      <c r="E94" s="1">
        <v>1601.4629738116701</v>
      </c>
      <c r="F94" s="1">
        <v>1343.33602857851</v>
      </c>
      <c r="G94" s="1">
        <v>906.86292903710603</v>
      </c>
      <c r="H94" s="1">
        <v>1328.51363502869</v>
      </c>
      <c r="I94" s="1">
        <v>980.718220821861</v>
      </c>
    </row>
    <row r="95" spans="1:9" x14ac:dyDescent="0.25">
      <c r="A95" s="1">
        <v>10.5</v>
      </c>
      <c r="B95" s="1">
        <v>1135.5773047494399</v>
      </c>
      <c r="C95" s="1">
        <v>985.25580047717995</v>
      </c>
      <c r="D95" s="1">
        <v>1280.05585549733</v>
      </c>
      <c r="E95" s="1">
        <v>1552.1976747865499</v>
      </c>
      <c r="F95" s="1">
        <v>1336.44516127358</v>
      </c>
      <c r="G95" s="1">
        <v>837.22155861190595</v>
      </c>
      <c r="H95" s="1">
        <v>1375.18034628235</v>
      </c>
      <c r="I95" s="1">
        <v>975.49958966131305</v>
      </c>
    </row>
    <row r="96" spans="1:9" x14ac:dyDescent="0.25">
      <c r="A96" s="1">
        <v>10.625</v>
      </c>
      <c r="B96" s="1">
        <v>1135.08858253784</v>
      </c>
      <c r="C96" s="1">
        <v>1006.5374164421</v>
      </c>
      <c r="D96" s="1">
        <v>1308.28885070619</v>
      </c>
      <c r="E96" s="1">
        <v>1546.7580401497801</v>
      </c>
      <c r="F96" s="1">
        <v>1344.55966482544</v>
      </c>
      <c r="G96" s="1">
        <v>821.60763078762602</v>
      </c>
      <c r="H96" s="1">
        <v>1364.3916112912</v>
      </c>
      <c r="I96" s="1">
        <v>976.47056257398106</v>
      </c>
    </row>
    <row r="97" spans="1:9" x14ac:dyDescent="0.25">
      <c r="A97" s="1">
        <v>10.75</v>
      </c>
      <c r="B97" s="1">
        <v>1130.64844265025</v>
      </c>
      <c r="C97" s="1">
        <v>998.17931379036702</v>
      </c>
      <c r="D97" s="1">
        <v>1308.6931664373301</v>
      </c>
      <c r="E97" s="1">
        <v>1540.6576377930101</v>
      </c>
      <c r="F97" s="1">
        <v>1374.90923526251</v>
      </c>
      <c r="G97" s="1">
        <v>824.626441826563</v>
      </c>
      <c r="H97" s="1">
        <v>1387.2147181534301</v>
      </c>
      <c r="I97" s="1">
        <v>978.96361810148301</v>
      </c>
    </row>
    <row r="98" spans="1:9" x14ac:dyDescent="0.25">
      <c r="A98" s="1">
        <v>10.875</v>
      </c>
      <c r="B98" s="1">
        <v>1081.1159833399199</v>
      </c>
      <c r="C98" s="1">
        <v>939.75996759300301</v>
      </c>
      <c r="D98" s="1">
        <v>1325.7825030188401</v>
      </c>
      <c r="E98" s="1">
        <v>1528.3577834258001</v>
      </c>
      <c r="F98" s="1">
        <v>1364.4381254381301</v>
      </c>
      <c r="G98" s="1">
        <v>811.93979116046103</v>
      </c>
      <c r="H98" s="1">
        <v>1380.2360850206801</v>
      </c>
      <c r="I98" s="1">
        <v>971.93961209077304</v>
      </c>
    </row>
    <row r="99" spans="1:9" x14ac:dyDescent="0.25">
      <c r="A99" s="1">
        <v>11</v>
      </c>
      <c r="B99" s="1">
        <v>1093.97457770701</v>
      </c>
      <c r="C99" s="1">
        <v>977.15837326167605</v>
      </c>
      <c r="D99" s="1">
        <v>1357.03819557017</v>
      </c>
      <c r="E99" s="1">
        <v>1525.2262727264099</v>
      </c>
      <c r="F99" s="1">
        <v>1348.57676191058</v>
      </c>
      <c r="G99" s="1">
        <v>805.25007021605904</v>
      </c>
      <c r="H99" s="1">
        <v>1405.5834979202</v>
      </c>
      <c r="I99" s="1">
        <v>938.784338711386</v>
      </c>
    </row>
    <row r="100" spans="1:9" x14ac:dyDescent="0.25">
      <c r="A100" s="1">
        <v>11.125</v>
      </c>
      <c r="B100" s="1">
        <v>1123.7156568356199</v>
      </c>
      <c r="C100" s="1">
        <v>975.50913614533204</v>
      </c>
      <c r="D100" s="1">
        <v>1331.46229818502</v>
      </c>
      <c r="E100" s="1">
        <v>1514.0916951597901</v>
      </c>
      <c r="F100" s="1">
        <v>1360.83671109477</v>
      </c>
      <c r="G100" s="1">
        <v>788.86163301408897</v>
      </c>
      <c r="H100" s="1">
        <v>1398.8536713824401</v>
      </c>
      <c r="I100" s="1">
        <v>886.31634330373299</v>
      </c>
    </row>
    <row r="101" spans="1:9" x14ac:dyDescent="0.25">
      <c r="A101" s="1">
        <v>11.25</v>
      </c>
      <c r="B101" s="1">
        <v>1099.27312473396</v>
      </c>
      <c r="C101" s="1">
        <v>977.59748750690505</v>
      </c>
      <c r="D101" s="1">
        <v>1300.0930167819299</v>
      </c>
      <c r="E101" s="1">
        <v>1482.3910618069899</v>
      </c>
      <c r="F101" s="1">
        <v>1332.10090528209</v>
      </c>
      <c r="G101" s="1">
        <v>722.38213143139296</v>
      </c>
      <c r="H101" s="1">
        <v>1427.6643988154001</v>
      </c>
      <c r="I101" s="1">
        <v>854.28359302370802</v>
      </c>
    </row>
    <row r="102" spans="1:9" x14ac:dyDescent="0.25">
      <c r="A102" s="1">
        <v>11.375</v>
      </c>
      <c r="B102" s="1">
        <v>1098.09479088275</v>
      </c>
      <c r="C102" s="1">
        <v>951.22065658180099</v>
      </c>
      <c r="D102" s="1">
        <v>1331.3450011777099</v>
      </c>
      <c r="E102" s="1">
        <v>1432.34198314791</v>
      </c>
      <c r="F102" s="1">
        <v>1274.1346022464299</v>
      </c>
      <c r="G102" s="1">
        <v>684.81429796779798</v>
      </c>
      <c r="H102" s="1">
        <v>1487.6419050367699</v>
      </c>
      <c r="I102" s="1">
        <v>786.02636363974796</v>
      </c>
    </row>
    <row r="103" spans="1:9" x14ac:dyDescent="0.25">
      <c r="A103" s="1">
        <v>11.5</v>
      </c>
      <c r="B103" s="1">
        <v>1106.6141412417001</v>
      </c>
      <c r="C103" s="1">
        <v>1030.08275623436</v>
      </c>
      <c r="D103" s="1">
        <v>1323.7372329411201</v>
      </c>
      <c r="E103" s="1">
        <v>1450.7874579254101</v>
      </c>
      <c r="F103" s="1">
        <v>1267.4093735705001</v>
      </c>
      <c r="G103" s="1">
        <v>681.42875182522903</v>
      </c>
      <c r="H103" s="1">
        <v>1484.3613467017999</v>
      </c>
      <c r="I103" s="1">
        <v>777.18635512587196</v>
      </c>
    </row>
    <row r="104" spans="1:9" x14ac:dyDescent="0.25">
      <c r="A104" s="1">
        <v>11.625</v>
      </c>
      <c r="B104" s="1">
        <v>1092.5570103070199</v>
      </c>
      <c r="C104" s="1">
        <v>1115.8057647026701</v>
      </c>
      <c r="D104" s="1">
        <v>1336.5794708271601</v>
      </c>
      <c r="E104" s="1">
        <v>1488.8851590731399</v>
      </c>
      <c r="F104" s="1">
        <v>1296.1070441748</v>
      </c>
      <c r="G104" s="1">
        <v>699.29172345821996</v>
      </c>
      <c r="H104" s="1">
        <v>1482.37119330259</v>
      </c>
      <c r="I104" s="1">
        <v>733.74124708892396</v>
      </c>
    </row>
    <row r="105" spans="1:9" x14ac:dyDescent="0.25">
      <c r="A105" s="1">
        <v>11.75</v>
      </c>
      <c r="B105" s="1">
        <v>1144.82790665271</v>
      </c>
      <c r="C105" s="1">
        <v>1144.75111800437</v>
      </c>
      <c r="D105" s="1">
        <v>1343.52727414011</v>
      </c>
      <c r="E105" s="1">
        <v>1554.96069773571</v>
      </c>
      <c r="F105" s="1">
        <v>1323.5844874597401</v>
      </c>
      <c r="G105" s="1">
        <v>722.50942490320904</v>
      </c>
      <c r="H105" s="1">
        <v>1483.21492658536</v>
      </c>
      <c r="I105" s="1">
        <v>722.73993887106701</v>
      </c>
    </row>
    <row r="106" spans="1:9" x14ac:dyDescent="0.25">
      <c r="A106" s="1">
        <v>11.875</v>
      </c>
      <c r="B106" s="1">
        <v>1164.19813729272</v>
      </c>
      <c r="C106" s="1">
        <v>1156.1551272597301</v>
      </c>
      <c r="D106" s="1">
        <v>1388.95645602078</v>
      </c>
      <c r="E106" s="1">
        <v>1543.4706920394799</v>
      </c>
      <c r="F106" s="1">
        <v>1300.8682641569501</v>
      </c>
      <c r="G106" s="1">
        <v>700.353531672597</v>
      </c>
      <c r="H106" s="1">
        <v>1474.17942473312</v>
      </c>
      <c r="I106" s="1">
        <v>739.72255845935604</v>
      </c>
    </row>
    <row r="107" spans="1:9" x14ac:dyDescent="0.25">
      <c r="A107" s="1">
        <v>12</v>
      </c>
      <c r="B107" s="1">
        <v>1157.27881296092</v>
      </c>
      <c r="C107" s="1">
        <v>1165.538152865</v>
      </c>
      <c r="D107" s="1">
        <v>1403.94728675233</v>
      </c>
      <c r="E107" s="1">
        <v>1490.4088551549501</v>
      </c>
      <c r="F107" s="1">
        <v>1317.65226177508</v>
      </c>
      <c r="G107" s="1">
        <v>702.81577069253103</v>
      </c>
      <c r="H107" s="1">
        <v>1481.81187986696</v>
      </c>
      <c r="I107" s="1">
        <v>778.58176485081196</v>
      </c>
    </row>
    <row r="108" spans="1:9" x14ac:dyDescent="0.25">
      <c r="A108" s="1">
        <v>12.125</v>
      </c>
      <c r="B108" s="1">
        <v>1164.2098985202099</v>
      </c>
      <c r="C108" s="1">
        <v>1174.3269336286701</v>
      </c>
      <c r="D108" s="1">
        <v>1354.9966866827499</v>
      </c>
      <c r="E108" s="1">
        <v>1486.5951002429799</v>
      </c>
      <c r="F108" s="1">
        <v>1329.51752955641</v>
      </c>
      <c r="G108" s="1">
        <v>709.93557956443703</v>
      </c>
      <c r="H108" s="1">
        <v>1460.8147553774199</v>
      </c>
      <c r="I108" s="1">
        <v>827.84783928509</v>
      </c>
    </row>
    <row r="109" spans="1:9" x14ac:dyDescent="0.25">
      <c r="A109" s="1">
        <v>12.25</v>
      </c>
      <c r="B109" s="1">
        <v>1140.1182821540001</v>
      </c>
      <c r="C109" s="1">
        <v>1174.1566540286999</v>
      </c>
      <c r="D109" s="1">
        <v>1427.4884996242099</v>
      </c>
      <c r="E109" s="1">
        <v>1502.50371779736</v>
      </c>
      <c r="F109" s="1">
        <v>1345.0067557468101</v>
      </c>
      <c r="G109" s="1">
        <v>758.258145708896</v>
      </c>
      <c r="H109" s="1">
        <v>1450.6793462435601</v>
      </c>
      <c r="I109" s="1">
        <v>812.62603009202303</v>
      </c>
    </row>
    <row r="110" spans="1:9" x14ac:dyDescent="0.25">
      <c r="A110" s="1">
        <v>12.375</v>
      </c>
      <c r="B110" s="1">
        <v>1103.6192452882999</v>
      </c>
      <c r="C110" s="1">
        <v>1157.2040592815499</v>
      </c>
      <c r="D110" s="1">
        <v>1323.37558683878</v>
      </c>
      <c r="E110" s="1">
        <v>1495.66585296069</v>
      </c>
      <c r="F110" s="1">
        <v>1364.4159667475999</v>
      </c>
      <c r="G110" s="1">
        <v>775.58806793621704</v>
      </c>
      <c r="H110" s="1">
        <v>1417.40449824039</v>
      </c>
      <c r="I110" s="1">
        <v>812.08095930596301</v>
      </c>
    </row>
    <row r="111" spans="1:9" x14ac:dyDescent="0.25">
      <c r="A111" s="1">
        <v>12.5</v>
      </c>
      <c r="B111" s="1">
        <v>1062.5975223185401</v>
      </c>
      <c r="C111" s="1">
        <v>1171.1345000496999</v>
      </c>
      <c r="D111" s="1">
        <v>1353.31658033603</v>
      </c>
      <c r="E111" s="1">
        <v>1490.37767608234</v>
      </c>
      <c r="F111" s="1">
        <v>1356.8565315885601</v>
      </c>
      <c r="G111" s="1">
        <v>769.21587031523404</v>
      </c>
      <c r="H111" s="1">
        <v>1407.14252634373</v>
      </c>
      <c r="I111" s="1">
        <v>786.80427192954505</v>
      </c>
    </row>
    <row r="112" spans="1:9" x14ac:dyDescent="0.25">
      <c r="A112" s="1">
        <v>12.625</v>
      </c>
      <c r="B112" s="1">
        <v>1024.1883370816799</v>
      </c>
      <c r="C112" s="1">
        <v>1247.9978509090599</v>
      </c>
      <c r="D112" s="1">
        <v>1378.2280054806399</v>
      </c>
      <c r="E112" s="1">
        <v>1481.4899504577099</v>
      </c>
      <c r="F112" s="1">
        <v>1343.7199162936399</v>
      </c>
      <c r="G112" s="1">
        <v>783.79970082300895</v>
      </c>
      <c r="H112" s="1">
        <v>1409.8035515369399</v>
      </c>
      <c r="I112" s="1">
        <v>763.14789472219798</v>
      </c>
    </row>
    <row r="113" spans="1:9" x14ac:dyDescent="0.25">
      <c r="A113" s="1">
        <v>12.75</v>
      </c>
      <c r="B113" s="1">
        <v>1024.2851584974101</v>
      </c>
      <c r="C113" s="1">
        <v>1269.1478772396699</v>
      </c>
      <c r="D113" s="1">
        <v>1406.3808539799099</v>
      </c>
      <c r="E113" s="1">
        <v>1481.03878843037</v>
      </c>
      <c r="F113" s="1">
        <v>1329.4804964100599</v>
      </c>
      <c r="G113" s="1">
        <v>772.37813671210301</v>
      </c>
      <c r="H113" s="1">
        <v>1402.9358647127301</v>
      </c>
      <c r="I113" s="1">
        <v>783.017060625049</v>
      </c>
    </row>
    <row r="114" spans="1:9" x14ac:dyDescent="0.25">
      <c r="A114" s="1">
        <v>12.875</v>
      </c>
      <c r="B114" s="1">
        <v>1023.83729443557</v>
      </c>
      <c r="C114" s="1">
        <v>1263.24770557123</v>
      </c>
      <c r="D114" s="1">
        <v>1290.7361643315801</v>
      </c>
      <c r="E114" s="1">
        <v>1480.7502294942101</v>
      </c>
      <c r="F114" s="1">
        <v>1329.13254426507</v>
      </c>
      <c r="G114" s="1">
        <v>696.13988831501297</v>
      </c>
      <c r="H114" s="1">
        <v>1395.3676372602499</v>
      </c>
      <c r="I114" s="1">
        <v>796.56983546473805</v>
      </c>
    </row>
    <row r="115" spans="1:9" x14ac:dyDescent="0.25">
      <c r="A115" s="1">
        <v>13</v>
      </c>
      <c r="B115" s="1">
        <v>1012.80236867844</v>
      </c>
      <c r="C115" s="1">
        <v>1233.5902949040101</v>
      </c>
      <c r="D115" s="1">
        <v>1349.7058952074599</v>
      </c>
      <c r="E115" s="1">
        <v>1477.0494283348401</v>
      </c>
      <c r="F115" s="1">
        <v>1325.2925852329699</v>
      </c>
      <c r="G115" s="1">
        <v>690.91969822023805</v>
      </c>
      <c r="H115" s="1">
        <v>1382.1023951300699</v>
      </c>
      <c r="I115" s="1">
        <v>829.89652225435896</v>
      </c>
    </row>
    <row r="116" spans="1:9" x14ac:dyDescent="0.25">
      <c r="A116" s="1">
        <v>13.125</v>
      </c>
      <c r="B116" s="1">
        <v>1017.60305576198</v>
      </c>
      <c r="C116" s="1">
        <v>1196.8094686106299</v>
      </c>
      <c r="D116" s="1">
        <v>1364.9831730904</v>
      </c>
      <c r="E116" s="1">
        <v>1496.0873280938599</v>
      </c>
      <c r="F116" s="1">
        <v>1316.91585211141</v>
      </c>
      <c r="G116" s="1">
        <v>683.88867100547805</v>
      </c>
      <c r="H116" s="1">
        <v>1340.06076984273</v>
      </c>
      <c r="I116" s="1">
        <v>836.29734435122896</v>
      </c>
    </row>
    <row r="117" spans="1:9" x14ac:dyDescent="0.25">
      <c r="A117" s="1">
        <v>13.25</v>
      </c>
      <c r="B117" s="1">
        <v>1060.89737252333</v>
      </c>
      <c r="C117" s="1">
        <v>1119.35030917622</v>
      </c>
      <c r="D117" s="1">
        <v>1334.2328938349101</v>
      </c>
      <c r="E117" s="1">
        <v>1509.7202898032101</v>
      </c>
      <c r="F117" s="1">
        <v>1312.0657605751601</v>
      </c>
      <c r="G117" s="1">
        <v>702.45121985202604</v>
      </c>
      <c r="H117" s="1">
        <v>1333.1817274633599</v>
      </c>
      <c r="I117" s="1">
        <v>829.55854263743902</v>
      </c>
    </row>
    <row r="118" spans="1:9" x14ac:dyDescent="0.25">
      <c r="A118" s="1">
        <v>13.375</v>
      </c>
      <c r="B118" s="1">
        <v>1092.36172724522</v>
      </c>
      <c r="C118" s="1">
        <v>1115.75940411698</v>
      </c>
      <c r="D118" s="1">
        <v>1364.32765216179</v>
      </c>
      <c r="E118" s="1">
        <v>1533.73671500058</v>
      </c>
      <c r="F118" s="1">
        <v>1265.7720844017499</v>
      </c>
      <c r="G118" s="1">
        <v>712.62060877003296</v>
      </c>
      <c r="H118" s="1">
        <v>1322.1167439485801</v>
      </c>
      <c r="I118" s="1">
        <v>832.58262488459104</v>
      </c>
    </row>
    <row r="119" spans="1:9" x14ac:dyDescent="0.25">
      <c r="A119" s="1">
        <v>13.5</v>
      </c>
      <c r="B119" s="1">
        <v>1161.84572564324</v>
      </c>
      <c r="C119" s="1">
        <v>1082.28173729541</v>
      </c>
      <c r="D119" s="1">
        <v>1342.41745570482</v>
      </c>
      <c r="E119" s="1">
        <v>1534.15553070909</v>
      </c>
      <c r="F119" s="1">
        <v>1275.23319432624</v>
      </c>
      <c r="G119" s="1">
        <v>772.23728993352995</v>
      </c>
      <c r="H119" s="1">
        <v>1331.7905456861599</v>
      </c>
      <c r="I119" s="1">
        <v>836.12470830240704</v>
      </c>
    </row>
    <row r="120" spans="1:9" x14ac:dyDescent="0.25">
      <c r="A120" s="1">
        <v>13.625</v>
      </c>
      <c r="B120" s="1">
        <v>1155.0927678907401</v>
      </c>
      <c r="C120" s="1">
        <v>1082.5654029883301</v>
      </c>
      <c r="D120" s="1">
        <v>1318.5527063434999</v>
      </c>
      <c r="E120" s="1">
        <v>1529.76180095626</v>
      </c>
      <c r="F120" s="1">
        <v>1274.5999361244999</v>
      </c>
      <c r="G120" s="1">
        <v>763.35835825572599</v>
      </c>
      <c r="H120" s="1">
        <v>1386.2670259139099</v>
      </c>
      <c r="I120" s="1">
        <v>865.68340180809696</v>
      </c>
    </row>
    <row r="121" spans="1:9" x14ac:dyDescent="0.25">
      <c r="A121" s="1">
        <v>13.75</v>
      </c>
      <c r="B121" s="1">
        <v>1165.3930005334601</v>
      </c>
      <c r="C121" s="1">
        <v>976.82789252810596</v>
      </c>
      <c r="D121" s="1">
        <v>1350.77914915476</v>
      </c>
      <c r="E121" s="1">
        <v>1528.09977034194</v>
      </c>
      <c r="F121" s="1">
        <v>1274.8380249751001</v>
      </c>
      <c r="G121" s="1">
        <v>751.42690003286805</v>
      </c>
      <c r="H121" s="1">
        <v>1389.1824692305199</v>
      </c>
      <c r="I121" s="1">
        <v>878.18036763121802</v>
      </c>
    </row>
    <row r="122" spans="1:9" x14ac:dyDescent="0.25">
      <c r="A122" s="1">
        <v>13.875</v>
      </c>
      <c r="B122" s="1">
        <v>1161.8903312770401</v>
      </c>
      <c r="C122" s="1">
        <v>995.17554753497905</v>
      </c>
      <c r="D122" s="1">
        <v>1511.1640477046899</v>
      </c>
      <c r="E122" s="1">
        <v>1529.6169681603501</v>
      </c>
      <c r="F122" s="1">
        <v>1292.1420383161701</v>
      </c>
      <c r="G122" s="1">
        <v>756.75947854292599</v>
      </c>
      <c r="H122" s="1">
        <v>1384.1921095141699</v>
      </c>
      <c r="I122" s="1">
        <v>897.508126538223</v>
      </c>
    </row>
    <row r="123" spans="1:9" x14ac:dyDescent="0.25">
      <c r="A123" s="1">
        <v>14</v>
      </c>
      <c r="B123" s="1">
        <v>1141.92505993226</v>
      </c>
      <c r="C123" s="1">
        <v>1006.62293164674</v>
      </c>
      <c r="D123" s="1">
        <v>1683.92879084724</v>
      </c>
      <c r="E123" s="1">
        <v>1528.4704682746999</v>
      </c>
      <c r="F123" s="1">
        <v>1338.09559086887</v>
      </c>
      <c r="G123" s="1">
        <v>759.37351460515299</v>
      </c>
      <c r="H123" s="1">
        <v>1422.8422943369301</v>
      </c>
      <c r="I123" s="1">
        <v>896.26493863357405</v>
      </c>
    </row>
    <row r="124" spans="1:9" x14ac:dyDescent="0.25">
      <c r="A124" s="1">
        <v>14.125</v>
      </c>
      <c r="B124" s="1">
        <v>1142.6651869975501</v>
      </c>
      <c r="C124" s="1">
        <v>1106.39974917379</v>
      </c>
      <c r="D124" s="1">
        <v>1561.0792843295301</v>
      </c>
      <c r="E124" s="1">
        <v>1529.2989822707</v>
      </c>
      <c r="F124" s="1">
        <v>1341.0851292274399</v>
      </c>
      <c r="G124" s="1">
        <v>744.51542075846498</v>
      </c>
      <c r="H124" s="1">
        <v>1465.13214056228</v>
      </c>
      <c r="I124" s="1">
        <v>895.51684991788102</v>
      </c>
    </row>
    <row r="125" spans="1:9" x14ac:dyDescent="0.25">
      <c r="A125" s="1">
        <v>14.25</v>
      </c>
      <c r="B125" s="1">
        <v>1096.3883024090701</v>
      </c>
      <c r="C125" s="1">
        <v>1149.4752860942499</v>
      </c>
      <c r="D125" s="1">
        <v>1421.1057593769301</v>
      </c>
      <c r="E125" s="1">
        <v>1522.17901649807</v>
      </c>
      <c r="F125" s="1">
        <v>1337.4246992106901</v>
      </c>
      <c r="G125" s="1">
        <v>730.06674884586801</v>
      </c>
      <c r="H125" s="1">
        <v>1432.8012095746999</v>
      </c>
      <c r="I125" s="1">
        <v>980.93752059969802</v>
      </c>
    </row>
    <row r="126" spans="1:9" x14ac:dyDescent="0.25">
      <c r="A126" s="1">
        <v>14.375</v>
      </c>
      <c r="B126" s="1">
        <v>1096.8686427570699</v>
      </c>
      <c r="C126" s="1">
        <v>1188.9663971191701</v>
      </c>
      <c r="D126" s="1">
        <v>1313.3494582721901</v>
      </c>
      <c r="E126" s="1">
        <v>1509.9184344922601</v>
      </c>
      <c r="F126" s="1">
        <v>1317.30593763296</v>
      </c>
      <c r="G126" s="1">
        <v>729.38580560823505</v>
      </c>
      <c r="H126" s="1">
        <v>1441.0501880986801</v>
      </c>
      <c r="I126" s="1">
        <v>967.99799832708095</v>
      </c>
    </row>
    <row r="127" spans="1:9" x14ac:dyDescent="0.25">
      <c r="A127" s="1">
        <v>14.5</v>
      </c>
      <c r="B127" s="1">
        <v>1061.7566817997599</v>
      </c>
      <c r="C127" s="1">
        <v>1251.2488875824199</v>
      </c>
      <c r="D127" s="1">
        <v>1246.25100687451</v>
      </c>
      <c r="E127" s="1">
        <v>1507.5861634906801</v>
      </c>
      <c r="F127" s="1">
        <v>1320.93079622857</v>
      </c>
      <c r="G127" s="1">
        <v>742.66480237162898</v>
      </c>
      <c r="H127" s="1">
        <v>1425.5455356439199</v>
      </c>
      <c r="I127" s="1">
        <v>979.887046921918</v>
      </c>
    </row>
    <row r="128" spans="1:9" x14ac:dyDescent="0.25">
      <c r="A128" s="1">
        <v>14.625</v>
      </c>
      <c r="B128" s="1">
        <v>1049.67156741085</v>
      </c>
      <c r="C128" s="1">
        <v>1419.74483580588</v>
      </c>
      <c r="D128" s="1">
        <v>1299.5834968750501</v>
      </c>
      <c r="E128" s="1">
        <v>1509.9329104179201</v>
      </c>
      <c r="F128" s="1">
        <v>1326.2042237697301</v>
      </c>
      <c r="G128" s="1">
        <v>786.93024150794201</v>
      </c>
      <c r="H128" s="1">
        <v>1413.8141715024501</v>
      </c>
      <c r="I128" s="1">
        <v>916.60020685979305</v>
      </c>
    </row>
    <row r="129" spans="1:9" x14ac:dyDescent="0.25">
      <c r="A129" s="1">
        <v>14.75</v>
      </c>
      <c r="B129" s="1">
        <v>1045.8410844325699</v>
      </c>
      <c r="C129" s="1">
        <v>1377.20656810997</v>
      </c>
      <c r="D129" s="1">
        <v>1284.8707023331999</v>
      </c>
      <c r="E129" s="1">
        <v>1531.96042317147</v>
      </c>
      <c r="F129" s="1">
        <v>1307.84645313334</v>
      </c>
      <c r="G129" s="1">
        <v>764.65078210896399</v>
      </c>
      <c r="H129" s="1">
        <v>1413.3362531815301</v>
      </c>
      <c r="I129" s="1">
        <v>885.35689768052805</v>
      </c>
    </row>
    <row r="130" spans="1:9" x14ac:dyDescent="0.25">
      <c r="A130" s="1">
        <v>14.875</v>
      </c>
      <c r="B130" s="1">
        <v>1020.47252772589</v>
      </c>
      <c r="C130" s="1">
        <v>1374.57601740221</v>
      </c>
      <c r="D130" s="1">
        <v>1346.6444590577501</v>
      </c>
      <c r="E130" s="1">
        <v>1539.5376964463301</v>
      </c>
      <c r="F130" s="1">
        <v>1305.9041909692501</v>
      </c>
      <c r="G130" s="1">
        <v>758.99565292663306</v>
      </c>
      <c r="H130" s="1">
        <v>1472.98650354196</v>
      </c>
      <c r="I130" s="1">
        <v>847.81155179666405</v>
      </c>
    </row>
    <row r="131" spans="1:9" x14ac:dyDescent="0.25">
      <c r="A131" s="1">
        <v>15</v>
      </c>
      <c r="B131" s="1">
        <v>991.37200524495904</v>
      </c>
      <c r="C131" s="1">
        <v>1374.14522315574</v>
      </c>
      <c r="D131" s="1">
        <v>1308.3582472426101</v>
      </c>
      <c r="E131" s="1">
        <v>1600.0015526777099</v>
      </c>
      <c r="F131" s="1">
        <v>1310.1665775696599</v>
      </c>
      <c r="G131" s="1">
        <v>767.74875927601295</v>
      </c>
      <c r="H131" s="1">
        <v>1464.3775921016299</v>
      </c>
      <c r="I131" s="1">
        <v>830.78795467230304</v>
      </c>
    </row>
    <row r="132" spans="1:9" x14ac:dyDescent="0.25">
      <c r="A132" s="1">
        <v>15.125</v>
      </c>
      <c r="B132" s="1">
        <v>983.93636350031397</v>
      </c>
      <c r="C132" s="1">
        <v>1412.2714018973099</v>
      </c>
      <c r="D132" s="1">
        <v>1288.1432976743699</v>
      </c>
      <c r="E132" s="1">
        <v>1598.5234229574501</v>
      </c>
      <c r="F132" s="1">
        <v>1310.82184049693</v>
      </c>
      <c r="G132" s="1">
        <v>770.64932062511696</v>
      </c>
      <c r="H132" s="1">
        <v>1463.77153756657</v>
      </c>
      <c r="I132" s="1">
        <v>823.02479786348897</v>
      </c>
    </row>
    <row r="133" spans="1:9" x14ac:dyDescent="0.25">
      <c r="A133" s="1">
        <v>15.25</v>
      </c>
      <c r="B133" s="1">
        <v>983.48003077236899</v>
      </c>
      <c r="C133" s="1">
        <v>1440.7521799528699</v>
      </c>
      <c r="D133" s="1">
        <v>1317.7883723078101</v>
      </c>
      <c r="E133" s="1">
        <v>1621.7039397538299</v>
      </c>
      <c r="F133" s="1">
        <v>1306.7270430835399</v>
      </c>
      <c r="G133" s="1">
        <v>770.15252748407602</v>
      </c>
      <c r="H133" s="1">
        <v>1476.32362558707</v>
      </c>
      <c r="I133" s="1">
        <v>830.98076382069996</v>
      </c>
    </row>
    <row r="134" spans="1:9" x14ac:dyDescent="0.25">
      <c r="A134" s="1">
        <v>15.375</v>
      </c>
      <c r="B134" s="1">
        <v>1003.42928077232</v>
      </c>
      <c r="C134" s="1">
        <v>1519.10326792926</v>
      </c>
      <c r="D134" s="1">
        <v>1407.85579480059</v>
      </c>
      <c r="E134" s="1">
        <v>1644.37420662774</v>
      </c>
      <c r="F134" s="1">
        <v>1308.9758460902101</v>
      </c>
      <c r="G134" s="1">
        <v>775.50665559663798</v>
      </c>
      <c r="H134" s="1">
        <v>1469.63615286511</v>
      </c>
      <c r="I134" s="1">
        <v>835.30075933645605</v>
      </c>
    </row>
    <row r="135" spans="1:9" x14ac:dyDescent="0.25">
      <c r="A135" s="1">
        <v>15.5</v>
      </c>
      <c r="B135" s="1">
        <v>1102.65288635705</v>
      </c>
      <c r="C135" s="1">
        <v>1517.3834656465699</v>
      </c>
      <c r="D135" s="1">
        <v>1321.39674080497</v>
      </c>
      <c r="E135" s="1">
        <v>1647.33550477467</v>
      </c>
      <c r="F135" s="1">
        <v>1300.37778881286</v>
      </c>
      <c r="G135" s="1">
        <v>759.91898297432795</v>
      </c>
      <c r="H135" s="1">
        <v>1478.33970964128</v>
      </c>
      <c r="I135" s="1">
        <v>849.25465456279198</v>
      </c>
    </row>
    <row r="136" spans="1:9" x14ac:dyDescent="0.25">
      <c r="A136" s="1">
        <v>15.625</v>
      </c>
      <c r="B136" s="1">
        <v>1093.00524318664</v>
      </c>
      <c r="C136" s="1">
        <v>1504.7515712110601</v>
      </c>
      <c r="D136" s="1">
        <v>1050.97983357509</v>
      </c>
      <c r="E136" s="1">
        <v>1636.3072791913701</v>
      </c>
      <c r="F136" s="1">
        <v>1297.4034571414199</v>
      </c>
      <c r="G136" s="1">
        <v>754.52727137943202</v>
      </c>
      <c r="H136" s="1">
        <v>1473.30378366426</v>
      </c>
      <c r="I136" s="1">
        <v>906.47543007037598</v>
      </c>
    </row>
    <row r="137" spans="1:9" x14ac:dyDescent="0.25">
      <c r="A137" s="1">
        <v>15.75</v>
      </c>
      <c r="B137" s="1">
        <v>1094.89175779628</v>
      </c>
      <c r="C137" s="1">
        <v>1490.1268995074299</v>
      </c>
      <c r="D137" s="1">
        <v>1323.3265416110801</v>
      </c>
      <c r="E137" s="1">
        <v>1637.6323106780101</v>
      </c>
      <c r="F137" s="1">
        <v>1301.3835575175201</v>
      </c>
      <c r="G137" s="1">
        <v>728.70592597182099</v>
      </c>
      <c r="H137" s="1">
        <v>1468.41994729969</v>
      </c>
      <c r="I137" s="1">
        <v>937.97805801588004</v>
      </c>
    </row>
    <row r="138" spans="1:9" x14ac:dyDescent="0.25">
      <c r="A138" s="1">
        <v>15.875</v>
      </c>
      <c r="B138" s="1">
        <v>1093.24872140504</v>
      </c>
      <c r="C138" s="1">
        <v>1453.63711079001</v>
      </c>
      <c r="D138" s="1">
        <v>1425.5391944958401</v>
      </c>
      <c r="E138" s="1">
        <v>1645.5677320229299</v>
      </c>
      <c r="F138" s="1">
        <v>1291.9707403156301</v>
      </c>
      <c r="G138" s="1">
        <v>754.36083376859199</v>
      </c>
      <c r="H138" s="1">
        <v>1468.31538161509</v>
      </c>
      <c r="I138" s="1">
        <v>960.77738194341202</v>
      </c>
    </row>
    <row r="139" spans="1:9" x14ac:dyDescent="0.25">
      <c r="A139" s="1">
        <v>16</v>
      </c>
      <c r="B139" s="1">
        <v>1097.16800966153</v>
      </c>
      <c r="C139" s="1">
        <v>1378.88473568834</v>
      </c>
      <c r="D139" s="1">
        <v>1162.32424779332</v>
      </c>
      <c r="E139" s="1">
        <v>1643.8626058136799</v>
      </c>
      <c r="F139" s="1">
        <v>1275.8242908608499</v>
      </c>
      <c r="G139" s="1">
        <v>717.02119760378503</v>
      </c>
      <c r="H139" s="1">
        <v>1470.1791788502401</v>
      </c>
      <c r="I139" s="1">
        <v>980.18279125630295</v>
      </c>
    </row>
    <row r="140" spans="1:9" x14ac:dyDescent="0.25">
      <c r="A140" s="1">
        <v>16.125</v>
      </c>
      <c r="B140" s="1">
        <v>1088.1825742874701</v>
      </c>
      <c r="C140" s="1">
        <v>1366.4126381691301</v>
      </c>
      <c r="D140" s="1">
        <v>1317.04356415551</v>
      </c>
      <c r="E140" s="1">
        <v>1645.9185508880901</v>
      </c>
      <c r="F140" s="1">
        <v>1291.1702120047801</v>
      </c>
      <c r="G140" s="1">
        <v>696.42764238715097</v>
      </c>
      <c r="H140" s="1">
        <v>1479.2873495763399</v>
      </c>
      <c r="I140" s="1">
        <v>1004.88431049463</v>
      </c>
    </row>
    <row r="141" spans="1:9" x14ac:dyDescent="0.25">
      <c r="A141" s="1">
        <v>16.25</v>
      </c>
      <c r="B141" s="1">
        <v>1114.6391441240601</v>
      </c>
      <c r="C141" s="1">
        <v>1291.4516833712401</v>
      </c>
      <c r="D141" s="1">
        <v>1399.6238521032101</v>
      </c>
      <c r="E141" s="1">
        <v>1642.8621037509799</v>
      </c>
      <c r="F141" s="1">
        <v>1281.44716141353</v>
      </c>
      <c r="G141" s="1">
        <v>658.03970228628702</v>
      </c>
      <c r="H141" s="1">
        <v>1481.5838867418399</v>
      </c>
      <c r="I141" s="1">
        <v>1011.00458477636</v>
      </c>
    </row>
    <row r="142" spans="1:9" x14ac:dyDescent="0.25">
      <c r="A142" s="1">
        <v>16.375</v>
      </c>
      <c r="B142" s="1">
        <v>1127.6537487888199</v>
      </c>
      <c r="C142" s="1">
        <v>1295.17857967141</v>
      </c>
      <c r="D142" s="1">
        <v>1050.30202101034</v>
      </c>
      <c r="E142" s="1">
        <v>1656.0114024555601</v>
      </c>
      <c r="F142" s="1">
        <v>1269.0431937823701</v>
      </c>
      <c r="G142" s="1">
        <v>594.48759178181001</v>
      </c>
      <c r="H142" s="1">
        <v>1478.93982620663</v>
      </c>
      <c r="I142" s="1">
        <v>1063.8391313867401</v>
      </c>
    </row>
    <row r="143" spans="1:9" x14ac:dyDescent="0.25">
      <c r="A143" s="1">
        <v>16.5</v>
      </c>
      <c r="B143" s="1">
        <v>1157.21340048614</v>
      </c>
      <c r="C143" s="1">
        <v>1260.52785574934</v>
      </c>
      <c r="D143" s="1">
        <v>1094.2136424968601</v>
      </c>
      <c r="E143" s="1">
        <v>1647.04736145114</v>
      </c>
      <c r="F143" s="1">
        <v>1268.9084472950999</v>
      </c>
      <c r="G143" s="1">
        <v>576.41577047923101</v>
      </c>
      <c r="H143" s="1">
        <v>1473.4460354108401</v>
      </c>
      <c r="I143" s="1">
        <v>1070.1337140099699</v>
      </c>
    </row>
    <row r="144" spans="1:9" x14ac:dyDescent="0.25">
      <c r="A144" s="1">
        <v>16.625</v>
      </c>
      <c r="B144" s="1">
        <v>1174.1074450625499</v>
      </c>
      <c r="C144" s="1">
        <v>1208.8574698618099</v>
      </c>
      <c r="D144" s="1">
        <v>1386.7374654667001</v>
      </c>
      <c r="E144" s="1">
        <v>1629.3828992147601</v>
      </c>
      <c r="F144" s="1">
        <v>1272.98511446783</v>
      </c>
      <c r="G144" s="1">
        <v>610.33606859288602</v>
      </c>
      <c r="H144" s="1">
        <v>1474.71189482114</v>
      </c>
      <c r="I144" s="1">
        <v>1095.3338708676999</v>
      </c>
    </row>
    <row r="145" spans="1:9" x14ac:dyDescent="0.25">
      <c r="A145" s="1">
        <v>16.75</v>
      </c>
      <c r="B145" s="1">
        <v>1174.6751135521999</v>
      </c>
      <c r="C145" s="1">
        <v>1109.8317104949499</v>
      </c>
      <c r="D145" s="1">
        <v>1627.1430205392801</v>
      </c>
      <c r="E145" s="1">
        <v>1626.9627621664499</v>
      </c>
      <c r="F145" s="1">
        <v>1282.4877664580599</v>
      </c>
      <c r="G145" s="1">
        <v>605.54260410633503</v>
      </c>
      <c r="H145" s="1">
        <v>1483.5764901077</v>
      </c>
      <c r="I145" s="1">
        <v>1086.10781616895</v>
      </c>
    </row>
    <row r="146" spans="1:9" x14ac:dyDescent="0.25">
      <c r="A146" s="1">
        <v>16.875</v>
      </c>
      <c r="B146" s="1">
        <v>1194.79098093996</v>
      </c>
      <c r="C146" s="1">
        <v>1085.7649799677399</v>
      </c>
      <c r="D146" s="1">
        <v>1444.239435123</v>
      </c>
      <c r="E146" s="1">
        <v>1638.00654227156</v>
      </c>
      <c r="F146" s="1">
        <v>1296.9310420832001</v>
      </c>
      <c r="G146" s="1">
        <v>599.84483571259398</v>
      </c>
      <c r="H146" s="1">
        <v>1472.2931160282101</v>
      </c>
      <c r="I146" s="1">
        <v>1069.6159216000101</v>
      </c>
    </row>
    <row r="147" spans="1:9" x14ac:dyDescent="0.25">
      <c r="A147" s="1">
        <v>17</v>
      </c>
      <c r="B147" s="1">
        <v>1180.5567886900601</v>
      </c>
      <c r="C147" s="1">
        <v>1078.54589076757</v>
      </c>
      <c r="D147" s="1">
        <v>1407.42431146427</v>
      </c>
      <c r="E147" s="1">
        <v>1641.7310585728401</v>
      </c>
      <c r="F147" s="1">
        <v>1300.2407941674201</v>
      </c>
      <c r="G147" s="1">
        <v>611.946792656463</v>
      </c>
      <c r="H147" s="1">
        <v>1460.15499965301</v>
      </c>
      <c r="I147" s="1">
        <v>1069.84434524312</v>
      </c>
    </row>
    <row r="148" spans="1:9" x14ac:dyDescent="0.25">
      <c r="A148" s="1">
        <v>17.125</v>
      </c>
      <c r="B148" s="1">
        <v>1198.54696687764</v>
      </c>
      <c r="C148" s="1">
        <v>1073.20685412592</v>
      </c>
      <c r="D148" s="1">
        <v>1609.0371137856901</v>
      </c>
      <c r="E148" s="1">
        <v>1640.6653272113499</v>
      </c>
      <c r="F148" s="1">
        <v>1308.00239471585</v>
      </c>
      <c r="G148" s="1">
        <v>599.743135018359</v>
      </c>
      <c r="H148" s="1">
        <v>1459.3832703882499</v>
      </c>
      <c r="I148" s="1">
        <v>1096.34672260159</v>
      </c>
    </row>
    <row r="149" spans="1:9" x14ac:dyDescent="0.25">
      <c r="A149" s="1">
        <v>17.25</v>
      </c>
      <c r="B149" s="1">
        <v>1192.3331930309901</v>
      </c>
      <c r="C149" s="1">
        <v>1068.6722950144899</v>
      </c>
      <c r="D149" s="1">
        <v>1913.77676636244</v>
      </c>
      <c r="E149" s="1">
        <v>1631.2135148397299</v>
      </c>
      <c r="F149" s="1">
        <v>1299.7620567332599</v>
      </c>
      <c r="G149" s="1">
        <v>583.80273324574705</v>
      </c>
      <c r="H149" s="1">
        <v>1425.1007574370501</v>
      </c>
      <c r="I149" s="1">
        <v>1127.88053444709</v>
      </c>
    </row>
    <row r="150" spans="1:9" x14ac:dyDescent="0.25">
      <c r="A150" s="1">
        <v>17.375</v>
      </c>
      <c r="B150" s="1">
        <v>1195.21940710283</v>
      </c>
      <c r="C150" s="1">
        <v>1081.3902213270001</v>
      </c>
      <c r="D150" s="1">
        <v>2130.2973680120199</v>
      </c>
      <c r="E150" s="1">
        <v>1574.59836113098</v>
      </c>
      <c r="F150" s="1">
        <v>1307.0341800015799</v>
      </c>
      <c r="G150" s="1">
        <v>589.678594787066</v>
      </c>
      <c r="H150" s="1">
        <v>1448.1202033561301</v>
      </c>
      <c r="I150" s="1">
        <v>1135.34290269592</v>
      </c>
    </row>
    <row r="151" spans="1:9" x14ac:dyDescent="0.25">
      <c r="A151" s="1">
        <v>17.5</v>
      </c>
      <c r="B151" s="1">
        <v>1227.22205410788</v>
      </c>
      <c r="C151" s="1">
        <v>1117.3482521440801</v>
      </c>
      <c r="D151" s="1">
        <v>2196.5605587220798</v>
      </c>
      <c r="E151" s="1">
        <v>1558.4671968975599</v>
      </c>
      <c r="F151" s="1">
        <v>1351.3076113267</v>
      </c>
      <c r="G151" s="1">
        <v>628.30325029089499</v>
      </c>
      <c r="H151" s="1">
        <v>1457.1781164885101</v>
      </c>
      <c r="I151" s="1">
        <v>1152.0152073889701</v>
      </c>
    </row>
    <row r="152" spans="1:9" x14ac:dyDescent="0.25">
      <c r="A152" s="1">
        <v>17.625</v>
      </c>
      <c r="B152" s="1">
        <v>1250.1480108007299</v>
      </c>
      <c r="C152" s="1">
        <v>1133.4346132706901</v>
      </c>
      <c r="D152" s="1">
        <v>1724.1320009764299</v>
      </c>
      <c r="E152" s="1">
        <v>1501.17690911669</v>
      </c>
      <c r="F152" s="1">
        <v>1342.3270236810799</v>
      </c>
      <c r="G152" s="1">
        <v>615.61103967544295</v>
      </c>
      <c r="H152" s="1">
        <v>1450.0422209477899</v>
      </c>
      <c r="I152" s="1">
        <v>1110.7823749756201</v>
      </c>
    </row>
    <row r="153" spans="1:9" x14ac:dyDescent="0.25">
      <c r="A153" s="1">
        <v>17.75</v>
      </c>
      <c r="B153" s="1">
        <v>1257.5327058283899</v>
      </c>
      <c r="C153" s="1">
        <v>1153.10413515698</v>
      </c>
      <c r="D153" s="1">
        <v>1297.55279168587</v>
      </c>
      <c r="E153" s="1">
        <v>1492.9837596524101</v>
      </c>
      <c r="F153" s="1">
        <v>1332.3390213586599</v>
      </c>
      <c r="G153" s="1">
        <v>595.80679852001197</v>
      </c>
      <c r="H153" s="1">
        <v>1460.14962662788</v>
      </c>
      <c r="I153" s="1">
        <v>1097.3303625820499</v>
      </c>
    </row>
    <row r="154" spans="1:9" x14ac:dyDescent="0.25">
      <c r="A154" s="1">
        <v>17.875</v>
      </c>
      <c r="B154" s="1">
        <v>1217.12630247737</v>
      </c>
      <c r="C154" s="1">
        <v>1241.23580784054</v>
      </c>
      <c r="D154" s="1">
        <v>1288.65219235569</v>
      </c>
      <c r="E154" s="1">
        <v>1499.28982280883</v>
      </c>
      <c r="F154" s="1">
        <v>1331.3162221116399</v>
      </c>
      <c r="G154" s="1">
        <v>595.16733004325397</v>
      </c>
      <c r="H154" s="1">
        <v>1446.2437068823299</v>
      </c>
      <c r="I154" s="1">
        <v>1071.29571960364</v>
      </c>
    </row>
    <row r="155" spans="1:9" x14ac:dyDescent="0.25">
      <c r="A155" s="1">
        <v>18</v>
      </c>
      <c r="B155" s="1">
        <v>1182.7254905247901</v>
      </c>
      <c r="C155" s="1">
        <v>1297.80711925576</v>
      </c>
      <c r="D155" s="1">
        <v>1583.21508894308</v>
      </c>
      <c r="E155" s="1">
        <v>1490.7614470808301</v>
      </c>
      <c r="F155" s="1">
        <v>1327.8357154749201</v>
      </c>
      <c r="G155" s="1">
        <v>604.93173017593494</v>
      </c>
      <c r="H155" s="1">
        <v>1452.5032452635501</v>
      </c>
      <c r="I155" s="1">
        <v>1120.90631850609</v>
      </c>
    </row>
    <row r="156" spans="1:9" x14ac:dyDescent="0.25">
      <c r="A156" s="1">
        <v>18.125</v>
      </c>
      <c r="B156" s="1">
        <v>1178.3694282691399</v>
      </c>
      <c r="C156" s="1">
        <v>1399.88269984302</v>
      </c>
      <c r="D156" s="1">
        <v>1629.7139392099</v>
      </c>
      <c r="E156" s="1">
        <v>1489.0350053094801</v>
      </c>
      <c r="F156" s="1">
        <v>1343.45587050623</v>
      </c>
      <c r="G156" s="1">
        <v>641.11609269450696</v>
      </c>
      <c r="H156" s="1">
        <v>1472.50099439781</v>
      </c>
      <c r="I156" s="1">
        <v>1138.6040172573901</v>
      </c>
    </row>
    <row r="157" spans="1:9" x14ac:dyDescent="0.25">
      <c r="A157" s="1">
        <v>18.25</v>
      </c>
      <c r="B157" s="1">
        <v>1133.5653201827499</v>
      </c>
      <c r="C157" s="1">
        <v>1449.5718588352199</v>
      </c>
      <c r="D157" s="1">
        <v>1281.55571981554</v>
      </c>
      <c r="E157" s="1">
        <v>1490.90847984021</v>
      </c>
      <c r="F157" s="1">
        <v>1342.71875496962</v>
      </c>
      <c r="G157" s="1">
        <v>655.13692559459105</v>
      </c>
      <c r="H157" s="1">
        <v>1489.9775600487001</v>
      </c>
      <c r="I157" s="1">
        <v>1154.35562975119</v>
      </c>
    </row>
    <row r="158" spans="1:9" x14ac:dyDescent="0.25">
      <c r="A158" s="1">
        <v>18.375</v>
      </c>
      <c r="B158" s="1">
        <v>1101.1656349816701</v>
      </c>
      <c r="C158" s="1">
        <v>1458.78294133585</v>
      </c>
      <c r="D158" s="1">
        <v>1072.57621697116</v>
      </c>
      <c r="E158" s="1">
        <v>1491.7367560663999</v>
      </c>
      <c r="F158" s="1">
        <v>1338.6979918868401</v>
      </c>
      <c r="G158" s="1">
        <v>655.07761350444002</v>
      </c>
      <c r="H158" s="1">
        <v>1425.74029874809</v>
      </c>
      <c r="I158" s="1">
        <v>1142.17667843307</v>
      </c>
    </row>
    <row r="159" spans="1:9" x14ac:dyDescent="0.25">
      <c r="A159" s="1">
        <v>18.5</v>
      </c>
      <c r="B159" s="1">
        <v>1102.7234895801801</v>
      </c>
      <c r="C159" s="1">
        <v>1464.01542354296</v>
      </c>
      <c r="D159" s="1">
        <v>927.94395866024695</v>
      </c>
      <c r="E159" s="1">
        <v>1495.6547932041699</v>
      </c>
      <c r="F159" s="1">
        <v>1355.17253953301</v>
      </c>
      <c r="G159" s="1">
        <v>684.22243856325201</v>
      </c>
      <c r="H159" s="1">
        <v>1299.7912023997501</v>
      </c>
      <c r="I159" s="1">
        <v>1156.6414280440799</v>
      </c>
    </row>
    <row r="160" spans="1:9" x14ac:dyDescent="0.25">
      <c r="A160" s="1">
        <v>18.625</v>
      </c>
      <c r="B160" s="1">
        <v>1108.6303033193101</v>
      </c>
      <c r="C160" s="1">
        <v>1468.52246010862</v>
      </c>
      <c r="D160" s="1">
        <v>993.36099612331498</v>
      </c>
      <c r="E160" s="1">
        <v>1502.59548148612</v>
      </c>
      <c r="F160" s="1">
        <v>1353.30864457897</v>
      </c>
      <c r="G160" s="1">
        <v>684.95877983613798</v>
      </c>
      <c r="H160" s="1">
        <v>1259.73548588721</v>
      </c>
      <c r="I160" s="1">
        <v>1158.5277936585101</v>
      </c>
    </row>
    <row r="161" spans="1:9" x14ac:dyDescent="0.25">
      <c r="A161" s="1">
        <v>18.75</v>
      </c>
      <c r="B161" s="1">
        <v>1113.60326603462</v>
      </c>
      <c r="C161" s="1">
        <v>1473.8455735032601</v>
      </c>
      <c r="D161" s="1">
        <v>1098.4646096651099</v>
      </c>
      <c r="E161" s="1">
        <v>1517.74892316107</v>
      </c>
      <c r="F161" s="1">
        <v>1336.41551930674</v>
      </c>
      <c r="G161" s="1">
        <v>682.05552215607997</v>
      </c>
      <c r="H161" s="1">
        <v>1202.671992089</v>
      </c>
      <c r="I161" s="1">
        <v>1174.3656860649601</v>
      </c>
    </row>
    <row r="162" spans="1:9" x14ac:dyDescent="0.25">
      <c r="A162" s="1">
        <v>18.875</v>
      </c>
      <c r="B162" s="1">
        <v>1090.8733048057099</v>
      </c>
      <c r="C162" s="1">
        <v>1464.7271681159</v>
      </c>
      <c r="D162" s="1">
        <v>1179.8209389637</v>
      </c>
      <c r="E162" s="1">
        <v>1521.2251984941799</v>
      </c>
      <c r="F162" s="1">
        <v>1322.0959571691101</v>
      </c>
      <c r="G162" s="1">
        <v>679.24015868472395</v>
      </c>
      <c r="H162" s="1">
        <v>1241.7170451832201</v>
      </c>
      <c r="I162" s="1">
        <v>1189.5083102232099</v>
      </c>
    </row>
    <row r="163" spans="1:9" x14ac:dyDescent="0.25">
      <c r="A163" s="1">
        <v>19</v>
      </c>
      <c r="B163" s="1">
        <v>1110.6269746665801</v>
      </c>
      <c r="C163" s="1">
        <v>1377.70782156205</v>
      </c>
      <c r="D163" s="1">
        <v>1366.57583646229</v>
      </c>
      <c r="E163" s="1">
        <v>1532.60240895944</v>
      </c>
      <c r="F163" s="1">
        <v>1315.03447658148</v>
      </c>
      <c r="G163" s="1">
        <v>673.675283605657</v>
      </c>
      <c r="H163" s="1">
        <v>1167.3616727988399</v>
      </c>
      <c r="I163" s="1">
        <v>1192.42495944295</v>
      </c>
    </row>
    <row r="164" spans="1:9" x14ac:dyDescent="0.25">
      <c r="A164" s="1">
        <v>19.125</v>
      </c>
      <c r="B164" s="1">
        <v>1179.7804544186199</v>
      </c>
      <c r="C164" s="1">
        <v>1346.9806356881099</v>
      </c>
      <c r="D164" s="1">
        <v>1578.3716105388601</v>
      </c>
      <c r="E164" s="1">
        <v>1600.3071556652401</v>
      </c>
      <c r="F164" s="1">
        <v>1292.5627426813201</v>
      </c>
      <c r="G164" s="1">
        <v>677.37283826905002</v>
      </c>
      <c r="H164" s="1">
        <v>1145.6007777325799</v>
      </c>
      <c r="I164" s="1">
        <v>1195.1467822744601</v>
      </c>
    </row>
    <row r="165" spans="1:9" x14ac:dyDescent="0.25">
      <c r="A165" s="1">
        <v>19.25</v>
      </c>
      <c r="B165" s="1">
        <v>1233.6299687969799</v>
      </c>
      <c r="C165" s="1">
        <v>1308.96391501374</v>
      </c>
      <c r="D165" s="1">
        <v>1686.29037288325</v>
      </c>
      <c r="E165" s="1">
        <v>1613.7321393560501</v>
      </c>
      <c r="F165" s="1">
        <v>1294.827436135</v>
      </c>
      <c r="G165" s="1">
        <v>702.56810397696404</v>
      </c>
      <c r="H165" s="1">
        <v>1155.8773177350499</v>
      </c>
      <c r="I165" s="1">
        <v>1180.33360843029</v>
      </c>
    </row>
    <row r="166" spans="1:9" x14ac:dyDescent="0.25">
      <c r="A166" s="1">
        <v>19.375</v>
      </c>
      <c r="B166" s="1">
        <v>1235.20142902767</v>
      </c>
      <c r="C166" s="1">
        <v>1279.77310451937</v>
      </c>
      <c r="D166" s="1">
        <v>1713.4440832954799</v>
      </c>
      <c r="E166" s="1">
        <v>1672.9625217325199</v>
      </c>
      <c r="F166" s="1">
        <v>1300.2579703224701</v>
      </c>
      <c r="G166" s="1">
        <v>701.91389710723899</v>
      </c>
      <c r="H166" s="1">
        <v>1152.9971990348399</v>
      </c>
      <c r="I166" s="1">
        <v>1124.8187653172799</v>
      </c>
    </row>
    <row r="167" spans="1:9" x14ac:dyDescent="0.25">
      <c r="A167" s="1">
        <v>19.5</v>
      </c>
      <c r="B167" s="1">
        <v>1181.9390277831501</v>
      </c>
      <c r="C167" s="1">
        <v>1280.1430759643299</v>
      </c>
      <c r="D167" s="1">
        <v>1432.6403099013801</v>
      </c>
      <c r="E167" s="1">
        <v>1682.0799959936401</v>
      </c>
      <c r="F167" s="1">
        <v>1292.1342037157001</v>
      </c>
      <c r="G167" s="1">
        <v>643.05895386207806</v>
      </c>
      <c r="H167" s="1">
        <v>1175.3056159804601</v>
      </c>
      <c r="I167" s="1">
        <v>1149.64423327754</v>
      </c>
    </row>
    <row r="168" spans="1:9" x14ac:dyDescent="0.25">
      <c r="A168" s="1">
        <v>19.625</v>
      </c>
      <c r="B168" s="1">
        <v>1157.1882981854501</v>
      </c>
      <c r="C168" s="1">
        <v>1173.93014944069</v>
      </c>
      <c r="D168" s="1">
        <v>1245.90190898066</v>
      </c>
      <c r="E168" s="1">
        <v>1681.4430388361</v>
      </c>
      <c r="F168" s="1">
        <v>1293.7009143497</v>
      </c>
      <c r="G168" s="1">
        <v>612.05804883669396</v>
      </c>
      <c r="H168" s="1">
        <v>1179.70372492198</v>
      </c>
      <c r="I168" s="1">
        <v>1131.02074295139</v>
      </c>
    </row>
    <row r="169" spans="1:9" x14ac:dyDescent="0.25">
      <c r="A169" s="1">
        <v>19.75</v>
      </c>
      <c r="B169" s="1">
        <v>1154.8065934287799</v>
      </c>
      <c r="C169" s="1">
        <v>1126.5292911010599</v>
      </c>
      <c r="D169" s="1">
        <v>1209.5983930495399</v>
      </c>
      <c r="E169" s="1">
        <v>1690.188315328</v>
      </c>
      <c r="F169" s="1">
        <v>1264.28287046114</v>
      </c>
      <c r="G169" s="1">
        <v>597.33510632733203</v>
      </c>
      <c r="H169" s="1">
        <v>1215.23074205138</v>
      </c>
      <c r="I169" s="1">
        <v>1113.8570662729901</v>
      </c>
    </row>
    <row r="170" spans="1:9" x14ac:dyDescent="0.25">
      <c r="A170" s="1">
        <v>19.875</v>
      </c>
      <c r="B170" s="1">
        <v>1157.5359876320399</v>
      </c>
      <c r="C170" s="1">
        <v>1054.07065234638</v>
      </c>
      <c r="D170" s="1">
        <v>1160.5685954640001</v>
      </c>
      <c r="E170" s="1">
        <v>1685.5982636635099</v>
      </c>
      <c r="F170" s="1">
        <v>1254.5057059053099</v>
      </c>
      <c r="G170" s="1">
        <v>588.60076135231304</v>
      </c>
      <c r="H170" s="1">
        <v>1213.07219841353</v>
      </c>
      <c r="I170" s="1">
        <v>1105.9797230433201</v>
      </c>
    </row>
    <row r="171" spans="1:9" x14ac:dyDescent="0.25">
      <c r="A171" s="1">
        <v>20</v>
      </c>
      <c r="B171" s="1">
        <v>1129.3434206698801</v>
      </c>
      <c r="C171" s="1">
        <v>1016.5543137946401</v>
      </c>
      <c r="D171" s="1">
        <v>1148.0087116452801</v>
      </c>
      <c r="E171" s="1">
        <v>1680.5639021484801</v>
      </c>
      <c r="F171" s="1">
        <v>1242.8850358709601</v>
      </c>
      <c r="G171" s="1">
        <v>564.52498929532703</v>
      </c>
      <c r="H171" s="1">
        <v>1217.31926420283</v>
      </c>
      <c r="I171" s="1">
        <v>1107.9502504428999</v>
      </c>
    </row>
    <row r="172" spans="1:9" x14ac:dyDescent="0.25">
      <c r="A172" s="1">
        <v>20.125</v>
      </c>
      <c r="B172" s="1">
        <v>1135.0126294716499</v>
      </c>
      <c r="C172" s="1">
        <v>1047.2704403534599</v>
      </c>
      <c r="D172" s="1">
        <v>1206.6324230887999</v>
      </c>
      <c r="E172" s="1">
        <v>1682.1052073394201</v>
      </c>
      <c r="F172" s="1">
        <v>1223.4652376936299</v>
      </c>
      <c r="G172" s="1">
        <v>562.55586444713697</v>
      </c>
      <c r="H172" s="1">
        <v>1242.0777478632499</v>
      </c>
      <c r="I172" s="1">
        <v>1099.0278316684601</v>
      </c>
    </row>
    <row r="173" spans="1:9" x14ac:dyDescent="0.25">
      <c r="A173" s="1">
        <v>20.25</v>
      </c>
      <c r="B173" s="1">
        <v>1157.0660738664001</v>
      </c>
      <c r="C173" s="1">
        <v>1128.3212602870501</v>
      </c>
      <c r="D173" s="1">
        <v>1226.42118215394</v>
      </c>
      <c r="E173" s="1">
        <v>1675.05367318135</v>
      </c>
      <c r="F173" s="1">
        <v>1211.4493228870799</v>
      </c>
      <c r="G173" s="1">
        <v>555.53733092388995</v>
      </c>
      <c r="H173" s="1">
        <v>1240.36451528355</v>
      </c>
      <c r="I173" s="1">
        <v>1101.35291399109</v>
      </c>
    </row>
    <row r="174" spans="1:9" x14ac:dyDescent="0.25">
      <c r="A174" s="1">
        <v>20.375</v>
      </c>
      <c r="B174" s="1">
        <v>1154.20598406107</v>
      </c>
      <c r="C174" s="1">
        <v>1186.1080379221601</v>
      </c>
      <c r="D174" s="1">
        <v>1322.2626529055501</v>
      </c>
      <c r="E174" s="1">
        <v>1680.63258820227</v>
      </c>
      <c r="F174" s="1">
        <v>1204.4957214020201</v>
      </c>
      <c r="G174" s="1">
        <v>554.28527684074697</v>
      </c>
      <c r="H174" s="1">
        <v>1255.77553511357</v>
      </c>
      <c r="I174" s="1">
        <v>1094.85149954746</v>
      </c>
    </row>
    <row r="175" spans="1:9" x14ac:dyDescent="0.25">
      <c r="A175" s="1">
        <v>20.5</v>
      </c>
      <c r="B175" s="1">
        <v>1157.2237514037099</v>
      </c>
      <c r="C175" s="1">
        <v>1211.39364871976</v>
      </c>
      <c r="D175" s="1">
        <v>1326.0908736281899</v>
      </c>
      <c r="E175" s="1">
        <v>1678.45194017522</v>
      </c>
      <c r="F175" s="1">
        <v>1217.01830436047</v>
      </c>
      <c r="G175" s="1">
        <v>563.15578526059801</v>
      </c>
      <c r="H175" s="1">
        <v>1294.3898161535401</v>
      </c>
      <c r="I175" s="1">
        <v>1050.4109847736299</v>
      </c>
    </row>
    <row r="176" spans="1:9" x14ac:dyDescent="0.25">
      <c r="A176" s="1">
        <v>20.625</v>
      </c>
      <c r="B176" s="1">
        <v>1157.2405196101299</v>
      </c>
      <c r="C176" s="1">
        <v>1233.6929158836001</v>
      </c>
      <c r="D176" s="1">
        <v>1357.14880696046</v>
      </c>
      <c r="E176" s="1">
        <v>1669.7101015177</v>
      </c>
      <c r="F176" s="1">
        <v>1225.9784813296101</v>
      </c>
      <c r="G176" s="1">
        <v>597.37392934157197</v>
      </c>
      <c r="H176" s="1">
        <v>1293.30997295771</v>
      </c>
      <c r="I176" s="1">
        <v>1054.92548214771</v>
      </c>
    </row>
    <row r="177" spans="1:9" x14ac:dyDescent="0.25">
      <c r="A177" s="1">
        <v>20.75</v>
      </c>
      <c r="B177" s="1">
        <v>1127.8203834025401</v>
      </c>
      <c r="C177" s="1">
        <v>1230.76486628822</v>
      </c>
      <c r="D177" s="1">
        <v>1356.88710158915</v>
      </c>
      <c r="E177" s="1">
        <v>1655.1726536692399</v>
      </c>
      <c r="F177" s="1">
        <v>1228.6048111626101</v>
      </c>
      <c r="G177" s="1">
        <v>630.13220908660696</v>
      </c>
      <c r="H177" s="1">
        <v>1302.38175420879</v>
      </c>
      <c r="I177" s="1">
        <v>1095.2794832294301</v>
      </c>
    </row>
    <row r="178" spans="1:9" x14ac:dyDescent="0.25">
      <c r="A178" s="1">
        <v>20.875</v>
      </c>
      <c r="B178" s="1">
        <v>1137.45536605093</v>
      </c>
      <c r="C178" s="1">
        <v>1266.9430518342999</v>
      </c>
      <c r="D178" s="1">
        <v>1371.58455970569</v>
      </c>
      <c r="E178" s="1">
        <v>1649.4835219776601</v>
      </c>
      <c r="F178" s="1">
        <v>1230.7122152029599</v>
      </c>
      <c r="G178" s="1">
        <v>705.39672065390698</v>
      </c>
      <c r="H178" s="1">
        <v>1293.36892010828</v>
      </c>
      <c r="I178" s="1">
        <v>1065.83964774937</v>
      </c>
    </row>
    <row r="179" spans="1:9" x14ac:dyDescent="0.25">
      <c r="A179" s="1">
        <v>21</v>
      </c>
      <c r="B179" s="1">
        <v>1117.72509790396</v>
      </c>
      <c r="C179" s="1">
        <v>1315.9008134493799</v>
      </c>
      <c r="D179" s="1">
        <v>1372.4544031367</v>
      </c>
      <c r="E179" s="1">
        <v>1618.24555515877</v>
      </c>
      <c r="F179" s="1">
        <v>1233.2086713935601</v>
      </c>
      <c r="G179" s="1">
        <v>708.40041986086999</v>
      </c>
      <c r="H179" s="1">
        <v>1354.4777596491199</v>
      </c>
      <c r="I179" s="1">
        <v>1085.22778652174</v>
      </c>
    </row>
    <row r="180" spans="1:9" x14ac:dyDescent="0.25">
      <c r="A180" s="1">
        <v>21.125</v>
      </c>
      <c r="B180" s="1">
        <v>1093.70686722749</v>
      </c>
      <c r="C180" s="1">
        <v>1404.5264132130101</v>
      </c>
      <c r="D180" s="1">
        <v>1416.2651610475</v>
      </c>
      <c r="E180" s="1">
        <v>1590.2171121906199</v>
      </c>
      <c r="F180" s="1">
        <v>1236.3226666661801</v>
      </c>
      <c r="G180" s="1">
        <v>707.13306912080498</v>
      </c>
      <c r="H180" s="1">
        <v>1404.44707648192</v>
      </c>
      <c r="I180" s="1">
        <v>1094.7459639275</v>
      </c>
    </row>
    <row r="181" spans="1:9" x14ac:dyDescent="0.25">
      <c r="A181" s="1">
        <v>21.25</v>
      </c>
      <c r="B181" s="1">
        <v>1081.7275578830099</v>
      </c>
      <c r="C181" s="1">
        <v>1401.1942759650001</v>
      </c>
      <c r="D181" s="1">
        <v>1405.3534862292699</v>
      </c>
      <c r="E181" s="1">
        <v>1563.38235974394</v>
      </c>
      <c r="F181" s="1">
        <v>1226.85005103249</v>
      </c>
      <c r="G181" s="1">
        <v>657.56804741577503</v>
      </c>
      <c r="H181" s="1">
        <v>1396.9056812741301</v>
      </c>
      <c r="I181" s="1">
        <v>1091.9329706542201</v>
      </c>
    </row>
    <row r="182" spans="1:9" x14ac:dyDescent="0.25">
      <c r="A182" s="1">
        <v>21.375</v>
      </c>
      <c r="B182" s="1">
        <v>1082.7264880391399</v>
      </c>
      <c r="C182" s="1">
        <v>1411.9892061472101</v>
      </c>
      <c r="D182" s="1">
        <v>1422.86561215438</v>
      </c>
      <c r="E182" s="1">
        <v>1529.4581169473199</v>
      </c>
      <c r="F182" s="1">
        <v>1231.18463885144</v>
      </c>
      <c r="G182" s="1">
        <v>660.40463538246297</v>
      </c>
      <c r="H182" s="1">
        <v>1397.22036386737</v>
      </c>
      <c r="I182" s="1">
        <v>1078.43871724733</v>
      </c>
    </row>
    <row r="183" spans="1:9" x14ac:dyDescent="0.25">
      <c r="A183" s="1">
        <v>21.5</v>
      </c>
      <c r="B183" s="1">
        <v>1072.60326466417</v>
      </c>
      <c r="C183" s="1">
        <v>1415.50514771433</v>
      </c>
      <c r="D183" s="1">
        <v>1334.5508580931801</v>
      </c>
      <c r="E183" s="1">
        <v>1467.90791729282</v>
      </c>
      <c r="F183" s="1">
        <v>1228.3904285224</v>
      </c>
      <c r="G183" s="1">
        <v>656.83034289478803</v>
      </c>
      <c r="H183" s="1">
        <v>1417.6124426368699</v>
      </c>
      <c r="I183" s="1">
        <v>1125.94849422782</v>
      </c>
    </row>
    <row r="184" spans="1:9" x14ac:dyDescent="0.25">
      <c r="A184" s="1">
        <v>21.625</v>
      </c>
      <c r="B184" s="1">
        <v>1072.27627213344</v>
      </c>
      <c r="C184" s="1">
        <v>1441.33001334042</v>
      </c>
      <c r="D184" s="1">
        <v>1186.2480039800701</v>
      </c>
      <c r="E184" s="1">
        <v>1443.05942526067</v>
      </c>
      <c r="F184" s="1">
        <v>1208.3100094436199</v>
      </c>
      <c r="G184" s="1">
        <v>623.03165002549702</v>
      </c>
      <c r="H184" s="1">
        <v>1416.5503978525801</v>
      </c>
      <c r="I184" s="1">
        <v>1124.8548584944101</v>
      </c>
    </row>
    <row r="185" spans="1:9" x14ac:dyDescent="0.25">
      <c r="A185" s="1">
        <v>21.75</v>
      </c>
      <c r="B185" s="1">
        <v>1059.71857294503</v>
      </c>
      <c r="C185" s="1">
        <v>1476.3020732693799</v>
      </c>
      <c r="D185" s="1">
        <v>1077.61137683675</v>
      </c>
      <c r="E185" s="1">
        <v>1442.91558549106</v>
      </c>
      <c r="F185" s="1">
        <v>1204.0766765416799</v>
      </c>
      <c r="G185" s="1">
        <v>626.57077646636003</v>
      </c>
      <c r="H185" s="1">
        <v>1406.9692130665701</v>
      </c>
      <c r="I185" s="1">
        <v>1134.95591840102</v>
      </c>
    </row>
    <row r="186" spans="1:9" x14ac:dyDescent="0.25">
      <c r="A186" s="1">
        <v>21.875</v>
      </c>
      <c r="B186" s="1">
        <v>1060.0510754719501</v>
      </c>
      <c r="C186" s="1">
        <v>1456.5059873954699</v>
      </c>
      <c r="D186" s="1">
        <v>1076.2123728418901</v>
      </c>
      <c r="E186" s="1">
        <v>1440.59807684983</v>
      </c>
      <c r="F186" s="1">
        <v>1178.35496943869</v>
      </c>
      <c r="G186" s="1">
        <v>617.06392868113699</v>
      </c>
      <c r="H186" s="1">
        <v>1391.6211497320901</v>
      </c>
      <c r="I186" s="1">
        <v>1138.91684981304</v>
      </c>
    </row>
    <row r="187" spans="1:9" x14ac:dyDescent="0.25">
      <c r="A187" s="1">
        <v>22</v>
      </c>
      <c r="B187" s="1">
        <v>1068.6435823772899</v>
      </c>
      <c r="C187" s="1">
        <v>1411.6313298795401</v>
      </c>
      <c r="D187" s="1">
        <v>948.93036705422401</v>
      </c>
      <c r="E187" s="1">
        <v>1423.8449757465601</v>
      </c>
      <c r="F187" s="1">
        <v>1157.6840421345601</v>
      </c>
      <c r="G187" s="1">
        <v>593.92603532913097</v>
      </c>
      <c r="H187" s="1">
        <v>1389.8500168330299</v>
      </c>
      <c r="I187" s="1">
        <v>1072.23479212444</v>
      </c>
    </row>
    <row r="188" spans="1:9" x14ac:dyDescent="0.25">
      <c r="A188" s="1">
        <v>22.125</v>
      </c>
      <c r="B188" s="1">
        <v>1071.8648328056399</v>
      </c>
      <c r="C188" s="1">
        <v>1325.8547549406801</v>
      </c>
      <c r="D188" s="1">
        <v>938.76763793318696</v>
      </c>
      <c r="E188" s="1">
        <v>1425.96420155391</v>
      </c>
      <c r="F188" s="1">
        <v>1142.7539638747501</v>
      </c>
      <c r="G188" s="1">
        <v>563.46624020307104</v>
      </c>
      <c r="H188" s="1">
        <v>1383.63694164651</v>
      </c>
      <c r="I188" s="1">
        <v>1069.6233581034701</v>
      </c>
    </row>
    <row r="189" spans="1:9" x14ac:dyDescent="0.25">
      <c r="A189" s="1">
        <v>22.25</v>
      </c>
      <c r="B189" s="1">
        <v>1077.65037629668</v>
      </c>
      <c r="C189" s="1">
        <v>1305.9826169130699</v>
      </c>
      <c r="D189" s="1">
        <v>922.217464257909</v>
      </c>
      <c r="E189" s="1">
        <v>1423.2393976723499</v>
      </c>
      <c r="F189" s="1">
        <v>1142.24475705893</v>
      </c>
      <c r="G189" s="1">
        <v>560.20245819791</v>
      </c>
      <c r="H189" s="1">
        <v>1381.93118493518</v>
      </c>
      <c r="I189" s="1">
        <v>1077.7515238679</v>
      </c>
    </row>
    <row r="190" spans="1:9" x14ac:dyDescent="0.25">
      <c r="A190" s="1">
        <v>22.375</v>
      </c>
      <c r="B190" s="1">
        <v>1106.5861406389599</v>
      </c>
      <c r="C190" s="1">
        <v>1302.2970573638099</v>
      </c>
      <c r="D190" s="1">
        <v>932.55875085355603</v>
      </c>
      <c r="E190" s="1">
        <v>1415.74688021626</v>
      </c>
      <c r="F190" s="1">
        <v>1132.6806335359699</v>
      </c>
      <c r="G190" s="1">
        <v>496.59226451926298</v>
      </c>
      <c r="H190" s="1">
        <v>1432.34940946745</v>
      </c>
      <c r="I190" s="1">
        <v>1110.3645350581201</v>
      </c>
    </row>
    <row r="191" spans="1:9" x14ac:dyDescent="0.25">
      <c r="A191" s="1">
        <v>22.5</v>
      </c>
      <c r="B191" s="1">
        <v>1115.09817363109</v>
      </c>
      <c r="C191" s="1">
        <v>1253.8566883354899</v>
      </c>
      <c r="D191" s="1">
        <v>911.18414112340395</v>
      </c>
      <c r="E191" s="1">
        <v>1419.2167508913799</v>
      </c>
      <c r="F191" s="1">
        <v>1116.4083197186701</v>
      </c>
      <c r="G191" s="1">
        <v>489.48198643026501</v>
      </c>
      <c r="H191" s="1">
        <v>1418.13762753988</v>
      </c>
      <c r="I191" s="1">
        <v>1093.35164666881</v>
      </c>
    </row>
    <row r="192" spans="1:9" x14ac:dyDescent="0.25">
      <c r="A192" s="1">
        <v>22.625</v>
      </c>
      <c r="B192" s="1">
        <v>1106.2657059125199</v>
      </c>
      <c r="C192" s="1">
        <v>1209.17243378795</v>
      </c>
      <c r="D192" s="1">
        <v>906.89025089755899</v>
      </c>
      <c r="E192" s="1">
        <v>1417.41193732595</v>
      </c>
      <c r="F192" s="1">
        <v>1108.95481270598</v>
      </c>
      <c r="G192" s="1">
        <v>455.82142112567698</v>
      </c>
      <c r="H192" s="1">
        <v>1415.68701816218</v>
      </c>
      <c r="I192" s="1">
        <v>1088.0709233118901</v>
      </c>
    </row>
    <row r="193" spans="1:9" x14ac:dyDescent="0.25">
      <c r="A193" s="1">
        <v>22.75</v>
      </c>
      <c r="B193" s="1">
        <v>1101.3329581205001</v>
      </c>
      <c r="C193" s="1">
        <v>1140.5343877000901</v>
      </c>
      <c r="D193" s="1">
        <v>1025.6035144242001</v>
      </c>
      <c r="E193" s="1">
        <v>1415.4659647293399</v>
      </c>
      <c r="F193" s="1">
        <v>1106.9806990300201</v>
      </c>
      <c r="G193" s="1">
        <v>448.88932204220799</v>
      </c>
      <c r="H193" s="1">
        <v>1421.6756234852401</v>
      </c>
      <c r="I193" s="1">
        <v>1088.63255757866</v>
      </c>
    </row>
    <row r="194" spans="1:9" x14ac:dyDescent="0.25">
      <c r="A194" s="1">
        <v>22.875</v>
      </c>
      <c r="B194" s="1">
        <v>1171.49591827582</v>
      </c>
      <c r="C194" s="1">
        <v>1093.09902305329</v>
      </c>
      <c r="D194" s="1">
        <v>1125.61423666312</v>
      </c>
      <c r="E194" s="1">
        <v>1423.6981305612701</v>
      </c>
      <c r="F194" s="1">
        <v>1111.5356005805199</v>
      </c>
      <c r="G194" s="1">
        <v>460.43349656745698</v>
      </c>
      <c r="H194" s="1">
        <v>1425.2619788413999</v>
      </c>
      <c r="I194" s="1">
        <v>1097.4075530257401</v>
      </c>
    </row>
    <row r="195" spans="1:9" x14ac:dyDescent="0.25">
      <c r="A195" s="1">
        <v>23</v>
      </c>
      <c r="B195" s="1">
        <v>1148.4893629308499</v>
      </c>
      <c r="C195" s="1">
        <v>1068.1288406213901</v>
      </c>
      <c r="D195" s="1">
        <v>1104.56523649525</v>
      </c>
      <c r="E195" s="1">
        <v>1423.8982044941099</v>
      </c>
      <c r="F195" s="1">
        <v>1101.86057780427</v>
      </c>
      <c r="G195" s="1">
        <v>461.635989317792</v>
      </c>
      <c r="H195" s="1">
        <v>1425.64900973571</v>
      </c>
      <c r="I195" s="1">
        <v>1102.4788480678501</v>
      </c>
    </row>
    <row r="196" spans="1:9" x14ac:dyDescent="0.25">
      <c r="A196" s="1">
        <v>23.125</v>
      </c>
      <c r="B196" s="1">
        <v>1185.56104121817</v>
      </c>
      <c r="C196" s="1">
        <v>1051.9820485903001</v>
      </c>
      <c r="D196" s="1">
        <v>1101.91741460158</v>
      </c>
      <c r="E196" s="1">
        <v>1447.7757257384601</v>
      </c>
      <c r="F196" s="1">
        <v>1101.7250725952499</v>
      </c>
      <c r="G196" s="1">
        <v>469.82018012200302</v>
      </c>
      <c r="H196" s="1">
        <v>1426.14849689941</v>
      </c>
      <c r="I196" s="1">
        <v>1093.95878473212</v>
      </c>
    </row>
    <row r="197" spans="1:9" x14ac:dyDescent="0.25">
      <c r="A197" s="1">
        <v>23.25</v>
      </c>
      <c r="B197" s="1">
        <v>1200.1338545931201</v>
      </c>
      <c r="C197" s="1">
        <v>1047.4649628785501</v>
      </c>
      <c r="D197" s="1">
        <v>1069.3729475995799</v>
      </c>
      <c r="E197" s="1">
        <v>1475.40368011289</v>
      </c>
      <c r="F197" s="1">
        <v>1122.46419015994</v>
      </c>
      <c r="G197" s="1">
        <v>491.017400228832</v>
      </c>
      <c r="H197" s="1">
        <v>1403.77662059933</v>
      </c>
      <c r="I197" s="1">
        <v>1093.0398919977199</v>
      </c>
    </row>
    <row r="198" spans="1:9" x14ac:dyDescent="0.25">
      <c r="A198" s="1">
        <v>23.375</v>
      </c>
      <c r="B198" s="1">
        <v>1189.93374552464</v>
      </c>
      <c r="C198" s="1">
        <v>1047.8948617066401</v>
      </c>
      <c r="D198" s="1">
        <v>1056.3628517838299</v>
      </c>
      <c r="E198" s="1">
        <v>1469.3556660612801</v>
      </c>
      <c r="F198" s="1">
        <v>1120.6962370423</v>
      </c>
      <c r="G198" s="1">
        <v>521.29516764754999</v>
      </c>
      <c r="H198" s="1">
        <v>1398.6039474204799</v>
      </c>
      <c r="I198" s="1">
        <v>1114.0064638456199</v>
      </c>
    </row>
    <row r="199" spans="1:9" x14ac:dyDescent="0.25">
      <c r="A199" s="1">
        <v>23.5</v>
      </c>
      <c r="B199" s="1">
        <v>1251.6514059979099</v>
      </c>
      <c r="C199" s="1">
        <v>1130.1669795640601</v>
      </c>
      <c r="D199" s="1">
        <v>1133.8062075161199</v>
      </c>
      <c r="E199" s="1">
        <v>1466.65839857732</v>
      </c>
      <c r="F199" s="1">
        <v>1105.43424480663</v>
      </c>
      <c r="G199" s="1">
        <v>572.81738772416804</v>
      </c>
      <c r="H199" s="1">
        <v>1392.81003931087</v>
      </c>
      <c r="I199" s="1">
        <v>1116.2312443114499</v>
      </c>
    </row>
    <row r="200" spans="1:9" x14ac:dyDescent="0.25">
      <c r="A200" s="1">
        <v>23.625</v>
      </c>
      <c r="B200" s="1">
        <v>1266.95915765874</v>
      </c>
      <c r="C200" s="1">
        <v>1170.2523755638499</v>
      </c>
      <c r="D200" s="1">
        <v>1247.6440009062301</v>
      </c>
      <c r="E200" s="1">
        <v>1460.3366205365201</v>
      </c>
      <c r="F200" s="1">
        <v>1123.5572342232499</v>
      </c>
      <c r="G200" s="1">
        <v>580.65242408616496</v>
      </c>
      <c r="H200" s="1">
        <v>1402.01094987434</v>
      </c>
      <c r="I200" s="1">
        <v>1114.1969963505601</v>
      </c>
    </row>
    <row r="201" spans="1:9" x14ac:dyDescent="0.25">
      <c r="A201" s="1">
        <v>23.75</v>
      </c>
      <c r="B201" s="1">
        <v>1255.32519556681</v>
      </c>
      <c r="C201" s="1">
        <v>1198.9302435106999</v>
      </c>
      <c r="D201" s="1">
        <v>1229.5937840177801</v>
      </c>
      <c r="E201" s="1">
        <v>1459.13698079146</v>
      </c>
      <c r="F201" s="1">
        <v>1124.9996876311</v>
      </c>
      <c r="G201" s="1">
        <v>581.72315241377896</v>
      </c>
      <c r="H201" s="1">
        <v>1393.72357890835</v>
      </c>
      <c r="I201" s="1">
        <v>1120.8309962731901</v>
      </c>
    </row>
    <row r="202" spans="1:9" x14ac:dyDescent="0.25">
      <c r="A202" s="1">
        <v>23.875</v>
      </c>
      <c r="B202" s="1">
        <v>1229.20288703598</v>
      </c>
      <c r="C202" s="1">
        <v>1263.53877503072</v>
      </c>
      <c r="D202" s="1">
        <v>1245.36985162685</v>
      </c>
      <c r="E202" s="1">
        <v>1469.2535706148899</v>
      </c>
      <c r="F202" s="1">
        <v>1113.9102730827301</v>
      </c>
      <c r="G202" s="1">
        <v>585.37121779941003</v>
      </c>
      <c r="H202" s="1">
        <v>1417.5069555469299</v>
      </c>
      <c r="I202" s="1">
        <v>1111.70652652742</v>
      </c>
    </row>
    <row r="203" spans="1:9" x14ac:dyDescent="0.25">
      <c r="A203" s="1">
        <v>24</v>
      </c>
      <c r="B203" s="1">
        <v>1236.94075914942</v>
      </c>
      <c r="C203" s="1">
        <v>1256.6978810406699</v>
      </c>
      <c r="D203" s="1">
        <v>1263.08420026157</v>
      </c>
      <c r="E203" s="1">
        <v>1463.8177307339599</v>
      </c>
      <c r="F203" s="1">
        <v>1087.31445124743</v>
      </c>
      <c r="G203" s="1">
        <v>581.84754848996602</v>
      </c>
      <c r="H203" s="1">
        <v>1409.90737889962</v>
      </c>
      <c r="I203" s="1">
        <v>1108.58321399796</v>
      </c>
    </row>
    <row r="204" spans="1:9" x14ac:dyDescent="0.25">
      <c r="A204" s="1">
        <v>24.125</v>
      </c>
      <c r="B204" s="1">
        <v>1283.76444855256</v>
      </c>
      <c r="C204" s="1">
        <v>1257.06969850935</v>
      </c>
      <c r="D204" s="1">
        <v>1237.79867665493</v>
      </c>
      <c r="E204" s="1">
        <v>1462.3439188590401</v>
      </c>
      <c r="F204" s="1">
        <v>1104.0021419278601</v>
      </c>
      <c r="G204" s="1">
        <v>625.80556038869702</v>
      </c>
      <c r="H204" s="1">
        <v>1430.1668325999101</v>
      </c>
      <c r="I204" s="1">
        <v>1089.6061691837899</v>
      </c>
    </row>
    <row r="205" spans="1:9" x14ac:dyDescent="0.25">
      <c r="A205" s="1">
        <v>24.25</v>
      </c>
      <c r="B205" s="1">
        <v>1319.3945272547001</v>
      </c>
      <c r="C205" s="1">
        <v>1229.61106462766</v>
      </c>
      <c r="D205" s="1">
        <v>1194.31731453303</v>
      </c>
      <c r="E205" s="1">
        <v>1461.2363855757801</v>
      </c>
      <c r="F205" s="1">
        <v>1112.8381733451699</v>
      </c>
      <c r="G205" s="1">
        <v>687.36301663565405</v>
      </c>
      <c r="H205" s="1">
        <v>1426.7176825202801</v>
      </c>
      <c r="I205" s="1">
        <v>1080.5127883365899</v>
      </c>
    </row>
    <row r="206" spans="1:9" x14ac:dyDescent="0.25">
      <c r="A206" s="1">
        <v>24.375</v>
      </c>
      <c r="B206" s="1">
        <v>1342.3036617691901</v>
      </c>
      <c r="C206" s="1">
        <v>1243.9907569332699</v>
      </c>
      <c r="D206" s="1">
        <v>1238.9377701623</v>
      </c>
      <c r="E206" s="1">
        <v>1452.75164205949</v>
      </c>
      <c r="F206" s="1">
        <v>1121.5188897164901</v>
      </c>
      <c r="G206" s="1">
        <v>683.47653646780202</v>
      </c>
      <c r="H206" s="1">
        <v>1426.38422844823</v>
      </c>
      <c r="I206" s="1">
        <v>1048.5931084251299</v>
      </c>
    </row>
    <row r="207" spans="1:9" x14ac:dyDescent="0.25">
      <c r="A207" s="1">
        <v>24.5</v>
      </c>
      <c r="B207" s="1">
        <v>1342.91313847182</v>
      </c>
      <c r="C207" s="1">
        <v>1283.61633566094</v>
      </c>
      <c r="D207" s="1">
        <v>1340.19015528871</v>
      </c>
      <c r="E207" s="1">
        <v>1447.75704442969</v>
      </c>
      <c r="F207" s="1">
        <v>1126.806449856</v>
      </c>
      <c r="G207" s="1">
        <v>685.25833225433598</v>
      </c>
      <c r="H207" s="1">
        <v>1459.4613649529099</v>
      </c>
      <c r="I207" s="1">
        <v>1028.24564007704</v>
      </c>
    </row>
    <row r="208" spans="1:9" x14ac:dyDescent="0.25">
      <c r="A208" s="1">
        <v>24.625</v>
      </c>
      <c r="B208" s="1">
        <v>1335.23381755846</v>
      </c>
      <c r="C208" s="1">
        <v>1355.54558807178</v>
      </c>
      <c r="D208" s="1">
        <v>1200.99442722462</v>
      </c>
      <c r="E208" s="1">
        <v>1473.50921786451</v>
      </c>
      <c r="F208" s="1">
        <v>1131.4330057423999</v>
      </c>
      <c r="G208" s="1">
        <v>691.35509244108096</v>
      </c>
      <c r="H208" s="1">
        <v>1449.94487240428</v>
      </c>
      <c r="I208" s="1">
        <v>989.78357246460598</v>
      </c>
    </row>
    <row r="209" spans="1:9" x14ac:dyDescent="0.25">
      <c r="A209" s="1">
        <v>24.75</v>
      </c>
      <c r="B209" s="1">
        <v>1303.4098382427701</v>
      </c>
      <c r="C209" s="1">
        <v>1384.9688885845101</v>
      </c>
      <c r="D209" s="1">
        <v>1065.3490998790301</v>
      </c>
      <c r="E209" s="1">
        <v>1468.8995891408499</v>
      </c>
      <c r="F209" s="1">
        <v>1128.9695324597601</v>
      </c>
      <c r="G209" s="1">
        <v>697.39905775771899</v>
      </c>
      <c r="H209" s="1">
        <v>1465.0274076892799</v>
      </c>
      <c r="I209" s="1">
        <v>1025.4603633772899</v>
      </c>
    </row>
    <row r="210" spans="1:9" x14ac:dyDescent="0.25">
      <c r="A210" s="1">
        <v>24.875</v>
      </c>
      <c r="B210" s="1">
        <v>1276.6028389497999</v>
      </c>
      <c r="C210" s="1">
        <v>1365.68339071232</v>
      </c>
      <c r="D210" s="1">
        <v>919.994184625613</v>
      </c>
      <c r="E210" s="1">
        <v>1485.07164759224</v>
      </c>
      <c r="F210" s="1">
        <v>1139.02420730331</v>
      </c>
      <c r="G210" s="1">
        <v>689.53543238065095</v>
      </c>
      <c r="H210" s="1">
        <v>1470.63333862642</v>
      </c>
      <c r="I210" s="1">
        <v>1006.78326785863</v>
      </c>
    </row>
    <row r="211" spans="1:9" x14ac:dyDescent="0.25">
      <c r="A211" s="1">
        <v>25</v>
      </c>
      <c r="B211" s="1">
        <v>1250.6739473457701</v>
      </c>
      <c r="C211" s="1">
        <v>1383.10541504703</v>
      </c>
      <c r="D211" s="1">
        <v>809.45552704518298</v>
      </c>
      <c r="E211" s="1">
        <v>1498.1028194334201</v>
      </c>
      <c r="F211" s="1">
        <v>1137.80412967131</v>
      </c>
      <c r="G211" s="1">
        <v>690.76033668185505</v>
      </c>
      <c r="H211" s="1">
        <v>1463.3859642023201</v>
      </c>
      <c r="I211" s="1">
        <v>1042.50633639788</v>
      </c>
    </row>
    <row r="212" spans="1:9" x14ac:dyDescent="0.25">
      <c r="A212" s="1">
        <v>25.125</v>
      </c>
      <c r="B212" s="1">
        <v>1230.3889376949601</v>
      </c>
      <c r="C212" s="1">
        <v>1400.3118815488799</v>
      </c>
      <c r="D212" s="1">
        <v>800.58617019857502</v>
      </c>
      <c r="E212" s="1">
        <v>1503.70271281133</v>
      </c>
      <c r="F212" s="1">
        <v>1143.55819611366</v>
      </c>
      <c r="G212" s="1">
        <v>718.52153599876794</v>
      </c>
      <c r="H212" s="1">
        <v>1464.54637653906</v>
      </c>
      <c r="I212" s="1">
        <v>1057.79137264159</v>
      </c>
    </row>
    <row r="213" spans="1:9" x14ac:dyDescent="0.25">
      <c r="A213" s="1">
        <v>25.25</v>
      </c>
      <c r="B213" s="1">
        <v>1183.53098322509</v>
      </c>
      <c r="C213" s="1">
        <v>1356.4320031638199</v>
      </c>
      <c r="D213" s="1">
        <v>850.63177562391297</v>
      </c>
      <c r="E213" s="1">
        <v>1507.87229341222</v>
      </c>
      <c r="F213" s="1">
        <v>1145.1286009560499</v>
      </c>
      <c r="G213" s="1">
        <v>713.73057435090095</v>
      </c>
      <c r="H213" s="1">
        <v>1453.5262726424401</v>
      </c>
      <c r="I213" s="1">
        <v>1102.12029466846</v>
      </c>
    </row>
    <row r="214" spans="1:9" x14ac:dyDescent="0.25">
      <c r="A214" s="1">
        <v>25.375</v>
      </c>
      <c r="B214" s="1">
        <v>1209.9741728356801</v>
      </c>
      <c r="C214" s="1">
        <v>1230.41215724938</v>
      </c>
      <c r="D214" s="1">
        <v>745.98348306769697</v>
      </c>
      <c r="E214" s="1">
        <v>1510.2675362448399</v>
      </c>
      <c r="F214" s="1">
        <v>1140.89002582075</v>
      </c>
      <c r="G214" s="1">
        <v>706.01920446092697</v>
      </c>
      <c r="H214" s="1">
        <v>1443.87382249454</v>
      </c>
      <c r="I214" s="1">
        <v>1116.5553670816</v>
      </c>
    </row>
    <row r="215" spans="1:9" x14ac:dyDescent="0.25">
      <c r="A215" s="1">
        <v>25.5</v>
      </c>
      <c r="B215" s="1">
        <v>1251.3216282895701</v>
      </c>
      <c r="C215" s="1">
        <v>1123.9321642084899</v>
      </c>
      <c r="D215" s="1">
        <v>728.61353800485006</v>
      </c>
      <c r="E215" s="1">
        <v>1504.66814931252</v>
      </c>
      <c r="F215" s="1">
        <v>1151.7508458216801</v>
      </c>
      <c r="G215" s="1">
        <v>706.95801148072906</v>
      </c>
      <c r="H215" s="1">
        <v>1443.3626306210699</v>
      </c>
      <c r="I215" s="1">
        <v>1086.1427466073501</v>
      </c>
    </row>
    <row r="216" spans="1:9" x14ac:dyDescent="0.25">
      <c r="A216" s="1">
        <v>25.625</v>
      </c>
      <c r="B216" s="1">
        <v>1250.71672314431</v>
      </c>
      <c r="C216" s="1">
        <v>1068.2650440441701</v>
      </c>
      <c r="D216" s="1">
        <v>773.41198787830501</v>
      </c>
      <c r="E216" s="1">
        <v>1498.55830364403</v>
      </c>
      <c r="F216" s="1">
        <v>1148.8364833560299</v>
      </c>
      <c r="G216" s="1">
        <v>701.39901182606604</v>
      </c>
      <c r="H216" s="1">
        <v>1438.03656276386</v>
      </c>
      <c r="I216" s="1">
        <v>1061.23808451029</v>
      </c>
    </row>
    <row r="217" spans="1:9" x14ac:dyDescent="0.25">
      <c r="A217" s="1">
        <v>25.75</v>
      </c>
      <c r="B217" s="1">
        <v>1269.98372820641</v>
      </c>
      <c r="C217" s="1">
        <v>993.86510314774102</v>
      </c>
      <c r="D217" s="1">
        <v>813.42398948429002</v>
      </c>
      <c r="E217" s="1">
        <v>1495.7800076733099</v>
      </c>
      <c r="F217" s="1">
        <v>1155.56602234044</v>
      </c>
      <c r="G217" s="1">
        <v>695.28915665636202</v>
      </c>
      <c r="H217" s="1">
        <v>1465.9114076486601</v>
      </c>
      <c r="I217" s="1">
        <v>1024.6408913114701</v>
      </c>
    </row>
    <row r="218" spans="1:9" x14ac:dyDescent="0.25">
      <c r="A218" s="1">
        <v>25.875</v>
      </c>
      <c r="B218" s="1">
        <v>1275.8647363505199</v>
      </c>
      <c r="C218" s="1">
        <v>975.83530841434401</v>
      </c>
      <c r="D218" s="1">
        <v>913.88460286129998</v>
      </c>
      <c r="E218" s="1">
        <v>1494.3839303181101</v>
      </c>
      <c r="F218" s="1">
        <v>1149.79330513583</v>
      </c>
      <c r="G218" s="1">
        <v>662.22814789307597</v>
      </c>
      <c r="H218" s="1">
        <v>1539.68603204226</v>
      </c>
      <c r="I218" s="1">
        <v>1002.95084521614</v>
      </c>
    </row>
    <row r="219" spans="1:9" x14ac:dyDescent="0.25">
      <c r="A219" s="1">
        <v>26</v>
      </c>
      <c r="B219" s="1">
        <v>1278.99138780417</v>
      </c>
      <c r="C219" s="1">
        <v>967.26683804124195</v>
      </c>
      <c r="D219" s="1">
        <v>980.83240877345804</v>
      </c>
      <c r="E219" s="1">
        <v>1501.36915607483</v>
      </c>
      <c r="F219" s="1">
        <v>1136.04351208662</v>
      </c>
      <c r="G219" s="1">
        <v>651.98014796703796</v>
      </c>
      <c r="H219" s="1">
        <v>1555.82284575927</v>
      </c>
      <c r="I219" s="1">
        <v>1009.29831450495</v>
      </c>
    </row>
    <row r="220" spans="1:9" x14ac:dyDescent="0.25">
      <c r="A220" s="1">
        <v>26.125</v>
      </c>
      <c r="B220" s="1">
        <v>1273.42777535504</v>
      </c>
      <c r="C220" s="1">
        <v>867.01247602175795</v>
      </c>
      <c r="D220" s="1">
        <v>998.58100617495495</v>
      </c>
      <c r="E220" s="1">
        <v>1476.6269220609199</v>
      </c>
      <c r="F220" s="1">
        <v>1164.2417997192799</v>
      </c>
      <c r="G220" s="1">
        <v>577.79597356213401</v>
      </c>
      <c r="H220" s="1">
        <v>1556.7254370686901</v>
      </c>
      <c r="I220" s="1">
        <v>1005.08490222501</v>
      </c>
    </row>
    <row r="221" spans="1:9" x14ac:dyDescent="0.25">
      <c r="A221" s="1">
        <v>26.25</v>
      </c>
      <c r="B221" s="1">
        <v>1286.77786884483</v>
      </c>
      <c r="C221" s="1">
        <v>806.21201653593505</v>
      </c>
      <c r="D221" s="1">
        <v>1013.91242131339</v>
      </c>
      <c r="E221" s="1">
        <v>1471.86606627633</v>
      </c>
      <c r="F221" s="1">
        <v>1160.1750239778601</v>
      </c>
      <c r="G221" s="1">
        <v>587.85455801924104</v>
      </c>
      <c r="H221" s="1">
        <v>1560.2827245835999</v>
      </c>
      <c r="I221" s="1">
        <v>1020.5870646749401</v>
      </c>
    </row>
    <row r="222" spans="1:9" x14ac:dyDescent="0.25">
      <c r="A222" s="1">
        <v>26.375</v>
      </c>
      <c r="B222" s="1">
        <v>1287.27043323003</v>
      </c>
      <c r="C222" s="1">
        <v>807.53498662719403</v>
      </c>
      <c r="D222" s="1">
        <v>1038.9502202046899</v>
      </c>
      <c r="E222" s="1">
        <v>1465.2405265949801</v>
      </c>
      <c r="F222" s="1">
        <v>1176.9662502280801</v>
      </c>
      <c r="G222" s="1">
        <v>598.71040195923899</v>
      </c>
      <c r="H222" s="1">
        <v>1551.8946575084799</v>
      </c>
      <c r="I222" s="1">
        <v>962.27766435163096</v>
      </c>
    </row>
    <row r="223" spans="1:9" x14ac:dyDescent="0.25">
      <c r="A223" s="1">
        <v>26.5</v>
      </c>
      <c r="B223" s="1">
        <v>1280.20427379946</v>
      </c>
      <c r="C223" s="1">
        <v>804.03365583616403</v>
      </c>
      <c r="D223" s="1">
        <v>1127.72820112063</v>
      </c>
      <c r="E223" s="1">
        <v>1451.5465467075101</v>
      </c>
      <c r="F223" s="1">
        <v>1177.0124017154701</v>
      </c>
      <c r="G223" s="1">
        <v>608.177160546251</v>
      </c>
      <c r="H223" s="1">
        <v>1543.4817557665799</v>
      </c>
      <c r="I223" s="1">
        <v>932.10907544902295</v>
      </c>
    </row>
    <row r="224" spans="1:9" x14ac:dyDescent="0.25">
      <c r="A224" s="1">
        <v>26.625</v>
      </c>
      <c r="B224" s="1">
        <v>1222.4253242786399</v>
      </c>
      <c r="C224" s="1">
        <v>886.76919149176899</v>
      </c>
      <c r="D224" s="1">
        <v>1207.9689537219699</v>
      </c>
      <c r="E224" s="1">
        <v>1425.63024959773</v>
      </c>
      <c r="F224" s="1">
        <v>1180.09329863878</v>
      </c>
      <c r="G224" s="1">
        <v>598.42237457369094</v>
      </c>
      <c r="H224" s="1">
        <v>1505.1494687373699</v>
      </c>
      <c r="I224" s="1">
        <v>928.24668815701705</v>
      </c>
    </row>
    <row r="225" spans="1:9" x14ac:dyDescent="0.25">
      <c r="A225" s="1">
        <v>26.75</v>
      </c>
      <c r="B225" s="1">
        <v>1290.96084687796</v>
      </c>
      <c r="C225" s="1">
        <v>907.69597527102405</v>
      </c>
      <c r="D225" s="1">
        <v>1255.1229791810199</v>
      </c>
      <c r="E225" s="1">
        <v>1406.9539184339601</v>
      </c>
      <c r="F225" s="1">
        <v>1202.0344490422001</v>
      </c>
      <c r="G225" s="1">
        <v>582.37092614452195</v>
      </c>
      <c r="H225" s="1">
        <v>1420.7399193403801</v>
      </c>
      <c r="I225" s="1">
        <v>888.46602391085605</v>
      </c>
    </row>
    <row r="226" spans="1:9" x14ac:dyDescent="0.25">
      <c r="A226" s="1">
        <v>26.875</v>
      </c>
      <c r="B226" s="1">
        <v>1280.3894169037901</v>
      </c>
      <c r="C226" s="1">
        <v>981.46605970662301</v>
      </c>
      <c r="D226" s="1">
        <v>1249.3856680168001</v>
      </c>
      <c r="E226" s="1">
        <v>1382.82806844825</v>
      </c>
      <c r="F226" s="1">
        <v>1212.3325874615</v>
      </c>
      <c r="G226" s="1">
        <v>629.40210052984003</v>
      </c>
      <c r="H226" s="1">
        <v>1394.4921325580001</v>
      </c>
      <c r="I226" s="1">
        <v>854.17218113968499</v>
      </c>
    </row>
    <row r="227" spans="1:9" x14ac:dyDescent="0.25">
      <c r="A227" s="1">
        <v>27</v>
      </c>
      <c r="B227" s="1">
        <v>1280.7362156640299</v>
      </c>
      <c r="C227" s="1">
        <v>987.15788154551603</v>
      </c>
      <c r="D227" s="1">
        <v>1251.7959768774499</v>
      </c>
      <c r="E227" s="1">
        <v>1370.9471779379401</v>
      </c>
      <c r="F227" s="1">
        <v>1217.2019957612299</v>
      </c>
      <c r="G227" s="1">
        <v>648.28132146316705</v>
      </c>
      <c r="H227" s="1">
        <v>1361.15137375172</v>
      </c>
      <c r="I227" s="1">
        <v>902.85060792757099</v>
      </c>
    </row>
    <row r="228" spans="1:9" x14ac:dyDescent="0.25">
      <c r="A228" s="1">
        <v>27.125</v>
      </c>
      <c r="B228" s="1">
        <v>1274.5712378958799</v>
      </c>
      <c r="C228" s="1">
        <v>1007.7040458244001</v>
      </c>
      <c r="D228" s="1">
        <v>1249.2043174473199</v>
      </c>
      <c r="E228" s="1">
        <v>1377.17784868081</v>
      </c>
      <c r="F228" s="1">
        <v>1219.5149340518699</v>
      </c>
      <c r="G228" s="1">
        <v>650.96538111976201</v>
      </c>
      <c r="H228" s="1">
        <v>1343.15850813559</v>
      </c>
      <c r="I228" s="1">
        <v>903.60019594935204</v>
      </c>
    </row>
    <row r="229" spans="1:9" x14ac:dyDescent="0.25">
      <c r="A229" s="1">
        <v>27.25</v>
      </c>
      <c r="B229" s="1">
        <v>1265.40935573916</v>
      </c>
      <c r="C229" s="1">
        <v>1038.1326484756601</v>
      </c>
      <c r="D229" s="1">
        <v>1219.8040502322301</v>
      </c>
      <c r="E229" s="1">
        <v>1381.2523555273399</v>
      </c>
      <c r="F229" s="1">
        <v>1223.60489501088</v>
      </c>
      <c r="G229" s="1">
        <v>663.65033207713498</v>
      </c>
      <c r="H229" s="1">
        <v>1285.15557841284</v>
      </c>
      <c r="I229" s="1">
        <v>901.43677788314994</v>
      </c>
    </row>
    <row r="230" spans="1:9" x14ac:dyDescent="0.25">
      <c r="A230" s="1">
        <v>27.375</v>
      </c>
      <c r="B230" s="1">
        <v>1252.87533137333</v>
      </c>
      <c r="C230" s="1">
        <v>1111.99853902361</v>
      </c>
      <c r="D230" s="1">
        <v>1246.49238509615</v>
      </c>
      <c r="E230" s="1">
        <v>1393.83713185595</v>
      </c>
      <c r="F230" s="1">
        <v>1234.03087141433</v>
      </c>
      <c r="G230" s="1">
        <v>696.75513016999503</v>
      </c>
      <c r="H230" s="1">
        <v>1291.2038551221599</v>
      </c>
      <c r="I230" s="1">
        <v>943.01226622558204</v>
      </c>
    </row>
    <row r="231" spans="1:9" x14ac:dyDescent="0.25">
      <c r="A231" s="1">
        <v>27.5</v>
      </c>
      <c r="B231" s="1">
        <v>1253.6190925160399</v>
      </c>
      <c r="C231" s="1">
        <v>1131.9277618073099</v>
      </c>
      <c r="D231" s="1">
        <v>1251.12236623422</v>
      </c>
      <c r="E231" s="1">
        <v>1398.05945850854</v>
      </c>
      <c r="F231" s="1">
        <v>1243.0437980941499</v>
      </c>
      <c r="G231" s="1">
        <v>696.68765135558397</v>
      </c>
      <c r="H231" s="1">
        <v>1266.0178710269799</v>
      </c>
      <c r="I231" s="1">
        <v>965.41743839003698</v>
      </c>
    </row>
    <row r="232" spans="1:9" x14ac:dyDescent="0.25">
      <c r="A232" s="1">
        <v>27.625</v>
      </c>
      <c r="B232" s="1">
        <v>1260.20228611582</v>
      </c>
      <c r="C232" s="1">
        <v>1147.4631153835601</v>
      </c>
      <c r="D232" s="1">
        <v>1245.1583213101201</v>
      </c>
      <c r="E232" s="1">
        <v>1403.48716175559</v>
      </c>
      <c r="F232" s="1">
        <v>1242.9353450738299</v>
      </c>
      <c r="G232" s="1">
        <v>720.78943255339004</v>
      </c>
      <c r="H232" s="1">
        <v>1244.2711811745701</v>
      </c>
      <c r="I232" s="1">
        <v>1009.25076138646</v>
      </c>
    </row>
    <row r="233" spans="1:9" x14ac:dyDescent="0.25">
      <c r="A233" s="1">
        <v>27.75</v>
      </c>
      <c r="B233" s="1">
        <v>1261.30888646269</v>
      </c>
      <c r="C233" s="1">
        <v>1179.9018293154099</v>
      </c>
      <c r="D233" s="1">
        <v>1103.66613517925</v>
      </c>
      <c r="E233" s="1">
        <v>1456.9242745983699</v>
      </c>
      <c r="F233" s="1">
        <v>1227.42388660094</v>
      </c>
      <c r="G233" s="1">
        <v>734.12627605434102</v>
      </c>
      <c r="H233" s="1">
        <v>1183.1353096494299</v>
      </c>
      <c r="I233" s="1">
        <v>1010.67470100497</v>
      </c>
    </row>
    <row r="234" spans="1:9" x14ac:dyDescent="0.25">
      <c r="A234" s="1">
        <v>27.875</v>
      </c>
      <c r="B234" s="1">
        <v>1258.07281360761</v>
      </c>
      <c r="C234" s="1">
        <v>1191.0769870219999</v>
      </c>
      <c r="D234" s="1">
        <v>1030.2598332932901</v>
      </c>
      <c r="E234" s="1">
        <v>1475.10286275001</v>
      </c>
      <c r="F234" s="1">
        <v>1194.36420147588</v>
      </c>
      <c r="G234" s="1">
        <v>752.01987542724703</v>
      </c>
      <c r="H234" s="1">
        <v>1179.8980466041601</v>
      </c>
      <c r="I234" s="1">
        <v>1024.18233746956</v>
      </c>
    </row>
    <row r="235" spans="1:9" x14ac:dyDescent="0.25">
      <c r="A235" s="1">
        <v>28</v>
      </c>
      <c r="B235" s="1">
        <v>1259.7486894521201</v>
      </c>
      <c r="C235" s="1">
        <v>1241.2767092526201</v>
      </c>
      <c r="D235" s="1">
        <v>976.74246106941405</v>
      </c>
      <c r="E235" s="1">
        <v>1485.4380531588399</v>
      </c>
      <c r="F235" s="1">
        <v>1194.11510650069</v>
      </c>
      <c r="G235" s="1">
        <v>752.69935449781804</v>
      </c>
      <c r="H235" s="1">
        <v>1167.3013074816799</v>
      </c>
      <c r="I235" s="1">
        <v>1023.27423613283</v>
      </c>
    </row>
    <row r="236" spans="1:9" x14ac:dyDescent="0.25">
      <c r="A236" s="1">
        <v>28.125</v>
      </c>
      <c r="B236" s="1">
        <v>1213.78222427026</v>
      </c>
      <c r="C236" s="1">
        <v>1256.8979154834401</v>
      </c>
      <c r="D236" s="1">
        <v>878.58100658902902</v>
      </c>
      <c r="E236" s="1">
        <v>1490.3641223664199</v>
      </c>
      <c r="F236" s="1">
        <v>1206.0063289716099</v>
      </c>
      <c r="G236" s="1">
        <v>759.02016240664705</v>
      </c>
      <c r="H236" s="1">
        <v>1148.99162131101</v>
      </c>
      <c r="I236" s="1">
        <v>1018.31307711274</v>
      </c>
    </row>
    <row r="237" spans="1:9" x14ac:dyDescent="0.25">
      <c r="A237" s="1">
        <v>28.25</v>
      </c>
      <c r="B237" s="1">
        <v>1204.16841917183</v>
      </c>
      <c r="C237" s="1">
        <v>1251.3744872919201</v>
      </c>
      <c r="D237" s="1">
        <v>811.45917770259598</v>
      </c>
      <c r="E237" s="1">
        <v>1499.8876487421001</v>
      </c>
      <c r="F237" s="1">
        <v>1217.1321788753201</v>
      </c>
      <c r="G237" s="1">
        <v>758.15702934571095</v>
      </c>
      <c r="H237" s="1">
        <v>1156.7753271832701</v>
      </c>
      <c r="I237" s="1">
        <v>1010.79457816789</v>
      </c>
    </row>
    <row r="238" spans="1:9" x14ac:dyDescent="0.25">
      <c r="A238" s="1">
        <v>28.375</v>
      </c>
      <c r="B238" s="1">
        <v>1197.2243411775701</v>
      </c>
      <c r="C238" s="1">
        <v>1257.9774802551501</v>
      </c>
      <c r="D238" s="1">
        <v>785.24775556450095</v>
      </c>
      <c r="E238" s="1">
        <v>1497.8736391924399</v>
      </c>
      <c r="F238" s="1">
        <v>1210.0255238174</v>
      </c>
      <c r="G238" s="1">
        <v>736.66983550443899</v>
      </c>
      <c r="H238" s="1">
        <v>1163.91766052604</v>
      </c>
      <c r="I238" s="1">
        <v>1007.4989216070099</v>
      </c>
    </row>
    <row r="239" spans="1:9" x14ac:dyDescent="0.25">
      <c r="A239" s="1">
        <v>28.5</v>
      </c>
      <c r="B239" s="1">
        <v>1212.0436972872001</v>
      </c>
      <c r="C239" s="1">
        <v>1188.0880062178901</v>
      </c>
      <c r="D239" s="1">
        <v>775.61992303673799</v>
      </c>
      <c r="E239" s="1">
        <v>1489.2514789427601</v>
      </c>
      <c r="F239" s="1">
        <v>1203.1542974455399</v>
      </c>
      <c r="G239" s="1">
        <v>756.48761083883596</v>
      </c>
      <c r="H239" s="1">
        <v>1117.4484308385499</v>
      </c>
      <c r="I239" s="1">
        <v>1014.2342637802</v>
      </c>
    </row>
    <row r="240" spans="1:9" x14ac:dyDescent="0.25">
      <c r="A240" s="1">
        <v>28.625</v>
      </c>
      <c r="B240" s="1">
        <v>1154.4765794929101</v>
      </c>
      <c r="C240" s="1">
        <v>1013.69747164969</v>
      </c>
      <c r="D240" s="1">
        <v>765.32849320337198</v>
      </c>
      <c r="E240" s="1">
        <v>1485.70150534189</v>
      </c>
      <c r="F240" s="1">
        <v>1200.3086073849499</v>
      </c>
      <c r="G240" s="1">
        <v>769.089017459312</v>
      </c>
      <c r="H240" s="1">
        <v>1085.9765489742399</v>
      </c>
      <c r="I240" s="1">
        <v>1013.94605518317</v>
      </c>
    </row>
    <row r="241" spans="1:9" x14ac:dyDescent="0.25">
      <c r="A241" s="1">
        <v>28.75</v>
      </c>
      <c r="B241" s="1">
        <v>1215.56430548045</v>
      </c>
      <c r="C241" s="1">
        <v>990.00658235016101</v>
      </c>
      <c r="D241" s="1">
        <v>812.13343490223201</v>
      </c>
      <c r="E241" s="1">
        <v>1485.27132500998</v>
      </c>
      <c r="F241" s="1">
        <v>1212.1104526183599</v>
      </c>
      <c r="G241" s="1">
        <v>803.30909578250703</v>
      </c>
      <c r="H241" s="1">
        <v>1066.0636873985</v>
      </c>
      <c r="I241" s="1">
        <v>1015.34131488358</v>
      </c>
    </row>
    <row r="242" spans="1:9" x14ac:dyDescent="0.25">
      <c r="A242" s="1">
        <v>28.875</v>
      </c>
      <c r="B242" s="1">
        <v>1210.8995074882901</v>
      </c>
      <c r="C242" s="1">
        <v>993.161863270666</v>
      </c>
      <c r="D242" s="1">
        <v>857.487297748988</v>
      </c>
      <c r="E242" s="1">
        <v>1474.12980224536</v>
      </c>
      <c r="F242" s="1">
        <v>1229.20320453414</v>
      </c>
      <c r="G242" s="1">
        <v>815.45474440913199</v>
      </c>
      <c r="H242" s="1">
        <v>990.97324115497202</v>
      </c>
      <c r="I242" s="1">
        <v>1025.75587802155</v>
      </c>
    </row>
    <row r="243" spans="1:9" x14ac:dyDescent="0.25">
      <c r="A243" s="1">
        <v>29</v>
      </c>
      <c r="B243" s="1">
        <v>1215.5451775397</v>
      </c>
      <c r="C243" s="1">
        <v>964.47169005115097</v>
      </c>
      <c r="D243" s="1">
        <v>847.590949301264</v>
      </c>
      <c r="E243" s="1">
        <v>1469.58924680567</v>
      </c>
      <c r="F243" s="1">
        <v>1224.60751668328</v>
      </c>
      <c r="G243" s="1">
        <v>811.48136835571802</v>
      </c>
      <c r="H243" s="1">
        <v>963.92047397525403</v>
      </c>
      <c r="I243" s="1">
        <v>1033.63750052151</v>
      </c>
    </row>
    <row r="244" spans="1:9" x14ac:dyDescent="0.25">
      <c r="A244" s="1">
        <v>29.125</v>
      </c>
      <c r="B244" s="1">
        <v>1225.58488501482</v>
      </c>
      <c r="C244" s="1">
        <v>931.10392096996998</v>
      </c>
      <c r="D244" s="1">
        <v>928.02685865694798</v>
      </c>
      <c r="E244" s="1">
        <v>1463.46819820107</v>
      </c>
      <c r="F244" s="1">
        <v>1231.1361396822199</v>
      </c>
      <c r="G244" s="1">
        <v>823.67926810857796</v>
      </c>
      <c r="H244" s="1">
        <v>829.82369178395095</v>
      </c>
      <c r="I244" s="1">
        <v>1064.90857231059</v>
      </c>
    </row>
    <row r="245" spans="1:9" x14ac:dyDescent="0.25">
      <c r="A245" s="1">
        <v>29.25</v>
      </c>
      <c r="B245" s="1">
        <v>1198.1297165266101</v>
      </c>
      <c r="C245" s="1">
        <v>877.29729013578606</v>
      </c>
      <c r="D245" s="1">
        <v>1011.6430155217</v>
      </c>
      <c r="E245" s="1">
        <v>1466.25844268278</v>
      </c>
      <c r="F245" s="1">
        <v>1274.2483114049401</v>
      </c>
      <c r="G245" s="1">
        <v>834.13381672595801</v>
      </c>
      <c r="H245" s="1">
        <v>833.15207312121197</v>
      </c>
      <c r="I245" s="1">
        <v>1130.54819869468</v>
      </c>
    </row>
    <row r="246" spans="1:9" x14ac:dyDescent="0.25">
      <c r="A246" s="1">
        <v>29.375</v>
      </c>
      <c r="B246" s="1">
        <v>1209.75270267833</v>
      </c>
      <c r="C246" s="1">
        <v>853.063620864374</v>
      </c>
      <c r="D246" s="1">
        <v>1084.4551970585301</v>
      </c>
      <c r="E246" s="1">
        <v>1465.1519274657001</v>
      </c>
      <c r="F246" s="1">
        <v>1278.7980336395899</v>
      </c>
      <c r="G246" s="1">
        <v>827.67176923602096</v>
      </c>
      <c r="H246" s="1">
        <v>830.81347771426704</v>
      </c>
      <c r="I246" s="1">
        <v>1151.30356375922</v>
      </c>
    </row>
    <row r="247" spans="1:9" x14ac:dyDescent="0.25">
      <c r="A247" s="1">
        <v>29.5</v>
      </c>
      <c r="B247" s="1">
        <v>1210.9243567542601</v>
      </c>
      <c r="C247" s="1">
        <v>766.84037477057996</v>
      </c>
      <c r="D247" s="1">
        <v>1128.4645563290801</v>
      </c>
      <c r="E247" s="1">
        <v>1471.08950339692</v>
      </c>
      <c r="F247" s="1">
        <v>1307.75359481285</v>
      </c>
      <c r="G247" s="1">
        <v>811.19408832095803</v>
      </c>
      <c r="H247" s="1">
        <v>829.72667593752203</v>
      </c>
      <c r="I247" s="1">
        <v>1113.2232102661001</v>
      </c>
    </row>
    <row r="248" spans="1:9" x14ac:dyDescent="0.25">
      <c r="A248" s="1">
        <v>29.625</v>
      </c>
      <c r="B248" s="1">
        <v>1200.9396473432701</v>
      </c>
      <c r="C248" s="1">
        <v>752.44876873042097</v>
      </c>
      <c r="D248" s="1">
        <v>1197.86563344913</v>
      </c>
      <c r="E248" s="1">
        <v>1475.6130899222301</v>
      </c>
      <c r="F248" s="1">
        <v>1303.5417751191401</v>
      </c>
      <c r="G248" s="1">
        <v>799.26454354553005</v>
      </c>
      <c r="H248" s="1">
        <v>872.38866844663301</v>
      </c>
      <c r="I248" s="1">
        <v>1055.54899424472</v>
      </c>
    </row>
    <row r="249" spans="1:9" x14ac:dyDescent="0.25">
      <c r="A249" s="1">
        <v>29.75</v>
      </c>
      <c r="B249" s="1">
        <v>1102.5587646710201</v>
      </c>
      <c r="C249" s="1">
        <v>776.54441369471999</v>
      </c>
      <c r="D249" s="1">
        <v>1175.0378595769</v>
      </c>
      <c r="E249" s="1">
        <v>1486.8951093235301</v>
      </c>
      <c r="F249" s="1">
        <v>1300.0680509627</v>
      </c>
      <c r="G249" s="1">
        <v>788.67033696480098</v>
      </c>
      <c r="H249" s="1">
        <v>862.735826187817</v>
      </c>
      <c r="I249" s="1">
        <v>1022.88721768895</v>
      </c>
    </row>
    <row r="250" spans="1:9" x14ac:dyDescent="0.25">
      <c r="A250" s="1">
        <v>29.875</v>
      </c>
      <c r="B250" s="1">
        <v>1111.7419691908401</v>
      </c>
      <c r="C250" s="1">
        <v>827.49044771610704</v>
      </c>
      <c r="D250" s="1">
        <v>1267.59171863302</v>
      </c>
      <c r="E250" s="1">
        <v>1489.73049770394</v>
      </c>
      <c r="F250" s="1">
        <v>1292.4676660796999</v>
      </c>
      <c r="G250" s="1">
        <v>766.29643312469204</v>
      </c>
      <c r="H250" s="1">
        <v>841.96186161826301</v>
      </c>
      <c r="I250" s="1">
        <v>990.85087270063104</v>
      </c>
    </row>
    <row r="251" spans="1:9" x14ac:dyDescent="0.25">
      <c r="A251" s="1">
        <v>30</v>
      </c>
      <c r="B251" s="1">
        <v>1112.27852431991</v>
      </c>
      <c r="C251" s="1">
        <v>849.72139085828599</v>
      </c>
      <c r="D251" s="1">
        <v>1237.9839056810199</v>
      </c>
      <c r="E251" s="1">
        <v>1485.1213795323099</v>
      </c>
      <c r="F251" s="1">
        <v>1292.24384931078</v>
      </c>
      <c r="G251" s="1">
        <v>756.68606354204599</v>
      </c>
      <c r="H251" s="1">
        <v>852.727857373235</v>
      </c>
      <c r="I251" s="1">
        <v>979.82943295700898</v>
      </c>
    </row>
  </sheetData>
  <mergeCells count="4">
    <mergeCell ref="A1:A2"/>
    <mergeCell ref="B1:I1"/>
    <mergeCell ref="B3:I3"/>
    <mergeCell ref="B4:I4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1"/>
  <sheetViews>
    <sheetView topLeftCell="D1" zoomScale="82" zoomScaleNormal="82" workbookViewId="0">
      <selection activeCell="J2" sqref="J2"/>
    </sheetView>
  </sheetViews>
  <sheetFormatPr defaultRowHeight="15" x14ac:dyDescent="0.25"/>
  <cols>
    <col min="1" max="1" width="18.85546875" customWidth="1"/>
    <col min="2" max="2" width="21.28515625" customWidth="1"/>
    <col min="3" max="3" width="33.28515625" customWidth="1"/>
    <col min="4" max="5" width="34.85546875" customWidth="1"/>
    <col min="6" max="8" width="30.28515625" customWidth="1"/>
    <col min="9" max="9" width="23.7109375" customWidth="1"/>
    <col min="10" max="10" width="19.42578125" customWidth="1"/>
  </cols>
  <sheetData>
    <row r="1" spans="1:10" x14ac:dyDescent="0.25">
      <c r="A1" s="83" t="s">
        <v>246</v>
      </c>
      <c r="B1" s="82" t="s">
        <v>263</v>
      </c>
      <c r="C1" s="82"/>
      <c r="D1" s="82"/>
      <c r="E1" s="82"/>
      <c r="F1" s="82"/>
      <c r="G1" s="82"/>
      <c r="H1" s="82"/>
      <c r="I1" s="82"/>
      <c r="J1" s="82"/>
    </row>
    <row r="2" spans="1:10" ht="30" x14ac:dyDescent="0.25">
      <c r="A2" s="84"/>
      <c r="B2" s="48" t="s">
        <v>276</v>
      </c>
      <c r="C2" s="48" t="s">
        <v>268</v>
      </c>
      <c r="D2" s="48" t="s">
        <v>283</v>
      </c>
      <c r="E2" s="48" t="s">
        <v>259</v>
      </c>
      <c r="F2" s="48" t="s">
        <v>260</v>
      </c>
      <c r="G2" s="48" t="s">
        <v>261</v>
      </c>
      <c r="H2" s="48" t="s">
        <v>264</v>
      </c>
      <c r="I2" s="48" t="s">
        <v>357</v>
      </c>
      <c r="J2" s="40" t="s">
        <v>412</v>
      </c>
    </row>
    <row r="3" spans="1:10" x14ac:dyDescent="0.25">
      <c r="A3" s="27" t="s">
        <v>249</v>
      </c>
      <c r="B3" s="82">
        <v>35</v>
      </c>
      <c r="C3" s="82"/>
      <c r="D3" s="82"/>
      <c r="E3" s="82"/>
      <c r="F3" s="82"/>
      <c r="G3" s="82"/>
      <c r="H3" s="82"/>
      <c r="I3" s="82"/>
      <c r="J3" s="82"/>
    </row>
    <row r="4" spans="1:10" x14ac:dyDescent="0.25">
      <c r="A4" s="27" t="s">
        <v>250</v>
      </c>
      <c r="B4" s="82" t="s">
        <v>262</v>
      </c>
      <c r="C4" s="82"/>
      <c r="D4" s="82"/>
      <c r="E4" s="82"/>
      <c r="F4" s="82"/>
      <c r="G4" s="82"/>
      <c r="H4" s="82"/>
      <c r="I4" s="82"/>
      <c r="J4" s="82"/>
    </row>
    <row r="5" spans="1:10" ht="61.5" x14ac:dyDescent="0.25">
      <c r="A5" s="28" t="s">
        <v>252</v>
      </c>
      <c r="B5" s="28">
        <v>4</v>
      </c>
      <c r="C5" s="28">
        <v>4</v>
      </c>
      <c r="D5" s="27">
        <v>4</v>
      </c>
      <c r="E5" s="27">
        <v>4</v>
      </c>
      <c r="F5" s="27">
        <v>4</v>
      </c>
      <c r="G5" s="27">
        <v>4</v>
      </c>
      <c r="H5" s="27">
        <v>4</v>
      </c>
      <c r="I5" s="27">
        <v>4</v>
      </c>
      <c r="J5" s="27">
        <v>4</v>
      </c>
    </row>
    <row r="6" spans="1:10" ht="30" x14ac:dyDescent="0.25">
      <c r="A6" s="28" t="s">
        <v>253</v>
      </c>
      <c r="B6" s="28">
        <v>40.327199999999998</v>
      </c>
      <c r="C6" s="28">
        <v>44.82837</v>
      </c>
      <c r="D6" s="27">
        <v>37.87567</v>
      </c>
      <c r="E6" s="27">
        <v>40.310969999999998</v>
      </c>
      <c r="F6" s="27">
        <v>48.594990000000003</v>
      </c>
      <c r="G6" s="27">
        <v>48.732700000000001</v>
      </c>
      <c r="H6" s="27">
        <v>36.179000000000002</v>
      </c>
      <c r="I6" s="27">
        <v>36.179000000000002</v>
      </c>
      <c r="J6" s="27">
        <v>49.374380000000002</v>
      </c>
    </row>
    <row r="7" spans="1:10" ht="48" x14ac:dyDescent="0.25">
      <c r="A7" s="28" t="s">
        <v>254</v>
      </c>
      <c r="B7" s="27">
        <v>37.44</v>
      </c>
      <c r="C7" s="27">
        <v>37.44</v>
      </c>
      <c r="D7" s="27">
        <v>37.44</v>
      </c>
      <c r="E7" s="27">
        <v>37.44</v>
      </c>
      <c r="F7" s="27">
        <v>37.44</v>
      </c>
      <c r="G7" s="27">
        <v>37.44</v>
      </c>
      <c r="H7" s="27">
        <v>37.44</v>
      </c>
      <c r="I7" s="27">
        <v>37.44</v>
      </c>
      <c r="J7" s="27">
        <v>37.44</v>
      </c>
    </row>
    <row r="8" spans="1:10" ht="48" x14ac:dyDescent="0.25">
      <c r="A8" s="28" t="s">
        <v>255</v>
      </c>
      <c r="B8" s="28">
        <v>31.919750000000001</v>
      </c>
      <c r="C8" s="28">
        <v>32.197980000000001</v>
      </c>
      <c r="D8" s="27">
        <v>32.572899999999997</v>
      </c>
      <c r="E8" s="27">
        <v>33.385719999999999</v>
      </c>
      <c r="F8" s="27">
        <v>33.433129999999998</v>
      </c>
      <c r="G8" s="27">
        <v>33.916379999999997</v>
      </c>
      <c r="H8" s="27">
        <v>34.157940000000004</v>
      </c>
      <c r="I8" s="27">
        <v>34.157940000000004</v>
      </c>
      <c r="J8" s="27">
        <v>34.216999999999999</v>
      </c>
    </row>
    <row r="9" spans="1:10" x14ac:dyDescent="0.25">
      <c r="A9" s="27" t="s">
        <v>256</v>
      </c>
      <c r="B9" s="47">
        <v>85</v>
      </c>
      <c r="C9" s="47">
        <v>85</v>
      </c>
      <c r="D9" s="47">
        <v>85</v>
      </c>
      <c r="E9" s="47">
        <v>85</v>
      </c>
      <c r="F9" s="47">
        <v>85</v>
      </c>
      <c r="G9" s="47">
        <v>85</v>
      </c>
      <c r="H9" s="47">
        <v>85</v>
      </c>
      <c r="I9" s="47">
        <v>85</v>
      </c>
      <c r="J9" s="47">
        <v>85</v>
      </c>
    </row>
    <row r="10" spans="1:10" ht="18" x14ac:dyDescent="0.25">
      <c r="A10" s="30" t="s">
        <v>257</v>
      </c>
      <c r="B10" s="30" t="s">
        <v>376</v>
      </c>
      <c r="C10" s="30" t="s">
        <v>377</v>
      </c>
      <c r="D10" s="30" t="s">
        <v>378</v>
      </c>
      <c r="E10" s="30" t="s">
        <v>379</v>
      </c>
      <c r="F10" s="30" t="s">
        <v>380</v>
      </c>
      <c r="G10" s="30" t="s">
        <v>381</v>
      </c>
      <c r="H10" s="30" t="s">
        <v>382</v>
      </c>
      <c r="I10" s="30" t="s">
        <v>383</v>
      </c>
      <c r="J10" s="30" t="s">
        <v>384</v>
      </c>
    </row>
    <row r="11" spans="1:10" x14ac:dyDescent="0.25">
      <c r="A11" s="1">
        <v>0</v>
      </c>
      <c r="B11" s="1">
        <v>1791.3443831127499</v>
      </c>
      <c r="C11" s="1">
        <v>1419.5609051528199</v>
      </c>
      <c r="D11" s="1">
        <v>3063.1055155725899</v>
      </c>
      <c r="E11" s="1">
        <v>4371.3916367921702</v>
      </c>
      <c r="F11" s="1">
        <v>8248.6199370817994</v>
      </c>
      <c r="G11" s="1">
        <v>3403.43570326495</v>
      </c>
      <c r="H11" s="1">
        <v>3547.9575222765602</v>
      </c>
      <c r="I11" s="1">
        <v>5546.7094753849296</v>
      </c>
      <c r="J11" s="1">
        <v>4036.94711733536</v>
      </c>
    </row>
    <row r="12" spans="1:10" x14ac:dyDescent="0.25">
      <c r="A12" s="1">
        <v>0.125</v>
      </c>
      <c r="B12" s="1">
        <v>1785.96790931445</v>
      </c>
      <c r="C12" s="1">
        <v>1394.6667795779699</v>
      </c>
      <c r="D12" s="1">
        <v>3076.3747868056198</v>
      </c>
      <c r="E12" s="1">
        <v>4380.1536150770999</v>
      </c>
      <c r="F12" s="1">
        <v>8248.3439720543993</v>
      </c>
      <c r="G12" s="1">
        <v>3411.6973846661099</v>
      </c>
      <c r="H12" s="1">
        <v>3534.6744479509798</v>
      </c>
      <c r="I12" s="1">
        <v>5538.9275579967598</v>
      </c>
      <c r="J12" s="1">
        <v>4016.1592735352701</v>
      </c>
    </row>
    <row r="13" spans="1:10" x14ac:dyDescent="0.25">
      <c r="A13" s="1">
        <v>0.25</v>
      </c>
      <c r="B13" s="1">
        <v>1792.7070863146701</v>
      </c>
      <c r="C13" s="1">
        <v>1408.1315223219101</v>
      </c>
      <c r="D13" s="1">
        <v>3059.4333354209898</v>
      </c>
      <c r="E13" s="1">
        <v>4394.8675102399002</v>
      </c>
      <c r="F13" s="1">
        <v>8287.4350596474196</v>
      </c>
      <c r="G13" s="1">
        <v>3447.5218614647501</v>
      </c>
      <c r="H13" s="1">
        <v>3509.3444336682301</v>
      </c>
      <c r="I13" s="1">
        <v>5489.6154822276903</v>
      </c>
      <c r="J13" s="1">
        <v>4012.8590639819399</v>
      </c>
    </row>
    <row r="14" spans="1:10" x14ac:dyDescent="0.25">
      <c r="A14" s="1">
        <v>0.375</v>
      </c>
      <c r="B14" s="1">
        <v>1785.3041038162701</v>
      </c>
      <c r="C14" s="1">
        <v>1390.8684689578999</v>
      </c>
      <c r="D14" s="1">
        <v>3047.5439660616298</v>
      </c>
      <c r="E14" s="1">
        <v>4424.1244781748001</v>
      </c>
      <c r="F14" s="1">
        <v>8148.5301159917199</v>
      </c>
      <c r="G14" s="1">
        <v>3439.8460530078</v>
      </c>
      <c r="H14" s="1">
        <v>3617.47846180741</v>
      </c>
      <c r="I14" s="1">
        <v>5470.5630867926402</v>
      </c>
      <c r="J14" s="1">
        <v>4000.1015321404798</v>
      </c>
    </row>
    <row r="15" spans="1:10" x14ac:dyDescent="0.25">
      <c r="A15" s="1">
        <v>0.5</v>
      </c>
      <c r="B15" s="1">
        <v>1784.49053590934</v>
      </c>
      <c r="C15" s="1">
        <v>1392.0280108250299</v>
      </c>
      <c r="D15" s="1">
        <v>3091.4232040891502</v>
      </c>
      <c r="E15" s="1">
        <v>4715.5692276240097</v>
      </c>
      <c r="F15" s="1">
        <v>8119.36462315277</v>
      </c>
      <c r="G15" s="1">
        <v>3440.79775714998</v>
      </c>
      <c r="H15" s="1">
        <v>3633.16977243154</v>
      </c>
      <c r="I15" s="1">
        <v>5476.1825720524903</v>
      </c>
      <c r="J15" s="1">
        <v>3945.29582734222</v>
      </c>
    </row>
    <row r="16" spans="1:10" x14ac:dyDescent="0.25">
      <c r="A16" s="1">
        <v>0.625</v>
      </c>
      <c r="B16" s="1">
        <v>1799.73965666085</v>
      </c>
      <c r="C16" s="1">
        <v>1411.6653105274499</v>
      </c>
      <c r="D16" s="1">
        <v>3071.9326320007799</v>
      </c>
      <c r="E16" s="1">
        <v>4805.3031987471404</v>
      </c>
      <c r="F16" s="1">
        <v>8192.5494366593994</v>
      </c>
      <c r="G16" s="1">
        <v>3444.0135112892699</v>
      </c>
      <c r="H16" s="1">
        <v>3626.59303222279</v>
      </c>
      <c r="I16" s="1">
        <v>5522.44369500026</v>
      </c>
      <c r="J16" s="1">
        <v>3931.5583417735402</v>
      </c>
    </row>
    <row r="17" spans="1:10" x14ac:dyDescent="0.25">
      <c r="A17" s="1">
        <v>0.75</v>
      </c>
      <c r="B17" s="1">
        <v>1793.9725980180699</v>
      </c>
      <c r="C17" s="1">
        <v>1416.2725585826199</v>
      </c>
      <c r="D17" s="1">
        <v>3090.4588168264499</v>
      </c>
      <c r="E17" s="1">
        <v>4946.8636862698504</v>
      </c>
      <c r="F17" s="1">
        <v>8178.8476194252198</v>
      </c>
      <c r="G17" s="1">
        <v>3473.0804687251698</v>
      </c>
      <c r="H17" s="1">
        <v>3602.0047454006199</v>
      </c>
      <c r="I17" s="1">
        <v>5608.3776474103497</v>
      </c>
      <c r="J17" s="1">
        <v>3889.2874465362602</v>
      </c>
    </row>
    <row r="18" spans="1:10" x14ac:dyDescent="0.25">
      <c r="A18" s="1">
        <v>0.875</v>
      </c>
      <c r="B18" s="1">
        <v>1820.21803000148</v>
      </c>
      <c r="C18" s="1">
        <v>1406.30713931522</v>
      </c>
      <c r="D18" s="1">
        <v>3089.8614136945898</v>
      </c>
      <c r="E18" s="1">
        <v>5088.7127241661901</v>
      </c>
      <c r="F18" s="1">
        <v>8241.3804015779606</v>
      </c>
      <c r="G18" s="1">
        <v>3489.3250011278701</v>
      </c>
      <c r="H18" s="1">
        <v>3592.4362578759801</v>
      </c>
      <c r="I18" s="1">
        <v>5588.8835721895302</v>
      </c>
      <c r="J18" s="1">
        <v>3875.2311850134301</v>
      </c>
    </row>
    <row r="19" spans="1:10" x14ac:dyDescent="0.25">
      <c r="A19" s="1">
        <v>1</v>
      </c>
      <c r="B19" s="1">
        <v>1825.8079461349801</v>
      </c>
      <c r="C19" s="1">
        <v>1406.8637167735601</v>
      </c>
      <c r="D19" s="1">
        <v>3047.0481518174402</v>
      </c>
      <c r="E19" s="1">
        <v>4996.3083386165999</v>
      </c>
      <c r="F19" s="1">
        <v>8332.4788175604099</v>
      </c>
      <c r="G19" s="1">
        <v>3516.3597099046801</v>
      </c>
      <c r="H19" s="1">
        <v>3617.4211306239199</v>
      </c>
      <c r="I19" s="1">
        <v>5616.4583088339195</v>
      </c>
      <c r="J19" s="1">
        <v>3815.3387961154299</v>
      </c>
    </row>
    <row r="20" spans="1:10" x14ac:dyDescent="0.25">
      <c r="A20" s="1">
        <v>1.125</v>
      </c>
      <c r="B20" s="1">
        <v>1819.8074673004301</v>
      </c>
      <c r="C20" s="1">
        <v>1411.5028327902801</v>
      </c>
      <c r="D20" s="1">
        <v>3029.73229743</v>
      </c>
      <c r="E20" s="1">
        <v>4742.2231558297899</v>
      </c>
      <c r="F20" s="1">
        <v>8546.1915917510596</v>
      </c>
      <c r="G20" s="1">
        <v>3518.02219617214</v>
      </c>
      <c r="H20" s="1">
        <v>3612.49615765113</v>
      </c>
      <c r="I20" s="1">
        <v>5608.58337449591</v>
      </c>
      <c r="J20" s="1">
        <v>3817.2902939254</v>
      </c>
    </row>
    <row r="21" spans="1:10" x14ac:dyDescent="0.25">
      <c r="A21" s="1">
        <v>1.25</v>
      </c>
      <c r="B21" s="1">
        <v>1868.8937465384799</v>
      </c>
      <c r="C21" s="1">
        <v>1455.5254692819201</v>
      </c>
      <c r="D21" s="1">
        <v>3007.6550992267998</v>
      </c>
      <c r="E21" s="1">
        <v>4579.5700343047101</v>
      </c>
      <c r="F21" s="1">
        <v>8566.4119018580095</v>
      </c>
      <c r="G21" s="1">
        <v>3503.5992354418599</v>
      </c>
      <c r="H21" s="1">
        <v>3603.0867503316899</v>
      </c>
      <c r="I21" s="1">
        <v>5427.4512603517296</v>
      </c>
      <c r="J21" s="1">
        <v>3824.1885766789101</v>
      </c>
    </row>
    <row r="22" spans="1:10" x14ac:dyDescent="0.25">
      <c r="A22" s="1">
        <v>1.375</v>
      </c>
      <c r="B22" s="1">
        <v>1853.0961113630301</v>
      </c>
      <c r="C22" s="1">
        <v>1445.7785473952299</v>
      </c>
      <c r="D22" s="1">
        <v>3008.38601115248</v>
      </c>
      <c r="E22" s="1">
        <v>4536.5778305653803</v>
      </c>
      <c r="F22" s="1">
        <v>8534.3153523360306</v>
      </c>
      <c r="G22" s="1">
        <v>3484.07635839769</v>
      </c>
      <c r="H22" s="1">
        <v>3614.6961016403602</v>
      </c>
      <c r="I22" s="1">
        <v>5442.0428597698801</v>
      </c>
      <c r="J22" s="1">
        <v>3901.9559401034899</v>
      </c>
    </row>
    <row r="23" spans="1:10" x14ac:dyDescent="0.25">
      <c r="A23" s="1">
        <v>1.5</v>
      </c>
      <c r="B23" s="1">
        <v>1851.8918521165799</v>
      </c>
      <c r="C23" s="1">
        <v>1447.5108333964799</v>
      </c>
      <c r="D23" s="1">
        <v>3087.29679267641</v>
      </c>
      <c r="E23" s="1">
        <v>4458.7582535655201</v>
      </c>
      <c r="F23" s="1">
        <v>8511.2686487000501</v>
      </c>
      <c r="G23" s="1">
        <v>3460.8997608097602</v>
      </c>
      <c r="H23" s="1">
        <v>3683.6011527472001</v>
      </c>
      <c r="I23" s="1">
        <v>5430.0894585790702</v>
      </c>
      <c r="J23" s="1">
        <v>3879.48069163631</v>
      </c>
    </row>
    <row r="24" spans="1:10" x14ac:dyDescent="0.25">
      <c r="A24" s="1">
        <v>1.625</v>
      </c>
      <c r="B24" s="1">
        <v>1860.36547361361</v>
      </c>
      <c r="C24" s="1">
        <v>1454.5335429859399</v>
      </c>
      <c r="D24" s="1">
        <v>3153.7651411984898</v>
      </c>
      <c r="E24" s="1">
        <v>4358.44627843737</v>
      </c>
      <c r="F24" s="1">
        <v>8475.8284851314802</v>
      </c>
      <c r="G24" s="1">
        <v>3466.0741720239598</v>
      </c>
      <c r="H24" s="1">
        <v>3674.2311268887702</v>
      </c>
      <c r="I24" s="1">
        <v>5534.4539696526899</v>
      </c>
      <c r="J24" s="1">
        <v>3674.54192403139</v>
      </c>
    </row>
    <row r="25" spans="1:10" x14ac:dyDescent="0.25">
      <c r="A25" s="1">
        <v>1.75</v>
      </c>
      <c r="B25" s="1">
        <v>1888.4851136616701</v>
      </c>
      <c r="C25" s="1">
        <v>1447.91204186306</v>
      </c>
      <c r="D25" s="1">
        <v>3185.2957322592001</v>
      </c>
      <c r="E25" s="1">
        <v>4111.6307186273298</v>
      </c>
      <c r="F25" s="1">
        <v>8435.27608248666</v>
      </c>
      <c r="G25" s="1">
        <v>3452.0193422152402</v>
      </c>
      <c r="H25" s="1">
        <v>3552.8812888058901</v>
      </c>
      <c r="I25" s="1">
        <v>5531.27216306027</v>
      </c>
      <c r="J25" s="1">
        <v>3662.0196259889599</v>
      </c>
    </row>
    <row r="26" spans="1:10" x14ac:dyDescent="0.25">
      <c r="A26" s="1">
        <v>1.875</v>
      </c>
      <c r="B26" s="1">
        <v>1857.25419273694</v>
      </c>
      <c r="C26" s="1">
        <v>1442.2358198422601</v>
      </c>
      <c r="D26" s="1">
        <v>3200.9441185587598</v>
      </c>
      <c r="E26" s="1">
        <v>4151.8982346551502</v>
      </c>
      <c r="F26" s="1">
        <v>8464.0560392337993</v>
      </c>
      <c r="G26" s="1">
        <v>3436.4948873015301</v>
      </c>
      <c r="H26" s="1">
        <v>3641.24452615583</v>
      </c>
      <c r="I26" s="1">
        <v>5526.1124081303496</v>
      </c>
      <c r="J26" s="1">
        <v>3629.30070325007</v>
      </c>
    </row>
    <row r="27" spans="1:10" x14ac:dyDescent="0.25">
      <c r="A27" s="1">
        <v>2</v>
      </c>
      <c r="B27" s="1">
        <v>1879.1659384181901</v>
      </c>
      <c r="C27" s="1">
        <v>1454.5431318989399</v>
      </c>
      <c r="D27" s="1">
        <v>3227.6553956847501</v>
      </c>
      <c r="E27" s="1">
        <v>4176.8866053040501</v>
      </c>
      <c r="F27" s="1">
        <v>8444.6873714621306</v>
      </c>
      <c r="G27" s="1">
        <v>3396.6123212647499</v>
      </c>
      <c r="H27" s="1">
        <v>3780.9158399870898</v>
      </c>
      <c r="I27" s="1">
        <v>5523.7177287126897</v>
      </c>
      <c r="J27" s="1">
        <v>3647.0157691449999</v>
      </c>
    </row>
    <row r="28" spans="1:10" x14ac:dyDescent="0.25">
      <c r="A28" s="1">
        <v>2.125</v>
      </c>
      <c r="B28" s="1">
        <v>1963.07280069277</v>
      </c>
      <c r="C28" s="1">
        <v>1420.94590585896</v>
      </c>
      <c r="D28" s="1">
        <v>3219.8413823692499</v>
      </c>
      <c r="E28" s="1">
        <v>4339.0933635041902</v>
      </c>
      <c r="F28" s="1">
        <v>8472.9077076314206</v>
      </c>
      <c r="G28" s="1">
        <v>3368.40672529935</v>
      </c>
      <c r="H28" s="1">
        <v>3717.7514270800398</v>
      </c>
      <c r="I28" s="1">
        <v>5473.5410529749997</v>
      </c>
      <c r="J28" s="1">
        <v>3659.5585075888298</v>
      </c>
    </row>
    <row r="29" spans="1:10" x14ac:dyDescent="0.25">
      <c r="A29" s="1">
        <v>2.25</v>
      </c>
      <c r="B29" s="1">
        <v>1955.63390992422</v>
      </c>
      <c r="C29" s="1">
        <v>1423.35774385133</v>
      </c>
      <c r="D29" s="1">
        <v>3203.33174321142</v>
      </c>
      <c r="E29" s="1">
        <v>4646.0288773519596</v>
      </c>
      <c r="F29" s="1">
        <v>8557.2000926361507</v>
      </c>
      <c r="G29" s="1">
        <v>3363.9942221153601</v>
      </c>
      <c r="H29" s="1">
        <v>3734.6425479571399</v>
      </c>
      <c r="I29" s="1">
        <v>5487.2771494435601</v>
      </c>
      <c r="J29" s="1">
        <v>3666.1415493907898</v>
      </c>
    </row>
    <row r="30" spans="1:10" x14ac:dyDescent="0.25">
      <c r="A30" s="1">
        <v>2.375</v>
      </c>
      <c r="B30" s="1">
        <v>1970.6279030560099</v>
      </c>
      <c r="C30" s="1">
        <v>1413.2590782959701</v>
      </c>
      <c r="D30" s="1">
        <v>3183.36168739811</v>
      </c>
      <c r="E30" s="1">
        <v>4683.74283093548</v>
      </c>
      <c r="F30" s="1">
        <v>8567.3079763713104</v>
      </c>
      <c r="G30" s="1">
        <v>3342.1582022471798</v>
      </c>
      <c r="H30" s="1">
        <v>3768.9561100158999</v>
      </c>
      <c r="I30" s="1">
        <v>5460.7166031782299</v>
      </c>
      <c r="J30" s="1">
        <v>3656.9920698626102</v>
      </c>
    </row>
    <row r="31" spans="1:10" x14ac:dyDescent="0.25">
      <c r="A31" s="1">
        <v>2.5</v>
      </c>
      <c r="B31" s="1">
        <v>1974.99250260187</v>
      </c>
      <c r="C31" s="1">
        <v>1408.76905548949</v>
      </c>
      <c r="D31" s="1">
        <v>3199.9120556675098</v>
      </c>
      <c r="E31" s="1">
        <v>4738.2233673318497</v>
      </c>
      <c r="F31" s="1">
        <v>8644.1627701178604</v>
      </c>
      <c r="G31" s="1">
        <v>3346.7481706472099</v>
      </c>
      <c r="H31" s="1">
        <v>3778.0932425937199</v>
      </c>
      <c r="I31" s="1">
        <v>5471.00061256562</v>
      </c>
      <c r="J31" s="1">
        <v>3634.2990846534699</v>
      </c>
    </row>
    <row r="32" spans="1:10" x14ac:dyDescent="0.25">
      <c r="A32" s="1">
        <v>2.625</v>
      </c>
      <c r="B32" s="1">
        <v>1989.9320022572001</v>
      </c>
      <c r="C32" s="1">
        <v>1393.3158307364199</v>
      </c>
      <c r="D32" s="1">
        <v>3202.0955146537899</v>
      </c>
      <c r="E32" s="1">
        <v>4858.5409850001497</v>
      </c>
      <c r="F32" s="1">
        <v>8628.1158282219603</v>
      </c>
      <c r="G32" s="1">
        <v>3492.6514938769501</v>
      </c>
      <c r="H32" s="1">
        <v>3841.1525819281901</v>
      </c>
      <c r="I32" s="1">
        <v>5488.69280745984</v>
      </c>
      <c r="J32" s="1">
        <v>3646.7016915038998</v>
      </c>
    </row>
    <row r="33" spans="1:10" x14ac:dyDescent="0.25">
      <c r="A33" s="1">
        <v>2.75</v>
      </c>
      <c r="B33" s="1">
        <v>2005.6408312169101</v>
      </c>
      <c r="C33" s="1">
        <v>1416.0538565045999</v>
      </c>
      <c r="D33" s="1">
        <v>3183.4882855165401</v>
      </c>
      <c r="E33" s="1">
        <v>4913.4160985938897</v>
      </c>
      <c r="F33" s="1">
        <v>8611.3520814350395</v>
      </c>
      <c r="G33" s="1">
        <v>3437.5237351440801</v>
      </c>
      <c r="H33" s="1">
        <v>3855.1475859850698</v>
      </c>
      <c r="I33" s="1">
        <v>5503.0814567246998</v>
      </c>
      <c r="J33" s="1">
        <v>3717.0303037385102</v>
      </c>
    </row>
    <row r="34" spans="1:10" x14ac:dyDescent="0.25">
      <c r="A34" s="1">
        <v>2.875</v>
      </c>
      <c r="B34" s="1">
        <v>2017.15477019221</v>
      </c>
      <c r="C34" s="1">
        <v>1421.32730809995</v>
      </c>
      <c r="D34" s="1">
        <v>3195.24934009044</v>
      </c>
      <c r="E34" s="1">
        <v>4967.6913025072099</v>
      </c>
      <c r="F34" s="1">
        <v>8570.7646551070102</v>
      </c>
      <c r="G34" s="1">
        <v>3393.3640004768599</v>
      </c>
      <c r="H34" s="1">
        <v>3888.9294746260398</v>
      </c>
      <c r="I34" s="1">
        <v>5503.8316772316903</v>
      </c>
      <c r="J34" s="1">
        <v>3708.2744012684002</v>
      </c>
    </row>
    <row r="35" spans="1:10" x14ac:dyDescent="0.25">
      <c r="A35" s="1">
        <v>3</v>
      </c>
      <c r="B35" s="1">
        <v>2064.70396042431</v>
      </c>
      <c r="C35" s="1">
        <v>1455.91427224224</v>
      </c>
      <c r="D35" s="1">
        <v>3220.61315600848</v>
      </c>
      <c r="E35" s="1">
        <v>4990.77891150509</v>
      </c>
      <c r="F35" s="1">
        <v>8513.4371045523403</v>
      </c>
      <c r="G35" s="1">
        <v>3370.88817684278</v>
      </c>
      <c r="H35" s="1">
        <v>3841.0216626276001</v>
      </c>
      <c r="I35" s="1">
        <v>5582.7202208831204</v>
      </c>
      <c r="J35" s="1">
        <v>3690.32274106669</v>
      </c>
    </row>
    <row r="36" spans="1:10" x14ac:dyDescent="0.25">
      <c r="A36" s="1">
        <v>3.125</v>
      </c>
      <c r="B36" s="1">
        <v>2080.0397309662699</v>
      </c>
      <c r="C36" s="1">
        <v>1482.01539593246</v>
      </c>
      <c r="D36" s="1">
        <v>3349.4600085531401</v>
      </c>
      <c r="E36" s="1">
        <v>5038.9071002477403</v>
      </c>
      <c r="F36" s="1">
        <v>8469.0803096088694</v>
      </c>
      <c r="G36" s="1">
        <v>3428.6179233928601</v>
      </c>
      <c r="H36" s="1">
        <v>3835.6111137714402</v>
      </c>
      <c r="I36" s="1">
        <v>5597.5641804562702</v>
      </c>
      <c r="J36" s="1">
        <v>3651.3631418098798</v>
      </c>
    </row>
    <row r="37" spans="1:10" x14ac:dyDescent="0.25">
      <c r="A37" s="1">
        <v>3.25</v>
      </c>
      <c r="B37" s="1">
        <v>2102.3472726068899</v>
      </c>
      <c r="C37" s="1">
        <v>1496.52571602287</v>
      </c>
      <c r="D37" s="1">
        <v>3428.2743868480502</v>
      </c>
      <c r="E37" s="1">
        <v>5125.5932125306699</v>
      </c>
      <c r="F37" s="1">
        <v>8407.1165515789107</v>
      </c>
      <c r="G37" s="1">
        <v>3454.1102635277098</v>
      </c>
      <c r="H37" s="1">
        <v>3862.4822781990902</v>
      </c>
      <c r="I37" s="1">
        <v>5603.5206178384597</v>
      </c>
      <c r="J37" s="1">
        <v>3640.1806959427699</v>
      </c>
    </row>
    <row r="38" spans="1:10" x14ac:dyDescent="0.25">
      <c r="A38" s="1">
        <v>3.375</v>
      </c>
      <c r="B38" s="1">
        <v>2093.3230749224399</v>
      </c>
      <c r="C38" s="1">
        <v>1489.85721485049</v>
      </c>
      <c r="D38" s="1">
        <v>3466.9412291623598</v>
      </c>
      <c r="E38" s="1">
        <v>5174.4097039287899</v>
      </c>
      <c r="F38" s="1">
        <v>8344.6293315571802</v>
      </c>
      <c r="G38" s="1">
        <v>3474.4913608782899</v>
      </c>
      <c r="H38" s="1">
        <v>3796.29118613015</v>
      </c>
      <c r="I38" s="1">
        <v>5577.4927431954602</v>
      </c>
      <c r="J38" s="1">
        <v>3610.23538744593</v>
      </c>
    </row>
    <row r="39" spans="1:10" x14ac:dyDescent="0.25">
      <c r="A39" s="1">
        <v>3.5</v>
      </c>
      <c r="B39" s="1">
        <v>2080.6685598121699</v>
      </c>
      <c r="C39" s="1">
        <v>1510.3678660108901</v>
      </c>
      <c r="D39" s="1">
        <v>3401.01593851386</v>
      </c>
      <c r="E39" s="1">
        <v>5164.5297288498496</v>
      </c>
      <c r="F39" s="1">
        <v>8319.98600056348</v>
      </c>
      <c r="G39" s="1">
        <v>3477.0201380289</v>
      </c>
      <c r="H39" s="1">
        <v>3810.3328112648901</v>
      </c>
      <c r="I39" s="1">
        <v>5567.1089824175597</v>
      </c>
      <c r="J39" s="1">
        <v>3612.2732842241599</v>
      </c>
    </row>
    <row r="40" spans="1:10" x14ac:dyDescent="0.25">
      <c r="A40" s="1">
        <v>3.625</v>
      </c>
      <c r="B40" s="1">
        <v>2068.7732880041899</v>
      </c>
      <c r="C40" s="1">
        <v>1501.5023636701201</v>
      </c>
      <c r="D40" s="1">
        <v>3373.9260704122098</v>
      </c>
      <c r="E40" s="1">
        <v>5210.6928859548098</v>
      </c>
      <c r="F40" s="1">
        <v>8271.7551925986099</v>
      </c>
      <c r="G40" s="1">
        <v>3473.8067888161299</v>
      </c>
      <c r="H40" s="1">
        <v>3807.0880905434501</v>
      </c>
      <c r="I40" s="1">
        <v>5531.2833604085799</v>
      </c>
      <c r="J40" s="1">
        <v>3575.4186025246399</v>
      </c>
    </row>
    <row r="41" spans="1:10" x14ac:dyDescent="0.25">
      <c r="A41" s="1">
        <v>3.75</v>
      </c>
      <c r="B41" s="1">
        <v>2062.1497888959002</v>
      </c>
      <c r="C41" s="1">
        <v>1489.14966726383</v>
      </c>
      <c r="D41" s="1">
        <v>3363.5496783394701</v>
      </c>
      <c r="E41" s="1">
        <v>5209.3591900113897</v>
      </c>
      <c r="F41" s="1">
        <v>8194.2434879269094</v>
      </c>
      <c r="G41" s="1">
        <v>3493.5163761743602</v>
      </c>
      <c r="H41" s="1">
        <v>3831.8228805301401</v>
      </c>
      <c r="I41" s="1">
        <v>5534.4785073795802</v>
      </c>
      <c r="J41" s="1">
        <v>3547.0161849802498</v>
      </c>
    </row>
    <row r="42" spans="1:10" x14ac:dyDescent="0.25">
      <c r="A42" s="1">
        <v>3.875</v>
      </c>
      <c r="B42" s="1">
        <v>2054.1301471207798</v>
      </c>
      <c r="C42" s="1">
        <v>1490.8093326338901</v>
      </c>
      <c r="D42" s="1">
        <v>3386.0382711611001</v>
      </c>
      <c r="E42" s="1">
        <v>5168.3865379758699</v>
      </c>
      <c r="F42" s="1">
        <v>8180.8098878982</v>
      </c>
      <c r="G42" s="1">
        <v>3510.1618602621202</v>
      </c>
      <c r="H42" s="1">
        <v>3807.1965465736798</v>
      </c>
      <c r="I42" s="1">
        <v>5528.4180312875596</v>
      </c>
      <c r="J42" s="1">
        <v>3524.5673943008401</v>
      </c>
    </row>
    <row r="43" spans="1:10" x14ac:dyDescent="0.25">
      <c r="A43" s="1">
        <v>4</v>
      </c>
      <c r="B43" s="1">
        <v>2033.7315751201299</v>
      </c>
      <c r="C43" s="1">
        <v>1468.69314893401</v>
      </c>
      <c r="D43" s="1">
        <v>3374.78220593982</v>
      </c>
      <c r="E43" s="1">
        <v>4937.6358568874202</v>
      </c>
      <c r="F43" s="1">
        <v>8148.4668406657202</v>
      </c>
      <c r="G43" s="1">
        <v>3499.4873758731601</v>
      </c>
      <c r="H43" s="1">
        <v>3892.4783431880301</v>
      </c>
      <c r="I43" s="1">
        <v>5628.3710171627799</v>
      </c>
      <c r="J43" s="1">
        <v>3506.4583042664199</v>
      </c>
    </row>
    <row r="44" spans="1:10" x14ac:dyDescent="0.25">
      <c r="A44" s="1">
        <v>4.125</v>
      </c>
      <c r="B44" s="1">
        <v>2019.0770571958501</v>
      </c>
      <c r="C44" s="1">
        <v>1443.17440467233</v>
      </c>
      <c r="D44" s="1">
        <v>3329.9175206582099</v>
      </c>
      <c r="E44" s="1">
        <v>4727.9989342434701</v>
      </c>
      <c r="F44" s="1">
        <v>7952.7564343414797</v>
      </c>
      <c r="G44" s="1">
        <v>3512.0007246851601</v>
      </c>
      <c r="H44" s="1">
        <v>3895.2751814435401</v>
      </c>
      <c r="I44" s="1">
        <v>5645.0838840243796</v>
      </c>
      <c r="J44" s="1">
        <v>3529.9189645064198</v>
      </c>
    </row>
    <row r="45" spans="1:10" x14ac:dyDescent="0.25">
      <c r="A45" s="1">
        <v>4.25</v>
      </c>
      <c r="B45" s="1">
        <v>2034.5232893171799</v>
      </c>
      <c r="C45" s="1">
        <v>1424.4760521219</v>
      </c>
      <c r="D45" s="1">
        <v>3356.88594763843</v>
      </c>
      <c r="E45" s="1">
        <v>4563.5282820498896</v>
      </c>
      <c r="F45" s="1">
        <v>7925.1776111282097</v>
      </c>
      <c r="G45" s="1">
        <v>3489.2639733300198</v>
      </c>
      <c r="H45" s="1">
        <v>3906.50439629829</v>
      </c>
      <c r="I45" s="1">
        <v>5611.0545768320499</v>
      </c>
      <c r="J45" s="1">
        <v>3506.2308562527501</v>
      </c>
    </row>
    <row r="46" spans="1:10" x14ac:dyDescent="0.25">
      <c r="A46" s="1">
        <v>4.375</v>
      </c>
      <c r="B46" s="1">
        <v>2029.45770431091</v>
      </c>
      <c r="C46" s="1">
        <v>1405.90216352678</v>
      </c>
      <c r="D46" s="1">
        <v>3330.34542599817</v>
      </c>
      <c r="E46" s="1">
        <v>4428.3764907243703</v>
      </c>
      <c r="F46" s="1">
        <v>7909.7870367856804</v>
      </c>
      <c r="G46" s="1">
        <v>3481.6793471566698</v>
      </c>
      <c r="H46" s="1">
        <v>3887.3677009043299</v>
      </c>
      <c r="I46" s="1">
        <v>5628.97973929203</v>
      </c>
      <c r="J46" s="1">
        <v>3504.7823740140602</v>
      </c>
    </row>
    <row r="47" spans="1:10" x14ac:dyDescent="0.25">
      <c r="A47" s="1">
        <v>4.5</v>
      </c>
      <c r="B47" s="1">
        <v>2040.14804218104</v>
      </c>
      <c r="C47" s="1">
        <v>1398.20425893521</v>
      </c>
      <c r="D47" s="1">
        <v>3295.2175782556701</v>
      </c>
      <c r="E47" s="1">
        <v>4440.9521359206801</v>
      </c>
      <c r="F47" s="1">
        <v>7949.2359705422195</v>
      </c>
      <c r="G47" s="1">
        <v>3480.07926349013</v>
      </c>
      <c r="H47" s="1">
        <v>3862.9247429315401</v>
      </c>
      <c r="I47" s="1">
        <v>5589.8110582389299</v>
      </c>
      <c r="J47" s="1">
        <v>3748.79438597125</v>
      </c>
    </row>
    <row r="48" spans="1:10" x14ac:dyDescent="0.25">
      <c r="A48" s="1">
        <v>4.625</v>
      </c>
      <c r="B48" s="1">
        <v>2038.1167646164799</v>
      </c>
      <c r="C48" s="1">
        <v>1372.7423311329501</v>
      </c>
      <c r="D48" s="1">
        <v>3290.2861794414098</v>
      </c>
      <c r="E48" s="1">
        <v>4457.0973641757801</v>
      </c>
      <c r="F48" s="1">
        <v>7851.5116824362403</v>
      </c>
      <c r="G48" s="1">
        <v>3497.0017508462602</v>
      </c>
      <c r="H48" s="1">
        <v>3821.4988531645399</v>
      </c>
      <c r="I48" s="1">
        <v>5568.0201781161004</v>
      </c>
      <c r="J48" s="1">
        <v>3731.0107538596199</v>
      </c>
    </row>
    <row r="49" spans="1:10" x14ac:dyDescent="0.25">
      <c r="A49" s="1">
        <v>4.75</v>
      </c>
      <c r="B49" s="1">
        <v>2033.1665938142801</v>
      </c>
      <c r="C49" s="1">
        <v>1379.23144964067</v>
      </c>
      <c r="D49" s="1">
        <v>3278.6716123799401</v>
      </c>
      <c r="E49" s="1">
        <v>4582.3010445737</v>
      </c>
      <c r="F49" s="1">
        <v>7836.6648966499297</v>
      </c>
      <c r="G49" s="1">
        <v>3506.0769991387101</v>
      </c>
      <c r="H49" s="1">
        <v>3766.8327654231398</v>
      </c>
      <c r="I49" s="1">
        <v>5546.7187578120802</v>
      </c>
      <c r="J49" s="1">
        <v>3727.4336381794401</v>
      </c>
    </row>
    <row r="50" spans="1:10" x14ac:dyDescent="0.25">
      <c r="A50" s="1">
        <v>4.875</v>
      </c>
      <c r="B50" s="1">
        <v>2005.3870347029399</v>
      </c>
      <c r="C50" s="1">
        <v>1388.4131796438401</v>
      </c>
      <c r="D50" s="1">
        <v>3302.3675459620399</v>
      </c>
      <c r="E50" s="1">
        <v>4707.5818277960398</v>
      </c>
      <c r="F50" s="1">
        <v>7915.9672001563804</v>
      </c>
      <c r="G50" s="1">
        <v>3497.0053094488599</v>
      </c>
      <c r="H50" s="1">
        <v>3761.2509087136</v>
      </c>
      <c r="I50" s="1">
        <v>5476.5788952548201</v>
      </c>
      <c r="J50" s="1">
        <v>3723.8840231415702</v>
      </c>
    </row>
    <row r="51" spans="1:10" x14ac:dyDescent="0.25">
      <c r="A51" s="1">
        <v>5</v>
      </c>
      <c r="B51" s="1">
        <v>2038.53547607577</v>
      </c>
      <c r="C51" s="1">
        <v>1377.7501164722801</v>
      </c>
      <c r="D51" s="1">
        <v>3339.57593654929</v>
      </c>
      <c r="E51" s="1">
        <v>4923.5899679452596</v>
      </c>
      <c r="F51" s="1">
        <v>7897.3642790814101</v>
      </c>
      <c r="G51" s="1">
        <v>3456.41769095174</v>
      </c>
      <c r="H51" s="1">
        <v>3745.1830523082499</v>
      </c>
      <c r="I51" s="1">
        <v>5469.6896168906596</v>
      </c>
      <c r="J51" s="1">
        <v>3704.5119015086598</v>
      </c>
    </row>
    <row r="52" spans="1:10" x14ac:dyDescent="0.25">
      <c r="A52" s="1">
        <v>5.125</v>
      </c>
      <c r="B52" s="1">
        <v>1999.8843852079499</v>
      </c>
      <c r="C52" s="1">
        <v>1375.72222099582</v>
      </c>
      <c r="D52" s="1">
        <v>3305.7663346669801</v>
      </c>
      <c r="E52" s="1">
        <v>4976.6188499714499</v>
      </c>
      <c r="F52" s="1">
        <v>7819.6962245364903</v>
      </c>
      <c r="G52" s="1">
        <v>3448.6032412916902</v>
      </c>
      <c r="H52" s="1">
        <v>3721.2038941856699</v>
      </c>
      <c r="I52" s="1">
        <v>5466.0556905123804</v>
      </c>
      <c r="J52" s="1">
        <v>3704.5378499262702</v>
      </c>
    </row>
    <row r="53" spans="1:10" x14ac:dyDescent="0.25">
      <c r="A53" s="1">
        <v>5.25</v>
      </c>
      <c r="B53" s="1">
        <v>1924.6169017234899</v>
      </c>
      <c r="C53" s="1">
        <v>1410.6228348386901</v>
      </c>
      <c r="D53" s="1">
        <v>3293.7006938944801</v>
      </c>
      <c r="E53" s="1">
        <v>5031.3254088253198</v>
      </c>
      <c r="F53" s="1">
        <v>7805.5967675749698</v>
      </c>
      <c r="G53" s="1">
        <v>3416.61937317298</v>
      </c>
      <c r="H53" s="1">
        <v>3793.5977672876402</v>
      </c>
      <c r="I53" s="1">
        <v>5508.0788935337996</v>
      </c>
      <c r="J53" s="1">
        <v>3665.64365910163</v>
      </c>
    </row>
    <row r="54" spans="1:10" x14ac:dyDescent="0.25">
      <c r="A54" s="1">
        <v>5.375</v>
      </c>
      <c r="B54" s="1">
        <v>1884.9736755864201</v>
      </c>
      <c r="C54" s="1">
        <v>1401.82652506411</v>
      </c>
      <c r="D54" s="1">
        <v>3258.3614111542902</v>
      </c>
      <c r="E54" s="1">
        <v>5080.0536454053499</v>
      </c>
      <c r="F54" s="1">
        <v>7796.7193294552198</v>
      </c>
      <c r="G54" s="1">
        <v>3407.8387121374199</v>
      </c>
      <c r="H54" s="1">
        <v>3802.7191230101098</v>
      </c>
      <c r="I54" s="1">
        <v>5590.1586497464004</v>
      </c>
      <c r="J54" s="1">
        <v>3645.1487383563899</v>
      </c>
    </row>
    <row r="55" spans="1:10" x14ac:dyDescent="0.25">
      <c r="A55" s="1">
        <v>5.5</v>
      </c>
      <c r="B55" s="1">
        <v>1859.3767655735001</v>
      </c>
      <c r="C55" s="1">
        <v>1429.68355206297</v>
      </c>
      <c r="D55" s="1">
        <v>3146.7402558123999</v>
      </c>
      <c r="E55" s="1">
        <v>5163.0126018390702</v>
      </c>
      <c r="F55" s="1">
        <v>7808.7618732158098</v>
      </c>
      <c r="G55" s="1">
        <v>3402.05629637027</v>
      </c>
      <c r="H55" s="1">
        <v>3836.17878343538</v>
      </c>
      <c r="I55" s="1">
        <v>5589.4532502735501</v>
      </c>
      <c r="J55" s="1">
        <v>3640.4086153262001</v>
      </c>
    </row>
    <row r="56" spans="1:10" x14ac:dyDescent="0.25">
      <c r="A56" s="1">
        <v>5.625</v>
      </c>
      <c r="B56" s="1">
        <v>1859.7065272132299</v>
      </c>
      <c r="C56" s="1">
        <v>1461.12595910548</v>
      </c>
      <c r="D56" s="1">
        <v>3146.7655437771</v>
      </c>
      <c r="E56" s="1">
        <v>5258.37240115451</v>
      </c>
      <c r="F56" s="1">
        <v>7895.5857974404698</v>
      </c>
      <c r="G56" s="1">
        <v>3406.1043143092702</v>
      </c>
      <c r="H56" s="1">
        <v>3895.1651790905498</v>
      </c>
      <c r="I56" s="1">
        <v>5488.2385335802901</v>
      </c>
      <c r="J56" s="1">
        <v>3632.8375906948299</v>
      </c>
    </row>
    <row r="57" spans="1:10" x14ac:dyDescent="0.25">
      <c r="A57" s="1">
        <v>5.75</v>
      </c>
      <c r="B57" s="1">
        <v>1841.2964383293199</v>
      </c>
      <c r="C57" s="1">
        <v>1487.7880723554599</v>
      </c>
      <c r="D57" s="1">
        <v>3175.2191938435399</v>
      </c>
      <c r="E57" s="1">
        <v>5385.6465277093002</v>
      </c>
      <c r="F57" s="1">
        <v>7997.1365174348302</v>
      </c>
      <c r="G57" s="1">
        <v>3405.48480429147</v>
      </c>
      <c r="H57" s="1">
        <v>3842.4621012182402</v>
      </c>
      <c r="I57" s="1">
        <v>5509.7320429424899</v>
      </c>
      <c r="J57" s="1">
        <v>3664.3032302090701</v>
      </c>
    </row>
    <row r="58" spans="1:10" x14ac:dyDescent="0.25">
      <c r="A58" s="1">
        <v>5.875</v>
      </c>
      <c r="B58" s="1">
        <v>1838.1866737364201</v>
      </c>
      <c r="C58" s="1">
        <v>1525.01070428455</v>
      </c>
      <c r="D58" s="1">
        <v>3124.7047097091199</v>
      </c>
      <c r="E58" s="1">
        <v>5370.8266523045104</v>
      </c>
      <c r="F58" s="1">
        <v>8409.1370846652608</v>
      </c>
      <c r="G58" s="1">
        <v>3377.6375991763898</v>
      </c>
      <c r="H58" s="1">
        <v>3852.1141241543</v>
      </c>
      <c r="I58" s="1">
        <v>5544.3193350047204</v>
      </c>
      <c r="J58" s="1">
        <v>3636.6125697298698</v>
      </c>
    </row>
    <row r="59" spans="1:10" x14ac:dyDescent="0.25">
      <c r="A59" s="1">
        <v>6</v>
      </c>
      <c r="B59" s="1">
        <v>1829.1610591677399</v>
      </c>
      <c r="C59" s="1">
        <v>1505.4061358456199</v>
      </c>
      <c r="D59" s="1">
        <v>3108.0598348776098</v>
      </c>
      <c r="E59" s="1">
        <v>5444.7713156199798</v>
      </c>
      <c r="F59" s="1">
        <v>8340.0778695331592</v>
      </c>
      <c r="G59" s="1">
        <v>3351.997161152</v>
      </c>
      <c r="H59" s="1">
        <v>3852.5995120491302</v>
      </c>
      <c r="I59" s="1">
        <v>5580.2023746941304</v>
      </c>
      <c r="J59" s="1">
        <v>3639.9553978001099</v>
      </c>
    </row>
    <row r="60" spans="1:10" x14ac:dyDescent="0.25">
      <c r="A60" s="1">
        <v>6.125</v>
      </c>
      <c r="B60" s="1">
        <v>1814.4432448159901</v>
      </c>
      <c r="C60" s="1">
        <v>1504.18024732458</v>
      </c>
      <c r="D60" s="1">
        <v>3138.7300616706898</v>
      </c>
      <c r="E60" s="1">
        <v>5483.7167347729101</v>
      </c>
      <c r="F60" s="1">
        <v>8325.0943435374793</v>
      </c>
      <c r="G60" s="1">
        <v>3338.4005221863399</v>
      </c>
      <c r="H60" s="1">
        <v>3803.6035492874798</v>
      </c>
      <c r="I60" s="1">
        <v>5570.4990741715901</v>
      </c>
      <c r="J60" s="1">
        <v>3606.8502458869498</v>
      </c>
    </row>
    <row r="61" spans="1:10" x14ac:dyDescent="0.25">
      <c r="A61" s="1">
        <v>6.25</v>
      </c>
      <c r="B61" s="1">
        <v>1839.04502603981</v>
      </c>
      <c r="C61" s="1">
        <v>1513.18414962409</v>
      </c>
      <c r="D61" s="1">
        <v>3086.2815919249801</v>
      </c>
      <c r="E61" s="1">
        <v>5510.74404619297</v>
      </c>
      <c r="F61" s="1">
        <v>8322.1927864254994</v>
      </c>
      <c r="G61" s="1">
        <v>3288.5669845166399</v>
      </c>
      <c r="H61" s="1">
        <v>3712.3872553320198</v>
      </c>
      <c r="I61" s="1">
        <v>5519.3565824290499</v>
      </c>
      <c r="J61" s="1">
        <v>3629.8986824665099</v>
      </c>
    </row>
    <row r="62" spans="1:10" x14ac:dyDescent="0.25">
      <c r="A62" s="1">
        <v>6.375</v>
      </c>
      <c r="B62" s="1">
        <v>1870.68416744353</v>
      </c>
      <c r="C62" s="1">
        <v>1518.20832163151</v>
      </c>
      <c r="D62" s="1">
        <v>3056.62875997015</v>
      </c>
      <c r="E62" s="1">
        <v>5460.02048799573</v>
      </c>
      <c r="F62" s="1">
        <v>8196.5886714730404</v>
      </c>
      <c r="G62" s="1">
        <v>3230.43894201494</v>
      </c>
      <c r="H62" s="1">
        <v>3605.3744970491698</v>
      </c>
      <c r="I62" s="1">
        <v>5329.7712193002599</v>
      </c>
      <c r="J62" s="1">
        <v>3621.5060019370599</v>
      </c>
    </row>
    <row r="63" spans="1:10" x14ac:dyDescent="0.25">
      <c r="A63" s="1">
        <v>6.5</v>
      </c>
      <c r="B63" s="1">
        <v>1851.74000909806</v>
      </c>
      <c r="C63" s="1">
        <v>1504.74287224458</v>
      </c>
      <c r="D63" s="1">
        <v>3077.89113258306</v>
      </c>
      <c r="E63" s="1">
        <v>5396.1507720579802</v>
      </c>
      <c r="F63" s="1">
        <v>8184.6222674635201</v>
      </c>
      <c r="G63" s="1">
        <v>3142.5540087999698</v>
      </c>
      <c r="H63" s="1">
        <v>3580.1428123566602</v>
      </c>
      <c r="I63" s="1">
        <v>5228.8464958514996</v>
      </c>
      <c r="J63" s="1">
        <v>3582.64805976258</v>
      </c>
    </row>
    <row r="64" spans="1:10" x14ac:dyDescent="0.25">
      <c r="A64" s="1">
        <v>6.625</v>
      </c>
      <c r="B64" s="1">
        <v>1832.9986782215699</v>
      </c>
      <c r="C64" s="1">
        <v>1510.9520596702801</v>
      </c>
      <c r="D64" s="1">
        <v>3085.99728181719</v>
      </c>
      <c r="E64" s="1">
        <v>5207.57955851525</v>
      </c>
      <c r="F64" s="1">
        <v>8121.9846020347904</v>
      </c>
      <c r="G64" s="1">
        <v>3136.3564342548598</v>
      </c>
      <c r="H64" s="1">
        <v>3568.5273910732099</v>
      </c>
      <c r="I64" s="1">
        <v>5196.5296090048396</v>
      </c>
      <c r="J64" s="1">
        <v>3575.8302220963001</v>
      </c>
    </row>
    <row r="65" spans="1:10" x14ac:dyDescent="0.25">
      <c r="A65" s="1">
        <v>6.75</v>
      </c>
      <c r="B65" s="1">
        <v>1801.6166057027001</v>
      </c>
      <c r="C65" s="1">
        <v>1513.39200463872</v>
      </c>
      <c r="D65" s="1">
        <v>3105.1340604562902</v>
      </c>
      <c r="E65" s="1">
        <v>4944.8132954212297</v>
      </c>
      <c r="F65" s="1">
        <v>8114.6969531442401</v>
      </c>
      <c r="G65" s="1">
        <v>3051.0230151587398</v>
      </c>
      <c r="H65" s="1">
        <v>3549.5424790724201</v>
      </c>
      <c r="I65" s="1">
        <v>4634.51322578084</v>
      </c>
      <c r="J65" s="1">
        <v>3516.1046652949399</v>
      </c>
    </row>
    <row r="66" spans="1:10" x14ac:dyDescent="0.25">
      <c r="A66" s="1">
        <v>6.875</v>
      </c>
      <c r="B66" s="1">
        <v>1745.66019111838</v>
      </c>
      <c r="C66" s="1">
        <v>1550.1576649594299</v>
      </c>
      <c r="D66" s="1">
        <v>3126.8016419508999</v>
      </c>
      <c r="E66" s="1">
        <v>4880.9121532552799</v>
      </c>
      <c r="F66" s="1">
        <v>8068.1825072841202</v>
      </c>
      <c r="G66" s="1">
        <v>3019.4393903497298</v>
      </c>
      <c r="H66" s="1">
        <v>3524.8302770812802</v>
      </c>
      <c r="I66" s="1">
        <v>4658.9962685325199</v>
      </c>
      <c r="J66" s="1">
        <v>3545.4915096946802</v>
      </c>
    </row>
    <row r="67" spans="1:10" x14ac:dyDescent="0.25">
      <c r="A67" s="1">
        <v>7</v>
      </c>
      <c r="B67" s="1">
        <v>1732.83088339136</v>
      </c>
      <c r="C67" s="1">
        <v>1565.5657898919201</v>
      </c>
      <c r="D67" s="1">
        <v>3095.596212032</v>
      </c>
      <c r="E67" s="1">
        <v>4752.12865407149</v>
      </c>
      <c r="F67" s="1">
        <v>8052.8596995735197</v>
      </c>
      <c r="G67" s="1">
        <v>3004.1325500968201</v>
      </c>
      <c r="H67" s="1">
        <v>3532.8060363436002</v>
      </c>
      <c r="I67" s="1">
        <v>4751.9591666337601</v>
      </c>
      <c r="J67" s="1">
        <v>3549.67973300322</v>
      </c>
    </row>
    <row r="68" spans="1:10" x14ac:dyDescent="0.25">
      <c r="A68" s="1">
        <v>7.125</v>
      </c>
      <c r="B68" s="1">
        <v>1743.2265196058399</v>
      </c>
      <c r="C68" s="1">
        <v>1565.25285750066</v>
      </c>
      <c r="D68" s="1">
        <v>3147.0130250133998</v>
      </c>
      <c r="E68" s="1">
        <v>4699.6925300392004</v>
      </c>
      <c r="F68" s="1">
        <v>8018.4027740863803</v>
      </c>
      <c r="G68" s="1">
        <v>3007.74490214036</v>
      </c>
      <c r="H68" s="1">
        <v>3532.1373272125502</v>
      </c>
      <c r="I68" s="1">
        <v>4735.2283366046304</v>
      </c>
      <c r="J68" s="1">
        <v>3574.1566437636802</v>
      </c>
    </row>
    <row r="69" spans="1:10" x14ac:dyDescent="0.25">
      <c r="A69" s="1">
        <v>7.25</v>
      </c>
      <c r="B69" s="1">
        <v>1713.45672406781</v>
      </c>
      <c r="C69" s="1">
        <v>1551.0058029853301</v>
      </c>
      <c r="D69" s="1">
        <v>3183.01138130649</v>
      </c>
      <c r="E69" s="1">
        <v>4668.4988851612898</v>
      </c>
      <c r="F69" s="1">
        <v>8024.4665256701401</v>
      </c>
      <c r="G69" s="1">
        <v>3005.9091695140901</v>
      </c>
      <c r="H69" s="1">
        <v>3539.9376917453401</v>
      </c>
      <c r="I69" s="1">
        <v>4624.9952246310004</v>
      </c>
      <c r="J69" s="1">
        <v>3653.2123521375702</v>
      </c>
    </row>
    <row r="70" spans="1:10" x14ac:dyDescent="0.25">
      <c r="A70" s="1">
        <v>7.375</v>
      </c>
      <c r="B70" s="1">
        <v>1713.5336240419099</v>
      </c>
      <c r="C70" s="1">
        <v>1562.63911892393</v>
      </c>
      <c r="D70" s="1">
        <v>3185.18479304832</v>
      </c>
      <c r="E70" s="1">
        <v>4706.0617140480299</v>
      </c>
      <c r="F70" s="1">
        <v>7974.7999007582803</v>
      </c>
      <c r="G70" s="1">
        <v>3008.1448591162298</v>
      </c>
      <c r="H70" s="1">
        <v>3566.2995602123501</v>
      </c>
      <c r="I70" s="1">
        <v>4602.3201204365896</v>
      </c>
      <c r="J70" s="1">
        <v>3615.6149911621301</v>
      </c>
    </row>
    <row r="71" spans="1:10" x14ac:dyDescent="0.25">
      <c r="A71" s="1">
        <v>7.5</v>
      </c>
      <c r="B71" s="1">
        <v>1712.87315260424</v>
      </c>
      <c r="C71" s="1">
        <v>1638.4675126177799</v>
      </c>
      <c r="D71" s="1">
        <v>3222.26492943314</v>
      </c>
      <c r="E71" s="1">
        <v>4637.3952349405699</v>
      </c>
      <c r="F71" s="1">
        <v>7922.1185872173601</v>
      </c>
      <c r="G71" s="1">
        <v>3014.1977771409302</v>
      </c>
      <c r="H71" s="1">
        <v>3555.0878085377899</v>
      </c>
      <c r="I71" s="1">
        <v>4638.1185037105197</v>
      </c>
      <c r="J71" s="1">
        <v>3578.8721863032101</v>
      </c>
    </row>
    <row r="72" spans="1:10" x14ac:dyDescent="0.25">
      <c r="A72" s="1">
        <v>7.625</v>
      </c>
      <c r="B72" s="1">
        <v>1749.12159845459</v>
      </c>
      <c r="C72" s="1">
        <v>1657.8435697857999</v>
      </c>
      <c r="D72" s="1">
        <v>3392.4565974792899</v>
      </c>
      <c r="E72" s="1">
        <v>4644.7181757769704</v>
      </c>
      <c r="F72" s="1">
        <v>7917.3497443492297</v>
      </c>
      <c r="G72" s="1">
        <v>3120.3322418079201</v>
      </c>
      <c r="H72" s="1">
        <v>3581.5014776631801</v>
      </c>
      <c r="I72" s="1">
        <v>4648.8718643046795</v>
      </c>
      <c r="J72" s="1">
        <v>3653.1224111895499</v>
      </c>
    </row>
    <row r="73" spans="1:10" x14ac:dyDescent="0.25">
      <c r="A73" s="1">
        <v>7.75</v>
      </c>
      <c r="B73" s="1">
        <v>1748.2868008575499</v>
      </c>
      <c r="C73" s="1">
        <v>1667.41739156785</v>
      </c>
      <c r="D73" s="1">
        <v>3367.9777943440599</v>
      </c>
      <c r="E73" s="1">
        <v>4684.7043312060496</v>
      </c>
      <c r="F73" s="1">
        <v>7895.26485362326</v>
      </c>
      <c r="G73" s="1">
        <v>3146.7698973961001</v>
      </c>
      <c r="H73" s="1">
        <v>3619.8507484654401</v>
      </c>
      <c r="I73" s="1">
        <v>4611.5252424705004</v>
      </c>
      <c r="J73" s="1">
        <v>3690.9298195941101</v>
      </c>
    </row>
    <row r="74" spans="1:10" x14ac:dyDescent="0.25">
      <c r="A74" s="1">
        <v>7.875</v>
      </c>
      <c r="B74" s="1">
        <v>1737.67697456003</v>
      </c>
      <c r="C74" s="1">
        <v>1655.18812429284</v>
      </c>
      <c r="D74" s="1">
        <v>3329.12750286234</v>
      </c>
      <c r="E74" s="1">
        <v>4663.9603881275298</v>
      </c>
      <c r="F74" s="1">
        <v>7890.2487713231203</v>
      </c>
      <c r="G74" s="1">
        <v>3153.0446522358002</v>
      </c>
      <c r="H74" s="1">
        <v>3628.7068311886701</v>
      </c>
      <c r="I74" s="1">
        <v>4616.4293242127196</v>
      </c>
      <c r="J74" s="1">
        <v>3705.8187888780099</v>
      </c>
    </row>
    <row r="75" spans="1:10" x14ac:dyDescent="0.25">
      <c r="A75" s="1">
        <v>8</v>
      </c>
      <c r="B75" s="1">
        <v>1744.55941620011</v>
      </c>
      <c r="C75" s="1">
        <v>1655.50252052158</v>
      </c>
      <c r="D75" s="1">
        <v>3289.4332784192302</v>
      </c>
      <c r="E75" s="1">
        <v>4698.5193962227104</v>
      </c>
      <c r="F75" s="1">
        <v>7868.2825673066</v>
      </c>
      <c r="G75" s="1">
        <v>3181.4321788736802</v>
      </c>
      <c r="H75" s="1">
        <v>3620.2930593688002</v>
      </c>
      <c r="I75" s="1">
        <v>4621.1906959654698</v>
      </c>
      <c r="J75" s="1">
        <v>3667.41791313364</v>
      </c>
    </row>
    <row r="76" spans="1:10" x14ac:dyDescent="0.25">
      <c r="A76" s="1">
        <v>8.125</v>
      </c>
      <c r="B76" s="1">
        <v>1726.4596801846501</v>
      </c>
      <c r="C76" s="1">
        <v>1695.1455666086599</v>
      </c>
      <c r="D76" s="1">
        <v>3306.0374325170801</v>
      </c>
      <c r="E76" s="1">
        <v>4640.8468144721101</v>
      </c>
      <c r="F76" s="1">
        <v>7842.2505974410997</v>
      </c>
      <c r="G76" s="1">
        <v>3188.9389216404502</v>
      </c>
      <c r="H76" s="1">
        <v>3640.88747425366</v>
      </c>
      <c r="I76" s="1">
        <v>4642.3109353923801</v>
      </c>
      <c r="J76" s="1">
        <v>3639.7166198684299</v>
      </c>
    </row>
    <row r="77" spans="1:10" x14ac:dyDescent="0.25">
      <c r="A77" s="1">
        <v>8.25</v>
      </c>
      <c r="B77" s="1">
        <v>1703.42214662433</v>
      </c>
      <c r="C77" s="1">
        <v>1748.05018443888</v>
      </c>
      <c r="D77" s="1">
        <v>3308.2221080603599</v>
      </c>
      <c r="E77" s="1">
        <v>4553.4491357820498</v>
      </c>
      <c r="F77" s="1">
        <v>7797.0587816893003</v>
      </c>
      <c r="G77" s="1">
        <v>3190.7576131431501</v>
      </c>
      <c r="H77" s="1">
        <v>3683.2644167418498</v>
      </c>
      <c r="I77" s="1">
        <v>4636.0109126283896</v>
      </c>
      <c r="J77" s="1">
        <v>3616.8819077745502</v>
      </c>
    </row>
    <row r="78" spans="1:10" x14ac:dyDescent="0.25">
      <c r="A78" s="1">
        <v>8.375</v>
      </c>
      <c r="B78" s="1">
        <v>1664.14127131536</v>
      </c>
      <c r="C78" s="1">
        <v>1756.23554785839</v>
      </c>
      <c r="D78" s="1">
        <v>3357.53768543053</v>
      </c>
      <c r="E78" s="1">
        <v>4492.2894639404003</v>
      </c>
      <c r="F78" s="1">
        <v>7784.0284254234402</v>
      </c>
      <c r="G78" s="1">
        <v>3203.76064495422</v>
      </c>
      <c r="H78" s="1">
        <v>3696.9344249767901</v>
      </c>
      <c r="I78" s="1">
        <v>4698.5890378458798</v>
      </c>
      <c r="J78" s="1">
        <v>3605.1632047489802</v>
      </c>
    </row>
    <row r="79" spans="1:10" x14ac:dyDescent="0.25">
      <c r="A79" s="1">
        <v>8.5</v>
      </c>
      <c r="B79" s="1">
        <v>1651.4902990432299</v>
      </c>
      <c r="C79" s="1">
        <v>1731.03893594994</v>
      </c>
      <c r="D79" s="1">
        <v>3308.4360401694498</v>
      </c>
      <c r="E79" s="1">
        <v>4567.10355136614</v>
      </c>
      <c r="F79" s="1">
        <v>7920.1980024761997</v>
      </c>
      <c r="G79" s="1">
        <v>3212.47551738631</v>
      </c>
      <c r="H79" s="1">
        <v>3732.81373512557</v>
      </c>
      <c r="I79" s="1">
        <v>4640.9702014170498</v>
      </c>
      <c r="J79" s="1">
        <v>3542.2921610685198</v>
      </c>
    </row>
    <row r="80" spans="1:10" x14ac:dyDescent="0.25">
      <c r="A80" s="1">
        <v>8.625</v>
      </c>
      <c r="B80" s="1">
        <v>1651.80135128704</v>
      </c>
      <c r="C80" s="1">
        <v>1726.9443035029799</v>
      </c>
      <c r="D80" s="1">
        <v>3263.498867281</v>
      </c>
      <c r="E80" s="1">
        <v>4622.31043674994</v>
      </c>
      <c r="F80" s="1">
        <v>8175.2137151446404</v>
      </c>
      <c r="G80" s="1">
        <v>3191.12934778002</v>
      </c>
      <c r="H80" s="1">
        <v>3710.8279121835399</v>
      </c>
      <c r="I80" s="1">
        <v>4680.4033879211302</v>
      </c>
      <c r="J80" s="1">
        <v>3471.12218245958</v>
      </c>
    </row>
    <row r="81" spans="1:10" x14ac:dyDescent="0.25">
      <c r="A81" s="1">
        <v>8.75</v>
      </c>
      <c r="B81" s="1">
        <v>1641.83071784562</v>
      </c>
      <c r="C81" s="1">
        <v>1677.96459107483</v>
      </c>
      <c r="D81" s="1">
        <v>3339.1214145693398</v>
      </c>
      <c r="E81" s="1">
        <v>4714.3051647426901</v>
      </c>
      <c r="F81" s="1">
        <v>8144.4217150023997</v>
      </c>
      <c r="G81" s="1">
        <v>3137.5157204155798</v>
      </c>
      <c r="H81" s="1">
        <v>3701.5221299978298</v>
      </c>
      <c r="I81" s="1">
        <v>4705.3575249917403</v>
      </c>
      <c r="J81" s="1">
        <v>3459.3372080454701</v>
      </c>
    </row>
    <row r="82" spans="1:10" x14ac:dyDescent="0.25">
      <c r="A82" s="1">
        <v>8.875</v>
      </c>
      <c r="B82" s="1">
        <v>1618.6987297528799</v>
      </c>
      <c r="C82" s="1">
        <v>1667.34480681936</v>
      </c>
      <c r="D82" s="1">
        <v>3363.2354458463101</v>
      </c>
      <c r="E82" s="1">
        <v>4669.2545720912003</v>
      </c>
      <c r="F82" s="1">
        <v>8075.93019824372</v>
      </c>
      <c r="G82" s="1">
        <v>3120.8456776480298</v>
      </c>
      <c r="H82" s="1">
        <v>3692.6648637009698</v>
      </c>
      <c r="I82" s="1">
        <v>4860.9620355301604</v>
      </c>
      <c r="J82" s="1">
        <v>3426.7390413125099</v>
      </c>
    </row>
    <row r="83" spans="1:10" x14ac:dyDescent="0.25">
      <c r="A83" s="1">
        <v>9</v>
      </c>
      <c r="B83" s="1">
        <v>1621.98268672875</v>
      </c>
      <c r="C83" s="1">
        <v>1667.4737571600799</v>
      </c>
      <c r="D83" s="1">
        <v>3293.6489674367699</v>
      </c>
      <c r="E83" s="1">
        <v>4679.6758986166897</v>
      </c>
      <c r="F83" s="1">
        <v>8167.0897697259297</v>
      </c>
      <c r="G83" s="1">
        <v>3050.4018202246598</v>
      </c>
      <c r="H83" s="1">
        <v>3699.2246880206199</v>
      </c>
      <c r="I83" s="1">
        <v>4927.1957184233797</v>
      </c>
      <c r="J83" s="1">
        <v>3335.5145173618698</v>
      </c>
    </row>
    <row r="84" spans="1:10" x14ac:dyDescent="0.25">
      <c r="A84" s="1">
        <v>9.125</v>
      </c>
      <c r="B84" s="1">
        <v>1626.2533385838201</v>
      </c>
      <c r="C84" s="1">
        <v>1672.20530718603</v>
      </c>
      <c r="D84" s="1">
        <v>3207.78987002637</v>
      </c>
      <c r="E84" s="1">
        <v>4685.35619812807</v>
      </c>
      <c r="F84" s="1">
        <v>8194.1542852520106</v>
      </c>
      <c r="G84" s="1">
        <v>3017.3428929801598</v>
      </c>
      <c r="H84" s="1">
        <v>3690.9403807275598</v>
      </c>
      <c r="I84" s="1">
        <v>4894.3554732052098</v>
      </c>
      <c r="J84" s="1">
        <v>3287.7925904637</v>
      </c>
    </row>
    <row r="85" spans="1:10" x14ac:dyDescent="0.25">
      <c r="A85" s="1">
        <v>9.25</v>
      </c>
      <c r="B85" s="1">
        <v>1620.9255081195399</v>
      </c>
      <c r="C85" s="1">
        <v>1593.7221682934301</v>
      </c>
      <c r="D85" s="1">
        <v>3152.7383250231201</v>
      </c>
      <c r="E85" s="1">
        <v>4698.6139946861604</v>
      </c>
      <c r="F85" s="1">
        <v>8178.7894299341597</v>
      </c>
      <c r="G85" s="1">
        <v>2989.5039716183801</v>
      </c>
      <c r="H85" s="1">
        <v>3720.9550677627999</v>
      </c>
      <c r="I85" s="1">
        <v>4895.1266609802597</v>
      </c>
      <c r="J85" s="1">
        <v>3179.1469146319</v>
      </c>
    </row>
    <row r="86" spans="1:10" x14ac:dyDescent="0.25">
      <c r="A86" s="1">
        <v>9.375</v>
      </c>
      <c r="B86" s="1">
        <v>1624.1623283709901</v>
      </c>
      <c r="C86" s="1">
        <v>1579.7936149971899</v>
      </c>
      <c r="D86" s="1">
        <v>3117.9707947424899</v>
      </c>
      <c r="E86" s="1">
        <v>4595.8101002303201</v>
      </c>
      <c r="F86" s="1">
        <v>8170.1526036798796</v>
      </c>
      <c r="G86" s="1">
        <v>2978.0713526893301</v>
      </c>
      <c r="H86" s="1">
        <v>3741.8796185200999</v>
      </c>
      <c r="I86" s="1">
        <v>4912.14119860132</v>
      </c>
      <c r="J86" s="1">
        <v>3146.1856281609798</v>
      </c>
    </row>
    <row r="87" spans="1:10" x14ac:dyDescent="0.25">
      <c r="A87" s="1">
        <v>9.5</v>
      </c>
      <c r="B87" s="1">
        <v>1619.30113970346</v>
      </c>
      <c r="C87" s="1">
        <v>1571.04350487288</v>
      </c>
      <c r="D87" s="1">
        <v>3118.48035347525</v>
      </c>
      <c r="E87" s="1">
        <v>4530.6883441623204</v>
      </c>
      <c r="F87" s="1">
        <v>8211.26991411977</v>
      </c>
      <c r="G87" s="1">
        <v>2961.9007034623501</v>
      </c>
      <c r="H87" s="1">
        <v>3731.8961311783401</v>
      </c>
      <c r="I87" s="1">
        <v>4890.8055749679097</v>
      </c>
      <c r="J87" s="1">
        <v>3116.1395561898198</v>
      </c>
    </row>
    <row r="88" spans="1:10" x14ac:dyDescent="0.25">
      <c r="A88" s="1">
        <v>9.625</v>
      </c>
      <c r="B88" s="1">
        <v>1640.36236459921</v>
      </c>
      <c r="C88" s="1">
        <v>1531.1943601196299</v>
      </c>
      <c r="D88" s="1">
        <v>3202.1584164535002</v>
      </c>
      <c r="E88" s="1">
        <v>4525.64811043993</v>
      </c>
      <c r="F88" s="1">
        <v>8203.7682109766392</v>
      </c>
      <c r="G88" s="1">
        <v>2924.6168471248402</v>
      </c>
      <c r="H88" s="1">
        <v>3697.55680564881</v>
      </c>
      <c r="I88" s="1">
        <v>4889.9768353272602</v>
      </c>
      <c r="J88" s="1">
        <v>3087.50824436842</v>
      </c>
    </row>
    <row r="89" spans="1:10" x14ac:dyDescent="0.25">
      <c r="A89" s="1">
        <v>9.75</v>
      </c>
      <c r="B89" s="1">
        <v>1635.4832939669</v>
      </c>
      <c r="C89" s="1">
        <v>1545.09984759603</v>
      </c>
      <c r="D89" s="1">
        <v>3245.0456468021598</v>
      </c>
      <c r="E89" s="1">
        <v>4554.8436392808198</v>
      </c>
      <c r="F89" s="1">
        <v>8194.9118992419208</v>
      </c>
      <c r="G89" s="1">
        <v>2927.7552577102701</v>
      </c>
      <c r="H89" s="1">
        <v>3663.6094304675999</v>
      </c>
      <c r="I89" s="1">
        <v>4881.74741466456</v>
      </c>
      <c r="J89" s="1">
        <v>3110.2758761626901</v>
      </c>
    </row>
    <row r="90" spans="1:10" x14ac:dyDescent="0.25">
      <c r="A90" s="1">
        <v>9.875</v>
      </c>
      <c r="B90" s="1">
        <v>1650.2179353202</v>
      </c>
      <c r="C90" s="1">
        <v>1531.0815212907301</v>
      </c>
      <c r="D90" s="1">
        <v>3291.1508072945599</v>
      </c>
      <c r="E90" s="1">
        <v>4498.7433969265303</v>
      </c>
      <c r="F90" s="1">
        <v>8178.2820242756998</v>
      </c>
      <c r="G90" s="1">
        <v>2934.3101428930099</v>
      </c>
      <c r="H90" s="1">
        <v>3632.3251158755902</v>
      </c>
      <c r="I90" s="1">
        <v>4757.1154750750202</v>
      </c>
      <c r="J90" s="1">
        <v>3123.0276706137502</v>
      </c>
    </row>
    <row r="91" spans="1:10" x14ac:dyDescent="0.25">
      <c r="A91" s="1">
        <v>10</v>
      </c>
      <c r="B91" s="1">
        <v>1672.56892661713</v>
      </c>
      <c r="C91" s="1">
        <v>1517.41525043568</v>
      </c>
      <c r="D91" s="1">
        <v>3399.01642321899</v>
      </c>
      <c r="E91" s="1">
        <v>4507.1407137101196</v>
      </c>
      <c r="F91" s="1">
        <v>8180.1319744664497</v>
      </c>
      <c r="G91" s="1">
        <v>2936.9657136209398</v>
      </c>
      <c r="H91" s="1">
        <v>3745.5675551086501</v>
      </c>
      <c r="I91" s="1">
        <v>4587.8198507079196</v>
      </c>
      <c r="J91" s="1">
        <v>3135.7686067346899</v>
      </c>
    </row>
    <row r="92" spans="1:10" x14ac:dyDescent="0.25">
      <c r="A92" s="1">
        <v>10.125</v>
      </c>
      <c r="B92" s="1">
        <v>1635.7064385922099</v>
      </c>
      <c r="C92" s="1">
        <v>1483.8875404733301</v>
      </c>
      <c r="D92" s="1">
        <v>3424.9903683409898</v>
      </c>
      <c r="E92" s="1">
        <v>4374.6345185130303</v>
      </c>
      <c r="F92" s="1">
        <v>8179.3491980949602</v>
      </c>
      <c r="G92" s="1">
        <v>2908.70952982566</v>
      </c>
      <c r="H92" s="1">
        <v>3769.8400062266201</v>
      </c>
      <c r="I92" s="1">
        <v>4599.7981684909901</v>
      </c>
      <c r="J92" s="1">
        <v>3139.21465319144</v>
      </c>
    </row>
    <row r="93" spans="1:10" x14ac:dyDescent="0.25">
      <c r="A93" s="1">
        <v>10.25</v>
      </c>
      <c r="B93" s="1">
        <v>1644.4175020034399</v>
      </c>
      <c r="C93" s="1">
        <v>1479.4252257118401</v>
      </c>
      <c r="D93" s="1">
        <v>3400.57666698511</v>
      </c>
      <c r="E93" s="1">
        <v>4501.5678476268004</v>
      </c>
      <c r="F93" s="1">
        <v>8222.5232811630594</v>
      </c>
      <c r="G93" s="1">
        <v>2886.1138720085401</v>
      </c>
      <c r="H93" s="1">
        <v>3736.9661540854099</v>
      </c>
      <c r="I93" s="1">
        <v>4797.5614255955597</v>
      </c>
      <c r="J93" s="1">
        <v>3135.8854101838701</v>
      </c>
    </row>
    <row r="94" spans="1:10" x14ac:dyDescent="0.25">
      <c r="A94" s="1">
        <v>10.375</v>
      </c>
      <c r="B94" s="1">
        <v>1644.69726980478</v>
      </c>
      <c r="C94" s="1">
        <v>1459.99229793426</v>
      </c>
      <c r="D94" s="1">
        <v>3374.4077496847199</v>
      </c>
      <c r="E94" s="1">
        <v>4642.2112944196197</v>
      </c>
      <c r="F94" s="1">
        <v>8263.9724824453697</v>
      </c>
      <c r="G94" s="1">
        <v>2872.6262896428998</v>
      </c>
      <c r="H94" s="1">
        <v>3700.5973315310098</v>
      </c>
      <c r="I94" s="1">
        <v>4808.8493961864697</v>
      </c>
      <c r="J94" s="1">
        <v>3137.50524740744</v>
      </c>
    </row>
    <row r="95" spans="1:10" x14ac:dyDescent="0.25">
      <c r="A95" s="1">
        <v>10.5</v>
      </c>
      <c r="B95" s="1">
        <v>1629.7868015045599</v>
      </c>
      <c r="C95" s="1">
        <v>1475.4002615187401</v>
      </c>
      <c r="D95" s="1">
        <v>3507.9755219333401</v>
      </c>
      <c r="E95" s="1">
        <v>4659.9893694543898</v>
      </c>
      <c r="F95" s="1">
        <v>8193.2885461834303</v>
      </c>
      <c r="G95" s="1">
        <v>2873.9460529163598</v>
      </c>
      <c r="H95" s="1">
        <v>3686.6594950131698</v>
      </c>
      <c r="I95" s="1">
        <v>4837.30938105116</v>
      </c>
      <c r="J95" s="1">
        <v>3117.49598337414</v>
      </c>
    </row>
    <row r="96" spans="1:10" x14ac:dyDescent="0.25">
      <c r="A96" s="1">
        <v>10.625</v>
      </c>
      <c r="B96" s="1">
        <v>1612.06780160941</v>
      </c>
      <c r="C96" s="1">
        <v>1487.81536671044</v>
      </c>
      <c r="D96" s="1">
        <v>3650.3713409163802</v>
      </c>
      <c r="E96" s="1">
        <v>4825.4366280613203</v>
      </c>
      <c r="F96" s="1">
        <v>8377.9868862142102</v>
      </c>
      <c r="G96" s="1">
        <v>2890.4500946129701</v>
      </c>
      <c r="H96" s="1">
        <v>3664.8688254814801</v>
      </c>
      <c r="I96" s="1">
        <v>4868.9327816128398</v>
      </c>
      <c r="J96" s="1">
        <v>3111.9719021441401</v>
      </c>
    </row>
    <row r="97" spans="1:10" x14ac:dyDescent="0.25">
      <c r="A97" s="1">
        <v>10.75</v>
      </c>
      <c r="B97" s="1">
        <v>1577.5236895062801</v>
      </c>
      <c r="C97" s="1">
        <v>1496.16334306155</v>
      </c>
      <c r="D97" s="1">
        <v>3642.0113255526799</v>
      </c>
      <c r="E97" s="1">
        <v>4806.5392359966499</v>
      </c>
      <c r="F97" s="1">
        <v>8357.6601651274395</v>
      </c>
      <c r="G97" s="1">
        <v>2873.48759310389</v>
      </c>
      <c r="H97" s="1">
        <v>3648.0023048592898</v>
      </c>
      <c r="I97" s="1">
        <v>4915.0010305256701</v>
      </c>
      <c r="J97" s="1">
        <v>3065.6416372272402</v>
      </c>
    </row>
    <row r="98" spans="1:10" x14ac:dyDescent="0.25">
      <c r="A98" s="1">
        <v>10.875</v>
      </c>
      <c r="B98" s="1">
        <v>1597.40291868486</v>
      </c>
      <c r="C98" s="1">
        <v>1470.25379117135</v>
      </c>
      <c r="D98" s="1">
        <v>3630.1093783702099</v>
      </c>
      <c r="E98" s="1">
        <v>4873.0831530332498</v>
      </c>
      <c r="F98" s="1">
        <v>8384.4882474680799</v>
      </c>
      <c r="G98" s="1">
        <v>2865.3985437919</v>
      </c>
      <c r="H98" s="1">
        <v>3628.8123083123201</v>
      </c>
      <c r="I98" s="1">
        <v>4935.06614382506</v>
      </c>
      <c r="J98" s="1">
        <v>3073.7676021871498</v>
      </c>
    </row>
    <row r="99" spans="1:10" x14ac:dyDescent="0.25">
      <c r="A99" s="1">
        <v>11</v>
      </c>
      <c r="B99" s="1">
        <v>1606.4636937881701</v>
      </c>
      <c r="C99" s="1">
        <v>1459.6452691265399</v>
      </c>
      <c r="D99" s="1">
        <v>3652.9135932249801</v>
      </c>
      <c r="E99" s="1">
        <v>4784.4958655392002</v>
      </c>
      <c r="F99" s="1">
        <v>8392.6325028057399</v>
      </c>
      <c r="G99" s="1">
        <v>2863.2229865417498</v>
      </c>
      <c r="H99" s="1">
        <v>3565.4127546616101</v>
      </c>
      <c r="I99" s="1">
        <v>4932.9436845732698</v>
      </c>
      <c r="J99" s="1">
        <v>3065.6641402270802</v>
      </c>
    </row>
    <row r="100" spans="1:10" x14ac:dyDescent="0.25">
      <c r="A100" s="1">
        <v>11.125</v>
      </c>
      <c r="B100" s="1">
        <v>1583.1231948286199</v>
      </c>
      <c r="C100" s="1">
        <v>1466.13568613351</v>
      </c>
      <c r="D100" s="1">
        <v>3637.4373932035901</v>
      </c>
      <c r="E100" s="1">
        <v>4850.10420251901</v>
      </c>
      <c r="F100" s="1">
        <v>8483.2183584145805</v>
      </c>
      <c r="G100" s="1">
        <v>2840.87205559923</v>
      </c>
      <c r="H100" s="1">
        <v>3588.8781043962999</v>
      </c>
      <c r="I100" s="1">
        <v>4906.3392170436</v>
      </c>
      <c r="J100" s="1">
        <v>3061.4081347614001</v>
      </c>
    </row>
    <row r="101" spans="1:10" x14ac:dyDescent="0.25">
      <c r="A101" s="1">
        <v>11.25</v>
      </c>
      <c r="B101" s="1">
        <v>1581.98969675178</v>
      </c>
      <c r="C101" s="1">
        <v>1440.8611820644901</v>
      </c>
      <c r="D101" s="1">
        <v>3709.4453484248902</v>
      </c>
      <c r="E101" s="1">
        <v>4689.9032080362904</v>
      </c>
      <c r="F101" s="1">
        <v>8900.5826566443302</v>
      </c>
      <c r="G101" s="1">
        <v>2823.0133932287099</v>
      </c>
      <c r="H101" s="1">
        <v>3546.43269613351</v>
      </c>
      <c r="I101" s="1">
        <v>4841.8912784365102</v>
      </c>
      <c r="J101" s="1">
        <v>3045.0212408131902</v>
      </c>
    </row>
    <row r="102" spans="1:10" x14ac:dyDescent="0.25">
      <c r="A102" s="1">
        <v>11.375</v>
      </c>
      <c r="B102" s="1">
        <v>1588.93150159639</v>
      </c>
      <c r="C102" s="1">
        <v>1413.67168812964</v>
      </c>
      <c r="D102" s="1">
        <v>3845.2465729163901</v>
      </c>
      <c r="E102" s="1">
        <v>4526.8721643203598</v>
      </c>
      <c r="F102" s="1">
        <v>8891.5182595971801</v>
      </c>
      <c r="G102" s="1">
        <v>2799.6249849177698</v>
      </c>
      <c r="H102" s="1">
        <v>3562.9770230609702</v>
      </c>
      <c r="I102" s="1">
        <v>4668.12913053174</v>
      </c>
      <c r="J102" s="1">
        <v>3073.97498517961</v>
      </c>
    </row>
    <row r="103" spans="1:10" x14ac:dyDescent="0.25">
      <c r="A103" s="1">
        <v>11.5</v>
      </c>
      <c r="B103" s="1">
        <v>1627.36194935809</v>
      </c>
      <c r="C103" s="1">
        <v>1420.08510263889</v>
      </c>
      <c r="D103" s="1">
        <v>3729.3837111860298</v>
      </c>
      <c r="E103" s="1">
        <v>4636.5275066822096</v>
      </c>
      <c r="F103" s="1">
        <v>9016.4616695361492</v>
      </c>
      <c r="G103" s="1">
        <v>2776.0452391805902</v>
      </c>
      <c r="H103" s="1">
        <v>3570.4272627667001</v>
      </c>
      <c r="I103" s="1">
        <v>4663.3463590617903</v>
      </c>
      <c r="J103" s="1">
        <v>3065.6304694836899</v>
      </c>
    </row>
    <row r="104" spans="1:10" x14ac:dyDescent="0.25">
      <c r="A104" s="1">
        <v>11.625</v>
      </c>
      <c r="B104" s="1">
        <v>1626.45407816336</v>
      </c>
      <c r="C104" s="1">
        <v>1357.07188327411</v>
      </c>
      <c r="D104" s="1">
        <v>3644.9838025072399</v>
      </c>
      <c r="E104" s="1">
        <v>4639.8233006620303</v>
      </c>
      <c r="F104" s="1">
        <v>8992.2404407794093</v>
      </c>
      <c r="G104" s="1">
        <v>2777.0617357504302</v>
      </c>
      <c r="H104" s="1">
        <v>3586.8867159948099</v>
      </c>
      <c r="I104" s="1">
        <v>4652.0000388388398</v>
      </c>
      <c r="J104" s="1">
        <v>3042.18822935053</v>
      </c>
    </row>
    <row r="105" spans="1:10" x14ac:dyDescent="0.25">
      <c r="A105" s="1">
        <v>11.75</v>
      </c>
      <c r="B105" s="1">
        <v>1626.9216024536399</v>
      </c>
      <c r="C105" s="1">
        <v>1324.4492037032301</v>
      </c>
      <c r="D105" s="1">
        <v>3719.6842529851501</v>
      </c>
      <c r="E105" s="1">
        <v>4602.89415432633</v>
      </c>
      <c r="F105" s="1">
        <v>9143.5552794477207</v>
      </c>
      <c r="G105" s="1">
        <v>2773.3514202516799</v>
      </c>
      <c r="H105" s="1">
        <v>3719.4338186629202</v>
      </c>
      <c r="I105" s="1">
        <v>4605.0477291773504</v>
      </c>
      <c r="J105" s="1">
        <v>3024.42981076149</v>
      </c>
    </row>
    <row r="106" spans="1:10" x14ac:dyDescent="0.25">
      <c r="A106" s="1">
        <v>11.875</v>
      </c>
      <c r="B106" s="1">
        <v>1629.6572981735901</v>
      </c>
      <c r="C106" s="1">
        <v>1321.41059666466</v>
      </c>
      <c r="D106" s="1">
        <v>3653.0122644941898</v>
      </c>
      <c r="E106" s="1">
        <v>4613.6771117215403</v>
      </c>
      <c r="F106" s="1">
        <v>9143.6294849699207</v>
      </c>
      <c r="G106" s="1">
        <v>2767.4478995803101</v>
      </c>
      <c r="H106" s="1">
        <v>3768.52983017918</v>
      </c>
      <c r="I106" s="1">
        <v>4435.7507652166396</v>
      </c>
      <c r="J106" s="1">
        <v>3018.12797200257</v>
      </c>
    </row>
    <row r="107" spans="1:10" x14ac:dyDescent="0.25">
      <c r="A107" s="1">
        <v>12</v>
      </c>
      <c r="B107" s="1">
        <v>1678.6520593482601</v>
      </c>
      <c r="C107" s="1">
        <v>1314.6209180968899</v>
      </c>
      <c r="D107" s="1">
        <v>3542.6855371300599</v>
      </c>
      <c r="E107" s="1">
        <v>4657.2869258614201</v>
      </c>
      <c r="F107" s="1">
        <v>9176.4698980718804</v>
      </c>
      <c r="G107" s="1">
        <v>2770.0712429453602</v>
      </c>
      <c r="H107" s="1">
        <v>3717.3724537725302</v>
      </c>
      <c r="I107" s="1">
        <v>4438.9939609738203</v>
      </c>
      <c r="J107" s="1">
        <v>2986.5201662893101</v>
      </c>
    </row>
    <row r="108" spans="1:10" x14ac:dyDescent="0.25">
      <c r="A108" s="1">
        <v>12.125</v>
      </c>
      <c r="B108" s="1">
        <v>1671.3790432485901</v>
      </c>
      <c r="C108" s="1">
        <v>1307.1562940544</v>
      </c>
      <c r="D108" s="1">
        <v>3482.46059156615</v>
      </c>
      <c r="E108" s="1">
        <v>4688.7728156395997</v>
      </c>
      <c r="F108" s="1">
        <v>9339.8962287142404</v>
      </c>
      <c r="G108" s="1">
        <v>2759.8794738401498</v>
      </c>
      <c r="H108" s="1">
        <v>3651.2421163491999</v>
      </c>
      <c r="I108" s="1">
        <v>4436.8880937595604</v>
      </c>
      <c r="J108" s="1">
        <v>2959.21751914684</v>
      </c>
    </row>
    <row r="109" spans="1:10" x14ac:dyDescent="0.25">
      <c r="A109" s="1">
        <v>12.25</v>
      </c>
      <c r="B109" s="1">
        <v>1687.0881831225099</v>
      </c>
      <c r="C109" s="1">
        <v>1289.8059619943699</v>
      </c>
      <c r="D109" s="1">
        <v>3480.4280986773701</v>
      </c>
      <c r="E109" s="1">
        <v>4741.6842327063196</v>
      </c>
      <c r="F109" s="1">
        <v>10020.222428442899</v>
      </c>
      <c r="G109" s="1">
        <v>2747.6114773528602</v>
      </c>
      <c r="H109" s="1">
        <v>3639.8935966096501</v>
      </c>
      <c r="I109" s="1">
        <v>4433.3274103952599</v>
      </c>
      <c r="J109" s="1">
        <v>2961.9278816479</v>
      </c>
    </row>
    <row r="110" spans="1:10" x14ac:dyDescent="0.25">
      <c r="A110" s="1">
        <v>12.375</v>
      </c>
      <c r="B110" s="1">
        <v>1686.3455034382901</v>
      </c>
      <c r="C110" s="1">
        <v>1299.97362797596</v>
      </c>
      <c r="D110" s="1">
        <v>3449.7034215400699</v>
      </c>
      <c r="E110" s="1">
        <v>4765.53662683325</v>
      </c>
      <c r="F110" s="1">
        <v>10101.389119666401</v>
      </c>
      <c r="G110" s="1">
        <v>2747.8046319202699</v>
      </c>
      <c r="H110" s="1">
        <v>3640.20635397461</v>
      </c>
      <c r="I110" s="1">
        <v>4474.5847922127796</v>
      </c>
      <c r="J110" s="1">
        <v>2896.5241735152299</v>
      </c>
    </row>
    <row r="111" spans="1:10" x14ac:dyDescent="0.25">
      <c r="A111" s="1">
        <v>12.5</v>
      </c>
      <c r="B111" s="1">
        <v>1696.1298663392399</v>
      </c>
      <c r="C111" s="1">
        <v>1322.64980572889</v>
      </c>
      <c r="D111" s="1">
        <v>3535.7498144162701</v>
      </c>
      <c r="E111" s="1">
        <v>4883.9377010548797</v>
      </c>
      <c r="F111" s="1">
        <v>10143.287177455701</v>
      </c>
      <c r="G111" s="1">
        <v>2744.2745349502702</v>
      </c>
      <c r="H111" s="1">
        <v>3630.1976905686402</v>
      </c>
      <c r="I111" s="1">
        <v>4439.3865089543897</v>
      </c>
      <c r="J111" s="1">
        <v>2891.5194931863398</v>
      </c>
    </row>
    <row r="112" spans="1:10" x14ac:dyDescent="0.25">
      <c r="A112" s="1">
        <v>12.625</v>
      </c>
      <c r="B112" s="1">
        <v>1696.8338337232999</v>
      </c>
      <c r="C112" s="1">
        <v>1335.98197084138</v>
      </c>
      <c r="D112" s="1">
        <v>3518.4625786421402</v>
      </c>
      <c r="E112" s="1">
        <v>4863.3412817546096</v>
      </c>
      <c r="F112" s="1">
        <v>10130.1398733603</v>
      </c>
      <c r="G112" s="1">
        <v>2729.17172507348</v>
      </c>
      <c r="H112" s="1">
        <v>3606.94815426369</v>
      </c>
      <c r="I112" s="1">
        <v>4466.1948662168197</v>
      </c>
      <c r="J112" s="1">
        <v>2881.5150457867398</v>
      </c>
    </row>
    <row r="113" spans="1:10" x14ac:dyDescent="0.25">
      <c r="A113" s="1">
        <v>12.75</v>
      </c>
      <c r="B113" s="1">
        <v>1699.6483440571501</v>
      </c>
      <c r="C113" s="1">
        <v>1335.32378723289</v>
      </c>
      <c r="D113" s="1">
        <v>3508.5444160786701</v>
      </c>
      <c r="E113" s="1">
        <v>4756.3497747645297</v>
      </c>
      <c r="F113" s="1">
        <v>10144.086372293799</v>
      </c>
      <c r="G113" s="1">
        <v>2746.0561424431098</v>
      </c>
      <c r="H113" s="1">
        <v>3581.1597361768299</v>
      </c>
      <c r="I113" s="1">
        <v>4520.5635946560596</v>
      </c>
      <c r="J113" s="1">
        <v>2868.3666852818801</v>
      </c>
    </row>
    <row r="114" spans="1:10" x14ac:dyDescent="0.25">
      <c r="A114" s="1">
        <v>12.875</v>
      </c>
      <c r="B114" s="1">
        <v>1702.45819744559</v>
      </c>
      <c r="C114" s="1">
        <v>1332.7687938613201</v>
      </c>
      <c r="D114" s="1">
        <v>3474.5605296613599</v>
      </c>
      <c r="E114" s="1">
        <v>4659.2707553996197</v>
      </c>
      <c r="F114" s="1">
        <v>10201.248921533301</v>
      </c>
      <c r="G114" s="1">
        <v>2740.4532164379898</v>
      </c>
      <c r="H114" s="1">
        <v>3543.7321984506598</v>
      </c>
      <c r="I114" s="1">
        <v>4536.8739682278801</v>
      </c>
      <c r="J114" s="1">
        <v>2833.83391902123</v>
      </c>
    </row>
    <row r="115" spans="1:10" x14ac:dyDescent="0.25">
      <c r="A115" s="1">
        <v>13</v>
      </c>
      <c r="B115" s="1">
        <v>1697.3808575426899</v>
      </c>
      <c r="C115" s="1">
        <v>1336.91588169326</v>
      </c>
      <c r="D115" s="1">
        <v>3372.5281480670601</v>
      </c>
      <c r="E115" s="1">
        <v>4696.0812677634003</v>
      </c>
      <c r="F115" s="1">
        <v>10205.7473939094</v>
      </c>
      <c r="G115" s="1">
        <v>2735.1827789563499</v>
      </c>
      <c r="H115" s="1">
        <v>3545.3793751385401</v>
      </c>
      <c r="I115" s="1">
        <v>4531.3179754422199</v>
      </c>
      <c r="J115" s="1">
        <v>2819.9750974017802</v>
      </c>
    </row>
    <row r="116" spans="1:10" x14ac:dyDescent="0.25">
      <c r="A116" s="1">
        <v>13.125</v>
      </c>
      <c r="B116" s="1">
        <v>1688.67713247642</v>
      </c>
      <c r="C116" s="1">
        <v>1342.35040731041</v>
      </c>
      <c r="D116" s="1">
        <v>3360.4400299050599</v>
      </c>
      <c r="E116" s="1">
        <v>4726.2317471878996</v>
      </c>
      <c r="F116" s="1">
        <v>10202.139833256901</v>
      </c>
      <c r="G116" s="1">
        <v>2727.32492780443</v>
      </c>
      <c r="H116" s="1">
        <v>3520.3003212305898</v>
      </c>
      <c r="I116" s="1">
        <v>4519.8855618530797</v>
      </c>
      <c r="J116" s="1">
        <v>2797.4588429289201</v>
      </c>
    </row>
    <row r="117" spans="1:10" x14ac:dyDescent="0.25">
      <c r="A117" s="1">
        <v>13.25</v>
      </c>
      <c r="B117" s="1">
        <v>1680.5548338364599</v>
      </c>
      <c r="C117" s="1">
        <v>1345.25604035526</v>
      </c>
      <c r="D117" s="1">
        <v>3296.68472203909</v>
      </c>
      <c r="E117" s="1">
        <v>4598.04448541902</v>
      </c>
      <c r="F117" s="1">
        <v>10157.8775472416</v>
      </c>
      <c r="G117" s="1">
        <v>2731.6604061491598</v>
      </c>
      <c r="H117" s="1">
        <v>3455.3462463584201</v>
      </c>
      <c r="I117" s="1">
        <v>4517.5581571410603</v>
      </c>
      <c r="J117" s="1">
        <v>2729.8168844076299</v>
      </c>
    </row>
    <row r="118" spans="1:10" x14ac:dyDescent="0.25">
      <c r="A118" s="1">
        <v>13.375</v>
      </c>
      <c r="B118" s="1">
        <v>1678.7315824673301</v>
      </c>
      <c r="C118" s="1">
        <v>1336.6799552775999</v>
      </c>
      <c r="D118" s="1">
        <v>3201.1282055215102</v>
      </c>
      <c r="E118" s="1">
        <v>4607.9698015550002</v>
      </c>
      <c r="F118" s="1">
        <v>10114.8056542495</v>
      </c>
      <c r="G118" s="1">
        <v>2708.4737501908598</v>
      </c>
      <c r="H118" s="1">
        <v>3430.2068948394399</v>
      </c>
      <c r="I118" s="1">
        <v>4511.47386345615</v>
      </c>
      <c r="J118" s="1">
        <v>2699.8403636545199</v>
      </c>
    </row>
    <row r="119" spans="1:10" x14ac:dyDescent="0.25">
      <c r="A119" s="1">
        <v>13.5</v>
      </c>
      <c r="B119" s="1">
        <v>1656.3910569003399</v>
      </c>
      <c r="C119" s="1">
        <v>1325.8538716553101</v>
      </c>
      <c r="D119" s="1">
        <v>3243.4111427233202</v>
      </c>
      <c r="E119" s="1">
        <v>4593.7735037385301</v>
      </c>
      <c r="F119" s="1">
        <v>10142.649509356799</v>
      </c>
      <c r="G119" s="1">
        <v>2668.8318758707901</v>
      </c>
      <c r="H119" s="1">
        <v>3386.2792853115502</v>
      </c>
      <c r="I119" s="1">
        <v>4519.7966245991101</v>
      </c>
      <c r="J119" s="1">
        <v>2699.0384306706101</v>
      </c>
    </row>
    <row r="120" spans="1:10" x14ac:dyDescent="0.25">
      <c r="A120" s="1">
        <v>13.625</v>
      </c>
      <c r="B120" s="1">
        <v>1639.6900032414601</v>
      </c>
      <c r="C120" s="1">
        <v>1320.13442283623</v>
      </c>
      <c r="D120" s="1">
        <v>3236.1294822548698</v>
      </c>
      <c r="E120" s="1">
        <v>4399.2767623851196</v>
      </c>
      <c r="F120" s="1">
        <v>10143.9355437092</v>
      </c>
      <c r="G120" s="1">
        <v>2661.22955497659</v>
      </c>
      <c r="H120" s="1">
        <v>3413.6902193358601</v>
      </c>
      <c r="I120" s="1">
        <v>4510.6857002611396</v>
      </c>
      <c r="J120" s="1">
        <v>2630.8982123624</v>
      </c>
    </row>
    <row r="121" spans="1:10" x14ac:dyDescent="0.25">
      <c r="A121" s="1">
        <v>13.75</v>
      </c>
      <c r="B121" s="1">
        <v>1636.38934397413</v>
      </c>
      <c r="C121" s="1">
        <v>1316.62601550364</v>
      </c>
      <c r="D121" s="1">
        <v>3244.10756465656</v>
      </c>
      <c r="E121" s="1">
        <v>4226.5617323801198</v>
      </c>
      <c r="F121" s="1">
        <v>10132.6511475226</v>
      </c>
      <c r="G121" s="1">
        <v>2654.3284267603299</v>
      </c>
      <c r="H121" s="1">
        <v>3430.04127022174</v>
      </c>
      <c r="I121" s="1">
        <v>4539.7518947292401</v>
      </c>
      <c r="J121" s="1">
        <v>2467.1602009315502</v>
      </c>
    </row>
    <row r="122" spans="1:10" x14ac:dyDescent="0.25">
      <c r="A122" s="1">
        <v>13.875</v>
      </c>
      <c r="B122" s="1">
        <v>1640.0077933257601</v>
      </c>
      <c r="C122" s="1">
        <v>1318.9421747403401</v>
      </c>
      <c r="D122" s="1">
        <v>3268.8634951662898</v>
      </c>
      <c r="E122" s="1">
        <v>4190.5906997151196</v>
      </c>
      <c r="F122" s="1">
        <v>10122.7035087353</v>
      </c>
      <c r="G122" s="1">
        <v>2652.8767572218198</v>
      </c>
      <c r="H122" s="1">
        <v>3472.4772614388698</v>
      </c>
      <c r="I122" s="1">
        <v>4529.3898931752201</v>
      </c>
      <c r="J122" s="1">
        <v>2204.4730271250801</v>
      </c>
    </row>
    <row r="123" spans="1:10" x14ac:dyDescent="0.25">
      <c r="A123" s="1">
        <v>14</v>
      </c>
      <c r="B123" s="1">
        <v>1617.4845825928201</v>
      </c>
      <c r="C123" s="1">
        <v>1320.41357901621</v>
      </c>
      <c r="D123" s="1">
        <v>3277.6848591609401</v>
      </c>
      <c r="E123" s="1">
        <v>4108.9448494866701</v>
      </c>
      <c r="F123" s="1">
        <v>10229.327617981</v>
      </c>
      <c r="G123" s="1">
        <v>2647.1966618404999</v>
      </c>
      <c r="H123" s="1">
        <v>3430.8214394558199</v>
      </c>
      <c r="I123" s="1">
        <v>4541.0766066111501</v>
      </c>
      <c r="J123" s="1">
        <v>2199.1556258462301</v>
      </c>
    </row>
    <row r="124" spans="1:10" x14ac:dyDescent="0.25">
      <c r="A124" s="1">
        <v>14.125</v>
      </c>
      <c r="B124" s="1">
        <v>1664.02284096172</v>
      </c>
      <c r="C124" s="1">
        <v>1318.5396146133401</v>
      </c>
      <c r="D124" s="1">
        <v>3267.0119631927801</v>
      </c>
      <c r="E124" s="1">
        <v>4097.05979379162</v>
      </c>
      <c r="F124" s="1">
        <v>10468.7954796218</v>
      </c>
      <c r="G124" s="1">
        <v>2646.7719485539301</v>
      </c>
      <c r="H124" s="1">
        <v>3461.3212924406298</v>
      </c>
      <c r="I124" s="1">
        <v>4523.1898387501797</v>
      </c>
      <c r="J124" s="1">
        <v>2191.8136937159902</v>
      </c>
    </row>
    <row r="125" spans="1:10" x14ac:dyDescent="0.25">
      <c r="A125" s="1">
        <v>14.25</v>
      </c>
      <c r="B125" s="1">
        <v>1649.85804417435</v>
      </c>
      <c r="C125" s="1">
        <v>1328.75658095877</v>
      </c>
      <c r="D125" s="1">
        <v>3227.39354596055</v>
      </c>
      <c r="E125" s="1">
        <v>4225.2280992768201</v>
      </c>
      <c r="F125" s="1">
        <v>10521.7298881242</v>
      </c>
      <c r="G125" s="1">
        <v>2643.0454794321199</v>
      </c>
      <c r="H125" s="1">
        <v>3450.3687834459001</v>
      </c>
      <c r="I125" s="1">
        <v>4509.9813879569301</v>
      </c>
      <c r="J125" s="1">
        <v>2225.3557952603901</v>
      </c>
    </row>
    <row r="126" spans="1:10" x14ac:dyDescent="0.25">
      <c r="A126" s="1">
        <v>14.375</v>
      </c>
      <c r="B126" s="1">
        <v>1642.1736320249599</v>
      </c>
      <c r="C126" s="1">
        <v>1348.7625360421</v>
      </c>
      <c r="D126" s="1">
        <v>3227.1023329978698</v>
      </c>
      <c r="E126" s="1">
        <v>4236.9939283692602</v>
      </c>
      <c r="F126" s="1">
        <v>10442.286442614</v>
      </c>
      <c r="G126" s="1">
        <v>2660.10016257999</v>
      </c>
      <c r="H126" s="1">
        <v>3433.3428611200702</v>
      </c>
      <c r="I126" s="1">
        <v>4494.2261397579596</v>
      </c>
      <c r="J126" s="1">
        <v>2241.4955332480199</v>
      </c>
    </row>
    <row r="127" spans="1:10" x14ac:dyDescent="0.25">
      <c r="A127" s="1">
        <v>14.5</v>
      </c>
      <c r="B127" s="1">
        <v>1651.94359202499</v>
      </c>
      <c r="C127" s="1">
        <v>1364.1636278487199</v>
      </c>
      <c r="D127" s="1">
        <v>3231.32250143786</v>
      </c>
      <c r="E127" s="1">
        <v>4217.6544964361001</v>
      </c>
      <c r="F127" s="1">
        <v>10360.5058207908</v>
      </c>
      <c r="G127" s="1">
        <v>2659.6150033877402</v>
      </c>
      <c r="H127" s="1">
        <v>3402.1914697330999</v>
      </c>
      <c r="I127" s="1">
        <v>4491.8804987332696</v>
      </c>
      <c r="J127" s="1">
        <v>2257.5441203294799</v>
      </c>
    </row>
    <row r="128" spans="1:10" x14ac:dyDescent="0.25">
      <c r="A128" s="1">
        <v>14.625</v>
      </c>
      <c r="B128" s="1">
        <v>1656.61861394997</v>
      </c>
      <c r="C128" s="1">
        <v>1365.2779645635801</v>
      </c>
      <c r="D128" s="1">
        <v>3241.8009032433602</v>
      </c>
      <c r="E128" s="1">
        <v>4241.3786525637497</v>
      </c>
      <c r="F128" s="1">
        <v>10386.4020971673</v>
      </c>
      <c r="G128" s="1">
        <v>2648.2110467165699</v>
      </c>
      <c r="H128" s="1">
        <v>3389.6783213979702</v>
      </c>
      <c r="I128" s="1">
        <v>4477.3410444106903</v>
      </c>
      <c r="J128" s="1">
        <v>2304.6048119534898</v>
      </c>
    </row>
    <row r="129" spans="1:10" x14ac:dyDescent="0.25">
      <c r="A129" s="1">
        <v>14.75</v>
      </c>
      <c r="B129" s="1">
        <v>1660.76942756321</v>
      </c>
      <c r="C129" s="1">
        <v>1374.5900646121199</v>
      </c>
      <c r="D129" s="1">
        <v>3185.5493224495799</v>
      </c>
      <c r="E129" s="1">
        <v>4219.17113321541</v>
      </c>
      <c r="F129" s="1">
        <v>10391.669689274901</v>
      </c>
      <c r="G129" s="1">
        <v>2632.24283252961</v>
      </c>
      <c r="H129" s="1">
        <v>3379.7376468513899</v>
      </c>
      <c r="I129" s="1">
        <v>4432.5859237364302</v>
      </c>
      <c r="J129" s="1">
        <v>2348.28521098074</v>
      </c>
    </row>
    <row r="130" spans="1:10" x14ac:dyDescent="0.25">
      <c r="A130" s="1">
        <v>14.875</v>
      </c>
      <c r="B130" s="1">
        <v>1676.5140583749201</v>
      </c>
      <c r="C130" s="1">
        <v>1381.2360157322701</v>
      </c>
      <c r="D130" s="1">
        <v>3108.5825712681999</v>
      </c>
      <c r="E130" s="1">
        <v>4215.7019632801503</v>
      </c>
      <c r="F130" s="1">
        <v>10368.278115549399</v>
      </c>
      <c r="G130" s="1">
        <v>2637.8073662079601</v>
      </c>
      <c r="H130" s="1">
        <v>3280.3745954180799</v>
      </c>
      <c r="I130" s="1">
        <v>4415.0867924433396</v>
      </c>
      <c r="J130" s="1">
        <v>2363.29095054867</v>
      </c>
    </row>
    <row r="131" spans="1:10" x14ac:dyDescent="0.25">
      <c r="A131" s="1">
        <v>15</v>
      </c>
      <c r="B131" s="1">
        <v>1666.0391192453201</v>
      </c>
      <c r="C131" s="1">
        <v>1402.4818625257601</v>
      </c>
      <c r="D131" s="1">
        <v>3036.4623047574701</v>
      </c>
      <c r="E131" s="1">
        <v>4410.70709845696</v>
      </c>
      <c r="F131" s="1">
        <v>10374.932038823399</v>
      </c>
      <c r="G131" s="1">
        <v>2632.33725523056</v>
      </c>
      <c r="H131" s="1">
        <v>3299.9479010888599</v>
      </c>
      <c r="I131" s="1">
        <v>4562.7015891471701</v>
      </c>
      <c r="J131" s="1">
        <v>2383.29427253616</v>
      </c>
    </row>
    <row r="132" spans="1:10" x14ac:dyDescent="0.25">
      <c r="A132" s="1">
        <v>15.125</v>
      </c>
      <c r="B132" s="1">
        <v>1664.54094346128</v>
      </c>
      <c r="C132" s="1">
        <v>1415.9166845917</v>
      </c>
      <c r="D132" s="1">
        <v>3010.12403169051</v>
      </c>
      <c r="E132" s="1">
        <v>4408.36738972902</v>
      </c>
      <c r="F132" s="1">
        <v>10484.5094778436</v>
      </c>
      <c r="G132" s="1">
        <v>2633.1934782497601</v>
      </c>
      <c r="H132" s="1">
        <v>3282.4006141077798</v>
      </c>
      <c r="I132" s="1">
        <v>4581.8236519555803</v>
      </c>
      <c r="J132" s="1">
        <v>2395.5082708649602</v>
      </c>
    </row>
    <row r="133" spans="1:10" x14ac:dyDescent="0.25">
      <c r="A133" s="1">
        <v>15.25</v>
      </c>
      <c r="B133" s="1">
        <v>1656.3282285017999</v>
      </c>
      <c r="C133" s="1">
        <v>1409.0000681435099</v>
      </c>
      <c r="D133" s="1">
        <v>3054.5813005036498</v>
      </c>
      <c r="E133" s="1">
        <v>4299.3446918653899</v>
      </c>
      <c r="F133" s="1">
        <v>10491.757315024401</v>
      </c>
      <c r="G133" s="1">
        <v>2639.6365796258301</v>
      </c>
      <c r="H133" s="1">
        <v>3271.2136099059799</v>
      </c>
      <c r="I133" s="1">
        <v>4547.4311994863901</v>
      </c>
      <c r="J133" s="1">
        <v>2406.8519851955002</v>
      </c>
    </row>
    <row r="134" spans="1:10" x14ac:dyDescent="0.25">
      <c r="A134" s="1">
        <v>15.375</v>
      </c>
      <c r="B134" s="1">
        <v>1634.98443001687</v>
      </c>
      <c r="C134" s="1">
        <v>1468.87493080903</v>
      </c>
      <c r="D134" s="1">
        <v>3051.0445459405701</v>
      </c>
      <c r="E134" s="1">
        <v>4354.1904887746496</v>
      </c>
      <c r="F134" s="1">
        <v>10477.4999462424</v>
      </c>
      <c r="G134" s="1">
        <v>2646.5832750571699</v>
      </c>
      <c r="H134" s="1">
        <v>3233.3029031258802</v>
      </c>
      <c r="I134" s="1">
        <v>4542.4981393879498</v>
      </c>
      <c r="J134" s="1">
        <v>2416.5528508756001</v>
      </c>
    </row>
    <row r="135" spans="1:10" x14ac:dyDescent="0.25">
      <c r="A135" s="1">
        <v>15.5</v>
      </c>
      <c r="B135" s="1">
        <v>1626.26053252572</v>
      </c>
      <c r="C135" s="1">
        <v>1480.7282936284801</v>
      </c>
      <c r="D135" s="1">
        <v>3096.1480394752998</v>
      </c>
      <c r="E135" s="1">
        <v>4379.7239654977802</v>
      </c>
      <c r="F135" s="1">
        <v>10514.574989893101</v>
      </c>
      <c r="G135" s="1">
        <v>2646.5757591003498</v>
      </c>
      <c r="H135" s="1">
        <v>3231.4270015435</v>
      </c>
      <c r="I135" s="1">
        <v>4563.9082696216601</v>
      </c>
      <c r="J135" s="1">
        <v>2441.2301595710401</v>
      </c>
    </row>
    <row r="136" spans="1:10" x14ac:dyDescent="0.25">
      <c r="A136" s="1">
        <v>15.625</v>
      </c>
      <c r="B136" s="1">
        <v>1616.14896717379</v>
      </c>
      <c r="C136" s="1">
        <v>1480.5166628883601</v>
      </c>
      <c r="D136" s="1">
        <v>3043.6940776620499</v>
      </c>
      <c r="E136" s="1">
        <v>4401.9297263226799</v>
      </c>
      <c r="F136" s="1">
        <v>10622.9851459561</v>
      </c>
      <c r="G136" s="1">
        <v>2645.8008597976</v>
      </c>
      <c r="H136" s="1">
        <v>3222.4315965651299</v>
      </c>
      <c r="I136" s="1">
        <v>4565.6097803300299</v>
      </c>
      <c r="J136" s="1">
        <v>2439.3623560644701</v>
      </c>
    </row>
    <row r="137" spans="1:10" x14ac:dyDescent="0.25">
      <c r="A137" s="1">
        <v>15.75</v>
      </c>
      <c r="B137" s="1">
        <v>1605.4278550025099</v>
      </c>
      <c r="C137" s="1">
        <v>1469.86953492414</v>
      </c>
      <c r="D137" s="1">
        <v>3047.6776513547802</v>
      </c>
      <c r="E137" s="1">
        <v>4374.5698794177597</v>
      </c>
      <c r="F137" s="1">
        <v>10669.533653070799</v>
      </c>
      <c r="G137" s="1">
        <v>2645.2629415236302</v>
      </c>
      <c r="H137" s="1">
        <v>3241.6740362341702</v>
      </c>
      <c r="I137" s="1">
        <v>4579.6660968407195</v>
      </c>
      <c r="J137" s="1">
        <v>2372.3096571398901</v>
      </c>
    </row>
    <row r="138" spans="1:10" x14ac:dyDescent="0.25">
      <c r="A138" s="1">
        <v>15.875</v>
      </c>
      <c r="B138" s="1">
        <v>1637.9703912519701</v>
      </c>
      <c r="C138" s="1">
        <v>1444.9901989785501</v>
      </c>
      <c r="D138" s="1">
        <v>3059.46513763232</v>
      </c>
      <c r="E138" s="1">
        <v>4392.8519705936396</v>
      </c>
      <c r="F138" s="1">
        <v>10639.0042614334</v>
      </c>
      <c r="G138" s="1">
        <v>2657.3717724533199</v>
      </c>
      <c r="H138" s="1">
        <v>3240.37650786314</v>
      </c>
      <c r="I138" s="1">
        <v>4572.2919627827496</v>
      </c>
      <c r="J138" s="1">
        <v>2329.52648253505</v>
      </c>
    </row>
    <row r="139" spans="1:10" x14ac:dyDescent="0.25">
      <c r="A139" s="1">
        <v>16</v>
      </c>
      <c r="B139" s="1">
        <v>1622.03727592777</v>
      </c>
      <c r="C139" s="1">
        <v>1433.95343321476</v>
      </c>
      <c r="D139" s="1">
        <v>3087.6282968389801</v>
      </c>
      <c r="E139" s="1">
        <v>4679.7870438713999</v>
      </c>
      <c r="F139" s="1">
        <v>10587.494189130901</v>
      </c>
      <c r="G139" s="1">
        <v>2646.09510675724</v>
      </c>
      <c r="H139" s="1">
        <v>3223.1275677292101</v>
      </c>
      <c r="I139" s="1">
        <v>4538.1808878018201</v>
      </c>
      <c r="J139" s="1">
        <v>2154.0734216097799</v>
      </c>
    </row>
    <row r="140" spans="1:10" x14ac:dyDescent="0.25">
      <c r="A140" s="1">
        <v>16.125</v>
      </c>
      <c r="B140" s="1">
        <v>1624.2491369961499</v>
      </c>
      <c r="C140" s="1">
        <v>1469.0205967188101</v>
      </c>
      <c r="D140" s="1">
        <v>3102.3982058801398</v>
      </c>
      <c r="E140" s="1">
        <v>4895.46067659048</v>
      </c>
      <c r="F140" s="1">
        <v>10556.773637689899</v>
      </c>
      <c r="G140" s="1">
        <v>2627.4625853646198</v>
      </c>
      <c r="H140" s="1">
        <v>3166.1121448038102</v>
      </c>
      <c r="I140" s="1">
        <v>4535.1625102538301</v>
      </c>
      <c r="J140" s="1">
        <v>2077.1673090929798</v>
      </c>
    </row>
    <row r="141" spans="1:10" x14ac:dyDescent="0.25">
      <c r="A141" s="1">
        <v>16.25</v>
      </c>
      <c r="B141" s="1">
        <v>1623.15796363972</v>
      </c>
      <c r="C141" s="1">
        <v>1483.2667082911801</v>
      </c>
      <c r="D141" s="1">
        <v>3147.70914773202</v>
      </c>
      <c r="E141" s="1">
        <v>4891.6628825022499</v>
      </c>
      <c r="F141" s="1">
        <v>10570.051624235301</v>
      </c>
      <c r="G141" s="1">
        <v>2611.7128066826899</v>
      </c>
      <c r="H141" s="1">
        <v>3168.3872117675401</v>
      </c>
      <c r="I141" s="1">
        <v>4568.6666927509496</v>
      </c>
      <c r="J141" s="1">
        <v>2046.1861672170801</v>
      </c>
    </row>
    <row r="142" spans="1:10" x14ac:dyDescent="0.25">
      <c r="A142" s="1">
        <v>16.375</v>
      </c>
      <c r="B142" s="1">
        <v>1625.52491510555</v>
      </c>
      <c r="C142" s="1">
        <v>1554.58398506304</v>
      </c>
      <c r="D142" s="1">
        <v>3153.3859807092399</v>
      </c>
      <c r="E142" s="1">
        <v>4870.8216320062102</v>
      </c>
      <c r="F142" s="1">
        <v>10649.695926205701</v>
      </c>
      <c r="G142" s="1">
        <v>2580.95306146129</v>
      </c>
      <c r="H142" s="1">
        <v>3243.2005079603</v>
      </c>
      <c r="I142" s="1">
        <v>4573.1353825904298</v>
      </c>
      <c r="J142" s="1">
        <v>1932.38602632876</v>
      </c>
    </row>
    <row r="143" spans="1:10" x14ac:dyDescent="0.25">
      <c r="A143" s="1">
        <v>16.5</v>
      </c>
      <c r="B143" s="1">
        <v>1602.3565278620099</v>
      </c>
      <c r="C143" s="1">
        <v>1575.8812473466401</v>
      </c>
      <c r="D143" s="1">
        <v>3213.72141277425</v>
      </c>
      <c r="E143" s="1">
        <v>4803.6982572344896</v>
      </c>
      <c r="F143" s="1">
        <v>10613.477049572701</v>
      </c>
      <c r="G143" s="1">
        <v>2511.8919553072401</v>
      </c>
      <c r="H143" s="1">
        <v>3258.2550445049401</v>
      </c>
      <c r="I143" s="1">
        <v>4597.1737502383403</v>
      </c>
      <c r="J143" s="1">
        <v>1918.6764283039199</v>
      </c>
    </row>
    <row r="144" spans="1:10" x14ac:dyDescent="0.25">
      <c r="A144" s="1">
        <v>16.625</v>
      </c>
      <c r="B144" s="1">
        <v>1577.5873767442099</v>
      </c>
      <c r="C144" s="1">
        <v>1571.16272439208</v>
      </c>
      <c r="D144" s="1">
        <v>3166.3893000189501</v>
      </c>
      <c r="E144" s="1">
        <v>4689.7069998208999</v>
      </c>
      <c r="F144" s="1">
        <v>10834.1245210542</v>
      </c>
      <c r="G144" s="1">
        <v>2442.8367918681902</v>
      </c>
      <c r="H144" s="1">
        <v>3365.9166867764702</v>
      </c>
      <c r="I144" s="1">
        <v>4599.8078239998904</v>
      </c>
      <c r="J144" s="1">
        <v>1912.94003091069</v>
      </c>
    </row>
    <row r="145" spans="1:10" x14ac:dyDescent="0.25">
      <c r="A145" s="1">
        <v>16.75</v>
      </c>
      <c r="B145" s="1">
        <v>1584.11962125934</v>
      </c>
      <c r="C145" s="1">
        <v>1603.4397787810601</v>
      </c>
      <c r="D145" s="1">
        <v>3136.3045652807</v>
      </c>
      <c r="E145" s="1">
        <v>4528.9802938909797</v>
      </c>
      <c r="F145" s="1">
        <v>10810.4704088692</v>
      </c>
      <c r="G145" s="1">
        <v>2424.89221552238</v>
      </c>
      <c r="H145" s="1">
        <v>3447.4698437818702</v>
      </c>
      <c r="I145" s="1">
        <v>4583.98742347183</v>
      </c>
      <c r="J145" s="1">
        <v>1919.3010396494999</v>
      </c>
    </row>
    <row r="146" spans="1:10" x14ac:dyDescent="0.25">
      <c r="A146" s="1">
        <v>16.875</v>
      </c>
      <c r="B146" s="1">
        <v>1583.34994433416</v>
      </c>
      <c r="C146" s="1">
        <v>1607.82141422575</v>
      </c>
      <c r="D146" s="1">
        <v>3079.5912790572702</v>
      </c>
      <c r="E146" s="1">
        <v>4562.54327388397</v>
      </c>
      <c r="F146" s="1">
        <v>11573.201787854199</v>
      </c>
      <c r="G146" s="1">
        <v>2424.4352303655</v>
      </c>
      <c r="H146" s="1">
        <v>3469.0865011629899</v>
      </c>
      <c r="I146" s="1">
        <v>4504.6823572100902</v>
      </c>
      <c r="J146" s="1">
        <v>1932.53453905334</v>
      </c>
    </row>
    <row r="147" spans="1:10" x14ac:dyDescent="0.25">
      <c r="A147" s="1">
        <v>17</v>
      </c>
      <c r="B147" s="1">
        <v>1594.4448296181499</v>
      </c>
      <c r="C147" s="1">
        <v>1616.2641040266201</v>
      </c>
      <c r="D147" s="1">
        <v>3099.9033247964699</v>
      </c>
      <c r="E147" s="1">
        <v>4561.7371575583402</v>
      </c>
      <c r="F147" s="1">
        <v>11504.9055790281</v>
      </c>
      <c r="G147" s="1">
        <v>2419.2186036634398</v>
      </c>
      <c r="H147" s="1">
        <v>3489.0023488573302</v>
      </c>
      <c r="I147" s="1">
        <v>4605.4073689858496</v>
      </c>
      <c r="J147" s="1">
        <v>1941.69833257148</v>
      </c>
    </row>
    <row r="148" spans="1:10" x14ac:dyDescent="0.25">
      <c r="A148" s="1">
        <v>17.125</v>
      </c>
      <c r="B148" s="1">
        <v>1593.93293198579</v>
      </c>
      <c r="C148" s="1">
        <v>1597.7985001442601</v>
      </c>
      <c r="D148" s="1">
        <v>3088.9277899465701</v>
      </c>
      <c r="E148" s="1">
        <v>4408.2213933581897</v>
      </c>
      <c r="F148" s="1">
        <v>11237.502479020201</v>
      </c>
      <c r="G148" s="1">
        <v>2411.4979169943499</v>
      </c>
      <c r="H148" s="1">
        <v>3463.1955831215701</v>
      </c>
      <c r="I148" s="1">
        <v>4496.6282668887898</v>
      </c>
      <c r="J148" s="1">
        <v>1944.3032766408601</v>
      </c>
    </row>
    <row r="149" spans="1:10" x14ac:dyDescent="0.25">
      <c r="A149" s="1">
        <v>17.25</v>
      </c>
      <c r="B149" s="1">
        <v>1610.98302439745</v>
      </c>
      <c r="C149" s="1">
        <v>1606.63628051807</v>
      </c>
      <c r="D149" s="1">
        <v>3101.3624129824798</v>
      </c>
      <c r="E149" s="1">
        <v>4380.5913568055403</v>
      </c>
      <c r="F149" s="1">
        <v>11181.106543833001</v>
      </c>
      <c r="G149" s="1">
        <v>2417.4023466188301</v>
      </c>
      <c r="H149" s="1">
        <v>3491.7603892690399</v>
      </c>
      <c r="I149" s="1">
        <v>4493.3382080295496</v>
      </c>
      <c r="J149" s="1">
        <v>1940.8330258256301</v>
      </c>
    </row>
    <row r="150" spans="1:10" x14ac:dyDescent="0.25">
      <c r="A150" s="1">
        <v>17.375</v>
      </c>
      <c r="B150" s="1">
        <v>1607.3799581159899</v>
      </c>
      <c r="C150" s="1">
        <v>1538.53271794026</v>
      </c>
      <c r="D150" s="1">
        <v>3054.7907172185901</v>
      </c>
      <c r="E150" s="1">
        <v>4389.7493841822898</v>
      </c>
      <c r="F150" s="1">
        <v>11181.844159666</v>
      </c>
      <c r="G150" s="1">
        <v>2406.6978401892202</v>
      </c>
      <c r="H150" s="1">
        <v>3512.09715473402</v>
      </c>
      <c r="I150" s="1">
        <v>4492.5008658196803</v>
      </c>
      <c r="J150" s="1">
        <v>2000.7476849816001</v>
      </c>
    </row>
    <row r="151" spans="1:10" x14ac:dyDescent="0.25">
      <c r="A151" s="1">
        <v>17.5</v>
      </c>
      <c r="B151" s="1">
        <v>1603.38920962577</v>
      </c>
      <c r="C151" s="1">
        <v>1525.2746347636701</v>
      </c>
      <c r="D151" s="1">
        <v>3116.8895928480601</v>
      </c>
      <c r="E151" s="1">
        <v>4404.8455100825604</v>
      </c>
      <c r="F151" s="1">
        <v>11196.7081570839</v>
      </c>
      <c r="G151" s="1">
        <v>2398.3228904446401</v>
      </c>
      <c r="H151" s="1">
        <v>3475.4600008226598</v>
      </c>
      <c r="I151" s="1">
        <v>4491.8730385707604</v>
      </c>
      <c r="J151" s="1">
        <v>1998.3775022033101</v>
      </c>
    </row>
    <row r="152" spans="1:10" x14ac:dyDescent="0.25">
      <c r="A152" s="1">
        <v>17.625</v>
      </c>
      <c r="B152" s="1">
        <v>1614.89613224862</v>
      </c>
      <c r="C152" s="1">
        <v>1501.46627492117</v>
      </c>
      <c r="D152" s="1">
        <v>3200.6427763147399</v>
      </c>
      <c r="E152" s="1">
        <v>4503.5775837066903</v>
      </c>
      <c r="F152" s="1">
        <v>11055.5503027707</v>
      </c>
      <c r="G152" s="1">
        <v>2402.9203980911898</v>
      </c>
      <c r="H152" s="1">
        <v>3451.4559506824598</v>
      </c>
      <c r="I152" s="1">
        <v>4486.1856454079898</v>
      </c>
      <c r="J152" s="1">
        <v>1995.03158642885</v>
      </c>
    </row>
    <row r="153" spans="1:10" x14ac:dyDescent="0.25">
      <c r="A153" s="1">
        <v>17.75</v>
      </c>
      <c r="B153" s="1">
        <v>1625.34045316425</v>
      </c>
      <c r="C153" s="1">
        <v>1483.5248912772499</v>
      </c>
      <c r="D153" s="1">
        <v>3335.0718351147898</v>
      </c>
      <c r="E153" s="1">
        <v>4474.3684204054498</v>
      </c>
      <c r="F153" s="1">
        <v>10955.862714568901</v>
      </c>
      <c r="G153" s="1">
        <v>2406.98987700813</v>
      </c>
      <c r="H153" s="1">
        <v>3447.3710073440702</v>
      </c>
      <c r="I153" s="1">
        <v>4477.19826303017</v>
      </c>
      <c r="J153" s="1">
        <v>1970.29520341322</v>
      </c>
    </row>
    <row r="154" spans="1:10" x14ac:dyDescent="0.25">
      <c r="A154" s="1">
        <v>17.875</v>
      </c>
      <c r="B154" s="1">
        <v>1635.1215035707301</v>
      </c>
      <c r="C154" s="1">
        <v>1475.1274390414601</v>
      </c>
      <c r="D154" s="1">
        <v>3291.5275309834501</v>
      </c>
      <c r="E154" s="1">
        <v>4530.2194242058804</v>
      </c>
      <c r="F154" s="1">
        <v>10872.858359403899</v>
      </c>
      <c r="G154" s="1">
        <v>2426.5058570760002</v>
      </c>
      <c r="H154" s="1">
        <v>3453.1893557378899</v>
      </c>
      <c r="I154" s="1">
        <v>4500.1948876685001</v>
      </c>
      <c r="J154" s="1">
        <v>1963.47518030332</v>
      </c>
    </row>
    <row r="155" spans="1:10" x14ac:dyDescent="0.25">
      <c r="A155" s="1">
        <v>18</v>
      </c>
      <c r="B155" s="1">
        <v>1637.2368888511301</v>
      </c>
      <c r="C155" s="1">
        <v>1467.1629493330299</v>
      </c>
      <c r="D155" s="1">
        <v>3361.7058524295298</v>
      </c>
      <c r="E155" s="1">
        <v>4317.5210272886097</v>
      </c>
      <c r="F155" s="1">
        <v>10631.700001637</v>
      </c>
      <c r="G155" s="1">
        <v>2430.59801661542</v>
      </c>
      <c r="H155" s="1">
        <v>3445.3994659640998</v>
      </c>
      <c r="I155" s="1">
        <v>4532.1637537630904</v>
      </c>
      <c r="J155" s="1">
        <v>1963.9779550763301</v>
      </c>
    </row>
    <row r="156" spans="1:10" x14ac:dyDescent="0.25">
      <c r="A156" s="1">
        <v>18.125</v>
      </c>
      <c r="B156" s="1">
        <v>1645.3802129038299</v>
      </c>
      <c r="C156" s="1">
        <v>1462.8658264798501</v>
      </c>
      <c r="D156" s="1">
        <v>3351.23663712914</v>
      </c>
      <c r="E156" s="1">
        <v>4371.7460834138201</v>
      </c>
      <c r="F156" s="1">
        <v>10596.056485863701</v>
      </c>
      <c r="G156" s="1">
        <v>2431.7534156249499</v>
      </c>
      <c r="H156" s="1">
        <v>3456.7178040436902</v>
      </c>
      <c r="I156" s="1">
        <v>4505.7056393179</v>
      </c>
      <c r="J156" s="1">
        <v>1962.1627882064299</v>
      </c>
    </row>
    <row r="157" spans="1:10" x14ac:dyDescent="0.25">
      <c r="A157" s="1">
        <v>18.25</v>
      </c>
      <c r="B157" s="1">
        <v>1615.5447862830699</v>
      </c>
      <c r="C157" s="1">
        <v>1434.713161873</v>
      </c>
      <c r="D157" s="1">
        <v>3330.2272789035901</v>
      </c>
      <c r="E157" s="1">
        <v>4309.1285505771402</v>
      </c>
      <c r="F157" s="1">
        <v>10810.3929996846</v>
      </c>
      <c r="G157" s="1">
        <v>2431.57912993634</v>
      </c>
      <c r="H157" s="1">
        <v>3450.3583621800699</v>
      </c>
      <c r="I157" s="1">
        <v>4498.7645878735102</v>
      </c>
      <c r="J157" s="1">
        <v>1944.7099732366401</v>
      </c>
    </row>
    <row r="158" spans="1:10" x14ac:dyDescent="0.25">
      <c r="A158" s="1">
        <v>18.375</v>
      </c>
      <c r="B158" s="1">
        <v>1611.3617175301799</v>
      </c>
      <c r="C158" s="1">
        <v>1417.68945130105</v>
      </c>
      <c r="D158" s="1">
        <v>3345.22393783295</v>
      </c>
      <c r="E158" s="1">
        <v>4384.8019599425998</v>
      </c>
      <c r="F158" s="1">
        <v>10816.503344098701</v>
      </c>
      <c r="G158" s="1">
        <v>2436.5870495242302</v>
      </c>
      <c r="H158" s="1">
        <v>3444.0073567776099</v>
      </c>
      <c r="I158" s="1">
        <v>4457.4596856993403</v>
      </c>
      <c r="J158" s="1">
        <v>1931.2989995284199</v>
      </c>
    </row>
    <row r="159" spans="1:10" x14ac:dyDescent="0.25">
      <c r="A159" s="1">
        <v>18.5</v>
      </c>
      <c r="B159" s="1">
        <v>1614.5305723603401</v>
      </c>
      <c r="C159" s="1">
        <v>1420.0569197699199</v>
      </c>
      <c r="D159" s="1">
        <v>3401.3294041003001</v>
      </c>
      <c r="E159" s="1">
        <v>4347.7037093994304</v>
      </c>
      <c r="F159" s="1">
        <v>10877.835173671399</v>
      </c>
      <c r="G159" s="1">
        <v>2428.07909849219</v>
      </c>
      <c r="H159" s="1">
        <v>3422.2825669938202</v>
      </c>
      <c r="I159" s="1">
        <v>4377.5088044914201</v>
      </c>
      <c r="J159" s="1">
        <v>1940.8358172788701</v>
      </c>
    </row>
    <row r="160" spans="1:10" x14ac:dyDescent="0.25">
      <c r="A160" s="1">
        <v>18.625</v>
      </c>
      <c r="B160" s="1">
        <v>1623.94783636287</v>
      </c>
      <c r="C160" s="1">
        <v>1411.65155507334</v>
      </c>
      <c r="D160" s="1">
        <v>3409.1690735380598</v>
      </c>
      <c r="E160" s="1">
        <v>4348.8770748807201</v>
      </c>
      <c r="F160" s="1">
        <v>10910.1986769668</v>
      </c>
      <c r="G160" s="1">
        <v>2426.9266982184699</v>
      </c>
      <c r="H160" s="1">
        <v>3411.90815830476</v>
      </c>
      <c r="I160" s="1">
        <v>4368.7000183079999</v>
      </c>
      <c r="J160" s="1">
        <v>1991.5011187259399</v>
      </c>
    </row>
    <row r="161" spans="1:10" x14ac:dyDescent="0.25">
      <c r="A161" s="1">
        <v>18.75</v>
      </c>
      <c r="B161" s="1">
        <v>1628.9525715905399</v>
      </c>
      <c r="C161" s="1">
        <v>1413.7490501738801</v>
      </c>
      <c r="D161" s="1">
        <v>3331.27596565261</v>
      </c>
      <c r="E161" s="1">
        <v>4402.2980491297903</v>
      </c>
      <c r="F161" s="1">
        <v>10848.3727755254</v>
      </c>
      <c r="G161" s="1">
        <v>2408.14101677997</v>
      </c>
      <c r="H161" s="1">
        <v>3384.6002869516301</v>
      </c>
      <c r="I161" s="1">
        <v>4315.6919829389499</v>
      </c>
      <c r="J161" s="1">
        <v>1993.71740990588</v>
      </c>
    </row>
    <row r="162" spans="1:10" x14ac:dyDescent="0.25">
      <c r="A162" s="1">
        <v>18.875</v>
      </c>
      <c r="B162" s="1">
        <v>1678.1142276620401</v>
      </c>
      <c r="C162" s="1">
        <v>1441.4213710546801</v>
      </c>
      <c r="D162" s="1">
        <v>3164.95636400901</v>
      </c>
      <c r="E162" s="1">
        <v>4365.85817973949</v>
      </c>
      <c r="F162" s="1">
        <v>10663.395932567901</v>
      </c>
      <c r="G162" s="1">
        <v>2404.0134450903502</v>
      </c>
      <c r="H162" s="1">
        <v>3389.6196381207901</v>
      </c>
      <c r="I162" s="1">
        <v>4334.6312992891399</v>
      </c>
      <c r="J162" s="1">
        <v>2014.6809857517601</v>
      </c>
    </row>
    <row r="163" spans="1:10" x14ac:dyDescent="0.25">
      <c r="A163" s="1">
        <v>19</v>
      </c>
      <c r="B163" s="1">
        <v>1676.5652653561599</v>
      </c>
      <c r="C163" s="1">
        <v>1491.17443193555</v>
      </c>
      <c r="D163" s="1">
        <v>3209.1600432432301</v>
      </c>
      <c r="E163" s="1">
        <v>4440.7715841394702</v>
      </c>
      <c r="F163" s="1">
        <v>10402.894125201899</v>
      </c>
      <c r="G163" s="1">
        <v>2402.80245604233</v>
      </c>
      <c r="H163" s="1">
        <v>3406.2758060787201</v>
      </c>
      <c r="I163" s="1">
        <v>4402.9455557076599</v>
      </c>
      <c r="J163" s="1">
        <v>2044.7564940832999</v>
      </c>
    </row>
    <row r="164" spans="1:10" x14ac:dyDescent="0.25">
      <c r="A164" s="1">
        <v>19.125</v>
      </c>
      <c r="B164" s="1">
        <v>1666.9070565125101</v>
      </c>
      <c r="C164" s="1">
        <v>1506.7578351575401</v>
      </c>
      <c r="D164" s="1">
        <v>3273.71486914158</v>
      </c>
      <c r="E164" s="1">
        <v>4516.8753796313304</v>
      </c>
      <c r="F164" s="1">
        <v>10369.1355596019</v>
      </c>
      <c r="G164" s="1">
        <v>2416.3315035174801</v>
      </c>
      <c r="H164" s="1">
        <v>3468.54547166272</v>
      </c>
      <c r="I164" s="1">
        <v>4395.9014382146997</v>
      </c>
      <c r="J164" s="1">
        <v>2064.9296195332799</v>
      </c>
    </row>
    <row r="165" spans="1:10" x14ac:dyDescent="0.25">
      <c r="A165" s="1">
        <v>19.25</v>
      </c>
      <c r="B165" s="1">
        <v>1647.3110903985701</v>
      </c>
      <c r="C165" s="1">
        <v>1528.54896218871</v>
      </c>
      <c r="D165" s="1">
        <v>3261.88760728545</v>
      </c>
      <c r="E165" s="1">
        <v>4481.3459663581398</v>
      </c>
      <c r="F165" s="1">
        <v>8609.6924470969898</v>
      </c>
      <c r="G165" s="1">
        <v>2419.1500966077501</v>
      </c>
      <c r="H165" s="1">
        <v>3492.0957378715598</v>
      </c>
      <c r="I165" s="1">
        <v>4386.5127580599401</v>
      </c>
      <c r="J165" s="1">
        <v>2064.4228541417001</v>
      </c>
    </row>
    <row r="166" spans="1:10" x14ac:dyDescent="0.25">
      <c r="A166" s="1">
        <v>19.375</v>
      </c>
      <c r="B166" s="1">
        <v>1643.99255616307</v>
      </c>
      <c r="C166" s="1">
        <v>1550.99526929272</v>
      </c>
      <c r="D166" s="1">
        <v>3323.8042587444002</v>
      </c>
      <c r="E166" s="1">
        <v>4470.6352197613496</v>
      </c>
      <c r="F166" s="1">
        <v>9006.0515944822691</v>
      </c>
      <c r="G166" s="1">
        <v>2418.3370588462999</v>
      </c>
      <c r="H166" s="1">
        <v>3546.3402089767401</v>
      </c>
      <c r="I166" s="1">
        <v>4381.3222158366998</v>
      </c>
      <c r="J166" s="1">
        <v>2097.7814969454998</v>
      </c>
    </row>
    <row r="167" spans="1:10" x14ac:dyDescent="0.25">
      <c r="A167" s="1">
        <v>19.5</v>
      </c>
      <c r="B167" s="1">
        <v>1642.3863516502199</v>
      </c>
      <c r="C167" s="1">
        <v>1585.1468029919799</v>
      </c>
      <c r="D167" s="1">
        <v>3281.6539975982801</v>
      </c>
      <c r="E167" s="1">
        <v>4486.35190691772</v>
      </c>
      <c r="F167" s="1">
        <v>9104.4439252335997</v>
      </c>
      <c r="G167" s="1">
        <v>2414.8572046428599</v>
      </c>
      <c r="H167" s="1">
        <v>3569.8558448724998</v>
      </c>
      <c r="I167" s="1">
        <v>4342.2813127951704</v>
      </c>
      <c r="J167" s="1">
        <v>2088.72625118</v>
      </c>
    </row>
    <row r="168" spans="1:10" x14ac:dyDescent="0.25">
      <c r="A168" s="1">
        <v>19.625</v>
      </c>
      <c r="B168" s="1">
        <v>1635.97347833502</v>
      </c>
      <c r="C168" s="1">
        <v>1588.1157017395201</v>
      </c>
      <c r="D168" s="1">
        <v>3195.6253249234601</v>
      </c>
      <c r="E168" s="1">
        <v>4429.5084145913097</v>
      </c>
      <c r="F168" s="1">
        <v>9907.7405421321691</v>
      </c>
      <c r="G168" s="1">
        <v>2421.7903385424702</v>
      </c>
      <c r="H168" s="1">
        <v>3670.6470300793699</v>
      </c>
      <c r="I168" s="1">
        <v>4322.4698705184101</v>
      </c>
      <c r="J168" s="1">
        <v>2079.4344604753301</v>
      </c>
    </row>
    <row r="169" spans="1:10" x14ac:dyDescent="0.25">
      <c r="A169" s="1">
        <v>19.75</v>
      </c>
      <c r="B169" s="1">
        <v>1631.7603937440899</v>
      </c>
      <c r="C169" s="1">
        <v>1600.1254832529301</v>
      </c>
      <c r="D169" s="1">
        <v>3158.3865202141201</v>
      </c>
      <c r="E169" s="1">
        <v>4346.2720095695204</v>
      </c>
      <c r="F169" s="1">
        <v>10441.329603129099</v>
      </c>
      <c r="G169" s="1">
        <v>2429.4398278520098</v>
      </c>
      <c r="H169" s="1">
        <v>3623.7414986009599</v>
      </c>
      <c r="I169" s="1">
        <v>4277.8298059963799</v>
      </c>
      <c r="J169" s="1">
        <v>2067.2833852952999</v>
      </c>
    </row>
    <row r="170" spans="1:10" x14ac:dyDescent="0.25">
      <c r="A170" s="1">
        <v>19.875</v>
      </c>
      <c r="B170" s="1">
        <v>1638.2823521217099</v>
      </c>
      <c r="C170" s="1">
        <v>1596.4486695988201</v>
      </c>
      <c r="D170" s="1">
        <v>3206.9963004148299</v>
      </c>
      <c r="E170" s="1">
        <v>4277.0685791780897</v>
      </c>
      <c r="F170" s="1">
        <v>10654.913938072699</v>
      </c>
      <c r="G170" s="1">
        <v>2419.84883549396</v>
      </c>
      <c r="H170" s="1">
        <v>3652.7859457140398</v>
      </c>
      <c r="I170" s="1">
        <v>3904.4645380257598</v>
      </c>
      <c r="J170" s="1">
        <v>2064.0818319524501</v>
      </c>
    </row>
    <row r="171" spans="1:10" x14ac:dyDescent="0.25">
      <c r="A171" s="1">
        <v>20</v>
      </c>
      <c r="B171" s="1">
        <v>1638.96676008538</v>
      </c>
      <c r="C171" s="1">
        <v>1592.5258353271799</v>
      </c>
      <c r="D171" s="1">
        <v>3119.08328879705</v>
      </c>
      <c r="E171" s="1">
        <v>4182.1980627144303</v>
      </c>
      <c r="F171" s="1">
        <v>11003.551883828901</v>
      </c>
      <c r="G171" s="1">
        <v>2436.34693853832</v>
      </c>
      <c r="H171" s="1">
        <v>3593.7426916609902</v>
      </c>
      <c r="I171" s="1">
        <v>3917.7931161940501</v>
      </c>
      <c r="J171" s="1">
        <v>2082.63558145865</v>
      </c>
    </row>
    <row r="172" spans="1:10" x14ac:dyDescent="0.25">
      <c r="A172" s="1">
        <v>20.125</v>
      </c>
      <c r="B172" s="1">
        <v>1629.7592799302699</v>
      </c>
      <c r="C172" s="1">
        <v>1566.55451256986</v>
      </c>
      <c r="D172" s="1">
        <v>2961.6582484854198</v>
      </c>
      <c r="E172" s="1">
        <v>4287.8055765218096</v>
      </c>
      <c r="F172" s="1">
        <v>11052.4942118699</v>
      </c>
      <c r="G172" s="1">
        <v>2457.3425505946402</v>
      </c>
      <c r="H172" s="1">
        <v>3581.8577087598401</v>
      </c>
      <c r="I172" s="1">
        <v>3842.0346211084102</v>
      </c>
      <c r="J172" s="1">
        <v>2084.7514829864099</v>
      </c>
    </row>
    <row r="173" spans="1:10" x14ac:dyDescent="0.25">
      <c r="A173" s="1">
        <v>20.25</v>
      </c>
      <c r="B173" s="1">
        <v>1620.66969845175</v>
      </c>
      <c r="C173" s="1">
        <v>1557.3844603913999</v>
      </c>
      <c r="D173" s="1">
        <v>2949.8264991197898</v>
      </c>
      <c r="E173" s="1">
        <v>4388.0777373505898</v>
      </c>
      <c r="F173" s="1">
        <v>11264.508261433701</v>
      </c>
      <c r="G173" s="1">
        <v>2476.06254685974</v>
      </c>
      <c r="H173" s="1">
        <v>3557.5169665356898</v>
      </c>
      <c r="I173" s="1">
        <v>3841.7008414407901</v>
      </c>
      <c r="J173" s="1">
        <v>2098.7546135333</v>
      </c>
    </row>
    <row r="174" spans="1:10" x14ac:dyDescent="0.25">
      <c r="A174" s="1">
        <v>20.375</v>
      </c>
      <c r="B174" s="1">
        <v>1610.14111984074</v>
      </c>
      <c r="C174" s="1">
        <v>1553.84503902609</v>
      </c>
      <c r="D174" s="1">
        <v>2972.7398506695599</v>
      </c>
      <c r="E174" s="1">
        <v>4425.4319528140604</v>
      </c>
      <c r="F174" s="1">
        <v>11811.8866529348</v>
      </c>
      <c r="G174" s="1">
        <v>2491.6083648450999</v>
      </c>
      <c r="H174" s="1">
        <v>3603.1165463545399</v>
      </c>
      <c r="I174" s="1">
        <v>3832.2691195648799</v>
      </c>
      <c r="J174" s="1">
        <v>2089.11686729024</v>
      </c>
    </row>
    <row r="175" spans="1:10" x14ac:dyDescent="0.25">
      <c r="A175" s="1">
        <v>20.5</v>
      </c>
      <c r="B175" s="1">
        <v>1609.4995394816201</v>
      </c>
      <c r="C175" s="1">
        <v>1536.5065145410999</v>
      </c>
      <c r="D175" s="1">
        <v>2939.4698335677899</v>
      </c>
      <c r="E175" s="1">
        <v>4391.9468856173298</v>
      </c>
      <c r="F175" s="1">
        <v>12095.8564812396</v>
      </c>
      <c r="G175" s="1">
        <v>2535.28198968681</v>
      </c>
      <c r="H175" s="1">
        <v>3602.2813743911302</v>
      </c>
      <c r="I175" s="1">
        <v>3807.2889969581302</v>
      </c>
      <c r="J175" s="1">
        <v>2093.2467772783202</v>
      </c>
    </row>
    <row r="176" spans="1:10" x14ac:dyDescent="0.25">
      <c r="A176" s="1">
        <v>20.625</v>
      </c>
      <c r="B176" s="1">
        <v>1626.2308267717599</v>
      </c>
      <c r="C176" s="1">
        <v>1533.2360474628699</v>
      </c>
      <c r="D176" s="1">
        <v>2937.9166159623901</v>
      </c>
      <c r="E176" s="1">
        <v>4348.8125882546801</v>
      </c>
      <c r="F176" s="1">
        <v>12427.681454404999</v>
      </c>
      <c r="G176" s="1">
        <v>2552.3177721123402</v>
      </c>
      <c r="H176" s="1">
        <v>3617.5350450534802</v>
      </c>
      <c r="I176" s="1">
        <v>3766.2733884307199</v>
      </c>
      <c r="J176" s="1">
        <v>2082.1087072140499</v>
      </c>
    </row>
    <row r="177" spans="1:10" x14ac:dyDescent="0.25">
      <c r="A177" s="1">
        <v>20.75</v>
      </c>
      <c r="B177" s="1">
        <v>1612.4958685378999</v>
      </c>
      <c r="C177" s="1">
        <v>1522.5489639083801</v>
      </c>
      <c r="D177" s="1">
        <v>2915.9806933794398</v>
      </c>
      <c r="E177" s="1">
        <v>4336.8543845716904</v>
      </c>
      <c r="F177" s="1">
        <v>12384.636580959799</v>
      </c>
      <c r="G177" s="1">
        <v>2632.8477723812898</v>
      </c>
      <c r="H177" s="1">
        <v>3595.4334742313899</v>
      </c>
      <c r="I177" s="1">
        <v>3737.22390557161</v>
      </c>
      <c r="J177" s="1">
        <v>2072.8896065816298</v>
      </c>
    </row>
    <row r="178" spans="1:10" x14ac:dyDescent="0.25">
      <c r="A178" s="1">
        <v>20.875</v>
      </c>
      <c r="B178" s="1">
        <v>1622.1806079251201</v>
      </c>
      <c r="C178" s="1">
        <v>1521.93121279462</v>
      </c>
      <c r="D178" s="1">
        <v>2938.7630791387401</v>
      </c>
      <c r="E178" s="1">
        <v>4320.9333772632399</v>
      </c>
      <c r="F178" s="1">
        <v>12460.4727091408</v>
      </c>
      <c r="G178" s="1">
        <v>2643.4367670554898</v>
      </c>
      <c r="H178" s="1">
        <v>3605.3165133647399</v>
      </c>
      <c r="I178" s="1">
        <v>3703.7435577572501</v>
      </c>
      <c r="J178" s="1">
        <v>2072.5206483235502</v>
      </c>
    </row>
    <row r="179" spans="1:10" x14ac:dyDescent="0.25">
      <c r="A179" s="1">
        <v>21</v>
      </c>
      <c r="B179" s="1">
        <v>1618.6905498138999</v>
      </c>
      <c r="C179" s="1">
        <v>1512.0353747175</v>
      </c>
      <c r="D179" s="1">
        <v>3075.9651064893101</v>
      </c>
      <c r="E179" s="1">
        <v>4244.8274701031996</v>
      </c>
      <c r="F179" s="1">
        <v>12511.158508672201</v>
      </c>
      <c r="G179" s="1">
        <v>2624.1332123010502</v>
      </c>
      <c r="H179" s="1">
        <v>3595.7475143040801</v>
      </c>
      <c r="I179" s="1">
        <v>3677.3086803859001</v>
      </c>
      <c r="J179" s="1">
        <v>2064.1531485598198</v>
      </c>
    </row>
    <row r="180" spans="1:10" x14ac:dyDescent="0.25">
      <c r="A180" s="1">
        <v>21.125</v>
      </c>
      <c r="B180" s="1">
        <v>1613.2799862857901</v>
      </c>
      <c r="C180" s="1">
        <v>1499.17971157479</v>
      </c>
      <c r="D180" s="1">
        <v>3069.4907316693998</v>
      </c>
      <c r="E180" s="1">
        <v>4295.9414275669797</v>
      </c>
      <c r="F180" s="1">
        <v>12574.918037413599</v>
      </c>
      <c r="G180" s="1">
        <v>2625.97226664338</v>
      </c>
      <c r="H180" s="1">
        <v>3582.9400581970299</v>
      </c>
      <c r="I180" s="1">
        <v>3685.7888491695899</v>
      </c>
      <c r="J180" s="1">
        <v>2020.5215088589</v>
      </c>
    </row>
    <row r="181" spans="1:10" x14ac:dyDescent="0.25">
      <c r="A181" s="1">
        <v>21.25</v>
      </c>
      <c r="B181" s="1">
        <v>1694.95499087334</v>
      </c>
      <c r="C181" s="1">
        <v>1498.9634452278599</v>
      </c>
      <c r="D181" s="1">
        <v>3088.2472629597301</v>
      </c>
      <c r="E181" s="1">
        <v>4357.1551532687199</v>
      </c>
      <c r="F181" s="1">
        <v>12609.8926284634</v>
      </c>
      <c r="G181" s="1">
        <v>2610.1575563291399</v>
      </c>
      <c r="H181" s="1">
        <v>3537.0603401039898</v>
      </c>
      <c r="I181" s="1">
        <v>3699.7557958232801</v>
      </c>
      <c r="J181" s="1">
        <v>2007.9894442183199</v>
      </c>
    </row>
    <row r="182" spans="1:10" x14ac:dyDescent="0.25">
      <c r="A182" s="1">
        <v>21.375</v>
      </c>
      <c r="B182" s="1">
        <v>1665.758521361</v>
      </c>
      <c r="C182" s="1">
        <v>1513.1781877429501</v>
      </c>
      <c r="D182" s="1">
        <v>3024.8127636651998</v>
      </c>
      <c r="E182" s="1">
        <v>4421.4406227036097</v>
      </c>
      <c r="F182" s="1">
        <v>12438.1640734968</v>
      </c>
      <c r="G182" s="1">
        <v>2599.3673146128699</v>
      </c>
      <c r="H182" s="1">
        <v>3569.6957769126602</v>
      </c>
      <c r="I182" s="1">
        <v>3860.30442765113</v>
      </c>
      <c r="J182" s="1">
        <v>2020.0531059054399</v>
      </c>
    </row>
    <row r="183" spans="1:10" x14ac:dyDescent="0.25">
      <c r="A183" s="1">
        <v>21.5</v>
      </c>
      <c r="B183" s="1">
        <v>1668.54383617333</v>
      </c>
      <c r="C183" s="1">
        <v>1527.33815531305</v>
      </c>
      <c r="D183" s="1">
        <v>3018.7121131446002</v>
      </c>
      <c r="E183" s="1">
        <v>4291.8205263080599</v>
      </c>
      <c r="F183" s="1">
        <v>12455.918310884999</v>
      </c>
      <c r="G183" s="1">
        <v>2605.1779686959899</v>
      </c>
      <c r="H183" s="1">
        <v>3495.7738010129101</v>
      </c>
      <c r="I183" s="1">
        <v>3863.2427649572901</v>
      </c>
      <c r="J183" s="1">
        <v>2027.3754790153</v>
      </c>
    </row>
    <row r="184" spans="1:10" x14ac:dyDescent="0.25">
      <c r="A184" s="1">
        <v>21.625</v>
      </c>
      <c r="B184" s="1">
        <v>1667.0788743417299</v>
      </c>
      <c r="C184" s="1">
        <v>1532.3438292451301</v>
      </c>
      <c r="D184" s="1">
        <v>3018.6740138464102</v>
      </c>
      <c r="E184" s="1">
        <v>4250.6006439394096</v>
      </c>
      <c r="F184" s="1">
        <v>12408.561721653101</v>
      </c>
      <c r="G184" s="1">
        <v>2587.35358735209</v>
      </c>
      <c r="H184" s="1">
        <v>3545.4871721362601</v>
      </c>
      <c r="I184" s="1">
        <v>4084.9714389568298</v>
      </c>
      <c r="J184" s="1">
        <v>2087.0520518517001</v>
      </c>
    </row>
    <row r="185" spans="1:10" x14ac:dyDescent="0.25">
      <c r="A185" s="1">
        <v>21.75</v>
      </c>
      <c r="B185" s="1">
        <v>1655.3829237868899</v>
      </c>
      <c r="C185" s="1">
        <v>1513.31364107229</v>
      </c>
      <c r="D185" s="1">
        <v>3025.4621346992499</v>
      </c>
      <c r="E185" s="1">
        <v>4227.4226983891804</v>
      </c>
      <c r="F185" s="1">
        <v>12481.7191320744</v>
      </c>
      <c r="G185" s="1">
        <v>2583.9657956986098</v>
      </c>
      <c r="H185" s="1">
        <v>3627.2693522411</v>
      </c>
      <c r="I185" s="1">
        <v>4113.3542094078402</v>
      </c>
      <c r="J185" s="1">
        <v>2096.5722917234798</v>
      </c>
    </row>
    <row r="186" spans="1:10" x14ac:dyDescent="0.25">
      <c r="A186" s="1">
        <v>21.875</v>
      </c>
      <c r="B186" s="1">
        <v>1664.31651450348</v>
      </c>
      <c r="C186" s="1">
        <v>1512.9477711397201</v>
      </c>
      <c r="D186" s="1">
        <v>3036.2137575179599</v>
      </c>
      <c r="E186" s="1">
        <v>4206.1851121619002</v>
      </c>
      <c r="F186" s="1">
        <v>12414.013184413599</v>
      </c>
      <c r="G186" s="1">
        <v>2568.2706440400798</v>
      </c>
      <c r="H186" s="1">
        <v>3603.9917696505399</v>
      </c>
      <c r="I186" s="1">
        <v>4121.5360627403797</v>
      </c>
      <c r="J186" s="1">
        <v>2095.8627786884999</v>
      </c>
    </row>
    <row r="187" spans="1:10" x14ac:dyDescent="0.25">
      <c r="A187" s="1">
        <v>22</v>
      </c>
      <c r="B187" s="1">
        <v>1700.1992160997099</v>
      </c>
      <c r="C187" s="1">
        <v>1501.6117385289499</v>
      </c>
      <c r="D187" s="1">
        <v>3076.0904257529501</v>
      </c>
      <c r="E187" s="1">
        <v>3977.45661956609</v>
      </c>
      <c r="F187" s="1">
        <v>12345.6952997683</v>
      </c>
      <c r="G187" s="1">
        <v>2590.3429256926602</v>
      </c>
      <c r="H187" s="1">
        <v>3646.73975453188</v>
      </c>
      <c r="I187" s="1">
        <v>4123.6778288607802</v>
      </c>
      <c r="J187" s="1">
        <v>2087.54487704438</v>
      </c>
    </row>
    <row r="188" spans="1:10" x14ac:dyDescent="0.25">
      <c r="A188" s="1">
        <v>22.125</v>
      </c>
      <c r="B188" s="1">
        <v>1685.40034740428</v>
      </c>
      <c r="C188" s="1">
        <v>1483.8185906584699</v>
      </c>
      <c r="D188" s="1">
        <v>3082.2658362940001</v>
      </c>
      <c r="E188" s="1">
        <v>3972.0077972449299</v>
      </c>
      <c r="F188" s="1">
        <v>12221.957459036599</v>
      </c>
      <c r="G188" s="1">
        <v>2594.04303321213</v>
      </c>
      <c r="H188" s="1">
        <v>3668.1747242148099</v>
      </c>
      <c r="I188" s="1">
        <v>4113.4003295871798</v>
      </c>
      <c r="J188" s="1">
        <v>2079.8454481092399</v>
      </c>
    </row>
    <row r="189" spans="1:10" x14ac:dyDescent="0.25">
      <c r="A189" s="1">
        <v>22.25</v>
      </c>
      <c r="B189" s="1">
        <v>1670.39536143143</v>
      </c>
      <c r="C189" s="1">
        <v>1471.4904540868899</v>
      </c>
      <c r="D189" s="1">
        <v>3093.6466895120202</v>
      </c>
      <c r="E189" s="1">
        <v>3939.7785864400798</v>
      </c>
      <c r="F189" s="1">
        <v>12081.571425905</v>
      </c>
      <c r="G189" s="1">
        <v>2590.0068878121301</v>
      </c>
      <c r="H189" s="1">
        <v>3690.10378412514</v>
      </c>
      <c r="I189" s="1">
        <v>4163.8666764830105</v>
      </c>
      <c r="J189" s="1">
        <v>2037.7049874957399</v>
      </c>
    </row>
    <row r="190" spans="1:10" x14ac:dyDescent="0.25">
      <c r="A190" s="1">
        <v>22.375</v>
      </c>
      <c r="B190" s="1">
        <v>1667.6279792857199</v>
      </c>
      <c r="C190" s="1">
        <v>1468.61152316889</v>
      </c>
      <c r="D190" s="1">
        <v>3089.5698492991501</v>
      </c>
      <c r="E190" s="1">
        <v>3972.2510973067701</v>
      </c>
      <c r="F190" s="1">
        <v>12219.327600336899</v>
      </c>
      <c r="G190" s="1">
        <v>2592.7098396913698</v>
      </c>
      <c r="H190" s="1">
        <v>3692.7167646695002</v>
      </c>
      <c r="I190" s="1">
        <v>4163.6455181216197</v>
      </c>
      <c r="J190" s="1">
        <v>2035.29598921663</v>
      </c>
    </row>
    <row r="191" spans="1:10" x14ac:dyDescent="0.25">
      <c r="A191" s="1">
        <v>22.5</v>
      </c>
      <c r="B191" s="1">
        <v>1664.1578181203699</v>
      </c>
      <c r="C191" s="1">
        <v>1440.42127648824</v>
      </c>
      <c r="D191" s="1">
        <v>3106.5865920172801</v>
      </c>
      <c r="E191" s="1">
        <v>3903.3000279365801</v>
      </c>
      <c r="F191" s="1">
        <v>12278.2103242051</v>
      </c>
      <c r="G191" s="1">
        <v>2599.79897835371</v>
      </c>
      <c r="H191" s="1">
        <v>3638.6645007236898</v>
      </c>
      <c r="I191" s="1">
        <v>4086.4925596027001</v>
      </c>
      <c r="J191" s="1">
        <v>2072.48843381095</v>
      </c>
    </row>
    <row r="192" spans="1:10" x14ac:dyDescent="0.25">
      <c r="A192" s="1">
        <v>22.625</v>
      </c>
      <c r="B192" s="1">
        <v>1652.9053334707</v>
      </c>
      <c r="C192" s="1">
        <v>1415.23867934285</v>
      </c>
      <c r="D192" s="1">
        <v>3061.03325368582</v>
      </c>
      <c r="E192" s="1">
        <v>3862.6053019974502</v>
      </c>
      <c r="F192" s="1">
        <v>12290.5169697618</v>
      </c>
      <c r="G192" s="1">
        <v>2602.72647598602</v>
      </c>
      <c r="H192" s="1">
        <v>3631.65705834544</v>
      </c>
      <c r="I192" s="1">
        <v>4000.84653922502</v>
      </c>
      <c r="J192" s="1">
        <v>2066.31095119055</v>
      </c>
    </row>
    <row r="193" spans="1:10" x14ac:dyDescent="0.25">
      <c r="A193" s="1">
        <v>22.75</v>
      </c>
      <c r="B193" s="1">
        <v>1648.5921143005801</v>
      </c>
      <c r="C193" s="1">
        <v>1404.5882554980201</v>
      </c>
      <c r="D193" s="1">
        <v>3071.11470881471</v>
      </c>
      <c r="E193" s="1">
        <v>3786.1188963117402</v>
      </c>
      <c r="F193" s="1">
        <v>12257.7009379054</v>
      </c>
      <c r="G193" s="1">
        <v>2615.7685317804198</v>
      </c>
      <c r="H193" s="1">
        <v>3576.0206953646798</v>
      </c>
      <c r="I193" s="1">
        <v>3994.56508224963</v>
      </c>
      <c r="J193" s="1">
        <v>2098.8676746176002</v>
      </c>
    </row>
    <row r="194" spans="1:10" x14ac:dyDescent="0.25">
      <c r="A194" s="1">
        <v>22.875</v>
      </c>
      <c r="B194" s="1">
        <v>1642.85260514366</v>
      </c>
      <c r="C194" s="1">
        <v>1423.79986894582</v>
      </c>
      <c r="D194" s="1">
        <v>3105.7155358641799</v>
      </c>
      <c r="E194" s="1">
        <v>3669.7541968983401</v>
      </c>
      <c r="F194" s="1">
        <v>12292.3834529708</v>
      </c>
      <c r="G194" s="1">
        <v>2601.24764478222</v>
      </c>
      <c r="H194" s="1">
        <v>3558.01516369417</v>
      </c>
      <c r="I194" s="1">
        <v>3992.28584876791</v>
      </c>
      <c r="J194" s="1">
        <v>2099.0431517189099</v>
      </c>
    </row>
    <row r="195" spans="1:10" x14ac:dyDescent="0.25">
      <c r="A195" s="1">
        <v>23</v>
      </c>
      <c r="B195" s="1">
        <v>1642.1498589494799</v>
      </c>
      <c r="C195" s="1">
        <v>1450.5580030235701</v>
      </c>
      <c r="D195" s="1">
        <v>3086.96557530666</v>
      </c>
      <c r="E195" s="1">
        <v>3689.9050115173</v>
      </c>
      <c r="F195" s="1">
        <v>12133.9063738317</v>
      </c>
      <c r="G195" s="1">
        <v>2604.7443213780298</v>
      </c>
      <c r="H195" s="1">
        <v>3532.9512165635101</v>
      </c>
      <c r="I195" s="1">
        <v>3994.1035804001699</v>
      </c>
      <c r="J195" s="1">
        <v>2103.5919450971501</v>
      </c>
    </row>
    <row r="196" spans="1:10" x14ac:dyDescent="0.25">
      <c r="A196" s="1">
        <v>23.125</v>
      </c>
      <c r="B196" s="1">
        <v>1648.9534846383599</v>
      </c>
      <c r="C196" s="1">
        <v>1453.2988217627999</v>
      </c>
      <c r="D196" s="1">
        <v>3068.0487989548301</v>
      </c>
      <c r="E196" s="1">
        <v>3597.8011190474299</v>
      </c>
      <c r="F196" s="1">
        <v>12043.333209365401</v>
      </c>
      <c r="G196" s="1">
        <v>2598.1633571684201</v>
      </c>
      <c r="H196" s="1">
        <v>3479.2345656744701</v>
      </c>
      <c r="I196" s="1">
        <v>4001.09141920308</v>
      </c>
      <c r="J196" s="1">
        <v>2118.36646913708</v>
      </c>
    </row>
    <row r="197" spans="1:10" x14ac:dyDescent="0.25">
      <c r="A197" s="1">
        <v>23.25</v>
      </c>
      <c r="B197" s="1">
        <v>1638.6720714927201</v>
      </c>
      <c r="C197" s="1">
        <v>1451.2513296514501</v>
      </c>
      <c r="D197" s="1">
        <v>3087.0198789174201</v>
      </c>
      <c r="E197" s="1">
        <v>3592.22273364394</v>
      </c>
      <c r="F197" s="1">
        <v>11946.0934522059</v>
      </c>
      <c r="G197" s="1">
        <v>2612.6401357167001</v>
      </c>
      <c r="H197" s="1">
        <v>3477.1781189038102</v>
      </c>
      <c r="I197" s="1">
        <v>4006.1117789049099</v>
      </c>
      <c r="J197" s="1">
        <v>2115.3067539356698</v>
      </c>
    </row>
    <row r="198" spans="1:10" x14ac:dyDescent="0.25">
      <c r="A198" s="1">
        <v>23.375</v>
      </c>
      <c r="B198" s="1">
        <v>1634.7761238743501</v>
      </c>
      <c r="C198" s="1">
        <v>1451.3923821328401</v>
      </c>
      <c r="D198" s="1">
        <v>3125.0554001000401</v>
      </c>
      <c r="E198" s="1">
        <v>3671.4215906303798</v>
      </c>
      <c r="F198" s="1">
        <v>11659.255850186501</v>
      </c>
      <c r="G198" s="1">
        <v>2612.18973012897</v>
      </c>
      <c r="H198" s="1">
        <v>3489.8672634488698</v>
      </c>
      <c r="I198" s="1">
        <v>3993.80535754828</v>
      </c>
      <c r="J198" s="1">
        <v>2116.7349714833699</v>
      </c>
    </row>
    <row r="199" spans="1:10" x14ac:dyDescent="0.25">
      <c r="A199" s="1">
        <v>23.5</v>
      </c>
      <c r="B199" s="1">
        <v>1628.4806865108501</v>
      </c>
      <c r="C199" s="1">
        <v>1457.0558523535999</v>
      </c>
      <c r="D199" s="1">
        <v>3125.71615116671</v>
      </c>
      <c r="E199" s="1">
        <v>3861.32030128923</v>
      </c>
      <c r="F199" s="1">
        <v>11611.4751410725</v>
      </c>
      <c r="G199" s="1">
        <v>2593.02436227014</v>
      </c>
      <c r="H199" s="1">
        <v>3479.61311600099</v>
      </c>
      <c r="I199" s="1">
        <v>3963.59244512751</v>
      </c>
      <c r="J199" s="1">
        <v>2101.9650356080201</v>
      </c>
    </row>
    <row r="200" spans="1:10" x14ac:dyDescent="0.25">
      <c r="A200" s="1">
        <v>23.625</v>
      </c>
      <c r="B200" s="1">
        <v>1618.8970853477999</v>
      </c>
      <c r="C200" s="1">
        <v>1455.21669995139</v>
      </c>
      <c r="D200" s="1">
        <v>3125.97574377725</v>
      </c>
      <c r="E200" s="1">
        <v>4104.0838299358502</v>
      </c>
      <c r="F200" s="1">
        <v>11521.871638008301</v>
      </c>
      <c r="G200" s="1">
        <v>2586.8311672954501</v>
      </c>
      <c r="H200" s="1">
        <v>3472.25397097427</v>
      </c>
      <c r="I200" s="1">
        <v>3945.90363127611</v>
      </c>
      <c r="J200" s="1">
        <v>2132.4871090008601</v>
      </c>
    </row>
    <row r="201" spans="1:10" x14ac:dyDescent="0.25">
      <c r="A201" s="1">
        <v>23.75</v>
      </c>
      <c r="B201" s="1">
        <v>1609.7916055815101</v>
      </c>
      <c r="C201" s="1">
        <v>1471.8899550065701</v>
      </c>
      <c r="D201" s="1">
        <v>3255.3130330130398</v>
      </c>
      <c r="E201" s="1">
        <v>4241.6765834916696</v>
      </c>
      <c r="F201" s="1">
        <v>11496.780503137101</v>
      </c>
      <c r="G201" s="1">
        <v>2596.0816941281701</v>
      </c>
      <c r="H201" s="1">
        <v>3479.4687054124201</v>
      </c>
      <c r="I201" s="1">
        <v>3974.88894245044</v>
      </c>
      <c r="J201" s="1">
        <v>2150.1376165248798</v>
      </c>
    </row>
    <row r="202" spans="1:10" x14ac:dyDescent="0.25">
      <c r="A202" s="1">
        <v>23.875</v>
      </c>
      <c r="B202" s="1">
        <v>1604.7675981402699</v>
      </c>
      <c r="C202" s="1">
        <v>1493.1461048460901</v>
      </c>
      <c r="D202" s="1">
        <v>3170.21162426817</v>
      </c>
      <c r="E202" s="1">
        <v>4295.3006517718204</v>
      </c>
      <c r="F202" s="1">
        <v>11462.725040572501</v>
      </c>
      <c r="G202" s="1">
        <v>2592.29345282136</v>
      </c>
      <c r="H202" s="1">
        <v>3452.7310074423399</v>
      </c>
      <c r="I202" s="1">
        <v>3989.7911117585099</v>
      </c>
      <c r="J202" s="1">
        <v>2178.3630125384302</v>
      </c>
    </row>
    <row r="203" spans="1:10" x14ac:dyDescent="0.25">
      <c r="A203" s="1">
        <v>24</v>
      </c>
      <c r="B203" s="1">
        <v>1621.6424696813001</v>
      </c>
      <c r="C203" s="1">
        <v>1486.07863396936</v>
      </c>
      <c r="D203" s="1">
        <v>3121.0945554515001</v>
      </c>
      <c r="E203" s="1">
        <v>4512.0585607610201</v>
      </c>
      <c r="F203" s="1">
        <v>11434.3490154189</v>
      </c>
      <c r="G203" s="1">
        <v>2593.1729062643299</v>
      </c>
      <c r="H203" s="1">
        <v>3461.8450148409602</v>
      </c>
      <c r="I203" s="1">
        <v>4083.83212724954</v>
      </c>
      <c r="J203" s="1">
        <v>2193.9305167840998</v>
      </c>
    </row>
    <row r="204" spans="1:10" x14ac:dyDescent="0.25">
      <c r="A204" s="1">
        <v>24.125</v>
      </c>
      <c r="B204" s="1">
        <v>1624.8064466450901</v>
      </c>
      <c r="C204" s="1">
        <v>1491.76698371421</v>
      </c>
      <c r="D204" s="1">
        <v>3103.7446862617498</v>
      </c>
      <c r="E204" s="1">
        <v>4395.8163828636598</v>
      </c>
      <c r="F204" s="1">
        <v>11390.466977252199</v>
      </c>
      <c r="G204" s="1">
        <v>2568.13791286782</v>
      </c>
      <c r="H204" s="1">
        <v>3453.1670593988501</v>
      </c>
      <c r="I204" s="1">
        <v>4094.9677744119299</v>
      </c>
      <c r="J204" s="1">
        <v>2195.6663751483602</v>
      </c>
    </row>
    <row r="205" spans="1:10" x14ac:dyDescent="0.25">
      <c r="A205" s="1">
        <v>24.25</v>
      </c>
      <c r="B205" s="1">
        <v>1629.76609105282</v>
      </c>
      <c r="C205" s="1">
        <v>1489.92504737786</v>
      </c>
      <c r="D205" s="1">
        <v>3051.1012030748102</v>
      </c>
      <c r="E205" s="1">
        <v>4504.5542708802795</v>
      </c>
      <c r="F205" s="1">
        <v>11420.078112154801</v>
      </c>
      <c r="G205" s="1">
        <v>2534.4478079255</v>
      </c>
      <c r="H205" s="1">
        <v>3471.1970298538299</v>
      </c>
      <c r="I205" s="1">
        <v>4273.7904820255699</v>
      </c>
      <c r="J205" s="1">
        <v>2193.6272438219098</v>
      </c>
    </row>
    <row r="206" spans="1:10" x14ac:dyDescent="0.25">
      <c r="A206" s="1">
        <v>24.375</v>
      </c>
      <c r="B206" s="1">
        <v>1625.22732844507</v>
      </c>
      <c r="C206" s="1">
        <v>1485.63419156801</v>
      </c>
      <c r="D206" s="1">
        <v>3069.04656751434</v>
      </c>
      <c r="E206" s="1">
        <v>4329.3954673131802</v>
      </c>
      <c r="F206" s="1">
        <v>11384.8949258005</v>
      </c>
      <c r="G206" s="1">
        <v>2526.31881370367</v>
      </c>
      <c r="H206" s="1">
        <v>3488.22913585776</v>
      </c>
      <c r="I206" s="1">
        <v>4323.5745564703402</v>
      </c>
      <c r="J206" s="1">
        <v>2231.62161617228</v>
      </c>
    </row>
    <row r="207" spans="1:10" x14ac:dyDescent="0.25">
      <c r="A207" s="1">
        <v>24.5</v>
      </c>
      <c r="B207" s="1">
        <v>1615.99286893884</v>
      </c>
      <c r="C207" s="1">
        <v>1492.45071693861</v>
      </c>
      <c r="D207" s="1">
        <v>3032.1131408262499</v>
      </c>
      <c r="E207" s="1">
        <v>4389.9058221433497</v>
      </c>
      <c r="F207" s="1">
        <v>11283.933161287299</v>
      </c>
      <c r="G207" s="1">
        <v>2498.7421926289398</v>
      </c>
      <c r="H207" s="1">
        <v>3428.0104685637102</v>
      </c>
      <c r="I207" s="1">
        <v>4359.1396195308698</v>
      </c>
      <c r="J207" s="1">
        <v>2234.2853486512199</v>
      </c>
    </row>
    <row r="208" spans="1:10" x14ac:dyDescent="0.25">
      <c r="A208" s="1">
        <v>24.625</v>
      </c>
      <c r="B208" s="1">
        <v>1622.0945862436799</v>
      </c>
      <c r="C208" s="1">
        <v>1497.4365042781301</v>
      </c>
      <c r="D208" s="1">
        <v>3009.2974164679299</v>
      </c>
      <c r="E208" s="1">
        <v>4482.0985282326001</v>
      </c>
      <c r="F208" s="1">
        <v>11092.567525568</v>
      </c>
      <c r="G208" s="1">
        <v>2442.8006065515201</v>
      </c>
      <c r="H208" s="1">
        <v>3438.4003012155299</v>
      </c>
      <c r="I208" s="1">
        <v>4414.4624471762399</v>
      </c>
      <c r="J208" s="1">
        <v>2311.0877696000698</v>
      </c>
    </row>
    <row r="209" spans="1:10" x14ac:dyDescent="0.25">
      <c r="A209" s="1">
        <v>24.75</v>
      </c>
      <c r="B209" s="1">
        <v>1625.7462195169401</v>
      </c>
      <c r="C209" s="1">
        <v>1544.4977955975901</v>
      </c>
      <c r="D209" s="1">
        <v>2998.0716605202501</v>
      </c>
      <c r="E209" s="1">
        <v>4560.2379861376603</v>
      </c>
      <c r="F209" s="1">
        <v>11026.128311778</v>
      </c>
      <c r="G209" s="1">
        <v>2394.2399376008002</v>
      </c>
      <c r="H209" s="1">
        <v>3466.31279416082</v>
      </c>
      <c r="I209" s="1">
        <v>4284.4606527015403</v>
      </c>
      <c r="J209" s="1">
        <v>2304.5414805174901</v>
      </c>
    </row>
    <row r="210" spans="1:10" x14ac:dyDescent="0.25">
      <c r="A210" s="1">
        <v>24.875</v>
      </c>
      <c r="B210" s="1">
        <v>1597.46253783881</v>
      </c>
      <c r="C210" s="1">
        <v>1551.6806390813099</v>
      </c>
      <c r="D210" s="1">
        <v>3025.26409045626</v>
      </c>
      <c r="E210" s="1">
        <v>4334.6119031070702</v>
      </c>
      <c r="F210" s="1">
        <v>10908.8614784456</v>
      </c>
      <c r="G210" s="1">
        <v>2482.27575377312</v>
      </c>
      <c r="H210" s="1">
        <v>3520.3540286887801</v>
      </c>
      <c r="I210" s="1">
        <v>4238.9726538513796</v>
      </c>
      <c r="J210" s="1">
        <v>2314.5935693403198</v>
      </c>
    </row>
    <row r="211" spans="1:10" x14ac:dyDescent="0.25">
      <c r="A211" s="1">
        <v>25</v>
      </c>
      <c r="B211" s="1">
        <v>1587.2376888327101</v>
      </c>
      <c r="C211" s="1">
        <v>1605.8884069194901</v>
      </c>
      <c r="D211" s="1">
        <v>3020.0235953698302</v>
      </c>
      <c r="E211" s="1">
        <v>4322.2216309922196</v>
      </c>
      <c r="F211" s="1">
        <v>10817.109491552599</v>
      </c>
      <c r="G211" s="1">
        <v>2486.2634415334301</v>
      </c>
      <c r="H211" s="1">
        <v>3472.6982430479702</v>
      </c>
      <c r="I211" s="1">
        <v>4176.7075758075998</v>
      </c>
      <c r="J211" s="1">
        <v>2324.0805738878898</v>
      </c>
    </row>
    <row r="212" spans="1:10" x14ac:dyDescent="0.25">
      <c r="A212" s="1">
        <v>25.125</v>
      </c>
      <c r="B212" s="1">
        <v>1577.90766947678</v>
      </c>
      <c r="C212" s="1">
        <v>1604.69408548822</v>
      </c>
      <c r="D212" s="1">
        <v>3030.864276065</v>
      </c>
      <c r="E212" s="1">
        <v>4323.1593788975197</v>
      </c>
      <c r="F212" s="1">
        <v>10622.7976338306</v>
      </c>
      <c r="G212" s="1">
        <v>2515.3333380662202</v>
      </c>
      <c r="H212" s="1">
        <v>3463.7224696042799</v>
      </c>
      <c r="I212" s="1">
        <v>4139.3772202194996</v>
      </c>
      <c r="J212" s="1">
        <v>2316.16818696582</v>
      </c>
    </row>
    <row r="213" spans="1:10" x14ac:dyDescent="0.25">
      <c r="A213" s="1">
        <v>25.25</v>
      </c>
      <c r="B213" s="1">
        <v>1556.9348013297699</v>
      </c>
      <c r="C213" s="1">
        <v>1633.96712243454</v>
      </c>
      <c r="D213" s="1">
        <v>3040.7459364971301</v>
      </c>
      <c r="E213" s="1">
        <v>4207.7659141151398</v>
      </c>
      <c r="F213" s="1">
        <v>10298.708572952701</v>
      </c>
      <c r="G213" s="1">
        <v>2517.3914451804299</v>
      </c>
      <c r="H213" s="1">
        <v>3406.4680636398002</v>
      </c>
      <c r="I213" s="1">
        <v>4064.7672406944898</v>
      </c>
      <c r="J213" s="1">
        <v>2304.7629134417498</v>
      </c>
    </row>
    <row r="214" spans="1:10" x14ac:dyDescent="0.25">
      <c r="A214" s="1">
        <v>25.375</v>
      </c>
      <c r="B214" s="1">
        <v>1609.4296635118601</v>
      </c>
      <c r="C214" s="1">
        <v>1642.2083476580899</v>
      </c>
      <c r="D214" s="1">
        <v>2946.7693083189702</v>
      </c>
      <c r="E214" s="1">
        <v>4164.9487811537902</v>
      </c>
      <c r="F214" s="1">
        <v>9882.4260189085508</v>
      </c>
      <c r="G214" s="1">
        <v>2517.4192233860199</v>
      </c>
      <c r="H214" s="1">
        <v>3380.96070078101</v>
      </c>
      <c r="I214" s="1">
        <v>4119.5983579438098</v>
      </c>
      <c r="J214" s="1">
        <v>2300.1549567130501</v>
      </c>
    </row>
    <row r="215" spans="1:10" x14ac:dyDescent="0.25">
      <c r="A215" s="1">
        <v>25.5</v>
      </c>
      <c r="B215" s="1">
        <v>1616.76025503297</v>
      </c>
      <c r="C215" s="1">
        <v>1652.6017195429499</v>
      </c>
      <c r="D215" s="1">
        <v>2886.94573440453</v>
      </c>
      <c r="E215" s="1">
        <v>4147.7659894462004</v>
      </c>
      <c r="F215" s="1">
        <v>9859.4640280017702</v>
      </c>
      <c r="G215" s="1">
        <v>2514.9042105675098</v>
      </c>
      <c r="H215" s="1">
        <v>3340.1797148492701</v>
      </c>
      <c r="I215" s="1">
        <v>4078.5943463280501</v>
      </c>
      <c r="J215" s="1">
        <v>2297.8914219195799</v>
      </c>
    </row>
    <row r="216" spans="1:10" x14ac:dyDescent="0.25">
      <c r="A216" s="1">
        <v>25.625</v>
      </c>
      <c r="B216" s="1">
        <v>1619.0059203881599</v>
      </c>
      <c r="C216" s="1">
        <v>1596.27919083035</v>
      </c>
      <c r="D216" s="1">
        <v>2878.9868650419598</v>
      </c>
      <c r="E216" s="1">
        <v>4072.8013742600001</v>
      </c>
      <c r="F216" s="1">
        <v>9739.5001241297105</v>
      </c>
      <c r="G216" s="1">
        <v>2599.9238671334101</v>
      </c>
      <c r="H216" s="1">
        <v>3290.45557884649</v>
      </c>
      <c r="I216" s="1">
        <v>4106.8156322493096</v>
      </c>
      <c r="J216" s="1">
        <v>2293.7965774437098</v>
      </c>
    </row>
    <row r="217" spans="1:10" x14ac:dyDescent="0.25">
      <c r="A217" s="1">
        <v>25.75</v>
      </c>
      <c r="B217" s="1">
        <v>1633.8536004444099</v>
      </c>
      <c r="C217" s="1">
        <v>1563.4631353551499</v>
      </c>
      <c r="D217" s="1">
        <v>2889.1513287215198</v>
      </c>
      <c r="E217" s="1">
        <v>4056.1917029042502</v>
      </c>
      <c r="F217" s="1">
        <v>9602.0447262058697</v>
      </c>
      <c r="G217" s="1">
        <v>2597.38798590538</v>
      </c>
      <c r="H217" s="1">
        <v>3260.8480137460001</v>
      </c>
      <c r="I217" s="1">
        <v>4149.18340384978</v>
      </c>
      <c r="J217" s="1">
        <v>2302.3900242812601</v>
      </c>
    </row>
    <row r="218" spans="1:10" x14ac:dyDescent="0.25">
      <c r="A218" s="1">
        <v>25.875</v>
      </c>
      <c r="B218" s="1">
        <v>1619.2474781794299</v>
      </c>
      <c r="C218" s="1">
        <v>1538.5141432662899</v>
      </c>
      <c r="D218" s="1">
        <v>2912.1669292234601</v>
      </c>
      <c r="E218" s="1">
        <v>4223.4606155647398</v>
      </c>
      <c r="F218" s="1">
        <v>9522.2026403317705</v>
      </c>
      <c r="G218" s="1">
        <v>2603.20550442283</v>
      </c>
      <c r="H218" s="1">
        <v>3282.6530871104101</v>
      </c>
      <c r="I218" s="1">
        <v>4168.1575282348704</v>
      </c>
      <c r="J218" s="1">
        <v>2304.2876639770302</v>
      </c>
    </row>
    <row r="219" spans="1:10" x14ac:dyDescent="0.25">
      <c r="A219" s="1">
        <v>26</v>
      </c>
      <c r="B219" s="1">
        <v>1602.48290466908</v>
      </c>
      <c r="C219" s="1">
        <v>1529.0782587808001</v>
      </c>
      <c r="D219" s="1">
        <v>2893.9101154457899</v>
      </c>
      <c r="E219" s="1">
        <v>4437.4618404691</v>
      </c>
      <c r="F219" s="1">
        <v>9492.1254103919691</v>
      </c>
      <c r="G219" s="1">
        <v>2590.7243596926801</v>
      </c>
      <c r="H219" s="1">
        <v>3268.1299230855202</v>
      </c>
      <c r="I219" s="1">
        <v>4137.3382213341401</v>
      </c>
      <c r="J219" s="1">
        <v>2287.8394394792299</v>
      </c>
    </row>
    <row r="220" spans="1:10" x14ac:dyDescent="0.25">
      <c r="A220" s="1">
        <v>26.125</v>
      </c>
      <c r="B220" s="1">
        <v>1589.6810905406701</v>
      </c>
      <c r="C220" s="1">
        <v>1498.60534326735</v>
      </c>
      <c r="D220" s="1">
        <v>2902.1214633977002</v>
      </c>
      <c r="E220" s="1">
        <v>4517.09728440244</v>
      </c>
      <c r="F220" s="1">
        <v>9567.7723603623108</v>
      </c>
      <c r="G220" s="1">
        <v>2593.3160862688501</v>
      </c>
      <c r="H220" s="1">
        <v>3300.3239531020199</v>
      </c>
      <c r="I220" s="1">
        <v>4120.5079195339904</v>
      </c>
      <c r="J220" s="1">
        <v>2261.9307461094299</v>
      </c>
    </row>
    <row r="221" spans="1:10" x14ac:dyDescent="0.25">
      <c r="A221" s="1">
        <v>26.25</v>
      </c>
      <c r="B221" s="1">
        <v>1578.7278570733599</v>
      </c>
      <c r="C221" s="1">
        <v>1482.7103286049201</v>
      </c>
      <c r="D221" s="1">
        <v>2863.2386024922298</v>
      </c>
      <c r="E221" s="1">
        <v>4541.3987075336599</v>
      </c>
      <c r="F221" s="1">
        <v>9810.6783704934296</v>
      </c>
      <c r="G221" s="1">
        <v>2583.4622136243802</v>
      </c>
      <c r="H221" s="1">
        <v>3331.60723785961</v>
      </c>
      <c r="I221" s="1">
        <v>4068.7007368364302</v>
      </c>
      <c r="J221" s="1">
        <v>2247.4145352047999</v>
      </c>
    </row>
    <row r="222" spans="1:10" x14ac:dyDescent="0.25">
      <c r="A222" s="1">
        <v>26.375</v>
      </c>
      <c r="B222" s="1">
        <v>1585.7568314238599</v>
      </c>
      <c r="C222" s="1">
        <v>1483.6182188763701</v>
      </c>
      <c r="D222" s="1">
        <v>2876.4303113320202</v>
      </c>
      <c r="E222" s="1">
        <v>4446.5246752589801</v>
      </c>
      <c r="F222" s="1">
        <v>9772.9061775526407</v>
      </c>
      <c r="G222" s="1">
        <v>2581.26082950095</v>
      </c>
      <c r="H222" s="1">
        <v>3335.8650707974002</v>
      </c>
      <c r="I222" s="1">
        <v>4174.6257872309397</v>
      </c>
      <c r="J222" s="1">
        <v>2230.2842852707599</v>
      </c>
    </row>
    <row r="223" spans="1:10" x14ac:dyDescent="0.25">
      <c r="A223" s="1">
        <v>26.5</v>
      </c>
      <c r="B223" s="1">
        <v>1610.36245607163</v>
      </c>
      <c r="C223" s="1">
        <v>1437.0172970538199</v>
      </c>
      <c r="D223" s="1">
        <v>2925.94025480645</v>
      </c>
      <c r="E223" s="1">
        <v>4234.8325440311</v>
      </c>
      <c r="F223" s="1">
        <v>9775.5468048346593</v>
      </c>
      <c r="G223" s="1">
        <v>2563.1255251068601</v>
      </c>
      <c r="H223" s="1">
        <v>3338.0197493053001</v>
      </c>
      <c r="I223" s="1">
        <v>4083.79588399162</v>
      </c>
      <c r="J223" s="1">
        <v>2224.3782383845901</v>
      </c>
    </row>
    <row r="224" spans="1:10" x14ac:dyDescent="0.25">
      <c r="A224" s="1">
        <v>26.625</v>
      </c>
      <c r="B224" s="1">
        <v>1610.2380753458301</v>
      </c>
      <c r="C224" s="1">
        <v>1387.5792320748101</v>
      </c>
      <c r="D224" s="1">
        <v>2936.3353752486501</v>
      </c>
      <c r="E224" s="1">
        <v>4054.7229686488799</v>
      </c>
      <c r="F224" s="1">
        <v>9920.2489871718608</v>
      </c>
      <c r="G224" s="1">
        <v>2551.9004379664502</v>
      </c>
      <c r="H224" s="1">
        <v>3376.8728948443199</v>
      </c>
      <c r="I224" s="1">
        <v>4180.1724936281898</v>
      </c>
      <c r="J224" s="1">
        <v>2198.2105931037399</v>
      </c>
    </row>
    <row r="225" spans="1:10" x14ac:dyDescent="0.25">
      <c r="A225" s="1">
        <v>26.75</v>
      </c>
      <c r="B225" s="1">
        <v>1611.3256415999001</v>
      </c>
      <c r="C225" s="1">
        <v>1400.3418552742901</v>
      </c>
      <c r="D225" s="1">
        <v>3016.9861917581202</v>
      </c>
      <c r="E225" s="1">
        <v>3982.3606529198801</v>
      </c>
      <c r="F225" s="1">
        <v>9800.3102828620395</v>
      </c>
      <c r="G225" s="1">
        <v>2544.1496560963601</v>
      </c>
      <c r="H225" s="1">
        <v>3405.5231720715801</v>
      </c>
      <c r="I225" s="1">
        <v>4160.3054258696102</v>
      </c>
      <c r="J225" s="1">
        <v>2204.1390718634102</v>
      </c>
    </row>
    <row r="226" spans="1:10" x14ac:dyDescent="0.25">
      <c r="A226" s="1">
        <v>26.875</v>
      </c>
      <c r="B226" s="1">
        <v>1610.8847453134699</v>
      </c>
      <c r="C226" s="1">
        <v>1427.0339933350599</v>
      </c>
      <c r="D226" s="1">
        <v>3010.8268903068501</v>
      </c>
      <c r="E226" s="1">
        <v>3857.0078254574701</v>
      </c>
      <c r="F226" s="1">
        <v>9768.0670311610993</v>
      </c>
      <c r="G226" s="1">
        <v>2535.0668307914598</v>
      </c>
      <c r="H226" s="1">
        <v>3343.6266905723101</v>
      </c>
      <c r="I226" s="1">
        <v>4191.0496852551796</v>
      </c>
      <c r="J226" s="1">
        <v>2200.2568274668702</v>
      </c>
    </row>
    <row r="227" spans="1:10" x14ac:dyDescent="0.25">
      <c r="A227" s="1">
        <v>27</v>
      </c>
      <c r="B227" s="1">
        <v>1606.74054916618</v>
      </c>
      <c r="C227" s="1">
        <v>1428.4033339043899</v>
      </c>
      <c r="D227" s="1">
        <v>2898.73769240402</v>
      </c>
      <c r="E227" s="1">
        <v>3856.0404981111401</v>
      </c>
      <c r="F227" s="1">
        <v>9710.9721983790205</v>
      </c>
      <c r="G227" s="1">
        <v>2533.3858141176202</v>
      </c>
      <c r="H227" s="1">
        <v>3393.8517105840301</v>
      </c>
      <c r="I227" s="1">
        <v>4206.8750475401403</v>
      </c>
      <c r="J227" s="1">
        <v>2210.4053991852302</v>
      </c>
    </row>
    <row r="228" spans="1:10" x14ac:dyDescent="0.25">
      <c r="A228" s="1">
        <v>27.125</v>
      </c>
      <c r="B228" s="1">
        <v>1597.39265509701</v>
      </c>
      <c r="C228" s="1">
        <v>1416.24901247451</v>
      </c>
      <c r="D228" s="1">
        <v>2899.8065739570702</v>
      </c>
      <c r="E228" s="1">
        <v>3902.6794487716202</v>
      </c>
      <c r="F228" s="1">
        <v>9694.6340296456001</v>
      </c>
      <c r="G228" s="1">
        <v>2521.6491496394801</v>
      </c>
      <c r="H228" s="1">
        <v>3346.5332947752299</v>
      </c>
      <c r="I228" s="1">
        <v>4209.1267150023104</v>
      </c>
      <c r="J228" s="1">
        <v>2227.1746950004199</v>
      </c>
    </row>
    <row r="229" spans="1:10" x14ac:dyDescent="0.25">
      <c r="A229" s="1">
        <v>27.25</v>
      </c>
      <c r="B229" s="1">
        <v>1600.5595984771701</v>
      </c>
      <c r="C229" s="1">
        <v>1424.43914514106</v>
      </c>
      <c r="D229" s="1">
        <v>2898.1966539748901</v>
      </c>
      <c r="E229" s="1">
        <v>3991.2951764173599</v>
      </c>
      <c r="F229" s="1">
        <v>9692.7591971711499</v>
      </c>
      <c r="G229" s="1">
        <v>2514.9912107436398</v>
      </c>
      <c r="H229" s="1">
        <v>3367.19655034382</v>
      </c>
      <c r="I229" s="1">
        <v>4227.7769705000101</v>
      </c>
      <c r="J229" s="1">
        <v>2238.4468517884602</v>
      </c>
    </row>
    <row r="230" spans="1:10" x14ac:dyDescent="0.25">
      <c r="A230" s="1">
        <v>27.375</v>
      </c>
      <c r="B230" s="1">
        <v>1583.2823974538401</v>
      </c>
      <c r="C230" s="1">
        <v>1403.3634260608701</v>
      </c>
      <c r="D230" s="1">
        <v>2885.0394530480999</v>
      </c>
      <c r="E230" s="1">
        <v>4201.9272167035397</v>
      </c>
      <c r="F230" s="1">
        <v>9682.6579770623503</v>
      </c>
      <c r="G230" s="1">
        <v>2514.2757646103901</v>
      </c>
      <c r="H230" s="1">
        <v>3418.0767249647602</v>
      </c>
      <c r="I230" s="1">
        <v>4233.0831635480099</v>
      </c>
      <c r="J230" s="1">
        <v>2244.0045994991701</v>
      </c>
    </row>
    <row r="231" spans="1:10" x14ac:dyDescent="0.25">
      <c r="A231" s="1">
        <v>27.5</v>
      </c>
      <c r="B231" s="1">
        <v>1561.9405963775901</v>
      </c>
      <c r="C231" s="1">
        <v>1389.4374662943001</v>
      </c>
      <c r="D231" s="1">
        <v>2871.0845152074999</v>
      </c>
      <c r="E231" s="1">
        <v>4157.5792694890197</v>
      </c>
      <c r="F231" s="1">
        <v>9611.6675645579908</v>
      </c>
      <c r="G231" s="1">
        <v>2447.03232023585</v>
      </c>
      <c r="H231" s="1">
        <v>3476.16479977891</v>
      </c>
      <c r="I231" s="1">
        <v>4138.8184212565302</v>
      </c>
      <c r="J231" s="1">
        <v>2251.4629305742101</v>
      </c>
    </row>
    <row r="232" spans="1:10" x14ac:dyDescent="0.25">
      <c r="A232" s="1">
        <v>27.625</v>
      </c>
      <c r="B232" s="1">
        <v>1603.72757374089</v>
      </c>
      <c r="C232" s="1">
        <v>1446.34449341596</v>
      </c>
      <c r="D232" s="1">
        <v>2810.2837565824202</v>
      </c>
      <c r="E232" s="1">
        <v>4130.8413556089399</v>
      </c>
      <c r="F232" s="1">
        <v>9597.9960527166804</v>
      </c>
      <c r="G232" s="1">
        <v>2451.19196358933</v>
      </c>
      <c r="H232" s="1">
        <v>3519.9050046376801</v>
      </c>
      <c r="I232" s="1">
        <v>4149.2760732869401</v>
      </c>
      <c r="J232" s="1">
        <v>2259.2348096484402</v>
      </c>
    </row>
    <row r="233" spans="1:10" x14ac:dyDescent="0.25">
      <c r="A233" s="1">
        <v>27.75</v>
      </c>
      <c r="B233" s="1">
        <v>1576.4904753881699</v>
      </c>
      <c r="C233" s="1">
        <v>1466.6622932394801</v>
      </c>
      <c r="D233" s="1">
        <v>2821.9405997302001</v>
      </c>
      <c r="E233" s="1">
        <v>4001.8862583974801</v>
      </c>
      <c r="F233" s="1">
        <v>9546.6951342577704</v>
      </c>
      <c r="G233" s="1">
        <v>2450.9295739024301</v>
      </c>
      <c r="H233" s="1">
        <v>3476.2427760221099</v>
      </c>
      <c r="I233" s="1">
        <v>4142.8962275779104</v>
      </c>
      <c r="J233" s="1">
        <v>2314.6889755526299</v>
      </c>
    </row>
    <row r="234" spans="1:10" x14ac:dyDescent="0.25">
      <c r="A234" s="1">
        <v>27.875</v>
      </c>
      <c r="B234" s="1">
        <v>1568.7949712387101</v>
      </c>
      <c r="C234" s="1">
        <v>1470.9658733813001</v>
      </c>
      <c r="D234" s="1">
        <v>2852.1203709647202</v>
      </c>
      <c r="E234" s="1">
        <v>3938.25381056272</v>
      </c>
      <c r="F234" s="1">
        <v>9455.6601989323608</v>
      </c>
      <c r="G234" s="1">
        <v>2465.48528499751</v>
      </c>
      <c r="H234" s="1">
        <v>3442.21466225635</v>
      </c>
      <c r="I234" s="1">
        <v>4102.6545677343702</v>
      </c>
      <c r="J234" s="1">
        <v>2308.1867766272999</v>
      </c>
    </row>
    <row r="235" spans="1:10" x14ac:dyDescent="0.25">
      <c r="A235" s="1">
        <v>28</v>
      </c>
      <c r="B235" s="1">
        <v>1573.0335840784501</v>
      </c>
      <c r="C235" s="1">
        <v>1481.13878083186</v>
      </c>
      <c r="D235" s="1">
        <v>2846.91971470828</v>
      </c>
      <c r="E235" s="1">
        <v>3899.6030987456402</v>
      </c>
      <c r="F235" s="1">
        <v>9340.5030746143693</v>
      </c>
      <c r="G235" s="1">
        <v>2474.3024149911798</v>
      </c>
      <c r="H235" s="1">
        <v>3417.3829492730501</v>
      </c>
      <c r="I235" s="1">
        <v>4085.2890247312198</v>
      </c>
      <c r="J235" s="1">
        <v>2307.1854258694598</v>
      </c>
    </row>
    <row r="236" spans="1:10" x14ac:dyDescent="0.25">
      <c r="A236" s="1">
        <v>28.125</v>
      </c>
      <c r="B236" s="1">
        <v>1591.23261153048</v>
      </c>
      <c r="C236" s="1">
        <v>3094.48108966368</v>
      </c>
      <c r="D236" s="1">
        <v>2885.1617836436199</v>
      </c>
      <c r="E236" s="1">
        <v>3800.3821183274199</v>
      </c>
      <c r="F236" s="1">
        <v>9250.2590184522996</v>
      </c>
      <c r="G236" s="1">
        <v>2473.0137680054099</v>
      </c>
      <c r="H236" s="1">
        <v>3412.8810129874901</v>
      </c>
      <c r="I236" s="1">
        <v>4059.5350968901898</v>
      </c>
      <c r="J236" s="1">
        <v>2293.4585865857898</v>
      </c>
    </row>
    <row r="237" spans="1:10" x14ac:dyDescent="0.25">
      <c r="A237" s="1">
        <v>28.25</v>
      </c>
      <c r="B237" s="1">
        <v>1595.9502286025399</v>
      </c>
      <c r="C237" s="1">
        <v>3106.0439167581399</v>
      </c>
      <c r="D237" s="1">
        <v>2851.61848123051</v>
      </c>
      <c r="E237" s="1">
        <v>3946.7434460006298</v>
      </c>
      <c r="F237" s="1">
        <v>9126.8201600096399</v>
      </c>
      <c r="G237" s="1">
        <v>2481.8106968326701</v>
      </c>
      <c r="H237" s="1">
        <v>3428.9695492884298</v>
      </c>
      <c r="I237" s="1">
        <v>4008.8077035527099</v>
      </c>
      <c r="J237" s="1">
        <v>2284.0787933374299</v>
      </c>
    </row>
    <row r="238" spans="1:10" x14ac:dyDescent="0.25">
      <c r="A238" s="1">
        <v>28.375</v>
      </c>
      <c r="B238" s="1">
        <v>1584.6467736171301</v>
      </c>
      <c r="C238" s="1">
        <v>3148.2939441169601</v>
      </c>
      <c r="D238" s="1">
        <v>2878.80802624645</v>
      </c>
      <c r="E238" s="1">
        <v>3983.31694874194</v>
      </c>
      <c r="F238" s="1">
        <v>8772.3817662946403</v>
      </c>
      <c r="G238" s="1">
        <v>2485.2505224511501</v>
      </c>
      <c r="H238" s="1">
        <v>3415.02555083999</v>
      </c>
      <c r="I238" s="1">
        <v>4003.0329374130001</v>
      </c>
      <c r="J238" s="1">
        <v>2279.0736279648199</v>
      </c>
    </row>
    <row r="239" spans="1:10" x14ac:dyDescent="0.25">
      <c r="A239" s="1">
        <v>28.5</v>
      </c>
      <c r="B239" s="1">
        <v>1557.0225564847401</v>
      </c>
      <c r="C239" s="1">
        <v>3146.2522894029398</v>
      </c>
      <c r="D239" s="1">
        <v>2862.5130137011402</v>
      </c>
      <c r="E239" s="1">
        <v>4245.3902555287696</v>
      </c>
      <c r="F239" s="1">
        <v>8595.4849980565905</v>
      </c>
      <c r="G239" s="1">
        <v>2467.5670954625998</v>
      </c>
      <c r="H239" s="1">
        <v>3364.72157038155</v>
      </c>
      <c r="I239" s="1">
        <v>3991.4871232270798</v>
      </c>
      <c r="J239" s="1">
        <v>2291.0757603592001</v>
      </c>
    </row>
    <row r="240" spans="1:10" x14ac:dyDescent="0.25">
      <c r="A240" s="1">
        <v>28.625</v>
      </c>
      <c r="B240" s="1">
        <v>1563.2835886304199</v>
      </c>
      <c r="C240" s="1">
        <v>3124.9817705472801</v>
      </c>
      <c r="D240" s="1">
        <v>2874.81632316281</v>
      </c>
      <c r="E240" s="1">
        <v>4195.0287385391402</v>
      </c>
      <c r="F240" s="1">
        <v>8376.8122118577994</v>
      </c>
      <c r="G240" s="1">
        <v>2457.6043053143899</v>
      </c>
      <c r="H240" s="1">
        <v>3352.6625259951502</v>
      </c>
      <c r="I240" s="1">
        <v>3973.21201096203</v>
      </c>
      <c r="J240" s="1">
        <v>2291.0157132048198</v>
      </c>
    </row>
    <row r="241" spans="1:10" x14ac:dyDescent="0.25">
      <c r="A241" s="1">
        <v>28.75</v>
      </c>
      <c r="B241" s="1">
        <v>1564.8997852666</v>
      </c>
      <c r="C241" s="1">
        <v>3103.7947631041502</v>
      </c>
      <c r="D241" s="1">
        <v>2811.1061570014299</v>
      </c>
      <c r="E241" s="1">
        <v>4118.4167689588503</v>
      </c>
      <c r="F241" s="1">
        <v>8267.5179347577396</v>
      </c>
      <c r="G241" s="1">
        <v>2448.0341273866702</v>
      </c>
      <c r="H241" s="1">
        <v>3302.8839566175302</v>
      </c>
      <c r="I241" s="1">
        <v>4027.1962172741</v>
      </c>
      <c r="J241" s="1">
        <v>2280.2247648591901</v>
      </c>
    </row>
    <row r="242" spans="1:10" x14ac:dyDescent="0.25">
      <c r="A242" s="1">
        <v>28.875</v>
      </c>
      <c r="B242" s="1">
        <v>1576.0772643007399</v>
      </c>
      <c r="C242" s="1">
        <v>3183.90354296123</v>
      </c>
      <c r="D242" s="1">
        <v>2781.0971604680799</v>
      </c>
      <c r="E242" s="1">
        <v>4072.9038109891599</v>
      </c>
      <c r="F242" s="1">
        <v>8175.68733648327</v>
      </c>
      <c r="G242" s="1">
        <v>2478.0298182546499</v>
      </c>
      <c r="H242" s="1">
        <v>3296.5795356908202</v>
      </c>
      <c r="I242" s="1">
        <v>4086.19714177061</v>
      </c>
      <c r="J242" s="1">
        <v>2269.8363228602698</v>
      </c>
    </row>
    <row r="243" spans="1:10" x14ac:dyDescent="0.25">
      <c r="A243" s="1">
        <v>29</v>
      </c>
      <c r="B243" s="1">
        <v>1570.5706619023599</v>
      </c>
      <c r="C243" s="1">
        <v>3190.1297799611898</v>
      </c>
      <c r="D243" s="1">
        <v>2798.7589629177701</v>
      </c>
      <c r="E243" s="1">
        <v>3915.1703611243202</v>
      </c>
      <c r="F243" s="1">
        <v>8130.3564805116803</v>
      </c>
      <c r="G243" s="1">
        <v>2499.2626896776801</v>
      </c>
      <c r="H243" s="1">
        <v>3260.2051765481401</v>
      </c>
      <c r="I243" s="1">
        <v>4073.9967247690902</v>
      </c>
      <c r="J243" s="1">
        <v>2266.3392640064199</v>
      </c>
    </row>
    <row r="244" spans="1:10" x14ac:dyDescent="0.25">
      <c r="A244" s="1">
        <v>29.125</v>
      </c>
      <c r="B244" s="1">
        <v>1558.4822319028401</v>
      </c>
      <c r="C244" s="1">
        <v>3179.0813738438501</v>
      </c>
      <c r="D244" s="1">
        <v>2762.5450319266702</v>
      </c>
      <c r="E244" s="1">
        <v>3799.7434494788599</v>
      </c>
      <c r="F244" s="1">
        <v>8125.13431721094</v>
      </c>
      <c r="G244" s="1">
        <v>2495.5492926445099</v>
      </c>
      <c r="H244" s="1">
        <v>3193.9009614809402</v>
      </c>
      <c r="I244" s="1">
        <v>4083.4606141713398</v>
      </c>
      <c r="J244" s="1">
        <v>2261.4287111015901</v>
      </c>
    </row>
    <row r="245" spans="1:10" x14ac:dyDescent="0.25">
      <c r="A245" s="1">
        <v>29.25</v>
      </c>
      <c r="B245" s="1">
        <v>1554.6007327693101</v>
      </c>
      <c r="C245" s="1">
        <v>3142.6500432624998</v>
      </c>
      <c r="D245" s="1">
        <v>2767.2412721820001</v>
      </c>
      <c r="E245" s="1">
        <v>3618.0612599531701</v>
      </c>
      <c r="F245" s="1">
        <v>8076.0146083760601</v>
      </c>
      <c r="G245" s="1">
        <v>2500.4662034972798</v>
      </c>
      <c r="H245" s="1">
        <v>3175.00578022338</v>
      </c>
      <c r="I245" s="1">
        <v>4124.6214656053298</v>
      </c>
      <c r="J245" s="1">
        <v>2280.9544138826</v>
      </c>
    </row>
    <row r="246" spans="1:10" x14ac:dyDescent="0.25">
      <c r="A246" s="1">
        <v>29.375</v>
      </c>
      <c r="B246" s="1">
        <v>1525.3185680285401</v>
      </c>
      <c r="C246" s="1">
        <v>3346.7968783415699</v>
      </c>
      <c r="D246" s="1">
        <v>2732.9853185795901</v>
      </c>
      <c r="E246" s="1">
        <v>3634.2780626308399</v>
      </c>
      <c r="F246" s="1">
        <v>7987.6878629953999</v>
      </c>
      <c r="G246" s="1">
        <v>2497.5539711736701</v>
      </c>
      <c r="H246" s="1">
        <v>3099.43192891429</v>
      </c>
      <c r="I246" s="1">
        <v>4154.76775007376</v>
      </c>
      <c r="J246" s="1">
        <v>2290.6663269876199</v>
      </c>
    </row>
    <row r="247" spans="1:10" x14ac:dyDescent="0.25">
      <c r="A247" s="1">
        <v>29.5</v>
      </c>
      <c r="B247" s="1">
        <v>1525.00212053522</v>
      </c>
      <c r="C247" s="1">
        <v>3357.8243293728601</v>
      </c>
      <c r="D247" s="1">
        <v>2742.98867350112</v>
      </c>
      <c r="E247" s="1">
        <v>3754.66353069968</v>
      </c>
      <c r="F247" s="1">
        <v>7950.2288513878902</v>
      </c>
      <c r="G247" s="1">
        <v>2491.0775132866602</v>
      </c>
      <c r="H247" s="1">
        <v>3200.6067755026802</v>
      </c>
      <c r="I247" s="1">
        <v>4144.9104364260002</v>
      </c>
      <c r="J247" s="1">
        <v>2301.4643141919</v>
      </c>
    </row>
    <row r="248" spans="1:10" x14ac:dyDescent="0.25">
      <c r="A248" s="1">
        <v>29.625</v>
      </c>
      <c r="B248" s="1">
        <v>1524.43857661436</v>
      </c>
      <c r="C248" s="1">
        <v>3323.9642676387498</v>
      </c>
      <c r="D248" s="1">
        <v>2708.24923767568</v>
      </c>
      <c r="E248" s="1">
        <v>3768.2573878911198</v>
      </c>
      <c r="F248" s="1">
        <v>7845.9679176547197</v>
      </c>
      <c r="G248" s="1">
        <v>2484.7199729331101</v>
      </c>
      <c r="H248" s="1">
        <v>3167.30699833772</v>
      </c>
      <c r="I248" s="1">
        <v>4167.2624241454196</v>
      </c>
      <c r="J248" s="1">
        <v>2365.7685722390602</v>
      </c>
    </row>
    <row r="249" spans="1:10" x14ac:dyDescent="0.25">
      <c r="A249" s="1">
        <v>29.75</v>
      </c>
      <c r="B249" s="1">
        <v>1495.14692488593</v>
      </c>
      <c r="C249" s="1">
        <v>3323.6194451051201</v>
      </c>
      <c r="D249" s="1">
        <v>2714.84637759922</v>
      </c>
      <c r="E249" s="1">
        <v>3685.9960294703601</v>
      </c>
      <c r="F249" s="1">
        <v>7728.1311184718697</v>
      </c>
      <c r="G249" s="1">
        <v>2459.48022908247</v>
      </c>
      <c r="H249" s="1">
        <v>3178.85751243609</v>
      </c>
      <c r="I249" s="1">
        <v>4185.7963854379896</v>
      </c>
      <c r="J249" s="1">
        <v>2425.25301816511</v>
      </c>
    </row>
    <row r="250" spans="1:10" x14ac:dyDescent="0.25">
      <c r="A250" s="1">
        <v>29.875</v>
      </c>
      <c r="B250" s="1">
        <v>1487.99829236807</v>
      </c>
      <c r="C250" s="1">
        <v>3544.36352500661</v>
      </c>
      <c r="D250" s="1">
        <v>2731.1485841149401</v>
      </c>
      <c r="E250" s="1">
        <v>3622.2115867812299</v>
      </c>
      <c r="F250" s="1">
        <v>7589.5360620799302</v>
      </c>
      <c r="G250" s="1">
        <v>2447.09472094385</v>
      </c>
      <c r="H250" s="1">
        <v>3202.2773205052499</v>
      </c>
      <c r="I250" s="1">
        <v>4212.0011314806998</v>
      </c>
      <c r="J250" s="1">
        <v>2413.6367068473801</v>
      </c>
    </row>
    <row r="251" spans="1:10" x14ac:dyDescent="0.25">
      <c r="A251" s="1">
        <v>30</v>
      </c>
      <c r="B251" s="1">
        <v>1473.98603403425</v>
      </c>
      <c r="C251" s="1">
        <v>3820.6988105317901</v>
      </c>
      <c r="D251" s="1">
        <v>2692.0971328089499</v>
      </c>
      <c r="E251" s="1">
        <v>3344.3498925456001</v>
      </c>
      <c r="F251" s="1">
        <v>7573.8641248638996</v>
      </c>
      <c r="G251" s="1">
        <v>2442.35286181528</v>
      </c>
      <c r="H251" s="1">
        <v>3219.3253273914302</v>
      </c>
      <c r="I251" s="1">
        <v>3963.59304937349</v>
      </c>
      <c r="J251" s="1">
        <v>2397.6755515201899</v>
      </c>
    </row>
  </sheetData>
  <mergeCells count="4">
    <mergeCell ref="A1:A2"/>
    <mergeCell ref="B1:J1"/>
    <mergeCell ref="B3:J3"/>
    <mergeCell ref="B4:J4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selection activeCell="B1" sqref="B1"/>
    </sheetView>
  </sheetViews>
  <sheetFormatPr defaultRowHeight="15" x14ac:dyDescent="0.25"/>
  <cols>
    <col min="1" max="1" width="18.85546875" customWidth="1"/>
    <col min="2" max="2" width="30.28515625" customWidth="1"/>
  </cols>
  <sheetData>
    <row r="1" spans="1:2" ht="30" x14ac:dyDescent="0.25">
      <c r="A1" s="83" t="s">
        <v>246</v>
      </c>
      <c r="B1" s="33" t="s">
        <v>263</v>
      </c>
    </row>
    <row r="2" spans="1:2" x14ac:dyDescent="0.25">
      <c r="A2" s="84"/>
      <c r="B2" s="48" t="s">
        <v>261</v>
      </c>
    </row>
    <row r="3" spans="1:2" x14ac:dyDescent="0.25">
      <c r="A3" s="27" t="s">
        <v>249</v>
      </c>
      <c r="B3" s="50"/>
    </row>
    <row r="4" spans="1:2" x14ac:dyDescent="0.25">
      <c r="A4" s="27" t="s">
        <v>250</v>
      </c>
      <c r="B4" s="50"/>
    </row>
    <row r="5" spans="1:2" ht="61.5" x14ac:dyDescent="0.25">
      <c r="A5" s="28" t="s">
        <v>252</v>
      </c>
      <c r="B5" s="27">
        <v>4</v>
      </c>
    </row>
    <row r="6" spans="1:2" ht="30" x14ac:dyDescent="0.25">
      <c r="A6" s="28" t="s">
        <v>253</v>
      </c>
      <c r="B6" s="27">
        <v>38.270659999999999</v>
      </c>
    </row>
    <row r="7" spans="1:2" ht="48" x14ac:dyDescent="0.25">
      <c r="A7" s="28" t="s">
        <v>254</v>
      </c>
      <c r="B7" s="27">
        <v>37.44</v>
      </c>
    </row>
    <row r="8" spans="1:2" ht="48" x14ac:dyDescent="0.25">
      <c r="A8" s="28" t="s">
        <v>255</v>
      </c>
      <c r="B8" s="27">
        <v>35.981749999999998</v>
      </c>
    </row>
    <row r="9" spans="1:2" x14ac:dyDescent="0.25">
      <c r="A9" s="27" t="s">
        <v>256</v>
      </c>
      <c r="B9" s="47">
        <v>85</v>
      </c>
    </row>
    <row r="10" spans="1:2" ht="18" x14ac:dyDescent="0.25">
      <c r="A10" s="30" t="s">
        <v>257</v>
      </c>
      <c r="B10" s="30" t="s">
        <v>385</v>
      </c>
    </row>
    <row r="11" spans="1:2" x14ac:dyDescent="0.25">
      <c r="A11" s="1">
        <v>0</v>
      </c>
      <c r="B11" s="1">
        <v>1379.7786680914501</v>
      </c>
    </row>
    <row r="12" spans="1:2" x14ac:dyDescent="0.25">
      <c r="A12" s="1">
        <v>0.125</v>
      </c>
      <c r="B12" s="1">
        <v>1383.2997200053701</v>
      </c>
    </row>
    <row r="13" spans="1:2" x14ac:dyDescent="0.25">
      <c r="A13" s="1">
        <v>0.25</v>
      </c>
      <c r="B13" s="1">
        <v>1379.57494398576</v>
      </c>
    </row>
    <row r="14" spans="1:2" x14ac:dyDescent="0.25">
      <c r="A14" s="1">
        <v>0.375</v>
      </c>
      <c r="B14" s="1">
        <v>1370.9637522637599</v>
      </c>
    </row>
    <row r="15" spans="1:2" x14ac:dyDescent="0.25">
      <c r="A15" s="1">
        <v>0.5</v>
      </c>
      <c r="B15" s="1">
        <v>1361.6541268946901</v>
      </c>
    </row>
    <row r="16" spans="1:2" x14ac:dyDescent="0.25">
      <c r="A16" s="1">
        <v>0.625</v>
      </c>
      <c r="B16" s="1">
        <v>1360.6288656439599</v>
      </c>
    </row>
    <row r="17" spans="1:2" x14ac:dyDescent="0.25">
      <c r="A17" s="1">
        <v>0.75</v>
      </c>
      <c r="B17" s="1">
        <v>1359.19802784187</v>
      </c>
    </row>
    <row r="18" spans="1:2" x14ac:dyDescent="0.25">
      <c r="A18" s="1">
        <v>0.875</v>
      </c>
      <c r="B18" s="1">
        <v>1360.4447425971</v>
      </c>
    </row>
    <row r="19" spans="1:2" x14ac:dyDescent="0.25">
      <c r="A19" s="1">
        <v>1</v>
      </c>
      <c r="B19" s="1">
        <v>1360.4161376864299</v>
      </c>
    </row>
    <row r="20" spans="1:2" x14ac:dyDescent="0.25">
      <c r="A20" s="1">
        <v>1.125</v>
      </c>
      <c r="B20" s="1">
        <v>1354.06832229563</v>
      </c>
    </row>
    <row r="21" spans="1:2" x14ac:dyDescent="0.25">
      <c r="A21" s="1">
        <v>1.25</v>
      </c>
      <c r="B21" s="1">
        <v>1326.7435636759801</v>
      </c>
    </row>
    <row r="22" spans="1:2" x14ac:dyDescent="0.25">
      <c r="A22" s="1">
        <v>1.375</v>
      </c>
      <c r="B22" s="1">
        <v>1334.7371769823901</v>
      </c>
    </row>
    <row r="23" spans="1:2" x14ac:dyDescent="0.25">
      <c r="A23" s="1">
        <v>1.5</v>
      </c>
      <c r="B23" s="1">
        <v>1331.65353797138</v>
      </c>
    </row>
    <row r="24" spans="1:2" x14ac:dyDescent="0.25">
      <c r="A24" s="1">
        <v>1.625</v>
      </c>
      <c r="B24" s="1">
        <v>1330.1445363949299</v>
      </c>
    </row>
    <row r="25" spans="1:2" x14ac:dyDescent="0.25">
      <c r="A25" s="1">
        <v>1.75</v>
      </c>
      <c r="B25" s="1">
        <v>1329.3182288556</v>
      </c>
    </row>
    <row r="26" spans="1:2" x14ac:dyDescent="0.25">
      <c r="A26" s="1">
        <v>1.875</v>
      </c>
      <c r="B26" s="1">
        <v>1327.4919724895899</v>
      </c>
    </row>
    <row r="27" spans="1:2" x14ac:dyDescent="0.25">
      <c r="A27" s="1">
        <v>2</v>
      </c>
      <c r="B27" s="1">
        <v>1326.18690658489</v>
      </c>
    </row>
    <row r="28" spans="1:2" x14ac:dyDescent="0.25">
      <c r="A28" s="1">
        <v>2.125</v>
      </c>
      <c r="B28" s="1">
        <v>1338.67750197644</v>
      </c>
    </row>
    <row r="29" spans="1:2" x14ac:dyDescent="0.25">
      <c r="A29" s="1">
        <v>2.25</v>
      </c>
      <c r="B29" s="1">
        <v>1336.1821393085299</v>
      </c>
    </row>
    <row r="30" spans="1:2" x14ac:dyDescent="0.25">
      <c r="A30" s="1">
        <v>2.375</v>
      </c>
      <c r="B30" s="1">
        <v>1334.8590368263999</v>
      </c>
    </row>
    <row r="31" spans="1:2" x14ac:dyDescent="0.25">
      <c r="A31" s="1">
        <v>2.5</v>
      </c>
      <c r="B31" s="1">
        <v>1335.15204730247</v>
      </c>
    </row>
    <row r="32" spans="1:2" x14ac:dyDescent="0.25">
      <c r="A32" s="1">
        <v>2.625</v>
      </c>
      <c r="B32" s="1">
        <v>1339.5774814439301</v>
      </c>
    </row>
    <row r="33" spans="1:2" x14ac:dyDescent="0.25">
      <c r="A33" s="1">
        <v>2.75</v>
      </c>
      <c r="B33" s="1">
        <v>1357.30788340559</v>
      </c>
    </row>
    <row r="34" spans="1:2" x14ac:dyDescent="0.25">
      <c r="A34" s="1">
        <v>2.875</v>
      </c>
      <c r="B34" s="1">
        <v>1360.4932277836199</v>
      </c>
    </row>
    <row r="35" spans="1:2" x14ac:dyDescent="0.25">
      <c r="A35" s="1">
        <v>3</v>
      </c>
      <c r="B35" s="1">
        <v>1360.81831583453</v>
      </c>
    </row>
    <row r="36" spans="1:2" x14ac:dyDescent="0.25">
      <c r="A36" s="1">
        <v>3.125</v>
      </c>
      <c r="B36" s="1">
        <v>1356.0322760935201</v>
      </c>
    </row>
    <row r="37" spans="1:2" x14ac:dyDescent="0.25">
      <c r="A37" s="1">
        <v>3.25</v>
      </c>
      <c r="B37" s="1">
        <v>1365.8554492726</v>
      </c>
    </row>
    <row r="38" spans="1:2" x14ac:dyDescent="0.25">
      <c r="A38" s="1">
        <v>3.375</v>
      </c>
      <c r="B38" s="1">
        <v>1367.12517099398</v>
      </c>
    </row>
    <row r="39" spans="1:2" x14ac:dyDescent="0.25">
      <c r="A39" s="1">
        <v>3.5</v>
      </c>
      <c r="B39" s="1">
        <v>1384.32635948803</v>
      </c>
    </row>
    <row r="40" spans="1:2" x14ac:dyDescent="0.25">
      <c r="A40" s="1">
        <v>3.625</v>
      </c>
      <c r="B40" s="1">
        <v>1394.70578345235</v>
      </c>
    </row>
    <row r="41" spans="1:2" x14ac:dyDescent="0.25">
      <c r="A41" s="1">
        <v>3.75</v>
      </c>
      <c r="B41" s="1">
        <v>1391.05517394149</v>
      </c>
    </row>
    <row r="42" spans="1:2" x14ac:dyDescent="0.25">
      <c r="A42" s="1">
        <v>3.875</v>
      </c>
      <c r="B42" s="1">
        <v>1387.0173585934299</v>
      </c>
    </row>
    <row r="43" spans="1:2" x14ac:dyDescent="0.25">
      <c r="A43" s="1">
        <v>4</v>
      </c>
      <c r="B43" s="1">
        <v>1389.6810567795501</v>
      </c>
    </row>
    <row r="44" spans="1:2" x14ac:dyDescent="0.25">
      <c r="A44" s="1">
        <v>4.125</v>
      </c>
      <c r="B44" s="1">
        <v>1416.65940927782</v>
      </c>
    </row>
    <row r="45" spans="1:2" x14ac:dyDescent="0.25">
      <c r="A45" s="1">
        <v>4.25</v>
      </c>
      <c r="B45" s="1">
        <v>1413.80632677424</v>
      </c>
    </row>
    <row r="46" spans="1:2" x14ac:dyDescent="0.25">
      <c r="A46" s="1">
        <v>4.375</v>
      </c>
      <c r="B46" s="1">
        <v>1409.7507725905</v>
      </c>
    </row>
    <row r="47" spans="1:2" x14ac:dyDescent="0.25">
      <c r="A47" s="1">
        <v>4.5</v>
      </c>
      <c r="B47" s="1">
        <v>1407.64624620124</v>
      </c>
    </row>
    <row r="48" spans="1:2" x14ac:dyDescent="0.25">
      <c r="A48" s="1">
        <v>4.625</v>
      </c>
      <c r="B48" s="1">
        <v>1407.85683002889</v>
      </c>
    </row>
    <row r="49" spans="1:2" x14ac:dyDescent="0.25">
      <c r="A49" s="1">
        <v>4.75</v>
      </c>
      <c r="B49" s="1">
        <v>1407.1166460437901</v>
      </c>
    </row>
    <row r="50" spans="1:2" x14ac:dyDescent="0.25">
      <c r="A50" s="1">
        <v>4.875</v>
      </c>
      <c r="B50" s="1">
        <v>1401.82953237591</v>
      </c>
    </row>
    <row r="51" spans="1:2" x14ac:dyDescent="0.25">
      <c r="A51" s="1">
        <v>5</v>
      </c>
      <c r="B51" s="1">
        <v>1398.4094086809</v>
      </c>
    </row>
    <row r="52" spans="1:2" x14ac:dyDescent="0.25">
      <c r="A52" s="1">
        <v>5.125</v>
      </c>
      <c r="B52" s="1">
        <v>1397.5980680395501</v>
      </c>
    </row>
    <row r="53" spans="1:2" x14ac:dyDescent="0.25">
      <c r="A53" s="1">
        <v>5.25</v>
      </c>
      <c r="B53" s="1">
        <v>1394.37941883345</v>
      </c>
    </row>
    <row r="54" spans="1:2" x14ac:dyDescent="0.25">
      <c r="A54" s="1">
        <v>5.375</v>
      </c>
      <c r="B54" s="1">
        <v>1386.7665795560799</v>
      </c>
    </row>
    <row r="55" spans="1:2" x14ac:dyDescent="0.25">
      <c r="A55" s="1">
        <v>5.5</v>
      </c>
      <c r="B55" s="1">
        <v>1389.6412864291501</v>
      </c>
    </row>
    <row r="56" spans="1:2" x14ac:dyDescent="0.25">
      <c r="A56" s="1">
        <v>5.625</v>
      </c>
      <c r="B56" s="1">
        <v>1385.74383985945</v>
      </c>
    </row>
    <row r="57" spans="1:2" x14ac:dyDescent="0.25">
      <c r="A57" s="1">
        <v>5.75</v>
      </c>
      <c r="B57" s="1">
        <v>1381.6991896761001</v>
      </c>
    </row>
    <row r="58" spans="1:2" x14ac:dyDescent="0.25">
      <c r="A58" s="1">
        <v>5.875</v>
      </c>
      <c r="B58" s="1">
        <v>1380.87268796181</v>
      </c>
    </row>
    <row r="59" spans="1:2" x14ac:dyDescent="0.25">
      <c r="A59" s="1">
        <v>6</v>
      </c>
      <c r="B59" s="1">
        <v>1379.8994885720001</v>
      </c>
    </row>
    <row r="60" spans="1:2" x14ac:dyDescent="0.25">
      <c r="A60" s="1">
        <v>6.125</v>
      </c>
      <c r="B60" s="1">
        <v>1378.4073025210801</v>
      </c>
    </row>
    <row r="61" spans="1:2" x14ac:dyDescent="0.25">
      <c r="A61" s="1">
        <v>6.25</v>
      </c>
      <c r="B61" s="1">
        <v>1374.6094887086099</v>
      </c>
    </row>
    <row r="62" spans="1:2" x14ac:dyDescent="0.25">
      <c r="A62" s="1">
        <v>6.375</v>
      </c>
      <c r="B62" s="1">
        <v>1375.27956372683</v>
      </c>
    </row>
    <row r="63" spans="1:2" x14ac:dyDescent="0.25">
      <c r="A63" s="1">
        <v>6.5</v>
      </c>
      <c r="B63" s="1">
        <v>1381.3926132936699</v>
      </c>
    </row>
    <row r="64" spans="1:2" x14ac:dyDescent="0.25">
      <c r="A64" s="1">
        <v>6.625</v>
      </c>
      <c r="B64" s="1">
        <v>1379.13677583717</v>
      </c>
    </row>
    <row r="65" spans="1:2" x14ac:dyDescent="0.25">
      <c r="A65" s="1">
        <v>6.75</v>
      </c>
      <c r="B65" s="1">
        <v>1377.8920532617201</v>
      </c>
    </row>
    <row r="66" spans="1:2" x14ac:dyDescent="0.25">
      <c r="A66" s="1">
        <v>6.875</v>
      </c>
      <c r="B66" s="1">
        <v>1376.3729510892099</v>
      </c>
    </row>
    <row r="67" spans="1:2" x14ac:dyDescent="0.25">
      <c r="A67" s="1">
        <v>7</v>
      </c>
      <c r="B67" s="1">
        <v>1375.76966827873</v>
      </c>
    </row>
    <row r="68" spans="1:2" x14ac:dyDescent="0.25">
      <c r="A68" s="1">
        <v>7.125</v>
      </c>
      <c r="B68" s="1">
        <v>1372.5847331397599</v>
      </c>
    </row>
    <row r="69" spans="1:2" x14ac:dyDescent="0.25">
      <c r="A69" s="1">
        <v>7.25</v>
      </c>
      <c r="B69" s="1">
        <v>1369.5091625811001</v>
      </c>
    </row>
    <row r="70" spans="1:2" x14ac:dyDescent="0.25">
      <c r="A70" s="1">
        <v>7.375</v>
      </c>
      <c r="B70" s="1">
        <v>1368.5673827845101</v>
      </c>
    </row>
    <row r="71" spans="1:2" x14ac:dyDescent="0.25">
      <c r="A71" s="1">
        <v>7.5</v>
      </c>
      <c r="B71" s="1">
        <v>1372.2419428732701</v>
      </c>
    </row>
    <row r="72" spans="1:2" x14ac:dyDescent="0.25">
      <c r="A72" s="1">
        <v>7.625</v>
      </c>
      <c r="B72" s="1">
        <v>1376.3657101418701</v>
      </c>
    </row>
    <row r="73" spans="1:2" x14ac:dyDescent="0.25">
      <c r="A73" s="1">
        <v>7.75</v>
      </c>
      <c r="B73" s="1">
        <v>1372.90677910616</v>
      </c>
    </row>
    <row r="74" spans="1:2" x14ac:dyDescent="0.25">
      <c r="A74" s="1">
        <v>7.875</v>
      </c>
      <c r="B74" s="1">
        <v>1369.2724630412999</v>
      </c>
    </row>
    <row r="75" spans="1:2" x14ac:dyDescent="0.25">
      <c r="A75" s="1">
        <v>8</v>
      </c>
      <c r="B75" s="1">
        <v>1386.7542342955201</v>
      </c>
    </row>
    <row r="76" spans="1:2" x14ac:dyDescent="0.25">
      <c r="A76" s="1">
        <v>8.125</v>
      </c>
      <c r="B76" s="1">
        <v>1415.1885515669701</v>
      </c>
    </row>
    <row r="77" spans="1:2" x14ac:dyDescent="0.25">
      <c r="A77" s="1">
        <v>8.25</v>
      </c>
      <c r="B77" s="1">
        <v>1413.3600750886301</v>
      </c>
    </row>
    <row r="78" spans="1:2" x14ac:dyDescent="0.25">
      <c r="A78" s="1">
        <v>8.375</v>
      </c>
      <c r="B78" s="1">
        <v>1428.4574079454401</v>
      </c>
    </row>
    <row r="79" spans="1:2" x14ac:dyDescent="0.25">
      <c r="A79" s="1">
        <v>8.5</v>
      </c>
      <c r="B79" s="1">
        <v>1428.88867796868</v>
      </c>
    </row>
    <row r="80" spans="1:2" x14ac:dyDescent="0.25">
      <c r="A80" s="1">
        <v>8.625</v>
      </c>
      <c r="B80" s="1">
        <v>1428.1263227335501</v>
      </c>
    </row>
    <row r="81" spans="1:2" x14ac:dyDescent="0.25">
      <c r="A81" s="1">
        <v>8.75</v>
      </c>
      <c r="B81" s="1">
        <v>1428.38486295603</v>
      </c>
    </row>
    <row r="82" spans="1:2" x14ac:dyDescent="0.25">
      <c r="A82" s="1">
        <v>8.875</v>
      </c>
      <c r="B82" s="1">
        <v>1425.91064243851</v>
      </c>
    </row>
    <row r="83" spans="1:2" x14ac:dyDescent="0.25">
      <c r="A83" s="1">
        <v>9</v>
      </c>
      <c r="B83" s="1">
        <v>1423.85711240923</v>
      </c>
    </row>
    <row r="84" spans="1:2" x14ac:dyDescent="0.25">
      <c r="A84" s="1">
        <v>9.125</v>
      </c>
      <c r="B84" s="1">
        <v>1421.66173498433</v>
      </c>
    </row>
    <row r="85" spans="1:2" x14ac:dyDescent="0.25">
      <c r="A85" s="1">
        <v>9.25</v>
      </c>
      <c r="B85" s="1">
        <v>1418.4404928711499</v>
      </c>
    </row>
    <row r="86" spans="1:2" x14ac:dyDescent="0.25">
      <c r="A86" s="1">
        <v>9.375</v>
      </c>
      <c r="B86" s="1">
        <v>1412.4490231090101</v>
      </c>
    </row>
    <row r="87" spans="1:2" x14ac:dyDescent="0.25">
      <c r="A87" s="1">
        <v>9.5</v>
      </c>
      <c r="B87" s="1">
        <v>1405.1898596971901</v>
      </c>
    </row>
    <row r="88" spans="1:2" x14ac:dyDescent="0.25">
      <c r="A88" s="1">
        <v>9.625</v>
      </c>
      <c r="B88" s="1">
        <v>1402.6933198315801</v>
      </c>
    </row>
    <row r="89" spans="1:2" x14ac:dyDescent="0.25">
      <c r="A89" s="1">
        <v>9.75</v>
      </c>
      <c r="B89" s="1">
        <v>1398.2196218147701</v>
      </c>
    </row>
    <row r="90" spans="1:2" x14ac:dyDescent="0.25">
      <c r="A90" s="1">
        <v>9.875</v>
      </c>
      <c r="B90" s="1">
        <v>1399.8055502232701</v>
      </c>
    </row>
    <row r="91" spans="1:2" x14ac:dyDescent="0.25">
      <c r="A91" s="1">
        <v>10</v>
      </c>
      <c r="B91" s="1">
        <v>1396.56080043774</v>
      </c>
    </row>
    <row r="92" spans="1:2" x14ac:dyDescent="0.25">
      <c r="A92" s="1">
        <v>10.125</v>
      </c>
      <c r="B92" s="1">
        <v>1389.2234458237899</v>
      </c>
    </row>
    <row r="93" spans="1:2" x14ac:dyDescent="0.25">
      <c r="A93" s="1">
        <v>10.25</v>
      </c>
      <c r="B93" s="1">
        <v>1387.46364905627</v>
      </c>
    </row>
    <row r="94" spans="1:2" x14ac:dyDescent="0.25">
      <c r="A94" s="1">
        <v>10.375</v>
      </c>
      <c r="B94" s="1">
        <v>1385.8955494223101</v>
      </c>
    </row>
    <row r="95" spans="1:2" x14ac:dyDescent="0.25">
      <c r="A95" s="1">
        <v>10.5</v>
      </c>
      <c r="B95" s="1">
        <v>1384.96816936099</v>
      </c>
    </row>
    <row r="96" spans="1:2" x14ac:dyDescent="0.25">
      <c r="A96" s="1">
        <v>10.625</v>
      </c>
      <c r="B96" s="1">
        <v>1388.09746835996</v>
      </c>
    </row>
    <row r="97" spans="1:2" x14ac:dyDescent="0.25">
      <c r="A97" s="1">
        <v>10.75</v>
      </c>
      <c r="B97" s="1">
        <v>1344.1293976905799</v>
      </c>
    </row>
    <row r="98" spans="1:2" x14ac:dyDescent="0.25">
      <c r="A98" s="1">
        <v>10.875</v>
      </c>
      <c r="B98" s="1">
        <v>1310.12660708454</v>
      </c>
    </row>
    <row r="99" spans="1:2" x14ac:dyDescent="0.25">
      <c r="A99" s="1">
        <v>11</v>
      </c>
      <c r="B99" s="1">
        <v>1284.14279475746</v>
      </c>
    </row>
    <row r="100" spans="1:2" x14ac:dyDescent="0.25">
      <c r="A100" s="1">
        <v>11.125</v>
      </c>
      <c r="B100" s="1">
        <v>1277.19307765908</v>
      </c>
    </row>
    <row r="101" spans="1:2" x14ac:dyDescent="0.25">
      <c r="A101" s="1">
        <v>11.25</v>
      </c>
      <c r="B101" s="1">
        <v>1276.52069032689</v>
      </c>
    </row>
    <row r="102" spans="1:2" x14ac:dyDescent="0.25">
      <c r="A102" s="1">
        <v>11.375</v>
      </c>
      <c r="B102" s="1">
        <v>1281.4970105278701</v>
      </c>
    </row>
    <row r="103" spans="1:2" x14ac:dyDescent="0.25">
      <c r="A103" s="1">
        <v>11.5</v>
      </c>
      <c r="B103" s="1">
        <v>1281.3132703475801</v>
      </c>
    </row>
    <row r="104" spans="1:2" x14ac:dyDescent="0.25">
      <c r="A104" s="1">
        <v>11.625</v>
      </c>
      <c r="B104" s="1">
        <v>1278.19937757908</v>
      </c>
    </row>
    <row r="105" spans="1:2" x14ac:dyDescent="0.25">
      <c r="A105" s="1">
        <v>11.75</v>
      </c>
      <c r="B105" s="1">
        <v>1274.50063359814</v>
      </c>
    </row>
    <row r="106" spans="1:2" x14ac:dyDescent="0.25">
      <c r="A106" s="1">
        <v>11.875</v>
      </c>
      <c r="B106" s="1">
        <v>1270.02359948051</v>
      </c>
    </row>
    <row r="107" spans="1:2" x14ac:dyDescent="0.25">
      <c r="A107" s="1">
        <v>12</v>
      </c>
      <c r="B107" s="1">
        <v>1272.4499198589799</v>
      </c>
    </row>
    <row r="108" spans="1:2" x14ac:dyDescent="0.25">
      <c r="A108" s="1">
        <v>12.125</v>
      </c>
      <c r="B108" s="1">
        <v>1275.52225655502</v>
      </c>
    </row>
    <row r="109" spans="1:2" x14ac:dyDescent="0.25">
      <c r="A109" s="1">
        <v>12.25</v>
      </c>
      <c r="B109" s="1">
        <v>1299.32144959588</v>
      </c>
    </row>
    <row r="110" spans="1:2" x14ac:dyDescent="0.25">
      <c r="A110" s="1">
        <v>12.375</v>
      </c>
      <c r="B110" s="1">
        <v>1299.57006831439</v>
      </c>
    </row>
    <row r="111" spans="1:2" x14ac:dyDescent="0.25">
      <c r="A111" s="1">
        <v>12.5</v>
      </c>
      <c r="B111" s="1">
        <v>1309.1173099185701</v>
      </c>
    </row>
    <row r="112" spans="1:2" x14ac:dyDescent="0.25">
      <c r="A112" s="1">
        <v>12.625</v>
      </c>
      <c r="B112" s="1">
        <v>1322.40803204342</v>
      </c>
    </row>
    <row r="113" spans="1:2" x14ac:dyDescent="0.25">
      <c r="A113" s="1">
        <v>12.75</v>
      </c>
      <c r="B113" s="1">
        <v>1324.38629676198</v>
      </c>
    </row>
    <row r="114" spans="1:2" x14ac:dyDescent="0.25">
      <c r="A114" s="1">
        <v>12.875</v>
      </c>
      <c r="B114" s="1">
        <v>1331.55283984218</v>
      </c>
    </row>
    <row r="115" spans="1:2" x14ac:dyDescent="0.25">
      <c r="A115" s="1">
        <v>13</v>
      </c>
      <c r="B115" s="1">
        <v>1341.36188059495</v>
      </c>
    </row>
    <row r="116" spans="1:2" x14ac:dyDescent="0.25">
      <c r="A116" s="1">
        <v>13.125</v>
      </c>
      <c r="B116" s="1">
        <v>1344.4921465786599</v>
      </c>
    </row>
    <row r="117" spans="1:2" x14ac:dyDescent="0.25">
      <c r="A117" s="1">
        <v>13.25</v>
      </c>
      <c r="B117" s="1">
        <v>1351.35333521244</v>
      </c>
    </row>
    <row r="118" spans="1:2" x14ac:dyDescent="0.25">
      <c r="A118" s="1">
        <v>13.375</v>
      </c>
      <c r="B118" s="1">
        <v>1349.2312397845001</v>
      </c>
    </row>
    <row r="119" spans="1:2" x14ac:dyDescent="0.25">
      <c r="A119" s="1">
        <v>13.5</v>
      </c>
      <c r="B119" s="1">
        <v>1347.25214723562</v>
      </c>
    </row>
    <row r="120" spans="1:2" x14ac:dyDescent="0.25">
      <c r="A120" s="1">
        <v>13.625</v>
      </c>
      <c r="B120" s="1">
        <v>1336.12503206785</v>
      </c>
    </row>
    <row r="121" spans="1:2" x14ac:dyDescent="0.25">
      <c r="A121" s="1">
        <v>13.75</v>
      </c>
      <c r="B121" s="1">
        <v>1327.6886175111699</v>
      </c>
    </row>
    <row r="122" spans="1:2" x14ac:dyDescent="0.25">
      <c r="A122" s="1">
        <v>13.875</v>
      </c>
      <c r="B122" s="1">
        <v>1321.4997005805801</v>
      </c>
    </row>
    <row r="123" spans="1:2" x14ac:dyDescent="0.25">
      <c r="A123" s="1">
        <v>14</v>
      </c>
      <c r="B123" s="1">
        <v>1315.20776812194</v>
      </c>
    </row>
    <row r="124" spans="1:2" x14ac:dyDescent="0.25">
      <c r="A124" s="1">
        <v>14.125</v>
      </c>
      <c r="B124" s="1">
        <v>1298.5244661363899</v>
      </c>
    </row>
    <row r="125" spans="1:2" x14ac:dyDescent="0.25">
      <c r="A125" s="1">
        <v>14.25</v>
      </c>
      <c r="B125" s="1">
        <v>1282.4641753517401</v>
      </c>
    </row>
    <row r="126" spans="1:2" x14ac:dyDescent="0.25">
      <c r="A126" s="1">
        <v>14.375</v>
      </c>
      <c r="B126" s="1">
        <v>1266.5308623529399</v>
      </c>
    </row>
    <row r="127" spans="1:2" x14ac:dyDescent="0.25">
      <c r="A127" s="1">
        <v>14.5</v>
      </c>
      <c r="B127" s="1">
        <v>1231.0999908821</v>
      </c>
    </row>
    <row r="128" spans="1:2" x14ac:dyDescent="0.25">
      <c r="A128" s="1">
        <v>14.625</v>
      </c>
      <c r="B128" s="1">
        <v>1217.1174247141601</v>
      </c>
    </row>
    <row r="129" spans="1:2" x14ac:dyDescent="0.25">
      <c r="A129" s="1">
        <v>14.75</v>
      </c>
      <c r="B129" s="1">
        <v>1207.7253630034199</v>
      </c>
    </row>
    <row r="130" spans="1:2" x14ac:dyDescent="0.25">
      <c r="A130" s="1">
        <v>14.875</v>
      </c>
      <c r="B130" s="1">
        <v>1194.2088274226601</v>
      </c>
    </row>
    <row r="131" spans="1:2" x14ac:dyDescent="0.25">
      <c r="A131" s="1">
        <v>15</v>
      </c>
      <c r="B131" s="1">
        <v>1182.99172707244</v>
      </c>
    </row>
    <row r="132" spans="1:2" x14ac:dyDescent="0.25">
      <c r="A132" s="1">
        <v>15.125</v>
      </c>
      <c r="B132" s="1">
        <v>1172.8063280954</v>
      </c>
    </row>
    <row r="133" spans="1:2" x14ac:dyDescent="0.25">
      <c r="A133" s="1">
        <v>15.25</v>
      </c>
      <c r="B133" s="1">
        <v>1162.0001202808501</v>
      </c>
    </row>
    <row r="134" spans="1:2" x14ac:dyDescent="0.25">
      <c r="A134" s="1">
        <v>15.375</v>
      </c>
      <c r="B134" s="1">
        <v>1154.7431250192601</v>
      </c>
    </row>
    <row r="135" spans="1:2" x14ac:dyDescent="0.25">
      <c r="A135" s="1">
        <v>15.5</v>
      </c>
      <c r="B135" s="1">
        <v>1139.5057060952599</v>
      </c>
    </row>
    <row r="136" spans="1:2" x14ac:dyDescent="0.25">
      <c r="A136" s="1">
        <v>15.625</v>
      </c>
      <c r="B136" s="1">
        <v>1145.5138238654299</v>
      </c>
    </row>
    <row r="137" spans="1:2" x14ac:dyDescent="0.25">
      <c r="A137" s="1">
        <v>15.75</v>
      </c>
      <c r="B137" s="1">
        <v>1144.49551019829</v>
      </c>
    </row>
    <row r="138" spans="1:2" x14ac:dyDescent="0.25">
      <c r="A138" s="1">
        <v>15.875</v>
      </c>
      <c r="B138" s="1">
        <v>1141.96156874846</v>
      </c>
    </row>
    <row r="139" spans="1:2" x14ac:dyDescent="0.25">
      <c r="A139" s="1">
        <v>16</v>
      </c>
      <c r="B139" s="1">
        <v>1139.44325047235</v>
      </c>
    </row>
    <row r="140" spans="1:2" x14ac:dyDescent="0.25">
      <c r="A140" s="1">
        <v>16.125</v>
      </c>
      <c r="B140" s="1">
        <v>1132.7897833669399</v>
      </c>
    </row>
    <row r="141" spans="1:2" x14ac:dyDescent="0.25">
      <c r="A141" s="1">
        <v>16.25</v>
      </c>
      <c r="B141" s="1">
        <v>1132.34054942526</v>
      </c>
    </row>
    <row r="142" spans="1:2" x14ac:dyDescent="0.25">
      <c r="A142" s="1">
        <v>16.375</v>
      </c>
      <c r="B142" s="1">
        <v>1128.65469442114</v>
      </c>
    </row>
    <row r="143" spans="1:2" x14ac:dyDescent="0.25">
      <c r="A143" s="1">
        <v>16.5</v>
      </c>
      <c r="B143" s="1">
        <v>1116.4686520268499</v>
      </c>
    </row>
    <row r="144" spans="1:2" x14ac:dyDescent="0.25">
      <c r="A144" s="1">
        <v>16.625</v>
      </c>
      <c r="B144" s="1">
        <v>1122.01736828153</v>
      </c>
    </row>
    <row r="145" spans="1:2" x14ac:dyDescent="0.25">
      <c r="A145" s="1">
        <v>16.75</v>
      </c>
      <c r="B145" s="1">
        <v>1124.3333307115599</v>
      </c>
    </row>
    <row r="146" spans="1:2" x14ac:dyDescent="0.25">
      <c r="A146" s="1">
        <v>16.875</v>
      </c>
      <c r="B146" s="1">
        <v>1135.24280181421</v>
      </c>
    </row>
    <row r="147" spans="1:2" x14ac:dyDescent="0.25">
      <c r="A147" s="1">
        <v>17</v>
      </c>
      <c r="B147" s="1">
        <v>1130.1628344063099</v>
      </c>
    </row>
    <row r="148" spans="1:2" x14ac:dyDescent="0.25">
      <c r="A148" s="1">
        <v>17.125</v>
      </c>
      <c r="B148" s="1">
        <v>1099.82884410511</v>
      </c>
    </row>
    <row r="149" spans="1:2" x14ac:dyDescent="0.25">
      <c r="A149" s="1">
        <v>17.25</v>
      </c>
      <c r="B149" s="1">
        <v>1017.83774147642</v>
      </c>
    </row>
    <row r="150" spans="1:2" x14ac:dyDescent="0.25">
      <c r="A150" s="1">
        <v>17.375</v>
      </c>
      <c r="B150" s="1">
        <v>989.41234363934097</v>
      </c>
    </row>
    <row r="151" spans="1:2" x14ac:dyDescent="0.25">
      <c r="A151" s="1">
        <v>17.5</v>
      </c>
      <c r="B151" s="1">
        <v>973.34335408659297</v>
      </c>
    </row>
    <row r="152" spans="1:2" x14ac:dyDescent="0.25">
      <c r="A152" s="1">
        <v>17.625</v>
      </c>
      <c r="B152" s="1">
        <v>954.36177546804299</v>
      </c>
    </row>
    <row r="153" spans="1:2" x14ac:dyDescent="0.25">
      <c r="A153" s="1">
        <v>17.75</v>
      </c>
      <c r="B153" s="1">
        <v>934.06521382586902</v>
      </c>
    </row>
    <row r="154" spans="1:2" x14ac:dyDescent="0.25">
      <c r="A154" s="1">
        <v>17.875</v>
      </c>
      <c r="B154" s="1">
        <v>934.70382592470798</v>
      </c>
    </row>
    <row r="155" spans="1:2" x14ac:dyDescent="0.25">
      <c r="A155" s="1">
        <v>18</v>
      </c>
      <c r="B155" s="1">
        <v>932.85418293546104</v>
      </c>
    </row>
    <row r="156" spans="1:2" x14ac:dyDescent="0.25">
      <c r="A156" s="1">
        <v>18.125</v>
      </c>
      <c r="B156" s="1">
        <v>935.51803418825102</v>
      </c>
    </row>
    <row r="157" spans="1:2" x14ac:dyDescent="0.25">
      <c r="A157" s="1">
        <v>18.25</v>
      </c>
      <c r="B157" s="1">
        <v>963.06739349296004</v>
      </c>
    </row>
    <row r="158" spans="1:2" x14ac:dyDescent="0.25">
      <c r="A158" s="1">
        <v>18.375</v>
      </c>
      <c r="B158" s="1">
        <v>962.718830331964</v>
      </c>
    </row>
    <row r="159" spans="1:2" x14ac:dyDescent="0.25">
      <c r="A159" s="1">
        <v>18.5</v>
      </c>
      <c r="B159" s="1">
        <v>970.02397895258696</v>
      </c>
    </row>
    <row r="160" spans="1:2" x14ac:dyDescent="0.25">
      <c r="A160" s="1">
        <v>18.625</v>
      </c>
      <c r="B160" s="1">
        <v>973.27452987190895</v>
      </c>
    </row>
    <row r="161" spans="1:2" x14ac:dyDescent="0.25">
      <c r="A161" s="1">
        <v>18.75</v>
      </c>
      <c r="B161" s="1">
        <v>981.19836795131403</v>
      </c>
    </row>
    <row r="162" spans="1:2" x14ac:dyDescent="0.25">
      <c r="A162" s="1">
        <v>18.875</v>
      </c>
      <c r="B162" s="1">
        <v>1023.84041588588</v>
      </c>
    </row>
    <row r="163" spans="1:2" x14ac:dyDescent="0.25">
      <c r="A163" s="1">
        <v>19</v>
      </c>
      <c r="B163" s="1">
        <v>1025.00437460634</v>
      </c>
    </row>
    <row r="164" spans="1:2" x14ac:dyDescent="0.25">
      <c r="A164" s="1">
        <v>19.125</v>
      </c>
      <c r="B164" s="1">
        <v>1022.26945305296</v>
      </c>
    </row>
    <row r="165" spans="1:2" x14ac:dyDescent="0.25">
      <c r="A165" s="1">
        <v>19.25</v>
      </c>
      <c r="B165" s="1">
        <v>1022.62313384265</v>
      </c>
    </row>
    <row r="166" spans="1:2" x14ac:dyDescent="0.25">
      <c r="A166" s="1">
        <v>19.375</v>
      </c>
      <c r="B166" s="1">
        <v>1012.54708857904</v>
      </c>
    </row>
    <row r="167" spans="1:2" x14ac:dyDescent="0.25">
      <c r="A167" s="1">
        <v>19.5</v>
      </c>
      <c r="B167" s="1">
        <v>1007.18758252277</v>
      </c>
    </row>
    <row r="168" spans="1:2" x14ac:dyDescent="0.25">
      <c r="A168" s="1">
        <v>19.625</v>
      </c>
      <c r="B168" s="1">
        <v>994.04402576675602</v>
      </c>
    </row>
    <row r="169" spans="1:2" x14ac:dyDescent="0.25">
      <c r="A169" s="1">
        <v>19.75</v>
      </c>
      <c r="B169" s="1">
        <v>987.93290158258696</v>
      </c>
    </row>
    <row r="170" spans="1:2" x14ac:dyDescent="0.25">
      <c r="A170" s="1">
        <v>19.875</v>
      </c>
      <c r="B170" s="1">
        <v>986.47590763698804</v>
      </c>
    </row>
    <row r="171" spans="1:2" x14ac:dyDescent="0.25">
      <c r="A171" s="1">
        <v>20</v>
      </c>
      <c r="B171" s="1">
        <v>989.55746056430405</v>
      </c>
    </row>
    <row r="172" spans="1:2" x14ac:dyDescent="0.25">
      <c r="A172" s="1">
        <v>20.125</v>
      </c>
      <c r="B172" s="1">
        <v>996.23012924490399</v>
      </c>
    </row>
    <row r="173" spans="1:2" x14ac:dyDescent="0.25">
      <c r="A173" s="1">
        <v>20.25</v>
      </c>
      <c r="B173" s="1">
        <v>1005.13796215106</v>
      </c>
    </row>
    <row r="174" spans="1:2" x14ac:dyDescent="0.25">
      <c r="A174" s="1">
        <v>20.375</v>
      </c>
      <c r="B174" s="1">
        <v>1006.92682719937</v>
      </c>
    </row>
    <row r="175" spans="1:2" x14ac:dyDescent="0.25">
      <c r="A175" s="1">
        <v>20.5</v>
      </c>
      <c r="B175" s="1">
        <v>1021.99363309093</v>
      </c>
    </row>
    <row r="176" spans="1:2" x14ac:dyDescent="0.25">
      <c r="A176" s="1">
        <v>20.625</v>
      </c>
      <c r="B176" s="1">
        <v>1039.51061917383</v>
      </c>
    </row>
    <row r="177" spans="1:2" x14ac:dyDescent="0.25">
      <c r="A177" s="1">
        <v>20.75</v>
      </c>
      <c r="B177" s="1">
        <v>1038.6564324838</v>
      </c>
    </row>
    <row r="178" spans="1:2" x14ac:dyDescent="0.25">
      <c r="A178" s="1">
        <v>20.875</v>
      </c>
      <c r="B178" s="1">
        <v>1027.59971547799</v>
      </c>
    </row>
    <row r="179" spans="1:2" x14ac:dyDescent="0.25">
      <c r="A179" s="1">
        <v>21</v>
      </c>
      <c r="B179" s="1">
        <v>1004.58798059413</v>
      </c>
    </row>
    <row r="180" spans="1:2" x14ac:dyDescent="0.25">
      <c r="A180" s="1">
        <v>21.125</v>
      </c>
      <c r="B180" s="1">
        <v>943.31600878569998</v>
      </c>
    </row>
    <row r="181" spans="1:2" x14ac:dyDescent="0.25">
      <c r="A181" s="1">
        <v>21.25</v>
      </c>
      <c r="B181" s="1">
        <v>932.90772212920604</v>
      </c>
    </row>
    <row r="182" spans="1:2" x14ac:dyDescent="0.25">
      <c r="A182" s="1">
        <v>21.375</v>
      </c>
      <c r="B182" s="1">
        <v>932.67991648610598</v>
      </c>
    </row>
    <row r="183" spans="1:2" x14ac:dyDescent="0.25">
      <c r="A183" s="1">
        <v>21.5</v>
      </c>
      <c r="B183" s="1">
        <v>933.49153716765898</v>
      </c>
    </row>
    <row r="184" spans="1:2" x14ac:dyDescent="0.25">
      <c r="A184" s="1">
        <v>21.625</v>
      </c>
      <c r="B184" s="1">
        <v>928.58779031315999</v>
      </c>
    </row>
    <row r="185" spans="1:2" x14ac:dyDescent="0.25">
      <c r="A185" s="1">
        <v>21.75</v>
      </c>
      <c r="B185" s="1">
        <v>935.25687339532897</v>
      </c>
    </row>
    <row r="186" spans="1:2" x14ac:dyDescent="0.25">
      <c r="A186" s="1">
        <v>21.875</v>
      </c>
      <c r="B186" s="1">
        <v>944.84834667511404</v>
      </c>
    </row>
    <row r="187" spans="1:2" x14ac:dyDescent="0.25">
      <c r="A187" s="1">
        <v>22</v>
      </c>
      <c r="B187" s="1">
        <v>945.75023871373503</v>
      </c>
    </row>
    <row r="188" spans="1:2" x14ac:dyDescent="0.25">
      <c r="A188" s="1">
        <v>22.125</v>
      </c>
      <c r="B188" s="1">
        <v>952.90315273409203</v>
      </c>
    </row>
    <row r="189" spans="1:2" x14ac:dyDescent="0.25">
      <c r="A189" s="1">
        <v>22.25</v>
      </c>
      <c r="B189" s="1">
        <v>953.67056688649495</v>
      </c>
    </row>
    <row r="190" spans="1:2" x14ac:dyDescent="0.25">
      <c r="A190" s="1">
        <v>22.375</v>
      </c>
      <c r="B190" s="1">
        <v>953.40480814958596</v>
      </c>
    </row>
    <row r="191" spans="1:2" x14ac:dyDescent="0.25">
      <c r="A191" s="1">
        <v>22.5</v>
      </c>
      <c r="B191" s="1">
        <v>953.91966184885098</v>
      </c>
    </row>
    <row r="192" spans="1:2" x14ac:dyDescent="0.25">
      <c r="A192" s="1">
        <v>22.625</v>
      </c>
      <c r="B192" s="1">
        <v>952.40210235071095</v>
      </c>
    </row>
    <row r="193" spans="1:2" x14ac:dyDescent="0.25">
      <c r="A193" s="1">
        <v>22.75</v>
      </c>
      <c r="B193" s="1">
        <v>951.55559244175095</v>
      </c>
    </row>
    <row r="194" spans="1:2" x14ac:dyDescent="0.25">
      <c r="A194" s="1">
        <v>22.875</v>
      </c>
      <c r="B194" s="1">
        <v>955.99020327943595</v>
      </c>
    </row>
    <row r="195" spans="1:2" x14ac:dyDescent="0.25">
      <c r="A195" s="1">
        <v>23</v>
      </c>
      <c r="B195" s="1">
        <v>963.73305378338796</v>
      </c>
    </row>
    <row r="196" spans="1:2" x14ac:dyDescent="0.25">
      <c r="A196" s="1">
        <v>23.125</v>
      </c>
      <c r="B196" s="1">
        <v>982.42529369333295</v>
      </c>
    </row>
    <row r="197" spans="1:2" x14ac:dyDescent="0.25">
      <c r="A197" s="1">
        <v>23.25</v>
      </c>
      <c r="B197" s="1">
        <v>984.07043860785097</v>
      </c>
    </row>
    <row r="198" spans="1:2" x14ac:dyDescent="0.25">
      <c r="A198" s="1">
        <v>23.375</v>
      </c>
      <c r="B198" s="1">
        <v>993.59164763111096</v>
      </c>
    </row>
    <row r="199" spans="1:2" x14ac:dyDescent="0.25">
      <c r="A199" s="1">
        <v>23.5</v>
      </c>
      <c r="B199" s="1">
        <v>997.69749165816995</v>
      </c>
    </row>
    <row r="200" spans="1:2" x14ac:dyDescent="0.25">
      <c r="A200" s="1">
        <v>23.625</v>
      </c>
      <c r="B200" s="1">
        <v>1003.31729571785</v>
      </c>
    </row>
    <row r="201" spans="1:2" x14ac:dyDescent="0.25">
      <c r="A201" s="1">
        <v>23.75</v>
      </c>
      <c r="B201" s="1">
        <v>1002.53935715937</v>
      </c>
    </row>
    <row r="202" spans="1:2" x14ac:dyDescent="0.25">
      <c r="A202" s="1">
        <v>23.875</v>
      </c>
      <c r="B202" s="1">
        <v>1003.67819988077</v>
      </c>
    </row>
    <row r="203" spans="1:2" x14ac:dyDescent="0.25">
      <c r="A203" s="1">
        <v>24</v>
      </c>
      <c r="B203" s="1">
        <v>1002.9322546512</v>
      </c>
    </row>
    <row r="204" spans="1:2" x14ac:dyDescent="0.25">
      <c r="A204" s="1">
        <v>24.125</v>
      </c>
      <c r="B204" s="1">
        <v>1028.2724979063601</v>
      </c>
    </row>
    <row r="205" spans="1:2" x14ac:dyDescent="0.25">
      <c r="A205" s="1">
        <v>24.25</v>
      </c>
      <c r="B205" s="1">
        <v>1034.56807324019</v>
      </c>
    </row>
    <row r="206" spans="1:2" x14ac:dyDescent="0.25">
      <c r="A206" s="1">
        <v>24.375</v>
      </c>
      <c r="B206" s="1">
        <v>1060.73882596311</v>
      </c>
    </row>
    <row r="207" spans="1:2" x14ac:dyDescent="0.25">
      <c r="A207" s="1">
        <v>24.5</v>
      </c>
      <c r="B207" s="1">
        <v>1067.94508449502</v>
      </c>
    </row>
    <row r="208" spans="1:2" x14ac:dyDescent="0.25">
      <c r="A208" s="1">
        <v>24.625</v>
      </c>
      <c r="B208" s="1">
        <v>1072.4491437639199</v>
      </c>
    </row>
    <row r="209" spans="1:2" x14ac:dyDescent="0.25">
      <c r="A209" s="1">
        <v>24.75</v>
      </c>
      <c r="B209" s="1">
        <v>1075.9355809424201</v>
      </c>
    </row>
    <row r="210" spans="1:2" x14ac:dyDescent="0.25">
      <c r="A210" s="1">
        <v>24.875</v>
      </c>
      <c r="B210" s="1">
        <v>1079.9192334675099</v>
      </c>
    </row>
    <row r="211" spans="1:2" x14ac:dyDescent="0.25">
      <c r="A211" s="1">
        <v>25</v>
      </c>
      <c r="B211" s="1">
        <v>1083.92583800428</v>
      </c>
    </row>
    <row r="212" spans="1:2" x14ac:dyDescent="0.25">
      <c r="A212" s="1">
        <v>25.125</v>
      </c>
      <c r="B212" s="1">
        <v>1083.0620661047501</v>
      </c>
    </row>
    <row r="213" spans="1:2" x14ac:dyDescent="0.25">
      <c r="A213" s="1">
        <v>25.25</v>
      </c>
      <c r="B213" s="1">
        <v>1078.6568458844499</v>
      </c>
    </row>
    <row r="214" spans="1:2" x14ac:dyDescent="0.25">
      <c r="A214" s="1">
        <v>25.375</v>
      </c>
      <c r="B214" s="1">
        <v>1075.14005356341</v>
      </c>
    </row>
    <row r="215" spans="1:2" x14ac:dyDescent="0.25">
      <c r="A215" s="1">
        <v>25.5</v>
      </c>
      <c r="B215" s="1">
        <v>1068.02721592377</v>
      </c>
    </row>
    <row r="216" spans="1:2" x14ac:dyDescent="0.25">
      <c r="A216" s="1">
        <v>25.625</v>
      </c>
      <c r="B216" s="1">
        <v>1066.6847685548901</v>
      </c>
    </row>
    <row r="217" spans="1:2" x14ac:dyDescent="0.25">
      <c r="A217" s="1">
        <v>25.75</v>
      </c>
      <c r="B217" s="1">
        <v>1063.42614164261</v>
      </c>
    </row>
    <row r="218" spans="1:2" x14ac:dyDescent="0.25">
      <c r="A218" s="1">
        <v>25.875</v>
      </c>
      <c r="B218" s="1">
        <v>1055.5453530063501</v>
      </c>
    </row>
    <row r="219" spans="1:2" x14ac:dyDescent="0.25">
      <c r="A219" s="1">
        <v>26</v>
      </c>
      <c r="B219" s="1">
        <v>1054.3687313375001</v>
      </c>
    </row>
    <row r="220" spans="1:2" x14ac:dyDescent="0.25">
      <c r="A220" s="1">
        <v>26.125</v>
      </c>
      <c r="B220" s="1">
        <v>1052.07876048701</v>
      </c>
    </row>
    <row r="221" spans="1:2" x14ac:dyDescent="0.25">
      <c r="A221" s="1">
        <v>26.25</v>
      </c>
      <c r="B221" s="1">
        <v>1050.8136894722199</v>
      </c>
    </row>
    <row r="222" spans="1:2" x14ac:dyDescent="0.25">
      <c r="A222" s="1">
        <v>26.375</v>
      </c>
      <c r="B222" s="1">
        <v>1037.5344253835799</v>
      </c>
    </row>
    <row r="223" spans="1:2" x14ac:dyDescent="0.25">
      <c r="A223" s="1">
        <v>26.5</v>
      </c>
      <c r="B223" s="1">
        <v>1032.4227386063501</v>
      </c>
    </row>
    <row r="224" spans="1:2" x14ac:dyDescent="0.25">
      <c r="A224" s="1">
        <v>26.625</v>
      </c>
      <c r="B224" s="1">
        <v>1032.1376441329801</v>
      </c>
    </row>
    <row r="225" spans="1:2" x14ac:dyDescent="0.25">
      <c r="A225" s="1">
        <v>26.75</v>
      </c>
      <c r="B225" s="1">
        <v>1031.88702030894</v>
      </c>
    </row>
    <row r="226" spans="1:2" x14ac:dyDescent="0.25">
      <c r="A226" s="1">
        <v>26.875</v>
      </c>
      <c r="B226" s="1">
        <v>1032.71163689688</v>
      </c>
    </row>
    <row r="227" spans="1:2" x14ac:dyDescent="0.25">
      <c r="A227" s="1">
        <v>27</v>
      </c>
      <c r="B227" s="1">
        <v>1038.40234529335</v>
      </c>
    </row>
    <row r="228" spans="1:2" x14ac:dyDescent="0.25">
      <c r="A228" s="1">
        <v>27.125</v>
      </c>
      <c r="B228" s="1">
        <v>1036.69063752445</v>
      </c>
    </row>
    <row r="229" spans="1:2" x14ac:dyDescent="0.25">
      <c r="A229" s="1">
        <v>27.25</v>
      </c>
      <c r="B229" s="1">
        <v>1035.65645963063</v>
      </c>
    </row>
    <row r="230" spans="1:2" x14ac:dyDescent="0.25">
      <c r="A230" s="1">
        <v>27.375</v>
      </c>
      <c r="B230" s="1">
        <v>1043.1522909118901</v>
      </c>
    </row>
    <row r="231" spans="1:2" x14ac:dyDescent="0.25">
      <c r="A231" s="1">
        <v>27.5</v>
      </c>
      <c r="B231" s="1">
        <v>1041.1462953933101</v>
      </c>
    </row>
    <row r="232" spans="1:2" x14ac:dyDescent="0.25">
      <c r="A232" s="1">
        <v>27.625</v>
      </c>
      <c r="B232" s="1">
        <v>1039.77077850922</v>
      </c>
    </row>
    <row r="233" spans="1:2" x14ac:dyDescent="0.25">
      <c r="A233" s="1">
        <v>27.75</v>
      </c>
      <c r="B233" s="1">
        <v>1041.85615009106</v>
      </c>
    </row>
    <row r="234" spans="1:2" x14ac:dyDescent="0.25">
      <c r="A234" s="1">
        <v>27.875</v>
      </c>
      <c r="B234" s="1">
        <v>1032.9006739157001</v>
      </c>
    </row>
    <row r="235" spans="1:2" x14ac:dyDescent="0.25">
      <c r="A235" s="1">
        <v>28</v>
      </c>
      <c r="B235" s="1">
        <v>999.85888708334596</v>
      </c>
    </row>
    <row r="236" spans="1:2" x14ac:dyDescent="0.25">
      <c r="A236" s="1">
        <v>28.125</v>
      </c>
      <c r="B236" s="1">
        <v>973.16268797749899</v>
      </c>
    </row>
    <row r="237" spans="1:2" x14ac:dyDescent="0.25">
      <c r="A237" s="1">
        <v>28.25</v>
      </c>
      <c r="B237" s="1">
        <v>956.74076727924205</v>
      </c>
    </row>
    <row r="238" spans="1:2" x14ac:dyDescent="0.25">
      <c r="A238" s="1">
        <v>28.375</v>
      </c>
      <c r="B238" s="1">
        <v>951.41544781738298</v>
      </c>
    </row>
    <row r="239" spans="1:2" x14ac:dyDescent="0.25">
      <c r="A239" s="1">
        <v>28.5</v>
      </c>
      <c r="B239" s="1">
        <v>947.09471390726605</v>
      </c>
    </row>
    <row r="240" spans="1:2" x14ac:dyDescent="0.25">
      <c r="A240" s="1">
        <v>28.625</v>
      </c>
      <c r="B240" s="1">
        <v>945.50748567453502</v>
      </c>
    </row>
    <row r="241" spans="1:2" x14ac:dyDescent="0.25">
      <c r="A241" s="1">
        <v>28.75</v>
      </c>
      <c r="B241" s="1">
        <v>941.22415406419498</v>
      </c>
    </row>
    <row r="242" spans="1:2" x14ac:dyDescent="0.25">
      <c r="A242" s="1">
        <v>28.875</v>
      </c>
      <c r="B242" s="1">
        <v>940.42714640094505</v>
      </c>
    </row>
    <row r="243" spans="1:2" x14ac:dyDescent="0.25">
      <c r="A243" s="1">
        <v>29</v>
      </c>
      <c r="B243" s="1">
        <v>940.36339752258505</v>
      </c>
    </row>
    <row r="244" spans="1:2" x14ac:dyDescent="0.25">
      <c r="A244" s="1">
        <v>29.125</v>
      </c>
      <c r="B244" s="1">
        <v>931.81056359525599</v>
      </c>
    </row>
    <row r="245" spans="1:2" x14ac:dyDescent="0.25">
      <c r="A245" s="1">
        <v>29.25</v>
      </c>
      <c r="B245" s="1">
        <v>926.655730993573</v>
      </c>
    </row>
    <row r="246" spans="1:2" x14ac:dyDescent="0.25">
      <c r="A246" s="1">
        <v>29.375</v>
      </c>
      <c r="B246" s="1">
        <v>921.90425779621296</v>
      </c>
    </row>
    <row r="247" spans="1:2" x14ac:dyDescent="0.25">
      <c r="A247" s="1">
        <v>29.5</v>
      </c>
      <c r="B247" s="1">
        <v>923.81249254786201</v>
      </c>
    </row>
    <row r="248" spans="1:2" x14ac:dyDescent="0.25">
      <c r="A248" s="1">
        <v>29.625</v>
      </c>
      <c r="B248" s="1">
        <v>924.349147901175</v>
      </c>
    </row>
    <row r="249" spans="1:2" x14ac:dyDescent="0.25">
      <c r="A249" s="1">
        <v>29.75</v>
      </c>
      <c r="B249" s="1">
        <v>925.69575385017504</v>
      </c>
    </row>
    <row r="250" spans="1:2" x14ac:dyDescent="0.25">
      <c r="A250" s="1">
        <v>29.875</v>
      </c>
      <c r="B250" s="1">
        <v>931.30799094021495</v>
      </c>
    </row>
    <row r="251" spans="1:2" x14ac:dyDescent="0.25">
      <c r="A251" s="1">
        <v>30</v>
      </c>
      <c r="B251" s="1">
        <v>931.70994310291303</v>
      </c>
    </row>
  </sheetData>
  <mergeCells count="1">
    <mergeCell ref="A1:A2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"/>
  <sheetViews>
    <sheetView zoomScale="80" zoomScaleNormal="80" workbookViewId="0">
      <selection activeCell="D11" sqref="D11:D251"/>
    </sheetView>
  </sheetViews>
  <sheetFormatPr defaultRowHeight="15" x14ac:dyDescent="0.25"/>
  <cols>
    <col min="1" max="1" width="18.85546875" customWidth="1"/>
    <col min="2" max="2" width="21.28515625" customWidth="1"/>
    <col min="3" max="4" width="30.28515625" customWidth="1"/>
  </cols>
  <sheetData>
    <row r="1" spans="1:4" x14ac:dyDescent="0.25">
      <c r="A1" s="83" t="s">
        <v>246</v>
      </c>
      <c r="B1" s="82" t="s">
        <v>263</v>
      </c>
      <c r="C1" s="82"/>
      <c r="D1" s="82"/>
    </row>
    <row r="2" spans="1:4" x14ac:dyDescent="0.25">
      <c r="A2" s="84"/>
      <c r="B2" s="48" t="s">
        <v>276</v>
      </c>
      <c r="C2" s="48" t="s">
        <v>260</v>
      </c>
      <c r="D2" s="48" t="s">
        <v>261</v>
      </c>
    </row>
    <row r="3" spans="1:4" x14ac:dyDescent="0.25">
      <c r="A3" s="27" t="s">
        <v>249</v>
      </c>
      <c r="B3" s="82">
        <v>27</v>
      </c>
      <c r="C3" s="82"/>
      <c r="D3" s="82"/>
    </row>
    <row r="4" spans="1:4" x14ac:dyDescent="0.25">
      <c r="A4" s="27" t="s">
        <v>250</v>
      </c>
      <c r="B4" s="82" t="s">
        <v>262</v>
      </c>
      <c r="C4" s="82"/>
      <c r="D4" s="82"/>
    </row>
    <row r="5" spans="1:4" ht="61.5" x14ac:dyDescent="0.25">
      <c r="A5" s="28" t="s">
        <v>252</v>
      </c>
      <c r="B5" s="28">
        <v>4</v>
      </c>
      <c r="C5" s="27">
        <v>4</v>
      </c>
      <c r="D5" s="27">
        <v>4</v>
      </c>
    </row>
    <row r="6" spans="1:4" ht="30" x14ac:dyDescent="0.25">
      <c r="A6" s="28" t="s">
        <v>253</v>
      </c>
      <c r="B6" s="28">
        <v>52.462060000000001</v>
      </c>
      <c r="C6" s="27">
        <v>56.166310000000003</v>
      </c>
      <c r="D6" s="27">
        <v>54.722470000000001</v>
      </c>
    </row>
    <row r="7" spans="1:4" ht="48" x14ac:dyDescent="0.25">
      <c r="A7" s="28" t="s">
        <v>254</v>
      </c>
      <c r="B7" s="27">
        <v>37.44</v>
      </c>
      <c r="C7" s="27">
        <v>37.44</v>
      </c>
      <c r="D7" s="27">
        <v>37.44</v>
      </c>
    </row>
    <row r="8" spans="1:4" ht="48" x14ac:dyDescent="0.25">
      <c r="A8" s="28" t="s">
        <v>255</v>
      </c>
      <c r="B8" s="28">
        <v>33.360340000000001</v>
      </c>
      <c r="C8" s="27">
        <v>34.897289999999998</v>
      </c>
      <c r="D8" s="27">
        <v>35.51482</v>
      </c>
    </row>
    <row r="9" spans="1:4" x14ac:dyDescent="0.25">
      <c r="A9" s="27" t="s">
        <v>256</v>
      </c>
      <c r="B9" s="47">
        <v>85</v>
      </c>
      <c r="C9" s="47">
        <v>85</v>
      </c>
      <c r="D9" s="47">
        <v>85</v>
      </c>
    </row>
    <row r="10" spans="1:4" ht="18" x14ac:dyDescent="0.25">
      <c r="A10" s="30" t="s">
        <v>257</v>
      </c>
      <c r="B10" s="30" t="s">
        <v>386</v>
      </c>
      <c r="C10" s="30" t="s">
        <v>387</v>
      </c>
      <c r="D10" s="30" t="s">
        <v>388</v>
      </c>
    </row>
    <row r="11" spans="1:4" x14ac:dyDescent="0.25">
      <c r="A11" s="1">
        <v>0</v>
      </c>
      <c r="B11" s="1">
        <v>744.45387149064595</v>
      </c>
      <c r="C11" s="1">
        <v>773.046608595267</v>
      </c>
      <c r="D11" s="1">
        <v>1003.08207656855</v>
      </c>
    </row>
    <row r="12" spans="1:4" x14ac:dyDescent="0.25">
      <c r="A12" s="1">
        <v>0.125</v>
      </c>
      <c r="B12" s="1">
        <v>744.06956415390903</v>
      </c>
      <c r="C12" s="1">
        <v>776.40640618365705</v>
      </c>
      <c r="D12" s="1">
        <v>1010.26497279814</v>
      </c>
    </row>
    <row r="13" spans="1:4" x14ac:dyDescent="0.25">
      <c r="A13" s="1">
        <v>0.25</v>
      </c>
      <c r="B13" s="1">
        <v>743.28192620366497</v>
      </c>
      <c r="C13" s="1">
        <v>772.14382948633204</v>
      </c>
      <c r="D13" s="1">
        <v>1013.92264357723</v>
      </c>
    </row>
    <row r="14" spans="1:4" x14ac:dyDescent="0.25">
      <c r="A14" s="1">
        <v>0.375</v>
      </c>
      <c r="B14" s="1">
        <v>719.96830735783999</v>
      </c>
      <c r="C14" s="1">
        <v>770.19507233760203</v>
      </c>
      <c r="D14" s="1">
        <v>1013.4635480545001</v>
      </c>
    </row>
    <row r="15" spans="1:4" x14ac:dyDescent="0.25">
      <c r="A15" s="1">
        <v>0.5</v>
      </c>
      <c r="B15" s="1">
        <v>758.13775004634499</v>
      </c>
      <c r="C15" s="1">
        <v>769.849617310349</v>
      </c>
      <c r="D15" s="1">
        <v>1011.86477740723</v>
      </c>
    </row>
    <row r="16" spans="1:4" x14ac:dyDescent="0.25">
      <c r="A16" s="1">
        <v>0.625</v>
      </c>
      <c r="B16" s="1">
        <v>760.43385147816298</v>
      </c>
      <c r="C16" s="1">
        <v>771.31413509615595</v>
      </c>
      <c r="D16" s="1">
        <v>1021.16206798272</v>
      </c>
    </row>
    <row r="17" spans="1:4" x14ac:dyDescent="0.25">
      <c r="A17" s="1">
        <v>0.75</v>
      </c>
      <c r="B17" s="1">
        <v>818.59410400009597</v>
      </c>
      <c r="C17" s="1">
        <v>780.90795050722602</v>
      </c>
      <c r="D17" s="1">
        <v>1021.4422784877599</v>
      </c>
    </row>
    <row r="18" spans="1:4" x14ac:dyDescent="0.25">
      <c r="A18" s="1">
        <v>0.875</v>
      </c>
      <c r="B18" s="1">
        <v>771.72510406738604</v>
      </c>
      <c r="C18" s="1">
        <v>786.24499711426904</v>
      </c>
      <c r="D18" s="1">
        <v>1024.58931348073</v>
      </c>
    </row>
    <row r="19" spans="1:4" x14ac:dyDescent="0.25">
      <c r="A19" s="1">
        <v>1</v>
      </c>
      <c r="B19" s="1">
        <v>768.26948280494798</v>
      </c>
      <c r="C19" s="1">
        <v>783.30091243641903</v>
      </c>
      <c r="D19" s="1">
        <v>1029.03205342604</v>
      </c>
    </row>
    <row r="20" spans="1:4" x14ac:dyDescent="0.25">
      <c r="A20" s="1">
        <v>1.125</v>
      </c>
      <c r="B20" s="1">
        <v>711.84930897817105</v>
      </c>
      <c r="C20" s="1">
        <v>785.41431932558396</v>
      </c>
      <c r="D20" s="1">
        <v>1057.0637025290901</v>
      </c>
    </row>
    <row r="21" spans="1:4" x14ac:dyDescent="0.25">
      <c r="A21" s="1">
        <v>1.25</v>
      </c>
      <c r="B21" s="1">
        <v>685.343660363548</v>
      </c>
      <c r="C21" s="1">
        <v>778.93043510218001</v>
      </c>
      <c r="D21" s="1">
        <v>1059.44889306865</v>
      </c>
    </row>
    <row r="22" spans="1:4" x14ac:dyDescent="0.25">
      <c r="A22" s="1">
        <v>1.375</v>
      </c>
      <c r="B22" s="1">
        <v>602.34077347936204</v>
      </c>
      <c r="C22" s="1">
        <v>723.61114246161105</v>
      </c>
      <c r="D22" s="1">
        <v>1059.80030819171</v>
      </c>
    </row>
    <row r="23" spans="1:4" x14ac:dyDescent="0.25">
      <c r="A23" s="1">
        <v>1.5</v>
      </c>
      <c r="B23" s="1">
        <v>547.23463638229498</v>
      </c>
      <c r="C23" s="1">
        <v>716.382484754811</v>
      </c>
      <c r="D23" s="1">
        <v>1059.2428729578601</v>
      </c>
    </row>
    <row r="24" spans="1:4" x14ac:dyDescent="0.25">
      <c r="A24" s="1">
        <v>1.625</v>
      </c>
      <c r="B24" s="1">
        <v>537.40726359847895</v>
      </c>
      <c r="C24" s="1">
        <v>709.52077206253603</v>
      </c>
      <c r="D24" s="1">
        <v>1060.9466026836701</v>
      </c>
    </row>
    <row r="25" spans="1:4" x14ac:dyDescent="0.25">
      <c r="A25" s="1">
        <v>1.75</v>
      </c>
      <c r="B25" s="1">
        <v>547.05035098257099</v>
      </c>
      <c r="C25" s="1">
        <v>713.98736814648805</v>
      </c>
      <c r="D25" s="1">
        <v>1064.53742508549</v>
      </c>
    </row>
    <row r="26" spans="1:4" x14ac:dyDescent="0.25">
      <c r="A26" s="1">
        <v>1.875</v>
      </c>
      <c r="B26" s="1">
        <v>524.387740322941</v>
      </c>
      <c r="C26" s="1">
        <v>707.68968434447697</v>
      </c>
      <c r="D26" s="1">
        <v>1053.59806257486</v>
      </c>
    </row>
    <row r="27" spans="1:4" x14ac:dyDescent="0.25">
      <c r="A27" s="1">
        <v>2</v>
      </c>
      <c r="B27" s="1">
        <v>538.05288449356306</v>
      </c>
      <c r="C27" s="1">
        <v>706.535999491849</v>
      </c>
      <c r="D27" s="1">
        <v>1048.80334391625</v>
      </c>
    </row>
    <row r="28" spans="1:4" x14ac:dyDescent="0.25">
      <c r="A28" s="1">
        <v>2.125</v>
      </c>
      <c r="B28" s="1">
        <v>541.71500456983404</v>
      </c>
      <c r="C28" s="1">
        <v>705.28210506359301</v>
      </c>
      <c r="D28" s="1">
        <v>1028.7973402042301</v>
      </c>
    </row>
    <row r="29" spans="1:4" x14ac:dyDescent="0.25">
      <c r="A29" s="1">
        <v>2.25</v>
      </c>
      <c r="B29" s="1">
        <v>541.257758762761</v>
      </c>
      <c r="C29" s="1">
        <v>704.26976479301504</v>
      </c>
      <c r="D29" s="1">
        <v>1018.57878848778</v>
      </c>
    </row>
    <row r="30" spans="1:4" x14ac:dyDescent="0.25">
      <c r="A30" s="1">
        <v>2.375</v>
      </c>
      <c r="B30" s="1">
        <v>505.186003469078</v>
      </c>
      <c r="C30" s="1">
        <v>704.22460700494798</v>
      </c>
      <c r="D30" s="1">
        <v>1011.68605496461</v>
      </c>
    </row>
    <row r="31" spans="1:4" x14ac:dyDescent="0.25">
      <c r="A31" s="1">
        <v>2.5</v>
      </c>
      <c r="B31" s="1">
        <v>536.26372753012504</v>
      </c>
      <c r="C31" s="1">
        <v>715.41338042547602</v>
      </c>
      <c r="D31" s="1">
        <v>1012.54280756412</v>
      </c>
    </row>
    <row r="32" spans="1:4" x14ac:dyDescent="0.25">
      <c r="A32" s="1">
        <v>2.625</v>
      </c>
      <c r="B32" s="1">
        <v>586.89116672430896</v>
      </c>
      <c r="C32" s="1">
        <v>719.36357525408596</v>
      </c>
      <c r="D32" s="1">
        <v>1012.5449177929</v>
      </c>
    </row>
    <row r="33" spans="1:4" x14ac:dyDescent="0.25">
      <c r="A33" s="1">
        <v>2.75</v>
      </c>
      <c r="B33" s="1">
        <v>621.77953771464195</v>
      </c>
      <c r="C33" s="1">
        <v>714.19537404307698</v>
      </c>
      <c r="D33" s="1">
        <v>1011.21368832188</v>
      </c>
    </row>
    <row r="34" spans="1:4" x14ac:dyDescent="0.25">
      <c r="A34" s="1">
        <v>2.875</v>
      </c>
      <c r="B34" s="1">
        <v>653.65242719478601</v>
      </c>
      <c r="C34" s="1">
        <v>706.54276326056004</v>
      </c>
      <c r="D34" s="1">
        <v>1002.2663411810501</v>
      </c>
    </row>
    <row r="35" spans="1:4" x14ac:dyDescent="0.25">
      <c r="A35" s="1">
        <v>3</v>
      </c>
      <c r="B35" s="1">
        <v>651.61413608263501</v>
      </c>
      <c r="C35" s="1">
        <v>704.980096780655</v>
      </c>
      <c r="D35" s="1">
        <v>1001.25018783971</v>
      </c>
    </row>
    <row r="36" spans="1:4" x14ac:dyDescent="0.25">
      <c r="A36" s="1">
        <v>3.125</v>
      </c>
      <c r="B36" s="1">
        <v>661.37222556500899</v>
      </c>
      <c r="C36" s="1">
        <v>701.33983212957901</v>
      </c>
      <c r="D36" s="1">
        <v>1010.5251357644401</v>
      </c>
    </row>
    <row r="37" spans="1:4" x14ac:dyDescent="0.25">
      <c r="A37" s="1">
        <v>3.25</v>
      </c>
      <c r="B37" s="1">
        <v>689.83076567332103</v>
      </c>
      <c r="C37" s="1">
        <v>695.35368318068299</v>
      </c>
      <c r="D37" s="1">
        <v>1007.35603879346</v>
      </c>
    </row>
    <row r="38" spans="1:4" x14ac:dyDescent="0.25">
      <c r="A38" s="1">
        <v>3.375</v>
      </c>
      <c r="B38" s="1">
        <v>701.18059675867198</v>
      </c>
      <c r="C38" s="1">
        <v>675.87221269402198</v>
      </c>
      <c r="D38" s="1">
        <v>1012.53444216635</v>
      </c>
    </row>
    <row r="39" spans="1:4" x14ac:dyDescent="0.25">
      <c r="A39" s="1">
        <v>3.5</v>
      </c>
      <c r="B39" s="1">
        <v>664.21598663084205</v>
      </c>
      <c r="C39" s="1">
        <v>657.354603046742</v>
      </c>
      <c r="D39" s="1">
        <v>1020.46102874163</v>
      </c>
    </row>
    <row r="40" spans="1:4" x14ac:dyDescent="0.25">
      <c r="A40" s="1">
        <v>3.625</v>
      </c>
      <c r="B40" s="1">
        <v>631.59840240621202</v>
      </c>
      <c r="C40" s="1">
        <v>643.76349639220496</v>
      </c>
      <c r="D40" s="1">
        <v>1026.4571165213099</v>
      </c>
    </row>
    <row r="41" spans="1:4" x14ac:dyDescent="0.25">
      <c r="A41" s="1">
        <v>3.75</v>
      </c>
      <c r="B41" s="1">
        <v>613.51399002845903</v>
      </c>
      <c r="C41" s="1">
        <v>644.10523064156905</v>
      </c>
      <c r="D41" s="1">
        <v>1051.27756330739</v>
      </c>
    </row>
    <row r="42" spans="1:4" x14ac:dyDescent="0.25">
      <c r="A42" s="1">
        <v>3.875</v>
      </c>
      <c r="B42" s="1">
        <v>575.11504071673505</v>
      </c>
      <c r="C42" s="1">
        <v>667.85596719082901</v>
      </c>
      <c r="D42" s="1">
        <v>1052.48361823189</v>
      </c>
    </row>
    <row r="43" spans="1:4" x14ac:dyDescent="0.25">
      <c r="A43" s="1">
        <v>4</v>
      </c>
      <c r="B43" s="1">
        <v>564.00054785505495</v>
      </c>
      <c r="C43" s="1">
        <v>665.81252735387204</v>
      </c>
      <c r="D43" s="1">
        <v>1051.5840052091701</v>
      </c>
    </row>
    <row r="44" spans="1:4" x14ac:dyDescent="0.25">
      <c r="A44" s="1">
        <v>4.125</v>
      </c>
      <c r="B44" s="1">
        <v>535.10437305462301</v>
      </c>
      <c r="C44" s="1">
        <v>657.93893269940497</v>
      </c>
      <c r="D44" s="1">
        <v>1048.5937190597299</v>
      </c>
    </row>
    <row r="45" spans="1:4" x14ac:dyDescent="0.25">
      <c r="A45" s="1">
        <v>4.25</v>
      </c>
      <c r="B45" s="1">
        <v>467.18758122238103</v>
      </c>
      <c r="C45" s="1">
        <v>652.25183431636594</v>
      </c>
      <c r="D45" s="1">
        <v>1037.0415538146699</v>
      </c>
    </row>
    <row r="46" spans="1:4" x14ac:dyDescent="0.25">
      <c r="A46" s="1">
        <v>4.375</v>
      </c>
      <c r="B46" s="1">
        <v>468.44952778285</v>
      </c>
      <c r="C46" s="1">
        <v>652.43060066092596</v>
      </c>
      <c r="D46" s="1">
        <v>1031.0579680554799</v>
      </c>
    </row>
    <row r="47" spans="1:4" x14ac:dyDescent="0.25">
      <c r="A47" s="1">
        <v>4.5</v>
      </c>
      <c r="B47" s="1">
        <v>474.90706044742899</v>
      </c>
      <c r="C47" s="1">
        <v>653.56203486951597</v>
      </c>
      <c r="D47" s="1">
        <v>1022.08159182852</v>
      </c>
    </row>
    <row r="48" spans="1:4" x14ac:dyDescent="0.25">
      <c r="A48" s="1">
        <v>4.625</v>
      </c>
      <c r="B48" s="1">
        <v>494.455239416636</v>
      </c>
      <c r="C48" s="1">
        <v>650.68792686148595</v>
      </c>
      <c r="D48" s="1">
        <v>1011.74579798198</v>
      </c>
    </row>
    <row r="49" spans="1:4" x14ac:dyDescent="0.25">
      <c r="A49" s="1">
        <v>4.75</v>
      </c>
      <c r="B49" s="1">
        <v>532.80439611694305</v>
      </c>
      <c r="C49" s="1">
        <v>648.68029437350594</v>
      </c>
      <c r="D49" s="1">
        <v>1011.36776764389</v>
      </c>
    </row>
    <row r="50" spans="1:4" x14ac:dyDescent="0.25">
      <c r="A50" s="1">
        <v>4.875</v>
      </c>
      <c r="B50" s="1">
        <v>598.08605801319595</v>
      </c>
      <c r="C50" s="1">
        <v>640.30523165096099</v>
      </c>
      <c r="D50" s="1">
        <v>1016.18144283545</v>
      </c>
    </row>
    <row r="51" spans="1:4" x14ac:dyDescent="0.25">
      <c r="A51" s="1">
        <v>5</v>
      </c>
      <c r="B51" s="1">
        <v>599.84557987122503</v>
      </c>
      <c r="C51" s="1">
        <v>640.78086664282</v>
      </c>
      <c r="D51" s="1">
        <v>1020.36488846516</v>
      </c>
    </row>
    <row r="52" spans="1:4" x14ac:dyDescent="0.25">
      <c r="A52" s="1">
        <v>5.125</v>
      </c>
      <c r="B52" s="1">
        <v>599.90591943735001</v>
      </c>
      <c r="C52" s="1">
        <v>636.11893635348997</v>
      </c>
      <c r="D52" s="1">
        <v>1031.6827794456999</v>
      </c>
    </row>
    <row r="53" spans="1:4" x14ac:dyDescent="0.25">
      <c r="A53" s="1">
        <v>5.25</v>
      </c>
      <c r="B53" s="1">
        <v>604.96656095019102</v>
      </c>
      <c r="C53" s="1">
        <v>633.24001414730799</v>
      </c>
      <c r="D53" s="1">
        <v>1039.7282295304101</v>
      </c>
    </row>
    <row r="54" spans="1:4" x14ac:dyDescent="0.25">
      <c r="A54" s="1">
        <v>5.375</v>
      </c>
      <c r="B54" s="1">
        <v>630.17464196484298</v>
      </c>
      <c r="C54" s="1">
        <v>635.90533602376502</v>
      </c>
      <c r="D54" s="1">
        <v>1052.8428521322301</v>
      </c>
    </row>
    <row r="55" spans="1:4" x14ac:dyDescent="0.25">
      <c r="A55" s="1">
        <v>5.5</v>
      </c>
      <c r="B55" s="1">
        <v>639.20233144532699</v>
      </c>
      <c r="C55" s="1">
        <v>634.865396390878</v>
      </c>
      <c r="D55" s="1">
        <v>1048.8452865875399</v>
      </c>
    </row>
    <row r="56" spans="1:4" x14ac:dyDescent="0.25">
      <c r="A56" s="1">
        <v>5.625</v>
      </c>
      <c r="B56" s="1">
        <v>624.08837262965699</v>
      </c>
      <c r="C56" s="1">
        <v>612.39008679814197</v>
      </c>
      <c r="D56" s="1">
        <v>1028.06711997299</v>
      </c>
    </row>
    <row r="57" spans="1:4" x14ac:dyDescent="0.25">
      <c r="A57" s="1">
        <v>5.75</v>
      </c>
      <c r="B57" s="1">
        <v>613.80474428463504</v>
      </c>
      <c r="C57" s="1">
        <v>610.70059410592899</v>
      </c>
      <c r="D57" s="1">
        <v>1017.0014763377</v>
      </c>
    </row>
    <row r="58" spans="1:4" x14ac:dyDescent="0.25">
      <c r="A58" s="1">
        <v>5.875</v>
      </c>
      <c r="B58" s="1">
        <v>607.73918537796396</v>
      </c>
      <c r="C58" s="1">
        <v>603.79374478940804</v>
      </c>
      <c r="D58" s="1">
        <v>979.68377104308695</v>
      </c>
    </row>
    <row r="59" spans="1:4" x14ac:dyDescent="0.25">
      <c r="A59" s="1">
        <v>6</v>
      </c>
      <c r="B59" s="1">
        <v>589.28496036846502</v>
      </c>
      <c r="C59" s="1">
        <v>600.99541826886502</v>
      </c>
      <c r="D59" s="1">
        <v>965.18454040430697</v>
      </c>
    </row>
    <row r="60" spans="1:4" x14ac:dyDescent="0.25">
      <c r="A60" s="1">
        <v>6.125</v>
      </c>
      <c r="B60" s="1">
        <v>548.91952694162399</v>
      </c>
      <c r="C60" s="1">
        <v>610.78080299862802</v>
      </c>
      <c r="D60" s="1">
        <v>962.73639482662304</v>
      </c>
    </row>
    <row r="61" spans="1:4" x14ac:dyDescent="0.25">
      <c r="A61" s="1">
        <v>6.25</v>
      </c>
      <c r="B61" s="1">
        <v>533.38469740705204</v>
      </c>
      <c r="C61" s="1">
        <v>611.19358012499094</v>
      </c>
      <c r="D61" s="1">
        <v>949.92628530106401</v>
      </c>
    </row>
    <row r="62" spans="1:4" x14ac:dyDescent="0.25">
      <c r="A62" s="1">
        <v>6.375</v>
      </c>
      <c r="B62" s="1">
        <v>490.597232699752</v>
      </c>
      <c r="C62" s="1">
        <v>616.140823448118</v>
      </c>
      <c r="D62" s="1">
        <v>936.81034433145396</v>
      </c>
    </row>
    <row r="63" spans="1:4" x14ac:dyDescent="0.25">
      <c r="A63" s="1">
        <v>6.5</v>
      </c>
      <c r="B63" s="1">
        <v>478.418324287666</v>
      </c>
      <c r="C63" s="1">
        <v>633.18046492935196</v>
      </c>
      <c r="D63" s="1">
        <v>932.08255845471103</v>
      </c>
    </row>
    <row r="64" spans="1:4" x14ac:dyDescent="0.25">
      <c r="A64" s="1">
        <v>6.625</v>
      </c>
      <c r="B64" s="1">
        <v>469.65003171061397</v>
      </c>
      <c r="C64" s="1">
        <v>641.68937196821003</v>
      </c>
      <c r="D64" s="1">
        <v>939.63834750348997</v>
      </c>
    </row>
    <row r="65" spans="1:4" x14ac:dyDescent="0.25">
      <c r="A65" s="1">
        <v>6.75</v>
      </c>
      <c r="B65" s="1">
        <v>456.44005307383702</v>
      </c>
      <c r="C65" s="1">
        <v>642.43581567254898</v>
      </c>
      <c r="D65" s="1">
        <v>933.91677020956797</v>
      </c>
    </row>
    <row r="66" spans="1:4" x14ac:dyDescent="0.25">
      <c r="A66" s="1">
        <v>6.875</v>
      </c>
      <c r="B66" s="1">
        <v>453.68591124193301</v>
      </c>
      <c r="C66" s="1">
        <v>644.11148216869003</v>
      </c>
      <c r="D66" s="1">
        <v>877.94159036281906</v>
      </c>
    </row>
    <row r="67" spans="1:4" x14ac:dyDescent="0.25">
      <c r="A67" s="1">
        <v>7</v>
      </c>
      <c r="B67" s="1">
        <v>436.18105048906398</v>
      </c>
      <c r="C67" s="1">
        <v>642.02291377111396</v>
      </c>
      <c r="D67" s="1">
        <v>802.11826858521601</v>
      </c>
    </row>
    <row r="68" spans="1:4" x14ac:dyDescent="0.25">
      <c r="A68" s="1">
        <v>7.125</v>
      </c>
      <c r="B68" s="1">
        <v>430.79303573230902</v>
      </c>
      <c r="C68" s="1">
        <v>646.42055332382597</v>
      </c>
      <c r="D68" s="1">
        <v>773.99026122466205</v>
      </c>
    </row>
    <row r="69" spans="1:4" x14ac:dyDescent="0.25">
      <c r="A69" s="1">
        <v>7.25</v>
      </c>
      <c r="B69" s="1">
        <v>455.13465995587097</v>
      </c>
      <c r="C69" s="1">
        <v>642.80692704911496</v>
      </c>
      <c r="D69" s="1">
        <v>759.30213513773504</v>
      </c>
    </row>
    <row r="70" spans="1:4" x14ac:dyDescent="0.25">
      <c r="A70" s="1">
        <v>7.375</v>
      </c>
      <c r="B70" s="1">
        <v>506.81948428071598</v>
      </c>
      <c r="C70" s="1">
        <v>616.06922767554602</v>
      </c>
      <c r="D70" s="1">
        <v>757.28000853940796</v>
      </c>
    </row>
    <row r="71" spans="1:4" x14ac:dyDescent="0.25">
      <c r="A71" s="1">
        <v>7.5</v>
      </c>
      <c r="B71" s="1">
        <v>534.204311825947</v>
      </c>
      <c r="C71" s="1">
        <v>607.65838281172501</v>
      </c>
      <c r="D71" s="1">
        <v>754.02287422208599</v>
      </c>
    </row>
    <row r="72" spans="1:4" x14ac:dyDescent="0.25">
      <c r="A72" s="1">
        <v>7.625</v>
      </c>
      <c r="B72" s="1">
        <v>540.79081154252299</v>
      </c>
      <c r="C72" s="1">
        <v>580.91962927795998</v>
      </c>
      <c r="D72" s="1">
        <v>756.86643161635698</v>
      </c>
    </row>
    <row r="73" spans="1:4" x14ac:dyDescent="0.25">
      <c r="A73" s="1">
        <v>7.75</v>
      </c>
      <c r="B73" s="1">
        <v>548.91045064191997</v>
      </c>
      <c r="C73" s="1">
        <v>573.90571080687596</v>
      </c>
      <c r="D73" s="1">
        <v>754.76650202719895</v>
      </c>
    </row>
    <row r="74" spans="1:4" x14ac:dyDescent="0.25">
      <c r="A74" s="1">
        <v>7.875</v>
      </c>
      <c r="B74" s="1">
        <v>630.50745995285195</v>
      </c>
      <c r="C74" s="1">
        <v>576.78094913616803</v>
      </c>
      <c r="D74" s="1">
        <v>758.35477682224496</v>
      </c>
    </row>
    <row r="75" spans="1:4" x14ac:dyDescent="0.25">
      <c r="A75" s="1">
        <v>8</v>
      </c>
      <c r="B75" s="1">
        <v>633.86097772117398</v>
      </c>
      <c r="C75" s="1">
        <v>568.90665595226096</v>
      </c>
      <c r="D75" s="1">
        <v>759.68383097466096</v>
      </c>
    </row>
    <row r="76" spans="1:4" x14ac:dyDescent="0.25">
      <c r="A76" s="1">
        <v>8.125</v>
      </c>
      <c r="B76" s="1">
        <v>651.25369624883297</v>
      </c>
      <c r="C76" s="1">
        <v>565.23793754667099</v>
      </c>
      <c r="D76" s="1">
        <v>758.67439874190404</v>
      </c>
    </row>
    <row r="77" spans="1:4" x14ac:dyDescent="0.25">
      <c r="A77" s="1">
        <v>8.25</v>
      </c>
      <c r="B77" s="1">
        <v>674.65952261323002</v>
      </c>
      <c r="C77" s="1">
        <v>559.349638242727</v>
      </c>
      <c r="D77" s="1">
        <v>758.46614378670301</v>
      </c>
    </row>
    <row r="78" spans="1:4" x14ac:dyDescent="0.25">
      <c r="A78" s="1">
        <v>8.375</v>
      </c>
      <c r="B78" s="1">
        <v>683.848672483884</v>
      </c>
      <c r="C78" s="1">
        <v>558.684019491237</v>
      </c>
      <c r="D78" s="1">
        <v>757.91538878320205</v>
      </c>
    </row>
    <row r="79" spans="1:4" x14ac:dyDescent="0.25">
      <c r="A79" s="1">
        <v>8.5</v>
      </c>
      <c r="B79" s="1">
        <v>665.32133318211504</v>
      </c>
      <c r="C79" s="1">
        <v>561.68896588771804</v>
      </c>
      <c r="D79" s="1">
        <v>764.23802004602999</v>
      </c>
    </row>
    <row r="80" spans="1:4" x14ac:dyDescent="0.25">
      <c r="A80" s="1">
        <v>8.625</v>
      </c>
      <c r="B80" s="1">
        <v>660.69382112029302</v>
      </c>
      <c r="C80" s="1">
        <v>562.35947424180597</v>
      </c>
      <c r="D80" s="1">
        <v>764.103728640393</v>
      </c>
    </row>
    <row r="81" spans="1:4" x14ac:dyDescent="0.25">
      <c r="A81" s="1">
        <v>8.75</v>
      </c>
      <c r="B81" s="1">
        <v>619.65745805203198</v>
      </c>
      <c r="C81" s="1">
        <v>567.68466750589801</v>
      </c>
      <c r="D81" s="1">
        <v>773.16580843833196</v>
      </c>
    </row>
    <row r="82" spans="1:4" x14ac:dyDescent="0.25">
      <c r="A82" s="1">
        <v>8.875</v>
      </c>
      <c r="B82" s="1">
        <v>604.18802782408397</v>
      </c>
      <c r="C82" s="1">
        <v>577.137922488561</v>
      </c>
      <c r="D82" s="1">
        <v>789.83850545373195</v>
      </c>
    </row>
    <row r="83" spans="1:4" x14ac:dyDescent="0.25">
      <c r="A83" s="1">
        <v>9</v>
      </c>
      <c r="B83" s="1">
        <v>576.43963762088595</v>
      </c>
      <c r="C83" s="1">
        <v>582.44273351583604</v>
      </c>
      <c r="D83" s="1">
        <v>822.49684605074196</v>
      </c>
    </row>
    <row r="84" spans="1:4" x14ac:dyDescent="0.25">
      <c r="A84" s="1">
        <v>9.125</v>
      </c>
      <c r="B84" s="1">
        <v>578.88783682736596</v>
      </c>
      <c r="C84" s="1">
        <v>584.12040873609999</v>
      </c>
      <c r="D84" s="1">
        <v>822.63621786148803</v>
      </c>
    </row>
    <row r="85" spans="1:4" x14ac:dyDescent="0.25">
      <c r="A85" s="1">
        <v>9.25</v>
      </c>
      <c r="B85" s="1">
        <v>576.33500233533096</v>
      </c>
      <c r="C85" s="1">
        <v>589.41765963255398</v>
      </c>
      <c r="D85" s="1">
        <v>821.13631057055704</v>
      </c>
    </row>
    <row r="86" spans="1:4" x14ac:dyDescent="0.25">
      <c r="A86" s="1">
        <v>9.375</v>
      </c>
      <c r="B86" s="1">
        <v>583.19518263062105</v>
      </c>
      <c r="C86" s="1">
        <v>608.73461482265805</v>
      </c>
      <c r="D86" s="1">
        <v>818.55325019069005</v>
      </c>
    </row>
    <row r="87" spans="1:4" x14ac:dyDescent="0.25">
      <c r="A87" s="1">
        <v>9.5</v>
      </c>
      <c r="B87" s="1">
        <v>630.45188121443698</v>
      </c>
      <c r="C87" s="1">
        <v>611.48882921226198</v>
      </c>
      <c r="D87" s="1">
        <v>817.56555971982095</v>
      </c>
    </row>
    <row r="88" spans="1:4" x14ac:dyDescent="0.25">
      <c r="A88" s="1">
        <v>9.625</v>
      </c>
      <c r="B88" s="1">
        <v>631.35658270412603</v>
      </c>
      <c r="C88" s="1">
        <v>609.20695785081296</v>
      </c>
      <c r="D88" s="1">
        <v>810.49176624492304</v>
      </c>
    </row>
    <row r="89" spans="1:4" x14ac:dyDescent="0.25">
      <c r="A89" s="1">
        <v>9.75</v>
      </c>
      <c r="B89" s="1">
        <v>647.24806760623403</v>
      </c>
      <c r="C89" s="1">
        <v>610.60051873602902</v>
      </c>
      <c r="D89" s="1">
        <v>814.476504802519</v>
      </c>
    </row>
    <row r="90" spans="1:4" x14ac:dyDescent="0.25">
      <c r="A90" s="1">
        <v>9.875</v>
      </c>
      <c r="B90" s="1">
        <v>641.097789805979</v>
      </c>
      <c r="C90" s="1">
        <v>612.7737940106</v>
      </c>
      <c r="D90" s="1">
        <v>812.23750439123796</v>
      </c>
    </row>
    <row r="91" spans="1:4" x14ac:dyDescent="0.25">
      <c r="A91" s="1">
        <v>10</v>
      </c>
      <c r="B91" s="1">
        <v>651.40703546253303</v>
      </c>
      <c r="C91" s="1">
        <v>617.906168674588</v>
      </c>
      <c r="D91" s="1">
        <v>806.14774694635503</v>
      </c>
    </row>
    <row r="92" spans="1:4" x14ac:dyDescent="0.25">
      <c r="A92" s="1">
        <v>10.125</v>
      </c>
      <c r="B92" s="1">
        <v>657.07418535561806</v>
      </c>
      <c r="C92" s="1">
        <v>615.72756082571595</v>
      </c>
      <c r="D92" s="1">
        <v>801.64486141171403</v>
      </c>
    </row>
    <row r="93" spans="1:4" x14ac:dyDescent="0.25">
      <c r="A93" s="1">
        <v>10.25</v>
      </c>
      <c r="B93" s="1">
        <v>674.10513003941105</v>
      </c>
      <c r="C93" s="1">
        <v>610.722713869514</v>
      </c>
      <c r="D93" s="1">
        <v>795.40788263099296</v>
      </c>
    </row>
    <row r="94" spans="1:4" x14ac:dyDescent="0.25">
      <c r="A94" s="1">
        <v>10.375</v>
      </c>
      <c r="B94" s="1">
        <v>686.12437365774997</v>
      </c>
      <c r="C94" s="1">
        <v>581.15990700847999</v>
      </c>
      <c r="D94" s="1">
        <v>794.36150939224297</v>
      </c>
    </row>
    <row r="95" spans="1:4" x14ac:dyDescent="0.25">
      <c r="A95" s="1">
        <v>10.5</v>
      </c>
      <c r="B95" s="1">
        <v>685.76440813467502</v>
      </c>
      <c r="C95" s="1">
        <v>568.44752515188304</v>
      </c>
      <c r="D95" s="1">
        <v>790.06899751484605</v>
      </c>
    </row>
    <row r="96" spans="1:4" x14ac:dyDescent="0.25">
      <c r="A96" s="1">
        <v>10.625</v>
      </c>
      <c r="B96" s="1">
        <v>675.86602007406304</v>
      </c>
      <c r="C96" s="1">
        <v>556.44145903184904</v>
      </c>
      <c r="D96" s="1">
        <v>786.309187072481</v>
      </c>
    </row>
    <row r="97" spans="1:4" x14ac:dyDescent="0.25">
      <c r="A97" s="1">
        <v>10.75</v>
      </c>
      <c r="B97" s="1">
        <v>664.75726362132195</v>
      </c>
      <c r="C97" s="1">
        <v>553.56938786575097</v>
      </c>
      <c r="D97" s="1">
        <v>794.18007878648302</v>
      </c>
    </row>
    <row r="98" spans="1:4" x14ac:dyDescent="0.25">
      <c r="A98" s="1">
        <v>10.875</v>
      </c>
      <c r="B98" s="1">
        <v>654.31319371233997</v>
      </c>
      <c r="C98" s="1">
        <v>557.76949408112</v>
      </c>
      <c r="D98" s="1">
        <v>798.44041202946198</v>
      </c>
    </row>
    <row r="99" spans="1:4" x14ac:dyDescent="0.25">
      <c r="A99" s="1">
        <v>11</v>
      </c>
      <c r="B99" s="1">
        <v>642.84058628291098</v>
      </c>
      <c r="C99" s="1">
        <v>549.50188253100202</v>
      </c>
      <c r="D99" s="1">
        <v>812.18940091825095</v>
      </c>
    </row>
    <row r="100" spans="1:4" x14ac:dyDescent="0.25">
      <c r="A100" s="1">
        <v>11.125</v>
      </c>
      <c r="B100" s="1">
        <v>574.52443905722703</v>
      </c>
      <c r="C100" s="1">
        <v>560.57241623179004</v>
      </c>
      <c r="D100" s="1">
        <v>814.93060372032505</v>
      </c>
    </row>
    <row r="101" spans="1:4" x14ac:dyDescent="0.25">
      <c r="A101" s="1">
        <v>11.25</v>
      </c>
      <c r="B101" s="1">
        <v>548.40554171592805</v>
      </c>
      <c r="C101" s="1">
        <v>550.16484450749999</v>
      </c>
      <c r="D101" s="1">
        <v>814.33727107222205</v>
      </c>
    </row>
    <row r="102" spans="1:4" x14ac:dyDescent="0.25">
      <c r="A102" s="1">
        <v>11.375</v>
      </c>
      <c r="B102" s="1">
        <v>510.279611088683</v>
      </c>
      <c r="C102" s="1">
        <v>545.26618848452097</v>
      </c>
      <c r="D102" s="1">
        <v>817.92795329315504</v>
      </c>
    </row>
    <row r="103" spans="1:4" x14ac:dyDescent="0.25">
      <c r="A103" s="1">
        <v>11.5</v>
      </c>
      <c r="B103" s="1">
        <v>511.43509576466101</v>
      </c>
      <c r="C103" s="1">
        <v>541.03102279396205</v>
      </c>
      <c r="D103" s="1">
        <v>831.81460936839301</v>
      </c>
    </row>
    <row r="104" spans="1:4" x14ac:dyDescent="0.25">
      <c r="A104" s="1">
        <v>11.625</v>
      </c>
      <c r="B104" s="1">
        <v>506.50931788480301</v>
      </c>
      <c r="C104" s="1">
        <v>543.49649772943405</v>
      </c>
      <c r="D104" s="1">
        <v>844.233089890153</v>
      </c>
    </row>
    <row r="105" spans="1:4" x14ac:dyDescent="0.25">
      <c r="A105" s="1">
        <v>11.75</v>
      </c>
      <c r="B105" s="1">
        <v>482.35227565269901</v>
      </c>
      <c r="C105" s="1">
        <v>553.97425500565703</v>
      </c>
      <c r="D105" s="1">
        <v>854.23248864969696</v>
      </c>
    </row>
    <row r="106" spans="1:4" x14ac:dyDescent="0.25">
      <c r="A106" s="1">
        <v>11.875</v>
      </c>
      <c r="B106" s="1">
        <v>484.26672344979499</v>
      </c>
      <c r="C106" s="1">
        <v>560.70777026896405</v>
      </c>
      <c r="D106" s="1">
        <v>855.55128532814399</v>
      </c>
    </row>
    <row r="107" spans="1:4" x14ac:dyDescent="0.25">
      <c r="A107" s="1">
        <v>12</v>
      </c>
      <c r="B107" s="1">
        <v>490.59657922491999</v>
      </c>
      <c r="C107" s="1">
        <v>564.94601367860901</v>
      </c>
      <c r="D107" s="1">
        <v>859.92272902189995</v>
      </c>
    </row>
    <row r="108" spans="1:4" x14ac:dyDescent="0.25">
      <c r="A108" s="1">
        <v>12.125</v>
      </c>
      <c r="B108" s="1">
        <v>564.45967532650695</v>
      </c>
      <c r="C108" s="1">
        <v>571.08325095753196</v>
      </c>
      <c r="D108" s="1">
        <v>866.48409692632902</v>
      </c>
    </row>
    <row r="109" spans="1:4" x14ac:dyDescent="0.25">
      <c r="A109" s="1">
        <v>12.25</v>
      </c>
      <c r="B109" s="1">
        <v>568.94159131797505</v>
      </c>
      <c r="C109" s="1">
        <v>597.45154153538704</v>
      </c>
      <c r="D109" s="1">
        <v>873.25512054463104</v>
      </c>
    </row>
    <row r="110" spans="1:4" x14ac:dyDescent="0.25">
      <c r="A110" s="1">
        <v>12.375</v>
      </c>
      <c r="B110" s="1">
        <v>584.13134174805305</v>
      </c>
      <c r="C110" s="1">
        <v>600.85596073959005</v>
      </c>
      <c r="D110" s="1">
        <v>867.95704277254799</v>
      </c>
    </row>
    <row r="111" spans="1:4" x14ac:dyDescent="0.25">
      <c r="A111" s="1">
        <v>12.5</v>
      </c>
      <c r="B111" s="1">
        <v>610.09562288103598</v>
      </c>
      <c r="C111" s="1">
        <v>606.64726634581803</v>
      </c>
      <c r="D111" s="1">
        <v>865.13513609977497</v>
      </c>
    </row>
    <row r="112" spans="1:4" x14ac:dyDescent="0.25">
      <c r="A112" s="1">
        <v>12.625</v>
      </c>
      <c r="B112" s="1">
        <v>610.34105236365895</v>
      </c>
      <c r="C112" s="1">
        <v>601.77255847175604</v>
      </c>
      <c r="D112" s="1">
        <v>874.98848180719006</v>
      </c>
    </row>
    <row r="113" spans="1:4" x14ac:dyDescent="0.25">
      <c r="A113" s="1">
        <v>12.75</v>
      </c>
      <c r="B113" s="1">
        <v>609.36032166084203</v>
      </c>
      <c r="C113" s="1">
        <v>595.30393225137595</v>
      </c>
      <c r="D113" s="1">
        <v>876.110750456446</v>
      </c>
    </row>
    <row r="114" spans="1:4" x14ac:dyDescent="0.25">
      <c r="A114" s="1">
        <v>12.875</v>
      </c>
      <c r="B114" s="1">
        <v>613.85179679573105</v>
      </c>
      <c r="C114" s="1">
        <v>594.49683793269799</v>
      </c>
      <c r="D114" s="1">
        <v>850.88746570194598</v>
      </c>
    </row>
    <row r="115" spans="1:4" x14ac:dyDescent="0.25">
      <c r="A115" s="1">
        <v>13</v>
      </c>
      <c r="B115" s="1">
        <v>615.49667740748998</v>
      </c>
      <c r="C115" s="1">
        <v>585.09458740224602</v>
      </c>
      <c r="D115" s="1">
        <v>845.74575295525005</v>
      </c>
    </row>
    <row r="116" spans="1:4" x14ac:dyDescent="0.25">
      <c r="A116" s="1">
        <v>13.125</v>
      </c>
      <c r="B116" s="1">
        <v>645.06536295215903</v>
      </c>
      <c r="C116" s="1">
        <v>579.69269275790396</v>
      </c>
      <c r="D116" s="1">
        <v>832.23563679423796</v>
      </c>
    </row>
    <row r="117" spans="1:4" x14ac:dyDescent="0.25">
      <c r="A117" s="1">
        <v>13.25</v>
      </c>
      <c r="B117" s="1">
        <v>657.97240599972395</v>
      </c>
      <c r="C117" s="1">
        <v>576.59925161682395</v>
      </c>
      <c r="D117" s="1">
        <v>826.78561419769699</v>
      </c>
    </row>
    <row r="118" spans="1:4" x14ac:dyDescent="0.25">
      <c r="A118" s="1">
        <v>13.375</v>
      </c>
      <c r="B118" s="1">
        <v>608.89843600054905</v>
      </c>
      <c r="C118" s="1">
        <v>557.58817430537499</v>
      </c>
      <c r="D118" s="1">
        <v>820.93316988323795</v>
      </c>
    </row>
    <row r="119" spans="1:4" x14ac:dyDescent="0.25">
      <c r="A119" s="1">
        <v>13.5</v>
      </c>
      <c r="B119" s="1">
        <v>576.94051314171304</v>
      </c>
      <c r="C119" s="1">
        <v>574.27443566878298</v>
      </c>
      <c r="D119" s="1">
        <v>816.66320278273804</v>
      </c>
    </row>
    <row r="120" spans="1:4" x14ac:dyDescent="0.25">
      <c r="A120" s="1">
        <v>13.625</v>
      </c>
      <c r="B120" s="1">
        <v>521.83850861677195</v>
      </c>
      <c r="C120" s="1">
        <v>574.02651344645301</v>
      </c>
      <c r="D120" s="1">
        <v>809.387598916618</v>
      </c>
    </row>
    <row r="121" spans="1:4" x14ac:dyDescent="0.25">
      <c r="A121" s="1">
        <v>13.75</v>
      </c>
      <c r="B121" s="1">
        <v>514.55786388689501</v>
      </c>
      <c r="C121" s="1">
        <v>557.63821149380703</v>
      </c>
      <c r="D121" s="1">
        <v>767.74984283095705</v>
      </c>
    </row>
    <row r="122" spans="1:4" x14ac:dyDescent="0.25">
      <c r="A122" s="1">
        <v>13.875</v>
      </c>
      <c r="B122" s="1">
        <v>503.96303818514798</v>
      </c>
      <c r="C122" s="1">
        <v>518.944955933801</v>
      </c>
      <c r="D122" s="1">
        <v>772.78660347403695</v>
      </c>
    </row>
    <row r="123" spans="1:4" x14ac:dyDescent="0.25">
      <c r="A123" s="1">
        <v>14</v>
      </c>
      <c r="B123" s="1">
        <v>504.29495959412401</v>
      </c>
      <c r="C123" s="1">
        <v>495.42993821927701</v>
      </c>
      <c r="D123" s="1">
        <v>766.84175398540901</v>
      </c>
    </row>
    <row r="124" spans="1:4" x14ac:dyDescent="0.25">
      <c r="A124" s="1">
        <v>14.125</v>
      </c>
      <c r="B124" s="1">
        <v>485.69417971002002</v>
      </c>
      <c r="C124" s="1">
        <v>489.96120711794299</v>
      </c>
      <c r="D124" s="1">
        <v>750.71354209359902</v>
      </c>
    </row>
    <row r="125" spans="1:4" x14ac:dyDescent="0.25">
      <c r="A125" s="1">
        <v>14.25</v>
      </c>
      <c r="B125" s="1">
        <v>457.30706325739698</v>
      </c>
      <c r="C125" s="1">
        <v>483.571257962517</v>
      </c>
      <c r="D125" s="1">
        <v>746.76210489138305</v>
      </c>
    </row>
    <row r="126" spans="1:4" x14ac:dyDescent="0.25">
      <c r="A126" s="1">
        <v>14.375</v>
      </c>
      <c r="B126" s="1">
        <v>462.27478112218398</v>
      </c>
      <c r="C126" s="1">
        <v>481.808336495329</v>
      </c>
      <c r="D126" s="1">
        <v>741.37917287322</v>
      </c>
    </row>
    <row r="127" spans="1:4" x14ac:dyDescent="0.25">
      <c r="A127" s="1">
        <v>14.5</v>
      </c>
      <c r="B127" s="1">
        <v>472.766880963164</v>
      </c>
      <c r="C127" s="1">
        <v>479.762074796148</v>
      </c>
      <c r="D127" s="1">
        <v>724.50922700808599</v>
      </c>
    </row>
    <row r="128" spans="1:4" x14ac:dyDescent="0.25">
      <c r="A128" s="1">
        <v>14.625</v>
      </c>
      <c r="B128" s="1">
        <v>498.332621935877</v>
      </c>
      <c r="C128" s="1">
        <v>471.185180009585</v>
      </c>
      <c r="D128" s="1">
        <v>721.05539556022904</v>
      </c>
    </row>
    <row r="129" spans="1:4" x14ac:dyDescent="0.25">
      <c r="A129" s="1">
        <v>14.75</v>
      </c>
      <c r="B129" s="1">
        <v>567.43474024646105</v>
      </c>
      <c r="C129" s="1">
        <v>476.33018716865899</v>
      </c>
      <c r="D129" s="1">
        <v>721.03411997635897</v>
      </c>
    </row>
    <row r="130" spans="1:4" x14ac:dyDescent="0.25">
      <c r="A130" s="1">
        <v>14.875</v>
      </c>
      <c r="B130" s="1">
        <v>568.19714638227902</v>
      </c>
      <c r="C130" s="1">
        <v>482.93223517449599</v>
      </c>
      <c r="D130" s="1">
        <v>716.42814032102899</v>
      </c>
    </row>
    <row r="131" spans="1:4" x14ac:dyDescent="0.25">
      <c r="A131" s="1">
        <v>15</v>
      </c>
      <c r="B131" s="1">
        <v>569.30959939480704</v>
      </c>
      <c r="C131" s="1">
        <v>488.46420475986599</v>
      </c>
      <c r="D131" s="1">
        <v>719.49306607502103</v>
      </c>
    </row>
    <row r="132" spans="1:4" x14ac:dyDescent="0.25">
      <c r="A132" s="1">
        <v>15.125</v>
      </c>
      <c r="B132" s="1">
        <v>565.04720042045403</v>
      </c>
      <c r="C132" s="1">
        <v>506.809575426896</v>
      </c>
      <c r="D132" s="1">
        <v>718.05575869758798</v>
      </c>
    </row>
    <row r="133" spans="1:4" x14ac:dyDescent="0.25">
      <c r="A133" s="1">
        <v>15.25</v>
      </c>
      <c r="B133" s="1">
        <v>590.85278889839105</v>
      </c>
      <c r="C133" s="1">
        <v>514.603180211775</v>
      </c>
      <c r="D133" s="1">
        <v>721.832819880231</v>
      </c>
    </row>
    <row r="134" spans="1:4" x14ac:dyDescent="0.25">
      <c r="A134" s="1">
        <v>15.375</v>
      </c>
      <c r="B134" s="1">
        <v>595.14302667697905</v>
      </c>
      <c r="C134" s="1">
        <v>513.97546761728904</v>
      </c>
      <c r="D134" s="1">
        <v>722.44649665032205</v>
      </c>
    </row>
    <row r="135" spans="1:4" x14ac:dyDescent="0.25">
      <c r="A135" s="1">
        <v>15.5</v>
      </c>
      <c r="B135" s="1">
        <v>590.28929701853997</v>
      </c>
      <c r="C135" s="1">
        <v>510.90044394505099</v>
      </c>
      <c r="D135" s="1">
        <v>719.63615925443798</v>
      </c>
    </row>
    <row r="136" spans="1:4" x14ac:dyDescent="0.25">
      <c r="A136" s="1">
        <v>15.625</v>
      </c>
      <c r="B136" s="1">
        <v>578.76226040778397</v>
      </c>
      <c r="C136" s="1">
        <v>508.387548347365</v>
      </c>
      <c r="D136" s="1">
        <v>718.29091183168396</v>
      </c>
    </row>
    <row r="137" spans="1:4" x14ac:dyDescent="0.25">
      <c r="A137" s="1">
        <v>15.75</v>
      </c>
      <c r="B137" s="1">
        <v>514.48571392271901</v>
      </c>
      <c r="C137" s="1">
        <v>500.75163290893499</v>
      </c>
      <c r="D137" s="1">
        <v>717.757876557739</v>
      </c>
    </row>
    <row r="138" spans="1:4" x14ac:dyDescent="0.25">
      <c r="A138" s="1">
        <v>15.875</v>
      </c>
      <c r="B138" s="1">
        <v>459.742964307997</v>
      </c>
      <c r="C138" s="1">
        <v>478.77338593401998</v>
      </c>
      <c r="D138" s="1">
        <v>723.50329634175205</v>
      </c>
    </row>
    <row r="139" spans="1:4" x14ac:dyDescent="0.25">
      <c r="A139" s="1">
        <v>16</v>
      </c>
      <c r="B139" s="1">
        <v>409.34228602961798</v>
      </c>
      <c r="C139" s="1">
        <v>468.80487088528702</v>
      </c>
      <c r="D139" s="1">
        <v>722.86236138012896</v>
      </c>
    </row>
    <row r="140" spans="1:4" x14ac:dyDescent="0.25">
      <c r="A140" s="1">
        <v>16.125</v>
      </c>
      <c r="B140" s="1">
        <v>403.971984524844</v>
      </c>
      <c r="C140" s="1">
        <v>464.72126133626898</v>
      </c>
      <c r="D140" s="1">
        <v>720.158143255607</v>
      </c>
    </row>
    <row r="141" spans="1:4" x14ac:dyDescent="0.25">
      <c r="A141" s="1">
        <v>16.25</v>
      </c>
      <c r="B141" s="1">
        <v>393.68610625492499</v>
      </c>
      <c r="C141" s="1">
        <v>447.416101375457</v>
      </c>
      <c r="D141" s="1">
        <v>718.48456954812002</v>
      </c>
    </row>
    <row r="142" spans="1:4" x14ac:dyDescent="0.25">
      <c r="A142" s="1">
        <v>16.375</v>
      </c>
      <c r="B142" s="1">
        <v>388.947488259735</v>
      </c>
      <c r="C142" s="1">
        <v>447.62948603905198</v>
      </c>
      <c r="D142" s="1">
        <v>708.26456360442603</v>
      </c>
    </row>
    <row r="143" spans="1:4" x14ac:dyDescent="0.25">
      <c r="A143" s="1">
        <v>16.5</v>
      </c>
      <c r="B143" s="1">
        <v>365.32790821921299</v>
      </c>
      <c r="C143" s="1">
        <v>451.54330803630899</v>
      </c>
      <c r="D143" s="1">
        <v>707.00751625454495</v>
      </c>
    </row>
    <row r="144" spans="1:4" x14ac:dyDescent="0.25">
      <c r="A144" s="1">
        <v>16.625</v>
      </c>
      <c r="B144" s="1">
        <v>367.38549921751002</v>
      </c>
      <c r="C144" s="1">
        <v>449.621256564524</v>
      </c>
      <c r="D144" s="1">
        <v>689.74197479871304</v>
      </c>
    </row>
    <row r="145" spans="1:4" x14ac:dyDescent="0.25">
      <c r="A145" s="1">
        <v>16.75</v>
      </c>
      <c r="B145" s="1">
        <v>391.59114540015401</v>
      </c>
      <c r="C145" s="1">
        <v>447.66011907779802</v>
      </c>
      <c r="D145" s="1">
        <v>683.24309946887695</v>
      </c>
    </row>
    <row r="146" spans="1:4" x14ac:dyDescent="0.25">
      <c r="A146" s="1">
        <v>16.875</v>
      </c>
      <c r="B146" s="1">
        <v>386.15553736435999</v>
      </c>
      <c r="C146" s="1">
        <v>445.307236019767</v>
      </c>
      <c r="D146" s="1">
        <v>668.82880253066105</v>
      </c>
    </row>
    <row r="147" spans="1:4" x14ac:dyDescent="0.25">
      <c r="A147" s="1">
        <v>17</v>
      </c>
      <c r="B147" s="1">
        <v>380.60226998318802</v>
      </c>
      <c r="C147" s="1">
        <v>441.75691564306601</v>
      </c>
      <c r="D147" s="1">
        <v>655.66862511488296</v>
      </c>
    </row>
    <row r="148" spans="1:4" x14ac:dyDescent="0.25">
      <c r="A148" s="1">
        <v>17.125</v>
      </c>
      <c r="B148" s="1">
        <v>387.616178538957</v>
      </c>
      <c r="C148" s="1">
        <v>440.76575355204199</v>
      </c>
      <c r="D148" s="1">
        <v>647.73255890390499</v>
      </c>
    </row>
    <row r="149" spans="1:4" x14ac:dyDescent="0.25">
      <c r="A149" s="1">
        <v>17.25</v>
      </c>
      <c r="B149" s="1">
        <v>392.74726125561898</v>
      </c>
      <c r="C149" s="1">
        <v>439.89423112452499</v>
      </c>
      <c r="D149" s="1">
        <v>641.24469650294895</v>
      </c>
    </row>
    <row r="150" spans="1:4" x14ac:dyDescent="0.25">
      <c r="A150" s="1">
        <v>17.375</v>
      </c>
      <c r="B150" s="1">
        <v>409.71654666841499</v>
      </c>
      <c r="C150" s="1">
        <v>438.26277505502401</v>
      </c>
      <c r="D150" s="1">
        <v>634.39414328961902</v>
      </c>
    </row>
    <row r="151" spans="1:4" x14ac:dyDescent="0.25">
      <c r="A151" s="1">
        <v>17.5</v>
      </c>
      <c r="B151" s="1">
        <v>420.790321317669</v>
      </c>
      <c r="C151" s="1">
        <v>433.80157700436899</v>
      </c>
      <c r="D151" s="1">
        <v>632.00281627775303</v>
      </c>
    </row>
    <row r="152" spans="1:4" x14ac:dyDescent="0.25">
      <c r="A152" s="1">
        <v>17.625</v>
      </c>
      <c r="B152" s="1">
        <v>439.92361021238798</v>
      </c>
      <c r="C152" s="1">
        <v>419.703065421281</v>
      </c>
      <c r="D152" s="1">
        <v>626.94944960293697</v>
      </c>
    </row>
    <row r="153" spans="1:4" x14ac:dyDescent="0.25">
      <c r="A153" s="1">
        <v>17.75</v>
      </c>
      <c r="B153" s="1">
        <v>462.43933835585301</v>
      </c>
      <c r="C153" s="1">
        <v>419.56845837848698</v>
      </c>
      <c r="D153" s="1">
        <v>619.46229537554598</v>
      </c>
    </row>
    <row r="154" spans="1:4" x14ac:dyDescent="0.25">
      <c r="A154" s="1">
        <v>17.875</v>
      </c>
      <c r="B154" s="1">
        <v>459.29800897293399</v>
      </c>
      <c r="C154" s="1">
        <v>420.56970939316</v>
      </c>
      <c r="D154" s="1">
        <v>619.22951405656795</v>
      </c>
    </row>
    <row r="155" spans="1:4" x14ac:dyDescent="0.25">
      <c r="A155" s="1">
        <v>18</v>
      </c>
      <c r="B155" s="1">
        <v>442.26517812967103</v>
      </c>
      <c r="C155" s="1">
        <v>409.10545362475801</v>
      </c>
      <c r="D155" s="1">
        <v>619.05666284842505</v>
      </c>
    </row>
    <row r="156" spans="1:4" x14ac:dyDescent="0.25">
      <c r="A156" s="1">
        <v>18.125</v>
      </c>
      <c r="B156" s="1">
        <v>443.28571765337898</v>
      </c>
      <c r="C156" s="1">
        <v>390.79065704412</v>
      </c>
      <c r="D156" s="1">
        <v>614.75848578968805</v>
      </c>
    </row>
    <row r="157" spans="1:4" x14ac:dyDescent="0.25">
      <c r="A157" s="1">
        <v>18.25</v>
      </c>
      <c r="B157" s="1">
        <v>443.29049305094901</v>
      </c>
      <c r="C157" s="1">
        <v>383.83669961561998</v>
      </c>
      <c r="D157" s="1">
        <v>613.97233686321101</v>
      </c>
    </row>
    <row r="158" spans="1:4" x14ac:dyDescent="0.25">
      <c r="A158" s="1">
        <v>18.375</v>
      </c>
      <c r="B158" s="1">
        <v>447.25918171197799</v>
      </c>
      <c r="C158" s="1">
        <v>330.98397334621802</v>
      </c>
      <c r="D158" s="1">
        <v>612.84420410817404</v>
      </c>
    </row>
    <row r="159" spans="1:4" x14ac:dyDescent="0.25">
      <c r="A159" s="1">
        <v>18.5</v>
      </c>
      <c r="B159" s="1">
        <v>447.726409530159</v>
      </c>
      <c r="C159" s="1">
        <v>325.65699464227299</v>
      </c>
      <c r="D159" s="1">
        <v>604.19909191304305</v>
      </c>
    </row>
    <row r="160" spans="1:4" x14ac:dyDescent="0.25">
      <c r="A160" s="1">
        <v>18.625</v>
      </c>
      <c r="B160" s="1">
        <v>448.44964490761902</v>
      </c>
      <c r="C160" s="1">
        <v>325.70501630287401</v>
      </c>
      <c r="D160" s="1">
        <v>600.59682074348495</v>
      </c>
    </row>
    <row r="161" spans="1:4" x14ac:dyDescent="0.25">
      <c r="A161" s="1">
        <v>18.75</v>
      </c>
      <c r="B161" s="1">
        <v>437.61864309251598</v>
      </c>
      <c r="C161" s="1">
        <v>320.81170101107602</v>
      </c>
      <c r="D161" s="1">
        <v>598.29778193898596</v>
      </c>
    </row>
    <row r="162" spans="1:4" x14ac:dyDescent="0.25">
      <c r="A162" s="1">
        <v>18.875</v>
      </c>
      <c r="B162" s="1">
        <v>420.63130158333303</v>
      </c>
      <c r="C162" s="1">
        <v>312.57454769076401</v>
      </c>
      <c r="D162" s="1">
        <v>591.33089535069098</v>
      </c>
    </row>
    <row r="163" spans="1:4" x14ac:dyDescent="0.25">
      <c r="A163" s="1">
        <v>19</v>
      </c>
      <c r="B163" s="1">
        <v>422.85559755145499</v>
      </c>
      <c r="C163" s="1">
        <v>317.33379721295</v>
      </c>
      <c r="D163" s="1">
        <v>590.37634963179801</v>
      </c>
    </row>
    <row r="164" spans="1:4" x14ac:dyDescent="0.25">
      <c r="A164" s="1">
        <v>19.125</v>
      </c>
      <c r="B164" s="1">
        <v>428.96245969123697</v>
      </c>
      <c r="C164" s="1">
        <v>316.21378161459899</v>
      </c>
      <c r="D164" s="1">
        <v>589.87695131348596</v>
      </c>
    </row>
    <row r="165" spans="1:4" x14ac:dyDescent="0.25">
      <c r="A165" s="1">
        <v>19.25</v>
      </c>
      <c r="B165" s="1">
        <v>440.79882997939802</v>
      </c>
      <c r="C165" s="1">
        <v>318.00149653334398</v>
      </c>
      <c r="D165" s="1">
        <v>588.54923783748802</v>
      </c>
    </row>
    <row r="166" spans="1:4" x14ac:dyDescent="0.25">
      <c r="A166" s="1">
        <v>19.375</v>
      </c>
      <c r="B166" s="1">
        <v>446.25200488041401</v>
      </c>
      <c r="C166" s="1">
        <v>357.24209740649502</v>
      </c>
      <c r="D166" s="1">
        <v>579.79608179841898</v>
      </c>
    </row>
    <row r="167" spans="1:4" x14ac:dyDescent="0.25">
      <c r="A167" s="1">
        <v>19.5</v>
      </c>
      <c r="B167" s="1">
        <v>455.80437607182199</v>
      </c>
      <c r="C167" s="1">
        <v>371.28065193716998</v>
      </c>
      <c r="D167" s="1">
        <v>573.26643061408902</v>
      </c>
    </row>
    <row r="168" spans="1:4" x14ac:dyDescent="0.25">
      <c r="A168" s="1">
        <v>19.625</v>
      </c>
      <c r="B168" s="1">
        <v>474.33231155770898</v>
      </c>
      <c r="C168" s="1">
        <v>377.01304548183703</v>
      </c>
      <c r="D168" s="1">
        <v>559.84365847774404</v>
      </c>
    </row>
    <row r="169" spans="1:4" x14ac:dyDescent="0.25">
      <c r="A169" s="1">
        <v>19.75</v>
      </c>
      <c r="B169" s="1">
        <v>508.34175071010901</v>
      </c>
      <c r="C169" s="1">
        <v>386.91840372946598</v>
      </c>
      <c r="D169" s="1">
        <v>557.44211799186405</v>
      </c>
    </row>
    <row r="170" spans="1:4" x14ac:dyDescent="0.25">
      <c r="A170" s="1">
        <v>19.875</v>
      </c>
      <c r="B170" s="1">
        <v>517.523614103108</v>
      </c>
      <c r="C170" s="1">
        <v>390.794814257898</v>
      </c>
      <c r="D170" s="1">
        <v>558.02945680240805</v>
      </c>
    </row>
    <row r="171" spans="1:4" x14ac:dyDescent="0.25">
      <c r="A171" s="1">
        <v>20</v>
      </c>
      <c r="B171" s="1">
        <v>528.44423576696204</v>
      </c>
      <c r="C171" s="1">
        <v>378.509571434701</v>
      </c>
      <c r="D171" s="1">
        <v>557.26159611201501</v>
      </c>
    </row>
    <row r="172" spans="1:4" x14ac:dyDescent="0.25">
      <c r="A172" s="1">
        <v>20.125</v>
      </c>
      <c r="B172" s="1">
        <v>533.53543955703105</v>
      </c>
      <c r="C172" s="1">
        <v>372.09487181939397</v>
      </c>
      <c r="D172" s="1">
        <v>569.34839368760504</v>
      </c>
    </row>
    <row r="173" spans="1:4" x14ac:dyDescent="0.25">
      <c r="A173" s="1">
        <v>20.25</v>
      </c>
      <c r="B173" s="1">
        <v>551.09395522006798</v>
      </c>
      <c r="C173" s="1">
        <v>372.33312919113001</v>
      </c>
      <c r="D173" s="1">
        <v>575.12679910348095</v>
      </c>
    </row>
    <row r="174" spans="1:4" x14ac:dyDescent="0.25">
      <c r="A174" s="1">
        <v>20.375</v>
      </c>
      <c r="B174" s="1">
        <v>487.94041018025399</v>
      </c>
      <c r="C174" s="1">
        <v>367.18638684986399</v>
      </c>
      <c r="D174" s="1">
        <v>574.51663054917196</v>
      </c>
    </row>
    <row r="175" spans="1:4" x14ac:dyDescent="0.25">
      <c r="A175" s="1">
        <v>20.5</v>
      </c>
      <c r="B175" s="1">
        <v>386.25092714741601</v>
      </c>
      <c r="C175" s="1">
        <v>366.75699865753899</v>
      </c>
      <c r="D175" s="1">
        <v>576.76162267678706</v>
      </c>
    </row>
    <row r="176" spans="1:4" x14ac:dyDescent="0.25">
      <c r="A176" s="1">
        <v>20.625</v>
      </c>
      <c r="B176" s="1">
        <v>384.49981817162802</v>
      </c>
      <c r="C176" s="1">
        <v>365.59760457369401</v>
      </c>
      <c r="D176" s="1">
        <v>575.20081373827304</v>
      </c>
    </row>
    <row r="177" spans="1:4" x14ac:dyDescent="0.25">
      <c r="A177" s="1">
        <v>20.75</v>
      </c>
      <c r="B177" s="1">
        <v>365.23997609425601</v>
      </c>
      <c r="C177" s="1">
        <v>364.824771051786</v>
      </c>
      <c r="D177" s="1">
        <v>573.58760126219397</v>
      </c>
    </row>
    <row r="178" spans="1:4" x14ac:dyDescent="0.25">
      <c r="A178" s="1">
        <v>20.875</v>
      </c>
      <c r="B178" s="1">
        <v>355.32274008576599</v>
      </c>
      <c r="C178" s="1">
        <v>356.658448548335</v>
      </c>
      <c r="D178" s="1">
        <v>573.06404443281303</v>
      </c>
    </row>
    <row r="179" spans="1:4" x14ac:dyDescent="0.25">
      <c r="A179" s="1">
        <v>21</v>
      </c>
      <c r="B179" s="1">
        <v>347.695950694239</v>
      </c>
      <c r="C179" s="1">
        <v>353.70760627572901</v>
      </c>
      <c r="D179" s="1">
        <v>575.66473913429797</v>
      </c>
    </row>
    <row r="180" spans="1:4" x14ac:dyDescent="0.25">
      <c r="A180" s="1">
        <v>21.125</v>
      </c>
      <c r="B180" s="1">
        <v>328.31694395167199</v>
      </c>
      <c r="C180" s="1">
        <v>353.92497296158001</v>
      </c>
      <c r="D180" s="1">
        <v>571.99643651992403</v>
      </c>
    </row>
    <row r="181" spans="1:4" x14ac:dyDescent="0.25">
      <c r="A181" s="1">
        <v>21.25</v>
      </c>
      <c r="B181" s="1">
        <v>321.77582327666403</v>
      </c>
      <c r="C181" s="1">
        <v>340.73583845785402</v>
      </c>
      <c r="D181" s="1">
        <v>568.47245276255296</v>
      </c>
    </row>
    <row r="182" spans="1:4" x14ac:dyDescent="0.25">
      <c r="A182" s="1">
        <v>21.375</v>
      </c>
      <c r="B182" s="1">
        <v>320.89274907332799</v>
      </c>
      <c r="C182" s="1">
        <v>337.76177830152301</v>
      </c>
      <c r="D182" s="1">
        <v>567.31679901170503</v>
      </c>
    </row>
    <row r="183" spans="1:4" x14ac:dyDescent="0.25">
      <c r="A183" s="1">
        <v>21.5</v>
      </c>
      <c r="B183" s="1">
        <v>379.42115082495201</v>
      </c>
      <c r="C183" s="1">
        <v>338.80513043316802</v>
      </c>
      <c r="D183" s="1">
        <v>565.05086196954699</v>
      </c>
    </row>
    <row r="184" spans="1:4" x14ac:dyDescent="0.25">
      <c r="A184" s="1">
        <v>21.625</v>
      </c>
      <c r="B184" s="1">
        <v>399.15733197291598</v>
      </c>
      <c r="C184" s="1">
        <v>349.54972979957603</v>
      </c>
      <c r="D184" s="1">
        <v>564.48653055135696</v>
      </c>
    </row>
    <row r="185" spans="1:4" x14ac:dyDescent="0.25">
      <c r="A185" s="1">
        <v>21.75</v>
      </c>
      <c r="B185" s="1">
        <v>412.87699259056802</v>
      </c>
      <c r="C185" s="1">
        <v>372.39767904036398</v>
      </c>
      <c r="D185" s="1">
        <v>563.30364060481304</v>
      </c>
    </row>
    <row r="186" spans="1:4" x14ac:dyDescent="0.25">
      <c r="A186" s="1">
        <v>21.875</v>
      </c>
      <c r="B186" s="1">
        <v>408.140626017469</v>
      </c>
      <c r="C186" s="1">
        <v>380.710514577455</v>
      </c>
      <c r="D186" s="1">
        <v>573.41062661866204</v>
      </c>
    </row>
    <row r="187" spans="1:4" x14ac:dyDescent="0.25">
      <c r="A187" s="1">
        <v>22</v>
      </c>
      <c r="B187" s="1">
        <v>426.25137894921102</v>
      </c>
      <c r="C187" s="1">
        <v>384.24402821352697</v>
      </c>
      <c r="D187" s="1">
        <v>575.72346703097298</v>
      </c>
    </row>
    <row r="188" spans="1:4" x14ac:dyDescent="0.25">
      <c r="A188" s="1">
        <v>22.125</v>
      </c>
      <c r="B188" s="1">
        <v>450.045975781523</v>
      </c>
      <c r="C188" s="1">
        <v>397.265294946214</v>
      </c>
      <c r="D188" s="1">
        <v>578.58987625322197</v>
      </c>
    </row>
    <row r="189" spans="1:4" x14ac:dyDescent="0.25">
      <c r="A189" s="1">
        <v>22.25</v>
      </c>
      <c r="B189" s="1">
        <v>480.85534556971999</v>
      </c>
      <c r="C189" s="1">
        <v>394.73937520536498</v>
      </c>
      <c r="D189" s="1">
        <v>582.48267867790003</v>
      </c>
    </row>
    <row r="190" spans="1:4" x14ac:dyDescent="0.25">
      <c r="A190" s="1">
        <v>22.375</v>
      </c>
      <c r="B190" s="1">
        <v>482.78284148275299</v>
      </c>
      <c r="C190" s="1">
        <v>408.79403353329701</v>
      </c>
      <c r="D190" s="1">
        <v>585.14789004920101</v>
      </c>
    </row>
    <row r="191" spans="1:4" x14ac:dyDescent="0.25">
      <c r="A191" s="1">
        <v>22.5</v>
      </c>
      <c r="B191" s="1">
        <v>484.93767262092899</v>
      </c>
      <c r="C191" s="1">
        <v>418.93422900897201</v>
      </c>
      <c r="D191" s="1">
        <v>621.68060981118697</v>
      </c>
    </row>
    <row r="192" spans="1:4" x14ac:dyDescent="0.25">
      <c r="A192" s="1">
        <v>22.625</v>
      </c>
      <c r="B192" s="1">
        <v>503.55179161541099</v>
      </c>
      <c r="C192" s="1">
        <v>419.84772073232398</v>
      </c>
      <c r="D192" s="1">
        <v>624.76830341913399</v>
      </c>
    </row>
    <row r="193" spans="1:4" x14ac:dyDescent="0.25">
      <c r="A193" s="1">
        <v>22.75</v>
      </c>
      <c r="B193" s="1">
        <v>504.30206142993501</v>
      </c>
      <c r="C193" s="1">
        <v>419.52135208052698</v>
      </c>
      <c r="D193" s="1">
        <v>620.74214254870901</v>
      </c>
    </row>
    <row r="194" spans="1:4" x14ac:dyDescent="0.25">
      <c r="A194" s="1">
        <v>22.875</v>
      </c>
      <c r="B194" s="1">
        <v>459.17978819867</v>
      </c>
      <c r="C194" s="1">
        <v>411.81101342576102</v>
      </c>
      <c r="D194" s="1">
        <v>616.82660686514396</v>
      </c>
    </row>
    <row r="195" spans="1:4" x14ac:dyDescent="0.25">
      <c r="A195" s="1">
        <v>23</v>
      </c>
      <c r="B195" s="1">
        <v>416.83975482736599</v>
      </c>
      <c r="C195" s="1">
        <v>404.585853010888</v>
      </c>
      <c r="D195" s="1">
        <v>617.69872016016302</v>
      </c>
    </row>
    <row r="196" spans="1:4" x14ac:dyDescent="0.25">
      <c r="A196" s="1">
        <v>23.125</v>
      </c>
      <c r="B196" s="1">
        <v>320.77683543454799</v>
      </c>
      <c r="C196" s="1">
        <v>398.50216489043498</v>
      </c>
      <c r="D196" s="1">
        <v>615.90960807044303</v>
      </c>
    </row>
    <row r="197" spans="1:4" x14ac:dyDescent="0.25">
      <c r="A197" s="1">
        <v>23.25</v>
      </c>
      <c r="B197" s="1">
        <v>301.89678508347799</v>
      </c>
      <c r="C197" s="1">
        <v>396.97457573344599</v>
      </c>
      <c r="D197" s="1">
        <v>617.03071181374401</v>
      </c>
    </row>
    <row r="198" spans="1:4" x14ac:dyDescent="0.25">
      <c r="A198" s="1">
        <v>23.375</v>
      </c>
      <c r="B198" s="1">
        <v>276.02161711560001</v>
      </c>
      <c r="C198" s="1">
        <v>400.47031534740501</v>
      </c>
      <c r="D198" s="1">
        <v>619.14913883248505</v>
      </c>
    </row>
    <row r="199" spans="1:4" x14ac:dyDescent="0.25">
      <c r="A199" s="1">
        <v>23.5</v>
      </c>
      <c r="B199" s="1">
        <v>274.21912135441602</v>
      </c>
      <c r="C199" s="1">
        <v>398.00156307986401</v>
      </c>
      <c r="D199" s="1">
        <v>620.74532772817099</v>
      </c>
    </row>
    <row r="200" spans="1:4" x14ac:dyDescent="0.25">
      <c r="A200" s="1">
        <v>23.625</v>
      </c>
      <c r="B200" s="1">
        <v>285.746881917557</v>
      </c>
      <c r="C200" s="1">
        <v>393.89630333495398</v>
      </c>
      <c r="D200" s="1">
        <v>629.70979492760296</v>
      </c>
    </row>
    <row r="201" spans="1:4" x14ac:dyDescent="0.25">
      <c r="A201" s="1">
        <v>23.75</v>
      </c>
      <c r="B201" s="1">
        <v>310.62792968347401</v>
      </c>
      <c r="C201" s="1">
        <v>396.313453600439</v>
      </c>
      <c r="D201" s="1">
        <v>639.53960612204196</v>
      </c>
    </row>
    <row r="202" spans="1:4" x14ac:dyDescent="0.25">
      <c r="A202" s="1">
        <v>23.875</v>
      </c>
      <c r="B202" s="1">
        <v>368.11089897768898</v>
      </c>
      <c r="C202" s="1">
        <v>393.26287343448598</v>
      </c>
      <c r="D202" s="1">
        <v>643.56296956941799</v>
      </c>
    </row>
    <row r="203" spans="1:4" x14ac:dyDescent="0.25">
      <c r="A203" s="1">
        <v>24</v>
      </c>
      <c r="B203" s="1">
        <v>374.44578224244401</v>
      </c>
      <c r="C203" s="1">
        <v>393.06275515135002</v>
      </c>
      <c r="D203" s="1">
        <v>643.58585811093099</v>
      </c>
    </row>
    <row r="204" spans="1:4" x14ac:dyDescent="0.25">
      <c r="A204" s="1">
        <v>24.125</v>
      </c>
      <c r="B204" s="1">
        <v>386.11427321352102</v>
      </c>
      <c r="C204" s="1">
        <v>391.88451717992501</v>
      </c>
      <c r="D204" s="1">
        <v>645.06890173716101</v>
      </c>
    </row>
    <row r="205" spans="1:4" x14ac:dyDescent="0.25">
      <c r="A205" s="1">
        <v>24.25</v>
      </c>
      <c r="B205" s="1">
        <v>397.12463184470801</v>
      </c>
      <c r="C205" s="1">
        <v>385.359804949075</v>
      </c>
      <c r="D205" s="1">
        <v>643.76408179509394</v>
      </c>
    </row>
    <row r="206" spans="1:4" x14ac:dyDescent="0.25">
      <c r="A206" s="1">
        <v>24.375</v>
      </c>
      <c r="B206" s="1">
        <v>407.474664232355</v>
      </c>
      <c r="C206" s="1">
        <v>382.88735719242601</v>
      </c>
      <c r="D206" s="1">
        <v>641.12961943249297</v>
      </c>
    </row>
    <row r="207" spans="1:4" x14ac:dyDescent="0.25">
      <c r="A207" s="1">
        <v>24.5</v>
      </c>
      <c r="B207" s="1">
        <v>421.06453374308802</v>
      </c>
      <c r="C207" s="1">
        <v>378.083825743587</v>
      </c>
      <c r="D207" s="1">
        <v>643.89874497613005</v>
      </c>
    </row>
    <row r="208" spans="1:4" x14ac:dyDescent="0.25">
      <c r="A208" s="1">
        <v>24.625</v>
      </c>
      <c r="B208" s="1">
        <v>435.867292354553</v>
      </c>
      <c r="C208" s="1">
        <v>367.04189523293201</v>
      </c>
      <c r="D208" s="1">
        <v>644.58615667110405</v>
      </c>
    </row>
    <row r="209" spans="1:4" x14ac:dyDescent="0.25">
      <c r="A209" s="1">
        <v>24.75</v>
      </c>
      <c r="B209" s="1">
        <v>454.31248691956898</v>
      </c>
      <c r="C209" s="1">
        <v>359.493773752712</v>
      </c>
      <c r="D209" s="1">
        <v>644.37254192528098</v>
      </c>
    </row>
    <row r="210" spans="1:4" x14ac:dyDescent="0.25">
      <c r="A210" s="1">
        <v>24.875</v>
      </c>
      <c r="B210" s="1">
        <v>444.35623373076697</v>
      </c>
      <c r="C210" s="1">
        <v>353.25276962785102</v>
      </c>
      <c r="D210" s="1">
        <v>638.99841346892197</v>
      </c>
    </row>
    <row r="211" spans="1:4" x14ac:dyDescent="0.25">
      <c r="A211" s="1">
        <v>25</v>
      </c>
      <c r="B211" s="1">
        <v>430.43178571748803</v>
      </c>
      <c r="C211" s="1">
        <v>354.050692938824</v>
      </c>
      <c r="D211" s="1">
        <v>640.24524819626095</v>
      </c>
    </row>
    <row r="212" spans="1:4" x14ac:dyDescent="0.25">
      <c r="A212" s="1">
        <v>25.125</v>
      </c>
      <c r="B212" s="1">
        <v>388.238440937208</v>
      </c>
      <c r="C212" s="1">
        <v>349.27529275034698</v>
      </c>
      <c r="D212" s="1">
        <v>638.63150159643499</v>
      </c>
    </row>
    <row r="213" spans="1:4" x14ac:dyDescent="0.25">
      <c r="A213" s="1">
        <v>25.25</v>
      </c>
      <c r="B213" s="1">
        <v>371.22082568060802</v>
      </c>
      <c r="C213" s="1">
        <v>347.71603481711298</v>
      </c>
      <c r="D213" s="1">
        <v>632.70346822098895</v>
      </c>
    </row>
    <row r="214" spans="1:4" x14ac:dyDescent="0.25">
      <c r="A214" s="1">
        <v>25.375</v>
      </c>
      <c r="B214" s="1">
        <v>326.49823625241999</v>
      </c>
      <c r="C214" s="1">
        <v>345.44560033265401</v>
      </c>
      <c r="D214" s="1">
        <v>628.18078606092195</v>
      </c>
    </row>
    <row r="215" spans="1:4" x14ac:dyDescent="0.25">
      <c r="A215" s="1">
        <v>25.5</v>
      </c>
      <c r="B215" s="1">
        <v>299.98057786803599</v>
      </c>
      <c r="C215" s="1">
        <v>331.90058312747402</v>
      </c>
      <c r="D215" s="1">
        <v>616.82275880855696</v>
      </c>
    </row>
    <row r="216" spans="1:4" x14ac:dyDescent="0.25">
      <c r="A216" s="1">
        <v>25.625</v>
      </c>
      <c r="B216" s="1">
        <v>296.89833902203299</v>
      </c>
      <c r="C216" s="1">
        <v>327.72856423187801</v>
      </c>
      <c r="D216" s="1">
        <v>609.89209160596795</v>
      </c>
    </row>
    <row r="217" spans="1:4" x14ac:dyDescent="0.25">
      <c r="A217" s="1">
        <v>25.75</v>
      </c>
      <c r="B217" s="1">
        <v>284.494784477726</v>
      </c>
      <c r="C217" s="1">
        <v>327.75167805159299</v>
      </c>
      <c r="D217" s="1">
        <v>608.00165992014195</v>
      </c>
    </row>
    <row r="218" spans="1:4" x14ac:dyDescent="0.25">
      <c r="A218" s="1">
        <v>25.875</v>
      </c>
      <c r="B218" s="1">
        <v>283.697292681649</v>
      </c>
      <c r="C218" s="1">
        <v>328.932865228617</v>
      </c>
      <c r="D218" s="1">
        <v>604.79413532347996</v>
      </c>
    </row>
    <row r="219" spans="1:4" x14ac:dyDescent="0.25">
      <c r="A219" s="1">
        <v>26</v>
      </c>
      <c r="B219" s="1">
        <v>294.70067984281798</v>
      </c>
      <c r="C219" s="1">
        <v>341.24871270498699</v>
      </c>
      <c r="D219" s="1">
        <v>604.18602151175696</v>
      </c>
    </row>
    <row r="220" spans="1:4" x14ac:dyDescent="0.25">
      <c r="A220" s="1">
        <v>26.125</v>
      </c>
      <c r="B220" s="1">
        <v>328.542109638542</v>
      </c>
      <c r="C220" s="1">
        <v>342.24886637387999</v>
      </c>
      <c r="D220" s="1">
        <v>607.58460669369504</v>
      </c>
    </row>
    <row r="221" spans="1:4" x14ac:dyDescent="0.25">
      <c r="A221" s="1">
        <v>26.25</v>
      </c>
      <c r="B221" s="1">
        <v>346.48148494699399</v>
      </c>
      <c r="C221" s="1">
        <v>342.61084676841102</v>
      </c>
      <c r="D221" s="1">
        <v>606.48259285894801</v>
      </c>
    </row>
    <row r="222" spans="1:4" x14ac:dyDescent="0.25">
      <c r="A222" s="1">
        <v>26.375</v>
      </c>
      <c r="B222" s="1">
        <v>356.219077461165</v>
      </c>
      <c r="C222" s="1">
        <v>345.369415802373</v>
      </c>
      <c r="D222" s="1">
        <v>608.90514466652905</v>
      </c>
    </row>
    <row r="223" spans="1:4" x14ac:dyDescent="0.25">
      <c r="A223" s="1">
        <v>26.5</v>
      </c>
      <c r="B223" s="1">
        <v>362.88356969743103</v>
      </c>
      <c r="C223" s="1">
        <v>359.19721151197399</v>
      </c>
      <c r="D223" s="1">
        <v>616.59412441920995</v>
      </c>
    </row>
    <row r="224" spans="1:4" x14ac:dyDescent="0.25">
      <c r="A224" s="1">
        <v>26.625</v>
      </c>
      <c r="B224" s="1">
        <v>367.11737510936598</v>
      </c>
      <c r="C224" s="1">
        <v>367.06263751557901</v>
      </c>
      <c r="D224" s="1">
        <v>621.48043721626004</v>
      </c>
    </row>
    <row r="225" spans="1:4" x14ac:dyDescent="0.25">
      <c r="A225" s="1">
        <v>26.75</v>
      </c>
      <c r="B225" s="1">
        <v>368.645809010981</v>
      </c>
      <c r="C225" s="1">
        <v>363.41241752765598</v>
      </c>
      <c r="D225" s="1">
        <v>630.106884142843</v>
      </c>
    </row>
    <row r="226" spans="1:4" x14ac:dyDescent="0.25">
      <c r="A226" s="1">
        <v>26.875</v>
      </c>
      <c r="B226" s="1">
        <v>374.54464580283701</v>
      </c>
      <c r="C226" s="1">
        <v>373.018165172316</v>
      </c>
      <c r="D226" s="1">
        <v>629.53582749450504</v>
      </c>
    </row>
    <row r="227" spans="1:4" x14ac:dyDescent="0.25">
      <c r="A227" s="1">
        <v>27</v>
      </c>
      <c r="B227" s="1">
        <v>382.25082678784997</v>
      </c>
      <c r="C227" s="1">
        <v>369.316168670156</v>
      </c>
      <c r="D227" s="1">
        <v>627.83642804850194</v>
      </c>
    </row>
    <row r="228" spans="1:4" x14ac:dyDescent="0.25">
      <c r="A228" s="1">
        <v>27.125</v>
      </c>
      <c r="B228" s="1">
        <v>401.56546186231799</v>
      </c>
      <c r="C228" s="1">
        <v>366.78037747816802</v>
      </c>
      <c r="D228" s="1">
        <v>626.98674277010605</v>
      </c>
    </row>
    <row r="229" spans="1:4" x14ac:dyDescent="0.25">
      <c r="A229" s="1">
        <v>27.25</v>
      </c>
      <c r="B229" s="1">
        <v>404.90716629196498</v>
      </c>
      <c r="C229" s="1">
        <v>363.77953100156401</v>
      </c>
      <c r="D229" s="1">
        <v>629.07623906957394</v>
      </c>
    </row>
    <row r="230" spans="1:4" x14ac:dyDescent="0.25">
      <c r="A230" s="1">
        <v>27.375</v>
      </c>
      <c r="B230" s="1">
        <v>417.29457120432198</v>
      </c>
      <c r="C230" s="1">
        <v>359.57455521407002</v>
      </c>
      <c r="D230" s="1">
        <v>628.79329759530503</v>
      </c>
    </row>
    <row r="231" spans="1:4" x14ac:dyDescent="0.25">
      <c r="A231" s="1">
        <v>27.5</v>
      </c>
      <c r="B231" s="1">
        <v>444.399572135092</v>
      </c>
      <c r="C231" s="1">
        <v>358.38454127669701</v>
      </c>
      <c r="D231" s="1">
        <v>629.35422536620194</v>
      </c>
    </row>
    <row r="232" spans="1:4" x14ac:dyDescent="0.25">
      <c r="A232" s="1">
        <v>27.625</v>
      </c>
      <c r="B232" s="1">
        <v>442.84921078621801</v>
      </c>
      <c r="C232" s="1">
        <v>357.90881780841698</v>
      </c>
      <c r="D232" s="1">
        <v>623.93269324047105</v>
      </c>
    </row>
    <row r="233" spans="1:4" x14ac:dyDescent="0.25">
      <c r="A233" s="1">
        <v>27.75</v>
      </c>
      <c r="B233" s="1">
        <v>409.03749646223002</v>
      </c>
      <c r="C233" s="1">
        <v>357.76152370764402</v>
      </c>
      <c r="D233" s="1">
        <v>623.87405067808004</v>
      </c>
    </row>
    <row r="234" spans="1:4" x14ac:dyDescent="0.25">
      <c r="A234" s="1">
        <v>27.875</v>
      </c>
      <c r="B234" s="1">
        <v>399.43653047123098</v>
      </c>
      <c r="C234" s="1">
        <v>348.46998202478397</v>
      </c>
      <c r="D234" s="1">
        <v>623.49534437192995</v>
      </c>
    </row>
    <row r="235" spans="1:4" x14ac:dyDescent="0.25">
      <c r="A235" s="1">
        <v>28</v>
      </c>
      <c r="B235" s="1">
        <v>382.24696178864599</v>
      </c>
      <c r="C235" s="1">
        <v>346.55838555502601</v>
      </c>
      <c r="D235" s="1">
        <v>621.81385932850003</v>
      </c>
    </row>
    <row r="236" spans="1:4" x14ac:dyDescent="0.25">
      <c r="A236" s="1">
        <v>28.125</v>
      </c>
      <c r="B236" s="1">
        <v>349.54465461472302</v>
      </c>
      <c r="C236" s="1">
        <v>345.62553615610898</v>
      </c>
      <c r="D236" s="1">
        <v>620.46175229231596</v>
      </c>
    </row>
    <row r="237" spans="1:4" x14ac:dyDescent="0.25">
      <c r="A237" s="1">
        <v>28.25</v>
      </c>
      <c r="B237" s="1">
        <v>326.51398990325703</v>
      </c>
      <c r="C237" s="1">
        <v>347.00659778343999</v>
      </c>
      <c r="D237" s="1">
        <v>618.594406161547</v>
      </c>
    </row>
    <row r="238" spans="1:4" x14ac:dyDescent="0.25">
      <c r="A238" s="1">
        <v>28.375</v>
      </c>
      <c r="B238" s="1">
        <v>330.60872849284101</v>
      </c>
      <c r="C238" s="1">
        <v>335.81838269603702</v>
      </c>
      <c r="D238" s="1">
        <v>618.40618247307202</v>
      </c>
    </row>
    <row r="239" spans="1:4" x14ac:dyDescent="0.25">
      <c r="A239" s="1">
        <v>28.5</v>
      </c>
      <c r="B239" s="1">
        <v>334.99834620222299</v>
      </c>
      <c r="C239" s="1">
        <v>330.40228058541999</v>
      </c>
      <c r="D239" s="1">
        <v>616.51319944491797</v>
      </c>
    </row>
    <row r="240" spans="1:4" x14ac:dyDescent="0.25">
      <c r="A240" s="1">
        <v>28.625</v>
      </c>
      <c r="B240" s="1">
        <v>336.53575985449299</v>
      </c>
      <c r="C240" s="1">
        <v>326.66596984070202</v>
      </c>
      <c r="D240" s="1">
        <v>607.44723422909101</v>
      </c>
    </row>
    <row r="241" spans="1:4" x14ac:dyDescent="0.25">
      <c r="A241" s="1">
        <v>28.75</v>
      </c>
      <c r="B241" s="1">
        <v>336.78319068356899</v>
      </c>
      <c r="C241" s="1">
        <v>328.96469707565501</v>
      </c>
      <c r="D241" s="1">
        <v>605.18622925415298</v>
      </c>
    </row>
    <row r="242" spans="1:4" x14ac:dyDescent="0.25">
      <c r="A242" s="1">
        <v>28.875</v>
      </c>
      <c r="B242" s="1">
        <v>334.75770969389703</v>
      </c>
      <c r="C242" s="1">
        <v>330.08928703197</v>
      </c>
      <c r="D242" s="1">
        <v>603.13844560465395</v>
      </c>
    </row>
    <row r="243" spans="1:4" x14ac:dyDescent="0.25">
      <c r="A243" s="1">
        <v>29</v>
      </c>
      <c r="B243" s="1">
        <v>351.574250309224</v>
      </c>
      <c r="C243" s="1">
        <v>334.940355472747</v>
      </c>
      <c r="D243" s="1">
        <v>601.14776516258803</v>
      </c>
    </row>
    <row r="244" spans="1:4" x14ac:dyDescent="0.25">
      <c r="A244" s="1">
        <v>29.125</v>
      </c>
      <c r="B244" s="1">
        <v>358.11093968680802</v>
      </c>
      <c r="C244" s="1">
        <v>339.25611162028599</v>
      </c>
      <c r="D244" s="1">
        <v>595.990737259399</v>
      </c>
    </row>
    <row r="245" spans="1:4" x14ac:dyDescent="0.25">
      <c r="A245" s="1">
        <v>29.25</v>
      </c>
      <c r="B245" s="1">
        <v>382.733848672688</v>
      </c>
      <c r="C245" s="1">
        <v>347.28741772956499</v>
      </c>
      <c r="D245" s="1">
        <v>585.30659455237196</v>
      </c>
    </row>
    <row r="246" spans="1:4" x14ac:dyDescent="0.25">
      <c r="A246" s="1">
        <v>29.375</v>
      </c>
      <c r="B246" s="1">
        <v>384.19567165830102</v>
      </c>
      <c r="C246" s="1">
        <v>372.55968051820599</v>
      </c>
      <c r="D246" s="1">
        <v>570.52797893206196</v>
      </c>
    </row>
    <row r="247" spans="1:4" x14ac:dyDescent="0.25">
      <c r="A247" s="1">
        <v>29.5</v>
      </c>
      <c r="B247" s="1">
        <v>392.573925312141</v>
      </c>
      <c r="C247" s="1">
        <v>386.73680779028803</v>
      </c>
      <c r="D247" s="1">
        <v>562.92807372402399</v>
      </c>
    </row>
    <row r="248" spans="1:4" x14ac:dyDescent="0.25">
      <c r="A248" s="1">
        <v>29.625</v>
      </c>
      <c r="B248" s="1">
        <v>404.031060152348</v>
      </c>
      <c r="C248" s="1">
        <v>391.00737120378602</v>
      </c>
      <c r="D248" s="1">
        <v>558.75853358925895</v>
      </c>
    </row>
    <row r="249" spans="1:4" x14ac:dyDescent="0.25">
      <c r="A249" s="1">
        <v>29.75</v>
      </c>
      <c r="B249" s="1">
        <v>393.199814974665</v>
      </c>
      <c r="C249" s="1">
        <v>397.70746189466598</v>
      </c>
      <c r="D249" s="1">
        <v>546.70060821657705</v>
      </c>
    </row>
    <row r="250" spans="1:4" x14ac:dyDescent="0.25">
      <c r="A250" s="1">
        <v>29.875</v>
      </c>
      <c r="B250" s="1">
        <v>366.11229948172303</v>
      </c>
      <c r="C250" s="1">
        <v>396.15571291145199</v>
      </c>
      <c r="D250" s="1">
        <v>542.13191308243404</v>
      </c>
    </row>
    <row r="251" spans="1:4" x14ac:dyDescent="0.25">
      <c r="A251" s="1">
        <v>30</v>
      </c>
      <c r="B251" s="1">
        <v>288.220252343276</v>
      </c>
      <c r="C251" s="1">
        <v>394.667606283439</v>
      </c>
      <c r="D251" s="1">
        <v>540.33892835746894</v>
      </c>
    </row>
  </sheetData>
  <mergeCells count="4">
    <mergeCell ref="A1:A2"/>
    <mergeCell ref="B1:D1"/>
    <mergeCell ref="B3:D3"/>
    <mergeCell ref="B4:D4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"/>
  <sheetViews>
    <sheetView zoomScale="75" zoomScaleNormal="75" workbookViewId="0">
      <selection activeCell="A11" sqref="A11:D251"/>
    </sheetView>
  </sheetViews>
  <sheetFormatPr defaultRowHeight="15" x14ac:dyDescent="0.25"/>
  <cols>
    <col min="1" max="1" width="18.85546875" customWidth="1"/>
    <col min="2" max="4" width="30.28515625" customWidth="1"/>
  </cols>
  <sheetData>
    <row r="1" spans="1:4" x14ac:dyDescent="0.25">
      <c r="A1" s="83" t="s">
        <v>246</v>
      </c>
      <c r="B1" s="82" t="s">
        <v>263</v>
      </c>
      <c r="C1" s="82"/>
      <c r="D1" s="82"/>
    </row>
    <row r="2" spans="1:4" x14ac:dyDescent="0.25">
      <c r="A2" s="84"/>
      <c r="B2" s="48" t="s">
        <v>260</v>
      </c>
      <c r="C2" s="48" t="s">
        <v>261</v>
      </c>
      <c r="D2" s="48" t="s">
        <v>264</v>
      </c>
    </row>
    <row r="3" spans="1:4" x14ac:dyDescent="0.25">
      <c r="A3" s="27" t="s">
        <v>249</v>
      </c>
      <c r="B3" s="82"/>
      <c r="C3" s="82"/>
      <c r="D3" s="82"/>
    </row>
    <row r="4" spans="1:4" x14ac:dyDescent="0.25">
      <c r="A4" s="27" t="s">
        <v>250</v>
      </c>
      <c r="B4" s="82"/>
      <c r="C4" s="82"/>
      <c r="D4" s="82"/>
    </row>
    <row r="5" spans="1:4" ht="61.5" x14ac:dyDescent="0.25">
      <c r="A5" s="28" t="s">
        <v>252</v>
      </c>
      <c r="B5" s="27">
        <v>4</v>
      </c>
      <c r="C5" s="27">
        <v>4</v>
      </c>
      <c r="D5" s="27">
        <v>4</v>
      </c>
    </row>
    <row r="6" spans="1:4" ht="30" x14ac:dyDescent="0.25">
      <c r="A6" s="28" t="s">
        <v>253</v>
      </c>
      <c r="B6" s="27">
        <v>50.637419999999999</v>
      </c>
      <c r="C6" s="27">
        <v>59.579529999999998</v>
      </c>
      <c r="D6" s="27">
        <v>45.997630000000001</v>
      </c>
    </row>
    <row r="7" spans="1:4" ht="48" x14ac:dyDescent="0.25">
      <c r="A7" s="28" t="s">
        <v>254</v>
      </c>
      <c r="B7" s="27">
        <v>37.44</v>
      </c>
      <c r="C7" s="27">
        <v>37.44</v>
      </c>
      <c r="D7" s="27">
        <v>37.44</v>
      </c>
    </row>
    <row r="8" spans="1:4" ht="48" x14ac:dyDescent="0.25">
      <c r="A8" s="28" t="s">
        <v>255</v>
      </c>
      <c r="B8" s="27">
        <v>35.150039999999997</v>
      </c>
      <c r="C8" s="27">
        <v>35.652810000000002</v>
      </c>
      <c r="D8" s="27">
        <v>35.722050000000003</v>
      </c>
    </row>
    <row r="9" spans="1:4" x14ac:dyDescent="0.25">
      <c r="A9" s="27" t="s">
        <v>256</v>
      </c>
      <c r="B9" s="47">
        <v>85</v>
      </c>
      <c r="C9" s="47">
        <v>85</v>
      </c>
      <c r="D9" s="47">
        <v>85</v>
      </c>
    </row>
    <row r="10" spans="1:4" ht="18" x14ac:dyDescent="0.25">
      <c r="A10" s="30" t="s">
        <v>257</v>
      </c>
      <c r="B10" s="30" t="s">
        <v>389</v>
      </c>
      <c r="C10" s="30" t="s">
        <v>390</v>
      </c>
      <c r="D10" s="30" t="s">
        <v>391</v>
      </c>
    </row>
    <row r="11" spans="1:4" x14ac:dyDescent="0.25">
      <c r="A11" s="1">
        <v>0</v>
      </c>
      <c r="B11" s="1">
        <v>628.93135805425504</v>
      </c>
      <c r="C11" s="1">
        <v>292.722211369391</v>
      </c>
      <c r="D11" s="1">
        <v>414.82440981345599</v>
      </c>
    </row>
    <row r="12" spans="1:4" x14ac:dyDescent="0.25">
      <c r="A12" s="1">
        <v>0.125</v>
      </c>
      <c r="B12" s="1">
        <v>631.50231823105901</v>
      </c>
      <c r="C12" s="1">
        <v>299.03170777396502</v>
      </c>
      <c r="D12" s="1">
        <v>368.561809543339</v>
      </c>
    </row>
    <row r="13" spans="1:4" x14ac:dyDescent="0.25">
      <c r="A13" s="1">
        <v>0.25</v>
      </c>
      <c r="B13" s="1">
        <v>653.99296530296101</v>
      </c>
      <c r="C13" s="1">
        <v>299.87469522415802</v>
      </c>
      <c r="D13" s="1">
        <v>373.67241201281502</v>
      </c>
    </row>
    <row r="14" spans="1:4" x14ac:dyDescent="0.25">
      <c r="A14" s="1">
        <v>0.375</v>
      </c>
      <c r="B14" s="1">
        <v>676.43901180676801</v>
      </c>
      <c r="C14" s="1">
        <v>298.38892313597103</v>
      </c>
      <c r="D14" s="1">
        <v>381.97125945490399</v>
      </c>
    </row>
    <row r="15" spans="1:4" x14ac:dyDescent="0.25">
      <c r="A15" s="1">
        <v>0.5</v>
      </c>
      <c r="B15" s="1">
        <v>679.04299509605198</v>
      </c>
      <c r="C15" s="1">
        <v>294.36232481855802</v>
      </c>
      <c r="D15" s="1">
        <v>382.99064080760598</v>
      </c>
    </row>
    <row r="16" spans="1:4" x14ac:dyDescent="0.25">
      <c r="A16" s="1">
        <v>0.625</v>
      </c>
      <c r="B16" s="1">
        <v>678.89301039035502</v>
      </c>
      <c r="C16" s="1">
        <v>294.07757431080802</v>
      </c>
      <c r="D16" s="1">
        <v>382.20046695374799</v>
      </c>
    </row>
    <row r="17" spans="1:4" x14ac:dyDescent="0.25">
      <c r="A17" s="1">
        <v>0.75</v>
      </c>
      <c r="B17" s="1">
        <v>684.46077315477203</v>
      </c>
      <c r="C17" s="1">
        <v>294.15389374059998</v>
      </c>
      <c r="D17" s="1">
        <v>377.57815906455698</v>
      </c>
    </row>
    <row r="18" spans="1:4" x14ac:dyDescent="0.25">
      <c r="A18" s="1">
        <v>0.875</v>
      </c>
      <c r="B18" s="1">
        <v>729.64380142189896</v>
      </c>
      <c r="C18" s="1">
        <v>295.07108787398198</v>
      </c>
      <c r="D18" s="1">
        <v>365.17418681118698</v>
      </c>
    </row>
    <row r="19" spans="1:4" x14ac:dyDescent="0.25">
      <c r="A19" s="1">
        <v>1</v>
      </c>
      <c r="B19" s="1">
        <v>732.41898351224302</v>
      </c>
      <c r="C19" s="1">
        <v>301.58331078801803</v>
      </c>
      <c r="D19" s="1">
        <v>371.246903714474</v>
      </c>
    </row>
    <row r="20" spans="1:4" x14ac:dyDescent="0.25">
      <c r="A20" s="1">
        <v>1.125</v>
      </c>
      <c r="B20" s="1">
        <v>730.30671620074895</v>
      </c>
      <c r="C20" s="1">
        <v>302.25707398361101</v>
      </c>
      <c r="D20" s="1">
        <v>363.84548508054701</v>
      </c>
    </row>
    <row r="21" spans="1:4" x14ac:dyDescent="0.25">
      <c r="A21" s="1">
        <v>1.25</v>
      </c>
      <c r="B21" s="1">
        <v>737.69632634676702</v>
      </c>
      <c r="C21" s="1">
        <v>303.49300990419403</v>
      </c>
      <c r="D21" s="1">
        <v>350.19026660734698</v>
      </c>
    </row>
    <row r="22" spans="1:4" x14ac:dyDescent="0.25">
      <c r="A22" s="1">
        <v>1.375</v>
      </c>
      <c r="B22" s="1">
        <v>735.58071652194099</v>
      </c>
      <c r="C22" s="1">
        <v>314.692852673723</v>
      </c>
      <c r="D22" s="1">
        <v>335.19620656358097</v>
      </c>
    </row>
    <row r="23" spans="1:4" x14ac:dyDescent="0.25">
      <c r="A23" s="1">
        <v>1.5</v>
      </c>
      <c r="B23" s="1">
        <v>723.68063189909299</v>
      </c>
      <c r="C23" s="1">
        <v>317.00026035485598</v>
      </c>
      <c r="D23" s="1">
        <v>332.06907874471102</v>
      </c>
    </row>
    <row r="24" spans="1:4" x14ac:dyDescent="0.25">
      <c r="A24" s="1">
        <v>1.625</v>
      </c>
      <c r="B24" s="1">
        <v>721.31755630964994</v>
      </c>
      <c r="C24" s="1">
        <v>317.939257675097</v>
      </c>
      <c r="D24" s="1">
        <v>333.521989848055</v>
      </c>
    </row>
    <row r="25" spans="1:4" x14ac:dyDescent="0.25">
      <c r="A25" s="1">
        <v>1.75</v>
      </c>
      <c r="B25" s="1">
        <v>719.03322314197499</v>
      </c>
      <c r="C25" s="1">
        <v>321.480935060516</v>
      </c>
      <c r="D25" s="1">
        <v>331.51360507267702</v>
      </c>
    </row>
    <row r="26" spans="1:4" x14ac:dyDescent="0.25">
      <c r="A26" s="1">
        <v>1.875</v>
      </c>
      <c r="B26" s="1">
        <v>715.48339893520597</v>
      </c>
      <c r="C26" s="1">
        <v>322.76040651993799</v>
      </c>
      <c r="D26" s="1">
        <v>315.57480612515297</v>
      </c>
    </row>
    <row r="27" spans="1:4" x14ac:dyDescent="0.25">
      <c r="A27" s="1">
        <v>2</v>
      </c>
      <c r="B27" s="1">
        <v>703.76798628480799</v>
      </c>
      <c r="C27" s="1">
        <v>322.15452648196202</v>
      </c>
      <c r="D27" s="1">
        <v>292.32136217797301</v>
      </c>
    </row>
    <row r="28" spans="1:4" x14ac:dyDescent="0.25">
      <c r="A28" s="1">
        <v>2.125</v>
      </c>
      <c r="B28" s="1">
        <v>698.89711362212995</v>
      </c>
      <c r="C28" s="1">
        <v>321.37391333533998</v>
      </c>
      <c r="D28" s="1">
        <v>286.58919521205098</v>
      </c>
    </row>
    <row r="29" spans="1:4" x14ac:dyDescent="0.25">
      <c r="A29" s="1">
        <v>2.25</v>
      </c>
      <c r="B29" s="1">
        <v>690.77094553617496</v>
      </c>
      <c r="C29" s="1">
        <v>319.34879217260402</v>
      </c>
      <c r="D29" s="1">
        <v>278.61651005590699</v>
      </c>
    </row>
    <row r="30" spans="1:4" x14ac:dyDescent="0.25">
      <c r="A30" s="1">
        <v>2.375</v>
      </c>
      <c r="B30" s="1">
        <v>695.50473381891697</v>
      </c>
      <c r="C30" s="1">
        <v>319.12166901226698</v>
      </c>
      <c r="D30" s="1">
        <v>264.97273296644198</v>
      </c>
    </row>
    <row r="31" spans="1:4" x14ac:dyDescent="0.25">
      <c r="A31" s="1">
        <v>2.5</v>
      </c>
      <c r="B31" s="1">
        <v>694.33245840678103</v>
      </c>
      <c r="C31" s="1">
        <v>318.49168144193499</v>
      </c>
      <c r="D31" s="1">
        <v>256.94863455193803</v>
      </c>
    </row>
    <row r="32" spans="1:4" x14ac:dyDescent="0.25">
      <c r="A32" s="1">
        <v>2.625</v>
      </c>
      <c r="B32" s="1">
        <v>685.65578693986595</v>
      </c>
      <c r="C32" s="1">
        <v>321.92808822863401</v>
      </c>
      <c r="D32" s="1">
        <v>243.167378422154</v>
      </c>
    </row>
    <row r="33" spans="1:4" x14ac:dyDescent="0.25">
      <c r="A33" s="1">
        <v>2.75</v>
      </c>
      <c r="B33" s="1">
        <v>686.37247808038796</v>
      </c>
      <c r="C33" s="1">
        <v>321.39366574226602</v>
      </c>
      <c r="D33" s="1">
        <v>246.069282770108</v>
      </c>
    </row>
    <row r="34" spans="1:4" x14ac:dyDescent="0.25">
      <c r="A34" s="1">
        <v>2.875</v>
      </c>
      <c r="B34" s="1">
        <v>685.15816676459497</v>
      </c>
      <c r="C34" s="1">
        <v>323.51156366497099</v>
      </c>
      <c r="D34" s="1">
        <v>243.99731938020099</v>
      </c>
    </row>
    <row r="35" spans="1:4" x14ac:dyDescent="0.25">
      <c r="A35" s="1">
        <v>3</v>
      </c>
      <c r="B35" s="1">
        <v>684.40230182402297</v>
      </c>
      <c r="C35" s="1">
        <v>324.44143717820498</v>
      </c>
      <c r="D35" s="1">
        <v>245.73497615970101</v>
      </c>
    </row>
    <row r="36" spans="1:4" x14ac:dyDescent="0.25">
      <c r="A36" s="1">
        <v>3.125</v>
      </c>
      <c r="B36" s="1">
        <v>685.34442688828995</v>
      </c>
      <c r="C36" s="1">
        <v>325.16690144753699</v>
      </c>
      <c r="D36" s="1">
        <v>253.58338062912799</v>
      </c>
    </row>
    <row r="37" spans="1:4" x14ac:dyDescent="0.25">
      <c r="A37" s="1">
        <v>3.25</v>
      </c>
      <c r="B37" s="1">
        <v>699.31587686114005</v>
      </c>
      <c r="C37" s="1">
        <v>325.676149582194</v>
      </c>
      <c r="D37" s="1">
        <v>259.22319683208701</v>
      </c>
    </row>
    <row r="38" spans="1:4" x14ac:dyDescent="0.25">
      <c r="A38" s="1">
        <v>3.375</v>
      </c>
      <c r="B38" s="1">
        <v>724.08555119627397</v>
      </c>
      <c r="C38" s="1">
        <v>319.47888786596599</v>
      </c>
      <c r="D38" s="1">
        <v>273.84142570170599</v>
      </c>
    </row>
    <row r="39" spans="1:4" x14ac:dyDescent="0.25">
      <c r="A39" s="1">
        <v>3.5</v>
      </c>
      <c r="B39" s="1">
        <v>735.47453539358798</v>
      </c>
      <c r="C39" s="1">
        <v>316.61415136653898</v>
      </c>
      <c r="D39" s="1">
        <v>266.34617347088999</v>
      </c>
    </row>
    <row r="40" spans="1:4" x14ac:dyDescent="0.25">
      <c r="A40" s="1">
        <v>3.625</v>
      </c>
      <c r="B40" s="1">
        <v>739.83737178449599</v>
      </c>
      <c r="C40" s="1">
        <v>317.50586528085802</v>
      </c>
      <c r="D40" s="1">
        <v>265.87752089613599</v>
      </c>
    </row>
    <row r="41" spans="1:4" x14ac:dyDescent="0.25">
      <c r="A41" s="1">
        <v>3.75</v>
      </c>
      <c r="B41" s="1">
        <v>743.74930125852302</v>
      </c>
      <c r="C41" s="1">
        <v>320.85246851666199</v>
      </c>
      <c r="D41" s="1">
        <v>264.13029900267998</v>
      </c>
    </row>
    <row r="42" spans="1:4" x14ac:dyDescent="0.25">
      <c r="A42" s="1">
        <v>3.875</v>
      </c>
      <c r="B42" s="1">
        <v>750.36643636057897</v>
      </c>
      <c r="C42" s="1">
        <v>326.42881858926802</v>
      </c>
      <c r="D42" s="1">
        <v>262.24872002583498</v>
      </c>
    </row>
    <row r="43" spans="1:4" x14ac:dyDescent="0.25">
      <c r="A43" s="1">
        <v>4</v>
      </c>
      <c r="B43" s="1">
        <v>754.34250498859899</v>
      </c>
      <c r="C43" s="1">
        <v>329.92039513869503</v>
      </c>
      <c r="D43" s="1">
        <v>265.67404429925602</v>
      </c>
    </row>
    <row r="44" spans="1:4" x14ac:dyDescent="0.25">
      <c r="A44" s="1">
        <v>4.125</v>
      </c>
      <c r="B44" s="1">
        <v>760.50474030180703</v>
      </c>
      <c r="C44" s="1">
        <v>332.74352975552802</v>
      </c>
      <c r="D44" s="1">
        <v>266.79177122673002</v>
      </c>
    </row>
    <row r="45" spans="1:4" x14ac:dyDescent="0.25">
      <c r="A45" s="1">
        <v>4.25</v>
      </c>
      <c r="B45" s="1">
        <v>770.43000515206199</v>
      </c>
      <c r="C45" s="1">
        <v>331.09709712414701</v>
      </c>
      <c r="D45" s="1">
        <v>268.59399585876099</v>
      </c>
    </row>
    <row r="46" spans="1:4" x14ac:dyDescent="0.25">
      <c r="A46" s="1">
        <v>4.375</v>
      </c>
      <c r="B46" s="1">
        <v>772.72559756497299</v>
      </c>
      <c r="C46" s="1">
        <v>320.23675866716599</v>
      </c>
      <c r="D46" s="1">
        <v>267.46825784922203</v>
      </c>
    </row>
    <row r="47" spans="1:4" x14ac:dyDescent="0.25">
      <c r="A47" s="1">
        <v>4.5</v>
      </c>
      <c r="B47" s="1">
        <v>805.76703741843903</v>
      </c>
      <c r="C47" s="1">
        <v>321.03812380304498</v>
      </c>
      <c r="D47" s="1">
        <v>266.60553517339702</v>
      </c>
    </row>
    <row r="48" spans="1:4" x14ac:dyDescent="0.25">
      <c r="A48" s="1">
        <v>4.625</v>
      </c>
      <c r="B48" s="1">
        <v>802.83478027178296</v>
      </c>
      <c r="C48" s="1">
        <v>321.40498936543003</v>
      </c>
      <c r="D48" s="1">
        <v>269.18742257566498</v>
      </c>
    </row>
    <row r="49" spans="1:4" x14ac:dyDescent="0.25">
      <c r="A49" s="1">
        <v>4.75</v>
      </c>
      <c r="B49" s="1">
        <v>807.80146639396798</v>
      </c>
      <c r="C49" s="1">
        <v>296.20018338271001</v>
      </c>
      <c r="D49" s="1">
        <v>268.69400448061998</v>
      </c>
    </row>
    <row r="50" spans="1:4" x14ac:dyDescent="0.25">
      <c r="A50" s="1">
        <v>4.875</v>
      </c>
      <c r="B50" s="1">
        <v>835.86122076805202</v>
      </c>
      <c r="C50" s="1">
        <v>291.09373511758702</v>
      </c>
      <c r="D50" s="1">
        <v>263.10774186600599</v>
      </c>
    </row>
    <row r="51" spans="1:4" x14ac:dyDescent="0.25">
      <c r="A51" s="1">
        <v>5</v>
      </c>
      <c r="B51" s="1">
        <v>836.65115858347895</v>
      </c>
      <c r="C51" s="1">
        <v>294.72741702004799</v>
      </c>
      <c r="D51" s="1">
        <v>242.230962059592</v>
      </c>
    </row>
    <row r="52" spans="1:4" x14ac:dyDescent="0.25">
      <c r="A52" s="1">
        <v>5.125</v>
      </c>
      <c r="B52" s="1">
        <v>835.75604453469805</v>
      </c>
      <c r="C52" s="1">
        <v>297.17143133086898</v>
      </c>
      <c r="D52" s="1">
        <v>226.26219442523399</v>
      </c>
    </row>
    <row r="53" spans="1:4" x14ac:dyDescent="0.25">
      <c r="A53" s="1">
        <v>5.25</v>
      </c>
      <c r="B53" s="1">
        <v>841.34380450450703</v>
      </c>
      <c r="C53" s="1">
        <v>293.19392637180601</v>
      </c>
      <c r="D53" s="1">
        <v>194.85170842815501</v>
      </c>
    </row>
    <row r="54" spans="1:4" x14ac:dyDescent="0.25">
      <c r="A54" s="1">
        <v>5.375</v>
      </c>
      <c r="B54" s="1">
        <v>844.30665583797804</v>
      </c>
      <c r="C54" s="1">
        <v>285.33995182546801</v>
      </c>
      <c r="D54" s="1">
        <v>192.22075524596099</v>
      </c>
    </row>
    <row r="55" spans="1:4" x14ac:dyDescent="0.25">
      <c r="A55" s="1">
        <v>5.5</v>
      </c>
      <c r="B55" s="1">
        <v>840.99109564713297</v>
      </c>
      <c r="C55" s="1">
        <v>282.90475676541502</v>
      </c>
      <c r="D55" s="1">
        <v>193.03743236146499</v>
      </c>
    </row>
    <row r="56" spans="1:4" x14ac:dyDescent="0.25">
      <c r="A56" s="1">
        <v>5.625</v>
      </c>
      <c r="B56" s="1">
        <v>839.64785132374902</v>
      </c>
      <c r="C56" s="1">
        <v>285.75379942920102</v>
      </c>
      <c r="D56" s="1">
        <v>200.68173837451999</v>
      </c>
    </row>
    <row r="57" spans="1:4" x14ac:dyDescent="0.25">
      <c r="A57" s="1">
        <v>5.75</v>
      </c>
      <c r="B57" s="1">
        <v>824.13844212817799</v>
      </c>
      <c r="C57" s="1">
        <v>286.664152834687</v>
      </c>
      <c r="D57" s="1">
        <v>196.172854759377</v>
      </c>
    </row>
    <row r="58" spans="1:4" x14ac:dyDescent="0.25">
      <c r="A58" s="1">
        <v>5.875</v>
      </c>
      <c r="B58" s="1">
        <v>807.55505821428005</v>
      </c>
      <c r="C58" s="1">
        <v>302.43315803149801</v>
      </c>
      <c r="D58" s="1">
        <v>203.11170809445699</v>
      </c>
    </row>
    <row r="59" spans="1:4" x14ac:dyDescent="0.25">
      <c r="A59" s="1">
        <v>6</v>
      </c>
      <c r="B59" s="1">
        <v>749.55359094308903</v>
      </c>
      <c r="C59" s="1">
        <v>304.40251042320801</v>
      </c>
      <c r="D59" s="1">
        <v>216.878937590888</v>
      </c>
    </row>
    <row r="60" spans="1:4" x14ac:dyDescent="0.25">
      <c r="A60" s="1">
        <v>6.125</v>
      </c>
      <c r="B60" s="1">
        <v>738.67818466263805</v>
      </c>
      <c r="C60" s="1">
        <v>309.42377966983298</v>
      </c>
      <c r="D60" s="1">
        <v>219.73707298049899</v>
      </c>
    </row>
    <row r="61" spans="1:4" x14ac:dyDescent="0.25">
      <c r="A61" s="1">
        <v>6.25</v>
      </c>
      <c r="B61" s="1">
        <v>736.50042885296398</v>
      </c>
      <c r="C61" s="1">
        <v>305.60714865276299</v>
      </c>
      <c r="D61" s="1">
        <v>216.845798344749</v>
      </c>
    </row>
    <row r="62" spans="1:4" x14ac:dyDescent="0.25">
      <c r="A62" s="1">
        <v>6.375</v>
      </c>
      <c r="B62" s="1">
        <v>736.32308662249397</v>
      </c>
      <c r="C62" s="1">
        <v>307.74987157033598</v>
      </c>
      <c r="D62" s="1">
        <v>203.234275033503</v>
      </c>
    </row>
    <row r="63" spans="1:4" x14ac:dyDescent="0.25">
      <c r="A63" s="1">
        <v>6.5</v>
      </c>
      <c r="B63" s="1">
        <v>735.25399634374298</v>
      </c>
      <c r="C63" s="1">
        <v>308.89348102036502</v>
      </c>
      <c r="D63" s="1">
        <v>199.18013060650301</v>
      </c>
    </row>
    <row r="64" spans="1:4" x14ac:dyDescent="0.25">
      <c r="A64" s="1">
        <v>6.625</v>
      </c>
      <c r="B64" s="1">
        <v>736.08662263711096</v>
      </c>
      <c r="C64" s="1">
        <v>312.59441519703398</v>
      </c>
      <c r="D64" s="1">
        <v>195.72123421108901</v>
      </c>
    </row>
    <row r="65" spans="1:4" x14ac:dyDescent="0.25">
      <c r="A65" s="1">
        <v>6.75</v>
      </c>
      <c r="B65" s="1">
        <v>736.912084768147</v>
      </c>
      <c r="C65" s="1">
        <v>312.85371539395902</v>
      </c>
      <c r="D65" s="1">
        <v>193.729359655086</v>
      </c>
    </row>
    <row r="66" spans="1:4" x14ac:dyDescent="0.25">
      <c r="A66" s="1">
        <v>6.875</v>
      </c>
      <c r="B66" s="1">
        <v>737.97320803467403</v>
      </c>
      <c r="C66" s="1">
        <v>306.86347401568798</v>
      </c>
      <c r="D66" s="1">
        <v>187.10682652300699</v>
      </c>
    </row>
    <row r="67" spans="1:4" x14ac:dyDescent="0.25">
      <c r="A67" s="1">
        <v>7</v>
      </c>
      <c r="B67" s="1">
        <v>742.41372538362305</v>
      </c>
      <c r="C67" s="1">
        <v>305.95872682738099</v>
      </c>
      <c r="D67" s="1">
        <v>189.19812928225701</v>
      </c>
    </row>
    <row r="68" spans="1:4" x14ac:dyDescent="0.25">
      <c r="A68" s="1">
        <v>7.125</v>
      </c>
      <c r="B68" s="1">
        <v>762.21115333120895</v>
      </c>
      <c r="C68" s="1">
        <v>307.28617308602998</v>
      </c>
      <c r="D68" s="1">
        <v>191.88803479265499</v>
      </c>
    </row>
    <row r="69" spans="1:4" x14ac:dyDescent="0.25">
      <c r="A69" s="1">
        <v>7.25</v>
      </c>
      <c r="B69" s="1">
        <v>775.85823630287405</v>
      </c>
      <c r="C69" s="1">
        <v>307.06396898096602</v>
      </c>
      <c r="D69" s="1">
        <v>192.06670743601799</v>
      </c>
    </row>
    <row r="70" spans="1:4" x14ac:dyDescent="0.25">
      <c r="A70" s="1">
        <v>7.375</v>
      </c>
      <c r="B70" s="1">
        <v>777.95919337778696</v>
      </c>
      <c r="C70" s="1">
        <v>312.74490661237598</v>
      </c>
      <c r="D70" s="1">
        <v>195.50332298523099</v>
      </c>
    </row>
    <row r="71" spans="1:4" x14ac:dyDescent="0.25">
      <c r="A71" s="1">
        <v>7.5</v>
      </c>
      <c r="B71" s="1">
        <v>778.92818537925803</v>
      </c>
      <c r="C71" s="1">
        <v>322.87407917023597</v>
      </c>
      <c r="D71" s="1">
        <v>194.697087422045</v>
      </c>
    </row>
    <row r="72" spans="1:4" x14ac:dyDescent="0.25">
      <c r="A72" s="1">
        <v>7.625</v>
      </c>
      <c r="B72" s="1">
        <v>767.66031276439298</v>
      </c>
      <c r="C72" s="1">
        <v>323.122781367524</v>
      </c>
      <c r="D72" s="1">
        <v>193.476479935481</v>
      </c>
    </row>
    <row r="73" spans="1:4" x14ac:dyDescent="0.25">
      <c r="A73" s="1">
        <v>7.75</v>
      </c>
      <c r="B73" s="1">
        <v>762.03803392081204</v>
      </c>
      <c r="C73" s="1">
        <v>318.31928048608501</v>
      </c>
      <c r="D73" s="1">
        <v>187.84026967031099</v>
      </c>
    </row>
    <row r="74" spans="1:4" x14ac:dyDescent="0.25">
      <c r="A74" s="1">
        <v>7.875</v>
      </c>
      <c r="B74" s="1">
        <v>777.59210858168103</v>
      </c>
      <c r="C74" s="1">
        <v>318.56677764844102</v>
      </c>
      <c r="D74" s="1">
        <v>190.531809636986</v>
      </c>
    </row>
    <row r="75" spans="1:4" x14ac:dyDescent="0.25">
      <c r="A75" s="1">
        <v>8</v>
      </c>
      <c r="B75" s="1">
        <v>782.380584643406</v>
      </c>
      <c r="C75" s="1">
        <v>319.56388748113699</v>
      </c>
      <c r="D75" s="1">
        <v>192.02985957225701</v>
      </c>
    </row>
    <row r="76" spans="1:4" x14ac:dyDescent="0.25">
      <c r="A76" s="1">
        <v>8.125</v>
      </c>
      <c r="B76" s="1">
        <v>773.93001001404104</v>
      </c>
      <c r="C76" s="1">
        <v>319.24781088000799</v>
      </c>
      <c r="D76" s="1">
        <v>194.41377470594301</v>
      </c>
    </row>
    <row r="77" spans="1:4" x14ac:dyDescent="0.25">
      <c r="A77" s="1">
        <v>8.25</v>
      </c>
      <c r="B77" s="1">
        <v>728.97230471246098</v>
      </c>
      <c r="C77" s="1">
        <v>310.52845254224002</v>
      </c>
      <c r="D77" s="1">
        <v>195.205705905033</v>
      </c>
    </row>
    <row r="78" spans="1:4" x14ac:dyDescent="0.25">
      <c r="A78" s="1">
        <v>8.375</v>
      </c>
      <c r="B78" s="1">
        <v>723.70202994292094</v>
      </c>
      <c r="C78" s="1">
        <v>305.99827927931602</v>
      </c>
      <c r="D78" s="1">
        <v>191.54467266298701</v>
      </c>
    </row>
    <row r="79" spans="1:4" x14ac:dyDescent="0.25">
      <c r="A79" s="1">
        <v>8.5</v>
      </c>
      <c r="B79" s="1">
        <v>722.26916516603796</v>
      </c>
      <c r="C79" s="1">
        <v>306.28051679384902</v>
      </c>
      <c r="D79" s="1">
        <v>180.34177115492301</v>
      </c>
    </row>
    <row r="80" spans="1:4" x14ac:dyDescent="0.25">
      <c r="A80" s="1">
        <v>8.625</v>
      </c>
      <c r="B80" s="1">
        <v>722.70277672104601</v>
      </c>
      <c r="C80" s="1">
        <v>302.55574921936602</v>
      </c>
      <c r="D80" s="1">
        <v>183.56946927745699</v>
      </c>
    </row>
    <row r="81" spans="1:4" x14ac:dyDescent="0.25">
      <c r="A81" s="1">
        <v>8.75</v>
      </c>
      <c r="B81" s="1">
        <v>725.56389984301904</v>
      </c>
      <c r="C81" s="1">
        <v>297.42279960907899</v>
      </c>
      <c r="D81" s="1">
        <v>186.49383292224701</v>
      </c>
    </row>
    <row r="82" spans="1:4" x14ac:dyDescent="0.25">
      <c r="A82" s="1">
        <v>8.875</v>
      </c>
      <c r="B82" s="1">
        <v>727.64796431111699</v>
      </c>
      <c r="C82" s="1">
        <v>285.88835939693098</v>
      </c>
      <c r="D82" s="1">
        <v>184.24140612411799</v>
      </c>
    </row>
    <row r="83" spans="1:4" x14ac:dyDescent="0.25">
      <c r="A83" s="1">
        <v>9</v>
      </c>
      <c r="B83" s="1">
        <v>725.93432939341699</v>
      </c>
      <c r="C83" s="1">
        <v>284.80501594183801</v>
      </c>
      <c r="D83" s="1">
        <v>187.930094339709</v>
      </c>
    </row>
    <row r="84" spans="1:4" x14ac:dyDescent="0.25">
      <c r="A84" s="1">
        <v>9.125</v>
      </c>
      <c r="B84" s="1">
        <v>701.40796152937696</v>
      </c>
      <c r="C84" s="1">
        <v>266.88881800610301</v>
      </c>
      <c r="D84" s="1">
        <v>188.75263144792601</v>
      </c>
    </row>
    <row r="85" spans="1:4" x14ac:dyDescent="0.25">
      <c r="A85" s="1">
        <v>9.25</v>
      </c>
      <c r="B85" s="1">
        <v>678.65945466686799</v>
      </c>
      <c r="C85" s="1">
        <v>266.783633881752</v>
      </c>
      <c r="D85" s="1">
        <v>198.09949652824099</v>
      </c>
    </row>
    <row r="86" spans="1:4" x14ac:dyDescent="0.25">
      <c r="A86" s="1">
        <v>9.375</v>
      </c>
      <c r="B86" s="1">
        <v>644.43783713109895</v>
      </c>
      <c r="C86" s="1">
        <v>268.657594800293</v>
      </c>
      <c r="D86" s="1">
        <v>199.246311815951</v>
      </c>
    </row>
    <row r="87" spans="1:4" x14ac:dyDescent="0.25">
      <c r="A87" s="1">
        <v>9.5</v>
      </c>
      <c r="B87" s="1">
        <v>630.50052319726797</v>
      </c>
      <c r="C87" s="1">
        <v>284.01408607871201</v>
      </c>
      <c r="D87" s="1">
        <v>184.56365525651</v>
      </c>
    </row>
    <row r="88" spans="1:4" x14ac:dyDescent="0.25">
      <c r="A88" s="1">
        <v>9.625</v>
      </c>
      <c r="B88" s="1">
        <v>627.27552385979595</v>
      </c>
      <c r="C88" s="1">
        <v>289.70005138410397</v>
      </c>
      <c r="D88" s="1">
        <v>197.39724964182901</v>
      </c>
    </row>
    <row r="89" spans="1:4" x14ac:dyDescent="0.25">
      <c r="A89" s="1">
        <v>9.75</v>
      </c>
      <c r="B89" s="1">
        <v>626.81314775727105</v>
      </c>
      <c r="C89" s="1">
        <v>298.28876602745299</v>
      </c>
      <c r="D89" s="1">
        <v>189.58653344890399</v>
      </c>
    </row>
    <row r="90" spans="1:4" x14ac:dyDescent="0.25">
      <c r="A90" s="1">
        <v>9.875</v>
      </c>
      <c r="B90" s="1">
        <v>619.56386923163097</v>
      </c>
      <c r="C90" s="1">
        <v>299.53085557148802</v>
      </c>
      <c r="D90" s="1">
        <v>192.38388086140199</v>
      </c>
    </row>
    <row r="91" spans="1:4" x14ac:dyDescent="0.25">
      <c r="A91" s="1">
        <v>10</v>
      </c>
      <c r="B91" s="1">
        <v>618.74674051896295</v>
      </c>
      <c r="C91" s="1">
        <v>299.52502893592498</v>
      </c>
      <c r="D91" s="1">
        <v>193.140756340736</v>
      </c>
    </row>
    <row r="92" spans="1:4" x14ac:dyDescent="0.25">
      <c r="A92" s="1">
        <v>10.125</v>
      </c>
      <c r="B92" s="1">
        <v>615.54581641973402</v>
      </c>
      <c r="C92" s="1">
        <v>299.76192401221101</v>
      </c>
      <c r="D92" s="1">
        <v>192.47767767847699</v>
      </c>
    </row>
    <row r="93" spans="1:4" x14ac:dyDescent="0.25">
      <c r="A93" s="1">
        <v>10.25</v>
      </c>
      <c r="B93" s="1">
        <v>611.240366629449</v>
      </c>
      <c r="C93" s="1">
        <v>294.08797416165203</v>
      </c>
      <c r="D93" s="1">
        <v>190.565551193337</v>
      </c>
    </row>
    <row r="94" spans="1:4" x14ac:dyDescent="0.25">
      <c r="A94" s="1">
        <v>10.375</v>
      </c>
      <c r="B94" s="1">
        <v>601.46025326155598</v>
      </c>
      <c r="C94" s="1">
        <v>295.07203094625999</v>
      </c>
      <c r="D94" s="1">
        <v>185.72849724215001</v>
      </c>
    </row>
    <row r="95" spans="1:4" x14ac:dyDescent="0.25">
      <c r="A95" s="1">
        <v>10.5</v>
      </c>
      <c r="B95" s="1">
        <v>600.61984841993399</v>
      </c>
      <c r="C95" s="1">
        <v>290.715124943023</v>
      </c>
      <c r="D95" s="1">
        <v>186.156865339078</v>
      </c>
    </row>
    <row r="96" spans="1:4" x14ac:dyDescent="0.25">
      <c r="A96" s="1">
        <v>10.625</v>
      </c>
      <c r="B96" s="1">
        <v>598.96786505186503</v>
      </c>
      <c r="C96" s="1">
        <v>287.212313579728</v>
      </c>
      <c r="D96" s="1">
        <v>191.3196760415</v>
      </c>
    </row>
    <row r="97" spans="1:4" x14ac:dyDescent="0.25">
      <c r="A97" s="1">
        <v>10.75</v>
      </c>
      <c r="B97" s="1">
        <v>607.20956638772805</v>
      </c>
      <c r="C97" s="1">
        <v>288.71928619526699</v>
      </c>
      <c r="D97" s="1">
        <v>182.367623471966</v>
      </c>
    </row>
    <row r="98" spans="1:4" x14ac:dyDescent="0.25">
      <c r="A98" s="1">
        <v>10.875</v>
      </c>
      <c r="B98" s="1">
        <v>633.62525555635398</v>
      </c>
      <c r="C98" s="1">
        <v>288.44618292112602</v>
      </c>
      <c r="D98" s="1">
        <v>173.429712607384</v>
      </c>
    </row>
    <row r="99" spans="1:4" x14ac:dyDescent="0.25">
      <c r="A99" s="1">
        <v>11</v>
      </c>
      <c r="B99" s="1">
        <v>639.49612844178102</v>
      </c>
      <c r="C99" s="1">
        <v>286.955862296362</v>
      </c>
      <c r="D99" s="1">
        <v>170.94165663753901</v>
      </c>
    </row>
    <row r="100" spans="1:4" x14ac:dyDescent="0.25">
      <c r="A100" s="1">
        <v>11.125</v>
      </c>
      <c r="B100" s="1">
        <v>632.18505016752704</v>
      </c>
      <c r="C100" s="1">
        <v>286.594433246314</v>
      </c>
      <c r="D100" s="1">
        <v>169.067370128634</v>
      </c>
    </row>
    <row r="101" spans="1:4" x14ac:dyDescent="0.25">
      <c r="A101" s="1">
        <v>11.25</v>
      </c>
      <c r="B101" s="1">
        <v>624.09217954823305</v>
      </c>
      <c r="C101" s="1">
        <v>284.406952763476</v>
      </c>
      <c r="D101" s="1">
        <v>171.17439915803701</v>
      </c>
    </row>
    <row r="102" spans="1:4" x14ac:dyDescent="0.25">
      <c r="A102" s="1">
        <v>11.375</v>
      </c>
      <c r="B102" s="1">
        <v>613.85202839903798</v>
      </c>
      <c r="C102" s="1">
        <v>285.07102177092202</v>
      </c>
      <c r="D102" s="1">
        <v>169.46132187319199</v>
      </c>
    </row>
    <row r="103" spans="1:4" x14ac:dyDescent="0.25">
      <c r="A103" s="1">
        <v>11.5</v>
      </c>
      <c r="B103" s="1">
        <v>612.69436502201802</v>
      </c>
      <c r="C103" s="1">
        <v>291.02670707573202</v>
      </c>
      <c r="D103" s="1">
        <v>170.01249131871401</v>
      </c>
    </row>
    <row r="104" spans="1:4" x14ac:dyDescent="0.25">
      <c r="A104" s="1">
        <v>11.625</v>
      </c>
      <c r="B104" s="1">
        <v>612.22646928704705</v>
      </c>
      <c r="C104" s="1">
        <v>310.82405774277203</v>
      </c>
      <c r="D104" s="1">
        <v>171.72143569630401</v>
      </c>
    </row>
    <row r="105" spans="1:4" x14ac:dyDescent="0.25">
      <c r="A105" s="1">
        <v>11.75</v>
      </c>
      <c r="B105" s="1">
        <v>613.000391728762</v>
      </c>
      <c r="C105" s="1">
        <v>310.73210910750203</v>
      </c>
      <c r="D105" s="1">
        <v>174.81874940684099</v>
      </c>
    </row>
    <row r="106" spans="1:4" x14ac:dyDescent="0.25">
      <c r="A106" s="1">
        <v>11.875</v>
      </c>
      <c r="B106" s="1">
        <v>615.73892808112805</v>
      </c>
      <c r="C106" s="1">
        <v>303.83882152566298</v>
      </c>
      <c r="D106" s="1">
        <v>185.42255628761299</v>
      </c>
    </row>
    <row r="107" spans="1:4" x14ac:dyDescent="0.25">
      <c r="A107" s="1">
        <v>12</v>
      </c>
      <c r="B107" s="1">
        <v>628.77380270265701</v>
      </c>
      <c r="C107" s="1">
        <v>288.63225704494801</v>
      </c>
      <c r="D107" s="1">
        <v>186.467985725765</v>
      </c>
    </row>
    <row r="108" spans="1:4" x14ac:dyDescent="0.25">
      <c r="A108" s="1">
        <v>12.125</v>
      </c>
      <c r="B108" s="1">
        <v>623.62408362029305</v>
      </c>
      <c r="C108" s="1">
        <v>285.72376505941298</v>
      </c>
      <c r="D108" s="1">
        <v>191.31516902746901</v>
      </c>
    </row>
    <row r="109" spans="1:4" x14ac:dyDescent="0.25">
      <c r="A109" s="1">
        <v>12.25</v>
      </c>
      <c r="B109" s="1">
        <v>614.80512317417799</v>
      </c>
      <c r="C109" s="1">
        <v>285.43091183236601</v>
      </c>
      <c r="D109" s="1">
        <v>186.06413136888099</v>
      </c>
    </row>
    <row r="110" spans="1:4" x14ac:dyDescent="0.25">
      <c r="A110" s="1">
        <v>12.375</v>
      </c>
      <c r="B110" s="1">
        <v>617.16093856923703</v>
      </c>
      <c r="C110" s="1">
        <v>285.47698252528699</v>
      </c>
      <c r="D110" s="1">
        <v>183.00518715603201</v>
      </c>
    </row>
    <row r="111" spans="1:4" x14ac:dyDescent="0.25">
      <c r="A111" s="1">
        <v>12.5</v>
      </c>
      <c r="B111" s="1">
        <v>614.44150711807197</v>
      </c>
      <c r="C111" s="1">
        <v>285.28646174439501</v>
      </c>
      <c r="D111" s="1">
        <v>187.740695264723</v>
      </c>
    </row>
    <row r="112" spans="1:4" x14ac:dyDescent="0.25">
      <c r="A112" s="1">
        <v>12.625</v>
      </c>
      <c r="B112" s="1">
        <v>611.19458056385702</v>
      </c>
      <c r="C112" s="1">
        <v>286.567540546977</v>
      </c>
      <c r="D112" s="1">
        <v>182.19587726778099</v>
      </c>
    </row>
    <row r="113" spans="1:4" x14ac:dyDescent="0.25">
      <c r="A113" s="1">
        <v>12.75</v>
      </c>
      <c r="B113" s="1">
        <v>603.61015994735396</v>
      </c>
      <c r="C113" s="1">
        <v>271.44062943282</v>
      </c>
      <c r="D113" s="1">
        <v>174.348646410936</v>
      </c>
    </row>
    <row r="114" spans="1:4" x14ac:dyDescent="0.25">
      <c r="A114" s="1">
        <v>12.875</v>
      </c>
      <c r="B114" s="1">
        <v>601.61215569241097</v>
      </c>
      <c r="C114" s="1">
        <v>273.498692552313</v>
      </c>
      <c r="D114" s="1">
        <v>173.36707762277501</v>
      </c>
    </row>
    <row r="115" spans="1:4" x14ac:dyDescent="0.25">
      <c r="A115" s="1">
        <v>13</v>
      </c>
      <c r="B115" s="1">
        <v>597.62868382458396</v>
      </c>
      <c r="C115" s="1">
        <v>270.21640752598603</v>
      </c>
      <c r="D115" s="1">
        <v>163.910594817945</v>
      </c>
    </row>
    <row r="116" spans="1:4" x14ac:dyDescent="0.25">
      <c r="A116" s="1">
        <v>13.125</v>
      </c>
      <c r="B116" s="1">
        <v>562.73202924703503</v>
      </c>
      <c r="C116" s="1">
        <v>278.71837923219499</v>
      </c>
      <c r="D116" s="1">
        <v>158.692340058984</v>
      </c>
    </row>
    <row r="117" spans="1:4" x14ac:dyDescent="0.25">
      <c r="A117" s="1">
        <v>13.25</v>
      </c>
      <c r="B117" s="1">
        <v>549.21529569343397</v>
      </c>
      <c r="C117" s="1">
        <v>290.89069749892002</v>
      </c>
      <c r="D117" s="1">
        <v>156.154977975874</v>
      </c>
    </row>
    <row r="118" spans="1:4" x14ac:dyDescent="0.25">
      <c r="A118" s="1">
        <v>13.375</v>
      </c>
      <c r="B118" s="1">
        <v>549.06774354573702</v>
      </c>
      <c r="C118" s="1">
        <v>290.20922530207503</v>
      </c>
      <c r="D118" s="1">
        <v>162.127302121957</v>
      </c>
    </row>
    <row r="119" spans="1:4" x14ac:dyDescent="0.25">
      <c r="A119" s="1">
        <v>13.5</v>
      </c>
      <c r="B119" s="1">
        <v>547.57825346498203</v>
      </c>
      <c r="C119" s="1">
        <v>291.64194291025001</v>
      </c>
      <c r="D119" s="1">
        <v>161.37236912878501</v>
      </c>
    </row>
    <row r="120" spans="1:4" x14ac:dyDescent="0.25">
      <c r="A120" s="1">
        <v>13.625</v>
      </c>
      <c r="B120" s="1">
        <v>548.43098672483802</v>
      </c>
      <c r="C120" s="1">
        <v>291.75161929351998</v>
      </c>
      <c r="D120" s="1">
        <v>163.896273280109</v>
      </c>
    </row>
    <row r="121" spans="1:4" x14ac:dyDescent="0.25">
      <c r="A121" s="1">
        <v>13.75</v>
      </c>
      <c r="B121" s="1">
        <v>551.63088259043502</v>
      </c>
      <c r="C121" s="1">
        <v>293.17424510007402</v>
      </c>
      <c r="D121" s="1">
        <v>167.42881445248599</v>
      </c>
    </row>
    <row r="122" spans="1:4" x14ac:dyDescent="0.25">
      <c r="A122" s="1">
        <v>13.875</v>
      </c>
      <c r="B122" s="1">
        <v>549.16215933619605</v>
      </c>
      <c r="C122" s="1">
        <v>289.22729564686801</v>
      </c>
      <c r="D122" s="1">
        <v>165.51573456570799</v>
      </c>
    </row>
    <row r="123" spans="1:4" x14ac:dyDescent="0.25">
      <c r="A123" s="1">
        <v>14</v>
      </c>
      <c r="B123" s="1">
        <v>548.69240138844805</v>
      </c>
      <c r="C123" s="1">
        <v>283.09565598040302</v>
      </c>
      <c r="D123" s="1">
        <v>164.08012279769699</v>
      </c>
    </row>
    <row r="124" spans="1:4" x14ac:dyDescent="0.25">
      <c r="A124" s="1">
        <v>14.125</v>
      </c>
      <c r="B124" s="1">
        <v>576.33372963448403</v>
      </c>
      <c r="C124" s="1">
        <v>285.26315349556899</v>
      </c>
      <c r="D124" s="1">
        <v>147.93842211951801</v>
      </c>
    </row>
    <row r="125" spans="1:4" x14ac:dyDescent="0.25">
      <c r="A125" s="1">
        <v>14.25</v>
      </c>
      <c r="B125" s="1">
        <v>576.02434540433705</v>
      </c>
      <c r="C125" s="1">
        <v>302.848260407932</v>
      </c>
      <c r="D125" s="1">
        <v>149.05465464681399</v>
      </c>
    </row>
    <row r="126" spans="1:4" x14ac:dyDescent="0.25">
      <c r="A126" s="1">
        <v>14.375</v>
      </c>
      <c r="B126" s="1">
        <v>574.56979670965302</v>
      </c>
      <c r="C126" s="1">
        <v>349.37513241009498</v>
      </c>
      <c r="D126" s="1">
        <v>149.55924090245301</v>
      </c>
    </row>
    <row r="127" spans="1:4" x14ac:dyDescent="0.25">
      <c r="A127" s="1">
        <v>14.5</v>
      </c>
      <c r="B127" s="1">
        <v>566.58606969674997</v>
      </c>
      <c r="C127" s="1">
        <v>374.96022452258501</v>
      </c>
      <c r="D127" s="1">
        <v>151.19116737670799</v>
      </c>
    </row>
    <row r="128" spans="1:4" x14ac:dyDescent="0.25">
      <c r="A128" s="1">
        <v>14.625</v>
      </c>
      <c r="B128" s="1">
        <v>561.22345410775404</v>
      </c>
      <c r="C128" s="1">
        <v>376.89729590215802</v>
      </c>
      <c r="D128" s="1">
        <v>152.443644013209</v>
      </c>
    </row>
    <row r="129" spans="1:4" x14ac:dyDescent="0.25">
      <c r="A129" s="1">
        <v>14.75</v>
      </c>
      <c r="B129" s="1">
        <v>559.91923253704704</v>
      </c>
      <c r="C129" s="1">
        <v>378.14058201770598</v>
      </c>
      <c r="D129" s="1">
        <v>151.81682037286001</v>
      </c>
    </row>
    <row r="130" spans="1:4" x14ac:dyDescent="0.25">
      <c r="A130" s="1">
        <v>14.875</v>
      </c>
      <c r="B130" s="1">
        <v>553.60602140040305</v>
      </c>
      <c r="C130" s="1">
        <v>390.44187535150502</v>
      </c>
      <c r="D130" s="1">
        <v>155.50317308145199</v>
      </c>
    </row>
    <row r="131" spans="1:4" x14ac:dyDescent="0.25">
      <c r="A131" s="1">
        <v>15</v>
      </c>
      <c r="B131" s="1">
        <v>550.29658185267999</v>
      </c>
      <c r="C131" s="1">
        <v>388.07471950719702</v>
      </c>
      <c r="D131" s="1">
        <v>151.99221907784599</v>
      </c>
    </row>
    <row r="132" spans="1:4" x14ac:dyDescent="0.25">
      <c r="A132" s="1">
        <v>15.125</v>
      </c>
      <c r="B132" s="1">
        <v>546.61571910369696</v>
      </c>
      <c r="C132" s="1">
        <v>386.516894961042</v>
      </c>
      <c r="D132" s="1">
        <v>145.470420566543</v>
      </c>
    </row>
    <row r="133" spans="1:4" x14ac:dyDescent="0.25">
      <c r="A133" s="1">
        <v>15.25</v>
      </c>
      <c r="B133" s="1">
        <v>539.68678721618596</v>
      </c>
      <c r="C133" s="1">
        <v>373.69562160978802</v>
      </c>
      <c r="D133" s="1">
        <v>155.10447428862699</v>
      </c>
    </row>
    <row r="134" spans="1:4" x14ac:dyDescent="0.25">
      <c r="A134" s="1">
        <v>15.375</v>
      </c>
      <c r="B134" s="1">
        <v>538.06123777043001</v>
      </c>
      <c r="C134" s="1">
        <v>369.19135221939098</v>
      </c>
      <c r="D134" s="1">
        <v>164.241109173784</v>
      </c>
    </row>
    <row r="135" spans="1:4" x14ac:dyDescent="0.25">
      <c r="A135" s="1">
        <v>15.5</v>
      </c>
      <c r="B135" s="1">
        <v>536.66406641247397</v>
      </c>
      <c r="C135" s="1">
        <v>359.84000650562899</v>
      </c>
      <c r="D135" s="1">
        <v>167.27538490498199</v>
      </c>
    </row>
    <row r="136" spans="1:4" x14ac:dyDescent="0.25">
      <c r="A136" s="1">
        <v>15.625</v>
      </c>
      <c r="B136" s="1">
        <v>537.11784211714996</v>
      </c>
      <c r="C136" s="1">
        <v>360.122047036639</v>
      </c>
      <c r="D136" s="1">
        <v>179.88649128494299</v>
      </c>
    </row>
    <row r="137" spans="1:4" x14ac:dyDescent="0.25">
      <c r="A137" s="1">
        <v>15.75</v>
      </c>
      <c r="B137" s="1">
        <v>545.89850813737996</v>
      </c>
      <c r="C137" s="1">
        <v>359.99937456496201</v>
      </c>
      <c r="D137" s="1">
        <v>180.23735854928799</v>
      </c>
    </row>
    <row r="138" spans="1:4" x14ac:dyDescent="0.25">
      <c r="A138" s="1">
        <v>15.875</v>
      </c>
      <c r="B138" s="1">
        <v>549.40291108340898</v>
      </c>
      <c r="C138" s="1">
        <v>359.29816707662201</v>
      </c>
      <c r="D138" s="1">
        <v>185.920551431002</v>
      </c>
    </row>
    <row r="139" spans="1:4" x14ac:dyDescent="0.25">
      <c r="A139" s="1">
        <v>16</v>
      </c>
      <c r="B139" s="1">
        <v>548.31510296966201</v>
      </c>
      <c r="C139" s="1">
        <v>357.49502729407601</v>
      </c>
      <c r="D139" s="1">
        <v>176.92138652128099</v>
      </c>
    </row>
    <row r="140" spans="1:4" x14ac:dyDescent="0.25">
      <c r="A140" s="1">
        <v>16.125</v>
      </c>
      <c r="B140" s="1">
        <v>557.06926169420899</v>
      </c>
      <c r="C140" s="1">
        <v>358.15227671631101</v>
      </c>
      <c r="D140" s="1">
        <v>178.56080562217801</v>
      </c>
    </row>
    <row r="141" spans="1:4" x14ac:dyDescent="0.25">
      <c r="A141" s="1">
        <v>16.25</v>
      </c>
      <c r="B141" s="1">
        <v>562.94664395301095</v>
      </c>
      <c r="C141" s="1">
        <v>366.08043180886</v>
      </c>
      <c r="D141" s="1">
        <v>177.85828134349899</v>
      </c>
    </row>
    <row r="142" spans="1:4" x14ac:dyDescent="0.25">
      <c r="A142" s="1">
        <v>16.375</v>
      </c>
      <c r="B142" s="1">
        <v>559.97146220358002</v>
      </c>
      <c r="C142" s="1">
        <v>368.22446201512599</v>
      </c>
      <c r="D142" s="1">
        <v>178.91707324325799</v>
      </c>
    </row>
    <row r="143" spans="1:4" x14ac:dyDescent="0.25">
      <c r="A143" s="1">
        <v>16.5</v>
      </c>
      <c r="B143" s="1">
        <v>560.21759687117799</v>
      </c>
      <c r="C143" s="1">
        <v>366.50300548977299</v>
      </c>
      <c r="D143" s="1">
        <v>168.511832281441</v>
      </c>
    </row>
    <row r="144" spans="1:4" x14ac:dyDescent="0.25">
      <c r="A144" s="1">
        <v>16.625</v>
      </c>
      <c r="B144" s="1">
        <v>555.868978284126</v>
      </c>
      <c r="C144" s="1">
        <v>379.043556882448</v>
      </c>
      <c r="D144" s="1">
        <v>168.15718857427001</v>
      </c>
    </row>
    <row r="145" spans="1:4" x14ac:dyDescent="0.25">
      <c r="A145" s="1">
        <v>16.75</v>
      </c>
      <c r="B145" s="1">
        <v>552.80274898277503</v>
      </c>
      <c r="C145" s="1">
        <v>388.23352465639499</v>
      </c>
      <c r="D145" s="1">
        <v>165.25919604813501</v>
      </c>
    </row>
    <row r="146" spans="1:4" x14ac:dyDescent="0.25">
      <c r="A146" s="1">
        <v>16.875</v>
      </c>
      <c r="B146" s="1">
        <v>559.74023289866295</v>
      </c>
      <c r="C146" s="1">
        <v>389.26185975170102</v>
      </c>
      <c r="D146" s="1">
        <v>167.26795180953101</v>
      </c>
    </row>
    <row r="147" spans="1:4" x14ac:dyDescent="0.25">
      <c r="A147" s="1">
        <v>17</v>
      </c>
      <c r="B147" s="1">
        <v>562.09800673729796</v>
      </c>
      <c r="C147" s="1">
        <v>389.78463657760898</v>
      </c>
      <c r="D147" s="1">
        <v>170.93992552856699</v>
      </c>
    </row>
    <row r="148" spans="1:4" x14ac:dyDescent="0.25">
      <c r="A148" s="1">
        <v>17.125</v>
      </c>
      <c r="B148" s="1">
        <v>558.48320172645504</v>
      </c>
      <c r="C148" s="1">
        <v>379.62082084740302</v>
      </c>
      <c r="D148" s="1">
        <v>171.28272968055899</v>
      </c>
    </row>
    <row r="149" spans="1:4" x14ac:dyDescent="0.25">
      <c r="A149" s="1">
        <v>17.25</v>
      </c>
      <c r="B149" s="1">
        <v>557.02223212676802</v>
      </c>
      <c r="C149" s="1">
        <v>371.93097053219799</v>
      </c>
      <c r="D149" s="1">
        <v>170.35418934724501</v>
      </c>
    </row>
    <row r="150" spans="1:4" x14ac:dyDescent="0.25">
      <c r="A150" s="1">
        <v>17.375</v>
      </c>
      <c r="B150" s="1">
        <v>556.59918216529502</v>
      </c>
      <c r="C150" s="1">
        <v>368.51896145157599</v>
      </c>
      <c r="D150" s="1">
        <v>180.252841038611</v>
      </c>
    </row>
    <row r="151" spans="1:4" x14ac:dyDescent="0.25">
      <c r="A151" s="1">
        <v>17.5</v>
      </c>
      <c r="B151" s="1">
        <v>555.99290363228204</v>
      </c>
      <c r="C151" s="1">
        <v>362.22930509562599</v>
      </c>
      <c r="D151" s="1">
        <v>179.809206963798</v>
      </c>
    </row>
    <row r="152" spans="1:4" x14ac:dyDescent="0.25">
      <c r="A152" s="1">
        <v>17.625</v>
      </c>
      <c r="B152" s="1">
        <v>555.38367942902198</v>
      </c>
      <c r="C152" s="1">
        <v>350.69556237404203</v>
      </c>
      <c r="D152" s="1">
        <v>186.38320447339399</v>
      </c>
    </row>
    <row r="153" spans="1:4" x14ac:dyDescent="0.25">
      <c r="A153" s="1">
        <v>17.75</v>
      </c>
      <c r="B153" s="1">
        <v>554.90241091990197</v>
      </c>
      <c r="C153" s="1">
        <v>350.78992242381202</v>
      </c>
      <c r="D153" s="1">
        <v>179.212540010232</v>
      </c>
    </row>
    <row r="154" spans="1:4" x14ac:dyDescent="0.25">
      <c r="A154" s="1">
        <v>17.875</v>
      </c>
      <c r="B154" s="1">
        <v>557.54503119165702</v>
      </c>
      <c r="C154" s="1">
        <v>349.54258360867902</v>
      </c>
      <c r="D154" s="1">
        <v>171.06725663754099</v>
      </c>
    </row>
    <row r="155" spans="1:4" x14ac:dyDescent="0.25">
      <c r="A155" s="1">
        <v>18</v>
      </c>
      <c r="B155" s="1">
        <v>600.11979256688903</v>
      </c>
      <c r="C155" s="1">
        <v>348.963886008739</v>
      </c>
      <c r="D155" s="1">
        <v>162.00698639594299</v>
      </c>
    </row>
    <row r="156" spans="1:4" x14ac:dyDescent="0.25">
      <c r="A156" s="1">
        <v>18.125</v>
      </c>
      <c r="B156" s="1">
        <v>601.00332133549705</v>
      </c>
      <c r="C156" s="1">
        <v>351.90669238420998</v>
      </c>
      <c r="D156" s="1">
        <v>165.61691395270901</v>
      </c>
    </row>
    <row r="157" spans="1:4" x14ac:dyDescent="0.25">
      <c r="A157" s="1">
        <v>18.25</v>
      </c>
      <c r="B157" s="1">
        <v>602.687081469585</v>
      </c>
      <c r="C157" s="1">
        <v>352.03191466872198</v>
      </c>
      <c r="D157" s="1">
        <v>162.96764669102001</v>
      </c>
    </row>
    <row r="158" spans="1:4" x14ac:dyDescent="0.25">
      <c r="A158" s="1">
        <v>18.375</v>
      </c>
      <c r="B158" s="1">
        <v>601.61813538346405</v>
      </c>
      <c r="C158" s="1">
        <v>351.005325261596</v>
      </c>
      <c r="D158" s="1">
        <v>161.721106182412</v>
      </c>
    </row>
    <row r="159" spans="1:4" x14ac:dyDescent="0.25">
      <c r="A159" s="1">
        <v>18.5</v>
      </c>
      <c r="B159" s="1">
        <v>588.67586547324197</v>
      </c>
      <c r="C159" s="1">
        <v>350.21363805678197</v>
      </c>
      <c r="D159" s="1">
        <v>161.28137196051401</v>
      </c>
    </row>
    <row r="160" spans="1:4" x14ac:dyDescent="0.25">
      <c r="A160" s="1">
        <v>18.625</v>
      </c>
      <c r="B160" s="1">
        <v>590.92350955678103</v>
      </c>
      <c r="C160" s="1">
        <v>349.49797862850301</v>
      </c>
      <c r="D160" s="1">
        <v>164.03279823920599</v>
      </c>
    </row>
    <row r="161" spans="1:4" x14ac:dyDescent="0.25">
      <c r="A161" s="1">
        <v>18.75</v>
      </c>
      <c r="B161" s="1">
        <v>589.52838853177002</v>
      </c>
      <c r="C161" s="1">
        <v>350.37610708044599</v>
      </c>
      <c r="D161" s="1">
        <v>158.71986386245499</v>
      </c>
    </row>
    <row r="162" spans="1:4" x14ac:dyDescent="0.25">
      <c r="A162" s="1">
        <v>18.875</v>
      </c>
      <c r="B162" s="1">
        <v>586.36862300797702</v>
      </c>
      <c r="C162" s="1">
        <v>352.42318325037502</v>
      </c>
      <c r="D162" s="1">
        <v>156.86092564491301</v>
      </c>
    </row>
    <row r="163" spans="1:4" x14ac:dyDescent="0.25">
      <c r="A163" s="1">
        <v>19</v>
      </c>
      <c r="B163" s="1">
        <v>580.62506746914198</v>
      </c>
      <c r="C163" s="1">
        <v>352.07839187106498</v>
      </c>
      <c r="D163" s="1">
        <v>157.96799687679101</v>
      </c>
    </row>
    <row r="164" spans="1:4" x14ac:dyDescent="0.25">
      <c r="A164" s="1">
        <v>19.125</v>
      </c>
      <c r="B164" s="1">
        <v>577.80144553231901</v>
      </c>
      <c r="C164" s="1">
        <v>353.93754849253799</v>
      </c>
      <c r="D164" s="1">
        <v>155.03465269286201</v>
      </c>
    </row>
    <row r="165" spans="1:4" x14ac:dyDescent="0.25">
      <c r="A165" s="1">
        <v>19.25</v>
      </c>
      <c r="B165" s="1">
        <v>575.674431354582</v>
      </c>
      <c r="C165" s="1">
        <v>356.972799035641</v>
      </c>
      <c r="D165" s="1">
        <v>153.57301778342</v>
      </c>
    </row>
    <row r="166" spans="1:4" x14ac:dyDescent="0.25">
      <c r="A166" s="1">
        <v>19.375</v>
      </c>
      <c r="B166" s="1">
        <v>574.93127233808104</v>
      </c>
      <c r="C166" s="1">
        <v>357.37205860321001</v>
      </c>
      <c r="D166" s="1">
        <v>158.59491024255399</v>
      </c>
    </row>
    <row r="167" spans="1:4" x14ac:dyDescent="0.25">
      <c r="A167" s="1">
        <v>19.5</v>
      </c>
      <c r="B167" s="1">
        <v>572.13704939255695</v>
      </c>
      <c r="C167" s="1">
        <v>358.472067089804</v>
      </c>
      <c r="D167" s="1">
        <v>158.89126318733301</v>
      </c>
    </row>
    <row r="168" spans="1:4" x14ac:dyDescent="0.25">
      <c r="A168" s="1">
        <v>19.625</v>
      </c>
      <c r="B168" s="1">
        <v>547.67597048682796</v>
      </c>
      <c r="C168" s="1">
        <v>358.17336205912102</v>
      </c>
      <c r="D168" s="1">
        <v>157.09889947830101</v>
      </c>
    </row>
    <row r="169" spans="1:4" x14ac:dyDescent="0.25">
      <c r="A169" s="1">
        <v>19.75</v>
      </c>
      <c r="B169" s="1">
        <v>549.05905828198695</v>
      </c>
      <c r="C169" s="1">
        <v>357.75867764310499</v>
      </c>
      <c r="D169" s="1">
        <v>147.62035771439099</v>
      </c>
    </row>
    <row r="170" spans="1:4" x14ac:dyDescent="0.25">
      <c r="A170" s="1">
        <v>19.875</v>
      </c>
      <c r="B170" s="1">
        <v>548.63894940208195</v>
      </c>
      <c r="C170" s="1">
        <v>350.34008006161503</v>
      </c>
      <c r="D170" s="1">
        <v>143.57979190498801</v>
      </c>
    </row>
    <row r="171" spans="1:4" x14ac:dyDescent="0.25">
      <c r="A171" s="1">
        <v>20</v>
      </c>
      <c r="B171" s="1">
        <v>549.39154999123105</v>
      </c>
      <c r="C171" s="1">
        <v>350.93014545205</v>
      </c>
      <c r="D171" s="1">
        <v>142.52944194359901</v>
      </c>
    </row>
    <row r="172" spans="1:4" x14ac:dyDescent="0.25">
      <c r="A172" s="1">
        <v>20.125</v>
      </c>
      <c r="B172" s="1">
        <v>547.37407085623704</v>
      </c>
      <c r="C172" s="1">
        <v>350.98311469039498</v>
      </c>
      <c r="D172" s="1">
        <v>138.91125352233601</v>
      </c>
    </row>
    <row r="173" spans="1:4" x14ac:dyDescent="0.25">
      <c r="A173" s="1">
        <v>20.25</v>
      </c>
      <c r="B173" s="1">
        <v>553.92642457132297</v>
      </c>
      <c r="C173" s="1">
        <v>353.10643574143597</v>
      </c>
      <c r="D173" s="1">
        <v>140.91666123812399</v>
      </c>
    </row>
    <row r="174" spans="1:4" x14ac:dyDescent="0.25">
      <c r="A174" s="1">
        <v>20.375</v>
      </c>
      <c r="B174" s="1">
        <v>553.87272438794901</v>
      </c>
      <c r="C174" s="1">
        <v>358.68942077566498</v>
      </c>
      <c r="D174" s="1">
        <v>142.88286169510101</v>
      </c>
    </row>
    <row r="175" spans="1:4" x14ac:dyDescent="0.25">
      <c r="A175" s="1">
        <v>20.5</v>
      </c>
      <c r="B175" s="1">
        <v>546.11379978510195</v>
      </c>
      <c r="C175" s="1">
        <v>364.22612016264202</v>
      </c>
      <c r="D175" s="1">
        <v>141.197367517911</v>
      </c>
    </row>
    <row r="176" spans="1:4" x14ac:dyDescent="0.25">
      <c r="A176" s="1">
        <v>20.625</v>
      </c>
      <c r="B176" s="1">
        <v>545.62378164803602</v>
      </c>
      <c r="C176" s="1">
        <v>372.91663273419698</v>
      </c>
      <c r="D176" s="1">
        <v>138.87998544702501</v>
      </c>
    </row>
    <row r="177" spans="1:4" x14ac:dyDescent="0.25">
      <c r="A177" s="1">
        <v>20.75</v>
      </c>
      <c r="B177" s="1">
        <v>546.60212788101205</v>
      </c>
      <c r="C177" s="1">
        <v>376.98107074297099</v>
      </c>
      <c r="D177" s="1">
        <v>137.90602385886399</v>
      </c>
    </row>
    <row r="178" spans="1:4" x14ac:dyDescent="0.25">
      <c r="A178" s="1">
        <v>20.875</v>
      </c>
      <c r="B178" s="1">
        <v>520.40807620598196</v>
      </c>
      <c r="C178" s="1">
        <v>379.000854502702</v>
      </c>
      <c r="D178" s="1">
        <v>141.82508979573601</v>
      </c>
    </row>
    <row r="179" spans="1:4" x14ac:dyDescent="0.25">
      <c r="A179" s="1">
        <v>21</v>
      </c>
      <c r="B179" s="1">
        <v>520.10414767804696</v>
      </c>
      <c r="C179" s="1">
        <v>380.31971722834902</v>
      </c>
      <c r="D179" s="1">
        <v>143.450522022488</v>
      </c>
    </row>
    <row r="180" spans="1:4" x14ac:dyDescent="0.25">
      <c r="A180" s="1">
        <v>21.125</v>
      </c>
      <c r="B180" s="1">
        <v>519.45823140096604</v>
      </c>
      <c r="C180" s="1">
        <v>379.26095977513302</v>
      </c>
      <c r="D180" s="1">
        <v>154.10004886521099</v>
      </c>
    </row>
    <row r="181" spans="1:4" x14ac:dyDescent="0.25">
      <c r="A181" s="1">
        <v>21.25</v>
      </c>
      <c r="B181" s="1">
        <v>516.60584618974406</v>
      </c>
      <c r="C181" s="1">
        <v>380.02008771571099</v>
      </c>
      <c r="D181" s="1">
        <v>153.79885840980899</v>
      </c>
    </row>
    <row r="182" spans="1:4" x14ac:dyDescent="0.25">
      <c r="A182" s="1">
        <v>21.375</v>
      </c>
      <c r="B182" s="1">
        <v>511.610453619417</v>
      </c>
      <c r="C182" s="1">
        <v>385.33891898854603</v>
      </c>
      <c r="D182" s="1">
        <v>150.97101947091599</v>
      </c>
    </row>
    <row r="183" spans="1:4" x14ac:dyDescent="0.25">
      <c r="A183" s="1">
        <v>21.5</v>
      </c>
      <c r="B183" s="1">
        <v>506.22279585278602</v>
      </c>
      <c r="C183" s="1">
        <v>388.443742282404</v>
      </c>
      <c r="D183" s="1">
        <v>148.525498918376</v>
      </c>
    </row>
    <row r="184" spans="1:4" x14ac:dyDescent="0.25">
      <c r="A184" s="1">
        <v>21.625</v>
      </c>
      <c r="B184" s="1">
        <v>498.59502906253198</v>
      </c>
      <c r="C184" s="1">
        <v>396.21522839824399</v>
      </c>
      <c r="D184" s="1">
        <v>144.97447894104701</v>
      </c>
    </row>
    <row r="185" spans="1:4" x14ac:dyDescent="0.25">
      <c r="A185" s="1">
        <v>21.75</v>
      </c>
      <c r="B185" s="1">
        <v>506.67403316718799</v>
      </c>
      <c r="C185" s="1">
        <v>405.69589550621498</v>
      </c>
      <c r="D185" s="1">
        <v>147.830057836875</v>
      </c>
    </row>
    <row r="186" spans="1:4" x14ac:dyDescent="0.25">
      <c r="A186" s="1">
        <v>21.875</v>
      </c>
      <c r="B186" s="1">
        <v>522.94944755654205</v>
      </c>
      <c r="C186" s="1">
        <v>417.21484203244898</v>
      </c>
      <c r="D186" s="1">
        <v>150.089983616181</v>
      </c>
    </row>
    <row r="187" spans="1:4" x14ac:dyDescent="0.25">
      <c r="A187" s="1">
        <v>22</v>
      </c>
      <c r="B187" s="1">
        <v>520.73970398254403</v>
      </c>
      <c r="C187" s="1">
        <v>421.10312803446698</v>
      </c>
      <c r="D187" s="1">
        <v>150.00861636513801</v>
      </c>
    </row>
    <row r="188" spans="1:4" x14ac:dyDescent="0.25">
      <c r="A188" s="1">
        <v>22.125</v>
      </c>
      <c r="B188" s="1">
        <v>521.52378212736699</v>
      </c>
      <c r="C188" s="1">
        <v>425.25570330634201</v>
      </c>
      <c r="D188" s="1">
        <v>147.91997058462499</v>
      </c>
    </row>
    <row r="189" spans="1:4" x14ac:dyDescent="0.25">
      <c r="A189" s="1">
        <v>22.25</v>
      </c>
      <c r="B189" s="1">
        <v>521.23213920139199</v>
      </c>
      <c r="C189" s="1">
        <v>426.072422891006</v>
      </c>
      <c r="D189" s="1">
        <v>145.135866515288</v>
      </c>
    </row>
    <row r="190" spans="1:4" x14ac:dyDescent="0.25">
      <c r="A190" s="1">
        <v>22.375</v>
      </c>
      <c r="B190" s="1">
        <v>521.953190896509</v>
      </c>
      <c r="C190" s="1">
        <v>438.82896081197799</v>
      </c>
      <c r="D190" s="1">
        <v>152.52552142491001</v>
      </c>
    </row>
    <row r="191" spans="1:4" x14ac:dyDescent="0.25">
      <c r="A191" s="1">
        <v>22.5</v>
      </c>
      <c r="B191" s="1">
        <v>533.99807240540997</v>
      </c>
      <c r="C191" s="1">
        <v>450.81414173376101</v>
      </c>
      <c r="D191" s="1">
        <v>143.99415401761601</v>
      </c>
    </row>
    <row r="192" spans="1:4" x14ac:dyDescent="0.25">
      <c r="A192" s="1">
        <v>22.625</v>
      </c>
      <c r="B192" s="1">
        <v>522.03146933488495</v>
      </c>
      <c r="C192" s="1">
        <v>458.07817172564597</v>
      </c>
      <c r="D192" s="1">
        <v>157.11983015625799</v>
      </c>
    </row>
    <row r="193" spans="1:4" x14ac:dyDescent="0.25">
      <c r="A193" s="1">
        <v>22.75</v>
      </c>
      <c r="B193" s="1">
        <v>520.43487550793202</v>
      </c>
      <c r="C193" s="1">
        <v>461.91259482080397</v>
      </c>
      <c r="D193" s="1">
        <v>161.47768011834</v>
      </c>
    </row>
    <row r="194" spans="1:4" x14ac:dyDescent="0.25">
      <c r="A194" s="1">
        <v>22.875</v>
      </c>
      <c r="B194" s="1">
        <v>523.47079796802097</v>
      </c>
      <c r="C194" s="1">
        <v>464.29249141157999</v>
      </c>
      <c r="D194" s="1">
        <v>159.903413014839</v>
      </c>
    </row>
    <row r="195" spans="1:4" x14ac:dyDescent="0.25">
      <c r="A195" s="1">
        <v>23</v>
      </c>
      <c r="B195" s="1">
        <v>515.39973278966204</v>
      </c>
      <c r="C195" s="1">
        <v>465.43148227369898</v>
      </c>
      <c r="D195" s="1">
        <v>162.365956088909</v>
      </c>
    </row>
    <row r="196" spans="1:4" x14ac:dyDescent="0.25">
      <c r="A196" s="1">
        <v>23.125</v>
      </c>
      <c r="B196" s="1">
        <v>515.60020721659703</v>
      </c>
      <c r="C196" s="1">
        <v>466.79946522039398</v>
      </c>
      <c r="D196" s="1">
        <v>154.863036781505</v>
      </c>
    </row>
    <row r="197" spans="1:4" x14ac:dyDescent="0.25">
      <c r="A197" s="1">
        <v>23.25</v>
      </c>
      <c r="B197" s="1">
        <v>490.41997687156203</v>
      </c>
      <c r="C197" s="1">
        <v>458.95120044264598</v>
      </c>
      <c r="D197" s="1">
        <v>149.49682238760801</v>
      </c>
    </row>
    <row r="198" spans="1:4" x14ac:dyDescent="0.25">
      <c r="A198" s="1">
        <v>23.375</v>
      </c>
      <c r="B198" s="1">
        <v>488.94653185516</v>
      </c>
      <c r="C198" s="1">
        <v>446.53553235869902</v>
      </c>
      <c r="D198" s="1">
        <v>147.37955577396801</v>
      </c>
    </row>
    <row r="199" spans="1:4" x14ac:dyDescent="0.25">
      <c r="A199" s="1">
        <v>23.5</v>
      </c>
      <c r="B199" s="1">
        <v>464.92858848126002</v>
      </c>
      <c r="C199" s="1">
        <v>428.023265261049</v>
      </c>
      <c r="D199" s="1">
        <v>143.86256241366499</v>
      </c>
    </row>
    <row r="200" spans="1:4" x14ac:dyDescent="0.25">
      <c r="A200" s="1">
        <v>23.625</v>
      </c>
      <c r="B200" s="1">
        <v>477.71735648399698</v>
      </c>
      <c r="C200" s="1">
        <v>422.29847150809798</v>
      </c>
      <c r="D200" s="1">
        <v>144.20124738585301</v>
      </c>
    </row>
    <row r="201" spans="1:4" x14ac:dyDescent="0.25">
      <c r="A201" s="1">
        <v>23.75</v>
      </c>
      <c r="B201" s="1">
        <v>474.695152109064</v>
      </c>
      <c r="C201" s="1">
        <v>422.45169090468499</v>
      </c>
      <c r="D201" s="1">
        <v>143.27798985955701</v>
      </c>
    </row>
    <row r="202" spans="1:4" x14ac:dyDescent="0.25">
      <c r="A202" s="1">
        <v>23.875</v>
      </c>
      <c r="B202" s="1">
        <v>470.76009183159402</v>
      </c>
      <c r="C202" s="1">
        <v>421.30929020020199</v>
      </c>
      <c r="D202" s="1">
        <v>146.30017876635</v>
      </c>
    </row>
    <row r="203" spans="1:4" x14ac:dyDescent="0.25">
      <c r="A203" s="1">
        <v>24</v>
      </c>
      <c r="B203" s="1">
        <v>462.92162432030301</v>
      </c>
      <c r="C203" s="1">
        <v>413.52635349145402</v>
      </c>
      <c r="D203" s="1">
        <v>140.35416858345499</v>
      </c>
    </row>
    <row r="204" spans="1:4" x14ac:dyDescent="0.25">
      <c r="A204" s="1">
        <v>24.125</v>
      </c>
      <c r="B204" s="1">
        <v>470.35582355471001</v>
      </c>
      <c r="C204" s="1">
        <v>412.92590105163299</v>
      </c>
      <c r="D204" s="1">
        <v>141.447731362865</v>
      </c>
    </row>
    <row r="205" spans="1:4" x14ac:dyDescent="0.25">
      <c r="A205" s="1">
        <v>24.25</v>
      </c>
      <c r="B205" s="1">
        <v>469.33296521166898</v>
      </c>
      <c r="C205" s="1">
        <v>412.66757943508702</v>
      </c>
      <c r="D205" s="1">
        <v>141.41720055592901</v>
      </c>
    </row>
    <row r="206" spans="1:4" x14ac:dyDescent="0.25">
      <c r="A206" s="1">
        <v>24.375</v>
      </c>
      <c r="B206" s="1">
        <v>464.709632696239</v>
      </c>
      <c r="C206" s="1">
        <v>413.77366526776598</v>
      </c>
      <c r="D206" s="1">
        <v>146.973003664045</v>
      </c>
    </row>
    <row r="207" spans="1:4" x14ac:dyDescent="0.25">
      <c r="A207" s="1">
        <v>24.5</v>
      </c>
      <c r="B207" s="1">
        <v>466.60374170607002</v>
      </c>
      <c r="C207" s="1">
        <v>416.765934488281</v>
      </c>
      <c r="D207" s="1">
        <v>151.87198211242699</v>
      </c>
    </row>
    <row r="208" spans="1:4" x14ac:dyDescent="0.25">
      <c r="A208" s="1">
        <v>24.625</v>
      </c>
      <c r="B208" s="1">
        <v>501.97270546922999</v>
      </c>
      <c r="C208" s="1">
        <v>424.88547562169799</v>
      </c>
      <c r="D208" s="1">
        <v>154.48355082872399</v>
      </c>
    </row>
    <row r="209" spans="1:4" x14ac:dyDescent="0.25">
      <c r="A209" s="1">
        <v>24.75</v>
      </c>
      <c r="B209" s="1">
        <v>513.95702274640303</v>
      </c>
      <c r="C209" s="1">
        <v>426.57493558360602</v>
      </c>
      <c r="D209" s="1">
        <v>157.76734672652199</v>
      </c>
    </row>
    <row r="210" spans="1:4" x14ac:dyDescent="0.25">
      <c r="A210" s="1">
        <v>24.875</v>
      </c>
      <c r="B210" s="1">
        <v>471.18651520188502</v>
      </c>
      <c r="C210" s="1">
        <v>427.00223011614003</v>
      </c>
      <c r="D210" s="1">
        <v>156.705787619538</v>
      </c>
    </row>
    <row r="211" spans="1:4" x14ac:dyDescent="0.25">
      <c r="A211" s="1">
        <v>25</v>
      </c>
      <c r="B211" s="1">
        <v>460.78864816118801</v>
      </c>
      <c r="C211" s="1">
        <v>428.53243021428</v>
      </c>
      <c r="D211" s="1">
        <v>162.87472769640601</v>
      </c>
    </row>
    <row r="212" spans="1:4" x14ac:dyDescent="0.25">
      <c r="A212" s="1">
        <v>25.125</v>
      </c>
      <c r="B212" s="1">
        <v>462.92467222392003</v>
      </c>
      <c r="C212" s="1">
        <v>429.65072010338901</v>
      </c>
      <c r="D212" s="1">
        <v>160.787099605837</v>
      </c>
    </row>
    <row r="213" spans="1:4" x14ac:dyDescent="0.25">
      <c r="A213" s="1">
        <v>25.25</v>
      </c>
      <c r="B213" s="1">
        <v>459.32822195359103</v>
      </c>
      <c r="C213" s="1">
        <v>430.85694403775398</v>
      </c>
      <c r="D213" s="1">
        <v>160.66385623458899</v>
      </c>
    </row>
    <row r="214" spans="1:4" x14ac:dyDescent="0.25">
      <c r="A214" s="1">
        <v>25.375</v>
      </c>
      <c r="B214" s="1">
        <v>463.19949053186201</v>
      </c>
      <c r="C214" s="1">
        <v>431.92966533659097</v>
      </c>
      <c r="D214" s="1">
        <v>156.81531576675599</v>
      </c>
    </row>
    <row r="215" spans="1:4" x14ac:dyDescent="0.25">
      <c r="A215" s="1">
        <v>25.5</v>
      </c>
      <c r="B215" s="1">
        <v>458.99226143426398</v>
      </c>
      <c r="C215" s="1">
        <v>432.016842235279</v>
      </c>
      <c r="D215" s="1">
        <v>155.66091897059101</v>
      </c>
    </row>
    <row r="216" spans="1:4" x14ac:dyDescent="0.25">
      <c r="A216" s="1">
        <v>25.625</v>
      </c>
      <c r="B216" s="1">
        <v>458.31047737901798</v>
      </c>
      <c r="C216" s="1">
        <v>426.44923862698801</v>
      </c>
      <c r="D216" s="1">
        <v>154.43613031294299</v>
      </c>
    </row>
    <row r="217" spans="1:4" x14ac:dyDescent="0.25">
      <c r="A217" s="1">
        <v>25.75</v>
      </c>
      <c r="B217" s="1">
        <v>464.50430454158499</v>
      </c>
      <c r="C217" s="1">
        <v>423.64434303577201</v>
      </c>
      <c r="D217" s="1">
        <v>153.15937716501301</v>
      </c>
    </row>
    <row r="218" spans="1:4" x14ac:dyDescent="0.25">
      <c r="A218" s="1">
        <v>25.875</v>
      </c>
      <c r="B218" s="1">
        <v>466.12754010156402</v>
      </c>
      <c r="C218" s="1">
        <v>419.41502896531</v>
      </c>
      <c r="D218" s="1">
        <v>154.23780511726201</v>
      </c>
    </row>
    <row r="219" spans="1:4" x14ac:dyDescent="0.25">
      <c r="A219" s="1">
        <v>26</v>
      </c>
      <c r="B219" s="1">
        <v>456.20614581061699</v>
      </c>
      <c r="C219" s="1">
        <v>411.11451225084602</v>
      </c>
      <c r="D219" s="1">
        <v>150.55339107133199</v>
      </c>
    </row>
    <row r="220" spans="1:4" x14ac:dyDescent="0.25">
      <c r="A220" s="1">
        <v>26.125</v>
      </c>
      <c r="B220" s="1">
        <v>428.25582092824698</v>
      </c>
      <c r="C220" s="1">
        <v>405.36492587752798</v>
      </c>
      <c r="D220" s="1">
        <v>144.16592209336099</v>
      </c>
    </row>
    <row r="221" spans="1:4" x14ac:dyDescent="0.25">
      <c r="A221" s="1">
        <v>26.25</v>
      </c>
      <c r="B221" s="1">
        <v>421.22176218965501</v>
      </c>
      <c r="C221" s="1">
        <v>402.13489730627401</v>
      </c>
      <c r="D221" s="1">
        <v>145.05293564466299</v>
      </c>
    </row>
    <row r="222" spans="1:4" x14ac:dyDescent="0.25">
      <c r="A222" s="1">
        <v>26.375</v>
      </c>
      <c r="B222" s="1">
        <v>412.71061689448698</v>
      </c>
      <c r="C222" s="1">
        <v>391.78300377489199</v>
      </c>
      <c r="D222" s="1">
        <v>151.273894342044</v>
      </c>
    </row>
    <row r="223" spans="1:4" x14ac:dyDescent="0.25">
      <c r="A223" s="1">
        <v>26.5</v>
      </c>
      <c r="B223" s="1">
        <v>414.998006368098</v>
      </c>
      <c r="C223" s="1">
        <v>392.36427483401502</v>
      </c>
      <c r="D223" s="1">
        <v>152.461474472502</v>
      </c>
    </row>
    <row r="224" spans="1:4" x14ac:dyDescent="0.25">
      <c r="A224" s="1">
        <v>26.625</v>
      </c>
      <c r="B224" s="1">
        <v>414.73574466351198</v>
      </c>
      <c r="C224" s="1">
        <v>390.52499602221002</v>
      </c>
      <c r="D224" s="1">
        <v>148.97586293603399</v>
      </c>
    </row>
    <row r="225" spans="1:4" x14ac:dyDescent="0.25">
      <c r="A225" s="1">
        <v>26.75</v>
      </c>
      <c r="B225" s="1">
        <v>413.224889416206</v>
      </c>
      <c r="C225" s="1">
        <v>388.64272028044201</v>
      </c>
      <c r="D225" s="1">
        <v>146.131335655665</v>
      </c>
    </row>
    <row r="226" spans="1:4" x14ac:dyDescent="0.25">
      <c r="A226" s="1">
        <v>26.875</v>
      </c>
      <c r="B226" s="1">
        <v>425.86978826861599</v>
      </c>
      <c r="C226" s="1">
        <v>389.81341412300901</v>
      </c>
      <c r="D226" s="1">
        <v>144.92165213622101</v>
      </c>
    </row>
    <row r="227" spans="1:4" x14ac:dyDescent="0.25">
      <c r="A227" s="1">
        <v>27</v>
      </c>
      <c r="B227" s="1">
        <v>428.29395887570098</v>
      </c>
      <c r="C227" s="1">
        <v>391.08241145346801</v>
      </c>
      <c r="D227" s="1">
        <v>143.16856428731799</v>
      </c>
    </row>
    <row r="228" spans="1:4" x14ac:dyDescent="0.25">
      <c r="A228" s="1">
        <v>27.125</v>
      </c>
      <c r="B228" s="1">
        <v>435.11411674101902</v>
      </c>
      <c r="C228" s="1">
        <v>392.45480722887902</v>
      </c>
      <c r="D228" s="1">
        <v>146.40214789860801</v>
      </c>
    </row>
    <row r="229" spans="1:4" x14ac:dyDescent="0.25">
      <c r="A229" s="1">
        <v>27.25</v>
      </c>
      <c r="B229" s="1">
        <v>437.645157773265</v>
      </c>
      <c r="C229" s="1">
        <v>394.88950984094703</v>
      </c>
      <c r="D229" s="1">
        <v>151.60914382261501</v>
      </c>
    </row>
    <row r="230" spans="1:4" x14ac:dyDescent="0.25">
      <c r="A230" s="1">
        <v>27.375</v>
      </c>
      <c r="B230" s="1">
        <v>449.85593878530699</v>
      </c>
      <c r="C230" s="1">
        <v>396.24506179083801</v>
      </c>
      <c r="D230" s="1">
        <v>158.848892079905</v>
      </c>
    </row>
    <row r="231" spans="1:4" x14ac:dyDescent="0.25">
      <c r="A231" s="1">
        <v>27.5</v>
      </c>
      <c r="B231" s="1">
        <v>453.59603293840098</v>
      </c>
      <c r="C231" s="1">
        <v>398.06594931614001</v>
      </c>
      <c r="D231" s="1">
        <v>156.89202515653699</v>
      </c>
    </row>
    <row r="232" spans="1:4" x14ac:dyDescent="0.25">
      <c r="A232" s="1">
        <v>27.625</v>
      </c>
      <c r="B232" s="1">
        <v>451.137345091675</v>
      </c>
      <c r="C232" s="1">
        <v>399.97360670967299</v>
      </c>
      <c r="D232" s="1">
        <v>155.93352148313801</v>
      </c>
    </row>
    <row r="233" spans="1:4" x14ac:dyDescent="0.25">
      <c r="A233" s="1">
        <v>27.75</v>
      </c>
      <c r="B233" s="1">
        <v>444.04831567197499</v>
      </c>
      <c r="C233" s="1">
        <v>404.29545675952897</v>
      </c>
      <c r="D233" s="1">
        <v>153.50221909477301</v>
      </c>
    </row>
    <row r="234" spans="1:4" x14ac:dyDescent="0.25">
      <c r="A234" s="1">
        <v>27.875</v>
      </c>
      <c r="B234" s="1">
        <v>434.563218470317</v>
      </c>
      <c r="C234" s="1">
        <v>403.10454105259703</v>
      </c>
      <c r="D234" s="1">
        <v>149.596918605382</v>
      </c>
    </row>
    <row r="235" spans="1:4" x14ac:dyDescent="0.25">
      <c r="A235" s="1">
        <v>28</v>
      </c>
      <c r="B235" s="1">
        <v>425.54251741101501</v>
      </c>
      <c r="C235" s="1">
        <v>403.85589264395497</v>
      </c>
      <c r="D235" s="1">
        <v>145.31167275461101</v>
      </c>
    </row>
    <row r="236" spans="1:4" x14ac:dyDescent="0.25">
      <c r="A236" s="1">
        <v>28.125</v>
      </c>
      <c r="B236" s="1">
        <v>414.71613134397199</v>
      </c>
      <c r="C236" s="1">
        <v>403.23343903706098</v>
      </c>
      <c r="D236" s="1">
        <v>141.66102297662101</v>
      </c>
    </row>
    <row r="237" spans="1:4" x14ac:dyDescent="0.25">
      <c r="A237" s="1">
        <v>28.25</v>
      </c>
      <c r="B237" s="1">
        <v>401.03893579814098</v>
      </c>
      <c r="C237" s="1">
        <v>402.33265777546501</v>
      </c>
      <c r="D237" s="1">
        <v>138.44943157587599</v>
      </c>
    </row>
    <row r="238" spans="1:4" x14ac:dyDescent="0.25">
      <c r="A238" s="1">
        <v>28.375</v>
      </c>
      <c r="B238" s="1">
        <v>393.37339456122402</v>
      </c>
      <c r="C238" s="1">
        <v>402.045108881055</v>
      </c>
      <c r="D238" s="1">
        <v>132.313312337902</v>
      </c>
    </row>
    <row r="239" spans="1:4" x14ac:dyDescent="0.25">
      <c r="A239" s="1">
        <v>28.5</v>
      </c>
      <c r="B239" s="1">
        <v>385.70975807501401</v>
      </c>
      <c r="C239" s="1">
        <v>399.16146707745901</v>
      </c>
      <c r="D239" s="1">
        <v>125.21836644060301</v>
      </c>
    </row>
    <row r="240" spans="1:4" x14ac:dyDescent="0.25">
      <c r="A240" s="1">
        <v>28.625</v>
      </c>
      <c r="B240" s="1">
        <v>381.42178932368</v>
      </c>
      <c r="C240" s="1">
        <v>399.313255025378</v>
      </c>
      <c r="D240" s="1">
        <v>116.729865929794</v>
      </c>
    </row>
    <row r="241" spans="1:4" x14ac:dyDescent="0.25">
      <c r="A241" s="1">
        <v>28.75</v>
      </c>
      <c r="B241" s="1">
        <v>377.60569566090498</v>
      </c>
      <c r="C241" s="1">
        <v>398.957560055079</v>
      </c>
      <c r="D241" s="1">
        <v>115.757456667361</v>
      </c>
    </row>
    <row r="242" spans="1:4" x14ac:dyDescent="0.25">
      <c r="A242" s="1">
        <v>28.875</v>
      </c>
      <c r="B242" s="1">
        <v>368.07743238790403</v>
      </c>
      <c r="C242" s="1">
        <v>399.47821272988398</v>
      </c>
      <c r="D242" s="1">
        <v>117.75085035711101</v>
      </c>
    </row>
    <row r="243" spans="1:4" x14ac:dyDescent="0.25">
      <c r="A243" s="1">
        <v>29</v>
      </c>
      <c r="B243" s="1">
        <v>368.36195593372099</v>
      </c>
      <c r="C243" s="1">
        <v>401.62414835527198</v>
      </c>
      <c r="D243" s="1">
        <v>123.236652761107</v>
      </c>
    </row>
    <row r="244" spans="1:4" x14ac:dyDescent="0.25">
      <c r="A244" s="1">
        <v>29.125</v>
      </c>
      <c r="B244" s="1">
        <v>357.35102749973601</v>
      </c>
      <c r="C244" s="1">
        <v>400.96732732261103</v>
      </c>
      <c r="D244" s="1">
        <v>127.801525743441</v>
      </c>
    </row>
    <row r="245" spans="1:4" x14ac:dyDescent="0.25">
      <c r="A245" s="1">
        <v>29.25</v>
      </c>
      <c r="B245" s="1">
        <v>369.48112672361299</v>
      </c>
      <c r="C245" s="1">
        <v>403.844231576082</v>
      </c>
      <c r="D245" s="1">
        <v>130.70733599611299</v>
      </c>
    </row>
    <row r="246" spans="1:4" x14ac:dyDescent="0.25">
      <c r="A246" s="1">
        <v>29.375</v>
      </c>
      <c r="B246" s="1">
        <v>372.45711358105899</v>
      </c>
      <c r="C246" s="1">
        <v>406.67257776427402</v>
      </c>
      <c r="D246" s="1">
        <v>133.607064000707</v>
      </c>
    </row>
    <row r="247" spans="1:4" x14ac:dyDescent="0.25">
      <c r="A247" s="1">
        <v>29.5</v>
      </c>
      <c r="B247" s="1">
        <v>379.17844498170399</v>
      </c>
      <c r="C247" s="1">
        <v>406.82414297144902</v>
      </c>
      <c r="D247" s="1">
        <v>136.87403543156799</v>
      </c>
    </row>
    <row r="248" spans="1:4" x14ac:dyDescent="0.25">
      <c r="A248" s="1">
        <v>29.625</v>
      </c>
      <c r="B248" s="1">
        <v>379.52470928609301</v>
      </c>
      <c r="C248" s="1">
        <v>405.08738239911798</v>
      </c>
      <c r="D248" s="1">
        <v>139.625107836891</v>
      </c>
    </row>
    <row r="249" spans="1:4" x14ac:dyDescent="0.25">
      <c r="A249" s="1">
        <v>29.75</v>
      </c>
      <c r="B249" s="1">
        <v>376.93742430642101</v>
      </c>
      <c r="C249" s="1">
        <v>404.54258317574198</v>
      </c>
      <c r="D249" s="1">
        <v>167.169823097392</v>
      </c>
    </row>
    <row r="250" spans="1:4" x14ac:dyDescent="0.25">
      <c r="A250" s="1">
        <v>29.875</v>
      </c>
      <c r="B250" s="1">
        <v>376.21802691189799</v>
      </c>
      <c r="C250" s="1">
        <v>402.12457321619098</v>
      </c>
      <c r="D250" s="1">
        <v>168.840844991886</v>
      </c>
    </row>
    <row r="251" spans="1:4" x14ac:dyDescent="0.25">
      <c r="A251" s="1">
        <v>30</v>
      </c>
      <c r="B251" s="1">
        <v>374.11528051814702</v>
      </c>
      <c r="C251" s="1">
        <v>403.42711292778898</v>
      </c>
      <c r="D251" s="1">
        <v>168.840844991886</v>
      </c>
    </row>
  </sheetData>
  <mergeCells count="4">
    <mergeCell ref="A1:A2"/>
    <mergeCell ref="B1:D1"/>
    <mergeCell ref="B3:D3"/>
    <mergeCell ref="B4:D4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1"/>
  <sheetViews>
    <sheetView zoomScale="69" zoomScaleNormal="69" workbookViewId="0">
      <selection activeCell="E11" sqref="E11"/>
    </sheetView>
  </sheetViews>
  <sheetFormatPr defaultRowHeight="15" x14ac:dyDescent="0.25"/>
  <cols>
    <col min="1" max="1" width="18.85546875" customWidth="1"/>
    <col min="2" max="2" width="21.28515625" style="4" customWidth="1"/>
    <col min="3" max="3" width="33.28515625" style="4" customWidth="1"/>
    <col min="4" max="4" width="34.85546875" customWidth="1"/>
    <col min="5" max="7" width="30.28515625" customWidth="1"/>
    <col min="8" max="8" width="19.42578125" customWidth="1"/>
    <col min="9" max="9" width="19" customWidth="1"/>
  </cols>
  <sheetData>
    <row r="1" spans="1:9" x14ac:dyDescent="0.25">
      <c r="A1" s="83" t="s">
        <v>246</v>
      </c>
      <c r="B1" s="82" t="s">
        <v>263</v>
      </c>
      <c r="C1" s="82"/>
      <c r="D1" s="82"/>
      <c r="E1" s="82"/>
      <c r="F1" s="82"/>
      <c r="G1" s="82"/>
      <c r="H1" s="82"/>
      <c r="I1" s="82"/>
    </row>
    <row r="2" spans="1:9" ht="30" x14ac:dyDescent="0.25">
      <c r="A2" s="84"/>
      <c r="B2" s="54" t="s">
        <v>276</v>
      </c>
      <c r="C2" s="54" t="s">
        <v>268</v>
      </c>
      <c r="D2" s="54" t="s">
        <v>259</v>
      </c>
      <c r="E2" s="54" t="s">
        <v>260</v>
      </c>
      <c r="F2" s="54" t="s">
        <v>261</v>
      </c>
      <c r="G2" s="54" t="s">
        <v>264</v>
      </c>
      <c r="H2" s="40" t="s">
        <v>419</v>
      </c>
      <c r="I2" s="40" t="s">
        <v>420</v>
      </c>
    </row>
    <row r="3" spans="1:9" x14ac:dyDescent="0.25">
      <c r="A3" s="27" t="s">
        <v>249</v>
      </c>
      <c r="B3" s="82">
        <v>53</v>
      </c>
      <c r="C3" s="82"/>
      <c r="D3" s="82"/>
      <c r="E3" s="82"/>
      <c r="F3" s="82"/>
      <c r="G3" s="82"/>
      <c r="H3" s="82"/>
      <c r="I3" s="82"/>
    </row>
    <row r="4" spans="1:9" x14ac:dyDescent="0.25">
      <c r="A4" s="27" t="s">
        <v>250</v>
      </c>
      <c r="B4" s="82" t="s">
        <v>251</v>
      </c>
      <c r="C4" s="82"/>
      <c r="D4" s="82"/>
      <c r="E4" s="82"/>
      <c r="F4" s="82"/>
      <c r="G4" s="82"/>
      <c r="H4" s="82"/>
      <c r="I4" s="82"/>
    </row>
    <row r="5" spans="1:9" ht="61.5" x14ac:dyDescent="0.25">
      <c r="A5" s="28" t="s">
        <v>252</v>
      </c>
      <c r="B5" s="28">
        <v>4</v>
      </c>
      <c r="C5" s="28">
        <v>4</v>
      </c>
      <c r="D5" s="27">
        <v>4</v>
      </c>
      <c r="E5" s="27">
        <v>4</v>
      </c>
      <c r="F5" s="27">
        <v>4</v>
      </c>
      <c r="G5" s="27">
        <v>4</v>
      </c>
      <c r="H5" s="27">
        <v>4</v>
      </c>
      <c r="I5" s="27">
        <v>4</v>
      </c>
    </row>
    <row r="6" spans="1:9" ht="30" x14ac:dyDescent="0.25">
      <c r="A6" s="28" t="s">
        <v>253</v>
      </c>
      <c r="B6" s="28">
        <v>52.785299999999999</v>
      </c>
      <c r="C6" s="28">
        <v>51.874899999999997</v>
      </c>
      <c r="D6" s="27">
        <v>45.859499999999997</v>
      </c>
      <c r="E6" s="27">
        <v>49.834600000000002</v>
      </c>
      <c r="F6" s="27">
        <v>55.540799999999997</v>
      </c>
      <c r="G6" s="27">
        <v>43.907229999999998</v>
      </c>
      <c r="H6" s="27">
        <v>51.472299999999997</v>
      </c>
      <c r="I6" s="27">
        <v>45.231999999999999</v>
      </c>
    </row>
    <row r="7" spans="1:9" ht="48" x14ac:dyDescent="0.25">
      <c r="A7" s="28" t="s">
        <v>254</v>
      </c>
      <c r="B7" s="27">
        <v>37.44</v>
      </c>
      <c r="C7" s="27">
        <v>37.44</v>
      </c>
      <c r="D7" s="27">
        <v>37.44</v>
      </c>
      <c r="E7" s="27">
        <v>37.44</v>
      </c>
      <c r="F7" s="27">
        <v>37.44</v>
      </c>
      <c r="G7" s="27">
        <v>37.44</v>
      </c>
      <c r="H7" s="27">
        <v>37.44</v>
      </c>
      <c r="I7" s="27">
        <v>37.44</v>
      </c>
    </row>
    <row r="8" spans="1:9" ht="48" x14ac:dyDescent="0.25">
      <c r="A8" s="28" t="s">
        <v>255</v>
      </c>
      <c r="B8" s="28">
        <v>31.29636</v>
      </c>
      <c r="C8" s="28">
        <v>32.276949999999999</v>
      </c>
      <c r="D8" s="27">
        <v>33.935949999999998</v>
      </c>
      <c r="E8" s="27">
        <v>34.027900000000002</v>
      </c>
      <c r="F8" s="27">
        <v>34.976970000000001</v>
      </c>
      <c r="G8" s="27">
        <v>35.17418</v>
      </c>
      <c r="H8" s="27">
        <v>35.109200000000001</v>
      </c>
      <c r="I8" s="27">
        <v>35.235570000000003</v>
      </c>
    </row>
    <row r="9" spans="1:9" x14ac:dyDescent="0.25">
      <c r="A9" s="27" t="s">
        <v>256</v>
      </c>
      <c r="B9" s="53">
        <v>85</v>
      </c>
      <c r="C9" s="53">
        <v>85</v>
      </c>
      <c r="D9" s="53">
        <v>85</v>
      </c>
      <c r="E9" s="53">
        <v>85</v>
      </c>
      <c r="F9" s="53">
        <v>85</v>
      </c>
      <c r="G9" s="53">
        <v>85</v>
      </c>
      <c r="H9" s="53">
        <v>85</v>
      </c>
      <c r="I9" s="53">
        <v>85</v>
      </c>
    </row>
    <row r="10" spans="1:9" ht="18" x14ac:dyDescent="0.25">
      <c r="A10" s="30" t="s">
        <v>257</v>
      </c>
      <c r="B10" s="30" t="s">
        <v>421</v>
      </c>
      <c r="C10" s="30" t="s">
        <v>422</v>
      </c>
      <c r="D10" s="30" t="s">
        <v>423</v>
      </c>
      <c r="E10" s="30" t="s">
        <v>424</v>
      </c>
      <c r="F10" s="30" t="s">
        <v>425</v>
      </c>
      <c r="G10" s="30" t="s">
        <v>426</v>
      </c>
      <c r="H10" s="30" t="s">
        <v>427</v>
      </c>
      <c r="I10" s="30" t="s">
        <v>428</v>
      </c>
    </row>
    <row r="11" spans="1:9" x14ac:dyDescent="0.25">
      <c r="A11" s="1">
        <v>0</v>
      </c>
      <c r="B11" s="59">
        <v>511.21157327928398</v>
      </c>
      <c r="C11" s="1">
        <v>340.84651449119599</v>
      </c>
      <c r="D11" s="1">
        <v>170.926479593506</v>
      </c>
      <c r="E11" s="1">
        <v>256.20943467801999</v>
      </c>
      <c r="F11" s="1">
        <v>218.25776353769899</v>
      </c>
      <c r="G11" s="1">
        <v>145.69794121477901</v>
      </c>
      <c r="H11" s="1">
        <v>579.57239100307004</v>
      </c>
      <c r="I11" s="1">
        <v>256.98623531417797</v>
      </c>
    </row>
    <row r="12" spans="1:9" x14ac:dyDescent="0.25">
      <c r="A12" s="1">
        <v>0.125</v>
      </c>
      <c r="B12" s="59">
        <v>525.02768756154705</v>
      </c>
      <c r="C12" s="1">
        <v>337.22812134809902</v>
      </c>
      <c r="D12" s="1">
        <v>159.71284285785899</v>
      </c>
      <c r="E12" s="1">
        <v>255.52873711374599</v>
      </c>
      <c r="F12" s="1">
        <v>211.924190727537</v>
      </c>
      <c r="G12" s="1">
        <v>144.510605930526</v>
      </c>
      <c r="H12" s="1">
        <v>589.70907020296897</v>
      </c>
      <c r="I12" s="1">
        <v>247.69998908364099</v>
      </c>
    </row>
    <row r="13" spans="1:9" x14ac:dyDescent="0.25">
      <c r="A13" s="1">
        <v>0.25</v>
      </c>
      <c r="B13" s="59">
        <v>566.21483857266196</v>
      </c>
      <c r="C13" s="1">
        <v>345.095907339939</v>
      </c>
      <c r="D13" s="1">
        <v>159.328662860262</v>
      </c>
      <c r="E13" s="1">
        <v>255.165884600608</v>
      </c>
      <c r="F13" s="1">
        <v>213.27381197704</v>
      </c>
      <c r="G13" s="1">
        <v>139.36311137209501</v>
      </c>
      <c r="H13" s="1">
        <v>591.15704379507895</v>
      </c>
      <c r="I13" s="1">
        <v>259.21021858012301</v>
      </c>
    </row>
    <row r="14" spans="1:9" x14ac:dyDescent="0.25">
      <c r="A14" s="1">
        <v>0.375</v>
      </c>
      <c r="B14" s="59">
        <v>577.86087777280898</v>
      </c>
      <c r="C14" s="1">
        <v>354.81799708953002</v>
      </c>
      <c r="D14" s="1">
        <v>161.82020426368001</v>
      </c>
      <c r="E14" s="1">
        <v>259.30747165086802</v>
      </c>
      <c r="F14" s="1">
        <v>216.322580186263</v>
      </c>
      <c r="G14" s="1">
        <v>145.59561883163701</v>
      </c>
      <c r="H14" s="1">
        <v>582.91506146474899</v>
      </c>
      <c r="I14" s="1">
        <v>236.78484365730799</v>
      </c>
    </row>
    <row r="15" spans="1:9" x14ac:dyDescent="0.25">
      <c r="A15" s="1">
        <v>0.5</v>
      </c>
      <c r="B15" s="59">
        <v>581.96893647041395</v>
      </c>
      <c r="C15" s="1">
        <v>358.80501371978897</v>
      </c>
      <c r="D15" s="1">
        <v>156.82857880177201</v>
      </c>
      <c r="E15" s="1">
        <v>263.91014931469903</v>
      </c>
      <c r="F15" s="1">
        <v>218.701901980218</v>
      </c>
      <c r="G15" s="1">
        <v>148.27083817094299</v>
      </c>
      <c r="H15" s="1">
        <v>619.39201240278499</v>
      </c>
      <c r="I15" s="1">
        <v>228.390032922438</v>
      </c>
    </row>
    <row r="16" spans="1:9" x14ac:dyDescent="0.25">
      <c r="A16" s="1">
        <v>0.625</v>
      </c>
      <c r="B16" s="59">
        <v>581.82059163494603</v>
      </c>
      <c r="C16" s="1">
        <v>358.705062659259</v>
      </c>
      <c r="D16" s="1">
        <v>153.932074554547</v>
      </c>
      <c r="E16" s="1">
        <v>266.11598871918898</v>
      </c>
      <c r="F16" s="1">
        <v>226.043097620384</v>
      </c>
      <c r="G16" s="1">
        <v>148.220528550268</v>
      </c>
      <c r="H16" s="1">
        <v>624.74217052892504</v>
      </c>
      <c r="I16" s="1">
        <v>223.94402057926399</v>
      </c>
    </row>
    <row r="17" spans="1:9" x14ac:dyDescent="0.25">
      <c r="A17" s="1">
        <v>0.75</v>
      </c>
      <c r="B17" s="59">
        <v>574.93924434718599</v>
      </c>
      <c r="C17" s="1">
        <v>357.03055471555501</v>
      </c>
      <c r="D17" s="1">
        <v>143.07700724171701</v>
      </c>
      <c r="E17" s="1">
        <v>260.15640981008301</v>
      </c>
      <c r="F17" s="1">
        <v>228.01946680284101</v>
      </c>
      <c r="G17" s="1">
        <v>148.08785330660299</v>
      </c>
      <c r="H17" s="1">
        <v>624.52759982375301</v>
      </c>
      <c r="I17" s="1">
        <v>203.14157928271501</v>
      </c>
    </row>
    <row r="18" spans="1:9" x14ac:dyDescent="0.25">
      <c r="A18" s="1">
        <v>0.875</v>
      </c>
      <c r="B18" s="59">
        <v>576.42519307331395</v>
      </c>
      <c r="C18" s="1">
        <v>361.09526238012802</v>
      </c>
      <c r="D18" s="1">
        <v>142.67289654763999</v>
      </c>
      <c r="E18" s="1">
        <v>256.11784705111398</v>
      </c>
      <c r="F18" s="1">
        <v>241.849343807255</v>
      </c>
      <c r="G18" s="1">
        <v>134.753664195488</v>
      </c>
      <c r="H18" s="1">
        <v>639.50319916920205</v>
      </c>
      <c r="I18" s="1">
        <v>195.310023184578</v>
      </c>
    </row>
    <row r="19" spans="1:9" x14ac:dyDescent="0.25">
      <c r="A19" s="1">
        <v>1</v>
      </c>
      <c r="B19" s="59">
        <v>578.32742139871004</v>
      </c>
      <c r="C19" s="1">
        <v>336.49454850536603</v>
      </c>
      <c r="D19" s="1">
        <v>141.19644325107899</v>
      </c>
      <c r="E19" s="1">
        <v>250.463146249132</v>
      </c>
      <c r="F19" s="1">
        <v>242.19549107034601</v>
      </c>
      <c r="G19" s="1">
        <v>101.457859487907</v>
      </c>
      <c r="H19" s="1">
        <v>643.25870874739803</v>
      </c>
      <c r="I19" s="1">
        <v>193.86763838419299</v>
      </c>
    </row>
    <row r="20" spans="1:9" x14ac:dyDescent="0.25">
      <c r="A20" s="1">
        <v>1.125</v>
      </c>
      <c r="B20" s="59">
        <v>570.58386127895994</v>
      </c>
      <c r="C20" s="1">
        <v>334.11093832559999</v>
      </c>
      <c r="D20" s="1">
        <v>147.60101259651699</v>
      </c>
      <c r="E20" s="1">
        <v>247.81220433824001</v>
      </c>
      <c r="F20" s="1">
        <v>244.59690676038699</v>
      </c>
      <c r="G20" s="1">
        <v>92.718463169775902</v>
      </c>
      <c r="H20" s="1">
        <v>641.14243591418699</v>
      </c>
      <c r="I20" s="1">
        <v>201.03789313695501</v>
      </c>
    </row>
    <row r="21" spans="1:9" x14ac:dyDescent="0.25">
      <c r="A21" s="1">
        <v>1.25</v>
      </c>
      <c r="B21" s="59">
        <v>565.34500858126</v>
      </c>
      <c r="C21" s="1">
        <v>332.88855100096902</v>
      </c>
      <c r="D21" s="1">
        <v>144.79282442893299</v>
      </c>
      <c r="E21" s="1">
        <v>246.84228399099001</v>
      </c>
      <c r="F21" s="1">
        <v>249.13891505937201</v>
      </c>
      <c r="G21" s="1">
        <v>94.060347542520006</v>
      </c>
      <c r="H21" s="1">
        <v>624.95189784133697</v>
      </c>
      <c r="I21" s="1">
        <v>205.207910171934</v>
      </c>
    </row>
    <row r="22" spans="1:9" x14ac:dyDescent="0.25">
      <c r="A22" s="1">
        <v>1.375</v>
      </c>
      <c r="B22" s="59">
        <v>557.29657164084097</v>
      </c>
      <c r="C22" s="1">
        <v>340.02509542235498</v>
      </c>
      <c r="D22" s="1">
        <v>136.418771542234</v>
      </c>
      <c r="E22" s="1">
        <v>246.67081121268501</v>
      </c>
      <c r="F22" s="1">
        <v>254.731990342975</v>
      </c>
      <c r="G22" s="1">
        <v>96.8998799925307</v>
      </c>
      <c r="H22" s="1">
        <v>635.47874652467203</v>
      </c>
      <c r="I22" s="1">
        <v>190.77491061515201</v>
      </c>
    </row>
    <row r="23" spans="1:9" x14ac:dyDescent="0.25">
      <c r="A23" s="1">
        <v>1.5</v>
      </c>
      <c r="B23" s="59">
        <v>556.63059991150806</v>
      </c>
      <c r="C23" s="1">
        <v>352.05209618584001</v>
      </c>
      <c r="D23" s="1">
        <v>132.19900887642899</v>
      </c>
      <c r="E23" s="1">
        <v>245.755406316359</v>
      </c>
      <c r="F23" s="1">
        <v>257.75386926516398</v>
      </c>
      <c r="G23" s="1">
        <v>96.159992229641801</v>
      </c>
      <c r="H23" s="1">
        <v>646.80412805330798</v>
      </c>
      <c r="I23" s="1">
        <v>188.147557291195</v>
      </c>
    </row>
    <row r="24" spans="1:9" x14ac:dyDescent="0.25">
      <c r="A24" s="1">
        <v>1.625</v>
      </c>
      <c r="B24" s="59">
        <v>558.17751890547504</v>
      </c>
      <c r="C24" s="1">
        <v>365.043322154973</v>
      </c>
      <c r="D24" s="1">
        <v>131.2897766346</v>
      </c>
      <c r="E24" s="1">
        <v>245.11560627833001</v>
      </c>
      <c r="F24" s="1">
        <v>265.240046260197</v>
      </c>
      <c r="G24" s="1">
        <v>95.551091407532297</v>
      </c>
      <c r="H24" s="1">
        <v>629.68172535309998</v>
      </c>
      <c r="I24" s="1">
        <v>188.70890108194399</v>
      </c>
    </row>
    <row r="25" spans="1:9" x14ac:dyDescent="0.25">
      <c r="A25" s="1">
        <v>1.75</v>
      </c>
      <c r="B25" s="59">
        <v>529.73974787950306</v>
      </c>
      <c r="C25" s="1">
        <v>375.43747004099902</v>
      </c>
      <c r="D25" s="1">
        <v>144.51732852638301</v>
      </c>
      <c r="E25" s="1">
        <v>225.63417313714001</v>
      </c>
      <c r="F25" s="1">
        <v>266.70944671432102</v>
      </c>
      <c r="G25" s="1">
        <v>95.673345980611003</v>
      </c>
      <c r="H25" s="1">
        <v>629.32711332263295</v>
      </c>
      <c r="I25" s="1">
        <v>170.92508828893301</v>
      </c>
    </row>
    <row r="26" spans="1:9" x14ac:dyDescent="0.25">
      <c r="A26" s="1">
        <v>1.875</v>
      </c>
      <c r="B26" s="59">
        <v>510.67948166929199</v>
      </c>
      <c r="C26" s="1">
        <v>325.38872082540399</v>
      </c>
      <c r="D26" s="1">
        <v>142.20537495013701</v>
      </c>
      <c r="E26" s="1">
        <v>226.99657631614599</v>
      </c>
      <c r="F26" s="1">
        <v>268.70818398175197</v>
      </c>
      <c r="G26" s="1">
        <v>96.729177791059001</v>
      </c>
      <c r="H26" s="1">
        <v>617.69107325524499</v>
      </c>
      <c r="I26" s="1">
        <v>180.53744649325401</v>
      </c>
    </row>
    <row r="27" spans="1:9" x14ac:dyDescent="0.25">
      <c r="A27" s="1">
        <v>2</v>
      </c>
      <c r="B27" s="59">
        <v>510.50972196098502</v>
      </c>
      <c r="C27" s="1">
        <v>277.21692862982502</v>
      </c>
      <c r="D27" s="1">
        <v>138.67020123735199</v>
      </c>
      <c r="E27" s="1">
        <v>229.77571982896799</v>
      </c>
      <c r="F27" s="1">
        <v>266.86367981570402</v>
      </c>
      <c r="G27" s="1">
        <v>93.655000405536896</v>
      </c>
      <c r="H27" s="1">
        <v>617.841844617427</v>
      </c>
      <c r="I27" s="1">
        <v>181.880368784529</v>
      </c>
    </row>
    <row r="28" spans="1:9" x14ac:dyDescent="0.25">
      <c r="A28" s="1">
        <v>2.125</v>
      </c>
      <c r="B28" s="59">
        <v>510.22536849400899</v>
      </c>
      <c r="C28" s="1">
        <v>262.95308623492201</v>
      </c>
      <c r="D28" s="1">
        <v>144.28120087592899</v>
      </c>
      <c r="E28" s="1">
        <v>240.28002305207801</v>
      </c>
      <c r="F28" s="1">
        <v>265.61946574038899</v>
      </c>
      <c r="G28" s="1">
        <v>90.788469615033605</v>
      </c>
      <c r="H28" s="1">
        <v>610.96562062963903</v>
      </c>
      <c r="I28" s="1">
        <v>177.740882786073</v>
      </c>
    </row>
    <row r="29" spans="1:9" x14ac:dyDescent="0.25">
      <c r="A29" s="1">
        <v>2.25</v>
      </c>
      <c r="B29" s="59">
        <v>513.15342352717596</v>
      </c>
      <c r="C29" s="1">
        <v>218.84104242053499</v>
      </c>
      <c r="D29" s="1">
        <v>150.193125605435</v>
      </c>
      <c r="E29" s="1">
        <v>238.89770711773201</v>
      </c>
      <c r="F29" s="1">
        <v>267.77146812305301</v>
      </c>
      <c r="G29" s="1">
        <v>86.633115550734502</v>
      </c>
      <c r="H29" s="1">
        <v>607.33977832934295</v>
      </c>
      <c r="I29" s="1">
        <v>172.14311248952001</v>
      </c>
    </row>
    <row r="30" spans="1:9" x14ac:dyDescent="0.25">
      <c r="A30" s="1">
        <v>2.375</v>
      </c>
      <c r="B30" s="59">
        <v>509.05169391076902</v>
      </c>
      <c r="C30" s="1">
        <v>211.66158835574601</v>
      </c>
      <c r="D30" s="1">
        <v>149.19737967094201</v>
      </c>
      <c r="E30" s="1">
        <v>238.32080664063099</v>
      </c>
      <c r="F30" s="1">
        <v>270.32966803008298</v>
      </c>
      <c r="G30" s="1">
        <v>86.848364664194506</v>
      </c>
      <c r="H30" s="1">
        <v>602.60925058779401</v>
      </c>
      <c r="I30" s="1">
        <v>169.91877115799599</v>
      </c>
    </row>
    <row r="31" spans="1:9" x14ac:dyDescent="0.25">
      <c r="A31" s="1">
        <v>2.5</v>
      </c>
      <c r="B31" s="59">
        <v>509.45848795881898</v>
      </c>
      <c r="C31" s="1">
        <v>220.29398881716801</v>
      </c>
      <c r="D31" s="1">
        <v>144.10848271664099</v>
      </c>
      <c r="E31" s="1">
        <v>239.67774731463399</v>
      </c>
      <c r="F31" s="1">
        <v>268.43715306484199</v>
      </c>
      <c r="G31" s="1">
        <v>86.665788913554294</v>
      </c>
      <c r="H31" s="1">
        <v>597.75924072970201</v>
      </c>
      <c r="I31" s="1">
        <v>175.59180607635301</v>
      </c>
    </row>
    <row r="32" spans="1:9" x14ac:dyDescent="0.25">
      <c r="A32" s="1">
        <v>2.625</v>
      </c>
      <c r="B32" s="59">
        <v>510.43354501484998</v>
      </c>
      <c r="C32" s="1">
        <v>225.899668437001</v>
      </c>
      <c r="D32" s="1">
        <v>139.94190838569801</v>
      </c>
      <c r="E32" s="1">
        <v>239.19224605107399</v>
      </c>
      <c r="F32" s="1">
        <v>269.55133143217103</v>
      </c>
      <c r="G32" s="1">
        <v>91.182462973835896</v>
      </c>
      <c r="H32" s="1">
        <v>603.81075427071096</v>
      </c>
      <c r="I32" s="1">
        <v>182.037660867547</v>
      </c>
    </row>
    <row r="33" spans="1:9" x14ac:dyDescent="0.25">
      <c r="A33" s="1">
        <v>2.75</v>
      </c>
      <c r="B33" s="59">
        <v>508.56432319776798</v>
      </c>
      <c r="C33" s="1">
        <v>223.328746924732</v>
      </c>
      <c r="D33" s="1">
        <v>141.39874844475099</v>
      </c>
      <c r="E33" s="1">
        <v>238.45147136588301</v>
      </c>
      <c r="F33" s="1">
        <v>270.85503293614897</v>
      </c>
      <c r="G33" s="1">
        <v>99.990138097345493</v>
      </c>
      <c r="H33" s="1">
        <v>597.09631851389599</v>
      </c>
      <c r="I33" s="1">
        <v>190.33360167405601</v>
      </c>
    </row>
    <row r="34" spans="1:9" x14ac:dyDescent="0.25">
      <c r="A34" s="1">
        <v>2.875</v>
      </c>
      <c r="B34" s="59">
        <v>502.70233823843699</v>
      </c>
      <c r="C34" s="1">
        <v>270.56220229887799</v>
      </c>
      <c r="D34" s="1">
        <v>137.65652248592201</v>
      </c>
      <c r="E34" s="1">
        <v>236.455452804489</v>
      </c>
      <c r="F34" s="1">
        <v>270.40509792066001</v>
      </c>
      <c r="G34" s="1">
        <v>98.124262282726306</v>
      </c>
      <c r="H34" s="1">
        <v>597.68823362131798</v>
      </c>
      <c r="I34" s="1">
        <v>193.91382633076199</v>
      </c>
    </row>
    <row r="35" spans="1:9" x14ac:dyDescent="0.25">
      <c r="A35" s="1">
        <v>3</v>
      </c>
      <c r="B35" s="59">
        <v>517.99335386966595</v>
      </c>
      <c r="C35" s="1">
        <v>279.200736552629</v>
      </c>
      <c r="D35" s="1">
        <v>136.76581821824499</v>
      </c>
      <c r="E35" s="1">
        <v>237.96455953884001</v>
      </c>
      <c r="F35" s="1">
        <v>271.09769322776299</v>
      </c>
      <c r="G35" s="1">
        <v>95.512977938626406</v>
      </c>
      <c r="H35" s="1">
        <v>594.99390695511499</v>
      </c>
      <c r="I35" s="1">
        <v>199.290372216984</v>
      </c>
    </row>
    <row r="36" spans="1:9" x14ac:dyDescent="0.25">
      <c r="A36" s="1">
        <v>3.125</v>
      </c>
      <c r="B36" s="59">
        <v>534.93603165673301</v>
      </c>
      <c r="C36" s="1">
        <v>297.026339473711</v>
      </c>
      <c r="D36" s="1">
        <v>133.46064207286301</v>
      </c>
      <c r="E36" s="1">
        <v>236.951097394036</v>
      </c>
      <c r="F36" s="1">
        <v>273.20641766394402</v>
      </c>
      <c r="G36" s="1">
        <v>94.873333346400997</v>
      </c>
      <c r="H36" s="1">
        <v>583.88557391915504</v>
      </c>
      <c r="I36" s="1">
        <v>204.225334993041</v>
      </c>
    </row>
    <row r="37" spans="1:9" x14ac:dyDescent="0.25">
      <c r="A37" s="1">
        <v>3.25</v>
      </c>
      <c r="B37" s="59">
        <v>545.351599792716</v>
      </c>
      <c r="C37" s="1">
        <v>300.41239268752798</v>
      </c>
      <c r="D37" s="1">
        <v>127.46942267562</v>
      </c>
      <c r="E37" s="1">
        <v>236.70009373690499</v>
      </c>
      <c r="F37" s="1">
        <v>274.43643072080698</v>
      </c>
      <c r="G37" s="1">
        <v>94.306588528418601</v>
      </c>
      <c r="H37" s="1">
        <v>578.37487788090596</v>
      </c>
      <c r="I37" s="1">
        <v>212.192081310459</v>
      </c>
    </row>
    <row r="38" spans="1:9" x14ac:dyDescent="0.25">
      <c r="A38" s="1">
        <v>3.375</v>
      </c>
      <c r="B38" s="59">
        <v>558.26012761229299</v>
      </c>
      <c r="C38" s="1">
        <v>331.96534213679598</v>
      </c>
      <c r="D38" s="1">
        <v>130.040593532077</v>
      </c>
      <c r="E38" s="1">
        <v>237.68443591302801</v>
      </c>
      <c r="F38" s="1">
        <v>274.80225411675798</v>
      </c>
      <c r="G38" s="1">
        <v>91.062313120231494</v>
      </c>
      <c r="H38" s="1">
        <v>591.15099348581998</v>
      </c>
      <c r="I38" s="1">
        <v>206.418186538095</v>
      </c>
    </row>
    <row r="39" spans="1:9" x14ac:dyDescent="0.25">
      <c r="A39" s="1">
        <v>3.5</v>
      </c>
      <c r="B39" s="59">
        <v>560.10583412699395</v>
      </c>
      <c r="C39" s="1">
        <v>354.35395009843199</v>
      </c>
      <c r="D39" s="1">
        <v>126.806777554883</v>
      </c>
      <c r="E39" s="1">
        <v>237.52645813269399</v>
      </c>
      <c r="F39" s="1">
        <v>286.20456297942502</v>
      </c>
      <c r="G39" s="1">
        <v>96.292606926891196</v>
      </c>
      <c r="H39" s="1">
        <v>584.63224812210296</v>
      </c>
      <c r="I39" s="1">
        <v>206.65755219662199</v>
      </c>
    </row>
    <row r="40" spans="1:9" x14ac:dyDescent="0.25">
      <c r="A40" s="1">
        <v>3.625</v>
      </c>
      <c r="B40" s="59">
        <v>560.93570117841</v>
      </c>
      <c r="C40" s="1">
        <v>407.311276309584</v>
      </c>
      <c r="D40" s="1">
        <v>123.385035655083</v>
      </c>
      <c r="E40" s="1">
        <v>240.84055481740299</v>
      </c>
      <c r="F40" s="1">
        <v>292.892841753391</v>
      </c>
      <c r="G40" s="1">
        <v>109.65899353640501</v>
      </c>
      <c r="H40" s="1">
        <v>617.42988360569905</v>
      </c>
      <c r="I40" s="1">
        <v>210.396843671472</v>
      </c>
    </row>
    <row r="41" spans="1:9" x14ac:dyDescent="0.25">
      <c r="A41" s="1">
        <v>3.75</v>
      </c>
      <c r="B41" s="59">
        <v>559.87919076356604</v>
      </c>
      <c r="C41" s="1">
        <v>402.14738173831802</v>
      </c>
      <c r="D41" s="1">
        <v>129.66354277381001</v>
      </c>
      <c r="E41" s="1">
        <v>240.76099266129199</v>
      </c>
      <c r="F41" s="1">
        <v>291.43239819255899</v>
      </c>
      <c r="G41" s="1">
        <v>106.54905385074299</v>
      </c>
      <c r="H41" s="1">
        <v>610.82015764204198</v>
      </c>
      <c r="I41" s="1">
        <v>217.858357335547</v>
      </c>
    </row>
    <row r="42" spans="1:9" x14ac:dyDescent="0.25">
      <c r="A42" s="1">
        <v>3.875</v>
      </c>
      <c r="B42" s="59">
        <v>557.34693970641001</v>
      </c>
      <c r="C42" s="1">
        <v>389.13669484183299</v>
      </c>
      <c r="D42" s="1">
        <v>133.65390909593799</v>
      </c>
      <c r="E42" s="1">
        <v>243.97856975113299</v>
      </c>
      <c r="F42" s="1">
        <v>290.90340775315502</v>
      </c>
      <c r="G42" s="1">
        <v>105.21515639825201</v>
      </c>
      <c r="H42" s="1">
        <v>606.86305125293097</v>
      </c>
      <c r="I42" s="1">
        <v>225.14704164853501</v>
      </c>
    </row>
    <row r="43" spans="1:9" x14ac:dyDescent="0.25">
      <c r="A43" s="1">
        <v>4</v>
      </c>
      <c r="B43" s="59">
        <v>531.50274251518294</v>
      </c>
      <c r="C43" s="1">
        <v>368.43949059846898</v>
      </c>
      <c r="D43" s="1">
        <v>141.478692840424</v>
      </c>
      <c r="E43" s="1">
        <v>242.98316197623899</v>
      </c>
      <c r="F43" s="1">
        <v>289.08674083512</v>
      </c>
      <c r="G43" s="1">
        <v>95.001085386220197</v>
      </c>
      <c r="H43" s="1">
        <v>571.08856521217103</v>
      </c>
      <c r="I43" s="1">
        <v>236.10612633544599</v>
      </c>
    </row>
    <row r="44" spans="1:9" x14ac:dyDescent="0.25">
      <c r="A44" s="1">
        <v>4.125</v>
      </c>
      <c r="B44" s="59">
        <v>519.96095991090397</v>
      </c>
      <c r="C44" s="1">
        <v>372.31246044884898</v>
      </c>
      <c r="D44" s="1">
        <v>144.46604504437201</v>
      </c>
      <c r="E44" s="1">
        <v>238.94307094008099</v>
      </c>
      <c r="F44" s="1">
        <v>286.69333228011999</v>
      </c>
      <c r="G44" s="1">
        <v>108.123670900459</v>
      </c>
      <c r="H44" s="1">
        <v>567.44943244008402</v>
      </c>
      <c r="I44" s="1">
        <v>242.926854676098</v>
      </c>
    </row>
    <row r="45" spans="1:9" x14ac:dyDescent="0.25">
      <c r="A45" s="1">
        <v>4.25</v>
      </c>
      <c r="B45" s="59">
        <v>507.62804401483902</v>
      </c>
      <c r="C45" s="1">
        <v>374.60140179853801</v>
      </c>
      <c r="D45" s="1">
        <v>137.773184350946</v>
      </c>
      <c r="E45" s="1">
        <v>229.70552188151399</v>
      </c>
      <c r="F45" s="1">
        <v>284.57487785582299</v>
      </c>
      <c r="G45" s="1">
        <v>97.940106974586698</v>
      </c>
      <c r="H45" s="1">
        <v>568.57148491369901</v>
      </c>
      <c r="I45" s="1">
        <v>244.76138422250699</v>
      </c>
    </row>
    <row r="46" spans="1:9" x14ac:dyDescent="0.25">
      <c r="A46" s="1">
        <v>4.375</v>
      </c>
      <c r="B46" s="59">
        <v>501.660338831773</v>
      </c>
      <c r="C46" s="1">
        <v>352.50581481320597</v>
      </c>
      <c r="D46" s="1">
        <v>137.775200798637</v>
      </c>
      <c r="E46" s="1">
        <v>228.340547005231</v>
      </c>
      <c r="F46" s="1">
        <v>278.91543770926597</v>
      </c>
      <c r="G46" s="1">
        <v>89.177030014303995</v>
      </c>
      <c r="H46" s="1">
        <v>568.33192646506495</v>
      </c>
      <c r="I46" s="1">
        <v>208.82700333564199</v>
      </c>
    </row>
    <row r="47" spans="1:9" x14ac:dyDescent="0.25">
      <c r="A47" s="1">
        <v>4.5</v>
      </c>
      <c r="B47" s="59">
        <v>464.87523803212099</v>
      </c>
      <c r="C47" s="1">
        <v>342.70307324296601</v>
      </c>
      <c r="D47" s="1">
        <v>137.78115419144001</v>
      </c>
      <c r="E47" s="1">
        <v>231.98969631396901</v>
      </c>
      <c r="F47" s="1">
        <v>279.42940463292598</v>
      </c>
      <c r="G47" s="1">
        <v>88.688476243392103</v>
      </c>
      <c r="H47" s="1">
        <v>569.10177580612503</v>
      </c>
      <c r="I47" s="1">
        <v>242.59321830994699</v>
      </c>
    </row>
    <row r="48" spans="1:9" x14ac:dyDescent="0.25">
      <c r="A48" s="1">
        <v>4.625</v>
      </c>
      <c r="B48" s="59">
        <v>460.75435109968299</v>
      </c>
      <c r="C48" s="1">
        <v>331.60740849363998</v>
      </c>
      <c r="D48" s="1">
        <v>139.185828809783</v>
      </c>
      <c r="E48" s="1">
        <v>245.80239640407899</v>
      </c>
      <c r="F48" s="1">
        <v>279.49814641747002</v>
      </c>
      <c r="G48" s="1">
        <v>83.607922416966105</v>
      </c>
      <c r="H48" s="1">
        <v>574.19747103920804</v>
      </c>
      <c r="I48" s="1">
        <v>254.04177969715701</v>
      </c>
    </row>
    <row r="49" spans="1:9" x14ac:dyDescent="0.25">
      <c r="A49" s="1">
        <v>4.75</v>
      </c>
      <c r="B49" s="59">
        <v>461.13784308612202</v>
      </c>
      <c r="C49" s="1">
        <v>300.42619739590799</v>
      </c>
      <c r="D49" s="1">
        <v>151.27145726206001</v>
      </c>
      <c r="E49" s="1">
        <v>253.428916689326</v>
      </c>
      <c r="F49" s="1">
        <v>280.72919584776099</v>
      </c>
      <c r="G49" s="1">
        <v>81.878329043839003</v>
      </c>
      <c r="H49" s="1">
        <v>584.23781201415795</v>
      </c>
      <c r="I49" s="1">
        <v>249.596577472001</v>
      </c>
    </row>
    <row r="50" spans="1:9" x14ac:dyDescent="0.25">
      <c r="A50" s="1">
        <v>4.875</v>
      </c>
      <c r="B50" s="59">
        <v>459.63574002791103</v>
      </c>
      <c r="C50" s="1">
        <v>261.32629106207702</v>
      </c>
      <c r="D50" s="1">
        <v>149.760412588402</v>
      </c>
      <c r="E50" s="1">
        <v>261.99091349406098</v>
      </c>
      <c r="F50" s="1">
        <v>278.94762611959601</v>
      </c>
      <c r="G50" s="1">
        <v>83.171739163973697</v>
      </c>
      <c r="H50" s="1">
        <v>584.263414954837</v>
      </c>
      <c r="I50" s="1">
        <v>236.59900441054</v>
      </c>
    </row>
    <row r="51" spans="1:9" x14ac:dyDescent="0.25">
      <c r="A51" s="1">
        <v>5</v>
      </c>
      <c r="B51" s="59">
        <v>462.06092459095402</v>
      </c>
      <c r="C51" s="1">
        <v>254.597927944536</v>
      </c>
      <c r="D51" s="1">
        <v>139.56376333564299</v>
      </c>
      <c r="E51" s="1">
        <v>261.14758671647701</v>
      </c>
      <c r="F51" s="1">
        <v>278.96802402970798</v>
      </c>
      <c r="G51" s="1">
        <v>79.393502931570595</v>
      </c>
      <c r="H51" s="1">
        <v>575.97589044392896</v>
      </c>
      <c r="I51" s="1">
        <v>227.65607645105399</v>
      </c>
    </row>
    <row r="52" spans="1:9" x14ac:dyDescent="0.25">
      <c r="A52" s="1">
        <v>5.125</v>
      </c>
      <c r="B52" s="59">
        <v>492.624772398174</v>
      </c>
      <c r="C52" s="1">
        <v>253.71610384705701</v>
      </c>
      <c r="D52" s="1">
        <v>126.580898016539</v>
      </c>
      <c r="E52" s="1">
        <v>260.06932762991801</v>
      </c>
      <c r="F52" s="1">
        <v>276.58010551131099</v>
      </c>
      <c r="G52" s="1">
        <v>81.942135719388602</v>
      </c>
      <c r="H52" s="1">
        <v>579.66388586088101</v>
      </c>
      <c r="I52" s="1">
        <v>228.71870289391401</v>
      </c>
    </row>
    <row r="53" spans="1:9" x14ac:dyDescent="0.25">
      <c r="A53" s="1">
        <v>5.25</v>
      </c>
      <c r="B53" s="59">
        <v>505.05464642896698</v>
      </c>
      <c r="C53" s="1">
        <v>254.00335207970301</v>
      </c>
      <c r="D53" s="1">
        <v>127.149255187474</v>
      </c>
      <c r="E53" s="1">
        <v>260.01377933269299</v>
      </c>
      <c r="F53" s="1">
        <v>275.40423420647898</v>
      </c>
      <c r="G53" s="1">
        <v>79.641892587358001</v>
      </c>
      <c r="H53" s="1">
        <v>578.43864471846496</v>
      </c>
      <c r="I53" s="1">
        <v>225.904994776172</v>
      </c>
    </row>
    <row r="54" spans="1:9" x14ac:dyDescent="0.25">
      <c r="A54" s="1">
        <v>5.375</v>
      </c>
      <c r="B54" s="59">
        <v>522.07635692315296</v>
      </c>
      <c r="C54" s="1">
        <v>293.87348525173502</v>
      </c>
      <c r="D54" s="1">
        <v>129.058667437781</v>
      </c>
      <c r="E54" s="1">
        <v>264.59276994184501</v>
      </c>
      <c r="F54" s="1">
        <v>275.99495607252902</v>
      </c>
      <c r="G54" s="1">
        <v>86.541996352110502</v>
      </c>
      <c r="H54" s="1">
        <v>579.14117611727602</v>
      </c>
      <c r="I54" s="1">
        <v>226.277964650065</v>
      </c>
    </row>
    <row r="55" spans="1:9" x14ac:dyDescent="0.25">
      <c r="A55" s="1">
        <v>5.5</v>
      </c>
      <c r="B55" s="59">
        <v>525.71348243592399</v>
      </c>
      <c r="C55" s="1">
        <v>299.84882895412898</v>
      </c>
      <c r="D55" s="1">
        <v>128.33182763404599</v>
      </c>
      <c r="E55" s="1">
        <v>265.56550936122397</v>
      </c>
      <c r="F55" s="1">
        <v>268.36493576363802</v>
      </c>
      <c r="G55" s="1">
        <v>69.810987750418093</v>
      </c>
      <c r="H55" s="1">
        <v>567.72729363031397</v>
      </c>
      <c r="I55" s="1">
        <v>224.24717004313499</v>
      </c>
    </row>
    <row r="56" spans="1:9" x14ac:dyDescent="0.25">
      <c r="A56" s="1">
        <v>5.625</v>
      </c>
      <c r="B56" s="59">
        <v>534.53575033710501</v>
      </c>
      <c r="C56" s="1">
        <v>303.93746023143501</v>
      </c>
      <c r="D56" s="1">
        <v>129.22989171843599</v>
      </c>
      <c r="E56" s="1">
        <v>263.46801299293003</v>
      </c>
      <c r="F56" s="1">
        <v>265.45250675781</v>
      </c>
      <c r="G56" s="1">
        <v>69.171581114982303</v>
      </c>
      <c r="H56" s="1">
        <v>576.26135546095202</v>
      </c>
      <c r="I56" s="1">
        <v>226.577259153939</v>
      </c>
    </row>
    <row r="57" spans="1:9" x14ac:dyDescent="0.25">
      <c r="A57" s="1">
        <v>5.75</v>
      </c>
      <c r="B57" s="59">
        <v>564.78038765113297</v>
      </c>
      <c r="C57" s="1">
        <v>357.63213315543402</v>
      </c>
      <c r="D57" s="1">
        <v>125.60921888660801</v>
      </c>
      <c r="E57" s="1">
        <v>261.94193238005198</v>
      </c>
      <c r="F57" s="1">
        <v>265.53134125405899</v>
      </c>
      <c r="G57" s="1">
        <v>72.340703543858893</v>
      </c>
      <c r="H57" s="1">
        <v>585.54935303600405</v>
      </c>
      <c r="I57" s="1">
        <v>231.372623960862</v>
      </c>
    </row>
    <row r="58" spans="1:9" x14ac:dyDescent="0.25">
      <c r="A58" s="1">
        <v>5.875</v>
      </c>
      <c r="B58" s="59">
        <v>550.87440369440696</v>
      </c>
      <c r="C58" s="1">
        <v>358.07411947403801</v>
      </c>
      <c r="D58" s="1">
        <v>115.709477155836</v>
      </c>
      <c r="E58" s="1">
        <v>260.85019240943001</v>
      </c>
      <c r="F58" s="1">
        <v>269.10999221884902</v>
      </c>
      <c r="G58" s="1">
        <v>70.306270961101106</v>
      </c>
      <c r="H58" s="1">
        <v>586.14982245598196</v>
      </c>
      <c r="I58" s="1">
        <v>226.29173562758899</v>
      </c>
    </row>
    <row r="59" spans="1:9" x14ac:dyDescent="0.25">
      <c r="A59" s="1">
        <v>6</v>
      </c>
      <c r="B59" s="59">
        <v>517.545423638221</v>
      </c>
      <c r="C59" s="1">
        <v>366.81940878578598</v>
      </c>
      <c r="D59" s="1">
        <v>117.586691956287</v>
      </c>
      <c r="E59" s="1">
        <v>253.75979787681001</v>
      </c>
      <c r="F59" s="1">
        <v>267.91816333983098</v>
      </c>
      <c r="G59" s="1">
        <v>69.265868582619603</v>
      </c>
      <c r="H59" s="1">
        <v>586.651564636118</v>
      </c>
      <c r="I59" s="1">
        <v>217.03960840257099</v>
      </c>
    </row>
    <row r="60" spans="1:9" x14ac:dyDescent="0.25">
      <c r="A60" s="1">
        <v>6.125</v>
      </c>
      <c r="B60" s="59">
        <v>514.74349713042704</v>
      </c>
      <c r="C60" s="1">
        <v>386.12463822460501</v>
      </c>
      <c r="D60" s="1">
        <v>118.38928584687299</v>
      </c>
      <c r="E60" s="1">
        <v>251.38470556920601</v>
      </c>
      <c r="F60" s="1">
        <v>265.92072888169503</v>
      </c>
      <c r="G60" s="1">
        <v>68.380228658857504</v>
      </c>
      <c r="H60" s="1">
        <v>579.81178059187403</v>
      </c>
      <c r="I60" s="1">
        <v>207.828493898348</v>
      </c>
    </row>
    <row r="61" spans="1:9" x14ac:dyDescent="0.25">
      <c r="A61" s="1">
        <v>6.25</v>
      </c>
      <c r="B61" s="59">
        <v>514.60780268322799</v>
      </c>
      <c r="C61" s="1">
        <v>394.287281706952</v>
      </c>
      <c r="D61" s="1">
        <v>116.681835306202</v>
      </c>
      <c r="E61" s="1">
        <v>248.65828117137301</v>
      </c>
      <c r="F61" s="1">
        <v>266.567048369845</v>
      </c>
      <c r="G61" s="1">
        <v>59.995386582048397</v>
      </c>
      <c r="H61" s="1">
        <v>569.70523612142199</v>
      </c>
      <c r="I61" s="1">
        <v>181.82741083606899</v>
      </c>
    </row>
    <row r="62" spans="1:9" x14ac:dyDescent="0.25">
      <c r="A62" s="1">
        <v>6.375</v>
      </c>
      <c r="B62" s="59">
        <v>510.98656908985998</v>
      </c>
      <c r="C62" s="1">
        <v>402.69295445294898</v>
      </c>
      <c r="D62" s="1">
        <v>122.149536602361</v>
      </c>
      <c r="E62" s="1">
        <v>247.47931439107401</v>
      </c>
      <c r="F62" s="1">
        <v>266.53147910701699</v>
      </c>
      <c r="G62" s="1">
        <v>53.1471683626607</v>
      </c>
      <c r="H62" s="1">
        <v>572.66849044555795</v>
      </c>
      <c r="I62" s="1">
        <v>104.91434529700599</v>
      </c>
    </row>
    <row r="63" spans="1:9" x14ac:dyDescent="0.25">
      <c r="A63" s="1">
        <v>6.5</v>
      </c>
      <c r="B63" s="59">
        <v>503.06911578237202</v>
      </c>
      <c r="C63" s="1">
        <v>405.38618682838899</v>
      </c>
      <c r="D63" s="1">
        <v>122.571234038546</v>
      </c>
      <c r="E63" s="1">
        <v>245.85893101894101</v>
      </c>
      <c r="F63" s="1">
        <v>267.635870324687</v>
      </c>
      <c r="G63" s="1">
        <v>57.099949937424597</v>
      </c>
      <c r="H63" s="1">
        <v>569.73052601959103</v>
      </c>
      <c r="I63" s="1">
        <v>114.45962147400699</v>
      </c>
    </row>
    <row r="64" spans="1:9" x14ac:dyDescent="0.25">
      <c r="A64" s="1">
        <v>6.625</v>
      </c>
      <c r="B64" s="59">
        <v>495.84339387975302</v>
      </c>
      <c r="C64" s="1">
        <v>414.03817728472399</v>
      </c>
      <c r="D64" s="1">
        <v>119.3484985882</v>
      </c>
      <c r="E64" s="1">
        <v>249.54774783734101</v>
      </c>
      <c r="F64" s="1">
        <v>265.52143945867101</v>
      </c>
      <c r="G64" s="1">
        <v>53.193150996408001</v>
      </c>
      <c r="H64" s="1">
        <v>560.86399668795798</v>
      </c>
      <c r="I64" s="1">
        <v>123.138938734459</v>
      </c>
    </row>
    <row r="65" spans="1:9" x14ac:dyDescent="0.25">
      <c r="A65" s="1">
        <v>6.75</v>
      </c>
      <c r="B65" s="59">
        <v>495.12392945232102</v>
      </c>
      <c r="C65" s="1">
        <v>428.49117793484999</v>
      </c>
      <c r="D65" s="1">
        <v>120.37255752166</v>
      </c>
      <c r="E65" s="1">
        <v>250.465914817905</v>
      </c>
      <c r="F65" s="1">
        <v>269.59370760875998</v>
      </c>
      <c r="G65" s="1">
        <v>55.049594814109199</v>
      </c>
      <c r="H65" s="1">
        <v>561.315661544112</v>
      </c>
      <c r="I65" s="1">
        <v>140.29504849566499</v>
      </c>
    </row>
    <row r="66" spans="1:9" x14ac:dyDescent="0.25">
      <c r="A66" s="1">
        <v>6.875</v>
      </c>
      <c r="B66" s="59">
        <v>464.386682015112</v>
      </c>
      <c r="C66" s="1">
        <v>427.68985468993299</v>
      </c>
      <c r="D66" s="1">
        <v>124.477203597561</v>
      </c>
      <c r="E66" s="1">
        <v>249.52900954800501</v>
      </c>
      <c r="F66" s="1">
        <v>269.66551299117998</v>
      </c>
      <c r="G66" s="1">
        <v>52.860605694281098</v>
      </c>
      <c r="H66" s="1">
        <v>563.66172060531198</v>
      </c>
      <c r="I66" s="1">
        <v>142.677544951295</v>
      </c>
    </row>
    <row r="67" spans="1:9" x14ac:dyDescent="0.25">
      <c r="A67" s="1">
        <v>7</v>
      </c>
      <c r="B67" s="59">
        <v>458.880710141007</v>
      </c>
      <c r="C67" s="1">
        <v>339.70879207815102</v>
      </c>
      <c r="D67" s="1">
        <v>131.244688466914</v>
      </c>
      <c r="E67" s="1">
        <v>249.05990353406801</v>
      </c>
      <c r="F67" s="1">
        <v>266.17048849054601</v>
      </c>
      <c r="G67" s="1">
        <v>52.666443856652798</v>
      </c>
      <c r="H67" s="1">
        <v>568.64596295880699</v>
      </c>
      <c r="I67" s="1">
        <v>150.12498088986101</v>
      </c>
    </row>
    <row r="68" spans="1:9" x14ac:dyDescent="0.25">
      <c r="A68" s="1">
        <v>7.125</v>
      </c>
      <c r="B68" s="59">
        <v>457.95354545381502</v>
      </c>
      <c r="C68" s="1">
        <v>293.87031690377103</v>
      </c>
      <c r="D68" s="1">
        <v>136.40044768091099</v>
      </c>
      <c r="E68" s="1">
        <v>246.31970188024201</v>
      </c>
      <c r="F68" s="1">
        <v>265.02661780380998</v>
      </c>
      <c r="G68" s="1">
        <v>56.889894042420202</v>
      </c>
      <c r="H68" s="1">
        <v>570.83909684282003</v>
      </c>
      <c r="I68" s="1">
        <v>152.15722345556301</v>
      </c>
    </row>
    <row r="69" spans="1:9" x14ac:dyDescent="0.25">
      <c r="A69" s="1">
        <v>7.25</v>
      </c>
      <c r="B69" s="59">
        <v>453.302224628234</v>
      </c>
      <c r="C69" s="1">
        <v>277.38777870015798</v>
      </c>
      <c r="D69" s="1">
        <v>142.564391806835</v>
      </c>
      <c r="E69" s="1">
        <v>240.704752283998</v>
      </c>
      <c r="F69" s="1">
        <v>266.87031699714998</v>
      </c>
      <c r="G69" s="1">
        <v>57.372862876124003</v>
      </c>
      <c r="H69" s="1">
        <v>557.92114615592902</v>
      </c>
      <c r="I69" s="1">
        <v>151.66960103228001</v>
      </c>
    </row>
    <row r="70" spans="1:9" x14ac:dyDescent="0.25">
      <c r="A70" s="1">
        <v>7.375</v>
      </c>
      <c r="B70" s="59">
        <v>470.13356499073399</v>
      </c>
      <c r="C70" s="1">
        <v>214.630813699128</v>
      </c>
      <c r="D70" s="1">
        <v>135.55953120900401</v>
      </c>
      <c r="E70" s="1">
        <v>236.93938657792401</v>
      </c>
      <c r="F70" s="1">
        <v>271.59274729799898</v>
      </c>
      <c r="G70" s="1">
        <v>63.659972494538899</v>
      </c>
      <c r="H70" s="1">
        <v>553.44244247586096</v>
      </c>
      <c r="I70" s="1">
        <v>150.83248120266299</v>
      </c>
    </row>
    <row r="71" spans="1:9" x14ac:dyDescent="0.25">
      <c r="A71" s="1">
        <v>7.5</v>
      </c>
      <c r="B71" s="59">
        <v>473.47724501321102</v>
      </c>
      <c r="C71" s="1">
        <v>216.07327106993799</v>
      </c>
      <c r="D71" s="1">
        <v>128.100733984568</v>
      </c>
      <c r="E71" s="1">
        <v>230.01587216495699</v>
      </c>
      <c r="F71" s="1">
        <v>276.39774882423097</v>
      </c>
      <c r="G71" s="1">
        <v>64.575235530804505</v>
      </c>
      <c r="H71" s="1">
        <v>549.96056175380704</v>
      </c>
      <c r="I71" s="1">
        <v>155.74010956428401</v>
      </c>
    </row>
    <row r="72" spans="1:9" x14ac:dyDescent="0.25">
      <c r="A72" s="1">
        <v>7.625</v>
      </c>
      <c r="B72" s="59">
        <v>463.42504210824802</v>
      </c>
      <c r="C72" s="1">
        <v>196.83176559261901</v>
      </c>
      <c r="D72" s="1">
        <v>123.63851468195401</v>
      </c>
      <c r="E72" s="1">
        <v>223.72054553328499</v>
      </c>
      <c r="F72" s="1">
        <v>289.80179420177802</v>
      </c>
      <c r="G72" s="1">
        <v>65.7723602138731</v>
      </c>
      <c r="H72" s="1">
        <v>547.18078025802197</v>
      </c>
      <c r="I72" s="1">
        <v>165.82456453441401</v>
      </c>
    </row>
    <row r="73" spans="1:9" x14ac:dyDescent="0.25">
      <c r="A73" s="1">
        <v>7.75</v>
      </c>
      <c r="B73" s="59">
        <v>453.13388334543902</v>
      </c>
      <c r="C73" s="1">
        <v>194.27132501096801</v>
      </c>
      <c r="D73" s="1">
        <v>123.98730241190999</v>
      </c>
      <c r="E73" s="1">
        <v>220.725569282924</v>
      </c>
      <c r="F73" s="1">
        <v>293.51693267009199</v>
      </c>
      <c r="G73" s="1">
        <v>64.322363398592898</v>
      </c>
      <c r="H73" s="1">
        <v>529.50168802844303</v>
      </c>
      <c r="I73" s="1">
        <v>175.188725432496</v>
      </c>
    </row>
    <row r="74" spans="1:9" x14ac:dyDescent="0.25">
      <c r="A74" s="1">
        <v>7.875</v>
      </c>
      <c r="B74" s="59">
        <v>455.44239623819499</v>
      </c>
      <c r="C74" s="1">
        <v>207.50893019147099</v>
      </c>
      <c r="D74" s="1">
        <v>128.30432131897999</v>
      </c>
      <c r="E74" s="1">
        <v>218.08077387812801</v>
      </c>
      <c r="F74" s="1">
        <v>298.61905591636298</v>
      </c>
      <c r="G74" s="1">
        <v>73.260368048677094</v>
      </c>
      <c r="H74" s="1">
        <v>530.46943397013297</v>
      </c>
      <c r="I74" s="1">
        <v>175.81009576053501</v>
      </c>
    </row>
    <row r="75" spans="1:9" x14ac:dyDescent="0.25">
      <c r="A75" s="1">
        <v>8</v>
      </c>
      <c r="B75" s="59">
        <v>484.78099650210203</v>
      </c>
      <c r="C75" s="1">
        <v>238.07111201915299</v>
      </c>
      <c r="D75" s="1">
        <v>130.924382050975</v>
      </c>
      <c r="E75" s="1">
        <v>219.29851757617001</v>
      </c>
      <c r="F75" s="1">
        <v>298.900951918955</v>
      </c>
      <c r="G75" s="1">
        <v>63.378963938255801</v>
      </c>
      <c r="H75" s="1">
        <v>534.00663077938896</v>
      </c>
      <c r="I75" s="1">
        <v>178.62115715310401</v>
      </c>
    </row>
    <row r="76" spans="1:9" x14ac:dyDescent="0.25">
      <c r="A76" s="1">
        <v>8.125</v>
      </c>
      <c r="B76" s="59">
        <v>489.750849983818</v>
      </c>
      <c r="C76" s="1">
        <v>242.41368325409599</v>
      </c>
      <c r="D76" s="1">
        <v>127.99271359718099</v>
      </c>
      <c r="E76" s="1">
        <v>214.140633599089</v>
      </c>
      <c r="F76" s="1">
        <v>298.63616022766303</v>
      </c>
      <c r="G76" s="1">
        <v>64.2742452579851</v>
      </c>
      <c r="H76" s="1">
        <v>533.89563532909904</v>
      </c>
      <c r="I76" s="1">
        <v>177.793454385112</v>
      </c>
    </row>
    <row r="77" spans="1:9" x14ac:dyDescent="0.25">
      <c r="A77" s="1">
        <v>8.25</v>
      </c>
      <c r="B77" s="59">
        <v>506.45557436738</v>
      </c>
      <c r="C77" s="1">
        <v>213.10787902353999</v>
      </c>
      <c r="D77" s="1">
        <v>126.534623779489</v>
      </c>
      <c r="E77" s="1">
        <v>212.049578757094</v>
      </c>
      <c r="F77" s="1">
        <v>302.02285674075603</v>
      </c>
      <c r="G77" s="1">
        <v>64.5084644089942</v>
      </c>
      <c r="H77" s="1">
        <v>526.84183568591095</v>
      </c>
      <c r="I77" s="1">
        <v>183.11093869463701</v>
      </c>
    </row>
    <row r="78" spans="1:9" x14ac:dyDescent="0.25">
      <c r="A78" s="1">
        <v>8.375</v>
      </c>
      <c r="B78" s="59">
        <v>497.530789378799</v>
      </c>
      <c r="C78" s="1">
        <v>221.18027215455899</v>
      </c>
      <c r="D78" s="1">
        <v>122.220998117063</v>
      </c>
      <c r="E78" s="1">
        <v>203.67610950312201</v>
      </c>
      <c r="F78" s="1">
        <v>305.51062826731601</v>
      </c>
      <c r="G78" s="1">
        <v>62.225587949720101</v>
      </c>
      <c r="H78" s="1">
        <v>526.80350776486102</v>
      </c>
      <c r="I78" s="1">
        <v>189.86590527526999</v>
      </c>
    </row>
    <row r="79" spans="1:9" x14ac:dyDescent="0.25">
      <c r="A79" s="1">
        <v>8.5</v>
      </c>
      <c r="B79" s="59">
        <v>489.88314434868801</v>
      </c>
      <c r="C79" s="1">
        <v>222.21294025945201</v>
      </c>
      <c r="D79" s="1">
        <v>121.062798231203</v>
      </c>
      <c r="E79" s="1">
        <v>202.552104756289</v>
      </c>
      <c r="F79" s="1">
        <v>308.001103373712</v>
      </c>
      <c r="G79" s="1">
        <v>61.441894498384599</v>
      </c>
      <c r="H79" s="1">
        <v>529.41679778930097</v>
      </c>
      <c r="I79" s="1">
        <v>192.87398225285699</v>
      </c>
    </row>
    <row r="80" spans="1:9" x14ac:dyDescent="0.25">
      <c r="A80" s="1">
        <v>8.625</v>
      </c>
      <c r="B80" s="59">
        <v>438.99595708752798</v>
      </c>
      <c r="C80" s="1">
        <v>221.24321758863101</v>
      </c>
      <c r="D80" s="1">
        <v>125.88229144402899</v>
      </c>
      <c r="E80" s="1">
        <v>201.04903178431201</v>
      </c>
      <c r="F80" s="1">
        <v>308.25555748353003</v>
      </c>
      <c r="G80" s="1">
        <v>62.098543689197001</v>
      </c>
      <c r="H80" s="1">
        <v>526.62645188028296</v>
      </c>
      <c r="I80" s="1">
        <v>202.029299350179</v>
      </c>
    </row>
    <row r="81" spans="1:9" x14ac:dyDescent="0.25">
      <c r="A81" s="1">
        <v>8.75</v>
      </c>
      <c r="B81" s="59">
        <v>431.832245362376</v>
      </c>
      <c r="C81" s="1">
        <v>220.448609570841</v>
      </c>
      <c r="D81" s="1">
        <v>123.32648844409201</v>
      </c>
      <c r="E81" s="1">
        <v>200.32997147596399</v>
      </c>
      <c r="F81" s="1">
        <v>308.422571185881</v>
      </c>
      <c r="G81" s="1">
        <v>60.989494583239697</v>
      </c>
      <c r="H81" s="1">
        <v>540.84702612033198</v>
      </c>
      <c r="I81" s="1">
        <v>228.06875442355201</v>
      </c>
    </row>
    <row r="82" spans="1:9" x14ac:dyDescent="0.25">
      <c r="A82" s="1">
        <v>8.875</v>
      </c>
      <c r="B82" s="59">
        <v>407.95986551411602</v>
      </c>
      <c r="C82" s="1">
        <v>193.80923153712899</v>
      </c>
      <c r="D82" s="1">
        <v>114.142724405957</v>
      </c>
      <c r="E82" s="1">
        <v>200.78335947354</v>
      </c>
      <c r="F82" s="1">
        <v>308.60615085350901</v>
      </c>
      <c r="G82" s="1">
        <v>59.143892750541099</v>
      </c>
      <c r="H82" s="1">
        <v>548.93013196814002</v>
      </c>
      <c r="I82" s="1">
        <v>229.849925938165</v>
      </c>
    </row>
    <row r="83" spans="1:9" x14ac:dyDescent="0.25">
      <c r="A83" s="1">
        <v>9</v>
      </c>
      <c r="B83" s="59">
        <v>420.82530956438899</v>
      </c>
      <c r="C83" s="1">
        <v>192.793536842414</v>
      </c>
      <c r="D83" s="1">
        <v>118.771898691565</v>
      </c>
      <c r="E83" s="1">
        <v>206.69680892019699</v>
      </c>
      <c r="F83" s="1">
        <v>309.860563520688</v>
      </c>
      <c r="G83" s="1">
        <v>59.013001084514997</v>
      </c>
      <c r="H83" s="1">
        <v>544.02815622881701</v>
      </c>
      <c r="I83" s="1">
        <v>222.602165012916</v>
      </c>
    </row>
    <row r="84" spans="1:9" x14ac:dyDescent="0.25">
      <c r="A84" s="1">
        <v>9.125</v>
      </c>
      <c r="B84" s="59">
        <v>417.646527742849</v>
      </c>
      <c r="C84" s="1">
        <v>198.647935679798</v>
      </c>
      <c r="D84" s="1">
        <v>126.383151700639</v>
      </c>
      <c r="E84" s="1">
        <v>210.964587823823</v>
      </c>
      <c r="F84" s="1">
        <v>314.50695330983899</v>
      </c>
      <c r="G84" s="1">
        <v>57.258646013853998</v>
      </c>
      <c r="H84" s="1">
        <v>557.33341697950596</v>
      </c>
      <c r="I84" s="1">
        <v>216.437654372737</v>
      </c>
    </row>
    <row r="85" spans="1:9" x14ac:dyDescent="0.25">
      <c r="A85" s="1">
        <v>9.25</v>
      </c>
      <c r="B85" s="59">
        <v>419.18716174763898</v>
      </c>
      <c r="C85" s="1">
        <v>205.95889432602601</v>
      </c>
      <c r="D85" s="1">
        <v>133.50308244229399</v>
      </c>
      <c r="E85" s="1">
        <v>210.66844888611101</v>
      </c>
      <c r="F85" s="1">
        <v>312.92403488089599</v>
      </c>
      <c r="G85" s="1">
        <v>63.796682851537497</v>
      </c>
      <c r="H85" s="1">
        <v>544.45591674765706</v>
      </c>
      <c r="I85" s="1">
        <v>214.72344677670799</v>
      </c>
    </row>
    <row r="86" spans="1:9" x14ac:dyDescent="0.25">
      <c r="A86" s="1">
        <v>9.375</v>
      </c>
      <c r="B86" s="59">
        <v>415.79477534850201</v>
      </c>
      <c r="C86" s="1">
        <v>218.25925000220499</v>
      </c>
      <c r="D86" s="1">
        <v>138.302817138346</v>
      </c>
      <c r="E86" s="1">
        <v>213.76688771888399</v>
      </c>
      <c r="F86" s="1">
        <v>312.99527685054898</v>
      </c>
      <c r="G86" s="1">
        <v>62.464191050300798</v>
      </c>
      <c r="H86" s="1">
        <v>546.14255793725795</v>
      </c>
      <c r="I86" s="1">
        <v>220.79643021587401</v>
      </c>
    </row>
    <row r="87" spans="1:9" x14ac:dyDescent="0.25">
      <c r="A87" s="1">
        <v>9.5</v>
      </c>
      <c r="B87" s="59">
        <v>414.38045699455199</v>
      </c>
      <c r="C87" s="1">
        <v>209.11434007083801</v>
      </c>
      <c r="D87" s="1">
        <v>139.29513088253199</v>
      </c>
      <c r="E87" s="1">
        <v>213.957959377874</v>
      </c>
      <c r="F87" s="1">
        <v>317.16121985772702</v>
      </c>
      <c r="G87" s="1">
        <v>62.606889944834002</v>
      </c>
      <c r="H87" s="1">
        <v>549.25596645839903</v>
      </c>
      <c r="I87" s="1">
        <v>192.455508789161</v>
      </c>
    </row>
    <row r="88" spans="1:9" x14ac:dyDescent="0.25">
      <c r="A88" s="1">
        <v>9.625</v>
      </c>
      <c r="B88" s="59">
        <v>447.81502909761701</v>
      </c>
      <c r="C88" s="1">
        <v>188.97748392354799</v>
      </c>
      <c r="D88" s="1">
        <v>142.323193430673</v>
      </c>
      <c r="E88" s="1">
        <v>214.463919917385</v>
      </c>
      <c r="F88" s="1">
        <v>317.42907838870298</v>
      </c>
      <c r="G88" s="1">
        <v>63.015823617053201</v>
      </c>
      <c r="H88" s="1">
        <v>549.82518699567095</v>
      </c>
      <c r="I88" s="1">
        <v>193.489566226216</v>
      </c>
    </row>
    <row r="89" spans="1:9" x14ac:dyDescent="0.25">
      <c r="A89" s="1">
        <v>9.75</v>
      </c>
      <c r="B89" s="59">
        <v>464.20206136369598</v>
      </c>
      <c r="C89" s="1">
        <v>111.856217215548</v>
      </c>
      <c r="D89" s="1">
        <v>139.159659592764</v>
      </c>
      <c r="E89" s="1">
        <v>220.16603167271199</v>
      </c>
      <c r="F89" s="1">
        <v>316.93272524434298</v>
      </c>
      <c r="G89" s="1">
        <v>66.053402057188904</v>
      </c>
      <c r="H89" s="1">
        <v>544.54711394712501</v>
      </c>
      <c r="I89" s="1">
        <v>195.47101732389399</v>
      </c>
    </row>
    <row r="90" spans="1:9" x14ac:dyDescent="0.25">
      <c r="A90" s="1">
        <v>9.875</v>
      </c>
      <c r="B90" s="59">
        <v>452.97941606212902</v>
      </c>
      <c r="C90" s="1">
        <v>61.976511817720699</v>
      </c>
      <c r="D90" s="1">
        <v>144.37650208415701</v>
      </c>
      <c r="E90" s="1">
        <v>219.91265621255499</v>
      </c>
      <c r="F90" s="1">
        <v>325.70128095841397</v>
      </c>
      <c r="G90" s="1">
        <v>68.295331190567595</v>
      </c>
      <c r="H90" s="1">
        <v>535.13916569748096</v>
      </c>
      <c r="I90" s="1">
        <v>196.132892381452</v>
      </c>
    </row>
    <row r="91" spans="1:9" x14ac:dyDescent="0.25">
      <c r="A91" s="1">
        <v>10</v>
      </c>
      <c r="B91" s="59">
        <v>458.950156324315</v>
      </c>
      <c r="C91" s="1">
        <v>57.172589531651397</v>
      </c>
      <c r="D91" s="1">
        <v>140.43967556713301</v>
      </c>
      <c r="E91" s="1">
        <v>219.17241572333799</v>
      </c>
      <c r="F91" s="1">
        <v>327.03471080642601</v>
      </c>
      <c r="G91" s="1">
        <v>67.839131203175199</v>
      </c>
      <c r="H91" s="1">
        <v>530.24569053569405</v>
      </c>
      <c r="I91" s="1">
        <v>191.12962692524201</v>
      </c>
    </row>
    <row r="92" spans="1:9" x14ac:dyDescent="0.25">
      <c r="A92" s="1">
        <v>10.125</v>
      </c>
      <c r="B92" s="59">
        <v>454.732901717792</v>
      </c>
      <c r="C92" s="1">
        <v>59.847935130834699</v>
      </c>
      <c r="D92" s="1">
        <v>137.92623104758701</v>
      </c>
      <c r="E92" s="1">
        <v>226.14557594382001</v>
      </c>
      <c r="F92" s="1">
        <v>330.48243747802002</v>
      </c>
      <c r="G92" s="1">
        <v>67.214906861471604</v>
      </c>
      <c r="H92" s="1">
        <v>520.85910296002203</v>
      </c>
      <c r="I92" s="1">
        <v>198.90562015209801</v>
      </c>
    </row>
    <row r="93" spans="1:9" x14ac:dyDescent="0.25">
      <c r="A93" s="1">
        <v>10.25</v>
      </c>
      <c r="B93" s="59">
        <v>455.99376736085998</v>
      </c>
      <c r="C93" s="1">
        <v>59.276781742029101</v>
      </c>
      <c r="D93" s="1">
        <v>138.705931063603</v>
      </c>
      <c r="E93" s="1">
        <v>229.28099063207901</v>
      </c>
      <c r="F93" s="1">
        <v>332.10796433062899</v>
      </c>
      <c r="G93" s="1">
        <v>68.729650541352896</v>
      </c>
      <c r="H93" s="1">
        <v>521.948927044323</v>
      </c>
      <c r="I93" s="1">
        <v>188.93992546316801</v>
      </c>
    </row>
    <row r="94" spans="1:9" x14ac:dyDescent="0.25">
      <c r="A94" s="1">
        <v>10.375</v>
      </c>
      <c r="B94" s="59">
        <v>444.05446119051601</v>
      </c>
      <c r="C94" s="1">
        <v>74.999481860674706</v>
      </c>
      <c r="D94" s="1">
        <v>157.50618090913599</v>
      </c>
      <c r="E94" s="1">
        <v>229.696514227656</v>
      </c>
      <c r="F94" s="1">
        <v>334.71216368893602</v>
      </c>
      <c r="G94" s="1">
        <v>63.772912392377499</v>
      </c>
      <c r="H94" s="1">
        <v>544.16826808446797</v>
      </c>
      <c r="I94" s="1">
        <v>122.43339039378</v>
      </c>
    </row>
    <row r="95" spans="1:9" x14ac:dyDescent="0.25">
      <c r="A95" s="1">
        <v>10.5</v>
      </c>
      <c r="B95" s="59">
        <v>446.56549897620999</v>
      </c>
      <c r="C95" s="1">
        <v>122.76923835832299</v>
      </c>
      <c r="D95" s="1">
        <v>178.857971048146</v>
      </c>
      <c r="E95" s="1">
        <v>229.33580098100001</v>
      </c>
      <c r="F95" s="1">
        <v>336.98047687428198</v>
      </c>
      <c r="G95" s="1">
        <v>62.494169556765598</v>
      </c>
      <c r="H95" s="1">
        <v>550.49723774329505</v>
      </c>
      <c r="I95" s="1">
        <v>102.384710148514</v>
      </c>
    </row>
    <row r="96" spans="1:9" x14ac:dyDescent="0.25">
      <c r="A96" s="1">
        <v>10.625</v>
      </c>
      <c r="B96" s="59">
        <v>452.20893350563199</v>
      </c>
      <c r="C96" s="1">
        <v>164.221046271668</v>
      </c>
      <c r="D96" s="1">
        <v>174.55767029504699</v>
      </c>
      <c r="E96" s="1">
        <v>227.350923120331</v>
      </c>
      <c r="F96" s="1">
        <v>336.74531711519501</v>
      </c>
      <c r="G96" s="1">
        <v>61.925343920134402</v>
      </c>
      <c r="H96" s="1">
        <v>546.11870217477394</v>
      </c>
      <c r="I96" s="1">
        <v>99.801637938235899</v>
      </c>
    </row>
    <row r="97" spans="1:9" x14ac:dyDescent="0.25">
      <c r="A97" s="1">
        <v>10.75</v>
      </c>
      <c r="B97" s="59">
        <v>451.08868643833603</v>
      </c>
      <c r="C97" s="1">
        <v>163.31384467169701</v>
      </c>
      <c r="D97" s="1">
        <v>177.543065177475</v>
      </c>
      <c r="E97" s="1">
        <v>223.21993701944999</v>
      </c>
      <c r="F97" s="1">
        <v>345.279693385163</v>
      </c>
      <c r="G97" s="1">
        <v>64.148709901360803</v>
      </c>
      <c r="H97" s="1">
        <v>562.77049873293595</v>
      </c>
      <c r="I97" s="1">
        <v>100.210803263983</v>
      </c>
    </row>
    <row r="98" spans="1:9" x14ac:dyDescent="0.25">
      <c r="A98" s="1">
        <v>10.875</v>
      </c>
      <c r="B98" s="59">
        <v>445.90821238154501</v>
      </c>
      <c r="C98" s="1">
        <v>181.27943675168601</v>
      </c>
      <c r="D98" s="1">
        <v>176.51936712762</v>
      </c>
      <c r="E98" s="1">
        <v>219.892969547131</v>
      </c>
      <c r="F98" s="1">
        <v>348.854252905507</v>
      </c>
      <c r="G98" s="1">
        <v>63.279722019353201</v>
      </c>
      <c r="H98" s="1">
        <v>557.68553510737297</v>
      </c>
      <c r="I98" s="1">
        <v>76.264348393596606</v>
      </c>
    </row>
    <row r="99" spans="1:9" x14ac:dyDescent="0.25">
      <c r="A99" s="1">
        <v>11</v>
      </c>
      <c r="B99" s="59">
        <v>434.94237607193099</v>
      </c>
      <c r="C99" s="1">
        <v>231.52774453163099</v>
      </c>
      <c r="D99" s="1">
        <v>168.97642522321701</v>
      </c>
      <c r="E99" s="1">
        <v>213.22014268542301</v>
      </c>
      <c r="F99" s="1">
        <v>348.43812101455001</v>
      </c>
      <c r="G99" s="1">
        <v>60.640813843034998</v>
      </c>
      <c r="H99" s="1">
        <v>533.36147233133397</v>
      </c>
      <c r="I99" s="1">
        <v>71.263922727615295</v>
      </c>
    </row>
    <row r="100" spans="1:9" x14ac:dyDescent="0.25">
      <c r="A100" s="1">
        <v>11.125</v>
      </c>
      <c r="B100" s="59">
        <v>438.57538802156603</v>
      </c>
      <c r="C100" s="1">
        <v>227.52640459635001</v>
      </c>
      <c r="D100" s="1">
        <v>166.009724791666</v>
      </c>
      <c r="E100" s="1">
        <v>206.21851758036701</v>
      </c>
      <c r="F100" s="1">
        <v>351.29894592210798</v>
      </c>
      <c r="G100" s="1">
        <v>60.784861715523803</v>
      </c>
      <c r="H100" s="1">
        <v>545.00646231512098</v>
      </c>
      <c r="I100" s="1">
        <v>78.095041380824497</v>
      </c>
    </row>
    <row r="101" spans="1:9" x14ac:dyDescent="0.25">
      <c r="A101" s="1">
        <v>11.25</v>
      </c>
      <c r="B101" s="59">
        <v>436.07286181106701</v>
      </c>
      <c r="C101" s="1">
        <v>225.78872926548399</v>
      </c>
      <c r="D101" s="1">
        <v>156.743502712214</v>
      </c>
      <c r="E101" s="1">
        <v>205.18271447633001</v>
      </c>
      <c r="F101" s="1">
        <v>352.38932634957501</v>
      </c>
      <c r="G101" s="1">
        <v>61.519749414363403</v>
      </c>
      <c r="H101" s="1">
        <v>552.82615487983696</v>
      </c>
      <c r="I101" s="1">
        <v>83.096066631290697</v>
      </c>
    </row>
    <row r="102" spans="1:9" x14ac:dyDescent="0.25">
      <c r="A102" s="1">
        <v>11.375</v>
      </c>
      <c r="B102" s="59">
        <v>427.39834676025498</v>
      </c>
      <c r="C102" s="1">
        <v>279.45311292354</v>
      </c>
      <c r="D102" s="1">
        <v>154.84386556110499</v>
      </c>
      <c r="E102" s="1">
        <v>205.140433328738</v>
      </c>
      <c r="F102" s="1">
        <v>348.90581301532598</v>
      </c>
      <c r="G102" s="1">
        <v>62.075839526213798</v>
      </c>
      <c r="H102" s="1">
        <v>539.89078396040804</v>
      </c>
      <c r="I102" s="1">
        <v>59.352351457162399</v>
      </c>
    </row>
    <row r="103" spans="1:9" x14ac:dyDescent="0.25">
      <c r="A103" s="1">
        <v>11.5</v>
      </c>
      <c r="B103" s="59">
        <v>424.846391743249</v>
      </c>
      <c r="C103" s="1">
        <v>289.69009182594698</v>
      </c>
      <c r="D103" s="1">
        <v>144.703311335612</v>
      </c>
      <c r="E103" s="1">
        <v>205.861289256182</v>
      </c>
      <c r="F103" s="1">
        <v>347.12808059059603</v>
      </c>
      <c r="G103" s="1">
        <v>60.996106999463898</v>
      </c>
      <c r="H103" s="1">
        <v>547.63660320252802</v>
      </c>
      <c r="I103" s="1">
        <v>57.663880771697897</v>
      </c>
    </row>
    <row r="104" spans="1:9" x14ac:dyDescent="0.25">
      <c r="A104" s="1">
        <v>11.625</v>
      </c>
      <c r="B104" s="59">
        <v>423.85564524046498</v>
      </c>
      <c r="C104" s="1">
        <v>294.04153358599098</v>
      </c>
      <c r="D104" s="1">
        <v>119.205558014243</v>
      </c>
      <c r="E104" s="1">
        <v>205.27484974610101</v>
      </c>
      <c r="F104" s="1">
        <v>347.79187063311599</v>
      </c>
      <c r="G104" s="1">
        <v>59.811513205933501</v>
      </c>
      <c r="H104" s="1">
        <v>547.65361538143304</v>
      </c>
      <c r="I104" s="1">
        <v>56.399993533017401</v>
      </c>
    </row>
    <row r="105" spans="1:9" x14ac:dyDescent="0.25">
      <c r="A105" s="1">
        <v>11.75</v>
      </c>
      <c r="B105" s="59">
        <v>448.98911120897998</v>
      </c>
      <c r="C105" s="1">
        <v>292.97849106010801</v>
      </c>
      <c r="D105" s="1">
        <v>118.074506502532</v>
      </c>
      <c r="E105" s="1">
        <v>201.98873320946299</v>
      </c>
      <c r="F105" s="1">
        <v>343.69923405971798</v>
      </c>
      <c r="G105" s="1">
        <v>59.735227482813002</v>
      </c>
      <c r="H105" s="1">
        <v>551.42333209526498</v>
      </c>
      <c r="I105" s="1">
        <v>54.426830349220197</v>
      </c>
    </row>
    <row r="106" spans="1:9" x14ac:dyDescent="0.25">
      <c r="A106" s="1">
        <v>11.875</v>
      </c>
      <c r="B106" s="59">
        <v>465.370546139059</v>
      </c>
      <c r="C106" s="1">
        <v>265.77053590301301</v>
      </c>
      <c r="D106" s="1">
        <v>117.720331631516</v>
      </c>
      <c r="E106" s="1">
        <v>201.28951647974401</v>
      </c>
      <c r="F106" s="1">
        <v>339.07110864776001</v>
      </c>
      <c r="G106" s="1">
        <v>65.772031493890793</v>
      </c>
      <c r="H106" s="1">
        <v>551.72715536523003</v>
      </c>
      <c r="I106" s="1">
        <v>52.826830749791299</v>
      </c>
    </row>
    <row r="107" spans="1:9" x14ac:dyDescent="0.25">
      <c r="A107" s="1">
        <v>12</v>
      </c>
      <c r="B107" s="59">
        <v>474.51414674688499</v>
      </c>
      <c r="C107" s="1">
        <v>200.44347533189199</v>
      </c>
      <c r="D107" s="1">
        <v>116.375144117245</v>
      </c>
      <c r="E107" s="1">
        <v>198.10370496141701</v>
      </c>
      <c r="F107" s="1">
        <v>340.55167752247002</v>
      </c>
      <c r="G107" s="1">
        <v>72.740716243457598</v>
      </c>
      <c r="H107" s="1">
        <v>551.02860252313906</v>
      </c>
      <c r="I107" s="1">
        <v>49.832869518997597</v>
      </c>
    </row>
    <row r="108" spans="1:9" x14ac:dyDescent="0.25">
      <c r="A108" s="1">
        <v>12.125</v>
      </c>
      <c r="B108" s="59">
        <v>483.67199066254801</v>
      </c>
      <c r="C108" s="1">
        <v>190.18738484714501</v>
      </c>
      <c r="D108" s="1">
        <v>104.871781816471</v>
      </c>
      <c r="E108" s="1">
        <v>196.146702524951</v>
      </c>
      <c r="F108" s="1">
        <v>342.94829003735299</v>
      </c>
      <c r="G108" s="1">
        <v>72.382065978496499</v>
      </c>
      <c r="H108" s="1">
        <v>546.37891538995996</v>
      </c>
      <c r="I108" s="1">
        <v>56.052963529378502</v>
      </c>
    </row>
    <row r="109" spans="1:9" x14ac:dyDescent="0.25">
      <c r="A109" s="1">
        <v>12.25</v>
      </c>
      <c r="B109" s="59">
        <v>473.64866958989302</v>
      </c>
      <c r="C109" s="1">
        <v>152.14994056104399</v>
      </c>
      <c r="D109" s="1">
        <v>102.42086993353</v>
      </c>
      <c r="E109" s="1">
        <v>191.61628598104801</v>
      </c>
      <c r="F109" s="1">
        <v>340.069986884321</v>
      </c>
      <c r="G109" s="1">
        <v>70.898785359060199</v>
      </c>
      <c r="H109" s="1">
        <v>551.09578362955006</v>
      </c>
      <c r="I109" s="1">
        <v>63.752402538639998</v>
      </c>
    </row>
    <row r="110" spans="1:9" x14ac:dyDescent="0.25">
      <c r="A110" s="1">
        <v>12.375</v>
      </c>
      <c r="B110" s="59">
        <v>470.26760684444002</v>
      </c>
      <c r="C110" s="1">
        <v>148.76786023117</v>
      </c>
      <c r="D110" s="1">
        <v>100.61567426738399</v>
      </c>
      <c r="E110" s="1">
        <v>188.69685791376301</v>
      </c>
      <c r="F110" s="1">
        <v>339.40158377253402</v>
      </c>
      <c r="G110" s="1">
        <v>72.666344984045296</v>
      </c>
      <c r="H110" s="1">
        <v>544.61084850057705</v>
      </c>
      <c r="I110" s="1">
        <v>64.774225328056502</v>
      </c>
    </row>
    <row r="111" spans="1:9" x14ac:dyDescent="0.25">
      <c r="A111" s="1">
        <v>12.5</v>
      </c>
      <c r="B111" s="59">
        <v>455.95367562593401</v>
      </c>
      <c r="C111" s="1">
        <v>116.908485659497</v>
      </c>
      <c r="D111" s="1">
        <v>95.571239957072606</v>
      </c>
      <c r="E111" s="1">
        <v>186.19801726436401</v>
      </c>
      <c r="F111" s="1">
        <v>338.80739692596802</v>
      </c>
      <c r="G111" s="1">
        <v>75.8141669407226</v>
      </c>
      <c r="H111" s="1">
        <v>542.12674504503605</v>
      </c>
      <c r="I111" s="1">
        <v>64.015067658899895</v>
      </c>
    </row>
    <row r="112" spans="1:9" x14ac:dyDescent="0.25">
      <c r="A112" s="1">
        <v>12.625</v>
      </c>
      <c r="B112" s="59">
        <v>421.85826958837799</v>
      </c>
      <c r="C112" s="1">
        <v>108.4216805801</v>
      </c>
      <c r="D112" s="1">
        <v>108.342505167857</v>
      </c>
      <c r="E112" s="1">
        <v>180.328102742168</v>
      </c>
      <c r="F112" s="1">
        <v>337.46568665820899</v>
      </c>
      <c r="G112" s="1">
        <v>84.386910589608704</v>
      </c>
      <c r="H112" s="1">
        <v>548.76728663751101</v>
      </c>
      <c r="I112" s="1">
        <v>63.396778450534597</v>
      </c>
    </row>
    <row r="113" spans="1:9" x14ac:dyDescent="0.25">
      <c r="A113" s="1">
        <v>12.75</v>
      </c>
      <c r="B113" s="59">
        <v>422.96930898383403</v>
      </c>
      <c r="C113" s="1">
        <v>107.65549542026</v>
      </c>
      <c r="D113" s="1">
        <v>123.21943294795901</v>
      </c>
      <c r="E113" s="1">
        <v>174.82536325489801</v>
      </c>
      <c r="F113" s="1">
        <v>340.29075089043198</v>
      </c>
      <c r="G113" s="1">
        <v>84.700877260807601</v>
      </c>
      <c r="H113" s="1">
        <v>550.45817490368097</v>
      </c>
      <c r="I113" s="1">
        <v>58.0082898440089</v>
      </c>
    </row>
    <row r="114" spans="1:9" x14ac:dyDescent="0.25">
      <c r="A114" s="1">
        <v>12.875</v>
      </c>
      <c r="B114" s="59">
        <v>428.94118002053199</v>
      </c>
      <c r="C114" s="1">
        <v>119.52800502287</v>
      </c>
      <c r="D114" s="1">
        <v>164.84273594331901</v>
      </c>
      <c r="E114" s="1">
        <v>169.57557624488601</v>
      </c>
      <c r="F114" s="1">
        <v>350.974048458011</v>
      </c>
      <c r="G114" s="1">
        <v>82.307160141873098</v>
      </c>
      <c r="H114" s="1">
        <v>528.23469969711095</v>
      </c>
      <c r="I114" s="1">
        <v>56.158475352424901</v>
      </c>
    </row>
    <row r="115" spans="1:9" x14ac:dyDescent="0.25">
      <c r="A115" s="1">
        <v>13</v>
      </c>
      <c r="B115" s="59">
        <v>456.95014681998998</v>
      </c>
      <c r="C115" s="1">
        <v>150.22433241482301</v>
      </c>
      <c r="D115" s="1">
        <v>177.505073906766</v>
      </c>
      <c r="E115" s="1">
        <v>169.30106771624401</v>
      </c>
      <c r="F115" s="1">
        <v>354.17901624468698</v>
      </c>
      <c r="G115" s="1">
        <v>77.405733594741207</v>
      </c>
      <c r="H115" s="1">
        <v>521.99715353046702</v>
      </c>
      <c r="I115" s="1">
        <v>55.238264031804199</v>
      </c>
    </row>
    <row r="116" spans="1:9" x14ac:dyDescent="0.25">
      <c r="A116" s="1">
        <v>13.125</v>
      </c>
      <c r="B116" s="59">
        <v>469.28337547457198</v>
      </c>
      <c r="C116" s="1">
        <v>151.27489057766999</v>
      </c>
      <c r="D116" s="1">
        <v>176.01743978926999</v>
      </c>
      <c r="E116" s="1">
        <v>170.66791112993499</v>
      </c>
      <c r="F116" s="1">
        <v>352.24948732268098</v>
      </c>
      <c r="G116" s="1">
        <v>78.817147322666798</v>
      </c>
      <c r="H116" s="1">
        <v>526.201790280296</v>
      </c>
      <c r="I116" s="1">
        <v>45.779262626723799</v>
      </c>
    </row>
    <row r="117" spans="1:9" x14ac:dyDescent="0.25">
      <c r="A117" s="1">
        <v>13.25</v>
      </c>
      <c r="B117" s="59">
        <v>459.11152667558503</v>
      </c>
      <c r="C117" s="1">
        <v>169.89063257179501</v>
      </c>
      <c r="D117" s="1">
        <v>180.26432190671801</v>
      </c>
      <c r="E117" s="1">
        <v>171.55273696877501</v>
      </c>
      <c r="F117" s="1">
        <v>353.48672772444701</v>
      </c>
      <c r="G117" s="1">
        <v>80.318212217775496</v>
      </c>
      <c r="H117" s="1">
        <v>530.45707593303996</v>
      </c>
      <c r="I117" s="1">
        <v>46.9122178942959</v>
      </c>
    </row>
    <row r="118" spans="1:9" x14ac:dyDescent="0.25">
      <c r="A118" s="1">
        <v>13.375</v>
      </c>
      <c r="B118" s="59">
        <v>438.75925497076202</v>
      </c>
      <c r="C118" s="1">
        <v>182.54327868639299</v>
      </c>
      <c r="D118" s="1">
        <v>184.603249688235</v>
      </c>
      <c r="E118" s="1">
        <v>171.73549654297901</v>
      </c>
      <c r="F118" s="1">
        <v>353.96754919019799</v>
      </c>
      <c r="G118" s="1">
        <v>77.661559982261807</v>
      </c>
      <c r="H118" s="1">
        <v>529.63428971090002</v>
      </c>
      <c r="I118" s="1">
        <v>46.179886080111899</v>
      </c>
    </row>
    <row r="119" spans="1:9" x14ac:dyDescent="0.25">
      <c r="A119" s="1">
        <v>13.5</v>
      </c>
      <c r="B119" s="59">
        <v>422.76364140710399</v>
      </c>
      <c r="C119" s="1">
        <v>192.86071529607099</v>
      </c>
      <c r="D119" s="1">
        <v>179.24628894051099</v>
      </c>
      <c r="E119" s="1">
        <v>170.505688299376</v>
      </c>
      <c r="F119" s="1">
        <v>356.117420021984</v>
      </c>
      <c r="G119" s="1">
        <v>79.619428460662505</v>
      </c>
      <c r="H119" s="1">
        <v>504.24869359975702</v>
      </c>
      <c r="I119" s="1">
        <v>49.225175262462599</v>
      </c>
    </row>
    <row r="120" spans="1:9" x14ac:dyDescent="0.25">
      <c r="A120" s="1">
        <v>13.625</v>
      </c>
      <c r="B120" s="59">
        <v>414.77557491002</v>
      </c>
      <c r="C120" s="1">
        <v>230.42380052538999</v>
      </c>
      <c r="D120" s="1">
        <v>184.189543784595</v>
      </c>
      <c r="E120" s="1">
        <v>171.919136012086</v>
      </c>
      <c r="F120" s="1">
        <v>357.25308407163402</v>
      </c>
      <c r="G120" s="1">
        <v>88.317280520348604</v>
      </c>
      <c r="H120" s="1">
        <v>513.54726752130205</v>
      </c>
      <c r="I120" s="1">
        <v>48.569880561183702</v>
      </c>
    </row>
    <row r="121" spans="1:9" x14ac:dyDescent="0.25">
      <c r="A121" s="1">
        <v>13.75</v>
      </c>
      <c r="B121" s="59">
        <v>413.96840648934602</v>
      </c>
      <c r="C121" s="1">
        <v>254.55595451568601</v>
      </c>
      <c r="D121" s="1">
        <v>183.365966666227</v>
      </c>
      <c r="E121" s="1">
        <v>171.92558991123201</v>
      </c>
      <c r="F121" s="1">
        <v>358.50425019463103</v>
      </c>
      <c r="G121" s="1">
        <v>95.698765121081394</v>
      </c>
      <c r="H121" s="1">
        <v>519.97687391290901</v>
      </c>
      <c r="I121" s="1">
        <v>48.9077365937735</v>
      </c>
    </row>
    <row r="122" spans="1:9" x14ac:dyDescent="0.25">
      <c r="A122" s="1">
        <v>13.875</v>
      </c>
      <c r="B122" s="59">
        <v>405.83491672798402</v>
      </c>
      <c r="C122" s="1">
        <v>238.65267091586401</v>
      </c>
      <c r="D122" s="1">
        <v>181.99830977528501</v>
      </c>
      <c r="E122" s="1">
        <v>170.806001953471</v>
      </c>
      <c r="F122" s="1">
        <v>359.218441559719</v>
      </c>
      <c r="G122" s="1">
        <v>111.60941477968299</v>
      </c>
      <c r="H122" s="1">
        <v>512.00204272045505</v>
      </c>
      <c r="I122" s="1">
        <v>48.031305466050902</v>
      </c>
    </row>
    <row r="123" spans="1:9" x14ac:dyDescent="0.25">
      <c r="A123" s="1">
        <v>14</v>
      </c>
      <c r="B123" s="59">
        <v>401.69227340275802</v>
      </c>
      <c r="C123" s="1">
        <v>190.00208352426901</v>
      </c>
      <c r="D123" s="1">
        <v>177.47232372130699</v>
      </c>
      <c r="E123" s="1">
        <v>170.36120955067699</v>
      </c>
      <c r="F123" s="1">
        <v>358.85566946933801</v>
      </c>
      <c r="G123" s="1">
        <v>144.201516050295</v>
      </c>
      <c r="H123" s="1">
        <v>507.641459870098</v>
      </c>
      <c r="I123" s="1">
        <v>47.001784402694099</v>
      </c>
    </row>
    <row r="124" spans="1:9" x14ac:dyDescent="0.25">
      <c r="A124" s="1">
        <v>14.125</v>
      </c>
      <c r="B124" s="59">
        <v>393.66948044195902</v>
      </c>
      <c r="C124" s="1">
        <v>151.63530300271501</v>
      </c>
      <c r="D124" s="1">
        <v>175.56817148973701</v>
      </c>
      <c r="E124" s="1">
        <v>165.282959322051</v>
      </c>
      <c r="F124" s="1">
        <v>356.05197594833402</v>
      </c>
      <c r="G124" s="1">
        <v>148.27537791825301</v>
      </c>
      <c r="H124" s="1">
        <v>512.85953985934304</v>
      </c>
      <c r="I124" s="1">
        <v>41.7545904541265</v>
      </c>
    </row>
    <row r="125" spans="1:9" x14ac:dyDescent="0.25">
      <c r="A125" s="1">
        <v>14.25</v>
      </c>
      <c r="B125" s="59">
        <v>399.92337967783902</v>
      </c>
      <c r="C125" s="1">
        <v>144.051641875803</v>
      </c>
      <c r="D125" s="1">
        <v>178.045372603972</v>
      </c>
      <c r="E125" s="1">
        <v>159.80348839616701</v>
      </c>
      <c r="F125" s="1">
        <v>354.65908840160102</v>
      </c>
      <c r="G125" s="1">
        <v>158.67994776861201</v>
      </c>
      <c r="H125" s="1">
        <v>516.03633766901896</v>
      </c>
      <c r="I125" s="1">
        <v>45.501891790114399</v>
      </c>
    </row>
    <row r="126" spans="1:9" x14ac:dyDescent="0.25">
      <c r="A126" s="1">
        <v>14.375</v>
      </c>
      <c r="B126" s="59">
        <v>401.82338252016899</v>
      </c>
      <c r="C126" s="1">
        <v>129.90111948821701</v>
      </c>
      <c r="D126" s="1">
        <v>157.83369242107</v>
      </c>
      <c r="E126" s="1">
        <v>158.315249727588</v>
      </c>
      <c r="F126" s="1">
        <v>349.55303869845</v>
      </c>
      <c r="G126" s="1">
        <v>162.84706847302201</v>
      </c>
      <c r="H126" s="1">
        <v>532.59926959818699</v>
      </c>
      <c r="I126" s="1">
        <v>44.231488234985797</v>
      </c>
    </row>
    <row r="127" spans="1:9" x14ac:dyDescent="0.25">
      <c r="A127" s="1">
        <v>14.5</v>
      </c>
      <c r="B127" s="59">
        <v>403.81609728721901</v>
      </c>
      <c r="C127" s="1">
        <v>105.437063753142</v>
      </c>
      <c r="D127" s="1">
        <v>167.801353914472</v>
      </c>
      <c r="E127" s="1">
        <v>157.206622512108</v>
      </c>
      <c r="F127" s="1">
        <v>349.78754536050701</v>
      </c>
      <c r="G127" s="1">
        <v>171.51504853087101</v>
      </c>
      <c r="H127" s="1">
        <v>527.80169574928595</v>
      </c>
      <c r="I127" s="1">
        <v>57.697311936744697</v>
      </c>
    </row>
    <row r="128" spans="1:9" x14ac:dyDescent="0.25">
      <c r="A128" s="1">
        <v>14.625</v>
      </c>
      <c r="B128" s="59">
        <v>430.31166280056601</v>
      </c>
      <c r="C128" s="1">
        <v>110.530586941132</v>
      </c>
      <c r="D128" s="1">
        <v>168.00117060895801</v>
      </c>
      <c r="E128" s="1">
        <v>156.701554044608</v>
      </c>
      <c r="F128" s="1">
        <v>354.42934708534398</v>
      </c>
      <c r="G128" s="1">
        <v>167.965192851371</v>
      </c>
      <c r="H128" s="1">
        <v>523.66951316588199</v>
      </c>
      <c r="I128" s="1">
        <v>83.007596312181605</v>
      </c>
    </row>
    <row r="129" spans="1:9" x14ac:dyDescent="0.25">
      <c r="A129" s="1">
        <v>14.75</v>
      </c>
      <c r="B129" s="59">
        <v>474.3191369365</v>
      </c>
      <c r="C129" s="1">
        <v>115.672290478601</v>
      </c>
      <c r="D129" s="1">
        <v>164.151867834027</v>
      </c>
      <c r="E129" s="1">
        <v>156.63582023860999</v>
      </c>
      <c r="F129" s="1">
        <v>353.75910626025302</v>
      </c>
      <c r="G129" s="1">
        <v>162.28209706658299</v>
      </c>
      <c r="H129" s="1">
        <v>531.828084088997</v>
      </c>
      <c r="I129" s="1">
        <v>93.254448988424002</v>
      </c>
    </row>
    <row r="130" spans="1:9" x14ac:dyDescent="0.25">
      <c r="A130" s="1">
        <v>14.875</v>
      </c>
      <c r="B130" s="59">
        <v>473.99028656977902</v>
      </c>
      <c r="C130" s="1">
        <v>143.15160884574999</v>
      </c>
      <c r="D130" s="1">
        <v>162.65730168380199</v>
      </c>
      <c r="E130" s="1">
        <v>155.85006223920701</v>
      </c>
      <c r="F130" s="1">
        <v>356.38995364254203</v>
      </c>
      <c r="G130" s="1">
        <v>164.965027761275</v>
      </c>
      <c r="H130" s="1">
        <v>542.03457414172703</v>
      </c>
      <c r="I130" s="1">
        <v>94.264546786895096</v>
      </c>
    </row>
    <row r="131" spans="1:9" x14ac:dyDescent="0.25">
      <c r="A131" s="1">
        <v>15</v>
      </c>
      <c r="B131" s="59">
        <v>474.25782755307802</v>
      </c>
      <c r="C131" s="1">
        <v>167.48192751654</v>
      </c>
      <c r="D131" s="1">
        <v>161.55347893190401</v>
      </c>
      <c r="E131" s="1">
        <v>156.76953250059501</v>
      </c>
      <c r="F131" s="1">
        <v>357.79799949573999</v>
      </c>
      <c r="G131" s="1">
        <v>165.84694829378299</v>
      </c>
      <c r="H131" s="1">
        <v>536.39099460327895</v>
      </c>
      <c r="I131" s="1">
        <v>106.91378092060501</v>
      </c>
    </row>
    <row r="132" spans="1:9" x14ac:dyDescent="0.25">
      <c r="A132" s="1">
        <v>15.125</v>
      </c>
      <c r="B132" s="59">
        <v>473.89804019965402</v>
      </c>
      <c r="C132" s="1">
        <v>189.330637375301</v>
      </c>
      <c r="D132" s="1">
        <v>173.66597613854299</v>
      </c>
      <c r="E132" s="1">
        <v>159.86918613429401</v>
      </c>
      <c r="F132" s="1">
        <v>358.17511985721501</v>
      </c>
      <c r="G132" s="1">
        <v>162.01902181376701</v>
      </c>
      <c r="H132" s="1">
        <v>537.10724269836498</v>
      </c>
      <c r="I132" s="1">
        <v>106.907447310477</v>
      </c>
    </row>
    <row r="133" spans="1:9" x14ac:dyDescent="0.25">
      <c r="A133" s="1">
        <v>15.25</v>
      </c>
      <c r="B133" s="59">
        <v>481.64667888275397</v>
      </c>
      <c r="C133" s="1">
        <v>222.67142209724801</v>
      </c>
      <c r="D133" s="1">
        <v>177.717473302656</v>
      </c>
      <c r="E133" s="1">
        <v>165.59517613055201</v>
      </c>
      <c r="F133" s="1">
        <v>355.47467193427201</v>
      </c>
      <c r="G133" s="1">
        <v>160.33208207564601</v>
      </c>
      <c r="H133" s="1">
        <v>577.05022084743803</v>
      </c>
      <c r="I133" s="1">
        <v>115.418806406572</v>
      </c>
    </row>
    <row r="134" spans="1:9" x14ac:dyDescent="0.25">
      <c r="A134" s="1">
        <v>15.375</v>
      </c>
      <c r="B134" s="59">
        <v>484.12175378348502</v>
      </c>
      <c r="C134" s="1">
        <v>227.05989315662299</v>
      </c>
      <c r="D134" s="1">
        <v>186.995562986772</v>
      </c>
      <c r="E134" s="1">
        <v>164.23041357451601</v>
      </c>
      <c r="F134" s="1">
        <v>353.87136645090902</v>
      </c>
      <c r="G134" s="1">
        <v>148.23559172025</v>
      </c>
      <c r="H134" s="1">
        <v>587.01441834934201</v>
      </c>
      <c r="I134" s="1">
        <v>101.069002120489</v>
      </c>
    </row>
    <row r="135" spans="1:9" x14ac:dyDescent="0.25">
      <c r="A135" s="1">
        <v>15.5</v>
      </c>
      <c r="B135" s="59">
        <v>484.913679381083</v>
      </c>
      <c r="C135" s="1">
        <v>213.797020288753</v>
      </c>
      <c r="D135" s="1">
        <v>190.3619788826</v>
      </c>
      <c r="E135" s="1">
        <v>162.82726038457699</v>
      </c>
      <c r="F135" s="1">
        <v>347.57665049939698</v>
      </c>
      <c r="G135" s="1">
        <v>144.494109053297</v>
      </c>
      <c r="H135" s="1">
        <v>588.77478442775998</v>
      </c>
      <c r="I135" s="1">
        <v>86.895599419636795</v>
      </c>
    </row>
    <row r="136" spans="1:9" x14ac:dyDescent="0.25">
      <c r="A136" s="1">
        <v>15.625</v>
      </c>
      <c r="B136" s="59">
        <v>486.01952659905697</v>
      </c>
      <c r="C136" s="1">
        <v>236.372305214824</v>
      </c>
      <c r="D136" s="1">
        <v>199.49190274147301</v>
      </c>
      <c r="E136" s="1">
        <v>162.483906934705</v>
      </c>
      <c r="F136" s="1">
        <v>343.02219091148299</v>
      </c>
      <c r="G136" s="1">
        <v>151.92736639493901</v>
      </c>
      <c r="H136" s="1">
        <v>587.62658089222805</v>
      </c>
      <c r="I136" s="1">
        <v>68.865153256904705</v>
      </c>
    </row>
    <row r="137" spans="1:9" x14ac:dyDescent="0.25">
      <c r="A137" s="1">
        <v>15.75</v>
      </c>
      <c r="B137" s="59">
        <v>490.95925045332899</v>
      </c>
      <c r="C137" s="1">
        <v>238.07836413480899</v>
      </c>
      <c r="D137" s="1">
        <v>207.86431732505301</v>
      </c>
      <c r="E137" s="1">
        <v>160.52074078613299</v>
      </c>
      <c r="F137" s="1">
        <v>342.65666882680301</v>
      </c>
      <c r="G137" s="1">
        <v>149.666630850442</v>
      </c>
      <c r="H137" s="1">
        <v>586.55055388872495</v>
      </c>
      <c r="I137" s="1">
        <v>65.401901347358702</v>
      </c>
    </row>
    <row r="138" spans="1:9" x14ac:dyDescent="0.25">
      <c r="A138" s="1">
        <v>15.875</v>
      </c>
      <c r="B138" s="59">
        <v>491.159715065645</v>
      </c>
      <c r="C138" s="1">
        <v>282.54854616089301</v>
      </c>
      <c r="D138" s="1">
        <v>209.52463950570501</v>
      </c>
      <c r="E138" s="1">
        <v>151.51671332409299</v>
      </c>
      <c r="F138" s="1">
        <v>346.889530614573</v>
      </c>
      <c r="G138" s="1">
        <v>168.34735650513099</v>
      </c>
      <c r="H138" s="1">
        <v>591.87407314422001</v>
      </c>
      <c r="I138" s="1">
        <v>59.192017285079601</v>
      </c>
    </row>
    <row r="139" spans="1:9" x14ac:dyDescent="0.25">
      <c r="A139" s="1">
        <v>16</v>
      </c>
      <c r="B139" s="59">
        <v>475.07794188408297</v>
      </c>
      <c r="C139" s="1">
        <v>282.42795970054402</v>
      </c>
      <c r="D139" s="1">
        <v>209.15499682384799</v>
      </c>
      <c r="E139" s="1">
        <v>146.74643494959199</v>
      </c>
      <c r="F139" s="1">
        <v>350.07720766554201</v>
      </c>
      <c r="G139" s="1">
        <v>169.561587557123</v>
      </c>
      <c r="H139" s="1">
        <v>594.83451311433998</v>
      </c>
      <c r="I139" s="1">
        <v>56.780596963146102</v>
      </c>
    </row>
    <row r="140" spans="1:9" x14ac:dyDescent="0.25">
      <c r="A140" s="1">
        <v>16.125</v>
      </c>
      <c r="B140" s="59">
        <v>460.83605635227502</v>
      </c>
      <c r="C140" s="1">
        <v>271.59020985498199</v>
      </c>
      <c r="D140" s="1">
        <v>201.22531305683199</v>
      </c>
      <c r="E140" s="1">
        <v>141.86360221362699</v>
      </c>
      <c r="F140" s="1">
        <v>354.139224079781</v>
      </c>
      <c r="G140" s="1">
        <v>166.75156194978001</v>
      </c>
      <c r="H140" s="1">
        <v>592.31236480838197</v>
      </c>
      <c r="I140" s="1">
        <v>51.498503833573501</v>
      </c>
    </row>
    <row r="141" spans="1:9" x14ac:dyDescent="0.25">
      <c r="A141" s="1">
        <v>16.25</v>
      </c>
      <c r="B141" s="59">
        <v>419.66185964159598</v>
      </c>
      <c r="C141" s="1">
        <v>258.73864535190302</v>
      </c>
      <c r="D141" s="1">
        <v>191.80996836443299</v>
      </c>
      <c r="E141" s="1">
        <v>136.72657847574399</v>
      </c>
      <c r="F141" s="1">
        <v>358.17701746837702</v>
      </c>
      <c r="G141" s="1">
        <v>179.395567564191</v>
      </c>
      <c r="H141" s="1">
        <v>589.56507672846499</v>
      </c>
      <c r="I141" s="1">
        <v>49.5119908812812</v>
      </c>
    </row>
    <row r="142" spans="1:9" x14ac:dyDescent="0.25">
      <c r="A142" s="1">
        <v>16.375</v>
      </c>
      <c r="B142" s="59">
        <v>402.99107800156099</v>
      </c>
      <c r="C142" s="1">
        <v>263.99396287315898</v>
      </c>
      <c r="D142" s="1">
        <v>190.02647312808301</v>
      </c>
      <c r="E142" s="1">
        <v>135.96827110220201</v>
      </c>
      <c r="F142" s="1">
        <v>360.61315824314602</v>
      </c>
      <c r="G142" s="1">
        <v>180.02378604527101</v>
      </c>
      <c r="H142" s="1">
        <v>594.62132021549701</v>
      </c>
      <c r="I142" s="1">
        <v>44.850202728335297</v>
      </c>
    </row>
    <row r="143" spans="1:9" x14ac:dyDescent="0.25">
      <c r="A143" s="1">
        <v>16.5</v>
      </c>
      <c r="B143" s="59">
        <v>398.30599737023601</v>
      </c>
      <c r="C143" s="1">
        <v>262.69572902449499</v>
      </c>
      <c r="D143" s="1">
        <v>170.26513158297999</v>
      </c>
      <c r="E143" s="1">
        <v>130.84320611362801</v>
      </c>
      <c r="F143" s="1">
        <v>361.82483201576702</v>
      </c>
      <c r="G143" s="1">
        <v>174.60187468064501</v>
      </c>
      <c r="H143" s="1">
        <v>596.53784605159206</v>
      </c>
      <c r="I143" s="1">
        <v>42.063787474693498</v>
      </c>
    </row>
    <row r="144" spans="1:9" x14ac:dyDescent="0.25">
      <c r="A144" s="1">
        <v>16.625</v>
      </c>
      <c r="B144" s="59">
        <v>395.87755154604298</v>
      </c>
      <c r="C144" s="1">
        <v>213.56621376398101</v>
      </c>
      <c r="D144" s="1">
        <v>170.596806378444</v>
      </c>
      <c r="E144" s="1">
        <v>111.881214946314</v>
      </c>
      <c r="F144" s="1">
        <v>364.73421561574901</v>
      </c>
      <c r="G144" s="1">
        <v>179.130751584959</v>
      </c>
      <c r="H144" s="1">
        <v>609.186296160491</v>
      </c>
      <c r="I144" s="1">
        <v>41.971201881540601</v>
      </c>
    </row>
    <row r="145" spans="1:9" x14ac:dyDescent="0.25">
      <c r="A145" s="1">
        <v>16.75</v>
      </c>
      <c r="B145" s="59">
        <v>382.95072893186898</v>
      </c>
      <c r="C145" s="1">
        <v>158.19332627416799</v>
      </c>
      <c r="D145" s="1">
        <v>160.276821008464</v>
      </c>
      <c r="E145" s="1">
        <v>112.72678541855799</v>
      </c>
      <c r="F145" s="1">
        <v>366.14345347981299</v>
      </c>
      <c r="G145" s="1">
        <v>179.54010437081899</v>
      </c>
      <c r="H145" s="1">
        <v>608.73351778130302</v>
      </c>
      <c r="I145" s="1">
        <v>58.778367426327598</v>
      </c>
    </row>
    <row r="146" spans="1:9" x14ac:dyDescent="0.25">
      <c r="A146" s="1">
        <v>16.875</v>
      </c>
      <c r="B146" s="59">
        <v>384.75973170511901</v>
      </c>
      <c r="C146" s="1">
        <v>137.17406614616499</v>
      </c>
      <c r="D146" s="1">
        <v>157.93374202729501</v>
      </c>
      <c r="E146" s="1">
        <v>112.920351905082</v>
      </c>
      <c r="F146" s="1">
        <v>368.44696966847999</v>
      </c>
      <c r="G146" s="1">
        <v>174.866667485964</v>
      </c>
      <c r="H146" s="1">
        <v>590.63878504534102</v>
      </c>
      <c r="I146" s="1">
        <v>62.903739142928501</v>
      </c>
    </row>
    <row r="147" spans="1:9" x14ac:dyDescent="0.25">
      <c r="A147" s="1">
        <v>17</v>
      </c>
      <c r="B147" s="59">
        <v>422.16223591259001</v>
      </c>
      <c r="C147" s="1">
        <v>103.187475748482</v>
      </c>
      <c r="D147" s="1">
        <v>157.51474601359601</v>
      </c>
      <c r="E147" s="1">
        <v>111.63801540384399</v>
      </c>
      <c r="F147" s="1">
        <v>369.887151717157</v>
      </c>
      <c r="G147" s="1">
        <v>188.62777519448801</v>
      </c>
      <c r="H147" s="1">
        <v>582.41352457711503</v>
      </c>
      <c r="I147" s="1">
        <v>47.547132489891403</v>
      </c>
    </row>
    <row r="148" spans="1:9" x14ac:dyDescent="0.25">
      <c r="A148" s="1">
        <v>17.125</v>
      </c>
      <c r="B148" s="59">
        <v>436.93139656531201</v>
      </c>
      <c r="C148" s="1">
        <v>102.862648112309</v>
      </c>
      <c r="D148" s="1">
        <v>154.83643262006001</v>
      </c>
      <c r="E148" s="1">
        <v>112.02083599424</v>
      </c>
      <c r="F148" s="1">
        <v>378.71499314176998</v>
      </c>
      <c r="G148" s="1">
        <v>197.313420027398</v>
      </c>
      <c r="H148" s="1">
        <v>578.56734666498505</v>
      </c>
      <c r="I148" s="1">
        <v>43.406970947876403</v>
      </c>
    </row>
    <row r="149" spans="1:9" x14ac:dyDescent="0.25">
      <c r="A149" s="1">
        <v>17.25</v>
      </c>
      <c r="B149" s="59">
        <v>453.83438674008403</v>
      </c>
      <c r="C149" s="1">
        <v>102.89964542388</v>
      </c>
      <c r="D149" s="1">
        <v>156.78652816020201</v>
      </c>
      <c r="E149" s="1">
        <v>113.91648106987699</v>
      </c>
      <c r="F149" s="1">
        <v>379.433891856983</v>
      </c>
      <c r="G149" s="1">
        <v>184.24073216578901</v>
      </c>
      <c r="H149" s="1">
        <v>571.44496452893895</v>
      </c>
      <c r="I149" s="1">
        <v>45.342942802621899</v>
      </c>
    </row>
    <row r="150" spans="1:9" x14ac:dyDescent="0.25">
      <c r="A150" s="1">
        <v>17.375</v>
      </c>
      <c r="B150" s="59">
        <v>464.769414404678</v>
      </c>
      <c r="C150" s="1">
        <v>103.56426017274499</v>
      </c>
      <c r="D150" s="1">
        <v>155.17928164016399</v>
      </c>
      <c r="E150" s="1">
        <v>115.284846571047</v>
      </c>
      <c r="F150" s="1">
        <v>383.23423895125802</v>
      </c>
      <c r="G150" s="1">
        <v>195.23945812917199</v>
      </c>
      <c r="H150" s="1">
        <v>565.43170714766302</v>
      </c>
      <c r="I150" s="1">
        <v>44.749028221789999</v>
      </c>
    </row>
    <row r="151" spans="1:9" x14ac:dyDescent="0.25">
      <c r="A151" s="1">
        <v>17.5</v>
      </c>
      <c r="B151" s="59">
        <v>475.56484402348502</v>
      </c>
      <c r="C151" s="1">
        <v>114.195678539906</v>
      </c>
      <c r="D151" s="1">
        <v>163.48006347703799</v>
      </c>
      <c r="E151" s="1">
        <v>125.88888369564501</v>
      </c>
      <c r="F151" s="1">
        <v>387.257846299493</v>
      </c>
      <c r="G151" s="1">
        <v>191.59718517633999</v>
      </c>
      <c r="H151" s="1">
        <v>562.78521614251895</v>
      </c>
      <c r="I151" s="1">
        <v>32.9596566855285</v>
      </c>
    </row>
    <row r="152" spans="1:9" x14ac:dyDescent="0.25">
      <c r="A152" s="1">
        <v>17.625</v>
      </c>
      <c r="B152" s="59">
        <v>476.11799065967199</v>
      </c>
      <c r="C152" s="1">
        <v>138.01977477866299</v>
      </c>
      <c r="D152" s="1">
        <v>181.94798421783099</v>
      </c>
      <c r="E152" s="1">
        <v>131.04272256414001</v>
      </c>
      <c r="F152" s="1">
        <v>384.87049994920898</v>
      </c>
      <c r="G152" s="1">
        <v>186.54096428828899</v>
      </c>
      <c r="H152" s="1">
        <v>559.02846978239597</v>
      </c>
      <c r="I152" s="1">
        <v>36.7412925166009</v>
      </c>
    </row>
    <row r="153" spans="1:9" x14ac:dyDescent="0.25">
      <c r="A153" s="1">
        <v>17.75</v>
      </c>
      <c r="B153" s="59">
        <v>480.13935407749301</v>
      </c>
      <c r="C153" s="1">
        <v>161.82736650284099</v>
      </c>
      <c r="D153" s="1">
        <v>189.62966846003101</v>
      </c>
      <c r="E153" s="1">
        <v>132.74199771463299</v>
      </c>
      <c r="F153" s="1">
        <v>381.584292659303</v>
      </c>
      <c r="G153" s="1">
        <v>180.63566374677399</v>
      </c>
      <c r="H153" s="1">
        <v>551.80547573095305</v>
      </c>
      <c r="I153" s="1">
        <v>36.910328982291396</v>
      </c>
    </row>
    <row r="154" spans="1:9" x14ac:dyDescent="0.25">
      <c r="A154" s="1">
        <v>17.875</v>
      </c>
      <c r="B154" s="59">
        <v>510.37796478296502</v>
      </c>
      <c r="C154" s="1">
        <v>182.695975075006</v>
      </c>
      <c r="D154" s="1">
        <v>193.76404738527501</v>
      </c>
      <c r="E154" s="1">
        <v>131.92473699272799</v>
      </c>
      <c r="F154" s="1">
        <v>379.17082515764298</v>
      </c>
      <c r="G154" s="1">
        <v>184.14586823181401</v>
      </c>
      <c r="H154" s="1">
        <v>547.97134109142496</v>
      </c>
      <c r="I154" s="1">
        <v>37.527432298397002</v>
      </c>
    </row>
    <row r="155" spans="1:9" x14ac:dyDescent="0.25">
      <c r="A155" s="1">
        <v>18</v>
      </c>
      <c r="B155" s="59">
        <v>500.13518316565597</v>
      </c>
      <c r="C155" s="1">
        <v>196.001661871576</v>
      </c>
      <c r="D155" s="1">
        <v>198.363294713286</v>
      </c>
      <c r="E155" s="1">
        <v>131.34325146874301</v>
      </c>
      <c r="F155" s="1">
        <v>374.20396569911702</v>
      </c>
      <c r="G155" s="1">
        <v>189.31897591658401</v>
      </c>
      <c r="H155" s="1">
        <v>549.72337488080996</v>
      </c>
      <c r="I155" s="1">
        <v>44.218649020422198</v>
      </c>
    </row>
    <row r="156" spans="1:9" x14ac:dyDescent="0.25">
      <c r="A156" s="1">
        <v>18.125</v>
      </c>
      <c r="B156" s="59">
        <v>488.12754578558702</v>
      </c>
      <c r="C156" s="1">
        <v>225.960483438117</v>
      </c>
      <c r="D156" s="1">
        <v>202.59513258216501</v>
      </c>
      <c r="E156" s="1">
        <v>130.924421636408</v>
      </c>
      <c r="F156" s="1">
        <v>368.14363766764097</v>
      </c>
      <c r="G156" s="1">
        <v>199.706339717368</v>
      </c>
      <c r="H156" s="1">
        <v>548.94441645882296</v>
      </c>
      <c r="I156" s="1">
        <v>46.691741007212897</v>
      </c>
    </row>
    <row r="157" spans="1:9" x14ac:dyDescent="0.25">
      <c r="A157" s="1">
        <v>18.25</v>
      </c>
      <c r="B157" s="59">
        <v>490.07508976979102</v>
      </c>
      <c r="C157" s="1">
        <v>225.97435633083401</v>
      </c>
      <c r="D157" s="1">
        <v>203.81049890597501</v>
      </c>
      <c r="E157" s="1">
        <v>128.72694820741501</v>
      </c>
      <c r="F157" s="1">
        <v>359.12133664954399</v>
      </c>
      <c r="G157" s="1">
        <v>191.029639806554</v>
      </c>
      <c r="H157" s="1">
        <v>540.91100309717501</v>
      </c>
      <c r="I157" s="1">
        <v>47.144744989314098</v>
      </c>
    </row>
    <row r="158" spans="1:9" x14ac:dyDescent="0.25">
      <c r="A158" s="1">
        <v>18.375</v>
      </c>
      <c r="B158" s="59">
        <v>491.46536916242002</v>
      </c>
      <c r="C158" s="1">
        <v>227.20725920376699</v>
      </c>
      <c r="D158" s="1">
        <v>207.62008233137701</v>
      </c>
      <c r="E158" s="1">
        <v>125.646218063066</v>
      </c>
      <c r="F158" s="1">
        <v>360.75771182004098</v>
      </c>
      <c r="G158" s="1">
        <v>188.711183418123</v>
      </c>
      <c r="H158" s="1">
        <v>542.89856008553795</v>
      </c>
      <c r="I158" s="1">
        <v>49.884765328489102</v>
      </c>
    </row>
    <row r="159" spans="1:9" x14ac:dyDescent="0.25">
      <c r="A159" s="1">
        <v>18.5</v>
      </c>
      <c r="B159" s="59">
        <v>489.14750305538098</v>
      </c>
      <c r="C159" s="1">
        <v>256.706416978037</v>
      </c>
      <c r="D159" s="1">
        <v>223.523157849917</v>
      </c>
      <c r="E159" s="1">
        <v>124.57094836997599</v>
      </c>
      <c r="F159" s="1">
        <v>356.15794073668701</v>
      </c>
      <c r="G159" s="1">
        <v>181.86106900777199</v>
      </c>
      <c r="H159" s="1">
        <v>545.83260505459702</v>
      </c>
      <c r="I159" s="1">
        <v>51.1991856877261</v>
      </c>
    </row>
    <row r="160" spans="1:9" x14ac:dyDescent="0.25">
      <c r="A160" s="1">
        <v>18.625</v>
      </c>
      <c r="B160" s="59">
        <v>483.172812709477</v>
      </c>
      <c r="C160" s="1">
        <v>264.78363749334102</v>
      </c>
      <c r="D160" s="1">
        <v>219.096436390001</v>
      </c>
      <c r="E160" s="1">
        <v>123.707356279468</v>
      </c>
      <c r="F160" s="1">
        <v>360.03528861255899</v>
      </c>
      <c r="G160" s="1">
        <v>177.43454350096499</v>
      </c>
      <c r="H160" s="1">
        <v>550.27664940077295</v>
      </c>
      <c r="I160" s="1">
        <v>48.650752797475</v>
      </c>
    </row>
    <row r="161" spans="1:9" x14ac:dyDescent="0.25">
      <c r="A161" s="1">
        <v>18.75</v>
      </c>
      <c r="B161" s="59">
        <v>484.47706916432003</v>
      </c>
      <c r="C161" s="1">
        <v>242.74727662204299</v>
      </c>
      <c r="D161" s="1">
        <v>212.08107911426299</v>
      </c>
      <c r="E161" s="1">
        <v>124.10033308317</v>
      </c>
      <c r="F161" s="1">
        <v>360.27504609368998</v>
      </c>
      <c r="G161" s="1">
        <v>176.72247457604601</v>
      </c>
      <c r="H161" s="1">
        <v>555.80511442286195</v>
      </c>
      <c r="I161" s="1">
        <v>46.839726767915998</v>
      </c>
    </row>
    <row r="162" spans="1:9" x14ac:dyDescent="0.25">
      <c r="A162" s="1">
        <v>18.875</v>
      </c>
      <c r="B162" s="59">
        <v>480.25915299108698</v>
      </c>
      <c r="C162" s="1">
        <v>181.89692357924099</v>
      </c>
      <c r="D162" s="1">
        <v>214.27128033229999</v>
      </c>
      <c r="E162" s="1">
        <v>121.917535188275</v>
      </c>
      <c r="F162" s="1">
        <v>359.042893221876</v>
      </c>
      <c r="G162" s="1">
        <v>178.50245872941801</v>
      </c>
      <c r="H162" s="1">
        <v>551.91106487872196</v>
      </c>
      <c r="I162" s="1">
        <v>45.0751970819043</v>
      </c>
    </row>
    <row r="163" spans="1:9" x14ac:dyDescent="0.25">
      <c r="A163" s="1">
        <v>19</v>
      </c>
      <c r="B163" s="59">
        <v>443.87777411549899</v>
      </c>
      <c r="C163" s="1">
        <v>152.42182775518299</v>
      </c>
      <c r="D163" s="1">
        <v>194.513674656077</v>
      </c>
      <c r="E163" s="1">
        <v>122.27315471339</v>
      </c>
      <c r="F163" s="1">
        <v>357.86700320376002</v>
      </c>
      <c r="G163" s="1">
        <v>188.39573206428099</v>
      </c>
      <c r="H163" s="1">
        <v>559.23134285998196</v>
      </c>
      <c r="I163" s="1">
        <v>45.7201321015921</v>
      </c>
    </row>
    <row r="164" spans="1:9" x14ac:dyDescent="0.25">
      <c r="A164" s="1">
        <v>19.125</v>
      </c>
      <c r="B164" s="59">
        <v>417.42993870053402</v>
      </c>
      <c r="C164" s="1">
        <v>127.72375874098699</v>
      </c>
      <c r="D164" s="1">
        <v>185.63418704347501</v>
      </c>
      <c r="E164" s="1">
        <v>123.98585280701199</v>
      </c>
      <c r="F164" s="1">
        <v>356.54933948469102</v>
      </c>
      <c r="G164" s="1">
        <v>187.260704659189</v>
      </c>
      <c r="H164" s="1">
        <v>559.72910823637801</v>
      </c>
      <c r="I164" s="1">
        <v>50.189930598290402</v>
      </c>
    </row>
    <row r="165" spans="1:9" x14ac:dyDescent="0.25">
      <c r="A165" s="1">
        <v>19.25</v>
      </c>
      <c r="B165" s="59">
        <v>398.06514477016299</v>
      </c>
      <c r="C165" s="1">
        <v>114.53309939019999</v>
      </c>
      <c r="D165" s="1">
        <v>176.56075118939299</v>
      </c>
      <c r="E165" s="1">
        <v>124.380018967274</v>
      </c>
      <c r="F165" s="1">
        <v>354.52553049655899</v>
      </c>
      <c r="G165" s="1">
        <v>183.887794965995</v>
      </c>
      <c r="H165" s="1">
        <v>569.71955905410198</v>
      </c>
      <c r="I165" s="1">
        <v>48.671740932084198</v>
      </c>
    </row>
    <row r="166" spans="1:9" x14ac:dyDescent="0.25">
      <c r="A166" s="1">
        <v>19.375</v>
      </c>
      <c r="B166" s="59">
        <v>383.58680958461099</v>
      </c>
      <c r="C166" s="1">
        <v>84.502502719953696</v>
      </c>
      <c r="D166" s="1">
        <v>172.78799672259501</v>
      </c>
      <c r="E166" s="1">
        <v>122.098410170877</v>
      </c>
      <c r="F166" s="1">
        <v>353.83353116036801</v>
      </c>
      <c r="G166" s="1">
        <v>171.47523298064701</v>
      </c>
      <c r="H166" s="1">
        <v>578.32371587485102</v>
      </c>
      <c r="I166" s="1">
        <v>45.354003913224197</v>
      </c>
    </row>
    <row r="167" spans="1:9" x14ac:dyDescent="0.25">
      <c r="A167" s="1">
        <v>19.5</v>
      </c>
      <c r="B167" s="59">
        <v>390.77096364381498</v>
      </c>
      <c r="C167" s="1">
        <v>84.388842715348105</v>
      </c>
      <c r="D167" s="1">
        <v>178.616576659614</v>
      </c>
      <c r="E167" s="1">
        <v>121.114402590423</v>
      </c>
      <c r="F167" s="1">
        <v>355.22507490256999</v>
      </c>
      <c r="G167" s="1">
        <v>171.604760510951</v>
      </c>
      <c r="H167" s="1">
        <v>576.33742015626603</v>
      </c>
      <c r="I167" s="1">
        <v>45.200563497704302</v>
      </c>
    </row>
    <row r="168" spans="1:9" x14ac:dyDescent="0.25">
      <c r="A168" s="1">
        <v>19.625</v>
      </c>
      <c r="B168" s="59">
        <v>437.319707706511</v>
      </c>
      <c r="C168" s="1">
        <v>82.804999213585106</v>
      </c>
      <c r="D168" s="1">
        <v>183.59061764914699</v>
      </c>
      <c r="E168" s="1">
        <v>122.350772767191</v>
      </c>
      <c r="F168" s="1">
        <v>356.17612874827302</v>
      </c>
      <c r="G168" s="1">
        <v>161.217429131285</v>
      </c>
      <c r="H168" s="1">
        <v>573.65043121802898</v>
      </c>
      <c r="I168" s="1">
        <v>44.771268729458299</v>
      </c>
    </row>
    <row r="169" spans="1:9" x14ac:dyDescent="0.25">
      <c r="A169" s="1">
        <v>19.75</v>
      </c>
      <c r="B169" s="59">
        <v>425.72188508081899</v>
      </c>
      <c r="C169" s="1">
        <v>101.255499226691</v>
      </c>
      <c r="D169" s="1">
        <v>185.27094787845499</v>
      </c>
      <c r="E169" s="1">
        <v>121.79382133817001</v>
      </c>
      <c r="F169" s="1">
        <v>353.59674896070197</v>
      </c>
      <c r="G169" s="1">
        <v>170.06112505339701</v>
      </c>
      <c r="H169" s="1">
        <v>569.64225784755195</v>
      </c>
      <c r="I169" s="1">
        <v>45.088091976556903</v>
      </c>
    </row>
    <row r="170" spans="1:9" x14ac:dyDescent="0.25">
      <c r="A170" s="1">
        <v>19.875</v>
      </c>
      <c r="B170" s="59">
        <v>422.89836081590801</v>
      </c>
      <c r="C170" s="1">
        <v>128.550362547107</v>
      </c>
      <c r="D170" s="1">
        <v>188.59763662504901</v>
      </c>
      <c r="E170" s="1">
        <v>122.072823679341</v>
      </c>
      <c r="F170" s="1">
        <v>353.539869630449</v>
      </c>
      <c r="G170" s="1">
        <v>178.057456087155</v>
      </c>
      <c r="H170" s="1">
        <v>571.22327960081498</v>
      </c>
      <c r="I170" s="1">
        <v>45.444349736503597</v>
      </c>
    </row>
    <row r="171" spans="1:9" x14ac:dyDescent="0.25">
      <c r="A171" s="1">
        <v>20</v>
      </c>
      <c r="B171" s="59">
        <v>420.03988118072903</v>
      </c>
      <c r="C171" s="1">
        <v>133.53339847074199</v>
      </c>
      <c r="D171" s="1">
        <v>187.66702454735801</v>
      </c>
      <c r="E171" s="1">
        <v>127.325047534098</v>
      </c>
      <c r="F171" s="1">
        <v>354.03618532744002</v>
      </c>
      <c r="G171" s="1">
        <v>167.12371653643899</v>
      </c>
      <c r="H171" s="1">
        <v>567.631268106368</v>
      </c>
      <c r="I171" s="1">
        <v>43.388104288607799</v>
      </c>
    </row>
    <row r="172" spans="1:9" x14ac:dyDescent="0.25">
      <c r="A172" s="1">
        <v>20.125</v>
      </c>
      <c r="B172" s="59">
        <v>423.727707400003</v>
      </c>
      <c r="C172" s="1">
        <v>138.01683657861301</v>
      </c>
      <c r="D172" s="1">
        <v>189.92170941250501</v>
      </c>
      <c r="E172" s="1">
        <v>127.13848093427499</v>
      </c>
      <c r="F172" s="1">
        <v>355.44161152099298</v>
      </c>
      <c r="G172" s="1">
        <v>163.77332414274301</v>
      </c>
      <c r="H172" s="1">
        <v>562.70174261810405</v>
      </c>
      <c r="I172" s="1">
        <v>37.787815915691198</v>
      </c>
    </row>
    <row r="173" spans="1:9" x14ac:dyDescent="0.25">
      <c r="A173" s="1">
        <v>20.25</v>
      </c>
      <c r="B173" s="59">
        <v>433.37708494136001</v>
      </c>
      <c r="C173" s="1">
        <v>172.58996262087501</v>
      </c>
      <c r="D173" s="1">
        <v>189.026132449681</v>
      </c>
      <c r="E173" s="1">
        <v>137.66776648985601</v>
      </c>
      <c r="F173" s="1">
        <v>360.41632434047398</v>
      </c>
      <c r="G173" s="1">
        <v>167.907737650332</v>
      </c>
      <c r="H173" s="1">
        <v>561.06147807753496</v>
      </c>
      <c r="I173" s="1">
        <v>42.909679720160199</v>
      </c>
    </row>
    <row r="174" spans="1:9" x14ac:dyDescent="0.25">
      <c r="A174" s="1">
        <v>20.375</v>
      </c>
      <c r="B174" s="59">
        <v>439.16253047244601</v>
      </c>
      <c r="C174" s="1">
        <v>182.56933130847401</v>
      </c>
      <c r="D174" s="1">
        <v>157.651814649865</v>
      </c>
      <c r="E174" s="1">
        <v>140.94232548604899</v>
      </c>
      <c r="F174" s="1">
        <v>360.51399482796302</v>
      </c>
      <c r="G174" s="1">
        <v>164.429893463155</v>
      </c>
      <c r="H174" s="1">
        <v>560.29924021383704</v>
      </c>
      <c r="I174" s="1">
        <v>49.340242867665999</v>
      </c>
    </row>
    <row r="175" spans="1:9" x14ac:dyDescent="0.25">
      <c r="A175" s="1">
        <v>20.5</v>
      </c>
      <c r="B175" s="59">
        <v>439.34129053390399</v>
      </c>
      <c r="C175" s="1">
        <v>206.86074262470899</v>
      </c>
      <c r="D175" s="1">
        <v>156.87288740719899</v>
      </c>
      <c r="E175" s="1">
        <v>141.54648289747001</v>
      </c>
      <c r="F175" s="1">
        <v>358.95431132841099</v>
      </c>
      <c r="G175" s="1">
        <v>159.24273335752099</v>
      </c>
      <c r="H175" s="1">
        <v>551.67547788396598</v>
      </c>
      <c r="I175" s="1">
        <v>66.502057110018796</v>
      </c>
    </row>
    <row r="176" spans="1:9" x14ac:dyDescent="0.25">
      <c r="A176" s="1">
        <v>20.625</v>
      </c>
      <c r="B176" s="59">
        <v>452.25772232224898</v>
      </c>
      <c r="C176" s="1">
        <v>229.67754093793599</v>
      </c>
      <c r="D176" s="1">
        <v>171.522298055823</v>
      </c>
      <c r="E176" s="1">
        <v>148.578707498353</v>
      </c>
      <c r="F176" s="1">
        <v>356.75032023456203</v>
      </c>
      <c r="G176" s="1">
        <v>153.83044784119301</v>
      </c>
      <c r="H176" s="1">
        <v>542.42630754941104</v>
      </c>
      <c r="I176" s="1">
        <v>60.7666799344072</v>
      </c>
    </row>
    <row r="177" spans="1:9" x14ac:dyDescent="0.25">
      <c r="A177" s="1">
        <v>20.75</v>
      </c>
      <c r="B177" s="59">
        <v>465.68290163761202</v>
      </c>
      <c r="C177" s="1">
        <v>243.17653565420801</v>
      </c>
      <c r="D177" s="1">
        <v>171.99982224728899</v>
      </c>
      <c r="E177" s="1">
        <v>149.05886404700399</v>
      </c>
      <c r="F177" s="1">
        <v>356.41695848436802</v>
      </c>
      <c r="G177" s="1">
        <v>158.87995361748301</v>
      </c>
      <c r="H177" s="1">
        <v>551.41735553046999</v>
      </c>
      <c r="I177" s="1">
        <v>55.509690982711902</v>
      </c>
    </row>
    <row r="178" spans="1:9" x14ac:dyDescent="0.25">
      <c r="A178" s="1">
        <v>20.875</v>
      </c>
      <c r="B178" s="59">
        <v>476.19075570543299</v>
      </c>
      <c r="C178" s="1">
        <v>239.89871098771499</v>
      </c>
      <c r="D178" s="1">
        <v>174.53656736341401</v>
      </c>
      <c r="E178" s="1">
        <v>150.03416117869901</v>
      </c>
      <c r="F178" s="1">
        <v>358.99638530850302</v>
      </c>
      <c r="G178" s="1">
        <v>146.93680918496801</v>
      </c>
      <c r="H178" s="1">
        <v>546.34474792441699</v>
      </c>
      <c r="I178" s="1">
        <v>54.210802455349103</v>
      </c>
    </row>
    <row r="179" spans="1:9" x14ac:dyDescent="0.25">
      <c r="A179" s="1">
        <v>21</v>
      </c>
      <c r="B179" s="59">
        <v>464.85207102863598</v>
      </c>
      <c r="C179" s="1">
        <v>236.66397885488499</v>
      </c>
      <c r="D179" s="1">
        <v>193.222397537505</v>
      </c>
      <c r="E179" s="1">
        <v>149.71532470103801</v>
      </c>
      <c r="F179" s="1">
        <v>357.97021311972202</v>
      </c>
      <c r="G179" s="1">
        <v>150.330695287547</v>
      </c>
      <c r="H179" s="1">
        <v>536.28807748272902</v>
      </c>
      <c r="I179" s="1">
        <v>53.385257847272598</v>
      </c>
    </row>
    <row r="180" spans="1:9" x14ac:dyDescent="0.25">
      <c r="A180" s="1">
        <v>21.125</v>
      </c>
      <c r="B180" s="59">
        <v>478.90673098856502</v>
      </c>
      <c r="C180" s="1">
        <v>209.66408062937401</v>
      </c>
      <c r="D180" s="1">
        <v>202.511640696444</v>
      </c>
      <c r="E180" s="1">
        <v>143.562465780178</v>
      </c>
      <c r="F180" s="1">
        <v>358.925663032172</v>
      </c>
      <c r="G180" s="1">
        <v>153.38171602208899</v>
      </c>
      <c r="H180" s="1">
        <v>537.98280082924202</v>
      </c>
      <c r="I180" s="1">
        <v>44.3778828976249</v>
      </c>
    </row>
    <row r="181" spans="1:9" x14ac:dyDescent="0.25">
      <c r="A181" s="1">
        <v>21.25</v>
      </c>
      <c r="B181" s="59">
        <v>487.06182289181999</v>
      </c>
      <c r="C181" s="1">
        <v>194.353437431934</v>
      </c>
      <c r="D181" s="1">
        <v>202.25751456721201</v>
      </c>
      <c r="E181" s="1">
        <v>140.80475179564499</v>
      </c>
      <c r="F181" s="1">
        <v>360.84019085301202</v>
      </c>
      <c r="G181" s="1">
        <v>153.10694081716801</v>
      </c>
      <c r="H181" s="1">
        <v>533.74460626899997</v>
      </c>
      <c r="I181" s="1">
        <v>42.318155640645102</v>
      </c>
    </row>
    <row r="182" spans="1:9" x14ac:dyDescent="0.25">
      <c r="A182" s="1">
        <v>21.375</v>
      </c>
      <c r="B182" s="59">
        <v>483.64558965478</v>
      </c>
      <c r="C182" s="1">
        <v>144.497863313713</v>
      </c>
      <c r="D182" s="1">
        <v>204.020873788872</v>
      </c>
      <c r="E182" s="1">
        <v>139.619784628411</v>
      </c>
      <c r="F182" s="1">
        <v>359.96774607313398</v>
      </c>
      <c r="G182" s="1">
        <v>152.99537794437501</v>
      </c>
      <c r="H182" s="1">
        <v>534.39477314361397</v>
      </c>
      <c r="I182" s="1">
        <v>42.820713905419503</v>
      </c>
    </row>
    <row r="183" spans="1:9" x14ac:dyDescent="0.25">
      <c r="A183" s="1">
        <v>21.5</v>
      </c>
      <c r="B183" s="59">
        <v>465.55067562615301</v>
      </c>
      <c r="C183" s="1">
        <v>108.681582526195</v>
      </c>
      <c r="D183" s="1">
        <v>204.52827427224099</v>
      </c>
      <c r="E183" s="1">
        <v>136.08485443653299</v>
      </c>
      <c r="F183" s="1">
        <v>361.927100061239</v>
      </c>
      <c r="G183" s="1">
        <v>157.44388514531599</v>
      </c>
      <c r="H183" s="1">
        <v>521.65231272018002</v>
      </c>
      <c r="I183" s="1">
        <v>42.374546528170399</v>
      </c>
    </row>
    <row r="184" spans="1:9" x14ac:dyDescent="0.25">
      <c r="A184" s="1">
        <v>21.625</v>
      </c>
      <c r="B184" s="59">
        <v>456.44303208417898</v>
      </c>
      <c r="C184" s="1">
        <v>103.60655030694301</v>
      </c>
      <c r="D184" s="1">
        <v>200.24393904952399</v>
      </c>
      <c r="E184" s="1">
        <v>129.00176985212499</v>
      </c>
      <c r="F184" s="1">
        <v>364.44959437629001</v>
      </c>
      <c r="G184" s="1">
        <v>160.56721829574801</v>
      </c>
      <c r="H184" s="1">
        <v>518.08818574779298</v>
      </c>
      <c r="I184" s="1">
        <v>45.029339421222701</v>
      </c>
    </row>
    <row r="185" spans="1:9" x14ac:dyDescent="0.25">
      <c r="A185" s="1">
        <v>21.75</v>
      </c>
      <c r="B185" s="59">
        <v>369.45110846127102</v>
      </c>
      <c r="C185" s="1">
        <v>100.68861112924399</v>
      </c>
      <c r="D185" s="1">
        <v>206.58568529854301</v>
      </c>
      <c r="E185" s="1">
        <v>119.91786257193</v>
      </c>
      <c r="F185" s="1">
        <v>366.726442285492</v>
      </c>
      <c r="G185" s="1">
        <v>157.02203134591301</v>
      </c>
      <c r="H185" s="1">
        <v>523.735276162525</v>
      </c>
      <c r="I185" s="1">
        <v>45.722610740609497</v>
      </c>
    </row>
    <row r="186" spans="1:9" x14ac:dyDescent="0.25">
      <c r="A186" s="1">
        <v>21.875</v>
      </c>
      <c r="B186" s="59">
        <v>350.97279485064797</v>
      </c>
      <c r="C186" s="1">
        <v>107.881572064388</v>
      </c>
      <c r="D186" s="1">
        <v>182.73911640264501</v>
      </c>
      <c r="E186" s="1">
        <v>119.59723535180601</v>
      </c>
      <c r="F186" s="1">
        <v>367.51620816566998</v>
      </c>
      <c r="G186" s="1">
        <v>153.830977252042</v>
      </c>
      <c r="H186" s="1">
        <v>523.60425067792698</v>
      </c>
      <c r="I186" s="1">
        <v>49.8009757261432</v>
      </c>
    </row>
    <row r="187" spans="1:9" x14ac:dyDescent="0.25">
      <c r="A187" s="1">
        <v>22</v>
      </c>
      <c r="B187" s="59">
        <v>351.87326004431702</v>
      </c>
      <c r="C187" s="1">
        <v>127.30377111557399</v>
      </c>
      <c r="D187" s="1">
        <v>173.27878854579799</v>
      </c>
      <c r="E187" s="1">
        <v>120.011474609464</v>
      </c>
      <c r="F187" s="1">
        <v>364.047574563654</v>
      </c>
      <c r="G187" s="1">
        <v>152.01905725495499</v>
      </c>
      <c r="H187" s="1">
        <v>518.52031259689795</v>
      </c>
      <c r="I187" s="1">
        <v>50.396831170622498</v>
      </c>
    </row>
    <row r="188" spans="1:9" x14ac:dyDescent="0.25">
      <c r="A188" s="1">
        <v>22.125</v>
      </c>
      <c r="B188" s="59">
        <v>352.05431708120898</v>
      </c>
      <c r="C188" s="1">
        <v>146.19549856902299</v>
      </c>
      <c r="D188" s="1">
        <v>171.092583289141</v>
      </c>
      <c r="E188" s="1">
        <v>122.331742917799</v>
      </c>
      <c r="F188" s="1">
        <v>364.26985354099702</v>
      </c>
      <c r="G188" s="1">
        <v>141.323793807643</v>
      </c>
      <c r="H188" s="1">
        <v>513.85224050551199</v>
      </c>
      <c r="I188" s="1">
        <v>50.902121866015598</v>
      </c>
    </row>
    <row r="189" spans="1:9" x14ac:dyDescent="0.25">
      <c r="A189" s="1">
        <v>22.25</v>
      </c>
      <c r="B189" s="59">
        <v>333.12531534762297</v>
      </c>
      <c r="C189" s="1">
        <v>160.39476262764401</v>
      </c>
      <c r="D189" s="1">
        <v>166.887450407469</v>
      </c>
      <c r="E189" s="1">
        <v>122.320960036635</v>
      </c>
      <c r="F189" s="1">
        <v>363.472560930013</v>
      </c>
      <c r="G189" s="1">
        <v>133.939053713568</v>
      </c>
      <c r="H189" s="1">
        <v>512.82435163291905</v>
      </c>
      <c r="I189" s="1">
        <v>50.799854804323203</v>
      </c>
    </row>
    <row r="190" spans="1:9" x14ac:dyDescent="0.25">
      <c r="A190" s="1">
        <v>22.375</v>
      </c>
      <c r="B190" s="59">
        <v>339.002352381202</v>
      </c>
      <c r="C190" s="1">
        <v>158.87998722219399</v>
      </c>
      <c r="D190" s="1">
        <v>158.270193692032</v>
      </c>
      <c r="E190" s="1">
        <v>121.133361257716</v>
      </c>
      <c r="F190" s="1">
        <v>365.72278045326902</v>
      </c>
      <c r="G190" s="1">
        <v>134.221348290148</v>
      </c>
      <c r="H190" s="1">
        <v>511.06181449671999</v>
      </c>
      <c r="I190" s="1">
        <v>52.161022203962801</v>
      </c>
    </row>
    <row r="191" spans="1:9" x14ac:dyDescent="0.25">
      <c r="A191" s="1">
        <v>22.5</v>
      </c>
      <c r="B191" s="59">
        <v>355.76961779271102</v>
      </c>
      <c r="C191" s="1">
        <v>161.024049114457</v>
      </c>
      <c r="D191" s="1">
        <v>145.64721292701401</v>
      </c>
      <c r="E191" s="1">
        <v>123.19959805719201</v>
      </c>
      <c r="F191" s="1">
        <v>367.957807600492</v>
      </c>
      <c r="G191" s="1">
        <v>126.168516934591</v>
      </c>
      <c r="H191" s="1">
        <v>501.42871848963699</v>
      </c>
      <c r="I191" s="1">
        <v>52.163387894731898</v>
      </c>
    </row>
    <row r="192" spans="1:9" x14ac:dyDescent="0.25">
      <c r="A192" s="1">
        <v>22.625</v>
      </c>
      <c r="B192" s="59">
        <v>374.18434249948501</v>
      </c>
      <c r="C192" s="1">
        <v>161.20373496666599</v>
      </c>
      <c r="D192" s="1">
        <v>142.85971672615401</v>
      </c>
      <c r="E192" s="1">
        <v>123.87068054276401</v>
      </c>
      <c r="F192" s="1">
        <v>365.59305384927302</v>
      </c>
      <c r="G192" s="1">
        <v>117.06193592218099</v>
      </c>
      <c r="H192" s="1">
        <v>502.11757487512301</v>
      </c>
      <c r="I192" s="1">
        <v>51.4702025648687</v>
      </c>
    </row>
    <row r="193" spans="1:9" x14ac:dyDescent="0.25">
      <c r="A193" s="1">
        <v>22.75</v>
      </c>
      <c r="B193" s="59">
        <v>401.24660208220598</v>
      </c>
      <c r="C193" s="1">
        <v>162.39750607006499</v>
      </c>
      <c r="D193" s="1">
        <v>138.662313824823</v>
      </c>
      <c r="E193" s="1">
        <v>122.388421644037</v>
      </c>
      <c r="F193" s="1">
        <v>367.14565682924098</v>
      </c>
      <c r="G193" s="1">
        <v>112.522948372233</v>
      </c>
      <c r="H193" s="1">
        <v>504.61622559014302</v>
      </c>
      <c r="I193" s="1">
        <v>51.580074459318702</v>
      </c>
    </row>
    <row r="194" spans="1:9" x14ac:dyDescent="0.25">
      <c r="A194" s="1">
        <v>22.875</v>
      </c>
      <c r="B194" s="59">
        <v>415.42153376425102</v>
      </c>
      <c r="C194" s="1">
        <v>163.66617627078799</v>
      </c>
      <c r="D194" s="1">
        <v>145.807522155154</v>
      </c>
      <c r="E194" s="1">
        <v>123.00542538977901</v>
      </c>
      <c r="F194" s="1">
        <v>371.899367381243</v>
      </c>
      <c r="G194" s="1">
        <v>113.324025089579</v>
      </c>
      <c r="H194" s="1">
        <v>505.12752582956603</v>
      </c>
      <c r="I194" s="1">
        <v>48.0393424516067</v>
      </c>
    </row>
    <row r="195" spans="1:9" x14ac:dyDescent="0.25">
      <c r="A195" s="1">
        <v>23</v>
      </c>
      <c r="B195" s="59">
        <v>444.46546923119701</v>
      </c>
      <c r="C195" s="1">
        <v>188.16209869062999</v>
      </c>
      <c r="D195" s="1">
        <v>141.64006574113401</v>
      </c>
      <c r="E195" s="1">
        <v>122.642361267601</v>
      </c>
      <c r="F195" s="1">
        <v>374.15754760485203</v>
      </c>
      <c r="G195" s="1">
        <v>111.470537408703</v>
      </c>
      <c r="H195" s="1">
        <v>500.31775168443301</v>
      </c>
      <c r="I195" s="1">
        <v>48.183407634170401</v>
      </c>
    </row>
    <row r="196" spans="1:9" x14ac:dyDescent="0.25">
      <c r="A196" s="1">
        <v>23.125</v>
      </c>
      <c r="B196" s="59">
        <v>454.02984081065603</v>
      </c>
      <c r="C196" s="1">
        <v>202.05357118376801</v>
      </c>
      <c r="D196" s="1">
        <v>149.30870425104101</v>
      </c>
      <c r="E196" s="1">
        <v>123.039918810657</v>
      </c>
      <c r="F196" s="1">
        <v>372.26911352873202</v>
      </c>
      <c r="G196" s="1">
        <v>112.620983289544</v>
      </c>
      <c r="H196" s="1">
        <v>490.07119898591998</v>
      </c>
      <c r="I196" s="1">
        <v>44.653063496565501</v>
      </c>
    </row>
    <row r="197" spans="1:9" x14ac:dyDescent="0.25">
      <c r="A197" s="1">
        <v>23.25</v>
      </c>
      <c r="B197" s="59">
        <v>462.18240523696301</v>
      </c>
      <c r="C197" s="1">
        <v>192.14241683219799</v>
      </c>
      <c r="D197" s="1">
        <v>154.54862633741701</v>
      </c>
      <c r="E197" s="1">
        <v>122.40838050133399</v>
      </c>
      <c r="F197" s="1">
        <v>381.38467362462399</v>
      </c>
      <c r="G197" s="1">
        <v>110.412762986155</v>
      </c>
      <c r="H197" s="1">
        <v>501.70746321463901</v>
      </c>
      <c r="I197" s="1">
        <v>60.131575716894602</v>
      </c>
    </row>
    <row r="198" spans="1:9" x14ac:dyDescent="0.25">
      <c r="A198" s="1">
        <v>23.375</v>
      </c>
      <c r="B198" s="59">
        <v>467.69193890341802</v>
      </c>
      <c r="C198" s="1">
        <v>148.99260416872201</v>
      </c>
      <c r="D198" s="1">
        <v>162.05919291310499</v>
      </c>
      <c r="E198" s="1">
        <v>123.775453008037</v>
      </c>
      <c r="F198" s="1">
        <v>388.63625101042697</v>
      </c>
      <c r="G198" s="1">
        <v>106.679239548656</v>
      </c>
      <c r="H198" s="1">
        <v>502.15297559403399</v>
      </c>
      <c r="I198" s="1">
        <v>59.720380215011303</v>
      </c>
    </row>
    <row r="199" spans="1:9" x14ac:dyDescent="0.25">
      <c r="A199" s="1">
        <v>23.5</v>
      </c>
      <c r="B199" s="59">
        <v>469.332393538595</v>
      </c>
      <c r="C199" s="1">
        <v>101.348537283368</v>
      </c>
      <c r="D199" s="1">
        <v>174.132537853608</v>
      </c>
      <c r="E199" s="1">
        <v>121.851642032667</v>
      </c>
      <c r="F199" s="1">
        <v>392.50474982170698</v>
      </c>
      <c r="G199" s="1">
        <v>118.23279841351</v>
      </c>
      <c r="H199" s="1">
        <v>501.41407154907802</v>
      </c>
      <c r="I199" s="1">
        <v>57.543753011717101</v>
      </c>
    </row>
    <row r="200" spans="1:9" x14ac:dyDescent="0.25">
      <c r="A200" s="1">
        <v>23.625</v>
      </c>
      <c r="B200" s="59">
        <v>457.75847607171397</v>
      </c>
      <c r="C200" s="1">
        <v>74.7810916760113</v>
      </c>
      <c r="D200" s="1">
        <v>167.240577308436</v>
      </c>
      <c r="E200" s="1">
        <v>126.143408562012</v>
      </c>
      <c r="F200" s="1">
        <v>398.23466714902298</v>
      </c>
      <c r="G200" s="1">
        <v>113.777826779956</v>
      </c>
      <c r="H200" s="1">
        <v>520.95741815479801</v>
      </c>
      <c r="I200" s="1">
        <v>60.401759348489001</v>
      </c>
    </row>
    <row r="201" spans="1:9" x14ac:dyDescent="0.25">
      <c r="A201" s="1">
        <v>23.75</v>
      </c>
      <c r="B201" s="59">
        <v>450.81725185937898</v>
      </c>
      <c r="C201" s="1">
        <v>72.617751492591296</v>
      </c>
      <c r="D201" s="1">
        <v>181.75652035235001</v>
      </c>
      <c r="E201" s="1">
        <v>128.72022863247901</v>
      </c>
      <c r="F201" s="1">
        <v>410.39308827581402</v>
      </c>
      <c r="G201" s="1">
        <v>119.760019945789</v>
      </c>
      <c r="H201" s="1">
        <v>511.390250016111</v>
      </c>
      <c r="I201" s="1">
        <v>42.699888470714797</v>
      </c>
    </row>
    <row r="202" spans="1:9" x14ac:dyDescent="0.25">
      <c r="A202" s="1">
        <v>23.875</v>
      </c>
      <c r="B202" s="59">
        <v>439.08118854024502</v>
      </c>
      <c r="C202" s="1">
        <v>71.3121933669387</v>
      </c>
      <c r="D202" s="1">
        <v>180.08009690377099</v>
      </c>
      <c r="E202" s="1">
        <v>122.779813776995</v>
      </c>
      <c r="F202" s="1">
        <v>413.16836236931999</v>
      </c>
      <c r="G202" s="1">
        <v>117.71239145209501</v>
      </c>
      <c r="H202" s="1">
        <v>511.18689712835101</v>
      </c>
      <c r="I202" s="1">
        <v>52.328338767653399</v>
      </c>
    </row>
    <row r="203" spans="1:9" x14ac:dyDescent="0.25">
      <c r="A203" s="1">
        <v>24</v>
      </c>
      <c r="B203" s="59">
        <v>406.24213641469902</v>
      </c>
      <c r="C203" s="1">
        <v>71.790284362775196</v>
      </c>
      <c r="D203" s="1">
        <v>170.90506338911501</v>
      </c>
      <c r="E203" s="1">
        <v>122.14403063305301</v>
      </c>
      <c r="F203" s="1">
        <v>420.13209909422301</v>
      </c>
      <c r="G203" s="1">
        <v>120.737087458863</v>
      </c>
      <c r="H203" s="1">
        <v>514.20116511130698</v>
      </c>
      <c r="I203" s="1">
        <v>53.744049144778501</v>
      </c>
    </row>
    <row r="204" spans="1:9" x14ac:dyDescent="0.25">
      <c r="A204" s="1">
        <v>24.125</v>
      </c>
      <c r="B204" s="59">
        <v>390.06060222802103</v>
      </c>
      <c r="C204" s="1">
        <v>80.949827920979601</v>
      </c>
      <c r="D204" s="1">
        <v>167.69071155322601</v>
      </c>
      <c r="E204" s="1">
        <v>124.56325429265399</v>
      </c>
      <c r="F204" s="1">
        <v>419.01643925054901</v>
      </c>
      <c r="G204" s="1">
        <v>128.40006724177499</v>
      </c>
      <c r="H204" s="1">
        <v>508.77376659762001</v>
      </c>
      <c r="I204" s="1">
        <v>53.007970950471098</v>
      </c>
    </row>
    <row r="205" spans="1:9" x14ac:dyDescent="0.25">
      <c r="A205" s="1">
        <v>24.25</v>
      </c>
      <c r="B205" s="59">
        <v>370.64726283901598</v>
      </c>
      <c r="C205" s="1">
        <v>89.613519916065698</v>
      </c>
      <c r="D205" s="1">
        <v>165.466855242511</v>
      </c>
      <c r="E205" s="1">
        <v>124.446956527178</v>
      </c>
      <c r="F205" s="1">
        <v>416.59390282526999</v>
      </c>
      <c r="G205" s="1">
        <v>149.72138856092201</v>
      </c>
      <c r="H205" s="1">
        <v>516.63647097796695</v>
      </c>
      <c r="I205" s="1">
        <v>51.1863752175624</v>
      </c>
    </row>
    <row r="206" spans="1:9" x14ac:dyDescent="0.25">
      <c r="A206" s="1">
        <v>24.375</v>
      </c>
      <c r="B206" s="59">
        <v>366.594909205428</v>
      </c>
      <c r="C206" s="1">
        <v>111.53531711410599</v>
      </c>
      <c r="D206" s="1">
        <v>162.78463176993299</v>
      </c>
      <c r="E206" s="1">
        <v>123.76567009738</v>
      </c>
      <c r="F206" s="1">
        <v>416.06665493170499</v>
      </c>
      <c r="G206" s="1">
        <v>151.336556696917</v>
      </c>
      <c r="H206" s="1">
        <v>515.15015604872303</v>
      </c>
      <c r="I206" s="1">
        <v>54.9221342592326</v>
      </c>
    </row>
    <row r="207" spans="1:9" x14ac:dyDescent="0.25">
      <c r="A207" s="1">
        <v>24.5</v>
      </c>
      <c r="B207" s="59">
        <v>370.56349910835502</v>
      </c>
      <c r="C207" s="1">
        <v>128.95455550506199</v>
      </c>
      <c r="D207" s="1">
        <v>164.90032519951001</v>
      </c>
      <c r="E207" s="1">
        <v>123.143396048276</v>
      </c>
      <c r="F207" s="1">
        <v>409.86179629871498</v>
      </c>
      <c r="G207" s="1">
        <v>154.06422516791901</v>
      </c>
      <c r="H207" s="1">
        <v>507.64671703915099</v>
      </c>
      <c r="I207" s="1">
        <v>57.807978580239499</v>
      </c>
    </row>
    <row r="208" spans="1:9" x14ac:dyDescent="0.25">
      <c r="A208" s="1">
        <v>24.625</v>
      </c>
      <c r="B208" s="59">
        <v>372.53338618735199</v>
      </c>
      <c r="C208" s="1">
        <v>135.825990573642</v>
      </c>
      <c r="D208" s="1">
        <v>164.944279646111</v>
      </c>
      <c r="E208" s="1">
        <v>123.99787214525099</v>
      </c>
      <c r="F208" s="1">
        <v>412.92369143538201</v>
      </c>
      <c r="G208" s="1">
        <v>160.80933251790299</v>
      </c>
      <c r="H208" s="1">
        <v>505.845809993579</v>
      </c>
      <c r="I208" s="1">
        <v>55.806354679936703</v>
      </c>
    </row>
    <row r="209" spans="1:9" x14ac:dyDescent="0.25">
      <c r="A209" s="1">
        <v>24.75</v>
      </c>
      <c r="B209" s="59">
        <v>369.733516355635</v>
      </c>
      <c r="C209" s="1">
        <v>122.701379275665</v>
      </c>
      <c r="D209" s="1">
        <v>166.35294550332799</v>
      </c>
      <c r="E209" s="1">
        <v>131.255055158468</v>
      </c>
      <c r="F209" s="1">
        <v>416.009055763525</v>
      </c>
      <c r="G209" s="1">
        <v>165.14874185602201</v>
      </c>
      <c r="H209" s="1">
        <v>501.70904937485</v>
      </c>
      <c r="I209" s="1">
        <v>57.563745985599603</v>
      </c>
    </row>
    <row r="210" spans="1:9" x14ac:dyDescent="0.25">
      <c r="A210" s="1">
        <v>24.875</v>
      </c>
      <c r="B210" s="59">
        <v>359.15275785856699</v>
      </c>
      <c r="C210" s="1">
        <v>139.96376493420701</v>
      </c>
      <c r="D210" s="1">
        <v>168.90995259360901</v>
      </c>
      <c r="E210" s="1">
        <v>128.98018370645201</v>
      </c>
      <c r="F210" s="1">
        <v>416.71476956389199</v>
      </c>
      <c r="G210" s="1">
        <v>159.77571284488801</v>
      </c>
      <c r="H210" s="1">
        <v>514.05511083584202</v>
      </c>
      <c r="I210" s="1">
        <v>55.1725454866109</v>
      </c>
    </row>
    <row r="211" spans="1:9" x14ac:dyDescent="0.25">
      <c r="A211" s="1">
        <v>25</v>
      </c>
      <c r="B211" s="59">
        <v>361.94759803996499</v>
      </c>
      <c r="C211" s="1">
        <v>138.418775520575</v>
      </c>
      <c r="D211" s="1">
        <v>170.80684596514399</v>
      </c>
      <c r="E211" s="1">
        <v>120.804429392702</v>
      </c>
      <c r="F211" s="1">
        <v>418.71413327613197</v>
      </c>
      <c r="G211" s="1">
        <v>150.03709625551599</v>
      </c>
      <c r="H211" s="1">
        <v>520.20429854673205</v>
      </c>
      <c r="I211" s="1">
        <v>50.792207808668202</v>
      </c>
    </row>
    <row r="212" spans="1:9" x14ac:dyDescent="0.25">
      <c r="A212" s="1">
        <v>25.125</v>
      </c>
      <c r="B212" s="59">
        <v>367.24777651133201</v>
      </c>
      <c r="C212" s="1">
        <v>137.65047716021701</v>
      </c>
      <c r="D212" s="1">
        <v>161.71077196169301</v>
      </c>
      <c r="E212" s="1">
        <v>115.733596014879</v>
      </c>
      <c r="F212" s="1">
        <v>420.97838632203099</v>
      </c>
      <c r="G212" s="1">
        <v>145.07280903748199</v>
      </c>
      <c r="H212" s="1">
        <v>521.00952743691698</v>
      </c>
      <c r="I212" s="1">
        <v>46.457088386649701</v>
      </c>
    </row>
    <row r="213" spans="1:9" x14ac:dyDescent="0.25">
      <c r="A213" s="1">
        <v>25.25</v>
      </c>
      <c r="B213" s="59">
        <v>365.08400362736</v>
      </c>
      <c r="C213" s="1">
        <v>134.94822067166299</v>
      </c>
      <c r="D213" s="1">
        <v>163.120614370384</v>
      </c>
      <c r="E213" s="1">
        <v>114.834532377401</v>
      </c>
      <c r="F213" s="1">
        <v>421.969262384258</v>
      </c>
      <c r="G213" s="1">
        <v>134.64059395640999</v>
      </c>
      <c r="H213" s="1">
        <v>522.43093745049305</v>
      </c>
      <c r="I213" s="1">
        <v>39.023244740035103</v>
      </c>
    </row>
    <row r="214" spans="1:9" x14ac:dyDescent="0.25">
      <c r="A214" s="1">
        <v>25.375</v>
      </c>
      <c r="B214" s="59">
        <v>380.29366302387501</v>
      </c>
      <c r="C214" s="1">
        <v>146.06037513240699</v>
      </c>
      <c r="D214" s="1">
        <v>157.85276419767101</v>
      </c>
      <c r="E214" s="1">
        <v>105.230590103385</v>
      </c>
      <c r="F214" s="1">
        <v>421.81466775487303</v>
      </c>
      <c r="G214" s="1">
        <v>119.820445906231</v>
      </c>
      <c r="H214" s="1">
        <v>525.46542302757598</v>
      </c>
      <c r="I214" s="1">
        <v>41.455181602253901</v>
      </c>
    </row>
    <row r="215" spans="1:9" x14ac:dyDescent="0.25">
      <c r="A215" s="1">
        <v>25.5</v>
      </c>
      <c r="B215" s="59">
        <v>394.33266199335401</v>
      </c>
      <c r="C215" s="1">
        <v>131.83879630968801</v>
      </c>
      <c r="D215" s="1">
        <v>158.875743478836</v>
      </c>
      <c r="E215" s="1">
        <v>102.115493161817</v>
      </c>
      <c r="F215" s="1">
        <v>421.85373501200201</v>
      </c>
      <c r="G215" s="1">
        <v>120.21044252072601</v>
      </c>
      <c r="H215" s="1">
        <v>533.64917052806004</v>
      </c>
      <c r="I215" s="1">
        <v>38.0147757557408</v>
      </c>
    </row>
    <row r="216" spans="1:9" x14ac:dyDescent="0.25">
      <c r="A216" s="1">
        <v>25.625</v>
      </c>
      <c r="B216" s="59">
        <v>401.04167223407302</v>
      </c>
      <c r="C216" s="1">
        <v>121.32226700208101</v>
      </c>
      <c r="D216" s="1">
        <v>172.41132136994301</v>
      </c>
      <c r="E216" s="1">
        <v>96.528850534619394</v>
      </c>
      <c r="F216" s="1">
        <v>424.08628635570801</v>
      </c>
      <c r="G216" s="1">
        <v>123.719944919556</v>
      </c>
      <c r="H216" s="1">
        <v>531.39922080818997</v>
      </c>
      <c r="I216" s="1">
        <v>62.163602699563</v>
      </c>
    </row>
    <row r="217" spans="1:9" x14ac:dyDescent="0.25">
      <c r="A217" s="1">
        <v>25.75</v>
      </c>
      <c r="B217" s="59">
        <v>407.75266769344603</v>
      </c>
      <c r="C217" s="1">
        <v>94.306409418488499</v>
      </c>
      <c r="D217" s="1">
        <v>177.898429262684</v>
      </c>
      <c r="E217" s="1">
        <v>93.941148051640198</v>
      </c>
      <c r="F217" s="1">
        <v>424.99743757247802</v>
      </c>
      <c r="G217" s="1">
        <v>123.241080365576</v>
      </c>
      <c r="H217" s="1">
        <v>526.06276435308905</v>
      </c>
      <c r="I217" s="1">
        <v>76.223986592972807</v>
      </c>
    </row>
    <row r="218" spans="1:9" x14ac:dyDescent="0.25">
      <c r="A218" s="1">
        <v>25.875</v>
      </c>
      <c r="B218" s="59">
        <v>435.318118440977</v>
      </c>
      <c r="C218" s="1">
        <v>76.345608432851705</v>
      </c>
      <c r="D218" s="1">
        <v>172.48525040297699</v>
      </c>
      <c r="E218" s="1">
        <v>92.848295902400196</v>
      </c>
      <c r="F218" s="1">
        <v>430.190941875134</v>
      </c>
      <c r="G218" s="1">
        <v>124.402218451172</v>
      </c>
      <c r="H218" s="1">
        <v>524.14323929804596</v>
      </c>
      <c r="I218" s="1">
        <v>77.160033546544597</v>
      </c>
    </row>
    <row r="219" spans="1:9" x14ac:dyDescent="0.25">
      <c r="A219" s="1">
        <v>26</v>
      </c>
      <c r="B219" s="59">
        <v>449.45976901385302</v>
      </c>
      <c r="C219" s="1">
        <v>55.815138597446101</v>
      </c>
      <c r="D219" s="1">
        <v>172.20918431631301</v>
      </c>
      <c r="E219" s="1">
        <v>92.535640526595202</v>
      </c>
      <c r="F219" s="1">
        <v>429.82047657509401</v>
      </c>
      <c r="G219" s="1">
        <v>133.189158469332</v>
      </c>
      <c r="H219" s="1">
        <v>517.46247441398498</v>
      </c>
      <c r="I219" s="1">
        <v>114.881680855477</v>
      </c>
    </row>
    <row r="220" spans="1:9" x14ac:dyDescent="0.25">
      <c r="A220" s="1">
        <v>26.125</v>
      </c>
      <c r="B220" s="59">
        <v>445.63746981337698</v>
      </c>
      <c r="C220" s="1">
        <v>57.120493054837901</v>
      </c>
      <c r="D220" s="1">
        <v>183.75528936533601</v>
      </c>
      <c r="E220" s="1">
        <v>93.179131166474306</v>
      </c>
      <c r="F220" s="1">
        <v>431.68434195715201</v>
      </c>
      <c r="G220" s="1">
        <v>121.874494891593</v>
      </c>
      <c r="H220" s="1">
        <v>530.84264907823103</v>
      </c>
      <c r="I220" s="1">
        <v>123.21247276071099</v>
      </c>
    </row>
    <row r="221" spans="1:9" x14ac:dyDescent="0.25">
      <c r="A221" s="1">
        <v>26.25</v>
      </c>
      <c r="B221" s="59">
        <v>416.47411141903501</v>
      </c>
      <c r="C221" s="1">
        <v>74.948015724229293</v>
      </c>
      <c r="D221" s="1">
        <v>186.79324136121599</v>
      </c>
      <c r="E221" s="1">
        <v>92.138110051918702</v>
      </c>
      <c r="F221" s="1">
        <v>437.77410462922199</v>
      </c>
      <c r="G221" s="1">
        <v>124.68462754869699</v>
      </c>
      <c r="H221" s="1">
        <v>550.73996811148197</v>
      </c>
      <c r="I221" s="1">
        <v>73.634827509397198</v>
      </c>
    </row>
    <row r="222" spans="1:9" x14ac:dyDescent="0.25">
      <c r="A222" s="1">
        <v>26.375</v>
      </c>
      <c r="B222" s="59">
        <v>410.36195755512199</v>
      </c>
      <c r="C222" s="1">
        <v>82.948744620840003</v>
      </c>
      <c r="D222" s="1">
        <v>186.48249961068501</v>
      </c>
      <c r="E222" s="1">
        <v>102.079977273829</v>
      </c>
      <c r="F222" s="1">
        <v>436.25574070999102</v>
      </c>
      <c r="G222" s="1">
        <v>132.004014215448</v>
      </c>
      <c r="H222" s="1">
        <v>549.42543248255902</v>
      </c>
      <c r="I222" s="1">
        <v>73.054646367791904</v>
      </c>
    </row>
    <row r="223" spans="1:9" x14ac:dyDescent="0.25">
      <c r="A223" s="1">
        <v>26.5</v>
      </c>
      <c r="B223" s="59">
        <v>395.97600752689601</v>
      </c>
      <c r="C223" s="1">
        <v>91.756344538751705</v>
      </c>
      <c r="D223" s="1">
        <v>188.79093947588001</v>
      </c>
      <c r="E223" s="1">
        <v>104.903083223983</v>
      </c>
      <c r="F223" s="1">
        <v>437.36841137549601</v>
      </c>
      <c r="G223" s="1">
        <v>133.188152317072</v>
      </c>
      <c r="H223" s="1">
        <v>557.70587691842798</v>
      </c>
      <c r="I223" s="1">
        <v>71.370369033163897</v>
      </c>
    </row>
    <row r="224" spans="1:9" x14ac:dyDescent="0.25">
      <c r="A224" s="1">
        <v>26.625</v>
      </c>
      <c r="B224" s="59">
        <v>359.23365475276501</v>
      </c>
      <c r="C224" s="1">
        <v>110.910412767024</v>
      </c>
      <c r="D224" s="1">
        <v>189.567217152024</v>
      </c>
      <c r="E224" s="1">
        <v>113.54650494775299</v>
      </c>
      <c r="F224" s="1">
        <v>439.75605581973201</v>
      </c>
      <c r="G224" s="1">
        <v>134.05394872883801</v>
      </c>
      <c r="H224" s="1">
        <v>561.29601514582498</v>
      </c>
      <c r="I224" s="1">
        <v>67.066441662716599</v>
      </c>
    </row>
    <row r="225" spans="1:9" x14ac:dyDescent="0.25">
      <c r="A225" s="1">
        <v>26.75</v>
      </c>
      <c r="B225" s="59">
        <v>354.02329777390503</v>
      </c>
      <c r="C225" s="1">
        <v>121.60273995772</v>
      </c>
      <c r="D225" s="1">
        <v>185.21686026405899</v>
      </c>
      <c r="E225" s="1">
        <v>109.94324837348699</v>
      </c>
      <c r="F225" s="1">
        <v>450.34244925687801</v>
      </c>
      <c r="G225" s="1">
        <v>137.24842047777699</v>
      </c>
      <c r="H225" s="1">
        <v>560.25110876925703</v>
      </c>
      <c r="I225" s="1">
        <v>61.5594788700636</v>
      </c>
    </row>
    <row r="226" spans="1:9" x14ac:dyDescent="0.25">
      <c r="A226" s="1">
        <v>26.875</v>
      </c>
      <c r="B226" s="59">
        <v>361.50760803739701</v>
      </c>
      <c r="C226" s="1">
        <v>139.680253240133</v>
      </c>
      <c r="D226" s="1">
        <v>178.31275842492801</v>
      </c>
      <c r="E226" s="1">
        <v>106.687241965279</v>
      </c>
      <c r="F226" s="1">
        <v>450.82713363955298</v>
      </c>
      <c r="G226" s="1">
        <v>139.50329222750099</v>
      </c>
      <c r="H226" s="1">
        <v>578.32224189307397</v>
      </c>
      <c r="I226" s="1">
        <v>57.855369069820398</v>
      </c>
    </row>
    <row r="227" spans="1:9" x14ac:dyDescent="0.25">
      <c r="A227" s="1">
        <v>27</v>
      </c>
      <c r="B227" s="59">
        <v>345.13594224414101</v>
      </c>
      <c r="C227" s="1">
        <v>138.399982277969</v>
      </c>
      <c r="D227" s="1">
        <v>164.76006148361199</v>
      </c>
      <c r="E227" s="1">
        <v>108.463948535444</v>
      </c>
      <c r="F227" s="1">
        <v>452.2887810963</v>
      </c>
      <c r="G227" s="1">
        <v>142.28063084597801</v>
      </c>
      <c r="H227" s="1">
        <v>582.29717410835406</v>
      </c>
      <c r="I227" s="1">
        <v>47.637715815779401</v>
      </c>
    </row>
    <row r="228" spans="1:9" x14ac:dyDescent="0.25">
      <c r="A228" s="1">
        <v>27.125</v>
      </c>
      <c r="B228" s="59">
        <v>335.70363828827698</v>
      </c>
      <c r="C228" s="1">
        <v>162.803128476946</v>
      </c>
      <c r="D228" s="1">
        <v>161.90704035197999</v>
      </c>
      <c r="E228" s="1">
        <v>116.33161225702401</v>
      </c>
      <c r="F228" s="1">
        <v>453.91270697419702</v>
      </c>
      <c r="G228" s="1">
        <v>137.112681169887</v>
      </c>
      <c r="H228" s="1">
        <v>586.43811255057199</v>
      </c>
      <c r="I228" s="1">
        <v>48.998939642198202</v>
      </c>
    </row>
    <row r="229" spans="1:9" x14ac:dyDescent="0.25">
      <c r="A229" s="1">
        <v>27.25</v>
      </c>
      <c r="B229" s="59">
        <v>339.55863011057198</v>
      </c>
      <c r="C229" s="1">
        <v>169.501198105713</v>
      </c>
      <c r="D229" s="1">
        <v>156.316331885023</v>
      </c>
      <c r="E229" s="1">
        <v>125.064833308743</v>
      </c>
      <c r="F229" s="1">
        <v>452.58597567486299</v>
      </c>
      <c r="G229" s="1">
        <v>139.49804210064801</v>
      </c>
      <c r="H229" s="1">
        <v>579.71010686466502</v>
      </c>
      <c r="I229" s="1">
        <v>51.156908350159597</v>
      </c>
    </row>
    <row r="230" spans="1:9" x14ac:dyDescent="0.25">
      <c r="A230" s="1">
        <v>27.375</v>
      </c>
      <c r="B230" s="59">
        <v>343.120906695109</v>
      </c>
      <c r="C230" s="1">
        <v>154.714174776736</v>
      </c>
      <c r="D230" s="1">
        <v>159.550624030005</v>
      </c>
      <c r="E230" s="1">
        <v>126.29178920103701</v>
      </c>
      <c r="F230" s="1">
        <v>447.24473096889102</v>
      </c>
      <c r="G230" s="1">
        <v>136.363333472455</v>
      </c>
      <c r="H230" s="1">
        <v>564.89456578592797</v>
      </c>
      <c r="I230" s="1">
        <v>51.536742860371298</v>
      </c>
    </row>
    <row r="231" spans="1:9" x14ac:dyDescent="0.25">
      <c r="A231" s="1">
        <v>27.5</v>
      </c>
      <c r="B231" s="59">
        <v>356.36617738907302</v>
      </c>
      <c r="C231" s="1">
        <v>144.13386961371401</v>
      </c>
      <c r="D231" s="1">
        <v>160.25853774834999</v>
      </c>
      <c r="E231" s="1">
        <v>126.722583243939</v>
      </c>
      <c r="F231" s="1">
        <v>446.97468976515398</v>
      </c>
      <c r="G231" s="1">
        <v>140.940951651712</v>
      </c>
      <c r="H231" s="1">
        <v>570.51074820691701</v>
      </c>
      <c r="I231" s="1">
        <v>55.218372515879501</v>
      </c>
    </row>
    <row r="232" spans="1:9" x14ac:dyDescent="0.25">
      <c r="A232" s="1">
        <v>27.625</v>
      </c>
      <c r="B232" s="59">
        <v>369.225394745605</v>
      </c>
      <c r="C232" s="1">
        <v>145.50591680860299</v>
      </c>
      <c r="D232" s="1">
        <v>171.02807906175499</v>
      </c>
      <c r="E232" s="1">
        <v>134.58143974469201</v>
      </c>
      <c r="F232" s="1">
        <v>445.51850325561099</v>
      </c>
      <c r="G232" s="1">
        <v>145.13382604402599</v>
      </c>
      <c r="H232" s="1">
        <v>562.35513132077801</v>
      </c>
      <c r="I232" s="1">
        <v>53.620138367895699</v>
      </c>
    </row>
    <row r="233" spans="1:9" x14ac:dyDescent="0.25">
      <c r="A233" s="1">
        <v>27.75</v>
      </c>
      <c r="B233" s="59">
        <v>374.74464230196702</v>
      </c>
      <c r="C233" s="1">
        <v>121.986852021434</v>
      </c>
      <c r="D233" s="1">
        <v>178.517324075495</v>
      </c>
      <c r="E233" s="1">
        <v>148.746765285469</v>
      </c>
      <c r="F233" s="1">
        <v>442.30823855541399</v>
      </c>
      <c r="G233" s="1">
        <v>151.00125882469399</v>
      </c>
      <c r="H233" s="1">
        <v>570.09266583029796</v>
      </c>
      <c r="I233" s="1">
        <v>50.115356838166797</v>
      </c>
    </row>
    <row r="234" spans="1:9" x14ac:dyDescent="0.25">
      <c r="A234" s="1">
        <v>27.875</v>
      </c>
      <c r="B234" s="59">
        <v>372.80889407871399</v>
      </c>
      <c r="C234" s="1">
        <v>113.691352241906</v>
      </c>
      <c r="D234" s="1">
        <v>163.67957174707001</v>
      </c>
      <c r="E234" s="1">
        <v>147.57446801924601</v>
      </c>
      <c r="F234" s="1">
        <v>440.44989173634502</v>
      </c>
      <c r="G234" s="1">
        <v>155.68599214124899</v>
      </c>
      <c r="H234" s="1">
        <v>576.00892447346405</v>
      </c>
      <c r="I234" s="1">
        <v>47.989379036020303</v>
      </c>
    </row>
    <row r="235" spans="1:9" x14ac:dyDescent="0.25">
      <c r="A235" s="1">
        <v>28</v>
      </c>
      <c r="B235" s="59">
        <v>377.26772643234301</v>
      </c>
      <c r="C235" s="1">
        <v>92.978251235977297</v>
      </c>
      <c r="D235" s="1">
        <v>164.03054849754</v>
      </c>
      <c r="E235" s="1">
        <v>147.17868854895499</v>
      </c>
      <c r="F235" s="1">
        <v>439.66093808970197</v>
      </c>
      <c r="G235" s="1">
        <v>179.277876954752</v>
      </c>
      <c r="H235" s="1">
        <v>580.58041248622601</v>
      </c>
      <c r="I235" s="1">
        <v>45.839813931879299</v>
      </c>
    </row>
    <row r="236" spans="1:9" x14ac:dyDescent="0.25">
      <c r="A236" s="1">
        <v>28.125</v>
      </c>
      <c r="B236" s="59">
        <v>383.42832478020802</v>
      </c>
      <c r="C236" s="1">
        <v>77.106732712032795</v>
      </c>
      <c r="D236" s="1">
        <v>171.626270002458</v>
      </c>
      <c r="E236" s="1">
        <v>149.521306721348</v>
      </c>
      <c r="F236" s="1">
        <v>436.48456321264803</v>
      </c>
      <c r="G236" s="1">
        <v>191.48447984599099</v>
      </c>
      <c r="H236" s="1">
        <v>569.83121677130896</v>
      </c>
      <c r="I236" s="1">
        <v>44.779104089450598</v>
      </c>
    </row>
    <row r="237" spans="1:9" x14ac:dyDescent="0.25">
      <c r="A237" s="1">
        <v>28.25</v>
      </c>
      <c r="B237" s="59">
        <v>396.17587448821502</v>
      </c>
      <c r="C237" s="1">
        <v>61.848409602242903</v>
      </c>
      <c r="D237" s="1">
        <v>174.54154420085399</v>
      </c>
      <c r="E237" s="1">
        <v>157.143986437259</v>
      </c>
      <c r="F237" s="1">
        <v>435.65925869669798</v>
      </c>
      <c r="G237" s="1">
        <v>188.92362521693701</v>
      </c>
      <c r="H237" s="1">
        <v>567.35123688652197</v>
      </c>
      <c r="I237" s="1">
        <v>48.646394280017198</v>
      </c>
    </row>
    <row r="238" spans="1:9" x14ac:dyDescent="0.25">
      <c r="A238" s="1">
        <v>28.375</v>
      </c>
      <c r="B238" s="59">
        <v>398.834831348048</v>
      </c>
      <c r="C238" s="1">
        <v>54.5374991491516</v>
      </c>
      <c r="D238" s="1">
        <v>185.38503462237699</v>
      </c>
      <c r="E238" s="1">
        <v>156.10808082381399</v>
      </c>
      <c r="F238" s="1">
        <v>432.04056838504999</v>
      </c>
      <c r="G238" s="1">
        <v>175.445240987082</v>
      </c>
      <c r="H238" s="1">
        <v>554.91344546160201</v>
      </c>
      <c r="I238" s="1">
        <v>56.4625097704794</v>
      </c>
    </row>
    <row r="239" spans="1:9" x14ac:dyDescent="0.25">
      <c r="A239" s="1">
        <v>28.5</v>
      </c>
      <c r="B239" s="59">
        <v>393.76128120872499</v>
      </c>
      <c r="C239" s="1">
        <v>51.388476761292601</v>
      </c>
      <c r="D239" s="1">
        <v>206.27925742454701</v>
      </c>
      <c r="E239" s="1">
        <v>161.113918258589</v>
      </c>
      <c r="F239" s="1">
        <v>428.90988633500899</v>
      </c>
      <c r="G239" s="1">
        <v>181.124323410941</v>
      </c>
      <c r="H239" s="1">
        <v>543.35077854045005</v>
      </c>
      <c r="I239" s="1">
        <v>59.488878887795799</v>
      </c>
    </row>
    <row r="240" spans="1:9" x14ac:dyDescent="0.25">
      <c r="A240" s="1">
        <v>28.625</v>
      </c>
      <c r="B240" s="59">
        <v>372.13289689741202</v>
      </c>
      <c r="C240" s="1">
        <v>53.148184851414896</v>
      </c>
      <c r="D240" s="1">
        <v>211.82850719303701</v>
      </c>
      <c r="E240" s="1">
        <v>161.96181630594</v>
      </c>
      <c r="F240" s="1">
        <v>426.89283204076003</v>
      </c>
      <c r="G240" s="1">
        <v>183.50082114219401</v>
      </c>
      <c r="H240" s="1">
        <v>555.36205423089405</v>
      </c>
      <c r="I240" s="1">
        <v>54.8301735365376</v>
      </c>
    </row>
    <row r="241" spans="1:9" x14ac:dyDescent="0.25">
      <c r="A241" s="1">
        <v>28.75</v>
      </c>
      <c r="B241" s="59">
        <v>357.41129400293897</v>
      </c>
      <c r="C241" s="1">
        <v>57.738767973509297</v>
      </c>
      <c r="D241" s="1">
        <v>209.31315150576799</v>
      </c>
      <c r="E241" s="1">
        <v>163.157567075777</v>
      </c>
      <c r="F241" s="1">
        <v>433.86084795486403</v>
      </c>
      <c r="G241" s="1">
        <v>176.47103236537799</v>
      </c>
      <c r="H241" s="1">
        <v>541.94766769878197</v>
      </c>
      <c r="I241" s="1">
        <v>50.457623184543699</v>
      </c>
    </row>
    <row r="242" spans="1:9" x14ac:dyDescent="0.25">
      <c r="A242" s="1">
        <v>28.875</v>
      </c>
      <c r="B242" s="59">
        <v>345.36121274848</v>
      </c>
      <c r="C242" s="1">
        <v>70.942623803041798</v>
      </c>
      <c r="D242" s="1">
        <v>210.98392040443099</v>
      </c>
      <c r="E242" s="1">
        <v>167.36841939865801</v>
      </c>
      <c r="F242" s="1">
        <v>433.09437805018001</v>
      </c>
      <c r="G242" s="1">
        <v>167.56950854181201</v>
      </c>
      <c r="H242" s="1">
        <v>538.84991048394795</v>
      </c>
      <c r="I242" s="1">
        <v>40.2698092485087</v>
      </c>
    </row>
    <row r="243" spans="1:9" x14ac:dyDescent="0.25">
      <c r="A243" s="1">
        <v>29</v>
      </c>
      <c r="B243" s="59">
        <v>299.62781062679801</v>
      </c>
      <c r="C243" s="1">
        <v>72.548664058240504</v>
      </c>
      <c r="D243" s="1">
        <v>211.30810174983</v>
      </c>
      <c r="E243" s="1">
        <v>178.336839198646</v>
      </c>
      <c r="F243" s="1">
        <v>435.06544697696103</v>
      </c>
      <c r="G243" s="1">
        <v>173.15052114731</v>
      </c>
      <c r="H243" s="1">
        <v>544.23790985079097</v>
      </c>
      <c r="I243" s="1">
        <v>39.805335064603</v>
      </c>
    </row>
    <row r="244" spans="1:9" x14ac:dyDescent="0.25">
      <c r="A244" s="1">
        <v>29.125</v>
      </c>
      <c r="B244" s="59">
        <v>276.98823679490999</v>
      </c>
      <c r="C244" s="1">
        <v>100.28756900370701</v>
      </c>
      <c r="D244" s="1">
        <v>202.13803076468901</v>
      </c>
      <c r="E244" s="1">
        <v>174.47836751225799</v>
      </c>
      <c r="F244" s="1">
        <v>437.289044852926</v>
      </c>
      <c r="G244" s="1">
        <v>162.653894322881</v>
      </c>
      <c r="H244" s="1">
        <v>557.55827397070698</v>
      </c>
      <c r="I244" s="1">
        <v>62.069418494061502</v>
      </c>
    </row>
    <row r="245" spans="1:9" x14ac:dyDescent="0.25">
      <c r="A245" s="1">
        <v>29.25</v>
      </c>
      <c r="B245" s="59">
        <v>285.133583687277</v>
      </c>
      <c r="C245" s="1">
        <v>102.86973861117799</v>
      </c>
      <c r="D245" s="1">
        <v>198.626531646231</v>
      </c>
      <c r="E245" s="1">
        <v>173.596650363165</v>
      </c>
      <c r="F245" s="1">
        <v>438.66325389076201</v>
      </c>
      <c r="G245" s="1">
        <v>175.635571578894</v>
      </c>
      <c r="H245" s="1">
        <v>553.54713620839698</v>
      </c>
      <c r="I245" s="1">
        <v>74.816606995440694</v>
      </c>
    </row>
    <row r="246" spans="1:9" x14ac:dyDescent="0.25">
      <c r="A246" s="1">
        <v>29.375</v>
      </c>
      <c r="B246" s="59">
        <v>292.705236903382</v>
      </c>
      <c r="C246" s="1">
        <v>107.135499579193</v>
      </c>
      <c r="D246" s="1">
        <v>194.99031319609799</v>
      </c>
      <c r="E246" s="1">
        <v>175.44545746285601</v>
      </c>
      <c r="F246" s="1">
        <v>442.938627387201</v>
      </c>
      <c r="G246" s="1">
        <v>177.22021212782099</v>
      </c>
      <c r="H246" s="1">
        <v>562.55718103404502</v>
      </c>
      <c r="I246" s="1">
        <v>71.679599772779</v>
      </c>
    </row>
    <row r="247" spans="1:9" x14ac:dyDescent="0.25">
      <c r="A247" s="1">
        <v>29.5</v>
      </c>
      <c r="B247" s="59">
        <v>291.01074996939701</v>
      </c>
      <c r="C247" s="1">
        <v>123.332887096275</v>
      </c>
      <c r="D247" s="1">
        <v>187.56809752996901</v>
      </c>
      <c r="E247" s="1">
        <v>177.77080881457101</v>
      </c>
      <c r="F247" s="1">
        <v>448.66090988415499</v>
      </c>
      <c r="G247" s="1">
        <v>167.03589203516</v>
      </c>
      <c r="H247" s="1">
        <v>563.534949237712</v>
      </c>
      <c r="I247" s="1">
        <v>84.006602327620001</v>
      </c>
    </row>
    <row r="248" spans="1:9" x14ac:dyDescent="0.25">
      <c r="A248" s="1">
        <v>29.625</v>
      </c>
      <c r="B248" s="59">
        <v>289.40963566552</v>
      </c>
      <c r="C248" s="1">
        <v>125.27168460822701</v>
      </c>
      <c r="D248" s="1">
        <v>191.54330289886099</v>
      </c>
      <c r="E248" s="1">
        <v>183.52191239069899</v>
      </c>
      <c r="F248" s="1">
        <v>452.07806902810501</v>
      </c>
      <c r="G248" s="1">
        <v>174.66643499602799</v>
      </c>
      <c r="H248" s="1">
        <v>550.05375052267004</v>
      </c>
      <c r="I248" s="1">
        <v>90.425139003719096</v>
      </c>
    </row>
    <row r="249" spans="1:9" x14ac:dyDescent="0.25">
      <c r="A249" s="1">
        <v>29.75</v>
      </c>
      <c r="B249" s="59">
        <v>286.443510811453</v>
      </c>
      <c r="C249" s="1">
        <v>129.98579584438599</v>
      </c>
      <c r="D249" s="1">
        <v>193.713313851706</v>
      </c>
      <c r="E249" s="1">
        <v>187.94999105988401</v>
      </c>
      <c r="F249" s="1">
        <v>457.99673951551301</v>
      </c>
      <c r="G249" s="1">
        <v>174.772012774009</v>
      </c>
      <c r="H249" s="1">
        <v>540.78107396040195</v>
      </c>
      <c r="I249" s="1">
        <v>108.049011174765</v>
      </c>
    </row>
    <row r="250" spans="1:9" x14ac:dyDescent="0.25">
      <c r="A250" s="1">
        <v>29.875</v>
      </c>
      <c r="B250" s="59">
        <v>324.77727386738701</v>
      </c>
      <c r="C250" s="1">
        <v>137.30770563797199</v>
      </c>
      <c r="D250" s="1">
        <v>197.207794311106</v>
      </c>
      <c r="E250" s="1">
        <v>194.07459136267701</v>
      </c>
      <c r="F250" s="1">
        <v>460.65074284202802</v>
      </c>
      <c r="G250" s="1">
        <v>168.67550826930301</v>
      </c>
      <c r="H250" s="1">
        <v>527.93391607405499</v>
      </c>
      <c r="I250" s="1">
        <v>107.48187456270099</v>
      </c>
    </row>
    <row r="251" spans="1:9" x14ac:dyDescent="0.25">
      <c r="A251" s="1">
        <v>30</v>
      </c>
      <c r="B251" s="59">
        <v>335.37455471985402</v>
      </c>
      <c r="C251" s="1">
        <v>130.705861164194</v>
      </c>
      <c r="D251" s="1">
        <v>184.77324390637901</v>
      </c>
      <c r="E251" s="1">
        <v>194.07459136267701</v>
      </c>
      <c r="F251" s="1">
        <v>462.43377597939798</v>
      </c>
      <c r="G251" s="1">
        <v>168.139685185308</v>
      </c>
      <c r="H251" s="1">
        <v>527.10894425881099</v>
      </c>
      <c r="I251" s="1">
        <v>98.468139649513702</v>
      </c>
    </row>
  </sheetData>
  <mergeCells count="4">
    <mergeCell ref="A1:A2"/>
    <mergeCell ref="B1:I1"/>
    <mergeCell ref="B3:I3"/>
    <mergeCell ref="B4:I4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1"/>
  <sheetViews>
    <sheetView zoomScale="80" zoomScaleNormal="80" workbookViewId="0">
      <selection activeCell="A11" sqref="A11:G251"/>
    </sheetView>
  </sheetViews>
  <sheetFormatPr defaultRowHeight="15" x14ac:dyDescent="0.25"/>
  <cols>
    <col min="1" max="1" width="18.85546875" customWidth="1"/>
    <col min="2" max="2" width="21.28515625" customWidth="1"/>
    <col min="3" max="3" width="33.28515625" customWidth="1"/>
    <col min="4" max="4" width="34.85546875" customWidth="1"/>
    <col min="5" max="6" width="30.28515625" customWidth="1"/>
    <col min="7" max="7" width="23.7109375" customWidth="1"/>
  </cols>
  <sheetData>
    <row r="1" spans="1:7" x14ac:dyDescent="0.25">
      <c r="A1" s="83" t="s">
        <v>246</v>
      </c>
      <c r="B1" s="82" t="s">
        <v>263</v>
      </c>
      <c r="C1" s="82"/>
      <c r="D1" s="82"/>
      <c r="E1" s="82"/>
      <c r="F1" s="82"/>
      <c r="G1" s="82"/>
    </row>
    <row r="2" spans="1:7" x14ac:dyDescent="0.25">
      <c r="A2" s="84"/>
      <c r="B2" s="48" t="s">
        <v>276</v>
      </c>
      <c r="C2" s="48" t="s">
        <v>268</v>
      </c>
      <c r="D2" s="48" t="s">
        <v>283</v>
      </c>
      <c r="E2" s="48" t="s">
        <v>261</v>
      </c>
      <c r="F2" s="48" t="s">
        <v>264</v>
      </c>
      <c r="G2" s="48" t="s">
        <v>357</v>
      </c>
    </row>
    <row r="3" spans="1:7" x14ac:dyDescent="0.25">
      <c r="A3" s="27" t="s">
        <v>249</v>
      </c>
      <c r="B3" s="82">
        <v>58</v>
      </c>
      <c r="C3" s="82"/>
      <c r="D3" s="82"/>
      <c r="E3" s="82"/>
      <c r="F3" s="82"/>
      <c r="G3" s="82"/>
    </row>
    <row r="4" spans="1:7" x14ac:dyDescent="0.25">
      <c r="A4" s="27" t="s">
        <v>250</v>
      </c>
      <c r="B4" s="82" t="s">
        <v>251</v>
      </c>
      <c r="C4" s="82"/>
      <c r="D4" s="82"/>
      <c r="E4" s="82"/>
      <c r="F4" s="82"/>
      <c r="G4" s="82"/>
    </row>
    <row r="5" spans="1:7" ht="61.5" x14ac:dyDescent="0.25">
      <c r="A5" s="28" t="s">
        <v>252</v>
      </c>
      <c r="B5" s="28">
        <v>4</v>
      </c>
      <c r="C5" s="28">
        <v>4</v>
      </c>
      <c r="D5" s="27">
        <v>4</v>
      </c>
      <c r="E5" s="27">
        <v>4</v>
      </c>
      <c r="F5" s="27">
        <v>4</v>
      </c>
      <c r="G5" s="27">
        <v>4</v>
      </c>
    </row>
    <row r="6" spans="1:7" ht="30" x14ac:dyDescent="0.25">
      <c r="A6" s="28" t="s">
        <v>253</v>
      </c>
      <c r="B6" s="28">
        <v>44.269170000000003</v>
      </c>
      <c r="C6" s="28">
        <v>45.720939999999999</v>
      </c>
      <c r="D6" s="27">
        <v>44.268999999999998</v>
      </c>
      <c r="E6" s="27">
        <v>56.926699999999997</v>
      </c>
      <c r="F6" s="27">
        <v>42.545000000000002</v>
      </c>
      <c r="G6" s="27">
        <v>42.545000000000002</v>
      </c>
    </row>
    <row r="7" spans="1:7" ht="48" x14ac:dyDescent="0.25">
      <c r="A7" s="28" t="s">
        <v>254</v>
      </c>
      <c r="B7" s="27">
        <v>37.44</v>
      </c>
      <c r="C7" s="27">
        <v>37.44</v>
      </c>
      <c r="D7" s="27">
        <v>37.44</v>
      </c>
      <c r="E7" s="27">
        <v>37.44</v>
      </c>
      <c r="F7" s="27">
        <v>37.44</v>
      </c>
      <c r="G7" s="27">
        <v>37.44</v>
      </c>
    </row>
    <row r="8" spans="1:7" ht="48" x14ac:dyDescent="0.25">
      <c r="A8" s="28" t="s">
        <v>255</v>
      </c>
      <c r="B8" s="28">
        <v>34.440829999999998</v>
      </c>
      <c r="C8" s="28">
        <v>34.528030000000001</v>
      </c>
      <c r="D8" s="27">
        <v>34.831899999999997</v>
      </c>
      <c r="E8" s="27">
        <v>35.399000000000001</v>
      </c>
      <c r="F8" s="27">
        <v>35.532319999999999</v>
      </c>
      <c r="G8" s="27">
        <v>35.532319999999999</v>
      </c>
    </row>
    <row r="9" spans="1:7" x14ac:dyDescent="0.25">
      <c r="A9" s="27" t="s">
        <v>256</v>
      </c>
      <c r="B9" s="47">
        <v>85</v>
      </c>
      <c r="C9" s="47">
        <v>85</v>
      </c>
      <c r="D9" s="47">
        <v>85</v>
      </c>
      <c r="E9" s="47">
        <v>85</v>
      </c>
      <c r="F9" s="47">
        <v>85</v>
      </c>
      <c r="G9" s="47">
        <v>85</v>
      </c>
    </row>
    <row r="10" spans="1:7" ht="18" x14ac:dyDescent="0.25">
      <c r="A10" s="30" t="s">
        <v>257</v>
      </c>
      <c r="B10" s="30" t="s">
        <v>392</v>
      </c>
      <c r="C10" s="30" t="s">
        <v>393</v>
      </c>
      <c r="D10" s="30" t="s">
        <v>394</v>
      </c>
      <c r="E10" s="30" t="s">
        <v>395</v>
      </c>
      <c r="F10" s="30" t="s">
        <v>396</v>
      </c>
      <c r="G10" s="30" t="s">
        <v>397</v>
      </c>
    </row>
    <row r="11" spans="1:7" x14ac:dyDescent="0.25">
      <c r="A11" s="1">
        <v>0</v>
      </c>
      <c r="B11" s="1">
        <v>1443.70142428893</v>
      </c>
      <c r="C11" s="1">
        <v>1042.25367249991</v>
      </c>
      <c r="D11" s="1">
        <v>976.20198663692997</v>
      </c>
      <c r="E11" s="1">
        <v>428.19359763453298</v>
      </c>
      <c r="F11" s="1">
        <v>720.55135872334199</v>
      </c>
      <c r="G11" s="1">
        <v>753.61292258620301</v>
      </c>
    </row>
    <row r="12" spans="1:7" x14ac:dyDescent="0.25">
      <c r="A12" s="1">
        <v>0.125</v>
      </c>
      <c r="B12" s="1">
        <v>1446.87843477508</v>
      </c>
      <c r="C12" s="1">
        <v>1019.24711747268</v>
      </c>
      <c r="D12" s="1">
        <v>995.46616425995501</v>
      </c>
      <c r="E12" s="1">
        <v>398.37162520691402</v>
      </c>
      <c r="F12" s="1">
        <v>715.86518893516302</v>
      </c>
      <c r="G12" s="1">
        <v>713.29836114891498</v>
      </c>
    </row>
    <row r="13" spans="1:7" x14ac:dyDescent="0.25">
      <c r="A13" s="1">
        <v>0.25</v>
      </c>
      <c r="B13" s="1">
        <v>1458.7941831037499</v>
      </c>
      <c r="C13" s="1">
        <v>1017.8651083779</v>
      </c>
      <c r="D13" s="1">
        <v>1037.3374851554699</v>
      </c>
      <c r="E13" s="1">
        <v>398.13647308433201</v>
      </c>
      <c r="F13" s="1">
        <v>714.69121813032802</v>
      </c>
      <c r="G13" s="1">
        <v>705.37389676209102</v>
      </c>
    </row>
    <row r="14" spans="1:7" x14ac:dyDescent="0.25">
      <c r="A14" s="1">
        <v>0.375</v>
      </c>
      <c r="B14" s="1">
        <v>1406.3088951862401</v>
      </c>
      <c r="C14" s="1">
        <v>1024.05746132274</v>
      </c>
      <c r="D14" s="1">
        <v>1053.8180264735199</v>
      </c>
      <c r="E14" s="1">
        <v>366.628747793564</v>
      </c>
      <c r="F14" s="1">
        <v>698.55510339985005</v>
      </c>
      <c r="G14" s="1">
        <v>672.29598397146503</v>
      </c>
    </row>
    <row r="15" spans="1:7" x14ac:dyDescent="0.25">
      <c r="A15" s="1">
        <v>0.5</v>
      </c>
      <c r="B15" s="1">
        <v>1396.6556308837901</v>
      </c>
      <c r="C15" s="1">
        <v>1036.9082785492999</v>
      </c>
      <c r="D15" s="1">
        <v>1005.69812371788</v>
      </c>
      <c r="E15" s="1">
        <v>366.441644796324</v>
      </c>
      <c r="F15" s="1">
        <v>703.71036343296601</v>
      </c>
      <c r="G15" s="1">
        <v>703.16531624695006</v>
      </c>
    </row>
    <row r="16" spans="1:7" x14ac:dyDescent="0.25">
      <c r="A16" s="1">
        <v>0.625</v>
      </c>
      <c r="B16" s="1">
        <v>1396.3126011814099</v>
      </c>
      <c r="C16" s="1">
        <v>1037.2797074789401</v>
      </c>
      <c r="D16" s="1">
        <v>990.276505181179</v>
      </c>
      <c r="E16" s="1">
        <v>388.115812782592</v>
      </c>
      <c r="F16" s="1">
        <v>707.348613010431</v>
      </c>
      <c r="G16" s="1">
        <v>703.10377606254497</v>
      </c>
    </row>
    <row r="17" spans="1:7" x14ac:dyDescent="0.25">
      <c r="A17" s="1">
        <v>0.75</v>
      </c>
      <c r="B17" s="1">
        <v>1321.6491215988799</v>
      </c>
      <c r="C17" s="1">
        <v>1012.53433845841</v>
      </c>
      <c r="D17" s="1">
        <v>985.03810486619295</v>
      </c>
      <c r="E17" s="1">
        <v>361.53202811935898</v>
      </c>
      <c r="F17" s="1">
        <v>696.28570639444604</v>
      </c>
      <c r="G17" s="1">
        <v>692.85738730987498</v>
      </c>
    </row>
    <row r="18" spans="1:7" x14ac:dyDescent="0.25">
      <c r="A18" s="1">
        <v>0.875</v>
      </c>
      <c r="B18" s="1">
        <v>1330.2892430189099</v>
      </c>
      <c r="C18" s="1">
        <v>1074.0666673493599</v>
      </c>
      <c r="D18" s="1">
        <v>965.17157602738405</v>
      </c>
      <c r="E18" s="1">
        <v>341.950643253561</v>
      </c>
      <c r="F18" s="1">
        <v>653.50864515393903</v>
      </c>
      <c r="G18" s="1">
        <v>682.12999896554504</v>
      </c>
    </row>
    <row r="19" spans="1:7" x14ac:dyDescent="0.25">
      <c r="A19" s="1">
        <v>1</v>
      </c>
      <c r="B19" s="1">
        <v>1326.31885342173</v>
      </c>
      <c r="C19" s="1">
        <v>1096.3117660165999</v>
      </c>
      <c r="D19" s="1">
        <v>937.81842178653596</v>
      </c>
      <c r="E19" s="1">
        <v>334.39006659238203</v>
      </c>
      <c r="F19" s="1">
        <v>648.28091081150205</v>
      </c>
      <c r="G19" s="1">
        <v>660.49131166218694</v>
      </c>
    </row>
    <row r="20" spans="1:7" x14ac:dyDescent="0.25">
      <c r="A20" s="1">
        <v>1.125</v>
      </c>
      <c r="B20" s="1">
        <v>1399.10283322184</v>
      </c>
      <c r="C20" s="1">
        <v>1097.4357955179401</v>
      </c>
      <c r="D20" s="1">
        <v>937.33954991438702</v>
      </c>
      <c r="E20" s="1">
        <v>339.011331007541</v>
      </c>
      <c r="F20" s="1">
        <v>626.14457601749098</v>
      </c>
      <c r="G20" s="1">
        <v>651.89270118495904</v>
      </c>
    </row>
    <row r="21" spans="1:7" x14ac:dyDescent="0.25">
      <c r="A21" s="1">
        <v>1.25</v>
      </c>
      <c r="B21" s="1">
        <v>1449.3358890288</v>
      </c>
      <c r="C21" s="1">
        <v>1098.2318346633599</v>
      </c>
      <c r="D21" s="1">
        <v>921.95021686032703</v>
      </c>
      <c r="E21" s="1">
        <v>348.91783088081598</v>
      </c>
      <c r="F21" s="1">
        <v>622.59727021184403</v>
      </c>
      <c r="G21" s="1">
        <v>658.40631584485902</v>
      </c>
    </row>
    <row r="22" spans="1:7" x14ac:dyDescent="0.25">
      <c r="A22" s="1">
        <v>1.375</v>
      </c>
      <c r="B22" s="1">
        <v>1468.184367548</v>
      </c>
      <c r="C22" s="1">
        <v>982.82813170807503</v>
      </c>
      <c r="D22" s="1">
        <v>931.98559860174703</v>
      </c>
      <c r="E22" s="1">
        <v>356.11146347081097</v>
      </c>
      <c r="F22" s="1">
        <v>630.04562341658004</v>
      </c>
      <c r="G22" s="1">
        <v>657.704845097467</v>
      </c>
    </row>
    <row r="23" spans="1:7" x14ac:dyDescent="0.25">
      <c r="A23" s="1">
        <v>1.5</v>
      </c>
      <c r="B23" s="1">
        <v>1507.66323955865</v>
      </c>
      <c r="C23" s="1">
        <v>974.02183881195504</v>
      </c>
      <c r="D23" s="1">
        <v>943.926858744367</v>
      </c>
      <c r="E23" s="1">
        <v>361.287017541041</v>
      </c>
      <c r="F23" s="1">
        <v>629.09340289345801</v>
      </c>
      <c r="G23" s="1">
        <v>622.38305735983101</v>
      </c>
    </row>
    <row r="24" spans="1:7" x14ac:dyDescent="0.25">
      <c r="A24" s="1">
        <v>1.625</v>
      </c>
      <c r="B24" s="1">
        <v>1494.1463192206199</v>
      </c>
      <c r="C24" s="1">
        <v>969.41674826930705</v>
      </c>
      <c r="D24" s="1">
        <v>899.99010329005898</v>
      </c>
      <c r="E24" s="1">
        <v>373.86094154356903</v>
      </c>
      <c r="F24" s="1">
        <v>639.65338684635606</v>
      </c>
      <c r="G24" s="1">
        <v>609.68391773639701</v>
      </c>
    </row>
    <row r="25" spans="1:7" x14ac:dyDescent="0.25">
      <c r="A25" s="1">
        <v>1.75</v>
      </c>
      <c r="B25" s="1">
        <v>1494.26951362205</v>
      </c>
      <c r="C25" s="1">
        <v>929.30811829096399</v>
      </c>
      <c r="D25" s="1">
        <v>892.095416841119</v>
      </c>
      <c r="E25" s="1">
        <v>406.59984061543298</v>
      </c>
      <c r="F25" s="1">
        <v>618.67951256944104</v>
      </c>
      <c r="G25" s="1">
        <v>542.75522828423198</v>
      </c>
    </row>
    <row r="26" spans="1:7" x14ac:dyDescent="0.25">
      <c r="A26" s="1">
        <v>1.875</v>
      </c>
      <c r="B26" s="1">
        <v>1533.75541554134</v>
      </c>
      <c r="C26" s="1">
        <v>904.73895767769102</v>
      </c>
      <c r="D26" s="1">
        <v>914.86683012754804</v>
      </c>
      <c r="E26" s="1">
        <v>404.50977577362403</v>
      </c>
      <c r="F26" s="1">
        <v>615.82277534228297</v>
      </c>
      <c r="G26" s="1">
        <v>572.93984882866698</v>
      </c>
    </row>
    <row r="27" spans="1:7" x14ac:dyDescent="0.25">
      <c r="A27" s="1">
        <v>2</v>
      </c>
      <c r="B27" s="1">
        <v>1449.4249291920501</v>
      </c>
      <c r="C27" s="1">
        <v>904.67937528234495</v>
      </c>
      <c r="D27" s="1">
        <v>925.67216402174699</v>
      </c>
      <c r="E27" s="1">
        <v>393.35804032428899</v>
      </c>
      <c r="F27" s="1">
        <v>619.99468523805001</v>
      </c>
      <c r="G27" s="1">
        <v>569.03366655218394</v>
      </c>
    </row>
    <row r="28" spans="1:7" x14ac:dyDescent="0.25">
      <c r="A28" s="1">
        <v>2.125</v>
      </c>
      <c r="B28" s="1">
        <v>1413.09169911547</v>
      </c>
      <c r="C28" s="1">
        <v>909.26903608112605</v>
      </c>
      <c r="D28" s="1">
        <v>892.41171145045905</v>
      </c>
      <c r="E28" s="1">
        <v>375.74443447845402</v>
      </c>
      <c r="F28" s="1">
        <v>626.56047558099203</v>
      </c>
      <c r="G28" s="1">
        <v>568.23597123498405</v>
      </c>
    </row>
    <row r="29" spans="1:7" x14ac:dyDescent="0.25">
      <c r="A29" s="1">
        <v>2.25</v>
      </c>
      <c r="B29" s="1">
        <v>1452.42759664345</v>
      </c>
      <c r="C29" s="1">
        <v>910.27172631354097</v>
      </c>
      <c r="D29" s="1">
        <v>911.026397873988</v>
      </c>
      <c r="E29" s="1">
        <v>373.319590897713</v>
      </c>
      <c r="F29" s="1">
        <v>601.87202038702901</v>
      </c>
      <c r="G29" s="1">
        <v>578.57676031441804</v>
      </c>
    </row>
    <row r="30" spans="1:7" x14ac:dyDescent="0.25">
      <c r="A30" s="1">
        <v>2.375</v>
      </c>
      <c r="B30" s="1">
        <v>1578.9076782096499</v>
      </c>
      <c r="C30" s="1">
        <v>932.37955098821897</v>
      </c>
      <c r="D30" s="1">
        <v>916.62196759248104</v>
      </c>
      <c r="E30" s="1">
        <v>367.89066491784803</v>
      </c>
      <c r="F30" s="1">
        <v>597.85910605927495</v>
      </c>
      <c r="G30" s="1">
        <v>578.80505722703003</v>
      </c>
    </row>
    <row r="31" spans="1:7" x14ac:dyDescent="0.25">
      <c r="A31" s="1">
        <v>2.5</v>
      </c>
      <c r="B31" s="1">
        <v>1581.35422977184</v>
      </c>
      <c r="C31" s="1">
        <v>949.54299052014198</v>
      </c>
      <c r="D31" s="1">
        <v>888.06795617843295</v>
      </c>
      <c r="E31" s="1">
        <v>368.798778338467</v>
      </c>
      <c r="F31" s="1">
        <v>597.53147946249896</v>
      </c>
      <c r="G31" s="1">
        <v>579.86977592157996</v>
      </c>
    </row>
    <row r="32" spans="1:7" x14ac:dyDescent="0.25">
      <c r="A32" s="1">
        <v>2.625</v>
      </c>
      <c r="B32" s="1">
        <v>1556.0363414440801</v>
      </c>
      <c r="C32" s="1">
        <v>940.72497128669795</v>
      </c>
      <c r="D32" s="1">
        <v>905.07894476294098</v>
      </c>
      <c r="E32" s="1">
        <v>372.14875625069197</v>
      </c>
      <c r="F32" s="1">
        <v>609.09382485797096</v>
      </c>
      <c r="G32" s="1">
        <v>623.31919714979404</v>
      </c>
    </row>
    <row r="33" spans="1:7" x14ac:dyDescent="0.25">
      <c r="A33" s="1">
        <v>2.75</v>
      </c>
      <c r="B33" s="1">
        <v>1556.1870034477299</v>
      </c>
      <c r="C33" s="1">
        <v>879.84165636118905</v>
      </c>
      <c r="D33" s="1">
        <v>910.44588595429798</v>
      </c>
      <c r="E33" s="1">
        <v>389.55049545029999</v>
      </c>
      <c r="F33" s="1">
        <v>616.025487820688</v>
      </c>
      <c r="G33" s="1">
        <v>616.61853479722004</v>
      </c>
    </row>
    <row r="34" spans="1:7" x14ac:dyDescent="0.25">
      <c r="A34" s="1">
        <v>2.875</v>
      </c>
      <c r="B34" s="1">
        <v>1572.61281347312</v>
      </c>
      <c r="C34" s="1">
        <v>878.97243843999604</v>
      </c>
      <c r="D34" s="1">
        <v>933.478817948136</v>
      </c>
      <c r="E34" s="1">
        <v>405.29767729857298</v>
      </c>
      <c r="F34" s="1">
        <v>617.67403722517997</v>
      </c>
      <c r="G34" s="1">
        <v>607.82735105755705</v>
      </c>
    </row>
    <row r="35" spans="1:7" x14ac:dyDescent="0.25">
      <c r="A35" s="1">
        <v>3</v>
      </c>
      <c r="B35" s="1">
        <v>1629.54534728053</v>
      </c>
      <c r="C35" s="1">
        <v>870.68901176425095</v>
      </c>
      <c r="D35" s="1">
        <v>947.29478348214195</v>
      </c>
      <c r="E35" s="1">
        <v>411.08726475958599</v>
      </c>
      <c r="F35" s="1">
        <v>600.95812527239798</v>
      </c>
      <c r="G35" s="1">
        <v>601.88985889708499</v>
      </c>
    </row>
    <row r="36" spans="1:7" x14ac:dyDescent="0.25">
      <c r="A36" s="1">
        <v>3.125</v>
      </c>
      <c r="B36" s="1">
        <v>1659.7496705982701</v>
      </c>
      <c r="C36" s="1">
        <v>889.46871766343395</v>
      </c>
      <c r="D36" s="1">
        <v>922.12027777796095</v>
      </c>
      <c r="E36" s="1">
        <v>411.12168815528202</v>
      </c>
      <c r="F36" s="1">
        <v>587.583237787916</v>
      </c>
      <c r="G36" s="1">
        <v>565.84835368530401</v>
      </c>
    </row>
    <row r="37" spans="1:7" x14ac:dyDescent="0.25">
      <c r="A37" s="1">
        <v>3.25</v>
      </c>
      <c r="B37" s="1">
        <v>1666.5757084075599</v>
      </c>
      <c r="C37" s="1">
        <v>868.33604707274003</v>
      </c>
      <c r="D37" s="1">
        <v>809.33672238042595</v>
      </c>
      <c r="E37" s="1">
        <v>412.38907934113098</v>
      </c>
      <c r="F37" s="1">
        <v>570.46563869783301</v>
      </c>
      <c r="G37" s="1">
        <v>561.70881702928</v>
      </c>
    </row>
    <row r="38" spans="1:7" x14ac:dyDescent="0.25">
      <c r="A38" s="1">
        <v>3.375</v>
      </c>
      <c r="B38" s="1">
        <v>1693.0515206248799</v>
      </c>
      <c r="C38" s="1">
        <v>818.56609514963498</v>
      </c>
      <c r="D38" s="1">
        <v>683.68429827581997</v>
      </c>
      <c r="E38" s="1">
        <v>426.13134809904801</v>
      </c>
      <c r="F38" s="1">
        <v>573.437497512856</v>
      </c>
      <c r="G38" s="1">
        <v>558.47095084302805</v>
      </c>
    </row>
    <row r="39" spans="1:7" x14ac:dyDescent="0.25">
      <c r="A39" s="1">
        <v>3.5</v>
      </c>
      <c r="B39" s="1">
        <v>1710.15516576962</v>
      </c>
      <c r="C39" s="1">
        <v>833.08154850366896</v>
      </c>
      <c r="D39" s="1">
        <v>574.02152320476296</v>
      </c>
      <c r="E39" s="1">
        <v>445.24447349204701</v>
      </c>
      <c r="F39" s="1">
        <v>556.61180522063603</v>
      </c>
      <c r="G39" s="1">
        <v>556.72578943044596</v>
      </c>
    </row>
    <row r="40" spans="1:7" x14ac:dyDescent="0.25">
      <c r="A40" s="1">
        <v>3.625</v>
      </c>
      <c r="B40" s="1">
        <v>1706.6564993653301</v>
      </c>
      <c r="C40" s="1">
        <v>821.53999029701595</v>
      </c>
      <c r="D40" s="1">
        <v>567.61317610443803</v>
      </c>
      <c r="E40" s="1">
        <v>447.36024814978299</v>
      </c>
      <c r="F40" s="1">
        <v>554.77870846162796</v>
      </c>
      <c r="G40" s="1">
        <v>548.83309641723997</v>
      </c>
    </row>
    <row r="41" spans="1:7" x14ac:dyDescent="0.25">
      <c r="A41" s="1">
        <v>3.75</v>
      </c>
      <c r="B41" s="1">
        <v>1640.18107423783</v>
      </c>
      <c r="C41" s="1">
        <v>804.59575428668199</v>
      </c>
      <c r="D41" s="1">
        <v>525.12983297085805</v>
      </c>
      <c r="E41" s="1">
        <v>445.689963214469</v>
      </c>
      <c r="F41" s="1">
        <v>558.913442248504</v>
      </c>
      <c r="G41" s="1">
        <v>589.40069007335399</v>
      </c>
    </row>
    <row r="42" spans="1:7" x14ac:dyDescent="0.25">
      <c r="A42" s="1">
        <v>3.875</v>
      </c>
      <c r="B42" s="1">
        <v>1531.46377004632</v>
      </c>
      <c r="C42" s="1">
        <v>809.41305077446304</v>
      </c>
      <c r="D42" s="1">
        <v>484.342717592344</v>
      </c>
      <c r="E42" s="1">
        <v>444.74470466687001</v>
      </c>
      <c r="F42" s="1">
        <v>549.43936449638795</v>
      </c>
      <c r="G42" s="1">
        <v>508.72024387418702</v>
      </c>
    </row>
    <row r="43" spans="1:7" x14ac:dyDescent="0.25">
      <c r="A43" s="1">
        <v>4</v>
      </c>
      <c r="B43" s="1">
        <v>1507.57302440487</v>
      </c>
      <c r="C43" s="1">
        <v>796.02389158700601</v>
      </c>
      <c r="D43" s="1">
        <v>467.06377114153901</v>
      </c>
      <c r="E43" s="1">
        <v>448.53002210196001</v>
      </c>
      <c r="F43" s="1">
        <v>577.06542758892499</v>
      </c>
      <c r="G43" s="1">
        <v>528.00930504033295</v>
      </c>
    </row>
    <row r="44" spans="1:7" x14ac:dyDescent="0.25">
      <c r="A44" s="1">
        <v>4.125</v>
      </c>
      <c r="B44" s="1">
        <v>1510.4864471692799</v>
      </c>
      <c r="C44" s="1">
        <v>807.78546014018195</v>
      </c>
      <c r="D44" s="1">
        <v>444.26600252745601</v>
      </c>
      <c r="E44" s="1">
        <v>448.81522960823401</v>
      </c>
      <c r="F44" s="1">
        <v>576.53538512202499</v>
      </c>
      <c r="G44" s="1">
        <v>558.10393750833498</v>
      </c>
    </row>
    <row r="45" spans="1:7" x14ac:dyDescent="0.25">
      <c r="A45" s="1">
        <v>4.25</v>
      </c>
      <c r="B45" s="1">
        <v>1569.02834979965</v>
      </c>
      <c r="C45" s="1">
        <v>839.75495491758204</v>
      </c>
      <c r="D45" s="1">
        <v>430.65823503803301</v>
      </c>
      <c r="E45" s="1">
        <v>447.07775365303002</v>
      </c>
      <c r="F45" s="1">
        <v>580.52745633351196</v>
      </c>
      <c r="G45" s="1">
        <v>574.31547078698395</v>
      </c>
    </row>
    <row r="46" spans="1:7" x14ac:dyDescent="0.25">
      <c r="A46" s="1">
        <v>4.375</v>
      </c>
      <c r="B46" s="1">
        <v>1585.4687216315001</v>
      </c>
      <c r="C46" s="1">
        <v>859.33977318929396</v>
      </c>
      <c r="D46" s="1">
        <v>414.655227717912</v>
      </c>
      <c r="E46" s="1">
        <v>417.692925899378</v>
      </c>
      <c r="F46" s="1">
        <v>577.138774272099</v>
      </c>
      <c r="G46" s="1">
        <v>606.22421295007496</v>
      </c>
    </row>
    <row r="47" spans="1:7" x14ac:dyDescent="0.25">
      <c r="A47" s="1">
        <v>4.5</v>
      </c>
      <c r="B47" s="1">
        <v>1594.1809067238401</v>
      </c>
      <c r="C47" s="1">
        <v>866.66372245093805</v>
      </c>
      <c r="D47" s="1">
        <v>416.06143968903302</v>
      </c>
      <c r="E47" s="1">
        <v>412.68222105955903</v>
      </c>
      <c r="F47" s="1">
        <v>587.46268587411703</v>
      </c>
      <c r="G47" s="1">
        <v>614.82874922112501</v>
      </c>
    </row>
    <row r="48" spans="1:7" x14ac:dyDescent="0.25">
      <c r="A48" s="1">
        <v>4.625</v>
      </c>
      <c r="B48" s="1">
        <v>1615.6192676958501</v>
      </c>
      <c r="C48" s="1">
        <v>875.83558873509901</v>
      </c>
      <c r="D48" s="1">
        <v>428.97813079523098</v>
      </c>
      <c r="E48" s="1">
        <v>409.569339321141</v>
      </c>
      <c r="F48" s="1">
        <v>596.07034864779098</v>
      </c>
      <c r="G48" s="1">
        <v>595.566548068457</v>
      </c>
    </row>
    <row r="49" spans="1:7" x14ac:dyDescent="0.25">
      <c r="A49" s="1">
        <v>4.75</v>
      </c>
      <c r="B49" s="1">
        <v>1637.0295064578099</v>
      </c>
      <c r="C49" s="1">
        <v>862.84037475875505</v>
      </c>
      <c r="D49" s="1">
        <v>449.48912394628098</v>
      </c>
      <c r="E49" s="1">
        <v>410.79614340657298</v>
      </c>
      <c r="F49" s="1">
        <v>598.13982221320998</v>
      </c>
      <c r="G49" s="1">
        <v>604.05782691302397</v>
      </c>
    </row>
    <row r="50" spans="1:7" x14ac:dyDescent="0.25">
      <c r="A50" s="1">
        <v>4.875</v>
      </c>
      <c r="B50" s="1">
        <v>1678.4368080772699</v>
      </c>
      <c r="C50" s="1">
        <v>837.82739806820302</v>
      </c>
      <c r="D50" s="1">
        <v>554.43472728000904</v>
      </c>
      <c r="E50" s="1">
        <v>413.09884913219901</v>
      </c>
      <c r="F50" s="1">
        <v>582.16755273214005</v>
      </c>
      <c r="G50" s="1">
        <v>597.31203493131295</v>
      </c>
    </row>
    <row r="51" spans="1:7" x14ac:dyDescent="0.25">
      <c r="A51" s="1">
        <v>5</v>
      </c>
      <c r="B51" s="1">
        <v>1664.33154122877</v>
      </c>
      <c r="C51" s="1">
        <v>837.10379173526496</v>
      </c>
      <c r="D51" s="1">
        <v>550.08303823990298</v>
      </c>
      <c r="E51" s="1">
        <v>454.78125664912301</v>
      </c>
      <c r="F51" s="1">
        <v>567.09138132164696</v>
      </c>
      <c r="G51" s="1">
        <v>581.10674731827601</v>
      </c>
    </row>
    <row r="52" spans="1:7" x14ac:dyDescent="0.25">
      <c r="A52" s="1">
        <v>5.125</v>
      </c>
      <c r="B52" s="1">
        <v>1656.18196424601</v>
      </c>
      <c r="C52" s="1">
        <v>797.13152973312106</v>
      </c>
      <c r="D52" s="1">
        <v>569.15609266445199</v>
      </c>
      <c r="E52" s="1">
        <v>458.81840179787002</v>
      </c>
      <c r="F52" s="1">
        <v>534.24949473475499</v>
      </c>
      <c r="G52" s="1">
        <v>578.25092270515404</v>
      </c>
    </row>
    <row r="53" spans="1:7" x14ac:dyDescent="0.25">
      <c r="A53" s="1">
        <v>5.25</v>
      </c>
      <c r="B53" s="1">
        <v>1625.4861113249799</v>
      </c>
      <c r="C53" s="1">
        <v>773.70485611787797</v>
      </c>
      <c r="D53" s="1">
        <v>565.36970802511905</v>
      </c>
      <c r="E53" s="1">
        <v>465.65678620723003</v>
      </c>
      <c r="F53" s="1">
        <v>537.22954119647795</v>
      </c>
      <c r="G53" s="1">
        <v>579.43800848176102</v>
      </c>
    </row>
    <row r="54" spans="1:7" x14ac:dyDescent="0.25">
      <c r="A54" s="1">
        <v>5.375</v>
      </c>
      <c r="B54" s="1">
        <v>1603.3808221739901</v>
      </c>
      <c r="C54" s="1">
        <v>783.87945419979496</v>
      </c>
      <c r="D54" s="1">
        <v>578.57320549909798</v>
      </c>
      <c r="E54" s="1">
        <v>465.155236867204</v>
      </c>
      <c r="F54" s="1">
        <v>553.68998410196798</v>
      </c>
      <c r="G54" s="1">
        <v>576.88355649919595</v>
      </c>
    </row>
    <row r="55" spans="1:7" x14ac:dyDescent="0.25">
      <c r="A55" s="1">
        <v>5.5</v>
      </c>
      <c r="B55" s="1">
        <v>1590.84030539526</v>
      </c>
      <c r="C55" s="1">
        <v>723.22947231229398</v>
      </c>
      <c r="D55" s="1">
        <v>584.67271728161995</v>
      </c>
      <c r="E55" s="1">
        <v>460.10893701702003</v>
      </c>
      <c r="F55" s="1">
        <v>581.52972865335903</v>
      </c>
      <c r="G55" s="1">
        <v>589.42203252437002</v>
      </c>
    </row>
    <row r="56" spans="1:7" x14ac:dyDescent="0.25">
      <c r="A56" s="1">
        <v>5.625</v>
      </c>
      <c r="B56" s="1">
        <v>1581.47752179179</v>
      </c>
      <c r="C56" s="1">
        <v>732.05984120070798</v>
      </c>
      <c r="D56" s="1">
        <v>646.09741243624603</v>
      </c>
      <c r="E56" s="1">
        <v>417.82945716816101</v>
      </c>
      <c r="F56" s="1">
        <v>601.71745758590396</v>
      </c>
      <c r="G56" s="1">
        <v>588.91769663437003</v>
      </c>
    </row>
    <row r="57" spans="1:7" x14ac:dyDescent="0.25">
      <c r="A57" s="1">
        <v>5.75</v>
      </c>
      <c r="B57" s="1">
        <v>1579.0818431150999</v>
      </c>
      <c r="C57" s="1">
        <v>719.88424329838097</v>
      </c>
      <c r="D57" s="1">
        <v>668.42723435679295</v>
      </c>
      <c r="E57" s="1">
        <v>409.16429598776602</v>
      </c>
      <c r="F57" s="1">
        <v>600.57546115954005</v>
      </c>
      <c r="G57" s="1">
        <v>580.19937204745304</v>
      </c>
    </row>
    <row r="58" spans="1:7" x14ac:dyDescent="0.25">
      <c r="A58" s="1">
        <v>5.875</v>
      </c>
      <c r="B58" s="1">
        <v>1567.13962997762</v>
      </c>
      <c r="C58" s="1">
        <v>714.90114364048804</v>
      </c>
      <c r="D58" s="1">
        <v>714.15186965575697</v>
      </c>
      <c r="E58" s="1">
        <v>406.661222491719</v>
      </c>
      <c r="F58" s="1">
        <v>597.17657098113602</v>
      </c>
      <c r="G58" s="1">
        <v>594.86069289855402</v>
      </c>
    </row>
    <row r="59" spans="1:7" x14ac:dyDescent="0.25">
      <c r="A59" s="1">
        <v>6</v>
      </c>
      <c r="B59" s="1">
        <v>1545.19126843083</v>
      </c>
      <c r="C59" s="1">
        <v>714.388289998441</v>
      </c>
      <c r="D59" s="1">
        <v>692.523392123181</v>
      </c>
      <c r="E59" s="1">
        <v>395.18279634355599</v>
      </c>
      <c r="F59" s="1">
        <v>598.743992033631</v>
      </c>
      <c r="G59" s="1">
        <v>594.27185442770894</v>
      </c>
    </row>
    <row r="60" spans="1:7" x14ac:dyDescent="0.25">
      <c r="A60" s="1">
        <v>6.125</v>
      </c>
      <c r="B60" s="1">
        <v>1528.94268450134</v>
      </c>
      <c r="C60" s="1">
        <v>710.15398784638001</v>
      </c>
      <c r="D60" s="1">
        <v>672.38422579735095</v>
      </c>
      <c r="E60" s="1">
        <v>326.77411254062298</v>
      </c>
      <c r="F60" s="1">
        <v>589.13275447882597</v>
      </c>
      <c r="G60" s="1">
        <v>588.95122656613501</v>
      </c>
    </row>
    <row r="61" spans="1:7" x14ac:dyDescent="0.25">
      <c r="A61" s="1">
        <v>6.25</v>
      </c>
      <c r="B61" s="1">
        <v>1563.41253933653</v>
      </c>
      <c r="C61" s="1">
        <v>700.924392052484</v>
      </c>
      <c r="D61" s="1">
        <v>653.87748412139899</v>
      </c>
      <c r="E61" s="1">
        <v>320.23504920733097</v>
      </c>
      <c r="F61" s="1">
        <v>581.986560179653</v>
      </c>
      <c r="G61" s="1">
        <v>587.03450227977498</v>
      </c>
    </row>
    <row r="62" spans="1:7" x14ac:dyDescent="0.25">
      <c r="A62" s="1">
        <v>6.375</v>
      </c>
      <c r="B62" s="1">
        <v>1588.0878879146401</v>
      </c>
      <c r="C62" s="1">
        <v>697.70838311664704</v>
      </c>
      <c r="D62" s="1">
        <v>667.07932078614203</v>
      </c>
      <c r="E62" s="1">
        <v>321.58698975379599</v>
      </c>
      <c r="F62" s="1">
        <v>575.08896967946805</v>
      </c>
      <c r="G62" s="1">
        <v>577.26985886695604</v>
      </c>
    </row>
    <row r="63" spans="1:7" x14ac:dyDescent="0.25">
      <c r="A63" s="1">
        <v>6.5</v>
      </c>
      <c r="B63" s="1">
        <v>1612.8555410828501</v>
      </c>
      <c r="C63" s="1">
        <v>746.31606805596698</v>
      </c>
      <c r="D63" s="1">
        <v>649.48787506865006</v>
      </c>
      <c r="E63" s="1">
        <v>325.03116665571503</v>
      </c>
      <c r="F63" s="1">
        <v>575.43679565556101</v>
      </c>
      <c r="G63" s="1">
        <v>571.19390419572096</v>
      </c>
    </row>
    <row r="64" spans="1:7" x14ac:dyDescent="0.25">
      <c r="A64" s="1">
        <v>6.625</v>
      </c>
      <c r="B64" s="1">
        <v>1579.3219921221801</v>
      </c>
      <c r="C64" s="1">
        <v>762.11899483406</v>
      </c>
      <c r="D64" s="1">
        <v>640.00265000700301</v>
      </c>
      <c r="E64" s="1">
        <v>350.99533554512101</v>
      </c>
      <c r="F64" s="1">
        <v>576.63689775482601</v>
      </c>
      <c r="G64" s="1">
        <v>565.75688688990601</v>
      </c>
    </row>
    <row r="65" spans="1:7" x14ac:dyDescent="0.25">
      <c r="A65" s="1">
        <v>6.75</v>
      </c>
      <c r="B65" s="1">
        <v>1568.95746599481</v>
      </c>
      <c r="C65" s="1">
        <v>806.465654110576</v>
      </c>
      <c r="D65" s="1">
        <v>536.75861685104599</v>
      </c>
      <c r="E65" s="1">
        <v>368.41226501069298</v>
      </c>
      <c r="F65" s="1">
        <v>589.04252129000804</v>
      </c>
      <c r="G65" s="1">
        <v>570.887836037169</v>
      </c>
    </row>
    <row r="66" spans="1:7" x14ac:dyDescent="0.25">
      <c r="A66" s="1">
        <v>6.875</v>
      </c>
      <c r="B66" s="1">
        <v>1568.5821466387099</v>
      </c>
      <c r="C66" s="1">
        <v>822.01410761847899</v>
      </c>
      <c r="D66" s="1">
        <v>507.35728556186098</v>
      </c>
      <c r="E66" s="1">
        <v>370.95282360937398</v>
      </c>
      <c r="F66" s="1">
        <v>601.38165123280203</v>
      </c>
      <c r="G66" s="1">
        <v>560.93796474519104</v>
      </c>
    </row>
    <row r="67" spans="1:7" x14ac:dyDescent="0.25">
      <c r="A67" s="1">
        <v>7</v>
      </c>
      <c r="B67" s="1">
        <v>1634.8930942772399</v>
      </c>
      <c r="C67" s="1">
        <v>788.27769478776997</v>
      </c>
      <c r="D67" s="1">
        <v>513.22865165298197</v>
      </c>
      <c r="E67" s="1">
        <v>391.32461597208902</v>
      </c>
      <c r="F67" s="1">
        <v>611.00716011788995</v>
      </c>
      <c r="G67" s="1">
        <v>562.67178293673305</v>
      </c>
    </row>
    <row r="68" spans="1:7" x14ac:dyDescent="0.25">
      <c r="A68" s="1">
        <v>7.125</v>
      </c>
      <c r="B68" s="1">
        <v>1633.5040922235901</v>
      </c>
      <c r="C68" s="1">
        <v>769.522783193907</v>
      </c>
      <c r="D68" s="1">
        <v>512.78508350750894</v>
      </c>
      <c r="E68" s="1">
        <v>390.10530934383797</v>
      </c>
      <c r="F68" s="1">
        <v>608.20115688775502</v>
      </c>
      <c r="G68" s="1">
        <v>551.31839781760596</v>
      </c>
    </row>
    <row r="69" spans="1:7" x14ac:dyDescent="0.25">
      <c r="A69" s="1">
        <v>7.25</v>
      </c>
      <c r="B69" s="1">
        <v>1612.83350439583</v>
      </c>
      <c r="C69" s="1">
        <v>718.87450749274205</v>
      </c>
      <c r="D69" s="1">
        <v>521.39521846215905</v>
      </c>
      <c r="E69" s="1">
        <v>391.38796002037299</v>
      </c>
      <c r="F69" s="1">
        <v>597.90667103635599</v>
      </c>
      <c r="G69" s="1">
        <v>582.69799232313096</v>
      </c>
    </row>
    <row r="70" spans="1:7" x14ac:dyDescent="0.25">
      <c r="A70" s="1">
        <v>7.375</v>
      </c>
      <c r="B70" s="1">
        <v>1631.1592806485301</v>
      </c>
      <c r="C70" s="1">
        <v>747.71951680314601</v>
      </c>
      <c r="D70" s="1">
        <v>578.90381786432295</v>
      </c>
      <c r="E70" s="1">
        <v>392.20374845236398</v>
      </c>
      <c r="F70" s="1">
        <v>592.29095884108699</v>
      </c>
      <c r="G70" s="1">
        <v>586.28014058687097</v>
      </c>
    </row>
    <row r="71" spans="1:7" x14ac:dyDescent="0.25">
      <c r="A71" s="1">
        <v>7.5</v>
      </c>
      <c r="B71" s="1">
        <v>1602.5193351503899</v>
      </c>
      <c r="C71" s="1">
        <v>795.19035697839797</v>
      </c>
      <c r="D71" s="1">
        <v>546.972151446319</v>
      </c>
      <c r="E71" s="1">
        <v>398.96078315183303</v>
      </c>
      <c r="F71" s="1">
        <v>584.12019207437902</v>
      </c>
      <c r="G71" s="1">
        <v>594.39639345078206</v>
      </c>
    </row>
    <row r="72" spans="1:7" x14ac:dyDescent="0.25">
      <c r="A72" s="1">
        <v>7.625</v>
      </c>
      <c r="B72" s="1">
        <v>1572.16277811388</v>
      </c>
      <c r="C72" s="1">
        <v>799.03629842264604</v>
      </c>
      <c r="D72" s="1">
        <v>494.41841405172801</v>
      </c>
      <c r="E72" s="1">
        <v>402.57372057196397</v>
      </c>
      <c r="F72" s="1">
        <v>563.95468978061399</v>
      </c>
      <c r="G72" s="1">
        <v>595.67755683617895</v>
      </c>
    </row>
    <row r="73" spans="1:7" x14ac:dyDescent="0.25">
      <c r="A73" s="1">
        <v>7.75</v>
      </c>
      <c r="B73" s="1">
        <v>1586.3907400988501</v>
      </c>
      <c r="C73" s="1">
        <v>714.63515193395403</v>
      </c>
      <c r="D73" s="1">
        <v>484.14571267068499</v>
      </c>
      <c r="E73" s="1">
        <v>410.58688011847897</v>
      </c>
      <c r="F73" s="1">
        <v>554.84173758012798</v>
      </c>
      <c r="G73" s="1">
        <v>569.40648817208705</v>
      </c>
    </row>
    <row r="74" spans="1:7" x14ac:dyDescent="0.25">
      <c r="A74" s="1">
        <v>7.875</v>
      </c>
      <c r="B74" s="1">
        <v>1617.20000255575</v>
      </c>
      <c r="C74" s="1">
        <v>729.40828694207698</v>
      </c>
      <c r="D74" s="1">
        <v>477.59849919225297</v>
      </c>
      <c r="E74" s="1">
        <v>439.57039738606801</v>
      </c>
      <c r="F74" s="1">
        <v>574.267164807879</v>
      </c>
      <c r="G74" s="1">
        <v>578.16164008965802</v>
      </c>
    </row>
    <row r="75" spans="1:7" x14ac:dyDescent="0.25">
      <c r="A75" s="1">
        <v>8</v>
      </c>
      <c r="B75" s="1">
        <v>1651.6423279982901</v>
      </c>
      <c r="C75" s="1">
        <v>736.10624090455997</v>
      </c>
      <c r="D75" s="1">
        <v>462.96976194131003</v>
      </c>
      <c r="E75" s="1">
        <v>436.15429575808901</v>
      </c>
      <c r="F75" s="1">
        <v>574.03523492016996</v>
      </c>
      <c r="G75" s="1">
        <v>549.67262115400695</v>
      </c>
    </row>
    <row r="76" spans="1:7" x14ac:dyDescent="0.25">
      <c r="A76" s="1">
        <v>8.125</v>
      </c>
      <c r="B76" s="1">
        <v>1640.74616685505</v>
      </c>
      <c r="C76" s="1">
        <v>696.21650417451599</v>
      </c>
      <c r="D76" s="1">
        <v>420.41517853318697</v>
      </c>
      <c r="E76" s="1">
        <v>433.09009548818</v>
      </c>
      <c r="F76" s="1">
        <v>568.03193326987002</v>
      </c>
      <c r="G76" s="1">
        <v>530.73945706013205</v>
      </c>
    </row>
    <row r="77" spans="1:7" x14ac:dyDescent="0.25">
      <c r="A77" s="1">
        <v>8.25</v>
      </c>
      <c r="B77" s="1">
        <v>1626.6921293996199</v>
      </c>
      <c r="C77" s="1">
        <v>639.21609581026905</v>
      </c>
      <c r="D77" s="1">
        <v>401.12645751210198</v>
      </c>
      <c r="E77" s="1">
        <v>429.354730169812</v>
      </c>
      <c r="F77" s="1">
        <v>510.08588509679601</v>
      </c>
      <c r="G77" s="1">
        <v>525.69655310840801</v>
      </c>
    </row>
    <row r="78" spans="1:7" x14ac:dyDescent="0.25">
      <c r="A78" s="1">
        <v>8.375</v>
      </c>
      <c r="B78" s="1">
        <v>1625.7410973216399</v>
      </c>
      <c r="C78" s="1">
        <v>635.06370957519403</v>
      </c>
      <c r="D78" s="1">
        <v>406.81442211990998</v>
      </c>
      <c r="E78" s="1">
        <v>441.61388221122098</v>
      </c>
      <c r="F78" s="1">
        <v>497.54786526325802</v>
      </c>
      <c r="G78" s="1">
        <v>477.02211929190702</v>
      </c>
    </row>
    <row r="79" spans="1:7" x14ac:dyDescent="0.25">
      <c r="A79" s="1">
        <v>8.5</v>
      </c>
      <c r="B79" s="1">
        <v>1631.59673667682</v>
      </c>
      <c r="C79" s="1">
        <v>581.13323182658405</v>
      </c>
      <c r="D79" s="1">
        <v>497.80602653750702</v>
      </c>
      <c r="E79" s="1">
        <v>455.71845899263297</v>
      </c>
      <c r="F79" s="1">
        <v>487.70046278515201</v>
      </c>
      <c r="G79" s="1">
        <v>471.36238187794203</v>
      </c>
    </row>
    <row r="80" spans="1:7" x14ac:dyDescent="0.25">
      <c r="A80" s="1">
        <v>8.625</v>
      </c>
      <c r="B80" s="1">
        <v>1620.30749989573</v>
      </c>
      <c r="C80" s="1">
        <v>571.30510332246695</v>
      </c>
      <c r="D80" s="1">
        <v>492.10809444319699</v>
      </c>
      <c r="E80" s="1">
        <v>463.558851294188</v>
      </c>
      <c r="F80" s="1">
        <v>480.85203086643298</v>
      </c>
      <c r="G80" s="1">
        <v>459.46620122307201</v>
      </c>
    </row>
    <row r="81" spans="1:7" x14ac:dyDescent="0.25">
      <c r="A81" s="1">
        <v>8.75</v>
      </c>
      <c r="B81" s="1">
        <v>1633.9342163326301</v>
      </c>
      <c r="C81" s="1">
        <v>563.87741749945997</v>
      </c>
      <c r="D81" s="1">
        <v>490.18045340625599</v>
      </c>
      <c r="E81" s="1">
        <v>473.66109366935001</v>
      </c>
      <c r="F81" s="1">
        <v>483.05797892773398</v>
      </c>
      <c r="G81" s="1">
        <v>493.142693956622</v>
      </c>
    </row>
    <row r="82" spans="1:7" x14ac:dyDescent="0.25">
      <c r="A82" s="1">
        <v>8.875</v>
      </c>
      <c r="B82" s="1">
        <v>1633.08372694231</v>
      </c>
      <c r="C82" s="1">
        <v>598.754935504488</v>
      </c>
      <c r="D82" s="1">
        <v>525.18455901739901</v>
      </c>
      <c r="E82" s="1">
        <v>472.79366988168101</v>
      </c>
      <c r="F82" s="1">
        <v>480.01181595990198</v>
      </c>
      <c r="G82" s="1">
        <v>486.12685904553302</v>
      </c>
    </row>
    <row r="83" spans="1:7" x14ac:dyDescent="0.25">
      <c r="A83" s="1">
        <v>9</v>
      </c>
      <c r="B83" s="1">
        <v>1592.1701208291099</v>
      </c>
      <c r="C83" s="1">
        <v>569.92590178784701</v>
      </c>
      <c r="D83" s="1">
        <v>547.36433531932005</v>
      </c>
      <c r="E83" s="1">
        <v>475.16444070012602</v>
      </c>
      <c r="F83" s="1">
        <v>455.16276082618299</v>
      </c>
      <c r="G83" s="1">
        <v>495.88765876772698</v>
      </c>
    </row>
    <row r="84" spans="1:7" x14ac:dyDescent="0.25">
      <c r="A84" s="1">
        <v>9.125</v>
      </c>
      <c r="B84" s="1">
        <v>1582.9624426687601</v>
      </c>
      <c r="C84" s="1">
        <v>553.966104625855</v>
      </c>
      <c r="D84" s="1">
        <v>592.87656056574201</v>
      </c>
      <c r="E84" s="1">
        <v>483.70865714040798</v>
      </c>
      <c r="F84" s="1">
        <v>460.78677808785898</v>
      </c>
      <c r="G84" s="1">
        <v>516.48971365597095</v>
      </c>
    </row>
    <row r="85" spans="1:7" x14ac:dyDescent="0.25">
      <c r="A85" s="1">
        <v>9.25</v>
      </c>
      <c r="B85" s="1">
        <v>1580.4831733445301</v>
      </c>
      <c r="C85" s="1">
        <v>547.85948078650904</v>
      </c>
      <c r="D85" s="1">
        <v>588.54236043363301</v>
      </c>
      <c r="E85" s="1">
        <v>489.03534799937</v>
      </c>
      <c r="F85" s="1">
        <v>475.80858641134199</v>
      </c>
      <c r="G85" s="1">
        <v>510.28636249181199</v>
      </c>
    </row>
    <row r="86" spans="1:7" x14ac:dyDescent="0.25">
      <c r="A86" s="1">
        <v>9.375</v>
      </c>
      <c r="B86" s="1">
        <v>1578.1964444646001</v>
      </c>
      <c r="C86" s="1">
        <v>558.73553757019397</v>
      </c>
      <c r="D86" s="1">
        <v>585.26432230057503</v>
      </c>
      <c r="E86" s="1">
        <v>487.83441231144502</v>
      </c>
      <c r="F86" s="1">
        <v>485.36988120759997</v>
      </c>
      <c r="G86" s="1">
        <v>524.46664141282099</v>
      </c>
    </row>
    <row r="87" spans="1:7" x14ac:dyDescent="0.25">
      <c r="A87" s="1">
        <v>9.5</v>
      </c>
      <c r="B87" s="1">
        <v>1560.3564652818</v>
      </c>
      <c r="C87" s="1">
        <v>560.37808009787796</v>
      </c>
      <c r="D87" s="1">
        <v>572.51439532123197</v>
      </c>
      <c r="E87" s="1">
        <v>495.76484582425701</v>
      </c>
      <c r="F87" s="1">
        <v>502.78815247466298</v>
      </c>
      <c r="G87" s="1">
        <v>527.76901096271695</v>
      </c>
    </row>
    <row r="88" spans="1:7" x14ac:dyDescent="0.25">
      <c r="A88" s="1">
        <v>9.625</v>
      </c>
      <c r="B88" s="1">
        <v>1569.72436554617</v>
      </c>
      <c r="C88" s="1">
        <v>538.07354275028194</v>
      </c>
      <c r="D88" s="1">
        <v>563.94489292035701</v>
      </c>
      <c r="E88" s="1">
        <v>500.471696566753</v>
      </c>
      <c r="F88" s="1">
        <v>532.66269411013798</v>
      </c>
      <c r="G88" s="1">
        <v>566.14452611953698</v>
      </c>
    </row>
    <row r="89" spans="1:7" x14ac:dyDescent="0.25">
      <c r="A89" s="1">
        <v>9.75</v>
      </c>
      <c r="B89" s="1">
        <v>1561.5041774326601</v>
      </c>
      <c r="C89" s="1">
        <v>539.96743019886503</v>
      </c>
      <c r="D89" s="1">
        <v>574.73101187863597</v>
      </c>
      <c r="E89" s="1">
        <v>500.79134482438002</v>
      </c>
      <c r="F89" s="1">
        <v>537.43489883115603</v>
      </c>
      <c r="G89" s="1">
        <v>550.87779427631096</v>
      </c>
    </row>
    <row r="90" spans="1:7" x14ac:dyDescent="0.25">
      <c r="A90" s="1">
        <v>9.875</v>
      </c>
      <c r="B90" s="1">
        <v>1581.75497250289</v>
      </c>
      <c r="C90" s="1">
        <v>544.81322199007298</v>
      </c>
      <c r="D90" s="1">
        <v>584.71283167789602</v>
      </c>
      <c r="E90" s="1">
        <v>499.47642773599</v>
      </c>
      <c r="F90" s="1">
        <v>545.20079525798405</v>
      </c>
      <c r="G90" s="1">
        <v>543.60113501219303</v>
      </c>
    </row>
    <row r="91" spans="1:7" x14ac:dyDescent="0.25">
      <c r="A91" s="1">
        <v>10</v>
      </c>
      <c r="B91" s="1">
        <v>1552.90132932504</v>
      </c>
      <c r="C91" s="1">
        <v>592.17901195311299</v>
      </c>
      <c r="D91" s="1">
        <v>593.08204677359095</v>
      </c>
      <c r="E91" s="1">
        <v>502.338939686397</v>
      </c>
      <c r="F91" s="1">
        <v>572.43669812971302</v>
      </c>
      <c r="G91" s="1">
        <v>557.36342736121901</v>
      </c>
    </row>
    <row r="92" spans="1:7" x14ac:dyDescent="0.25">
      <c r="A92" s="1">
        <v>10.125</v>
      </c>
      <c r="B92" s="1">
        <v>1545.50679717864</v>
      </c>
      <c r="C92" s="1">
        <v>596.20003077763704</v>
      </c>
      <c r="D92" s="1">
        <v>590.59809913583695</v>
      </c>
      <c r="E92" s="1">
        <v>521.27862209030798</v>
      </c>
      <c r="F92" s="1">
        <v>585.49218951176397</v>
      </c>
      <c r="G92" s="1">
        <v>595.84500602691003</v>
      </c>
    </row>
    <row r="93" spans="1:7" x14ac:dyDescent="0.25">
      <c r="A93" s="1">
        <v>10.25</v>
      </c>
      <c r="B93" s="1">
        <v>1539.54342601247</v>
      </c>
      <c r="C93" s="1">
        <v>585.503485245251</v>
      </c>
      <c r="D93" s="1">
        <v>563.517432849908</v>
      </c>
      <c r="E93" s="1">
        <v>521.92347644892004</v>
      </c>
      <c r="F93" s="1">
        <v>579.75841430980097</v>
      </c>
      <c r="G93" s="1">
        <v>528.08981435440899</v>
      </c>
    </row>
    <row r="94" spans="1:7" x14ac:dyDescent="0.25">
      <c r="A94" s="1">
        <v>10.375</v>
      </c>
      <c r="B94" s="1">
        <v>1537.1714596916499</v>
      </c>
      <c r="C94" s="1">
        <v>576.61626544494504</v>
      </c>
      <c r="D94" s="1">
        <v>562.20817631171496</v>
      </c>
      <c r="E94" s="1">
        <v>521.81546650215205</v>
      </c>
      <c r="F94" s="1">
        <v>573.94585351054104</v>
      </c>
      <c r="G94" s="1">
        <v>508.37235139660203</v>
      </c>
    </row>
    <row r="95" spans="1:7" x14ac:dyDescent="0.25">
      <c r="A95" s="1">
        <v>10.5</v>
      </c>
      <c r="B95" s="1">
        <v>1538.2039334143899</v>
      </c>
      <c r="C95" s="1">
        <v>602.98107299340495</v>
      </c>
      <c r="D95" s="1">
        <v>501.10047564437599</v>
      </c>
      <c r="E95" s="1">
        <v>522.77768327957801</v>
      </c>
      <c r="F95" s="1">
        <v>586.90261160326497</v>
      </c>
      <c r="G95" s="1">
        <v>559.34662717337301</v>
      </c>
    </row>
    <row r="96" spans="1:7" x14ac:dyDescent="0.25">
      <c r="A96" s="1">
        <v>10.625</v>
      </c>
      <c r="B96" s="1">
        <v>1543.03223738049</v>
      </c>
      <c r="C96" s="1">
        <v>604.54546930428501</v>
      </c>
      <c r="D96" s="1">
        <v>486.47550857565301</v>
      </c>
      <c r="E96" s="1">
        <v>479.12920533115499</v>
      </c>
      <c r="F96" s="1">
        <v>590.36408114186202</v>
      </c>
      <c r="G96" s="1">
        <v>612.16272642817898</v>
      </c>
    </row>
    <row r="97" spans="1:7" x14ac:dyDescent="0.25">
      <c r="A97" s="1">
        <v>10.75</v>
      </c>
      <c r="B97" s="1">
        <v>1539.6704804357501</v>
      </c>
      <c r="C97" s="1">
        <v>632.62818091723602</v>
      </c>
      <c r="D97" s="1">
        <v>454.15077549000398</v>
      </c>
      <c r="E97" s="1">
        <v>462.44112504527402</v>
      </c>
      <c r="F97" s="1">
        <v>614.06580835418299</v>
      </c>
      <c r="G97" s="1">
        <v>629.09362230255203</v>
      </c>
    </row>
    <row r="98" spans="1:7" x14ac:dyDescent="0.25">
      <c r="A98" s="1">
        <v>10.875</v>
      </c>
      <c r="B98" s="1">
        <v>1365.48408393458</v>
      </c>
      <c r="C98" s="1">
        <v>651.37997322492504</v>
      </c>
      <c r="D98" s="1">
        <v>354.53588191189601</v>
      </c>
      <c r="E98" s="1">
        <v>451.57173401392902</v>
      </c>
      <c r="F98" s="1">
        <v>609.63565093212105</v>
      </c>
      <c r="G98" s="1">
        <v>618.75489811723196</v>
      </c>
    </row>
    <row r="99" spans="1:7" x14ac:dyDescent="0.25">
      <c r="A99" s="1">
        <v>11</v>
      </c>
      <c r="B99" s="1">
        <v>1182.49491730962</v>
      </c>
      <c r="C99" s="1">
        <v>666.104205317626</v>
      </c>
      <c r="D99" s="1">
        <v>323.37802254731099</v>
      </c>
      <c r="E99" s="1">
        <v>452.09239575104402</v>
      </c>
      <c r="F99" s="1">
        <v>624.27863894618599</v>
      </c>
      <c r="G99" s="1">
        <v>607.77996921125703</v>
      </c>
    </row>
    <row r="100" spans="1:7" x14ac:dyDescent="0.25">
      <c r="A100" s="1">
        <v>11.125</v>
      </c>
      <c r="B100" s="1">
        <v>1181.11437355508</v>
      </c>
      <c r="C100" s="1">
        <v>667.02864591943705</v>
      </c>
      <c r="D100" s="1">
        <v>313.31982009804699</v>
      </c>
      <c r="E100" s="1">
        <v>448.18873708724698</v>
      </c>
      <c r="F100" s="1">
        <v>612.84063329217201</v>
      </c>
      <c r="G100" s="1">
        <v>600.64053995734605</v>
      </c>
    </row>
    <row r="101" spans="1:7" x14ac:dyDescent="0.25">
      <c r="A101" s="1">
        <v>11.25</v>
      </c>
      <c r="B101" s="1">
        <v>1064.1315823172599</v>
      </c>
      <c r="C101" s="1">
        <v>623.19351860363497</v>
      </c>
      <c r="D101" s="1">
        <v>270.595977789031</v>
      </c>
      <c r="E101" s="1">
        <v>464.50503378319002</v>
      </c>
      <c r="F101" s="1">
        <v>608.75465038851996</v>
      </c>
      <c r="G101" s="1">
        <v>614.14477710102096</v>
      </c>
    </row>
    <row r="102" spans="1:7" x14ac:dyDescent="0.25">
      <c r="A102" s="1">
        <v>11.375</v>
      </c>
      <c r="B102" s="1">
        <v>1017.4385521202</v>
      </c>
      <c r="C102" s="1">
        <v>627.14087306787803</v>
      </c>
      <c r="D102" s="1">
        <v>260.348199190885</v>
      </c>
      <c r="E102" s="1">
        <v>466.50811482101398</v>
      </c>
      <c r="F102" s="1">
        <v>613.58676570327202</v>
      </c>
      <c r="G102" s="1">
        <v>604.32970442497901</v>
      </c>
    </row>
    <row r="103" spans="1:7" x14ac:dyDescent="0.25">
      <c r="A103" s="1">
        <v>11.5</v>
      </c>
      <c r="B103" s="1">
        <v>1019.37115235701</v>
      </c>
      <c r="C103" s="1">
        <v>643.55917235330196</v>
      </c>
      <c r="D103" s="1">
        <v>241.710731223674</v>
      </c>
      <c r="E103" s="1">
        <v>369.59646344932003</v>
      </c>
      <c r="F103" s="1">
        <v>606.92390738968004</v>
      </c>
      <c r="G103" s="1">
        <v>594.14119715181198</v>
      </c>
    </row>
    <row r="104" spans="1:7" x14ac:dyDescent="0.25">
      <c r="A104" s="1">
        <v>11.625</v>
      </c>
      <c r="B104" s="1">
        <v>1019.24161436049</v>
      </c>
      <c r="C104" s="1">
        <v>630.46192035196702</v>
      </c>
      <c r="D104" s="1">
        <v>226.871564085844</v>
      </c>
      <c r="E104" s="1">
        <v>359.25848660960997</v>
      </c>
      <c r="F104" s="1">
        <v>611.67266359392897</v>
      </c>
      <c r="G104" s="1">
        <v>593.83183151498304</v>
      </c>
    </row>
    <row r="105" spans="1:7" x14ac:dyDescent="0.25">
      <c r="A105" s="1">
        <v>11.75</v>
      </c>
      <c r="B105" s="1">
        <v>1191.24830314681</v>
      </c>
      <c r="C105" s="1">
        <v>610.65209485702701</v>
      </c>
      <c r="D105" s="1">
        <v>224.97823314392701</v>
      </c>
      <c r="E105" s="1">
        <v>318.31646689823401</v>
      </c>
      <c r="F105" s="1">
        <v>610.36804096502397</v>
      </c>
      <c r="G105" s="1">
        <v>601.94255668949802</v>
      </c>
    </row>
    <row r="106" spans="1:7" x14ac:dyDescent="0.25">
      <c r="A106" s="1">
        <v>11.875</v>
      </c>
      <c r="B106" s="1">
        <v>1207.88491269003</v>
      </c>
      <c r="C106" s="1">
        <v>610.23011086731503</v>
      </c>
      <c r="D106" s="1">
        <v>227.27470789684901</v>
      </c>
      <c r="E106" s="1">
        <v>309.278064644361</v>
      </c>
      <c r="F106" s="1">
        <v>595.33786099271595</v>
      </c>
      <c r="G106" s="1">
        <v>603.61215024369199</v>
      </c>
    </row>
    <row r="107" spans="1:7" x14ac:dyDescent="0.25">
      <c r="A107" s="1">
        <v>12</v>
      </c>
      <c r="B107" s="1">
        <v>1224.8799264918</v>
      </c>
      <c r="C107" s="1">
        <v>564.02735601299696</v>
      </c>
      <c r="D107" s="1">
        <v>232.99014842447801</v>
      </c>
      <c r="E107" s="1">
        <v>307.50537109411499</v>
      </c>
      <c r="F107" s="1">
        <v>571.12152378644498</v>
      </c>
      <c r="G107" s="1">
        <v>583.88178437904503</v>
      </c>
    </row>
    <row r="108" spans="1:7" x14ac:dyDescent="0.25">
      <c r="A108" s="1">
        <v>12.125</v>
      </c>
      <c r="B108" s="1">
        <v>1219.08487824292</v>
      </c>
      <c r="C108" s="1">
        <v>545.70362228878605</v>
      </c>
      <c r="D108" s="1">
        <v>278.75182343300702</v>
      </c>
      <c r="E108" s="1">
        <v>314.97328253111903</v>
      </c>
      <c r="F108" s="1">
        <v>574.17349196876501</v>
      </c>
      <c r="G108" s="1">
        <v>563.18093792468699</v>
      </c>
    </row>
    <row r="109" spans="1:7" x14ac:dyDescent="0.25">
      <c r="A109" s="1">
        <v>12.25</v>
      </c>
      <c r="B109" s="1">
        <v>1247.2229272197701</v>
      </c>
      <c r="C109" s="1">
        <v>526.230134713501</v>
      </c>
      <c r="D109" s="1">
        <v>343.68132032803197</v>
      </c>
      <c r="E109" s="1">
        <v>327.23833177185497</v>
      </c>
      <c r="F109" s="1">
        <v>577.39067857616101</v>
      </c>
      <c r="G109" s="1">
        <v>539.29917059310003</v>
      </c>
    </row>
    <row r="110" spans="1:7" x14ac:dyDescent="0.25">
      <c r="A110" s="1">
        <v>12.375</v>
      </c>
      <c r="B110" s="1">
        <v>1247.41604318135</v>
      </c>
      <c r="C110" s="1">
        <v>506.28109756725303</v>
      </c>
      <c r="D110" s="1">
        <v>350.34066640364603</v>
      </c>
      <c r="E110" s="1">
        <v>328.72141389626699</v>
      </c>
      <c r="F110" s="1">
        <v>578.77735371069195</v>
      </c>
      <c r="G110" s="1">
        <v>530.27956088218605</v>
      </c>
    </row>
    <row r="111" spans="1:7" x14ac:dyDescent="0.25">
      <c r="A111" s="1">
        <v>12.5</v>
      </c>
      <c r="B111" s="1">
        <v>1262.40736323582</v>
      </c>
      <c r="C111" s="1">
        <v>495.68832029163099</v>
      </c>
      <c r="D111" s="1">
        <v>368.01477635858299</v>
      </c>
      <c r="E111" s="1">
        <v>335.265617296823</v>
      </c>
      <c r="F111" s="1">
        <v>570.41473986225503</v>
      </c>
      <c r="G111" s="1">
        <v>562.011440685558</v>
      </c>
    </row>
    <row r="112" spans="1:7" x14ac:dyDescent="0.25">
      <c r="A112" s="1">
        <v>12.625</v>
      </c>
      <c r="B112" s="1">
        <v>1270.2920562776401</v>
      </c>
      <c r="C112" s="1">
        <v>475.49477418653498</v>
      </c>
      <c r="D112" s="1">
        <v>386.16446222336299</v>
      </c>
      <c r="E112" s="1">
        <v>391.97989566889203</v>
      </c>
      <c r="F112" s="1">
        <v>559.19247386488598</v>
      </c>
      <c r="G112" s="1">
        <v>545.77146745762104</v>
      </c>
    </row>
    <row r="113" spans="1:7" x14ac:dyDescent="0.25">
      <c r="A113" s="1">
        <v>12.75</v>
      </c>
      <c r="B113" s="1">
        <v>1176.59769627337</v>
      </c>
      <c r="C113" s="1">
        <v>460.97098554396803</v>
      </c>
      <c r="D113" s="1">
        <v>392.80217221700099</v>
      </c>
      <c r="E113" s="1">
        <v>403.64347932506399</v>
      </c>
      <c r="F113" s="1">
        <v>542.52379949636997</v>
      </c>
      <c r="G113" s="1">
        <v>536.29504002456702</v>
      </c>
    </row>
    <row r="114" spans="1:7" x14ac:dyDescent="0.25">
      <c r="A114" s="1">
        <v>12.875</v>
      </c>
      <c r="B114" s="1">
        <v>1120.0229236325699</v>
      </c>
      <c r="C114" s="1">
        <v>427.25652261774098</v>
      </c>
      <c r="D114" s="1">
        <v>416.23999616595501</v>
      </c>
      <c r="E114" s="1">
        <v>412.86092802787601</v>
      </c>
      <c r="F114" s="1">
        <v>547.39515045968801</v>
      </c>
      <c r="G114" s="1">
        <v>519.53897094840204</v>
      </c>
    </row>
    <row r="115" spans="1:7" x14ac:dyDescent="0.25">
      <c r="A115" s="1">
        <v>13</v>
      </c>
      <c r="B115" s="1">
        <v>1025.88956944744</v>
      </c>
      <c r="C115" s="1">
        <v>414.69560953943102</v>
      </c>
      <c r="D115" s="1">
        <v>437.81076272225499</v>
      </c>
      <c r="E115" s="1">
        <v>416.91369164541197</v>
      </c>
      <c r="F115" s="1">
        <v>527.46040349817997</v>
      </c>
      <c r="G115" s="1">
        <v>517.68183997254198</v>
      </c>
    </row>
    <row r="116" spans="1:7" x14ac:dyDescent="0.25">
      <c r="A116" s="1">
        <v>13.125</v>
      </c>
      <c r="B116" s="1">
        <v>1016.9707850792601</v>
      </c>
      <c r="C116" s="1">
        <v>415.44613829088001</v>
      </c>
      <c r="D116" s="1">
        <v>436.18304718936702</v>
      </c>
      <c r="E116" s="1">
        <v>423.60570597045501</v>
      </c>
      <c r="F116" s="1">
        <v>511.82682088118003</v>
      </c>
      <c r="G116" s="1">
        <v>499.99231028952698</v>
      </c>
    </row>
    <row r="117" spans="1:7" x14ac:dyDescent="0.25">
      <c r="A117" s="1">
        <v>13.25</v>
      </c>
      <c r="B117" s="1">
        <v>987.14893579580405</v>
      </c>
      <c r="C117" s="1">
        <v>411.61047704413801</v>
      </c>
      <c r="D117" s="1">
        <v>452.270682682744</v>
      </c>
      <c r="E117" s="1">
        <v>425.70779103972399</v>
      </c>
      <c r="F117" s="1">
        <v>510.38673454209101</v>
      </c>
      <c r="G117" s="1">
        <v>484.24001739729903</v>
      </c>
    </row>
    <row r="118" spans="1:7" x14ac:dyDescent="0.25">
      <c r="A118" s="1">
        <v>13.375</v>
      </c>
      <c r="B118" s="1">
        <v>971.14194406199499</v>
      </c>
      <c r="C118" s="1">
        <v>497.646277912431</v>
      </c>
      <c r="D118" s="1">
        <v>455.94581689068798</v>
      </c>
      <c r="E118" s="1">
        <v>429.65030492173798</v>
      </c>
      <c r="F118" s="1">
        <v>531.79909817795101</v>
      </c>
      <c r="G118" s="1">
        <v>480.05221150883898</v>
      </c>
    </row>
    <row r="119" spans="1:7" x14ac:dyDescent="0.25">
      <c r="A119" s="1">
        <v>13.5</v>
      </c>
      <c r="B119" s="1">
        <v>939.41604994233001</v>
      </c>
      <c r="C119" s="1">
        <v>513.95309608162802</v>
      </c>
      <c r="D119" s="1">
        <v>466.51197178616599</v>
      </c>
      <c r="E119" s="1">
        <v>444.96079179021501</v>
      </c>
      <c r="F119" s="1">
        <v>537.92964805971098</v>
      </c>
      <c r="G119" s="1">
        <v>479.88847160219598</v>
      </c>
    </row>
    <row r="120" spans="1:7" x14ac:dyDescent="0.25">
      <c r="A120" s="1">
        <v>13.625</v>
      </c>
      <c r="B120" s="1">
        <v>910.636413240975</v>
      </c>
      <c r="C120" s="1">
        <v>406.452867373571</v>
      </c>
      <c r="D120" s="1">
        <v>501.23340968445899</v>
      </c>
      <c r="E120" s="1">
        <v>455.03215106976199</v>
      </c>
      <c r="F120" s="1">
        <v>544.28122093117099</v>
      </c>
      <c r="G120" s="1">
        <v>526.25679982692395</v>
      </c>
    </row>
    <row r="121" spans="1:7" x14ac:dyDescent="0.25">
      <c r="A121" s="1">
        <v>13.75</v>
      </c>
      <c r="B121" s="1">
        <v>898.41779973256303</v>
      </c>
      <c r="C121" s="1">
        <v>408.62265581318098</v>
      </c>
      <c r="D121" s="1">
        <v>498.64474983084398</v>
      </c>
      <c r="E121" s="1">
        <v>455.61816463089002</v>
      </c>
      <c r="F121" s="1">
        <v>544.78965523486204</v>
      </c>
      <c r="G121" s="1">
        <v>525.98148860957497</v>
      </c>
    </row>
    <row r="122" spans="1:7" x14ac:dyDescent="0.25">
      <c r="A122" s="1">
        <v>13.875</v>
      </c>
      <c r="B122" s="1">
        <v>918.05362712767806</v>
      </c>
      <c r="C122" s="1">
        <v>396.70759912422102</v>
      </c>
      <c r="D122" s="1">
        <v>500.05973302371001</v>
      </c>
      <c r="E122" s="1">
        <v>450.753812710614</v>
      </c>
      <c r="F122" s="1">
        <v>540.71630067260799</v>
      </c>
      <c r="G122" s="1">
        <v>517.99969014511703</v>
      </c>
    </row>
    <row r="123" spans="1:7" x14ac:dyDescent="0.25">
      <c r="A123" s="1">
        <v>14</v>
      </c>
      <c r="B123" s="1">
        <v>951.37977269404598</v>
      </c>
      <c r="C123" s="1">
        <v>364.55092084499501</v>
      </c>
      <c r="D123" s="1">
        <v>496.796367292593</v>
      </c>
      <c r="E123" s="1">
        <v>432.31828354463403</v>
      </c>
      <c r="F123" s="1">
        <v>536.56209158755098</v>
      </c>
      <c r="G123" s="1">
        <v>515.516748750695</v>
      </c>
    </row>
    <row r="124" spans="1:7" x14ac:dyDescent="0.25">
      <c r="A124" s="1">
        <v>14.125</v>
      </c>
      <c r="B124" s="1">
        <v>1080.4420879801801</v>
      </c>
      <c r="C124" s="1">
        <v>369.43606279908198</v>
      </c>
      <c r="D124" s="1">
        <v>495.20778985627697</v>
      </c>
      <c r="E124" s="1">
        <v>427.24595904323002</v>
      </c>
      <c r="F124" s="1">
        <v>516.23436479697295</v>
      </c>
      <c r="G124" s="1">
        <v>525.81589769282505</v>
      </c>
    </row>
    <row r="125" spans="1:7" x14ac:dyDescent="0.25">
      <c r="A125" s="1">
        <v>14.25</v>
      </c>
      <c r="B125" s="1">
        <v>1115.48133130218</v>
      </c>
      <c r="C125" s="1">
        <v>340.53734811169699</v>
      </c>
      <c r="D125" s="1">
        <v>494.29494830645098</v>
      </c>
      <c r="E125" s="1">
        <v>429.49004986273002</v>
      </c>
      <c r="F125" s="1">
        <v>506.86048098145602</v>
      </c>
      <c r="G125" s="1">
        <v>521.67814943065298</v>
      </c>
    </row>
    <row r="126" spans="1:7" x14ac:dyDescent="0.25">
      <c r="A126" s="1">
        <v>14.375</v>
      </c>
      <c r="B126" s="1">
        <v>1150.9179720908</v>
      </c>
      <c r="C126" s="1">
        <v>368.16848119026599</v>
      </c>
      <c r="D126" s="1">
        <v>518.71410197404498</v>
      </c>
      <c r="E126" s="1">
        <v>429.86057201483499</v>
      </c>
      <c r="F126" s="1">
        <v>497.89376935409899</v>
      </c>
      <c r="G126" s="1">
        <v>507.52958755805997</v>
      </c>
    </row>
    <row r="127" spans="1:7" x14ac:dyDescent="0.25">
      <c r="A127" s="1">
        <v>14.5</v>
      </c>
      <c r="B127" s="1">
        <v>1185.2339098288901</v>
      </c>
      <c r="C127" s="1">
        <v>404.51846201418499</v>
      </c>
      <c r="D127" s="1">
        <v>517.07821859857597</v>
      </c>
      <c r="E127" s="1">
        <v>429.03620058254501</v>
      </c>
      <c r="F127" s="1">
        <v>498.31009699485298</v>
      </c>
      <c r="G127" s="1">
        <v>486.80010944605903</v>
      </c>
    </row>
    <row r="128" spans="1:7" x14ac:dyDescent="0.25">
      <c r="A128" s="1">
        <v>14.625</v>
      </c>
      <c r="B128" s="1">
        <v>1168.93746527695</v>
      </c>
      <c r="C128" s="1">
        <v>402.463650312911</v>
      </c>
      <c r="D128" s="1">
        <v>513.70032137928001</v>
      </c>
      <c r="E128" s="1">
        <v>426.43701041048502</v>
      </c>
      <c r="F128" s="1">
        <v>502.89587520749302</v>
      </c>
      <c r="G128" s="1">
        <v>486.97907477164</v>
      </c>
    </row>
    <row r="129" spans="1:7" x14ac:dyDescent="0.25">
      <c r="A129" s="1">
        <v>14.75</v>
      </c>
      <c r="B129" s="1">
        <v>1147.4219246769401</v>
      </c>
      <c r="C129" s="1">
        <v>391.23188357599298</v>
      </c>
      <c r="D129" s="1">
        <v>452.53948346963102</v>
      </c>
      <c r="E129" s="1">
        <v>421.832785109273</v>
      </c>
      <c r="F129" s="1">
        <v>501.18978287878798</v>
      </c>
      <c r="G129" s="1">
        <v>489.01715065940698</v>
      </c>
    </row>
    <row r="130" spans="1:7" x14ac:dyDescent="0.25">
      <c r="A130" s="1">
        <v>14.875</v>
      </c>
      <c r="B130" s="1">
        <v>1073.7438776248</v>
      </c>
      <c r="C130" s="1">
        <v>387.43527187160902</v>
      </c>
      <c r="D130" s="1">
        <v>358.34097659559501</v>
      </c>
      <c r="E130" s="1">
        <v>423.08357655920503</v>
      </c>
      <c r="F130" s="1">
        <v>496.26503682436902</v>
      </c>
      <c r="G130" s="1">
        <v>491.272389426541</v>
      </c>
    </row>
    <row r="131" spans="1:7" x14ac:dyDescent="0.25">
      <c r="A131" s="1">
        <v>15</v>
      </c>
      <c r="B131" s="1">
        <v>898.96223149892899</v>
      </c>
      <c r="C131" s="1">
        <v>383.53408101693702</v>
      </c>
      <c r="D131" s="1">
        <v>346.47083706829602</v>
      </c>
      <c r="E131" s="1">
        <v>419.88738878404803</v>
      </c>
      <c r="F131" s="1">
        <v>505.33375335158098</v>
      </c>
      <c r="G131" s="1">
        <v>501.30279650161299</v>
      </c>
    </row>
    <row r="132" spans="1:7" x14ac:dyDescent="0.25">
      <c r="A132" s="1">
        <v>15.125</v>
      </c>
      <c r="B132" s="1">
        <v>861.92818318310594</v>
      </c>
      <c r="C132" s="1">
        <v>393.62383792013202</v>
      </c>
      <c r="D132" s="1">
        <v>297.500321921249</v>
      </c>
      <c r="E132" s="1">
        <v>439.39122396195398</v>
      </c>
      <c r="F132" s="1">
        <v>509.53350035369601</v>
      </c>
      <c r="G132" s="1">
        <v>514.73107926623095</v>
      </c>
    </row>
    <row r="133" spans="1:7" x14ac:dyDescent="0.25">
      <c r="A133" s="1">
        <v>15.25</v>
      </c>
      <c r="B133" s="1">
        <v>827.233899586245</v>
      </c>
      <c r="C133" s="1">
        <v>411.26704087937298</v>
      </c>
      <c r="D133" s="1">
        <v>283.89930138403099</v>
      </c>
      <c r="E133" s="1">
        <v>467.71758540173801</v>
      </c>
      <c r="F133" s="1">
        <v>514.30973913715604</v>
      </c>
      <c r="G133" s="1">
        <v>509.23634838285898</v>
      </c>
    </row>
    <row r="134" spans="1:7" x14ac:dyDescent="0.25">
      <c r="A134" s="1">
        <v>15.375</v>
      </c>
      <c r="B134" s="1">
        <v>798.30621832869497</v>
      </c>
      <c r="C134" s="1">
        <v>412.14548965282199</v>
      </c>
      <c r="D134" s="1">
        <v>277.103832605734</v>
      </c>
      <c r="E134" s="1">
        <v>472.84615303935698</v>
      </c>
      <c r="F134" s="1">
        <v>507.67198897188098</v>
      </c>
      <c r="G134" s="1">
        <v>509.95043318097498</v>
      </c>
    </row>
    <row r="135" spans="1:7" x14ac:dyDescent="0.25">
      <c r="A135" s="1">
        <v>15.5</v>
      </c>
      <c r="B135" s="1">
        <v>788.16530486522299</v>
      </c>
      <c r="C135" s="1">
        <v>412.23931345785701</v>
      </c>
      <c r="D135" s="1">
        <v>253.90974568049</v>
      </c>
      <c r="E135" s="1">
        <v>479.21883967850999</v>
      </c>
      <c r="F135" s="1">
        <v>499.59753980488398</v>
      </c>
      <c r="G135" s="1">
        <v>500.25859277359399</v>
      </c>
    </row>
    <row r="136" spans="1:7" x14ac:dyDescent="0.25">
      <c r="A136" s="1">
        <v>15.625</v>
      </c>
      <c r="B136" s="1">
        <v>783.95570848152499</v>
      </c>
      <c r="C136" s="1">
        <v>391.35723652494602</v>
      </c>
      <c r="D136" s="1">
        <v>233.25803816849299</v>
      </c>
      <c r="E136" s="1">
        <v>479.97583166651299</v>
      </c>
      <c r="F136" s="1">
        <v>499.48192876769099</v>
      </c>
      <c r="G136" s="1">
        <v>497.87319591537698</v>
      </c>
    </row>
    <row r="137" spans="1:7" x14ac:dyDescent="0.25">
      <c r="A137" s="1">
        <v>15.75</v>
      </c>
      <c r="B137" s="1">
        <v>785.55906972856997</v>
      </c>
      <c r="C137" s="1">
        <v>382.049116021153</v>
      </c>
      <c r="D137" s="1">
        <v>217.07128910067101</v>
      </c>
      <c r="E137" s="1">
        <v>481.09257195555801</v>
      </c>
      <c r="F137" s="1">
        <v>513.04729496232801</v>
      </c>
      <c r="G137" s="1">
        <v>491.38238194326601</v>
      </c>
    </row>
    <row r="138" spans="1:7" x14ac:dyDescent="0.25">
      <c r="A138" s="1">
        <v>15.875</v>
      </c>
      <c r="B138" s="1">
        <v>876.55148331272699</v>
      </c>
      <c r="C138" s="1">
        <v>391.54187882306201</v>
      </c>
      <c r="D138" s="1">
        <v>193.25235287559599</v>
      </c>
      <c r="E138" s="1">
        <v>481.02581168065899</v>
      </c>
      <c r="F138" s="1">
        <v>515.40679903994805</v>
      </c>
      <c r="G138" s="1">
        <v>488.662921479548</v>
      </c>
    </row>
    <row r="139" spans="1:7" x14ac:dyDescent="0.25">
      <c r="A139" s="1">
        <v>16</v>
      </c>
      <c r="B139" s="1">
        <v>887.76758791046097</v>
      </c>
      <c r="C139" s="1">
        <v>378.16481386092897</v>
      </c>
      <c r="D139" s="1">
        <v>186.40708138700401</v>
      </c>
      <c r="E139" s="1">
        <v>479.82199639467302</v>
      </c>
      <c r="F139" s="1">
        <v>521.41143763695698</v>
      </c>
      <c r="G139" s="1">
        <v>492.81935592467698</v>
      </c>
    </row>
    <row r="140" spans="1:7" x14ac:dyDescent="0.25">
      <c r="A140" s="1">
        <v>16.125</v>
      </c>
      <c r="B140" s="1">
        <v>899.41377290772004</v>
      </c>
      <c r="C140" s="1">
        <v>373.789373849794</v>
      </c>
      <c r="D140" s="1">
        <v>242.644523866155</v>
      </c>
      <c r="E140" s="1">
        <v>440.97129777522298</v>
      </c>
      <c r="F140" s="1">
        <v>518.99856796433198</v>
      </c>
      <c r="G140" s="1">
        <v>489.71321491383401</v>
      </c>
    </row>
    <row r="141" spans="1:7" x14ac:dyDescent="0.25">
      <c r="A141" s="1">
        <v>16.25</v>
      </c>
      <c r="B141" s="1">
        <v>913.70059922586699</v>
      </c>
      <c r="C141" s="1">
        <v>457.16421031780402</v>
      </c>
      <c r="D141" s="1">
        <v>262.29389394679202</v>
      </c>
      <c r="E141" s="1">
        <v>373.02402104561401</v>
      </c>
      <c r="F141" s="1">
        <v>517.10282591312705</v>
      </c>
      <c r="G141" s="1">
        <v>454.49146108514202</v>
      </c>
    </row>
    <row r="142" spans="1:7" x14ac:dyDescent="0.25">
      <c r="A142" s="1">
        <v>16.375</v>
      </c>
      <c r="B142" s="1">
        <v>856.32214136581797</v>
      </c>
      <c r="C142" s="1">
        <v>459.45835414039499</v>
      </c>
      <c r="D142" s="1">
        <v>283.02510469412101</v>
      </c>
      <c r="E142" s="1">
        <v>356.80993204564601</v>
      </c>
      <c r="F142" s="1">
        <v>513.62838678095602</v>
      </c>
      <c r="G142" s="1">
        <v>444.91458842863398</v>
      </c>
    </row>
    <row r="143" spans="1:7" x14ac:dyDescent="0.25">
      <c r="A143" s="1">
        <v>16.5</v>
      </c>
      <c r="B143" s="1">
        <v>809.33117410895704</v>
      </c>
      <c r="C143" s="1">
        <v>457.33522072273797</v>
      </c>
      <c r="D143" s="1">
        <v>310.55364314724602</v>
      </c>
      <c r="E143" s="1">
        <v>315.71995660312803</v>
      </c>
      <c r="F143" s="1">
        <v>509.77200167378902</v>
      </c>
      <c r="G143" s="1">
        <v>440.47970551029999</v>
      </c>
    </row>
    <row r="144" spans="1:7" x14ac:dyDescent="0.25">
      <c r="A144" s="1">
        <v>16.625</v>
      </c>
      <c r="B144" s="1">
        <v>827.75550776078603</v>
      </c>
      <c r="C144" s="1">
        <v>440.94992222704201</v>
      </c>
      <c r="D144" s="1">
        <v>318.68245679494203</v>
      </c>
      <c r="E144" s="1">
        <v>308.94473605017902</v>
      </c>
      <c r="F144" s="1">
        <v>514.898057083362</v>
      </c>
      <c r="G144" s="1">
        <v>429.63883530731601</v>
      </c>
    </row>
    <row r="145" spans="1:7" x14ac:dyDescent="0.25">
      <c r="A145" s="1">
        <v>16.75</v>
      </c>
      <c r="B145" s="1">
        <v>853.96132488345302</v>
      </c>
      <c r="C145" s="1">
        <v>430.164247675647</v>
      </c>
      <c r="D145" s="1">
        <v>360.79078018942897</v>
      </c>
      <c r="E145" s="1">
        <v>307.89123289520199</v>
      </c>
      <c r="F145" s="1">
        <v>510.73672374696997</v>
      </c>
      <c r="G145" s="1">
        <v>409.38907137048102</v>
      </c>
    </row>
    <row r="146" spans="1:7" x14ac:dyDescent="0.25">
      <c r="A146" s="1">
        <v>16.875</v>
      </c>
      <c r="B146" s="1">
        <v>951.68268029249998</v>
      </c>
      <c r="C146" s="1">
        <v>396.98442651637998</v>
      </c>
      <c r="D146" s="1">
        <v>366.25369751121798</v>
      </c>
      <c r="E146" s="1">
        <v>306.92745707575398</v>
      </c>
      <c r="F146" s="1">
        <v>510.440728686255</v>
      </c>
      <c r="G146" s="1">
        <v>390.94700538325498</v>
      </c>
    </row>
    <row r="147" spans="1:7" x14ac:dyDescent="0.25">
      <c r="A147" s="1">
        <v>17</v>
      </c>
      <c r="B147" s="1">
        <v>962.23204928146595</v>
      </c>
      <c r="C147" s="1">
        <v>410.74745978472703</v>
      </c>
      <c r="D147" s="1">
        <v>370.09289242686202</v>
      </c>
      <c r="E147" s="1">
        <v>338.46859489745799</v>
      </c>
      <c r="F147" s="1">
        <v>506.69924725368702</v>
      </c>
      <c r="G147" s="1">
        <v>385.84185046281999</v>
      </c>
    </row>
    <row r="148" spans="1:7" x14ac:dyDescent="0.25">
      <c r="A148" s="1">
        <v>17.125</v>
      </c>
      <c r="B148" s="1">
        <v>997.63898949758197</v>
      </c>
      <c r="C148" s="1">
        <v>414.16979752011002</v>
      </c>
      <c r="D148" s="1">
        <v>366.54644778903798</v>
      </c>
      <c r="E148" s="1">
        <v>354.25987394283999</v>
      </c>
      <c r="F148" s="1">
        <v>509.19731654299301</v>
      </c>
      <c r="G148" s="1">
        <v>385.35922776576501</v>
      </c>
    </row>
    <row r="149" spans="1:7" x14ac:dyDescent="0.25">
      <c r="A149" s="1">
        <v>17.25</v>
      </c>
      <c r="B149" s="1">
        <v>1031.1415782608201</v>
      </c>
      <c r="C149" s="1">
        <v>410.24439536674799</v>
      </c>
      <c r="D149" s="1">
        <v>429.36806476313899</v>
      </c>
      <c r="E149" s="1">
        <v>369.78546590672698</v>
      </c>
      <c r="F149" s="1">
        <v>513.64982859263</v>
      </c>
      <c r="G149" s="1">
        <v>385.39099487772103</v>
      </c>
    </row>
    <row r="150" spans="1:7" x14ac:dyDescent="0.25">
      <c r="A150" s="1">
        <v>17.375</v>
      </c>
      <c r="B150" s="1">
        <v>1031.63809694153</v>
      </c>
      <c r="C150" s="1">
        <v>407.10437499748599</v>
      </c>
      <c r="D150" s="1">
        <v>415.827339705474</v>
      </c>
      <c r="E150" s="1">
        <v>381.26034454831199</v>
      </c>
      <c r="F150" s="1">
        <v>513.57977779859698</v>
      </c>
      <c r="G150" s="1">
        <v>396.37501598071498</v>
      </c>
    </row>
    <row r="151" spans="1:7" x14ac:dyDescent="0.25">
      <c r="A151" s="1">
        <v>17.5</v>
      </c>
      <c r="B151" s="1">
        <v>1063.05514330603</v>
      </c>
      <c r="C151" s="1">
        <v>371.785762474921</v>
      </c>
      <c r="D151" s="1">
        <v>425.93002710588303</v>
      </c>
      <c r="E151" s="1">
        <v>388.00674383287202</v>
      </c>
      <c r="F151" s="1">
        <v>503.85694403640201</v>
      </c>
      <c r="G151" s="1">
        <v>429.82589196044501</v>
      </c>
    </row>
    <row r="152" spans="1:7" x14ac:dyDescent="0.25">
      <c r="A152" s="1">
        <v>17.625</v>
      </c>
      <c r="B152" s="1">
        <v>1094.07362737478</v>
      </c>
      <c r="C152" s="1">
        <v>384.44492351615798</v>
      </c>
      <c r="D152" s="1">
        <v>429.225979324587</v>
      </c>
      <c r="E152" s="1">
        <v>387.88867589322001</v>
      </c>
      <c r="F152" s="1">
        <v>457.471522533643</v>
      </c>
      <c r="G152" s="1">
        <v>397.36513571304903</v>
      </c>
    </row>
    <row r="153" spans="1:7" x14ac:dyDescent="0.25">
      <c r="A153" s="1">
        <v>17.75</v>
      </c>
      <c r="B153" s="1">
        <v>1143.7197855111201</v>
      </c>
      <c r="C153" s="1">
        <v>383.90231951709001</v>
      </c>
      <c r="D153" s="1">
        <v>434.754719077988</v>
      </c>
      <c r="E153" s="1">
        <v>387.29390099088403</v>
      </c>
      <c r="F153" s="1">
        <v>457.41035862920302</v>
      </c>
      <c r="G153" s="1">
        <v>394.449089183647</v>
      </c>
    </row>
    <row r="154" spans="1:7" x14ac:dyDescent="0.25">
      <c r="A154" s="1">
        <v>17.875</v>
      </c>
      <c r="B154" s="1">
        <v>1151.6763373214999</v>
      </c>
      <c r="C154" s="1">
        <v>379.26899215012401</v>
      </c>
      <c r="D154" s="1">
        <v>488.803635922323</v>
      </c>
      <c r="E154" s="1">
        <v>391.53250266882702</v>
      </c>
      <c r="F154" s="1">
        <v>453.55118071242902</v>
      </c>
      <c r="G154" s="1">
        <v>356.28166648306598</v>
      </c>
    </row>
    <row r="155" spans="1:7" x14ac:dyDescent="0.25">
      <c r="A155" s="1">
        <v>18</v>
      </c>
      <c r="B155" s="1">
        <v>1150.73156651464</v>
      </c>
      <c r="C155" s="1">
        <v>336.14354625228702</v>
      </c>
      <c r="D155" s="1">
        <v>487.26538279408601</v>
      </c>
      <c r="E155" s="1">
        <v>399.57346741619898</v>
      </c>
      <c r="F155" s="1">
        <v>460.32883358183301</v>
      </c>
      <c r="G155" s="1">
        <v>365.87828711665998</v>
      </c>
    </row>
    <row r="156" spans="1:7" x14ac:dyDescent="0.25">
      <c r="A156" s="1">
        <v>18.125</v>
      </c>
      <c r="B156" s="1">
        <v>1165.3170745764</v>
      </c>
      <c r="C156" s="1">
        <v>334.10581925417802</v>
      </c>
      <c r="D156" s="1">
        <v>487.120289877738</v>
      </c>
      <c r="E156" s="1">
        <v>396.77014605587902</v>
      </c>
      <c r="F156" s="1">
        <v>446.67784220482702</v>
      </c>
      <c r="G156" s="1">
        <v>352.47407493158602</v>
      </c>
    </row>
    <row r="157" spans="1:7" x14ac:dyDescent="0.25">
      <c r="A157" s="1">
        <v>18.25</v>
      </c>
      <c r="B157" s="1">
        <v>1171.5410739798799</v>
      </c>
      <c r="C157" s="1">
        <v>325.60610847583501</v>
      </c>
      <c r="D157" s="1">
        <v>485.92200936802197</v>
      </c>
      <c r="E157" s="1">
        <v>376.987139118512</v>
      </c>
      <c r="F157" s="1">
        <v>448.30033845296703</v>
      </c>
      <c r="G157" s="1">
        <v>355.774281475061</v>
      </c>
    </row>
    <row r="158" spans="1:7" x14ac:dyDescent="0.25">
      <c r="A158" s="1">
        <v>18.375</v>
      </c>
      <c r="B158" s="1">
        <v>1095.3346737842601</v>
      </c>
      <c r="C158" s="1">
        <v>325.29767756807797</v>
      </c>
      <c r="D158" s="1">
        <v>465.62206508138701</v>
      </c>
      <c r="E158" s="1">
        <v>372.21127879333699</v>
      </c>
      <c r="F158" s="1">
        <v>446.73374173129099</v>
      </c>
      <c r="G158" s="1">
        <v>340.86323134380802</v>
      </c>
    </row>
    <row r="159" spans="1:7" x14ac:dyDescent="0.25">
      <c r="A159" s="1">
        <v>18.5</v>
      </c>
      <c r="B159" s="1">
        <v>1021.52282332584</v>
      </c>
      <c r="C159" s="1">
        <v>318.82526650921801</v>
      </c>
      <c r="D159" s="1">
        <v>462.24851952205398</v>
      </c>
      <c r="E159" s="1">
        <v>368.30040239774002</v>
      </c>
      <c r="F159" s="1">
        <v>442.13940339669301</v>
      </c>
      <c r="G159" s="1">
        <v>334.75425525629203</v>
      </c>
    </row>
    <row r="160" spans="1:7" x14ac:dyDescent="0.25">
      <c r="A160" s="1">
        <v>18.625</v>
      </c>
      <c r="B160" s="1">
        <v>979.87183562509404</v>
      </c>
      <c r="C160" s="1">
        <v>319.29803898331897</v>
      </c>
      <c r="D160" s="1">
        <v>457.93645548414003</v>
      </c>
      <c r="E160" s="1">
        <v>365.18505360081298</v>
      </c>
      <c r="F160" s="1">
        <v>438.03827431584398</v>
      </c>
      <c r="G160" s="1">
        <v>343.280860379481</v>
      </c>
    </row>
    <row r="161" spans="1:7" x14ac:dyDescent="0.25">
      <c r="A161" s="1">
        <v>18.75</v>
      </c>
      <c r="B161" s="1">
        <v>953.87088321023896</v>
      </c>
      <c r="C161" s="1">
        <v>318.97440561533102</v>
      </c>
      <c r="D161" s="1">
        <v>467.57536580833499</v>
      </c>
      <c r="E161" s="1">
        <v>367.53206115332802</v>
      </c>
      <c r="F161" s="1">
        <v>444.01185027762398</v>
      </c>
      <c r="G161" s="1">
        <v>343.523495942571</v>
      </c>
    </row>
    <row r="162" spans="1:7" x14ac:dyDescent="0.25">
      <c r="A162" s="1">
        <v>18.875</v>
      </c>
      <c r="B162" s="1">
        <v>905.22654739797201</v>
      </c>
      <c r="C162" s="1">
        <v>315.646532437649</v>
      </c>
      <c r="D162" s="1">
        <v>432.88479382081198</v>
      </c>
      <c r="E162" s="1">
        <v>367.79383379902299</v>
      </c>
      <c r="F162" s="1">
        <v>438.99637078930499</v>
      </c>
      <c r="G162" s="1">
        <v>349.969665770522</v>
      </c>
    </row>
    <row r="163" spans="1:7" x14ac:dyDescent="0.25">
      <c r="A163" s="1">
        <v>19</v>
      </c>
      <c r="B163" s="1">
        <v>878.09210582992603</v>
      </c>
      <c r="C163" s="1">
        <v>313.216090642925</v>
      </c>
      <c r="D163" s="1">
        <v>420.79454951917</v>
      </c>
      <c r="E163" s="1">
        <v>378.64841672404202</v>
      </c>
      <c r="F163" s="1">
        <v>451.151096182186</v>
      </c>
      <c r="G163" s="1">
        <v>351.137318901703</v>
      </c>
    </row>
    <row r="164" spans="1:7" x14ac:dyDescent="0.25">
      <c r="A164" s="1">
        <v>19.125</v>
      </c>
      <c r="B164" s="1">
        <v>851.98799184160498</v>
      </c>
      <c r="C164" s="1">
        <v>325.99056542682399</v>
      </c>
      <c r="D164" s="1">
        <v>431.04576855412898</v>
      </c>
      <c r="E164" s="1">
        <v>380.52072803084798</v>
      </c>
      <c r="F164" s="1">
        <v>447.13141011124901</v>
      </c>
      <c r="G164" s="1">
        <v>346.443587850619</v>
      </c>
    </row>
    <row r="165" spans="1:7" x14ac:dyDescent="0.25">
      <c r="A165" s="1">
        <v>19.25</v>
      </c>
      <c r="B165" s="1">
        <v>819.58543107812102</v>
      </c>
      <c r="C165" s="1">
        <v>305.01962655443401</v>
      </c>
      <c r="D165" s="1">
        <v>417.43538503656703</v>
      </c>
      <c r="E165" s="1">
        <v>391.00131357638901</v>
      </c>
      <c r="F165" s="1">
        <v>451.06968877167299</v>
      </c>
      <c r="G165" s="1">
        <v>344.62962022593098</v>
      </c>
    </row>
    <row r="166" spans="1:7" x14ac:dyDescent="0.25">
      <c r="A166" s="1">
        <v>19.375</v>
      </c>
      <c r="B166" s="1">
        <v>845.65357232703104</v>
      </c>
      <c r="C166" s="1">
        <v>344.86715835809201</v>
      </c>
      <c r="D166" s="1">
        <v>413.479370778256</v>
      </c>
      <c r="E166" s="1">
        <v>389.53524124016599</v>
      </c>
      <c r="F166" s="1">
        <v>468.23773705866398</v>
      </c>
      <c r="G166" s="1">
        <v>360.04240686365898</v>
      </c>
    </row>
    <row r="167" spans="1:7" x14ac:dyDescent="0.25">
      <c r="A167" s="1">
        <v>19.5</v>
      </c>
      <c r="B167" s="1">
        <v>850.223868269082</v>
      </c>
      <c r="C167" s="1">
        <v>348.42232671065199</v>
      </c>
      <c r="D167" s="1">
        <v>400.76513702777601</v>
      </c>
      <c r="E167" s="1">
        <v>385.86323018023</v>
      </c>
      <c r="F167" s="1">
        <v>483.47913436493502</v>
      </c>
      <c r="G167" s="1">
        <v>359.64065172736798</v>
      </c>
    </row>
    <row r="168" spans="1:7" x14ac:dyDescent="0.25">
      <c r="A168" s="1">
        <v>19.625</v>
      </c>
      <c r="B168" s="1">
        <v>842.95272623768005</v>
      </c>
      <c r="C168" s="1">
        <v>306.60818522843101</v>
      </c>
      <c r="D168" s="1">
        <v>391.69643228231899</v>
      </c>
      <c r="E168" s="1">
        <v>386.602491042564</v>
      </c>
      <c r="F168" s="1">
        <v>482.61624561232799</v>
      </c>
      <c r="G168" s="1">
        <v>371.608977680377</v>
      </c>
    </row>
    <row r="169" spans="1:7" x14ac:dyDescent="0.25">
      <c r="A169" s="1">
        <v>19.75</v>
      </c>
      <c r="B169" s="1">
        <v>832.50478622505398</v>
      </c>
      <c r="C169" s="1">
        <v>306.482876412461</v>
      </c>
      <c r="D169" s="1">
        <v>393.64238154530699</v>
      </c>
      <c r="E169" s="1">
        <v>381.56207201623101</v>
      </c>
      <c r="F169" s="1">
        <v>478.350623497784</v>
      </c>
      <c r="G169" s="1">
        <v>369.21279650953898</v>
      </c>
    </row>
    <row r="170" spans="1:7" x14ac:dyDescent="0.25">
      <c r="A170" s="1">
        <v>19.875</v>
      </c>
      <c r="B170" s="1">
        <v>823.37616583767897</v>
      </c>
      <c r="C170" s="1">
        <v>311.33505709828398</v>
      </c>
      <c r="D170" s="1">
        <v>394.10070688565497</v>
      </c>
      <c r="E170" s="1">
        <v>378.59367857611301</v>
      </c>
      <c r="F170" s="1">
        <v>471.62268517046698</v>
      </c>
      <c r="G170" s="1">
        <v>371.189754190938</v>
      </c>
    </row>
    <row r="171" spans="1:7" x14ac:dyDescent="0.25">
      <c r="A171" s="1">
        <v>20</v>
      </c>
      <c r="B171" s="1">
        <v>853.54665330006605</v>
      </c>
      <c r="C171" s="1">
        <v>289.84352479086999</v>
      </c>
      <c r="D171" s="1">
        <v>390.00931033178102</v>
      </c>
      <c r="E171" s="1">
        <v>378.94789405773702</v>
      </c>
      <c r="F171" s="1">
        <v>456.97463748521</v>
      </c>
      <c r="G171" s="1">
        <v>373.83667076094599</v>
      </c>
    </row>
    <row r="172" spans="1:7" x14ac:dyDescent="0.25">
      <c r="A172" s="1">
        <v>20.125</v>
      </c>
      <c r="B172" s="1">
        <v>860.98827552857597</v>
      </c>
      <c r="C172" s="1">
        <v>334.18728032499001</v>
      </c>
      <c r="D172" s="1">
        <v>394.01514041512002</v>
      </c>
      <c r="E172" s="1">
        <v>377.38361814114103</v>
      </c>
      <c r="F172" s="1">
        <v>467.11654007125202</v>
      </c>
      <c r="G172" s="1">
        <v>370.92116222122797</v>
      </c>
    </row>
    <row r="173" spans="1:7" x14ac:dyDescent="0.25">
      <c r="A173" s="1">
        <v>20.25</v>
      </c>
      <c r="B173" s="1">
        <v>915.01340215927701</v>
      </c>
      <c r="C173" s="1">
        <v>319.89074676627899</v>
      </c>
      <c r="D173" s="1">
        <v>405.12738068541</v>
      </c>
      <c r="E173" s="1">
        <v>376.803833520014</v>
      </c>
      <c r="F173" s="1">
        <v>465.140718981269</v>
      </c>
      <c r="G173" s="1">
        <v>380.89673057476199</v>
      </c>
    </row>
    <row r="174" spans="1:7" x14ac:dyDescent="0.25">
      <c r="A174" s="1">
        <v>20.375</v>
      </c>
      <c r="B174" s="1">
        <v>957.50592968632702</v>
      </c>
      <c r="C174" s="1">
        <v>223.417032659011</v>
      </c>
      <c r="D174" s="1">
        <v>428.22886301309001</v>
      </c>
      <c r="E174" s="1">
        <v>379.13115941160402</v>
      </c>
      <c r="F174" s="1">
        <v>472.06532204592702</v>
      </c>
      <c r="G174" s="1">
        <v>407.26676452111599</v>
      </c>
    </row>
    <row r="175" spans="1:7" x14ac:dyDescent="0.25">
      <c r="A175" s="1">
        <v>20.5</v>
      </c>
      <c r="B175" s="1">
        <v>1085.9967749540101</v>
      </c>
      <c r="C175" s="1">
        <v>202.554109307999</v>
      </c>
      <c r="D175" s="1">
        <v>429.55915822659398</v>
      </c>
      <c r="E175" s="1">
        <v>389.81241860347399</v>
      </c>
      <c r="F175" s="1">
        <v>475.13040827848198</v>
      </c>
      <c r="G175" s="1">
        <v>418.60652759852002</v>
      </c>
    </row>
    <row r="176" spans="1:7" x14ac:dyDescent="0.25">
      <c r="A176" s="1">
        <v>20.625</v>
      </c>
      <c r="B176" s="1">
        <v>1125.89647105066</v>
      </c>
      <c r="C176" s="1">
        <v>213.90432696504899</v>
      </c>
      <c r="D176" s="1">
        <v>436.71181096328303</v>
      </c>
      <c r="E176" s="1">
        <v>392.93760607701</v>
      </c>
      <c r="F176" s="1">
        <v>475.79621065291201</v>
      </c>
      <c r="G176" s="1">
        <v>428.70342409098498</v>
      </c>
    </row>
    <row r="177" spans="1:7" x14ac:dyDescent="0.25">
      <c r="A177" s="1">
        <v>20.75</v>
      </c>
      <c r="B177" s="1">
        <v>1147.0732871272601</v>
      </c>
      <c r="C177" s="1">
        <v>204.58069112045601</v>
      </c>
      <c r="D177" s="1">
        <v>443.35864882205499</v>
      </c>
      <c r="E177" s="1">
        <v>415.30035670604599</v>
      </c>
      <c r="F177" s="1">
        <v>474.26287927061401</v>
      </c>
      <c r="G177" s="1">
        <v>417.345859213258</v>
      </c>
    </row>
    <row r="178" spans="1:7" x14ac:dyDescent="0.25">
      <c r="A178" s="1">
        <v>20.875</v>
      </c>
      <c r="B178" s="1">
        <v>1197.4804120512999</v>
      </c>
      <c r="C178" s="1">
        <v>201.801693123436</v>
      </c>
      <c r="D178" s="1">
        <v>456.03422370181698</v>
      </c>
      <c r="E178" s="1">
        <v>412.76705067718598</v>
      </c>
      <c r="F178" s="1">
        <v>474.87135499091801</v>
      </c>
      <c r="G178" s="1">
        <v>410.41249765365899</v>
      </c>
    </row>
    <row r="179" spans="1:7" x14ac:dyDescent="0.25">
      <c r="A179" s="1">
        <v>21</v>
      </c>
      <c r="B179" s="1">
        <v>1208.8187280709501</v>
      </c>
      <c r="C179" s="1">
        <v>167.82269826367099</v>
      </c>
      <c r="D179" s="1">
        <v>509.78652910035902</v>
      </c>
      <c r="E179" s="1">
        <v>416.17744819930601</v>
      </c>
      <c r="F179" s="1">
        <v>482.54475311470901</v>
      </c>
      <c r="G179" s="1">
        <v>403.56744793979402</v>
      </c>
    </row>
    <row r="180" spans="1:7" x14ac:dyDescent="0.25">
      <c r="A180" s="1">
        <v>21.125</v>
      </c>
      <c r="B180" s="1">
        <v>1204.50597726049</v>
      </c>
      <c r="C180" s="1">
        <v>175.542984298666</v>
      </c>
      <c r="D180" s="1">
        <v>514.86149262187598</v>
      </c>
      <c r="E180" s="1">
        <v>424.968956705479</v>
      </c>
      <c r="F180" s="1">
        <v>486.47483608890599</v>
      </c>
      <c r="G180" s="1">
        <v>400.05175999109298</v>
      </c>
    </row>
    <row r="181" spans="1:7" x14ac:dyDescent="0.25">
      <c r="A181" s="1">
        <v>21.25</v>
      </c>
      <c r="B181" s="1">
        <v>1213.9008057081201</v>
      </c>
      <c r="C181" s="1">
        <v>216.10482849983799</v>
      </c>
      <c r="D181" s="1">
        <v>530.33168327965802</v>
      </c>
      <c r="E181" s="1">
        <v>429.56436076786599</v>
      </c>
      <c r="F181" s="1">
        <v>506.09373273601102</v>
      </c>
      <c r="G181" s="1">
        <v>410.76501465958597</v>
      </c>
    </row>
    <row r="182" spans="1:7" x14ac:dyDescent="0.25">
      <c r="A182" s="1">
        <v>21.375</v>
      </c>
      <c r="B182" s="1">
        <v>1213.0262519222499</v>
      </c>
      <c r="C182" s="1">
        <v>226.00091069738599</v>
      </c>
      <c r="D182" s="1">
        <v>526.12852642867699</v>
      </c>
      <c r="E182" s="1">
        <v>428.66458347906598</v>
      </c>
      <c r="F182" s="1">
        <v>518.45652193472802</v>
      </c>
      <c r="G182" s="1">
        <v>445.71832572023402</v>
      </c>
    </row>
    <row r="183" spans="1:7" x14ac:dyDescent="0.25">
      <c r="A183" s="1">
        <v>21.5</v>
      </c>
      <c r="B183" s="1">
        <v>1217.9735919140401</v>
      </c>
      <c r="C183" s="1">
        <v>217.153057360567</v>
      </c>
      <c r="D183" s="1">
        <v>534.88571045818901</v>
      </c>
      <c r="E183" s="1">
        <v>429.17483567387001</v>
      </c>
      <c r="F183" s="1">
        <v>525.69067235104501</v>
      </c>
      <c r="G183" s="1">
        <v>447.03892549710997</v>
      </c>
    </row>
    <row r="184" spans="1:7" x14ac:dyDescent="0.25">
      <c r="A184" s="1">
        <v>21.625</v>
      </c>
      <c r="B184" s="1">
        <v>1219.11079983165</v>
      </c>
      <c r="C184" s="1">
        <v>217.181341735513</v>
      </c>
      <c r="D184" s="1">
        <v>557.07850352923595</v>
      </c>
      <c r="E184" s="1">
        <v>425.68222094753702</v>
      </c>
      <c r="F184" s="1">
        <v>533.98163590085903</v>
      </c>
      <c r="G184" s="1">
        <v>440.71252348760601</v>
      </c>
    </row>
    <row r="185" spans="1:7" x14ac:dyDescent="0.25">
      <c r="A185" s="1">
        <v>21.75</v>
      </c>
      <c r="B185" s="1">
        <v>1183.7770734189301</v>
      </c>
      <c r="C185" s="1">
        <v>188.515067762315</v>
      </c>
      <c r="D185" s="1">
        <v>541.203579740397</v>
      </c>
      <c r="E185" s="1">
        <v>433.36880163785901</v>
      </c>
      <c r="F185" s="1">
        <v>534.85970683915798</v>
      </c>
      <c r="G185" s="1">
        <v>442.85318541790201</v>
      </c>
    </row>
    <row r="186" spans="1:7" x14ac:dyDescent="0.25">
      <c r="A186" s="1">
        <v>21.875</v>
      </c>
      <c r="B186" s="1">
        <v>1104.8591567881001</v>
      </c>
      <c r="C186" s="1">
        <v>207.203001376484</v>
      </c>
      <c r="D186" s="1">
        <v>538.50582609636103</v>
      </c>
      <c r="E186" s="1">
        <v>431.36540283498499</v>
      </c>
      <c r="F186" s="1">
        <v>535.98631965402899</v>
      </c>
      <c r="G186" s="1">
        <v>445.86381950162701</v>
      </c>
    </row>
    <row r="187" spans="1:7" x14ac:dyDescent="0.25">
      <c r="A187" s="1">
        <v>22</v>
      </c>
      <c r="B187" s="1">
        <v>1054.77883933363</v>
      </c>
      <c r="C187" s="1">
        <v>207.38631761561399</v>
      </c>
      <c r="D187" s="1">
        <v>452.01793475589699</v>
      </c>
      <c r="E187" s="1">
        <v>432.918852192065</v>
      </c>
      <c r="F187" s="1">
        <v>543.16845863729395</v>
      </c>
      <c r="G187" s="1">
        <v>470.84864495641102</v>
      </c>
    </row>
    <row r="188" spans="1:7" x14ac:dyDescent="0.25">
      <c r="A188" s="1">
        <v>22.125</v>
      </c>
      <c r="B188" s="1">
        <v>1028.2958050014199</v>
      </c>
      <c r="C188" s="1">
        <v>216.86592867016901</v>
      </c>
      <c r="D188" s="1">
        <v>430.08081142432701</v>
      </c>
      <c r="E188" s="1">
        <v>430.79854928388897</v>
      </c>
      <c r="F188" s="1">
        <v>558.70808645400098</v>
      </c>
      <c r="G188" s="1">
        <v>466.30496477133403</v>
      </c>
    </row>
    <row r="189" spans="1:7" x14ac:dyDescent="0.25">
      <c r="A189" s="1">
        <v>22.25</v>
      </c>
      <c r="B189" s="1">
        <v>943.55263687575098</v>
      </c>
      <c r="C189" s="1">
        <v>232.40352115236101</v>
      </c>
      <c r="D189" s="1">
        <v>469.846892147316</v>
      </c>
      <c r="E189" s="1">
        <v>433.04975348828299</v>
      </c>
      <c r="F189" s="1">
        <v>561.77860632089505</v>
      </c>
      <c r="G189" s="1">
        <v>468.738253278206</v>
      </c>
    </row>
    <row r="190" spans="1:7" x14ac:dyDescent="0.25">
      <c r="A190" s="1">
        <v>22.375</v>
      </c>
      <c r="B190" s="1">
        <v>872.47558341949195</v>
      </c>
      <c r="C190" s="1">
        <v>231.57959824109699</v>
      </c>
      <c r="D190" s="1">
        <v>415.34847269643097</v>
      </c>
      <c r="E190" s="1">
        <v>433.00091004610698</v>
      </c>
      <c r="F190" s="1">
        <v>567.73809818997699</v>
      </c>
      <c r="G190" s="1">
        <v>463.852034617063</v>
      </c>
    </row>
    <row r="191" spans="1:7" x14ac:dyDescent="0.25">
      <c r="A191" s="1">
        <v>22.5</v>
      </c>
      <c r="B191" s="1">
        <v>811.88893887388201</v>
      </c>
      <c r="C191" s="1">
        <v>242.56733653063</v>
      </c>
      <c r="D191" s="1">
        <v>383.58798211462801</v>
      </c>
      <c r="E191" s="1">
        <v>430.28755360343303</v>
      </c>
      <c r="F191" s="1">
        <v>559.91400488432396</v>
      </c>
      <c r="G191" s="1">
        <v>462.00235379648501</v>
      </c>
    </row>
    <row r="192" spans="1:7" x14ac:dyDescent="0.25">
      <c r="A192" s="1">
        <v>22.625</v>
      </c>
      <c r="B192" s="1">
        <v>803.34910461161803</v>
      </c>
      <c r="C192" s="1">
        <v>237.17778061616599</v>
      </c>
      <c r="D192" s="1">
        <v>318.02441443732903</v>
      </c>
      <c r="E192" s="1">
        <v>428.32844264319601</v>
      </c>
      <c r="F192" s="1">
        <v>554.28464121064599</v>
      </c>
      <c r="G192" s="1">
        <v>446.21003902425099</v>
      </c>
    </row>
    <row r="193" spans="1:7" x14ac:dyDescent="0.25">
      <c r="A193" s="1">
        <v>22.75</v>
      </c>
      <c r="B193" s="1">
        <v>782.28969152421098</v>
      </c>
      <c r="C193" s="1">
        <v>238.89196472621799</v>
      </c>
      <c r="D193" s="1">
        <v>298.60360176900201</v>
      </c>
      <c r="E193" s="1">
        <v>428.616388198962</v>
      </c>
      <c r="F193" s="1">
        <v>543.13278805978803</v>
      </c>
      <c r="G193" s="1">
        <v>441.519712021891</v>
      </c>
    </row>
    <row r="194" spans="1:7" x14ac:dyDescent="0.25">
      <c r="A194" s="1">
        <v>22.875</v>
      </c>
      <c r="B194" s="1">
        <v>760.79827938445396</v>
      </c>
      <c r="C194" s="1">
        <v>252.98398967746999</v>
      </c>
      <c r="D194" s="1">
        <v>244.40902279162401</v>
      </c>
      <c r="E194" s="1">
        <v>435.08201745254303</v>
      </c>
      <c r="F194" s="1">
        <v>542.41635323029095</v>
      </c>
      <c r="G194" s="1">
        <v>432.01684031000798</v>
      </c>
    </row>
    <row r="195" spans="1:7" x14ac:dyDescent="0.25">
      <c r="A195" s="1">
        <v>23</v>
      </c>
      <c r="B195" s="1">
        <v>686.34532327965599</v>
      </c>
      <c r="C195" s="1">
        <v>243.905569415092</v>
      </c>
      <c r="D195" s="1">
        <v>241.72722539412601</v>
      </c>
      <c r="E195" s="1">
        <v>440.34005545707203</v>
      </c>
      <c r="F195" s="1">
        <v>544.87538595588796</v>
      </c>
      <c r="G195" s="1">
        <v>406.26181278389902</v>
      </c>
    </row>
    <row r="196" spans="1:7" x14ac:dyDescent="0.25">
      <c r="A196" s="1">
        <v>23.125</v>
      </c>
      <c r="B196" s="1">
        <v>666.65974252742797</v>
      </c>
      <c r="C196" s="1">
        <v>236.278379605672</v>
      </c>
      <c r="D196" s="1">
        <v>234.111066446481</v>
      </c>
      <c r="E196" s="1">
        <v>443.17125726809201</v>
      </c>
      <c r="F196" s="1">
        <v>549.15141103366705</v>
      </c>
      <c r="G196" s="1">
        <v>396.37337913477302</v>
      </c>
    </row>
    <row r="197" spans="1:7" x14ac:dyDescent="0.25">
      <c r="A197" s="1">
        <v>23.25</v>
      </c>
      <c r="B197" s="1">
        <v>659.58827596626304</v>
      </c>
      <c r="C197" s="1">
        <v>181.800439014261</v>
      </c>
      <c r="D197" s="1">
        <v>233.99160046573999</v>
      </c>
      <c r="E197" s="1">
        <v>450.64876781473998</v>
      </c>
      <c r="F197" s="1">
        <v>510.59251208993197</v>
      </c>
      <c r="G197" s="1">
        <v>392.42617779479502</v>
      </c>
    </row>
    <row r="198" spans="1:7" x14ac:dyDescent="0.25">
      <c r="A198" s="1">
        <v>23.375</v>
      </c>
      <c r="B198" s="1">
        <v>736.74047642088499</v>
      </c>
      <c r="C198" s="1">
        <v>167.200699138419</v>
      </c>
      <c r="D198" s="1">
        <v>219.790743927363</v>
      </c>
      <c r="E198" s="1">
        <v>458.83849174111799</v>
      </c>
      <c r="F198" s="1">
        <v>505.783056929238</v>
      </c>
      <c r="G198" s="1">
        <v>394.79969889585499</v>
      </c>
    </row>
    <row r="199" spans="1:7" x14ac:dyDescent="0.25">
      <c r="A199" s="1">
        <v>23.5</v>
      </c>
      <c r="B199" s="1">
        <v>673.48829287889703</v>
      </c>
      <c r="C199" s="1">
        <v>148.67458347282201</v>
      </c>
      <c r="D199" s="1">
        <v>192.26595730152101</v>
      </c>
      <c r="E199" s="1">
        <v>488.20332542947301</v>
      </c>
      <c r="F199" s="1">
        <v>459.85906431099198</v>
      </c>
      <c r="G199" s="1">
        <v>361.607561036444</v>
      </c>
    </row>
    <row r="200" spans="1:7" x14ac:dyDescent="0.25">
      <c r="A200" s="1">
        <v>23.625</v>
      </c>
      <c r="B200" s="1">
        <v>679.27115291730104</v>
      </c>
      <c r="C200" s="1">
        <v>144.75499148962999</v>
      </c>
      <c r="D200" s="1">
        <v>189.829526357795</v>
      </c>
      <c r="E200" s="1">
        <v>485.34409764886601</v>
      </c>
      <c r="F200" s="1">
        <v>411.00397575987</v>
      </c>
      <c r="G200" s="1">
        <v>325.06825989929098</v>
      </c>
    </row>
    <row r="201" spans="1:7" x14ac:dyDescent="0.25">
      <c r="A201" s="1">
        <v>23.75</v>
      </c>
      <c r="B201" s="1">
        <v>713.01968278561901</v>
      </c>
      <c r="C201" s="1">
        <v>127.986283121567</v>
      </c>
      <c r="D201" s="1">
        <v>202.93512359198201</v>
      </c>
      <c r="E201" s="1">
        <v>484.943001583213</v>
      </c>
      <c r="F201" s="1">
        <v>402.25130746288301</v>
      </c>
      <c r="G201" s="1">
        <v>324.28893621294299</v>
      </c>
    </row>
    <row r="202" spans="1:7" x14ac:dyDescent="0.25">
      <c r="A202" s="1">
        <v>23.875</v>
      </c>
      <c r="B202" s="1">
        <v>787.09957110012294</v>
      </c>
      <c r="C202" s="1">
        <v>157.085332682369</v>
      </c>
      <c r="D202" s="1">
        <v>196.925875683193</v>
      </c>
      <c r="E202" s="1">
        <v>482.34081987583698</v>
      </c>
      <c r="F202" s="1">
        <v>405.49047799588101</v>
      </c>
      <c r="G202" s="1">
        <v>365.09504678690001</v>
      </c>
    </row>
    <row r="203" spans="1:7" x14ac:dyDescent="0.25">
      <c r="A203" s="1">
        <v>24</v>
      </c>
      <c r="B203" s="1">
        <v>814.49778112044703</v>
      </c>
      <c r="C203" s="1">
        <v>161.176088316104</v>
      </c>
      <c r="D203" s="1">
        <v>195.82804244288999</v>
      </c>
      <c r="E203" s="1">
        <v>478.28769041796801</v>
      </c>
      <c r="F203" s="1">
        <v>411.33253278550802</v>
      </c>
      <c r="G203" s="1">
        <v>379.954071483316</v>
      </c>
    </row>
    <row r="204" spans="1:7" x14ac:dyDescent="0.25">
      <c r="A204" s="1">
        <v>24.125</v>
      </c>
      <c r="B204" s="1">
        <v>817.66340659131197</v>
      </c>
      <c r="C204" s="1">
        <v>239.14147876951799</v>
      </c>
      <c r="D204" s="1">
        <v>197.17624385188299</v>
      </c>
      <c r="E204" s="1">
        <v>473.37241925885797</v>
      </c>
      <c r="F204" s="1">
        <v>425.62061680557503</v>
      </c>
      <c r="G204" s="1">
        <v>379.16006681820699</v>
      </c>
    </row>
    <row r="205" spans="1:7" x14ac:dyDescent="0.25">
      <c r="A205" s="1">
        <v>24.25</v>
      </c>
      <c r="B205" s="1">
        <v>804.45679810018703</v>
      </c>
      <c r="C205" s="1">
        <v>236.307538913793</v>
      </c>
      <c r="D205" s="1">
        <v>221.80566556325999</v>
      </c>
      <c r="E205" s="1">
        <v>471.23963694610597</v>
      </c>
      <c r="F205" s="1">
        <v>430.738826730884</v>
      </c>
      <c r="G205" s="1">
        <v>379.40489692698702</v>
      </c>
    </row>
    <row r="206" spans="1:7" x14ac:dyDescent="0.25">
      <c r="A206" s="1">
        <v>24.375</v>
      </c>
      <c r="B206" s="1">
        <v>776.03040267709105</v>
      </c>
      <c r="C206" s="1">
        <v>236.09892915130101</v>
      </c>
      <c r="D206" s="1">
        <v>218.41940844739199</v>
      </c>
      <c r="E206" s="1">
        <v>470.928976161469</v>
      </c>
      <c r="F206" s="1">
        <v>441.69030376334399</v>
      </c>
      <c r="G206" s="1">
        <v>376.74888688517899</v>
      </c>
    </row>
    <row r="207" spans="1:7" x14ac:dyDescent="0.25">
      <c r="A207" s="1">
        <v>24.5</v>
      </c>
      <c r="B207" s="1">
        <v>771.16633761758499</v>
      </c>
      <c r="C207" s="1">
        <v>245.51861512241501</v>
      </c>
      <c r="D207" s="1">
        <v>219.22340875939699</v>
      </c>
      <c r="E207" s="1">
        <v>468.46256027210899</v>
      </c>
      <c r="F207" s="1">
        <v>450.00200449390098</v>
      </c>
      <c r="G207" s="1">
        <v>376.13729907878201</v>
      </c>
    </row>
    <row r="208" spans="1:7" x14ac:dyDescent="0.25">
      <c r="A208" s="1">
        <v>24.625</v>
      </c>
      <c r="B208" s="1">
        <v>772.62252047690095</v>
      </c>
      <c r="C208" s="1">
        <v>240.528822063831</v>
      </c>
      <c r="D208" s="1">
        <v>222.22629874655999</v>
      </c>
      <c r="E208" s="1">
        <v>468.04485779648502</v>
      </c>
      <c r="F208" s="1">
        <v>457.70707253790601</v>
      </c>
      <c r="G208" s="1">
        <v>378.820394657561</v>
      </c>
    </row>
    <row r="209" spans="1:7" x14ac:dyDescent="0.25">
      <c r="A209" s="1">
        <v>24.75</v>
      </c>
      <c r="B209" s="1">
        <v>772.39951014182998</v>
      </c>
      <c r="C209" s="1">
        <v>260.19031412527602</v>
      </c>
      <c r="D209" s="1">
        <v>240.192056032062</v>
      </c>
      <c r="E209" s="1">
        <v>467.54790993070299</v>
      </c>
      <c r="F209" s="1">
        <v>461.91996308122998</v>
      </c>
      <c r="G209" s="1">
        <v>373.92686222736501</v>
      </c>
    </row>
    <row r="210" spans="1:7" x14ac:dyDescent="0.25">
      <c r="A210" s="1">
        <v>24.875</v>
      </c>
      <c r="B210" s="1">
        <v>781.16017524778295</v>
      </c>
      <c r="C210" s="1">
        <v>258.58990869070698</v>
      </c>
      <c r="D210" s="1">
        <v>241.40155449925999</v>
      </c>
      <c r="E210" s="1">
        <v>471.42571359605802</v>
      </c>
      <c r="F210" s="1">
        <v>463.75683882605898</v>
      </c>
      <c r="G210" s="1">
        <v>374.48544397780802</v>
      </c>
    </row>
    <row r="211" spans="1:7" x14ac:dyDescent="0.25">
      <c r="A211" s="1">
        <v>25</v>
      </c>
      <c r="B211" s="1">
        <v>832.99336242436596</v>
      </c>
      <c r="C211" s="1">
        <v>302.934284722445</v>
      </c>
      <c r="D211" s="1">
        <v>249.26015332073499</v>
      </c>
      <c r="E211" s="1">
        <v>474.72363131561599</v>
      </c>
      <c r="F211" s="1">
        <v>474.923656722923</v>
      </c>
      <c r="G211" s="1">
        <v>379.79526825987199</v>
      </c>
    </row>
    <row r="212" spans="1:7" x14ac:dyDescent="0.25">
      <c r="A212" s="1">
        <v>25.125</v>
      </c>
      <c r="B212" s="1">
        <v>844.18297921139299</v>
      </c>
      <c r="C212" s="1">
        <v>320.12860404896202</v>
      </c>
      <c r="D212" s="1">
        <v>251.83182819084101</v>
      </c>
      <c r="E212" s="1">
        <v>472.30413502489898</v>
      </c>
      <c r="F212" s="1">
        <v>472.21830370866797</v>
      </c>
      <c r="G212" s="1">
        <v>376.81725983367397</v>
      </c>
    </row>
    <row r="213" spans="1:7" x14ac:dyDescent="0.25">
      <c r="A213" s="1">
        <v>25.25</v>
      </c>
      <c r="B213" s="1">
        <v>797.88141378221201</v>
      </c>
      <c r="C213" s="1">
        <v>323.83229871014902</v>
      </c>
      <c r="D213" s="1">
        <v>250.501036126738</v>
      </c>
      <c r="E213" s="1">
        <v>481.715168963618</v>
      </c>
      <c r="F213" s="1">
        <v>482.199403909772</v>
      </c>
      <c r="G213" s="1">
        <v>369.40751597515703</v>
      </c>
    </row>
    <row r="214" spans="1:7" x14ac:dyDescent="0.25">
      <c r="A214" s="1">
        <v>25.375</v>
      </c>
      <c r="B214" s="1">
        <v>777.04727977903406</v>
      </c>
      <c r="C214" s="1">
        <v>267.86394971969901</v>
      </c>
      <c r="D214" s="1">
        <v>255.93309488785101</v>
      </c>
      <c r="E214" s="1">
        <v>485.65524021674599</v>
      </c>
      <c r="F214" s="1">
        <v>481.28505125172899</v>
      </c>
      <c r="G214" s="1">
        <v>368.61815777686598</v>
      </c>
    </row>
    <row r="215" spans="1:7" x14ac:dyDescent="0.25">
      <c r="A215" s="1">
        <v>25.5</v>
      </c>
      <c r="B215" s="1">
        <v>734.65635774308305</v>
      </c>
      <c r="C215" s="1">
        <v>253.20120042326499</v>
      </c>
      <c r="D215" s="1">
        <v>255.79076207287099</v>
      </c>
      <c r="E215" s="1">
        <v>489.76015465124101</v>
      </c>
      <c r="F215" s="1">
        <v>475.185609616281</v>
      </c>
      <c r="G215" s="1">
        <v>380.11334352039302</v>
      </c>
    </row>
    <row r="216" spans="1:7" x14ac:dyDescent="0.25">
      <c r="A216" s="1">
        <v>25.625</v>
      </c>
      <c r="B216" s="1">
        <v>727.39944198467197</v>
      </c>
      <c r="C216" s="1">
        <v>241.41557702476601</v>
      </c>
      <c r="D216" s="1">
        <v>241.03310813903099</v>
      </c>
      <c r="E216" s="1">
        <v>485.48667127397499</v>
      </c>
      <c r="F216" s="1">
        <v>478.13715239433901</v>
      </c>
      <c r="G216" s="1">
        <v>382.69099046978602</v>
      </c>
    </row>
    <row r="217" spans="1:7" x14ac:dyDescent="0.25">
      <c r="A217" s="1">
        <v>25.75</v>
      </c>
      <c r="B217" s="1">
        <v>710.01189981226105</v>
      </c>
      <c r="C217" s="1">
        <v>245.65355498833199</v>
      </c>
      <c r="D217" s="1">
        <v>232.207028994686</v>
      </c>
      <c r="E217" s="1">
        <v>482.51157915614601</v>
      </c>
      <c r="F217" s="1">
        <v>499.80518076597502</v>
      </c>
      <c r="G217" s="1">
        <v>406.61644249211702</v>
      </c>
    </row>
    <row r="218" spans="1:7" x14ac:dyDescent="0.25">
      <c r="A218" s="1">
        <v>25.875</v>
      </c>
      <c r="B218" s="1">
        <v>713.49916974553798</v>
      </c>
      <c r="C218" s="1">
        <v>203.23571215854699</v>
      </c>
      <c r="D218" s="1">
        <v>232.29541540120999</v>
      </c>
      <c r="E218" s="1">
        <v>475.88572941821099</v>
      </c>
      <c r="F218" s="1">
        <v>499.98768428862098</v>
      </c>
      <c r="G218" s="1">
        <v>409.67775581376998</v>
      </c>
    </row>
    <row r="219" spans="1:7" x14ac:dyDescent="0.25">
      <c r="A219" s="1">
        <v>26</v>
      </c>
      <c r="B219" s="1">
        <v>735.82835520773801</v>
      </c>
      <c r="C219" s="1">
        <v>235.436479254787</v>
      </c>
      <c r="D219" s="1">
        <v>217.36638090206901</v>
      </c>
      <c r="E219" s="1">
        <v>472.95765273417402</v>
      </c>
      <c r="F219" s="1">
        <v>492.799057596198</v>
      </c>
      <c r="G219" s="1">
        <v>418.22264867498097</v>
      </c>
    </row>
    <row r="220" spans="1:7" x14ac:dyDescent="0.25">
      <c r="A220" s="1">
        <v>26.125</v>
      </c>
      <c r="B220" s="1">
        <v>722.20455070508501</v>
      </c>
      <c r="C220" s="1">
        <v>267.44777855790801</v>
      </c>
      <c r="D220" s="1">
        <v>208.71818702553199</v>
      </c>
      <c r="E220" s="1">
        <v>472.42821434923201</v>
      </c>
      <c r="F220" s="1">
        <v>509.00297795135799</v>
      </c>
      <c r="G220" s="1">
        <v>436.83940328654398</v>
      </c>
    </row>
    <row r="221" spans="1:7" x14ac:dyDescent="0.25">
      <c r="A221" s="1">
        <v>26.25</v>
      </c>
      <c r="B221" s="1">
        <v>728.89289921427405</v>
      </c>
      <c r="C221" s="1">
        <v>291.39870841489301</v>
      </c>
      <c r="D221" s="1">
        <v>197.41173917475001</v>
      </c>
      <c r="E221" s="1">
        <v>477.54006394383498</v>
      </c>
      <c r="F221" s="1">
        <v>506.78314384914501</v>
      </c>
      <c r="G221" s="1">
        <v>437.70672473522501</v>
      </c>
    </row>
    <row r="222" spans="1:7" x14ac:dyDescent="0.25">
      <c r="A222" s="1">
        <v>26.375</v>
      </c>
      <c r="B222" s="1">
        <v>785.58080693629199</v>
      </c>
      <c r="C222" s="1">
        <v>310.176441778575</v>
      </c>
      <c r="D222" s="1">
        <v>197.37870071193299</v>
      </c>
      <c r="E222" s="1">
        <v>476.11411770997501</v>
      </c>
      <c r="F222" s="1">
        <v>495.60565397304799</v>
      </c>
      <c r="G222" s="1">
        <v>417.31035671103098</v>
      </c>
    </row>
    <row r="223" spans="1:7" x14ac:dyDescent="0.25">
      <c r="A223" s="1">
        <v>26.5</v>
      </c>
      <c r="B223" s="1">
        <v>817.85559243058299</v>
      </c>
      <c r="C223" s="1">
        <v>330.78170822055898</v>
      </c>
      <c r="D223" s="1">
        <v>192.22083219547301</v>
      </c>
      <c r="E223" s="1">
        <v>480.48148387510702</v>
      </c>
      <c r="F223" s="1">
        <v>504.43916984833299</v>
      </c>
      <c r="G223" s="1">
        <v>429.905364973416</v>
      </c>
    </row>
    <row r="224" spans="1:7" x14ac:dyDescent="0.25">
      <c r="A224" s="1">
        <v>26.625</v>
      </c>
      <c r="B224" s="1">
        <v>851.72739231069602</v>
      </c>
      <c r="C224" s="1">
        <v>322.56002376574799</v>
      </c>
      <c r="D224" s="1">
        <v>181.01463403553001</v>
      </c>
      <c r="E224" s="1">
        <v>478.73740292392</v>
      </c>
      <c r="F224" s="1">
        <v>515.79323859252304</v>
      </c>
      <c r="G224" s="1">
        <v>436.73772212154199</v>
      </c>
    </row>
    <row r="225" spans="1:7" x14ac:dyDescent="0.25">
      <c r="A225" s="1">
        <v>26.75</v>
      </c>
      <c r="B225" s="1">
        <v>914.19943528937495</v>
      </c>
      <c r="C225" s="1">
        <v>320.54842792987398</v>
      </c>
      <c r="D225" s="1">
        <v>186.197428730463</v>
      </c>
      <c r="E225" s="1">
        <v>476.79302402814801</v>
      </c>
      <c r="F225" s="1">
        <v>522.14468971606595</v>
      </c>
      <c r="G225" s="1">
        <v>435.41793821715402</v>
      </c>
    </row>
    <row r="226" spans="1:7" x14ac:dyDescent="0.25">
      <c r="A226" s="1">
        <v>26.875</v>
      </c>
      <c r="B226" s="1">
        <v>988.77338378649904</v>
      </c>
      <c r="C226" s="1">
        <v>321.13082392721498</v>
      </c>
      <c r="D226" s="1">
        <v>188.74263463891501</v>
      </c>
      <c r="E226" s="1">
        <v>477.77246197611203</v>
      </c>
      <c r="F226" s="1">
        <v>523.360874554367</v>
      </c>
      <c r="G226" s="1">
        <v>432.96460205970499</v>
      </c>
    </row>
    <row r="227" spans="1:7" x14ac:dyDescent="0.25">
      <c r="A227" s="1">
        <v>27</v>
      </c>
      <c r="B227" s="1">
        <v>1029.1063695006001</v>
      </c>
      <c r="C227" s="1">
        <v>222.318702257696</v>
      </c>
      <c r="D227" s="1">
        <v>205.496478082511</v>
      </c>
      <c r="E227" s="1">
        <v>477.54778880050799</v>
      </c>
      <c r="F227" s="1">
        <v>526.80203008667399</v>
      </c>
      <c r="G227" s="1">
        <v>433.831472303542</v>
      </c>
    </row>
    <row r="228" spans="1:7" x14ac:dyDescent="0.25">
      <c r="A228" s="1">
        <v>27.125</v>
      </c>
      <c r="B228" s="1">
        <v>1026.9114603175501</v>
      </c>
      <c r="C228" s="1">
        <v>296.53732064799198</v>
      </c>
      <c r="D228" s="1">
        <v>204.96136763158501</v>
      </c>
      <c r="E228" s="1">
        <v>481.33222991398799</v>
      </c>
      <c r="F228" s="1">
        <v>527.88481631181696</v>
      </c>
      <c r="G228" s="1">
        <v>433.227364856355</v>
      </c>
    </row>
    <row r="229" spans="1:7" x14ac:dyDescent="0.25">
      <c r="A229" s="1">
        <v>27.25</v>
      </c>
      <c r="B229" s="1">
        <v>1027.09187336471</v>
      </c>
      <c r="C229" s="1">
        <v>345.31801646041401</v>
      </c>
      <c r="D229" s="1">
        <v>205.96498252404399</v>
      </c>
      <c r="E229" s="1">
        <v>498.25543756268098</v>
      </c>
      <c r="F229" s="1">
        <v>528.30566959866599</v>
      </c>
      <c r="G229" s="1">
        <v>431.63032402235001</v>
      </c>
    </row>
    <row r="230" spans="1:7" x14ac:dyDescent="0.25">
      <c r="A230" s="1">
        <v>27.375</v>
      </c>
      <c r="B230" s="1">
        <v>1065.92199196357</v>
      </c>
      <c r="C230" s="1">
        <v>365.901429523069</v>
      </c>
      <c r="D230" s="1">
        <v>207.10654699368399</v>
      </c>
      <c r="E230" s="1">
        <v>496.84256133424901</v>
      </c>
      <c r="F230" s="1">
        <v>530.98117304450398</v>
      </c>
      <c r="G230" s="1">
        <v>446.91719271029899</v>
      </c>
    </row>
    <row r="231" spans="1:7" x14ac:dyDescent="0.25">
      <c r="A231" s="1">
        <v>27.5</v>
      </c>
      <c r="B231" s="1">
        <v>1109.7929293088</v>
      </c>
      <c r="C231" s="1">
        <v>365.54725293391499</v>
      </c>
      <c r="D231" s="1">
        <v>208.100573610938</v>
      </c>
      <c r="E231" s="1">
        <v>495.95873706693601</v>
      </c>
      <c r="F231" s="1">
        <v>522.50405111958696</v>
      </c>
      <c r="G231" s="1">
        <v>446.58015735244601</v>
      </c>
    </row>
    <row r="232" spans="1:7" x14ac:dyDescent="0.25">
      <c r="A232" s="1">
        <v>27.625</v>
      </c>
      <c r="B232" s="1">
        <v>1118.84101959856</v>
      </c>
      <c r="C232" s="1">
        <v>371.67301790571798</v>
      </c>
      <c r="D232" s="1">
        <v>206.103716605871</v>
      </c>
      <c r="E232" s="1">
        <v>505.75256128685203</v>
      </c>
      <c r="F232" s="1">
        <v>513.59779690969901</v>
      </c>
      <c r="G232" s="1">
        <v>433.47028011783198</v>
      </c>
    </row>
    <row r="233" spans="1:7" x14ac:dyDescent="0.25">
      <c r="A233" s="1">
        <v>27.75</v>
      </c>
      <c r="B233" s="1">
        <v>1184.7801821638</v>
      </c>
      <c r="C233" s="1">
        <v>404.05670918044399</v>
      </c>
      <c r="D233" s="1">
        <v>205.93666748777301</v>
      </c>
      <c r="E233" s="1">
        <v>510.58880693076401</v>
      </c>
      <c r="F233" s="1">
        <v>501.14191878458797</v>
      </c>
      <c r="G233" s="1">
        <v>410.67772178933802</v>
      </c>
    </row>
    <row r="234" spans="1:7" x14ac:dyDescent="0.25">
      <c r="A234" s="1">
        <v>27.875</v>
      </c>
      <c r="B234" s="1">
        <v>1216.2266087099199</v>
      </c>
      <c r="C234" s="1">
        <v>430.73813771793402</v>
      </c>
      <c r="D234" s="1">
        <v>200.44740832350499</v>
      </c>
      <c r="E234" s="1">
        <v>504.492991079467</v>
      </c>
      <c r="F234" s="1">
        <v>500.70559730811999</v>
      </c>
      <c r="G234" s="1">
        <v>414.06047790552901</v>
      </c>
    </row>
    <row r="235" spans="1:7" x14ac:dyDescent="0.25">
      <c r="A235" s="1">
        <v>28</v>
      </c>
      <c r="B235" s="1">
        <v>1221.8228339094701</v>
      </c>
      <c r="C235" s="1">
        <v>452.68585801079399</v>
      </c>
      <c r="D235" s="1">
        <v>203.18777376645301</v>
      </c>
      <c r="E235" s="1">
        <v>502.315028234811</v>
      </c>
      <c r="F235" s="1">
        <v>518.55289674392304</v>
      </c>
      <c r="G235" s="1">
        <v>415.941149364777</v>
      </c>
    </row>
    <row r="236" spans="1:7" x14ac:dyDescent="0.25">
      <c r="A236" s="1">
        <v>28.125</v>
      </c>
      <c r="B236" s="1">
        <v>1220.9519566756301</v>
      </c>
      <c r="C236" s="1">
        <v>452.08549189970898</v>
      </c>
      <c r="D236" s="1">
        <v>196.92356434191001</v>
      </c>
      <c r="E236" s="1">
        <v>499.64873899414403</v>
      </c>
      <c r="F236" s="1">
        <v>500.55539279826201</v>
      </c>
      <c r="G236" s="1">
        <v>390.53242268155799</v>
      </c>
    </row>
    <row r="237" spans="1:7" x14ac:dyDescent="0.25">
      <c r="A237" s="1">
        <v>28.25</v>
      </c>
      <c r="B237" s="1">
        <v>1210.82629991414</v>
      </c>
      <c r="C237" s="1">
        <v>449.86322051227199</v>
      </c>
      <c r="D237" s="1">
        <v>195.93313267709399</v>
      </c>
      <c r="E237" s="1">
        <v>498.26957561622498</v>
      </c>
      <c r="F237" s="1">
        <v>498.76585100130097</v>
      </c>
      <c r="G237" s="1">
        <v>380.92726517579302</v>
      </c>
    </row>
    <row r="238" spans="1:7" x14ac:dyDescent="0.25">
      <c r="A238" s="1">
        <v>28.375</v>
      </c>
      <c r="B238" s="1">
        <v>1237.0007835337101</v>
      </c>
      <c r="C238" s="1">
        <v>457.52807783948498</v>
      </c>
      <c r="D238" s="1">
        <v>195.16456943493299</v>
      </c>
      <c r="E238" s="1">
        <v>496.660649262579</v>
      </c>
      <c r="F238" s="1">
        <v>492.93241330735299</v>
      </c>
      <c r="G238" s="1">
        <v>374.787473284405</v>
      </c>
    </row>
    <row r="239" spans="1:7" x14ac:dyDescent="0.25">
      <c r="A239" s="1">
        <v>28.5</v>
      </c>
      <c r="B239" s="1">
        <v>1214.10855480706</v>
      </c>
      <c r="C239" s="1">
        <v>469.45086000155197</v>
      </c>
      <c r="D239" s="1">
        <v>200.508268489107</v>
      </c>
      <c r="E239" s="1">
        <v>491.04595258563899</v>
      </c>
      <c r="F239" s="1">
        <v>495.90843889950003</v>
      </c>
      <c r="G239" s="1">
        <v>381.90679520653799</v>
      </c>
    </row>
    <row r="240" spans="1:7" x14ac:dyDescent="0.25">
      <c r="A240" s="1">
        <v>28.625</v>
      </c>
      <c r="B240" s="1">
        <v>1182.9471317718901</v>
      </c>
      <c r="C240" s="1">
        <v>498.00572053354603</v>
      </c>
      <c r="D240" s="1">
        <v>200.094007332866</v>
      </c>
      <c r="E240" s="1">
        <v>490.66908009750398</v>
      </c>
      <c r="F240" s="1">
        <v>504.32740661313602</v>
      </c>
      <c r="G240" s="1">
        <v>375.55441890303399</v>
      </c>
    </row>
    <row r="241" spans="1:7" x14ac:dyDescent="0.25">
      <c r="A241" s="1">
        <v>28.75</v>
      </c>
      <c r="B241" s="1">
        <v>1057.3679715947701</v>
      </c>
      <c r="C241" s="1">
        <v>532.61849307393197</v>
      </c>
      <c r="D241" s="1">
        <v>205.40883349196801</v>
      </c>
      <c r="E241" s="1">
        <v>491.212051409879</v>
      </c>
      <c r="F241" s="1">
        <v>502.44290601087101</v>
      </c>
      <c r="G241" s="1">
        <v>380.75845359224701</v>
      </c>
    </row>
    <row r="242" spans="1:7" x14ac:dyDescent="0.25">
      <c r="A242" s="1">
        <v>28.875</v>
      </c>
      <c r="B242" s="1">
        <v>940.82086603745495</v>
      </c>
      <c r="C242" s="1">
        <v>558.18269739833499</v>
      </c>
      <c r="D242" s="1">
        <v>203.76073904029701</v>
      </c>
      <c r="E242" s="1">
        <v>490.34302721182598</v>
      </c>
      <c r="F242" s="1">
        <v>534.95277246158003</v>
      </c>
      <c r="G242" s="1">
        <v>408.21299152928901</v>
      </c>
    </row>
    <row r="243" spans="1:7" x14ac:dyDescent="0.25">
      <c r="A243" s="1">
        <v>29</v>
      </c>
      <c r="B243" s="1">
        <v>891.51082736827198</v>
      </c>
      <c r="C243" s="1">
        <v>557.08526870710205</v>
      </c>
      <c r="D243" s="1">
        <v>206.77542275523999</v>
      </c>
      <c r="E243" s="1">
        <v>489.48038590207801</v>
      </c>
      <c r="F243" s="1">
        <v>524.02821064890895</v>
      </c>
      <c r="G243" s="1">
        <v>401.05693859236197</v>
      </c>
    </row>
    <row r="244" spans="1:7" x14ac:dyDescent="0.25">
      <c r="A244" s="1">
        <v>29.125</v>
      </c>
      <c r="B244" s="1">
        <v>887.058061507871</v>
      </c>
      <c r="C244" s="1">
        <v>549.306460329434</v>
      </c>
      <c r="D244" s="1">
        <v>213.13789261276699</v>
      </c>
      <c r="E244" s="1">
        <v>495.64688426213598</v>
      </c>
      <c r="F244" s="1">
        <v>531.73649323643599</v>
      </c>
      <c r="G244" s="1">
        <v>405.80130550151199</v>
      </c>
    </row>
    <row r="245" spans="1:7" x14ac:dyDescent="0.25">
      <c r="A245" s="1">
        <v>29.25</v>
      </c>
      <c r="B245" s="1">
        <v>886.98369318772598</v>
      </c>
      <c r="C245" s="1">
        <v>510.12303109587498</v>
      </c>
      <c r="D245" s="1">
        <v>222.14783049067699</v>
      </c>
      <c r="E245" s="1">
        <v>495.80861388464501</v>
      </c>
      <c r="F245" s="1">
        <v>523.59689474591403</v>
      </c>
      <c r="G245" s="1">
        <v>404.71366884667901</v>
      </c>
    </row>
    <row r="246" spans="1:7" x14ac:dyDescent="0.25">
      <c r="A246" s="1">
        <v>29.375</v>
      </c>
      <c r="B246" s="1">
        <v>850.53081470468499</v>
      </c>
      <c r="C246" s="1">
        <v>409.399938189762</v>
      </c>
      <c r="D246" s="1">
        <v>228.991768965131</v>
      </c>
      <c r="E246" s="1">
        <v>499.84782903720497</v>
      </c>
      <c r="F246" s="1">
        <v>514.84737385503604</v>
      </c>
      <c r="G246" s="1">
        <v>401.73270274982599</v>
      </c>
    </row>
    <row r="247" spans="1:7" x14ac:dyDescent="0.25">
      <c r="A247" s="1">
        <v>29.5</v>
      </c>
      <c r="B247" s="1">
        <v>790.28583514405398</v>
      </c>
      <c r="C247" s="1">
        <v>407.10648651796299</v>
      </c>
      <c r="D247" s="1">
        <v>228.17405225387699</v>
      </c>
      <c r="E247" s="1">
        <v>500.56556324445</v>
      </c>
      <c r="F247" s="1">
        <v>516.87012644774802</v>
      </c>
      <c r="G247" s="1">
        <v>406.61404933810098</v>
      </c>
    </row>
    <row r="248" spans="1:7" x14ac:dyDescent="0.25">
      <c r="A248" s="1">
        <v>29.625</v>
      </c>
      <c r="B248" s="1">
        <v>746.50997789457494</v>
      </c>
      <c r="C248" s="1">
        <v>390.06478352834398</v>
      </c>
      <c r="D248" s="1">
        <v>222.53528708512599</v>
      </c>
      <c r="E248" s="1">
        <v>498.79991380844501</v>
      </c>
      <c r="F248" s="1">
        <v>513.34509407360895</v>
      </c>
      <c r="G248" s="1">
        <v>407.136295090624</v>
      </c>
    </row>
    <row r="249" spans="1:7" x14ac:dyDescent="0.25">
      <c r="A249" s="1">
        <v>29.75</v>
      </c>
      <c r="B249" s="1">
        <v>737.23792345222296</v>
      </c>
      <c r="C249" s="1">
        <v>368.62188231759598</v>
      </c>
      <c r="D249" s="1">
        <v>224.27229511042901</v>
      </c>
      <c r="E249" s="1">
        <v>508.73873416766003</v>
      </c>
      <c r="F249" s="1">
        <v>528.66387326609799</v>
      </c>
      <c r="G249" s="1">
        <v>397.157259705125</v>
      </c>
    </row>
    <row r="250" spans="1:7" x14ac:dyDescent="0.25">
      <c r="A250" s="1">
        <v>29.875</v>
      </c>
      <c r="B250" s="1">
        <v>699.38786797554599</v>
      </c>
      <c r="C250" s="1">
        <v>370.513144446897</v>
      </c>
      <c r="D250" s="1">
        <v>227.72451921102399</v>
      </c>
      <c r="E250" s="1">
        <v>508.74116723527402</v>
      </c>
      <c r="F250" s="1">
        <v>530.02066771090801</v>
      </c>
      <c r="G250" s="1">
        <v>409.06794269711901</v>
      </c>
    </row>
    <row r="251" spans="1:7" x14ac:dyDescent="0.25">
      <c r="A251" s="1">
        <v>30</v>
      </c>
      <c r="B251" s="1">
        <v>682.71598563221005</v>
      </c>
      <c r="C251" s="1">
        <v>324.82547480274599</v>
      </c>
      <c r="D251" s="1">
        <v>222.05069710943999</v>
      </c>
      <c r="E251" s="1">
        <v>507.03855786241502</v>
      </c>
      <c r="F251" s="1">
        <v>537.02969574688598</v>
      </c>
      <c r="G251" s="1">
        <v>417.57400426707397</v>
      </c>
    </row>
  </sheetData>
  <mergeCells count="4">
    <mergeCell ref="A1:A2"/>
    <mergeCell ref="B1:G1"/>
    <mergeCell ref="B3:G3"/>
    <mergeCell ref="B4:G4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"/>
  <sheetViews>
    <sheetView zoomScale="80" zoomScaleNormal="80" workbookViewId="0">
      <selection activeCell="D15" sqref="D15"/>
    </sheetView>
  </sheetViews>
  <sheetFormatPr defaultRowHeight="15" x14ac:dyDescent="0.25"/>
  <cols>
    <col min="1" max="1" width="18.85546875" customWidth="1"/>
    <col min="2" max="2" width="21.28515625" customWidth="1"/>
    <col min="3" max="3" width="34.85546875" customWidth="1"/>
    <col min="4" max="5" width="30.28515625" customWidth="1"/>
  </cols>
  <sheetData>
    <row r="1" spans="1:5" x14ac:dyDescent="0.25">
      <c r="A1" s="83" t="s">
        <v>246</v>
      </c>
      <c r="B1" s="82" t="s">
        <v>263</v>
      </c>
      <c r="C1" s="82"/>
      <c r="D1" s="82"/>
      <c r="E1" s="82"/>
    </row>
    <row r="2" spans="1:5" x14ac:dyDescent="0.25">
      <c r="A2" s="84"/>
      <c r="B2" s="48" t="s">
        <v>276</v>
      </c>
      <c r="C2" s="48" t="s">
        <v>259</v>
      </c>
      <c r="D2" s="48" t="s">
        <v>261</v>
      </c>
      <c r="E2" s="48" t="s">
        <v>264</v>
      </c>
    </row>
    <row r="3" spans="1:5" x14ac:dyDescent="0.25">
      <c r="A3" s="27" t="s">
        <v>249</v>
      </c>
      <c r="B3" s="82">
        <v>62</v>
      </c>
      <c r="C3" s="82"/>
      <c r="D3" s="82"/>
      <c r="E3" s="82"/>
    </row>
    <row r="4" spans="1:5" x14ac:dyDescent="0.25">
      <c r="A4" s="27" t="s">
        <v>250</v>
      </c>
      <c r="B4" s="82" t="s">
        <v>251</v>
      </c>
      <c r="C4" s="82"/>
      <c r="D4" s="82"/>
      <c r="E4" s="82"/>
    </row>
    <row r="5" spans="1:5" ht="61.5" x14ac:dyDescent="0.25">
      <c r="A5" s="28" t="s">
        <v>252</v>
      </c>
      <c r="B5" s="28">
        <v>4</v>
      </c>
      <c r="C5" s="27">
        <v>4</v>
      </c>
      <c r="D5" s="27">
        <v>4</v>
      </c>
      <c r="E5" s="27">
        <v>4</v>
      </c>
    </row>
    <row r="6" spans="1:5" ht="30" x14ac:dyDescent="0.25">
      <c r="A6" s="28" t="s">
        <v>253</v>
      </c>
      <c r="B6" s="28">
        <v>53.2423</v>
      </c>
      <c r="C6" s="27">
        <v>51.88</v>
      </c>
      <c r="D6" s="27">
        <v>60.286079999999998</v>
      </c>
      <c r="E6" s="27">
        <v>49.28</v>
      </c>
    </row>
    <row r="7" spans="1:5" ht="48" x14ac:dyDescent="0.25">
      <c r="A7" s="28" t="s">
        <v>254</v>
      </c>
      <c r="B7" s="27">
        <v>37.44</v>
      </c>
      <c r="C7" s="27">
        <v>37.44</v>
      </c>
      <c r="D7" s="27">
        <v>37.44</v>
      </c>
      <c r="E7" s="27">
        <v>37.44</v>
      </c>
    </row>
    <row r="8" spans="1:5" ht="48" x14ac:dyDescent="0.25">
      <c r="A8" s="28" t="s">
        <v>255</v>
      </c>
      <c r="B8" s="28">
        <v>34.586500000000001</v>
      </c>
      <c r="C8" s="27">
        <v>35.686019999999999</v>
      </c>
      <c r="D8" s="27">
        <v>36.496600000000001</v>
      </c>
      <c r="E8" s="27">
        <v>36.713700000000003</v>
      </c>
    </row>
    <row r="9" spans="1:5" x14ac:dyDescent="0.25">
      <c r="A9" s="27" t="s">
        <v>256</v>
      </c>
      <c r="B9" s="47">
        <v>85</v>
      </c>
      <c r="C9" s="47">
        <v>85</v>
      </c>
      <c r="D9" s="47">
        <v>85</v>
      </c>
      <c r="E9" s="47">
        <v>85</v>
      </c>
    </row>
    <row r="10" spans="1:5" ht="18" x14ac:dyDescent="0.25">
      <c r="A10" s="30" t="s">
        <v>257</v>
      </c>
      <c r="B10" s="30" t="s">
        <v>398</v>
      </c>
      <c r="C10" s="30" t="s">
        <v>399</v>
      </c>
      <c r="D10" s="30" t="s">
        <v>400</v>
      </c>
      <c r="E10" s="30" t="s">
        <v>401</v>
      </c>
    </row>
    <row r="11" spans="1:5" x14ac:dyDescent="0.25">
      <c r="A11" s="1">
        <v>0</v>
      </c>
      <c r="B11" s="1">
        <v>147.56224206337001</v>
      </c>
      <c r="C11" s="1">
        <v>728.39214986085904</v>
      </c>
      <c r="D11" s="1">
        <v>115.645312949576</v>
      </c>
      <c r="E11" s="1">
        <v>340.68656769127199</v>
      </c>
    </row>
    <row r="12" spans="1:5" x14ac:dyDescent="0.25">
      <c r="A12" s="1">
        <v>0.125</v>
      </c>
      <c r="B12" s="1">
        <v>149.17582150496401</v>
      </c>
      <c r="C12" s="1">
        <v>759.89047466648606</v>
      </c>
      <c r="D12" s="1">
        <v>114.532274530954</v>
      </c>
      <c r="E12" s="1">
        <v>349.15030314863901</v>
      </c>
    </row>
    <row r="13" spans="1:5" x14ac:dyDescent="0.25">
      <c r="A13" s="1">
        <v>0.25</v>
      </c>
      <c r="B13" s="1">
        <v>139.72553324917001</v>
      </c>
      <c r="C13" s="1">
        <v>730.57208191928203</v>
      </c>
      <c r="D13" s="1">
        <v>113.073350786546</v>
      </c>
      <c r="E13" s="1">
        <v>384.58258285104301</v>
      </c>
    </row>
    <row r="14" spans="1:5" x14ac:dyDescent="0.25">
      <c r="A14" s="1">
        <v>0.375</v>
      </c>
      <c r="B14" s="1">
        <v>140.96387379341601</v>
      </c>
      <c r="C14" s="1">
        <v>734.7138333053</v>
      </c>
      <c r="D14" s="1">
        <v>113.239609168735</v>
      </c>
      <c r="E14" s="1">
        <v>395.54967379093199</v>
      </c>
    </row>
    <row r="15" spans="1:5" x14ac:dyDescent="0.25">
      <c r="A15" s="1">
        <v>0.5</v>
      </c>
      <c r="B15" s="1">
        <v>144.84155378244199</v>
      </c>
      <c r="C15" s="1">
        <v>750.11933749220896</v>
      </c>
      <c r="D15" s="1">
        <v>113.822425233329</v>
      </c>
      <c r="E15" s="1">
        <v>396.69971434187602</v>
      </c>
    </row>
    <row r="16" spans="1:5" x14ac:dyDescent="0.25">
      <c r="A16" s="1">
        <v>0.625</v>
      </c>
      <c r="B16" s="1">
        <v>135.57650625513301</v>
      </c>
      <c r="C16" s="1">
        <v>772.19120121848005</v>
      </c>
      <c r="D16" s="1">
        <v>114.995500241808</v>
      </c>
      <c r="E16" s="1">
        <v>395.74748699019898</v>
      </c>
    </row>
    <row r="17" spans="1:5" x14ac:dyDescent="0.25">
      <c r="A17" s="1">
        <v>0.75</v>
      </c>
      <c r="B17" s="1">
        <v>144.399738629399</v>
      </c>
      <c r="C17" s="1">
        <v>735.541647749601</v>
      </c>
      <c r="D17" s="1">
        <v>126.81775507127</v>
      </c>
      <c r="E17" s="1">
        <v>372.452821487346</v>
      </c>
    </row>
    <row r="18" spans="1:5" x14ac:dyDescent="0.25">
      <c r="A18" s="1">
        <v>0.875</v>
      </c>
      <c r="B18" s="1">
        <v>152.48802619108599</v>
      </c>
      <c r="C18" s="1">
        <v>724.02356162034903</v>
      </c>
      <c r="D18" s="1">
        <v>134.39461967708201</v>
      </c>
      <c r="E18" s="1">
        <v>358.71530233056802</v>
      </c>
    </row>
    <row r="19" spans="1:5" x14ac:dyDescent="0.25">
      <c r="A19" s="1">
        <v>1</v>
      </c>
      <c r="B19" s="1">
        <v>154.249479989294</v>
      </c>
      <c r="C19" s="1">
        <v>726.22480350626495</v>
      </c>
      <c r="D19" s="1">
        <v>132.13823938505499</v>
      </c>
      <c r="E19" s="1">
        <v>352.593239960267</v>
      </c>
    </row>
    <row r="20" spans="1:5" x14ac:dyDescent="0.25">
      <c r="A20" s="1">
        <v>1.125</v>
      </c>
      <c r="B20" s="1">
        <v>158.91323918248199</v>
      </c>
      <c r="C20" s="1">
        <v>698.05703829390995</v>
      </c>
      <c r="D20" s="1">
        <v>131.598998408402</v>
      </c>
      <c r="E20" s="1">
        <v>353.78127522259399</v>
      </c>
    </row>
    <row r="21" spans="1:5" x14ac:dyDescent="0.25">
      <c r="A21" s="1">
        <v>1.25</v>
      </c>
      <c r="B21" s="1">
        <v>165.930529927853</v>
      </c>
      <c r="C21" s="1">
        <v>686.84780702027899</v>
      </c>
      <c r="D21" s="1">
        <v>132.06986593939399</v>
      </c>
      <c r="E21" s="1">
        <v>352.44767178757297</v>
      </c>
    </row>
    <row r="22" spans="1:5" x14ac:dyDescent="0.25">
      <c r="A22" s="1">
        <v>1.375</v>
      </c>
      <c r="B22" s="1">
        <v>152.772575676739</v>
      </c>
      <c r="C22" s="1">
        <v>716.49069974208305</v>
      </c>
      <c r="D22" s="1">
        <v>131.798473599619</v>
      </c>
      <c r="E22" s="1">
        <v>378.36278680999402</v>
      </c>
    </row>
    <row r="23" spans="1:5" x14ac:dyDescent="0.25">
      <c r="A23" s="1">
        <v>1.5</v>
      </c>
      <c r="B23" s="1">
        <v>152.519295047995</v>
      </c>
      <c r="C23" s="1">
        <v>713.41477765557795</v>
      </c>
      <c r="D23" s="1">
        <v>136.95419782664399</v>
      </c>
      <c r="E23" s="1">
        <v>386.74823858338198</v>
      </c>
    </row>
    <row r="24" spans="1:5" x14ac:dyDescent="0.25">
      <c r="A24" s="1">
        <v>1.625</v>
      </c>
      <c r="B24" s="1">
        <v>156.90180371275301</v>
      </c>
      <c r="C24" s="1">
        <v>714.92136546570498</v>
      </c>
      <c r="D24" s="1">
        <v>136.49055632970499</v>
      </c>
      <c r="E24" s="1">
        <v>381.771659339694</v>
      </c>
    </row>
    <row r="25" spans="1:5" x14ac:dyDescent="0.25">
      <c r="A25" s="1">
        <v>1.75</v>
      </c>
      <c r="B25" s="1">
        <v>162.25896196783199</v>
      </c>
      <c r="C25" s="1">
        <v>769.91642411080704</v>
      </c>
      <c r="D25" s="1">
        <v>133.03233553766799</v>
      </c>
      <c r="E25" s="1">
        <v>374.09433324471598</v>
      </c>
    </row>
    <row r="26" spans="1:5" x14ac:dyDescent="0.25">
      <c r="A26" s="1">
        <v>1.875</v>
      </c>
      <c r="B26" s="1">
        <v>172.71454912594899</v>
      </c>
      <c r="C26" s="1">
        <v>769.40294417826601</v>
      </c>
      <c r="D26" s="1">
        <v>131.67029094985099</v>
      </c>
      <c r="E26" s="1">
        <v>378.18432083950302</v>
      </c>
    </row>
    <row r="27" spans="1:5" x14ac:dyDescent="0.25">
      <c r="A27" s="1">
        <v>2</v>
      </c>
      <c r="B27" s="1">
        <v>167.89824437050001</v>
      </c>
      <c r="C27" s="1">
        <v>766.60648856670298</v>
      </c>
      <c r="D27" s="1">
        <v>132.03155816468799</v>
      </c>
      <c r="E27" s="1">
        <v>367.62349838394903</v>
      </c>
    </row>
    <row r="28" spans="1:5" x14ac:dyDescent="0.25">
      <c r="A28" s="1">
        <v>2.125</v>
      </c>
      <c r="B28" s="1">
        <v>161.95300616095</v>
      </c>
      <c r="C28" s="1">
        <v>721.58199041642501</v>
      </c>
      <c r="D28" s="1">
        <v>131.417590397021</v>
      </c>
      <c r="E28" s="1">
        <v>362.50078777373199</v>
      </c>
    </row>
    <row r="29" spans="1:5" x14ac:dyDescent="0.25">
      <c r="A29" s="1">
        <v>2.25</v>
      </c>
      <c r="B29" s="1">
        <v>162.25338196158799</v>
      </c>
      <c r="C29" s="1">
        <v>741.90163940703906</v>
      </c>
      <c r="D29" s="1">
        <v>125.822135366895</v>
      </c>
      <c r="E29" s="1">
        <v>360.81815615155699</v>
      </c>
    </row>
    <row r="30" spans="1:5" x14ac:dyDescent="0.25">
      <c r="A30" s="1">
        <v>2.375</v>
      </c>
      <c r="B30" s="1">
        <v>154.57526178224401</v>
      </c>
      <c r="C30" s="1">
        <v>691.53813721562904</v>
      </c>
      <c r="D30" s="1">
        <v>125.18722706961201</v>
      </c>
      <c r="E30" s="1">
        <v>359.98977320963598</v>
      </c>
    </row>
    <row r="31" spans="1:5" x14ac:dyDescent="0.25">
      <c r="A31" s="1">
        <v>2.5</v>
      </c>
      <c r="B31" s="1">
        <v>157.62609395249899</v>
      </c>
      <c r="C31" s="1">
        <v>721.86603974790205</v>
      </c>
      <c r="D31" s="1">
        <v>125.17923983391</v>
      </c>
      <c r="E31" s="1">
        <v>357.07284176348998</v>
      </c>
    </row>
    <row r="32" spans="1:5" x14ac:dyDescent="0.25">
      <c r="A32" s="1">
        <v>2.625</v>
      </c>
      <c r="B32" s="1">
        <v>196.86930202244801</v>
      </c>
      <c r="C32" s="1">
        <v>727.27568706574004</v>
      </c>
      <c r="D32" s="1">
        <v>126.08745803878899</v>
      </c>
      <c r="E32" s="1">
        <v>361.981942899008</v>
      </c>
    </row>
    <row r="33" spans="1:5" x14ac:dyDescent="0.25">
      <c r="A33" s="1">
        <v>2.75</v>
      </c>
      <c r="B33" s="1">
        <v>228.265178190086</v>
      </c>
      <c r="C33" s="1">
        <v>814.878253920475</v>
      </c>
      <c r="D33" s="1">
        <v>125.843065249901</v>
      </c>
      <c r="E33" s="1">
        <v>362.12226548974701</v>
      </c>
    </row>
    <row r="34" spans="1:5" x14ac:dyDescent="0.25">
      <c r="A34" s="1">
        <v>2.875</v>
      </c>
      <c r="B34" s="1">
        <v>192.116047756819</v>
      </c>
      <c r="C34" s="1">
        <v>840.37305381657302</v>
      </c>
      <c r="D34" s="1">
        <v>124.73940312227801</v>
      </c>
      <c r="E34" s="1">
        <v>359.19575307067697</v>
      </c>
    </row>
    <row r="35" spans="1:5" x14ac:dyDescent="0.25">
      <c r="A35" s="1">
        <v>3</v>
      </c>
      <c r="B35" s="1">
        <v>219.88430922350301</v>
      </c>
      <c r="C35" s="1">
        <v>883.59974121047503</v>
      </c>
      <c r="D35" s="1">
        <v>123.967626737514</v>
      </c>
      <c r="E35" s="1">
        <v>340.47328727385701</v>
      </c>
    </row>
    <row r="36" spans="1:5" x14ac:dyDescent="0.25">
      <c r="A36" s="1">
        <v>3.125</v>
      </c>
      <c r="B36" s="1">
        <v>231.49257543317501</v>
      </c>
      <c r="C36" s="1">
        <v>884.93490198252903</v>
      </c>
      <c r="D36" s="1">
        <v>124.596603464404</v>
      </c>
      <c r="E36" s="1">
        <v>327.56304102819001</v>
      </c>
    </row>
    <row r="37" spans="1:5" x14ac:dyDescent="0.25">
      <c r="A37" s="1">
        <v>3.25</v>
      </c>
      <c r="B37" s="1">
        <v>233.882348969448</v>
      </c>
      <c r="C37" s="1">
        <v>891.010003475281</v>
      </c>
      <c r="D37" s="1">
        <v>124.395427806942</v>
      </c>
      <c r="E37" s="1">
        <v>325.69647911206602</v>
      </c>
    </row>
    <row r="38" spans="1:5" x14ac:dyDescent="0.25">
      <c r="A38" s="1">
        <v>3.375</v>
      </c>
      <c r="B38" s="1">
        <v>228.020668459158</v>
      </c>
      <c r="C38" s="1">
        <v>881.32409471647202</v>
      </c>
      <c r="D38" s="1">
        <v>123.135334336184</v>
      </c>
      <c r="E38" s="1">
        <v>329.06024982334799</v>
      </c>
    </row>
    <row r="39" spans="1:5" x14ac:dyDescent="0.25">
      <c r="A39" s="1">
        <v>3.5</v>
      </c>
      <c r="B39" s="1">
        <v>213.886834007034</v>
      </c>
      <c r="C39" s="1">
        <v>833.21719110628896</v>
      </c>
      <c r="D39" s="1">
        <v>121.76272549410101</v>
      </c>
      <c r="E39" s="1">
        <v>335.83948518522999</v>
      </c>
    </row>
    <row r="40" spans="1:5" x14ac:dyDescent="0.25">
      <c r="A40" s="1">
        <v>3.625</v>
      </c>
      <c r="B40" s="1">
        <v>210.95162272068001</v>
      </c>
      <c r="C40" s="1">
        <v>809.19576966214095</v>
      </c>
      <c r="D40" s="1">
        <v>118.729022515712</v>
      </c>
      <c r="E40" s="1">
        <v>335.75470266096602</v>
      </c>
    </row>
    <row r="41" spans="1:5" x14ac:dyDescent="0.25">
      <c r="A41" s="1">
        <v>3.75</v>
      </c>
      <c r="B41" s="1">
        <v>219.034262870221</v>
      </c>
      <c r="C41" s="1">
        <v>748.64149399287999</v>
      </c>
      <c r="D41" s="1">
        <v>118.681660916547</v>
      </c>
      <c r="E41" s="1">
        <v>337.13916030475798</v>
      </c>
    </row>
    <row r="42" spans="1:5" x14ac:dyDescent="0.25">
      <c r="A42" s="1">
        <v>3.875</v>
      </c>
      <c r="B42" s="1">
        <v>217.66288270472799</v>
      </c>
      <c r="C42" s="1">
        <v>655.54241212008696</v>
      </c>
      <c r="D42" s="1">
        <v>125.17973029944901</v>
      </c>
      <c r="E42" s="1">
        <v>331.11189997643402</v>
      </c>
    </row>
    <row r="43" spans="1:5" x14ac:dyDescent="0.25">
      <c r="A43" s="1">
        <v>4</v>
      </c>
      <c r="B43" s="1">
        <v>232.266961015134</v>
      </c>
      <c r="C43" s="1">
        <v>686.88900264467804</v>
      </c>
      <c r="D43" s="1">
        <v>124.946443259779</v>
      </c>
      <c r="E43" s="1">
        <v>298.37491532036199</v>
      </c>
    </row>
    <row r="44" spans="1:5" x14ac:dyDescent="0.25">
      <c r="A44" s="1">
        <v>4.125</v>
      </c>
      <c r="B44" s="1">
        <v>235.69151421570999</v>
      </c>
      <c r="C44" s="1">
        <v>664.10855288525397</v>
      </c>
      <c r="D44" s="1">
        <v>123.840682083319</v>
      </c>
      <c r="E44" s="1">
        <v>297.49046495606001</v>
      </c>
    </row>
    <row r="45" spans="1:5" x14ac:dyDescent="0.25">
      <c r="A45" s="1">
        <v>4.25</v>
      </c>
      <c r="B45" s="1">
        <v>257.482728359936</v>
      </c>
      <c r="C45" s="1">
        <v>663.92460580225099</v>
      </c>
      <c r="D45" s="1">
        <v>123.44131391417</v>
      </c>
      <c r="E45" s="1">
        <v>293.601548303394</v>
      </c>
    </row>
    <row r="46" spans="1:5" x14ac:dyDescent="0.25">
      <c r="A46" s="1">
        <v>4.375</v>
      </c>
      <c r="B46" s="1">
        <v>248.50704450787501</v>
      </c>
      <c r="C46" s="1">
        <v>717.02368110983195</v>
      </c>
      <c r="D46" s="1">
        <v>125.335545055152</v>
      </c>
      <c r="E46" s="1">
        <v>302.19908994396502</v>
      </c>
    </row>
    <row r="47" spans="1:5" x14ac:dyDescent="0.25">
      <c r="A47" s="1">
        <v>4.5</v>
      </c>
      <c r="B47" s="1">
        <v>250.329679455785</v>
      </c>
      <c r="C47" s="1">
        <v>700.92212060323402</v>
      </c>
      <c r="D47" s="1">
        <v>125.34487746080001</v>
      </c>
      <c r="E47" s="1">
        <v>308.25100432652403</v>
      </c>
    </row>
    <row r="48" spans="1:5" x14ac:dyDescent="0.25">
      <c r="A48" s="1">
        <v>4.625</v>
      </c>
      <c r="B48" s="1">
        <v>234.107006590369</v>
      </c>
      <c r="C48" s="1">
        <v>678.919931582152</v>
      </c>
      <c r="D48" s="1">
        <v>122.24761074495299</v>
      </c>
      <c r="E48" s="1">
        <v>308.71925463839102</v>
      </c>
    </row>
    <row r="49" spans="1:5" x14ac:dyDescent="0.25">
      <c r="A49" s="1">
        <v>4.75</v>
      </c>
      <c r="B49" s="1">
        <v>222.810984259322</v>
      </c>
      <c r="C49" s="1">
        <v>673.70853706035803</v>
      </c>
      <c r="D49" s="1">
        <v>118.854689943666</v>
      </c>
      <c r="E49" s="1">
        <v>310.977589634737</v>
      </c>
    </row>
    <row r="50" spans="1:5" x14ac:dyDescent="0.25">
      <c r="A50" s="1">
        <v>4.875</v>
      </c>
      <c r="B50" s="1">
        <v>216.46466203350499</v>
      </c>
      <c r="C50" s="1">
        <v>666.05086444827202</v>
      </c>
      <c r="D50" s="1">
        <v>117.034563131385</v>
      </c>
      <c r="E50" s="1">
        <v>306.32831744187899</v>
      </c>
    </row>
    <row r="51" spans="1:5" x14ac:dyDescent="0.25">
      <c r="A51" s="1">
        <v>5</v>
      </c>
      <c r="B51" s="1">
        <v>215.95822020169399</v>
      </c>
      <c r="C51" s="1">
        <v>600.46096791897696</v>
      </c>
      <c r="D51" s="1">
        <v>114.652066142975</v>
      </c>
      <c r="E51" s="1">
        <v>304.56626657480598</v>
      </c>
    </row>
    <row r="52" spans="1:5" x14ac:dyDescent="0.25">
      <c r="A52" s="1">
        <v>5.125</v>
      </c>
      <c r="B52" s="1">
        <v>242.23779506796899</v>
      </c>
      <c r="C52" s="1">
        <v>554.80994377512104</v>
      </c>
      <c r="D52" s="1">
        <v>110.829105287172</v>
      </c>
      <c r="E52" s="1">
        <v>309.873504136934</v>
      </c>
    </row>
    <row r="53" spans="1:5" x14ac:dyDescent="0.25">
      <c r="A53" s="1">
        <v>5.25</v>
      </c>
      <c r="B53" s="1">
        <v>248.846067763831</v>
      </c>
      <c r="C53" s="1">
        <v>575.25634290926098</v>
      </c>
      <c r="D53" s="1">
        <v>106.954700385246</v>
      </c>
      <c r="E53" s="1">
        <v>296.87319492390799</v>
      </c>
    </row>
    <row r="54" spans="1:5" x14ac:dyDescent="0.25">
      <c r="A54" s="1">
        <v>5.375</v>
      </c>
      <c r="B54" s="1">
        <v>243.526186026576</v>
      </c>
      <c r="C54" s="1">
        <v>475.44164874234798</v>
      </c>
      <c r="D54" s="1">
        <v>104.787353616483</v>
      </c>
      <c r="E54" s="1">
        <v>291.81380079571699</v>
      </c>
    </row>
    <row r="55" spans="1:5" x14ac:dyDescent="0.25">
      <c r="A55" s="1">
        <v>5.5</v>
      </c>
      <c r="B55" s="1">
        <v>238.87678595806801</v>
      </c>
      <c r="C55" s="1">
        <v>446.00034724536101</v>
      </c>
      <c r="D55" s="1">
        <v>104.020225546818</v>
      </c>
      <c r="E55" s="1">
        <v>294.01944648713499</v>
      </c>
    </row>
    <row r="56" spans="1:5" x14ac:dyDescent="0.25">
      <c r="A56" s="1">
        <v>5.625</v>
      </c>
      <c r="B56" s="1">
        <v>230.42537196667001</v>
      </c>
      <c r="C56" s="1">
        <v>419.29906248157801</v>
      </c>
      <c r="D56" s="1">
        <v>104.366391408905</v>
      </c>
      <c r="E56" s="1">
        <v>294.30023852622799</v>
      </c>
    </row>
    <row r="57" spans="1:5" x14ac:dyDescent="0.25">
      <c r="A57" s="1">
        <v>5.75</v>
      </c>
      <c r="B57" s="1">
        <v>238.91168546288301</v>
      </c>
      <c r="C57" s="1">
        <v>376.348837511677</v>
      </c>
      <c r="D57" s="1">
        <v>104.30146621271101</v>
      </c>
      <c r="E57" s="1">
        <v>289.86430588748402</v>
      </c>
    </row>
    <row r="58" spans="1:5" x14ac:dyDescent="0.25">
      <c r="A58" s="1">
        <v>5.875</v>
      </c>
      <c r="B58" s="1">
        <v>230.86116383133799</v>
      </c>
      <c r="C58" s="1">
        <v>355.29249742381597</v>
      </c>
      <c r="D58" s="1">
        <v>102.240625212117</v>
      </c>
      <c r="E58" s="1">
        <v>292.73296056443701</v>
      </c>
    </row>
    <row r="59" spans="1:5" x14ac:dyDescent="0.25">
      <c r="A59" s="1">
        <v>6</v>
      </c>
      <c r="B59" s="1">
        <v>220.85453068290701</v>
      </c>
      <c r="C59" s="1">
        <v>346.003960930456</v>
      </c>
      <c r="D59" s="1">
        <v>102.72371705512801</v>
      </c>
      <c r="E59" s="1">
        <v>289.51689745698502</v>
      </c>
    </row>
    <row r="60" spans="1:5" x14ac:dyDescent="0.25">
      <c r="A60" s="1">
        <v>6.125</v>
      </c>
      <c r="B60" s="1">
        <v>213.485293968717</v>
      </c>
      <c r="C60" s="1">
        <v>335.90878607450401</v>
      </c>
      <c r="D60" s="1">
        <v>103.077824075273</v>
      </c>
      <c r="E60" s="1">
        <v>288.46746593478503</v>
      </c>
    </row>
    <row r="61" spans="1:5" x14ac:dyDescent="0.25">
      <c r="A61" s="1">
        <v>6.25</v>
      </c>
      <c r="B61" s="1">
        <v>204.366650263987</v>
      </c>
      <c r="C61" s="1">
        <v>335.04942235164702</v>
      </c>
      <c r="D61" s="1">
        <v>105.30599857826201</v>
      </c>
      <c r="E61" s="1">
        <v>282.11535336475799</v>
      </c>
    </row>
    <row r="62" spans="1:5" x14ac:dyDescent="0.25">
      <c r="A62" s="1">
        <v>6.375</v>
      </c>
      <c r="B62" s="1">
        <v>195.68224740343601</v>
      </c>
      <c r="C62" s="1">
        <v>338.30591026710903</v>
      </c>
      <c r="D62" s="1">
        <v>104.238400266485</v>
      </c>
      <c r="E62" s="1">
        <v>279.00135706034399</v>
      </c>
    </row>
    <row r="63" spans="1:5" x14ac:dyDescent="0.25">
      <c r="A63" s="1">
        <v>6.5</v>
      </c>
      <c r="B63" s="1">
        <v>190.30612360076401</v>
      </c>
      <c r="C63" s="1">
        <v>308.322215255196</v>
      </c>
      <c r="D63" s="1">
        <v>103.766027465254</v>
      </c>
      <c r="E63" s="1">
        <v>285.72186047521501</v>
      </c>
    </row>
    <row r="64" spans="1:5" x14ac:dyDescent="0.25">
      <c r="A64" s="1">
        <v>6.625</v>
      </c>
      <c r="B64" s="1">
        <v>199.66231533578099</v>
      </c>
      <c r="C64" s="1">
        <v>319.94933820154398</v>
      </c>
      <c r="D64" s="1">
        <v>103.614155617821</v>
      </c>
      <c r="E64" s="1">
        <v>295.73908150984101</v>
      </c>
    </row>
    <row r="65" spans="1:5" x14ac:dyDescent="0.25">
      <c r="A65" s="1">
        <v>6.75</v>
      </c>
      <c r="B65" s="1">
        <v>208.41212693555201</v>
      </c>
      <c r="C65" s="1">
        <v>316.41791544632298</v>
      </c>
      <c r="D65" s="1">
        <v>106.669880647478</v>
      </c>
      <c r="E65" s="1">
        <v>291.509286781882</v>
      </c>
    </row>
    <row r="66" spans="1:5" x14ac:dyDescent="0.25">
      <c r="A66" s="1">
        <v>6.875</v>
      </c>
      <c r="B66" s="1">
        <v>198.063583294295</v>
      </c>
      <c r="C66" s="1">
        <v>332.25037281261001</v>
      </c>
      <c r="D66" s="1">
        <v>106.000777130963</v>
      </c>
      <c r="E66" s="1">
        <v>281.69924030560901</v>
      </c>
    </row>
    <row r="67" spans="1:5" x14ac:dyDescent="0.25">
      <c r="A67" s="1">
        <v>7</v>
      </c>
      <c r="B67" s="1">
        <v>205.17894180116801</v>
      </c>
      <c r="C67" s="1">
        <v>345.905093636228</v>
      </c>
      <c r="D67" s="1">
        <v>106.875869835896</v>
      </c>
      <c r="E67" s="1">
        <v>280.14174880079798</v>
      </c>
    </row>
    <row r="68" spans="1:5" x14ac:dyDescent="0.25">
      <c r="A68" s="1">
        <v>7.125</v>
      </c>
      <c r="B68" s="1">
        <v>208.21704243014</v>
      </c>
      <c r="C68" s="1">
        <v>341.88828502799998</v>
      </c>
      <c r="D68" s="1">
        <v>105.208529806721</v>
      </c>
      <c r="E68" s="1">
        <v>296.80975277279299</v>
      </c>
    </row>
    <row r="69" spans="1:5" x14ac:dyDescent="0.25">
      <c r="A69" s="1">
        <v>7.25</v>
      </c>
      <c r="B69" s="1">
        <v>203.550358778885</v>
      </c>
      <c r="C69" s="1">
        <v>277.74341903647098</v>
      </c>
      <c r="D69" s="1">
        <v>108.99508934539701</v>
      </c>
      <c r="E69" s="1">
        <v>321.06770664016301</v>
      </c>
    </row>
    <row r="70" spans="1:5" x14ac:dyDescent="0.25">
      <c r="A70" s="1">
        <v>7.375</v>
      </c>
      <c r="B70" s="1">
        <v>185.34447068563699</v>
      </c>
      <c r="C70" s="1">
        <v>261.53911268303398</v>
      </c>
      <c r="D70" s="1">
        <v>109.050571473113</v>
      </c>
      <c r="E70" s="1">
        <v>320.174198335867</v>
      </c>
    </row>
    <row r="71" spans="1:5" x14ac:dyDescent="0.25">
      <c r="A71" s="1">
        <v>7.5</v>
      </c>
      <c r="B71" s="1">
        <v>185.92666666578901</v>
      </c>
      <c r="C71" s="1">
        <v>257.37827724872102</v>
      </c>
      <c r="D71" s="1">
        <v>108.961399055822</v>
      </c>
      <c r="E71" s="1">
        <v>319.24698370248302</v>
      </c>
    </row>
    <row r="72" spans="1:5" x14ac:dyDescent="0.25">
      <c r="A72" s="1">
        <v>7.625</v>
      </c>
      <c r="B72" s="1">
        <v>181.46364726444199</v>
      </c>
      <c r="C72" s="1">
        <v>278.177973708298</v>
      </c>
      <c r="D72" s="1">
        <v>111.022769868699</v>
      </c>
      <c r="E72" s="1">
        <v>300.01784049206799</v>
      </c>
    </row>
    <row r="73" spans="1:5" x14ac:dyDescent="0.25">
      <c r="A73" s="1">
        <v>7.75</v>
      </c>
      <c r="B73" s="1">
        <v>174.54476716191201</v>
      </c>
      <c r="C73" s="1">
        <v>304.156889386621</v>
      </c>
      <c r="D73" s="1">
        <v>116.88888565392099</v>
      </c>
      <c r="E73" s="1">
        <v>298.29725920103499</v>
      </c>
    </row>
    <row r="74" spans="1:5" x14ac:dyDescent="0.25">
      <c r="A74" s="1">
        <v>7.875</v>
      </c>
      <c r="B74" s="1">
        <v>167.003767774408</v>
      </c>
      <c r="C74" s="1">
        <v>312.63321936616097</v>
      </c>
      <c r="D74" s="1">
        <v>120.46414386425199</v>
      </c>
      <c r="E74" s="1">
        <v>297.585250061485</v>
      </c>
    </row>
    <row r="75" spans="1:5" x14ac:dyDescent="0.25">
      <c r="A75" s="1">
        <v>8</v>
      </c>
      <c r="B75" s="1">
        <v>175.911943779056</v>
      </c>
      <c r="C75" s="1">
        <v>304.86118031496397</v>
      </c>
      <c r="D75" s="1">
        <v>121.26516462531499</v>
      </c>
      <c r="E75" s="1">
        <v>284.36897381944698</v>
      </c>
    </row>
    <row r="76" spans="1:5" x14ac:dyDescent="0.25">
      <c r="A76" s="1">
        <v>8.125</v>
      </c>
      <c r="B76" s="1">
        <v>168.20016317856499</v>
      </c>
      <c r="C76" s="1">
        <v>313.37853124589498</v>
      </c>
      <c r="D76" s="1">
        <v>118.020834182054</v>
      </c>
      <c r="E76" s="1">
        <v>212.845544405933</v>
      </c>
    </row>
    <row r="77" spans="1:5" x14ac:dyDescent="0.25">
      <c r="A77" s="1">
        <v>8.25</v>
      </c>
      <c r="B77" s="1">
        <v>160.18605908059499</v>
      </c>
      <c r="C77" s="1">
        <v>323.69385747543402</v>
      </c>
      <c r="D77" s="1">
        <v>116.425987322848</v>
      </c>
      <c r="E77" s="1">
        <v>185.68636310279999</v>
      </c>
    </row>
    <row r="78" spans="1:5" x14ac:dyDescent="0.25">
      <c r="A78" s="1">
        <v>8.375</v>
      </c>
      <c r="B78" s="1">
        <v>163.38194980112701</v>
      </c>
      <c r="C78" s="1">
        <v>315.32132931025802</v>
      </c>
      <c r="D78" s="1">
        <v>115.922767865182</v>
      </c>
      <c r="E78" s="1">
        <v>182.85373270329501</v>
      </c>
    </row>
    <row r="79" spans="1:5" x14ac:dyDescent="0.25">
      <c r="A79" s="1">
        <v>8.5</v>
      </c>
      <c r="B79" s="1">
        <v>170.63511725440699</v>
      </c>
      <c r="C79" s="1">
        <v>304.626889279642</v>
      </c>
      <c r="D79" s="1">
        <v>126.903697577605</v>
      </c>
      <c r="E79" s="1">
        <v>172.32836484838899</v>
      </c>
    </row>
    <row r="80" spans="1:5" x14ac:dyDescent="0.25">
      <c r="A80" s="1">
        <v>8.625</v>
      </c>
      <c r="B80" s="1">
        <v>153.82928920501399</v>
      </c>
      <c r="C80" s="1">
        <v>292.683034285075</v>
      </c>
      <c r="D80" s="1">
        <v>126.202155200528</v>
      </c>
      <c r="E80" s="1">
        <v>167.27613350150099</v>
      </c>
    </row>
    <row r="81" spans="1:5" x14ac:dyDescent="0.25">
      <c r="A81" s="1">
        <v>8.75</v>
      </c>
      <c r="B81" s="1">
        <v>147.55420933753001</v>
      </c>
      <c r="C81" s="1">
        <v>273.18928588440599</v>
      </c>
      <c r="D81" s="1">
        <v>124.297631020265</v>
      </c>
      <c r="E81" s="1">
        <v>166.60688443328999</v>
      </c>
    </row>
    <row r="82" spans="1:5" x14ac:dyDescent="0.25">
      <c r="A82" s="1">
        <v>8.875</v>
      </c>
      <c r="B82" s="1">
        <v>174.46399146639999</v>
      </c>
      <c r="C82" s="1">
        <v>278.70270590178399</v>
      </c>
      <c r="D82" s="1">
        <v>123.460631671155</v>
      </c>
      <c r="E82" s="1">
        <v>172.17286720779501</v>
      </c>
    </row>
    <row r="83" spans="1:5" x14ac:dyDescent="0.25">
      <c r="A83" s="1">
        <v>9</v>
      </c>
      <c r="B83" s="1">
        <v>192.11229268278601</v>
      </c>
      <c r="C83" s="1">
        <v>299.28981055992699</v>
      </c>
      <c r="D83" s="1">
        <v>128.09822196319499</v>
      </c>
      <c r="E83" s="1">
        <v>183.59244080381501</v>
      </c>
    </row>
    <row r="84" spans="1:5" x14ac:dyDescent="0.25">
      <c r="A84" s="1">
        <v>9.125</v>
      </c>
      <c r="B84" s="1">
        <v>243.85557105175101</v>
      </c>
      <c r="C84" s="1">
        <v>257.09356292504998</v>
      </c>
      <c r="D84" s="1">
        <v>149.941812449005</v>
      </c>
      <c r="E84" s="1">
        <v>184.90061518631799</v>
      </c>
    </row>
    <row r="85" spans="1:5" x14ac:dyDescent="0.25">
      <c r="A85" s="1">
        <v>9.25</v>
      </c>
      <c r="B85" s="1">
        <v>250.47740208304501</v>
      </c>
      <c r="C85" s="1">
        <v>249.198715017572</v>
      </c>
      <c r="D85" s="1">
        <v>151.03434581066301</v>
      </c>
      <c r="E85" s="1">
        <v>190.013997876416</v>
      </c>
    </row>
    <row r="86" spans="1:5" x14ac:dyDescent="0.25">
      <c r="A86" s="1">
        <v>9.375</v>
      </c>
      <c r="B86" s="1">
        <v>254.176472517718</v>
      </c>
      <c r="C86" s="1">
        <v>255.01023948612101</v>
      </c>
      <c r="D86" s="1">
        <v>148.514625413978</v>
      </c>
      <c r="E86" s="1">
        <v>201.70973702349701</v>
      </c>
    </row>
    <row r="87" spans="1:5" x14ac:dyDescent="0.25">
      <c r="A87" s="1">
        <v>9.5</v>
      </c>
      <c r="B87" s="1">
        <v>254.633464243378</v>
      </c>
      <c r="C87" s="1">
        <v>252.91575514732199</v>
      </c>
      <c r="D87" s="1">
        <v>145.06349374508099</v>
      </c>
      <c r="E87" s="1">
        <v>208.42775492045499</v>
      </c>
    </row>
    <row r="88" spans="1:5" x14ac:dyDescent="0.25">
      <c r="A88" s="1">
        <v>9.625</v>
      </c>
      <c r="B88" s="1">
        <v>253.23524364432501</v>
      </c>
      <c r="C88" s="1">
        <v>255.07913639822399</v>
      </c>
      <c r="D88" s="1">
        <v>144.67441522873099</v>
      </c>
      <c r="E88" s="1">
        <v>210.997229694813</v>
      </c>
    </row>
    <row r="89" spans="1:5" x14ac:dyDescent="0.25">
      <c r="A89" s="1">
        <v>9.75</v>
      </c>
      <c r="B89" s="1">
        <v>246.35037877056399</v>
      </c>
      <c r="C89" s="1">
        <v>271.183127502932</v>
      </c>
      <c r="D89" s="1">
        <v>144.08359451281899</v>
      </c>
      <c r="E89" s="1">
        <v>213.886595734037</v>
      </c>
    </row>
    <row r="90" spans="1:5" x14ac:dyDescent="0.25">
      <c r="A90" s="1">
        <v>9.875</v>
      </c>
      <c r="B90" s="1">
        <v>226.696726880775</v>
      </c>
      <c r="C90" s="1">
        <v>272.82876391359503</v>
      </c>
      <c r="D90" s="1">
        <v>145.070060491405</v>
      </c>
      <c r="E90" s="1">
        <v>185.83520693659199</v>
      </c>
    </row>
    <row r="91" spans="1:5" x14ac:dyDescent="0.25">
      <c r="A91" s="1">
        <v>10</v>
      </c>
      <c r="B91" s="1">
        <v>187.18906265423001</v>
      </c>
      <c r="C91" s="1">
        <v>281.670471105687</v>
      </c>
      <c r="D91" s="1">
        <v>145.440205570617</v>
      </c>
      <c r="E91" s="1">
        <v>181.53563435662599</v>
      </c>
    </row>
    <row r="92" spans="1:5" x14ac:dyDescent="0.25">
      <c r="A92" s="1">
        <v>10.125</v>
      </c>
      <c r="B92" s="1">
        <v>186.07640166531601</v>
      </c>
      <c r="C92" s="1">
        <v>274.44619093180501</v>
      </c>
      <c r="D92" s="1">
        <v>151.35419716065999</v>
      </c>
      <c r="E92" s="1">
        <v>180.76116769284101</v>
      </c>
    </row>
    <row r="93" spans="1:5" x14ac:dyDescent="0.25">
      <c r="A93" s="1">
        <v>10.25</v>
      </c>
      <c r="B93" s="1">
        <v>187.34919170813899</v>
      </c>
      <c r="C93" s="1">
        <v>274.250976489989</v>
      </c>
      <c r="D93" s="1">
        <v>151.77294116865599</v>
      </c>
      <c r="E93" s="1">
        <v>144.351346959544</v>
      </c>
    </row>
    <row r="94" spans="1:5" x14ac:dyDescent="0.25">
      <c r="A94" s="1">
        <v>10.375</v>
      </c>
      <c r="B94" s="1">
        <v>198.08351311630599</v>
      </c>
      <c r="C94" s="1">
        <v>279.19518253312202</v>
      </c>
      <c r="D94" s="1">
        <v>148.27933998049301</v>
      </c>
      <c r="E94" s="1">
        <v>133.455487597489</v>
      </c>
    </row>
    <row r="95" spans="1:5" x14ac:dyDescent="0.25">
      <c r="A95" s="1">
        <v>10.5</v>
      </c>
      <c r="B95" s="1">
        <v>193.39917451140701</v>
      </c>
      <c r="C95" s="1">
        <v>279.99035735437502</v>
      </c>
      <c r="D95" s="1">
        <v>142.507623883056</v>
      </c>
      <c r="E95" s="1">
        <v>145.40053518798899</v>
      </c>
    </row>
    <row r="96" spans="1:5" x14ac:dyDescent="0.25">
      <c r="A96" s="1">
        <v>10.625</v>
      </c>
      <c r="B96" s="1">
        <v>190.10073916425699</v>
      </c>
      <c r="C96" s="1">
        <v>264.60652659362898</v>
      </c>
      <c r="D96" s="1">
        <v>143.39021504398301</v>
      </c>
      <c r="E96" s="1">
        <v>184.348729025485</v>
      </c>
    </row>
    <row r="97" spans="1:5" x14ac:dyDescent="0.25">
      <c r="A97" s="1">
        <v>10.75</v>
      </c>
      <c r="B97" s="1">
        <v>176.07095221350801</v>
      </c>
      <c r="C97" s="1">
        <v>281.42230789077303</v>
      </c>
      <c r="D97" s="1">
        <v>157.91389630226399</v>
      </c>
      <c r="E97" s="1">
        <v>181.29033968452501</v>
      </c>
    </row>
    <row r="98" spans="1:5" x14ac:dyDescent="0.25">
      <c r="A98" s="1">
        <v>10.875</v>
      </c>
      <c r="B98" s="1">
        <v>175.29177746745799</v>
      </c>
      <c r="C98" s="1">
        <v>290.35122391936301</v>
      </c>
      <c r="D98" s="1">
        <v>170.11357411364801</v>
      </c>
      <c r="E98" s="1">
        <v>163.631756086971</v>
      </c>
    </row>
    <row r="99" spans="1:5" x14ac:dyDescent="0.25">
      <c r="A99" s="1">
        <v>11</v>
      </c>
      <c r="B99" s="1">
        <v>179.97741857943299</v>
      </c>
      <c r="C99" s="1">
        <v>283.17080250105897</v>
      </c>
      <c r="D99" s="1">
        <v>177.51557164878301</v>
      </c>
      <c r="E99" s="1">
        <v>163.696448391145</v>
      </c>
    </row>
    <row r="100" spans="1:5" x14ac:dyDescent="0.25">
      <c r="A100" s="1">
        <v>11.125</v>
      </c>
      <c r="B100" s="1">
        <v>179.59755772999199</v>
      </c>
      <c r="C100" s="1">
        <v>289.34873252451803</v>
      </c>
      <c r="D100" s="1">
        <v>187.385704411581</v>
      </c>
      <c r="E100" s="1">
        <v>143.036286443732</v>
      </c>
    </row>
    <row r="101" spans="1:5" x14ac:dyDescent="0.25">
      <c r="A101" s="1">
        <v>11.25</v>
      </c>
      <c r="B101" s="1">
        <v>176.423544104651</v>
      </c>
      <c r="C101" s="1">
        <v>330.56256778711298</v>
      </c>
      <c r="D101" s="1">
        <v>183.50833465421201</v>
      </c>
      <c r="E101" s="1">
        <v>141.95135165151899</v>
      </c>
    </row>
    <row r="102" spans="1:5" x14ac:dyDescent="0.25">
      <c r="A102" s="1">
        <v>11.375</v>
      </c>
      <c r="B102" s="1">
        <v>179.645029096971</v>
      </c>
      <c r="C102" s="1">
        <v>346.25920373789103</v>
      </c>
      <c r="D102" s="1">
        <v>179.51806158648299</v>
      </c>
      <c r="E102" s="1">
        <v>139.99776318890201</v>
      </c>
    </row>
    <row r="103" spans="1:5" x14ac:dyDescent="0.25">
      <c r="A103" s="1">
        <v>11.5</v>
      </c>
      <c r="B103" s="1">
        <v>202.266110615423</v>
      </c>
      <c r="C103" s="1">
        <v>359.95318187816702</v>
      </c>
      <c r="D103" s="1">
        <v>172.67031392054</v>
      </c>
      <c r="E103" s="1">
        <v>140.10212258157301</v>
      </c>
    </row>
    <row r="104" spans="1:5" x14ac:dyDescent="0.25">
      <c r="A104" s="1">
        <v>11.625</v>
      </c>
      <c r="B104" s="1">
        <v>202.96646516945401</v>
      </c>
      <c r="C104" s="1">
        <v>368.847865314194</v>
      </c>
      <c r="D104" s="1">
        <v>172.886888511904</v>
      </c>
      <c r="E104" s="1">
        <v>136.386726822556</v>
      </c>
    </row>
    <row r="105" spans="1:5" x14ac:dyDescent="0.25">
      <c r="A105" s="1">
        <v>11.75</v>
      </c>
      <c r="B105" s="1">
        <v>207.37154810892599</v>
      </c>
      <c r="C105" s="1">
        <v>368.06770030069202</v>
      </c>
      <c r="D105" s="1">
        <v>178.195668247149</v>
      </c>
      <c r="E105" s="1">
        <v>131.62464587135099</v>
      </c>
    </row>
    <row r="106" spans="1:5" x14ac:dyDescent="0.25">
      <c r="A106" s="1">
        <v>11.875</v>
      </c>
      <c r="B106" s="1">
        <v>211.41703424428599</v>
      </c>
      <c r="C106" s="1">
        <v>342.376154850972</v>
      </c>
      <c r="D106" s="1">
        <v>185.99417478349801</v>
      </c>
      <c r="E106" s="1">
        <v>127.06379976023401</v>
      </c>
    </row>
    <row r="107" spans="1:5" x14ac:dyDescent="0.25">
      <c r="A107" s="1">
        <v>12</v>
      </c>
      <c r="B107" s="1">
        <v>222.11988489604099</v>
      </c>
      <c r="C107" s="1">
        <v>329.99772306194302</v>
      </c>
      <c r="D107" s="1">
        <v>201.97431908083399</v>
      </c>
      <c r="E107" s="1">
        <v>140.24122190819801</v>
      </c>
    </row>
    <row r="108" spans="1:5" x14ac:dyDescent="0.25">
      <c r="A108" s="1">
        <v>12.125</v>
      </c>
      <c r="B108" s="1">
        <v>231.652241174523</v>
      </c>
      <c r="C108" s="1">
        <v>324.22679901954098</v>
      </c>
      <c r="D108" s="1">
        <v>206.88974843378199</v>
      </c>
      <c r="E108" s="1">
        <v>138.96828898087401</v>
      </c>
    </row>
    <row r="109" spans="1:5" x14ac:dyDescent="0.25">
      <c r="A109" s="1">
        <v>12.25</v>
      </c>
      <c r="B109" s="1">
        <v>240.870441447453</v>
      </c>
      <c r="C109" s="1">
        <v>303.264256924569</v>
      </c>
      <c r="D109" s="1">
        <v>206.673492479732</v>
      </c>
      <c r="E109" s="1">
        <v>144.05367020554201</v>
      </c>
    </row>
    <row r="110" spans="1:5" x14ac:dyDescent="0.25">
      <c r="A110" s="1">
        <v>12.375</v>
      </c>
      <c r="B110" s="1">
        <v>235.66890013454901</v>
      </c>
      <c r="C110" s="1">
        <v>314.82316903597399</v>
      </c>
      <c r="D110" s="1">
        <v>206.89819764645901</v>
      </c>
      <c r="E110" s="1">
        <v>155.64173014730801</v>
      </c>
    </row>
    <row r="111" spans="1:5" x14ac:dyDescent="0.25">
      <c r="A111" s="1">
        <v>12.5</v>
      </c>
      <c r="B111" s="1">
        <v>231.937422254865</v>
      </c>
      <c r="C111" s="1">
        <v>346.20377751770002</v>
      </c>
      <c r="D111" s="1">
        <v>203.73637866602499</v>
      </c>
      <c r="E111" s="1">
        <v>145.37156624581601</v>
      </c>
    </row>
    <row r="112" spans="1:5" x14ac:dyDescent="0.25">
      <c r="A112" s="1">
        <v>12.625</v>
      </c>
      <c r="B112" s="1">
        <v>244.46745120937999</v>
      </c>
      <c r="C112" s="1">
        <v>358.36626100853198</v>
      </c>
      <c r="D112" s="1">
        <v>202.87215131768599</v>
      </c>
      <c r="E112" s="1">
        <v>137.94265159624501</v>
      </c>
    </row>
    <row r="113" spans="1:5" x14ac:dyDescent="0.25">
      <c r="A113" s="1">
        <v>12.75</v>
      </c>
      <c r="B113" s="1">
        <v>251.754272704752</v>
      </c>
      <c r="C113" s="1">
        <v>390.56915214068698</v>
      </c>
      <c r="D113" s="1">
        <v>208.928014694122</v>
      </c>
      <c r="E113" s="1">
        <v>74.025074942217699</v>
      </c>
    </row>
    <row r="114" spans="1:5" x14ac:dyDescent="0.25">
      <c r="A114" s="1">
        <v>12.875</v>
      </c>
      <c r="B114" s="1">
        <v>251.353694473074</v>
      </c>
      <c r="C114" s="1">
        <v>380.99444086922398</v>
      </c>
      <c r="D114" s="1">
        <v>211.71785927713699</v>
      </c>
      <c r="E114" s="1">
        <v>69.631231476593499</v>
      </c>
    </row>
    <row r="115" spans="1:5" x14ac:dyDescent="0.25">
      <c r="A115" s="1">
        <v>13</v>
      </c>
      <c r="B115" s="1">
        <v>251.90357561897301</v>
      </c>
      <c r="C115" s="1">
        <v>379.74299105521499</v>
      </c>
      <c r="D115" s="1">
        <v>211.95998239660699</v>
      </c>
      <c r="E115" s="1">
        <v>70.815406207859297</v>
      </c>
    </row>
    <row r="116" spans="1:5" x14ac:dyDescent="0.25">
      <c r="A116" s="1">
        <v>13.125</v>
      </c>
      <c r="B116" s="1">
        <v>259.08890540841298</v>
      </c>
      <c r="C116" s="1">
        <v>328.71264026363798</v>
      </c>
      <c r="D116" s="1">
        <v>210.88515019997899</v>
      </c>
      <c r="E116" s="1">
        <v>77.9943857538766</v>
      </c>
    </row>
    <row r="117" spans="1:5" x14ac:dyDescent="0.25">
      <c r="A117" s="1">
        <v>13.25</v>
      </c>
      <c r="B117" s="1">
        <v>260.01626067754199</v>
      </c>
      <c r="C117" s="1">
        <v>347.26580933090003</v>
      </c>
      <c r="D117" s="1">
        <v>204.02396295288901</v>
      </c>
      <c r="E117" s="1">
        <v>75.512345081019802</v>
      </c>
    </row>
    <row r="118" spans="1:5" x14ac:dyDescent="0.25">
      <c r="A118" s="1">
        <v>13.375</v>
      </c>
      <c r="B118" s="1">
        <v>273.97050902412002</v>
      </c>
      <c r="C118" s="1">
        <v>356.77897650091899</v>
      </c>
      <c r="D118" s="1">
        <v>203.36168361058299</v>
      </c>
      <c r="E118" s="1">
        <v>77.535538187802501</v>
      </c>
    </row>
    <row r="119" spans="1:5" x14ac:dyDescent="0.25">
      <c r="A119" s="1">
        <v>13.5</v>
      </c>
      <c r="B119" s="1">
        <v>298.93064166919402</v>
      </c>
      <c r="C119" s="1">
        <v>349.935528371543</v>
      </c>
      <c r="D119" s="1">
        <v>197.74512153115299</v>
      </c>
      <c r="E119" s="1">
        <v>76.282044159354299</v>
      </c>
    </row>
    <row r="120" spans="1:5" x14ac:dyDescent="0.25">
      <c r="A120" s="1">
        <v>13.625</v>
      </c>
      <c r="B120" s="1">
        <v>294.71805029509301</v>
      </c>
      <c r="C120" s="1">
        <v>355.25189790928698</v>
      </c>
      <c r="D120" s="1">
        <v>184.45835348716699</v>
      </c>
      <c r="E120" s="1">
        <v>78.559123488874903</v>
      </c>
    </row>
    <row r="121" spans="1:5" x14ac:dyDescent="0.25">
      <c r="A121" s="1">
        <v>13.75</v>
      </c>
      <c r="B121" s="1">
        <v>304.26164081744901</v>
      </c>
      <c r="C121" s="1">
        <v>338.64839250753198</v>
      </c>
      <c r="D121" s="1">
        <v>182.79775297010701</v>
      </c>
      <c r="E121" s="1">
        <v>77.845587662878103</v>
      </c>
    </row>
    <row r="122" spans="1:5" x14ac:dyDescent="0.25">
      <c r="A122" s="1">
        <v>13.875</v>
      </c>
      <c r="B122" s="1">
        <v>307.71250420182503</v>
      </c>
      <c r="C122" s="1">
        <v>349.89219020293501</v>
      </c>
      <c r="D122" s="1">
        <v>183.077313529609</v>
      </c>
      <c r="E122" s="1">
        <v>115.39736912174899</v>
      </c>
    </row>
    <row r="123" spans="1:5" x14ac:dyDescent="0.25">
      <c r="A123" s="1">
        <v>14</v>
      </c>
      <c r="B123" s="1">
        <v>275.13356151948398</v>
      </c>
      <c r="C123" s="1">
        <v>316.90142052631802</v>
      </c>
      <c r="D123" s="1">
        <v>183.764647900835</v>
      </c>
      <c r="E123" s="1">
        <v>109.2691203238</v>
      </c>
    </row>
    <row r="124" spans="1:5" x14ac:dyDescent="0.25">
      <c r="A124" s="1">
        <v>14.125</v>
      </c>
      <c r="B124" s="1">
        <v>268.49804189768503</v>
      </c>
      <c r="C124" s="1">
        <v>310.83698589743602</v>
      </c>
      <c r="D124" s="1">
        <v>183.53714977999101</v>
      </c>
      <c r="E124" s="1">
        <v>106.93224043775</v>
      </c>
    </row>
    <row r="125" spans="1:5" x14ac:dyDescent="0.25">
      <c r="A125" s="1">
        <v>14.25</v>
      </c>
      <c r="B125" s="1">
        <v>265.19633496075801</v>
      </c>
      <c r="C125" s="1">
        <v>315.92758044942298</v>
      </c>
      <c r="D125" s="1">
        <v>182.77226798296499</v>
      </c>
      <c r="E125" s="1">
        <v>108.73036034130701</v>
      </c>
    </row>
    <row r="126" spans="1:5" x14ac:dyDescent="0.25">
      <c r="A126" s="1">
        <v>14.375</v>
      </c>
      <c r="B126" s="1">
        <v>247.02236662190001</v>
      </c>
      <c r="C126" s="1">
        <v>320.72399551726897</v>
      </c>
      <c r="D126" s="1">
        <v>182.31887695634401</v>
      </c>
      <c r="E126" s="1">
        <v>106.748110416456</v>
      </c>
    </row>
    <row r="127" spans="1:5" x14ac:dyDescent="0.25">
      <c r="A127" s="1">
        <v>14.5</v>
      </c>
      <c r="B127" s="1">
        <v>238.596378567958</v>
      </c>
      <c r="C127" s="1">
        <v>339.97757565816499</v>
      </c>
      <c r="D127" s="1">
        <v>183.98243913868799</v>
      </c>
      <c r="E127" s="1">
        <v>77.643520601311096</v>
      </c>
    </row>
    <row r="128" spans="1:5" x14ac:dyDescent="0.25">
      <c r="A128" s="1">
        <v>14.625</v>
      </c>
      <c r="B128" s="1">
        <v>237.71549646417</v>
      </c>
      <c r="C128" s="1">
        <v>318.135257188472</v>
      </c>
      <c r="D128" s="1">
        <v>213.88058526563199</v>
      </c>
      <c r="E128" s="1">
        <v>64.586475035160504</v>
      </c>
    </row>
    <row r="129" spans="1:5" x14ac:dyDescent="0.25">
      <c r="A129" s="1">
        <v>14.75</v>
      </c>
      <c r="B129" s="1">
        <v>248.95454178645801</v>
      </c>
      <c r="C129" s="1">
        <v>304.49146195046501</v>
      </c>
      <c r="D129" s="1">
        <v>239.324734991051</v>
      </c>
      <c r="E129" s="1">
        <v>69.015789229176406</v>
      </c>
    </row>
    <row r="130" spans="1:5" x14ac:dyDescent="0.25">
      <c r="A130" s="1">
        <v>14.875</v>
      </c>
      <c r="B130" s="1">
        <v>248.700575355891</v>
      </c>
      <c r="C130" s="1">
        <v>297.19007092044302</v>
      </c>
      <c r="D130" s="1">
        <v>239.61401492345701</v>
      </c>
      <c r="E130" s="1">
        <v>70.4698388380301</v>
      </c>
    </row>
    <row r="131" spans="1:5" x14ac:dyDescent="0.25">
      <c r="A131" s="1">
        <v>15</v>
      </c>
      <c r="B131" s="1">
        <v>254.54853151448901</v>
      </c>
      <c r="C131" s="1">
        <v>304.31702134200901</v>
      </c>
      <c r="D131" s="1">
        <v>238.36901087029</v>
      </c>
      <c r="E131" s="1">
        <v>72.828927209819099</v>
      </c>
    </row>
    <row r="132" spans="1:5" x14ac:dyDescent="0.25">
      <c r="A132" s="1">
        <v>15.125</v>
      </c>
      <c r="B132" s="1">
        <v>245.66723544761999</v>
      </c>
      <c r="C132" s="1">
        <v>284.88893823064097</v>
      </c>
      <c r="D132" s="1">
        <v>240.25134033095901</v>
      </c>
      <c r="E132" s="1">
        <v>71.854667100622905</v>
      </c>
    </row>
    <row r="133" spans="1:5" x14ac:dyDescent="0.25">
      <c r="A133" s="1">
        <v>15.25</v>
      </c>
      <c r="B133" s="1">
        <v>237.470717536433</v>
      </c>
      <c r="C133" s="1">
        <v>252.57157872591799</v>
      </c>
      <c r="D133" s="1">
        <v>237.14945559330701</v>
      </c>
      <c r="E133" s="1">
        <v>74.8741341478419</v>
      </c>
    </row>
    <row r="134" spans="1:5" x14ac:dyDescent="0.25">
      <c r="A134" s="1">
        <v>15.375</v>
      </c>
      <c r="B134" s="1">
        <v>231.89592351015099</v>
      </c>
      <c r="C134" s="1">
        <v>266.63003434980101</v>
      </c>
      <c r="D134" s="1">
        <v>238.105713045708</v>
      </c>
      <c r="E134" s="1">
        <v>78.085108905307294</v>
      </c>
    </row>
    <row r="135" spans="1:5" x14ac:dyDescent="0.25">
      <c r="A135" s="1">
        <v>15.5</v>
      </c>
      <c r="B135" s="1">
        <v>225.424862733944</v>
      </c>
      <c r="C135" s="1">
        <v>327.47413467457</v>
      </c>
      <c r="D135" s="1">
        <v>239.48680705284599</v>
      </c>
      <c r="E135" s="1">
        <v>79.175167430654597</v>
      </c>
    </row>
    <row r="136" spans="1:5" x14ac:dyDescent="0.25">
      <c r="A136" s="1">
        <v>15.625</v>
      </c>
      <c r="B136" s="1">
        <v>257.582124083162</v>
      </c>
      <c r="C136" s="1">
        <v>351.21238592121699</v>
      </c>
      <c r="D136" s="1">
        <v>238.652112991503</v>
      </c>
      <c r="E136" s="1">
        <v>73.836985719655104</v>
      </c>
    </row>
    <row r="137" spans="1:5" x14ac:dyDescent="0.25">
      <c r="A137" s="1">
        <v>15.75</v>
      </c>
      <c r="B137" s="1">
        <v>261.80382290626602</v>
      </c>
      <c r="C137" s="1">
        <v>383.66986598362399</v>
      </c>
      <c r="D137" s="1">
        <v>247.689116401917</v>
      </c>
      <c r="E137" s="1">
        <v>72.758670300412007</v>
      </c>
    </row>
    <row r="138" spans="1:5" x14ac:dyDescent="0.25">
      <c r="A138" s="1">
        <v>15.875</v>
      </c>
      <c r="B138" s="1">
        <v>272.29786794521902</v>
      </c>
      <c r="C138" s="1">
        <v>387.50190497993799</v>
      </c>
      <c r="D138" s="1">
        <v>248.753886638936</v>
      </c>
      <c r="E138" s="1">
        <v>72.946944163789198</v>
      </c>
    </row>
    <row r="139" spans="1:5" x14ac:dyDescent="0.25">
      <c r="A139" s="1">
        <v>16</v>
      </c>
      <c r="B139" s="1">
        <v>276.10074625166698</v>
      </c>
      <c r="C139" s="1">
        <v>406.870328043082</v>
      </c>
      <c r="D139" s="1">
        <v>248.155042539047</v>
      </c>
      <c r="E139" s="1">
        <v>76.401391320637202</v>
      </c>
    </row>
    <row r="140" spans="1:5" x14ac:dyDescent="0.25">
      <c r="A140" s="1">
        <v>16.125</v>
      </c>
      <c r="B140" s="1">
        <v>284.65765698951702</v>
      </c>
      <c r="C140" s="1">
        <v>423.19503947264002</v>
      </c>
      <c r="D140" s="1">
        <v>251.51094293936899</v>
      </c>
      <c r="E140" s="1">
        <v>78.050197981932001</v>
      </c>
    </row>
    <row r="141" spans="1:5" x14ac:dyDescent="0.25">
      <c r="A141" s="1">
        <v>16.25</v>
      </c>
      <c r="B141" s="1">
        <v>284.122334860102</v>
      </c>
      <c r="C141" s="1">
        <v>413.07813239317198</v>
      </c>
      <c r="D141" s="1">
        <v>252.33273243027901</v>
      </c>
      <c r="E141" s="1">
        <v>84.535624751579107</v>
      </c>
    </row>
    <row r="142" spans="1:5" x14ac:dyDescent="0.25">
      <c r="A142" s="1">
        <v>16.375</v>
      </c>
      <c r="B142" s="1">
        <v>265.95583817305902</v>
      </c>
      <c r="C142" s="1">
        <v>463.15311712226799</v>
      </c>
      <c r="D142" s="1">
        <v>254.68388779449501</v>
      </c>
      <c r="E142" s="1">
        <v>84.790317484357203</v>
      </c>
    </row>
    <row r="143" spans="1:5" x14ac:dyDescent="0.25">
      <c r="A143" s="1">
        <v>16.5</v>
      </c>
      <c r="B143" s="1">
        <v>242.81442096799401</v>
      </c>
      <c r="C143" s="1">
        <v>478.54631276728298</v>
      </c>
      <c r="D143" s="1">
        <v>252.74545298010599</v>
      </c>
      <c r="E143" s="1">
        <v>85.027409664472103</v>
      </c>
    </row>
    <row r="144" spans="1:5" x14ac:dyDescent="0.25">
      <c r="A144" s="1">
        <v>16.625</v>
      </c>
      <c r="B144" s="1">
        <v>236.39361057593101</v>
      </c>
      <c r="C144" s="1">
        <v>388.48014875494499</v>
      </c>
      <c r="D144" s="1">
        <v>252.535767245758</v>
      </c>
      <c r="E144" s="1">
        <v>86.416728508249093</v>
      </c>
    </row>
    <row r="145" spans="1:5" x14ac:dyDescent="0.25">
      <c r="A145" s="1">
        <v>16.75</v>
      </c>
      <c r="B145" s="1">
        <v>234.20702956378301</v>
      </c>
      <c r="C145" s="1">
        <v>315.57670630980198</v>
      </c>
      <c r="D145" s="1">
        <v>264.35293492352201</v>
      </c>
      <c r="E145" s="1">
        <v>86.607395908536901</v>
      </c>
    </row>
    <row r="146" spans="1:5" x14ac:dyDescent="0.25">
      <c r="A146" s="1">
        <v>16.875</v>
      </c>
      <c r="B146" s="1">
        <v>236.07109407469699</v>
      </c>
      <c r="C146" s="1">
        <v>288.24335871757802</v>
      </c>
      <c r="D146" s="1">
        <v>264.90118294381602</v>
      </c>
      <c r="E146" s="1">
        <v>73.061128943610797</v>
      </c>
    </row>
    <row r="147" spans="1:5" x14ac:dyDescent="0.25">
      <c r="A147" s="1">
        <v>17</v>
      </c>
      <c r="B147" s="1">
        <v>235.668176995485</v>
      </c>
      <c r="C147" s="1">
        <v>288.09202466036101</v>
      </c>
      <c r="D147" s="1">
        <v>264.14797986644902</v>
      </c>
      <c r="E147" s="1">
        <v>74.141694280067497</v>
      </c>
    </row>
    <row r="148" spans="1:5" x14ac:dyDescent="0.25">
      <c r="A148" s="1">
        <v>17.125</v>
      </c>
      <c r="B148" s="1">
        <v>227.895735070999</v>
      </c>
      <c r="C148" s="1">
        <v>301.98417412570097</v>
      </c>
      <c r="D148" s="1">
        <v>260.27828101524801</v>
      </c>
      <c r="E148" s="1">
        <v>75.1385163650083</v>
      </c>
    </row>
    <row r="149" spans="1:5" x14ac:dyDescent="0.25">
      <c r="A149" s="1">
        <v>17.25</v>
      </c>
      <c r="B149" s="1">
        <v>226.45372460674</v>
      </c>
      <c r="C149" s="1">
        <v>346.83414586974902</v>
      </c>
      <c r="D149" s="1">
        <v>251.68807907780101</v>
      </c>
      <c r="E149" s="1">
        <v>75.602601185270899</v>
      </c>
    </row>
    <row r="150" spans="1:5" x14ac:dyDescent="0.25">
      <c r="A150" s="1">
        <v>17.375</v>
      </c>
      <c r="B150" s="1">
        <v>205.839140044787</v>
      </c>
      <c r="C150" s="1">
        <v>300.41901599998101</v>
      </c>
      <c r="D150" s="1">
        <v>248.88925443224801</v>
      </c>
      <c r="E150" s="1">
        <v>77.334935615020996</v>
      </c>
    </row>
    <row r="151" spans="1:5" x14ac:dyDescent="0.25">
      <c r="A151" s="1">
        <v>17.5</v>
      </c>
      <c r="B151" s="1">
        <v>205.00946407558499</v>
      </c>
      <c r="C151" s="1">
        <v>278.27294076714497</v>
      </c>
      <c r="D151" s="1">
        <v>250.01827756778499</v>
      </c>
      <c r="E151" s="1">
        <v>78.221715570013004</v>
      </c>
    </row>
    <row r="152" spans="1:5" x14ac:dyDescent="0.25">
      <c r="A152" s="1">
        <v>17.625</v>
      </c>
      <c r="B152" s="1">
        <v>207.27721410214801</v>
      </c>
      <c r="C152" s="1">
        <v>271.97755455351</v>
      </c>
      <c r="D152" s="1">
        <v>250.187022034271</v>
      </c>
      <c r="E152" s="1">
        <v>79.473671103273603</v>
      </c>
    </row>
    <row r="153" spans="1:5" x14ac:dyDescent="0.25">
      <c r="A153" s="1">
        <v>17.75</v>
      </c>
      <c r="B153" s="1">
        <v>205.36241428192301</v>
      </c>
      <c r="C153" s="1">
        <v>256.69687728625701</v>
      </c>
      <c r="D153" s="1">
        <v>246.06460605307001</v>
      </c>
      <c r="E153" s="1">
        <v>79.516697677520696</v>
      </c>
    </row>
    <row r="154" spans="1:5" x14ac:dyDescent="0.25">
      <c r="A154" s="1">
        <v>17.875</v>
      </c>
      <c r="B154" s="1">
        <v>214.99968395398301</v>
      </c>
      <c r="C154" s="1">
        <v>278.70231387965902</v>
      </c>
      <c r="D154" s="1">
        <v>244.65063048112401</v>
      </c>
      <c r="E154" s="1">
        <v>79.416078015565503</v>
      </c>
    </row>
    <row r="155" spans="1:5" x14ac:dyDescent="0.25">
      <c r="A155" s="1">
        <v>18</v>
      </c>
      <c r="B155" s="1">
        <v>217.60151681693901</v>
      </c>
      <c r="C155" s="1">
        <v>321.31617950394798</v>
      </c>
      <c r="D155" s="1">
        <v>242.992272084615</v>
      </c>
      <c r="E155" s="1">
        <v>77.637643433633798</v>
      </c>
    </row>
    <row r="156" spans="1:5" x14ac:dyDescent="0.25">
      <c r="A156" s="1">
        <v>18.125</v>
      </c>
      <c r="B156" s="1">
        <v>214.682898515034</v>
      </c>
      <c r="C156" s="1">
        <v>321.46332365755001</v>
      </c>
      <c r="D156" s="1">
        <v>244.445251110378</v>
      </c>
      <c r="E156" s="1">
        <v>78.1868723029894</v>
      </c>
    </row>
    <row r="157" spans="1:5" x14ac:dyDescent="0.25">
      <c r="A157" s="1">
        <v>18.25</v>
      </c>
      <c r="B157" s="1">
        <v>193.47232490315099</v>
      </c>
      <c r="C157" s="1">
        <v>313.83890101153202</v>
      </c>
      <c r="D157" s="1">
        <v>246.23015618034299</v>
      </c>
      <c r="E157" s="1">
        <v>79.408301628030102</v>
      </c>
    </row>
    <row r="158" spans="1:5" x14ac:dyDescent="0.25">
      <c r="A158" s="1">
        <v>18.375</v>
      </c>
      <c r="B158" s="1">
        <v>182.17318490216201</v>
      </c>
      <c r="C158" s="1">
        <v>341.04858752001297</v>
      </c>
      <c r="D158" s="1">
        <v>253.002994026349</v>
      </c>
      <c r="E158" s="1">
        <v>85.909190960080807</v>
      </c>
    </row>
    <row r="159" spans="1:5" x14ac:dyDescent="0.25">
      <c r="A159" s="1">
        <v>18.5</v>
      </c>
      <c r="B159" s="1">
        <v>182.17177572846401</v>
      </c>
      <c r="C159" s="1">
        <v>357.12991679051402</v>
      </c>
      <c r="D159" s="1">
        <v>255.10321506711699</v>
      </c>
      <c r="E159" s="1">
        <v>85.248384137268403</v>
      </c>
    </row>
    <row r="160" spans="1:5" x14ac:dyDescent="0.25">
      <c r="A160" s="1">
        <v>18.625</v>
      </c>
      <c r="B160" s="1">
        <v>173.34914454480401</v>
      </c>
      <c r="C160" s="1">
        <v>358.05635688164398</v>
      </c>
      <c r="D160" s="1">
        <v>264.854627372229</v>
      </c>
      <c r="E160" s="1">
        <v>86.554379286025906</v>
      </c>
    </row>
    <row r="161" spans="1:5" x14ac:dyDescent="0.25">
      <c r="A161" s="1">
        <v>18.75</v>
      </c>
      <c r="B161" s="1">
        <v>159.824474921112</v>
      </c>
      <c r="C161" s="1">
        <v>315.25977326403699</v>
      </c>
      <c r="D161" s="1">
        <v>267.19511195617798</v>
      </c>
      <c r="E161" s="1">
        <v>86.165378265769107</v>
      </c>
    </row>
    <row r="162" spans="1:5" x14ac:dyDescent="0.25">
      <c r="A162" s="1">
        <v>18.875</v>
      </c>
      <c r="B162" s="1">
        <v>138.799059273246</v>
      </c>
      <c r="C162" s="1">
        <v>300.23758189135498</v>
      </c>
      <c r="D162" s="1">
        <v>267.10765408331901</v>
      </c>
      <c r="E162" s="1">
        <v>85.293009105701998</v>
      </c>
    </row>
    <row r="163" spans="1:5" x14ac:dyDescent="0.25">
      <c r="A163" s="1">
        <v>19</v>
      </c>
      <c r="B163" s="1">
        <v>142.82729168002601</v>
      </c>
      <c r="C163" s="1">
        <v>345.893327200182</v>
      </c>
      <c r="D163" s="1">
        <v>267.058472418863</v>
      </c>
      <c r="E163" s="1">
        <v>87.456573097175294</v>
      </c>
    </row>
    <row r="164" spans="1:5" x14ac:dyDescent="0.25">
      <c r="A164" s="1">
        <v>19.125</v>
      </c>
      <c r="B164" s="1">
        <v>145.64875695531501</v>
      </c>
      <c r="C164" s="1">
        <v>345.52428090213499</v>
      </c>
      <c r="D164" s="1">
        <v>267.20619210267699</v>
      </c>
      <c r="E164" s="1">
        <v>87.972074914808502</v>
      </c>
    </row>
    <row r="165" spans="1:5" x14ac:dyDescent="0.25">
      <c r="A165" s="1">
        <v>19.25</v>
      </c>
      <c r="B165" s="1">
        <v>148.661109332086</v>
      </c>
      <c r="C165" s="1">
        <v>349.38043324306102</v>
      </c>
      <c r="D165" s="1">
        <v>268.864030629853</v>
      </c>
      <c r="E165" s="1">
        <v>94.281215178178897</v>
      </c>
    </row>
    <row r="166" spans="1:5" x14ac:dyDescent="0.25">
      <c r="A166" s="1">
        <v>19.375</v>
      </c>
      <c r="B166" s="1">
        <v>148.80538222378999</v>
      </c>
      <c r="C166" s="1">
        <v>324.005933457764</v>
      </c>
      <c r="D166" s="1">
        <v>266.17719623877599</v>
      </c>
      <c r="E166" s="1">
        <v>90.617057250922201</v>
      </c>
    </row>
    <row r="167" spans="1:5" x14ac:dyDescent="0.25">
      <c r="A167" s="1">
        <v>19.5</v>
      </c>
      <c r="B167" s="1">
        <v>181.09608131244701</v>
      </c>
      <c r="C167" s="1">
        <v>309.59815372146602</v>
      </c>
      <c r="D167" s="1">
        <v>261.841334515651</v>
      </c>
      <c r="E167" s="1">
        <v>94.293978071658501</v>
      </c>
    </row>
    <row r="168" spans="1:5" x14ac:dyDescent="0.25">
      <c r="A168" s="1">
        <v>19.625</v>
      </c>
      <c r="B168" s="1">
        <v>208.627770300625</v>
      </c>
      <c r="C168" s="1">
        <v>316.56738502352198</v>
      </c>
      <c r="D168" s="1">
        <v>264.56001589147701</v>
      </c>
      <c r="E168" s="1">
        <v>97.685457864546805</v>
      </c>
    </row>
    <row r="169" spans="1:5" x14ac:dyDescent="0.25">
      <c r="A169" s="1">
        <v>19.75</v>
      </c>
      <c r="B169" s="1">
        <v>209.71807764335099</v>
      </c>
      <c r="C169" s="1">
        <v>353.22975145234199</v>
      </c>
      <c r="D169" s="1">
        <v>267.81092197581899</v>
      </c>
      <c r="E169" s="1">
        <v>90.848003708261103</v>
      </c>
    </row>
    <row r="170" spans="1:5" x14ac:dyDescent="0.25">
      <c r="A170" s="1">
        <v>19.875</v>
      </c>
      <c r="B170" s="1">
        <v>200.72595044255399</v>
      </c>
      <c r="C170" s="1">
        <v>363.66704675403997</v>
      </c>
      <c r="D170" s="1">
        <v>267.89924248401297</v>
      </c>
      <c r="E170" s="1">
        <v>93.282589874798504</v>
      </c>
    </row>
    <row r="171" spans="1:5" x14ac:dyDescent="0.25">
      <c r="A171" s="1">
        <v>20</v>
      </c>
      <c r="B171" s="1">
        <v>209.91653019375801</v>
      </c>
      <c r="C171" s="1">
        <v>326.02261978727302</v>
      </c>
      <c r="D171" s="1">
        <v>274.81141058120301</v>
      </c>
      <c r="E171" s="1">
        <v>99.560645308129907</v>
      </c>
    </row>
    <row r="172" spans="1:5" x14ac:dyDescent="0.25">
      <c r="A172" s="1">
        <v>20.125</v>
      </c>
      <c r="B172" s="1">
        <v>212.69938539556099</v>
      </c>
      <c r="C172" s="1">
        <v>279.57353839618202</v>
      </c>
      <c r="D172" s="1">
        <v>274.17441366592101</v>
      </c>
      <c r="E172" s="1">
        <v>118.94594957409601</v>
      </c>
    </row>
    <row r="173" spans="1:5" x14ac:dyDescent="0.25">
      <c r="A173" s="1">
        <v>20.25</v>
      </c>
      <c r="B173" s="1">
        <v>200.24826693153199</v>
      </c>
      <c r="C173" s="1">
        <v>281.794889397666</v>
      </c>
      <c r="D173" s="1">
        <v>276.99531640127299</v>
      </c>
      <c r="E173" s="1">
        <v>118.61658270265301</v>
      </c>
    </row>
    <row r="174" spans="1:5" x14ac:dyDescent="0.25">
      <c r="A174" s="1">
        <v>20.375</v>
      </c>
      <c r="B174" s="1">
        <v>180.20336901062399</v>
      </c>
      <c r="C174" s="1">
        <v>273.42730109464202</v>
      </c>
      <c r="D174" s="1">
        <v>283.71420367736101</v>
      </c>
      <c r="E174" s="1">
        <v>135.148277290989</v>
      </c>
    </row>
    <row r="175" spans="1:5" x14ac:dyDescent="0.25">
      <c r="A175" s="1">
        <v>20.5</v>
      </c>
      <c r="B175" s="1">
        <v>170.168843591723</v>
      </c>
      <c r="C175" s="1">
        <v>274.84745986434302</v>
      </c>
      <c r="D175" s="1">
        <v>291.11637630633902</v>
      </c>
      <c r="E175" s="1">
        <v>137.56525234004999</v>
      </c>
    </row>
    <row r="176" spans="1:5" x14ac:dyDescent="0.25">
      <c r="A176" s="1">
        <v>20.625</v>
      </c>
      <c r="B176" s="1">
        <v>163.32002936675201</v>
      </c>
      <c r="C176" s="1">
        <v>256.65289961600502</v>
      </c>
      <c r="D176" s="1">
        <v>300.80885626586303</v>
      </c>
      <c r="E176" s="1">
        <v>137.860858603487</v>
      </c>
    </row>
    <row r="177" spans="1:5" x14ac:dyDescent="0.25">
      <c r="A177" s="1">
        <v>20.75</v>
      </c>
      <c r="B177" s="1">
        <v>164.05190835897099</v>
      </c>
      <c r="C177" s="1">
        <v>262.16097207327402</v>
      </c>
      <c r="D177" s="1">
        <v>300.91303112341399</v>
      </c>
      <c r="E177" s="1">
        <v>142.70335457243701</v>
      </c>
    </row>
    <row r="178" spans="1:5" x14ac:dyDescent="0.25">
      <c r="A178" s="1">
        <v>20.875</v>
      </c>
      <c r="B178" s="1">
        <v>165.56276927058201</v>
      </c>
      <c r="C178" s="1">
        <v>256.67446941237301</v>
      </c>
      <c r="D178" s="1">
        <v>303.43135066012297</v>
      </c>
      <c r="E178" s="1">
        <v>145.830439565923</v>
      </c>
    </row>
    <row r="179" spans="1:5" x14ac:dyDescent="0.25">
      <c r="A179" s="1">
        <v>21</v>
      </c>
      <c r="B179" s="1">
        <v>166.03850658200099</v>
      </c>
      <c r="C179" s="1">
        <v>244.342985985165</v>
      </c>
      <c r="D179" s="1">
        <v>320.16453240245301</v>
      </c>
      <c r="E179" s="1">
        <v>138.359090361938</v>
      </c>
    </row>
    <row r="180" spans="1:5" x14ac:dyDescent="0.25">
      <c r="A180" s="1">
        <v>21.125</v>
      </c>
      <c r="B180" s="1">
        <v>168.27785915246599</v>
      </c>
      <c r="C180" s="1">
        <v>271.42261597373198</v>
      </c>
      <c r="D180" s="1">
        <v>322.11325331724697</v>
      </c>
      <c r="E180" s="1">
        <v>127.79582440860101</v>
      </c>
    </row>
    <row r="181" spans="1:5" x14ac:dyDescent="0.25">
      <c r="A181" s="1">
        <v>21.25</v>
      </c>
      <c r="B181" s="1">
        <v>168.15985707501201</v>
      </c>
      <c r="C181" s="1">
        <v>338.81450756768101</v>
      </c>
      <c r="D181" s="1">
        <v>325.98808105127301</v>
      </c>
      <c r="E181" s="1">
        <v>127.920305925223</v>
      </c>
    </row>
    <row r="182" spans="1:5" x14ac:dyDescent="0.25">
      <c r="A182" s="1">
        <v>21.375</v>
      </c>
      <c r="B182" s="1">
        <v>163.236740494451</v>
      </c>
      <c r="C182" s="1">
        <v>365.31943637673498</v>
      </c>
      <c r="D182" s="1">
        <v>332.60728041943202</v>
      </c>
      <c r="E182" s="1">
        <v>123.56227764040899</v>
      </c>
    </row>
    <row r="183" spans="1:5" x14ac:dyDescent="0.25">
      <c r="A183" s="1">
        <v>21.5</v>
      </c>
      <c r="B183" s="1">
        <v>168.90870993500201</v>
      </c>
      <c r="C183" s="1">
        <v>347.764107859874</v>
      </c>
      <c r="D183" s="1">
        <v>333.65146658298198</v>
      </c>
      <c r="E183" s="1">
        <v>124.44421633680901</v>
      </c>
    </row>
    <row r="184" spans="1:5" x14ac:dyDescent="0.25">
      <c r="A184" s="1">
        <v>21.625</v>
      </c>
      <c r="B184" s="1">
        <v>168.578571210306</v>
      </c>
      <c r="C184" s="1">
        <v>342.13026048840101</v>
      </c>
      <c r="D184" s="1">
        <v>333.986681828668</v>
      </c>
      <c r="E184" s="1">
        <v>126.5147228436</v>
      </c>
    </row>
    <row r="185" spans="1:5" x14ac:dyDescent="0.25">
      <c r="A185" s="1">
        <v>21.75</v>
      </c>
      <c r="B185" s="1">
        <v>168.667897296896</v>
      </c>
      <c r="C185" s="1">
        <v>313.87113507537799</v>
      </c>
      <c r="D185" s="1">
        <v>340.07801448374499</v>
      </c>
      <c r="E185" s="1">
        <v>130.59717363874699</v>
      </c>
    </row>
    <row r="186" spans="1:5" x14ac:dyDescent="0.25">
      <c r="A186" s="1">
        <v>21.875</v>
      </c>
      <c r="B186" s="1">
        <v>164.343862184361</v>
      </c>
      <c r="C186" s="1">
        <v>285.85009836923598</v>
      </c>
      <c r="D186" s="1">
        <v>342.86104537186998</v>
      </c>
      <c r="E186" s="1">
        <v>131.33703279424401</v>
      </c>
    </row>
    <row r="187" spans="1:5" x14ac:dyDescent="0.25">
      <c r="A187" s="1">
        <v>22</v>
      </c>
      <c r="B187" s="1">
        <v>165.90611674597901</v>
      </c>
      <c r="C187" s="1">
        <v>275.37181832104</v>
      </c>
      <c r="D187" s="1">
        <v>343.82187238959398</v>
      </c>
      <c r="E187" s="1">
        <v>140.44813851910601</v>
      </c>
    </row>
    <row r="188" spans="1:5" x14ac:dyDescent="0.25">
      <c r="A188" s="1">
        <v>22.125</v>
      </c>
      <c r="B188" s="1">
        <v>168.00381562438301</v>
      </c>
      <c r="C188" s="1">
        <v>272.533583413987</v>
      </c>
      <c r="D188" s="1">
        <v>339.32050459952802</v>
      </c>
      <c r="E188" s="1">
        <v>143.84995763314299</v>
      </c>
    </row>
    <row r="189" spans="1:5" x14ac:dyDescent="0.25">
      <c r="A189" s="1">
        <v>22.25</v>
      </c>
      <c r="B189" s="1">
        <v>169.98739598173299</v>
      </c>
      <c r="C189" s="1">
        <v>263.66982924208799</v>
      </c>
      <c r="D189" s="1">
        <v>336.63946336376802</v>
      </c>
      <c r="E189" s="1">
        <v>174.38491642328299</v>
      </c>
    </row>
    <row r="190" spans="1:5" x14ac:dyDescent="0.25">
      <c r="A190" s="1">
        <v>22.375</v>
      </c>
      <c r="B190" s="1">
        <v>174.82367381556799</v>
      </c>
      <c r="C190" s="1">
        <v>257.74938378938498</v>
      </c>
      <c r="D190" s="1">
        <v>332.66129027720098</v>
      </c>
      <c r="E190" s="1">
        <v>182.460726143399</v>
      </c>
    </row>
    <row r="191" spans="1:5" x14ac:dyDescent="0.25">
      <c r="A191" s="1">
        <v>22.5</v>
      </c>
      <c r="B191" s="1">
        <v>173.30052008438099</v>
      </c>
      <c r="C191" s="1">
        <v>256.56367927700097</v>
      </c>
      <c r="D191" s="1">
        <v>333.18428117629799</v>
      </c>
      <c r="E191" s="1">
        <v>185.56921659887499</v>
      </c>
    </row>
    <row r="192" spans="1:5" x14ac:dyDescent="0.25">
      <c r="A192" s="1">
        <v>22.625</v>
      </c>
      <c r="B192" s="1">
        <v>167.41889038071699</v>
      </c>
      <c r="C192" s="1">
        <v>247.55607687390901</v>
      </c>
      <c r="D192" s="1">
        <v>324.62964297388498</v>
      </c>
      <c r="E192" s="1">
        <v>187.668230467738</v>
      </c>
    </row>
    <row r="193" spans="1:5" x14ac:dyDescent="0.25">
      <c r="A193" s="1">
        <v>22.75</v>
      </c>
      <c r="B193" s="1">
        <v>159.87505066421301</v>
      </c>
      <c r="C193" s="1">
        <v>214.157349280788</v>
      </c>
      <c r="D193" s="1">
        <v>328.797158489754</v>
      </c>
      <c r="E193" s="1">
        <v>186.30063211659299</v>
      </c>
    </row>
    <row r="194" spans="1:5" x14ac:dyDescent="0.25">
      <c r="A194" s="1">
        <v>22.875</v>
      </c>
      <c r="B194" s="1">
        <v>159.45701272194901</v>
      </c>
      <c r="C194" s="1">
        <v>249.10124720992599</v>
      </c>
      <c r="D194" s="1">
        <v>336.81989052162697</v>
      </c>
      <c r="E194" s="1">
        <v>178.68994338504501</v>
      </c>
    </row>
    <row r="195" spans="1:5" x14ac:dyDescent="0.25">
      <c r="A195" s="1">
        <v>23</v>
      </c>
      <c r="B195" s="1">
        <v>166.870406499712</v>
      </c>
      <c r="C195" s="1">
        <v>270.16049315984702</v>
      </c>
      <c r="D195" s="1">
        <v>340.95248764540401</v>
      </c>
      <c r="E195" s="1">
        <v>164.33891247011599</v>
      </c>
    </row>
    <row r="196" spans="1:5" x14ac:dyDescent="0.25">
      <c r="A196" s="1">
        <v>23.125</v>
      </c>
      <c r="B196" s="1">
        <v>171.00141094998699</v>
      </c>
      <c r="C196" s="1">
        <v>282.13330576743999</v>
      </c>
      <c r="D196" s="1">
        <v>340.30875941980798</v>
      </c>
      <c r="E196" s="1">
        <v>162.671954398894</v>
      </c>
    </row>
    <row r="197" spans="1:5" x14ac:dyDescent="0.25">
      <c r="A197" s="1">
        <v>23.25</v>
      </c>
      <c r="B197" s="1">
        <v>175.35997881181399</v>
      </c>
      <c r="C197" s="1">
        <v>301.95154686999803</v>
      </c>
      <c r="D197" s="1">
        <v>332.74244437659797</v>
      </c>
      <c r="E197" s="1">
        <v>163.16044175843601</v>
      </c>
    </row>
    <row r="198" spans="1:5" x14ac:dyDescent="0.25">
      <c r="A198" s="1">
        <v>23.375</v>
      </c>
      <c r="B198" s="1">
        <v>175.061845207179</v>
      </c>
      <c r="C198" s="1">
        <v>321.63207975289703</v>
      </c>
      <c r="D198" s="1">
        <v>321.88884361250899</v>
      </c>
      <c r="E198" s="1">
        <v>164.00325771893799</v>
      </c>
    </row>
    <row r="199" spans="1:5" x14ac:dyDescent="0.25">
      <c r="A199" s="1">
        <v>23.5</v>
      </c>
      <c r="B199" s="1">
        <v>168.10821712540499</v>
      </c>
      <c r="C199" s="1">
        <v>286.3281751513</v>
      </c>
      <c r="D199" s="1">
        <v>305.94273629608603</v>
      </c>
      <c r="E199" s="1">
        <v>157.379042259805</v>
      </c>
    </row>
    <row r="200" spans="1:5" x14ac:dyDescent="0.25">
      <c r="A200" s="1">
        <v>23.625</v>
      </c>
      <c r="B200" s="1">
        <v>164.123566235374</v>
      </c>
      <c r="C200" s="1">
        <v>292.14939721555402</v>
      </c>
      <c r="D200" s="1">
        <v>304.99014764040101</v>
      </c>
      <c r="E200" s="1">
        <v>143.83762380504101</v>
      </c>
    </row>
    <row r="201" spans="1:5" x14ac:dyDescent="0.25">
      <c r="A201" s="1">
        <v>23.75</v>
      </c>
      <c r="B201" s="1">
        <v>163.29720376346799</v>
      </c>
      <c r="C201" s="1">
        <v>312.11593287558901</v>
      </c>
      <c r="D201" s="1">
        <v>300.55915437118898</v>
      </c>
      <c r="E201" s="1">
        <v>146.45022237334001</v>
      </c>
    </row>
    <row r="202" spans="1:5" x14ac:dyDescent="0.25">
      <c r="A202" s="1">
        <v>23.875</v>
      </c>
      <c r="B202" s="1">
        <v>164.77139836823599</v>
      </c>
      <c r="C202" s="1">
        <v>317.66756233458</v>
      </c>
      <c r="D202" s="1">
        <v>297.44440769305299</v>
      </c>
      <c r="E202" s="1">
        <v>143.315357528416</v>
      </c>
    </row>
    <row r="203" spans="1:5" x14ac:dyDescent="0.25">
      <c r="A203" s="1">
        <v>24</v>
      </c>
      <c r="B203" s="1">
        <v>165.02352293836901</v>
      </c>
      <c r="C203" s="1">
        <v>318.61588142173002</v>
      </c>
      <c r="D203" s="1">
        <v>300.364996269377</v>
      </c>
      <c r="E203" s="1">
        <v>137.15694421630101</v>
      </c>
    </row>
    <row r="204" spans="1:5" x14ac:dyDescent="0.25">
      <c r="A204" s="1">
        <v>24.125</v>
      </c>
      <c r="B204" s="1">
        <v>164.88221987981601</v>
      </c>
      <c r="C204" s="1">
        <v>313.87621727381702</v>
      </c>
      <c r="D204" s="1">
        <v>305.627631625189</v>
      </c>
      <c r="E204" s="1">
        <v>115.697441962631</v>
      </c>
    </row>
    <row r="205" spans="1:5" x14ac:dyDescent="0.25">
      <c r="A205" s="1">
        <v>24.25</v>
      </c>
      <c r="B205" s="1">
        <v>159.43777174313999</v>
      </c>
      <c r="C205" s="1">
        <v>323.641119318508</v>
      </c>
      <c r="D205" s="1">
        <v>308.84657338144899</v>
      </c>
      <c r="E205" s="1">
        <v>112.141228565172</v>
      </c>
    </row>
    <row r="206" spans="1:5" x14ac:dyDescent="0.25">
      <c r="A206" s="1">
        <v>24.375</v>
      </c>
      <c r="B206" s="1">
        <v>160.388542049862</v>
      </c>
      <c r="C206" s="1">
        <v>358.95160824227298</v>
      </c>
      <c r="D206" s="1">
        <v>313.55719507539499</v>
      </c>
      <c r="E206" s="1">
        <v>111.783803015968</v>
      </c>
    </row>
    <row r="207" spans="1:5" x14ac:dyDescent="0.25">
      <c r="A207" s="1">
        <v>24.5</v>
      </c>
      <c r="B207" s="1">
        <v>162.00895357473499</v>
      </c>
      <c r="C207" s="1">
        <v>369.42791113813598</v>
      </c>
      <c r="D207" s="1">
        <v>313.20123552847599</v>
      </c>
      <c r="E207" s="1">
        <v>122.04202431688999</v>
      </c>
    </row>
    <row r="208" spans="1:5" x14ac:dyDescent="0.25">
      <c r="A208" s="1">
        <v>24.625</v>
      </c>
      <c r="B208" s="1">
        <v>157.515905182258</v>
      </c>
      <c r="C208" s="1">
        <v>396.451915019014</v>
      </c>
      <c r="D208" s="1">
        <v>312.458238098538</v>
      </c>
      <c r="E208" s="1">
        <v>125.16646437938699</v>
      </c>
    </row>
    <row r="209" spans="1:5" x14ac:dyDescent="0.25">
      <c r="A209" s="1">
        <v>24.75</v>
      </c>
      <c r="B209" s="1">
        <v>153.69875783940799</v>
      </c>
      <c r="C209" s="1">
        <v>362.29773663771499</v>
      </c>
      <c r="D209" s="1">
        <v>319.62443911093197</v>
      </c>
      <c r="E209" s="1">
        <v>146.91126681458101</v>
      </c>
    </row>
    <row r="210" spans="1:5" x14ac:dyDescent="0.25">
      <c r="A210" s="1">
        <v>24.875</v>
      </c>
      <c r="B210" s="1">
        <v>152.80696925227099</v>
      </c>
      <c r="C210" s="1">
        <v>352.85099722390203</v>
      </c>
      <c r="D210" s="1">
        <v>335.12244192598098</v>
      </c>
      <c r="E210" s="1">
        <v>155.840891610244</v>
      </c>
    </row>
    <row r="211" spans="1:5" x14ac:dyDescent="0.25">
      <c r="A211" s="1">
        <v>25</v>
      </c>
      <c r="B211" s="1">
        <v>152.99678360293601</v>
      </c>
      <c r="C211" s="1">
        <v>305.68406015810098</v>
      </c>
      <c r="D211" s="1">
        <v>350.076620317297</v>
      </c>
      <c r="E211" s="1">
        <v>166.20138950818401</v>
      </c>
    </row>
    <row r="212" spans="1:5" x14ac:dyDescent="0.25">
      <c r="A212" s="1">
        <v>25.125</v>
      </c>
      <c r="B212" s="1">
        <v>152.5423869812</v>
      </c>
      <c r="C212" s="1">
        <v>274.26414058625397</v>
      </c>
      <c r="D212" s="1">
        <v>352.08428409023901</v>
      </c>
      <c r="E212" s="1">
        <v>166.88186249897601</v>
      </c>
    </row>
    <row r="213" spans="1:5" x14ac:dyDescent="0.25">
      <c r="A213" s="1">
        <v>25.25</v>
      </c>
      <c r="B213" s="1">
        <v>146.410649923298</v>
      </c>
      <c r="C213" s="1">
        <v>268.83949028195099</v>
      </c>
      <c r="D213" s="1">
        <v>355.349763654502</v>
      </c>
      <c r="E213" s="1">
        <v>165.73010952662301</v>
      </c>
    </row>
    <row r="214" spans="1:5" x14ac:dyDescent="0.25">
      <c r="A214" s="1">
        <v>25.375</v>
      </c>
      <c r="B214" s="1">
        <v>146.26380278502</v>
      </c>
      <c r="C214" s="1">
        <v>260.35850346164102</v>
      </c>
      <c r="D214" s="1">
        <v>361.47395252672902</v>
      </c>
      <c r="E214" s="1">
        <v>163.87456041695</v>
      </c>
    </row>
    <row r="215" spans="1:5" x14ac:dyDescent="0.25">
      <c r="A215" s="1">
        <v>25.5</v>
      </c>
      <c r="B215" s="1">
        <v>140.87327951244899</v>
      </c>
      <c r="C215" s="1">
        <v>242.04643221824799</v>
      </c>
      <c r="D215" s="1">
        <v>360.26486382535199</v>
      </c>
      <c r="E215" s="1">
        <v>162.42407594817399</v>
      </c>
    </row>
    <row r="216" spans="1:5" x14ac:dyDescent="0.25">
      <c r="A216" s="1">
        <v>25.625</v>
      </c>
      <c r="B216" s="1">
        <v>139.67441131454299</v>
      </c>
      <c r="C216" s="1">
        <v>244.19833008803499</v>
      </c>
      <c r="D216" s="1">
        <v>354.709538940904</v>
      </c>
      <c r="E216" s="1">
        <v>151.142210865545</v>
      </c>
    </row>
    <row r="217" spans="1:5" x14ac:dyDescent="0.25">
      <c r="A217" s="1">
        <v>25.75</v>
      </c>
      <c r="B217" s="1">
        <v>150.199304132827</v>
      </c>
      <c r="C217" s="1">
        <v>241.04893101645899</v>
      </c>
      <c r="D217" s="1">
        <v>358.62493692033303</v>
      </c>
      <c r="E217" s="1">
        <v>146.82637482197299</v>
      </c>
    </row>
    <row r="218" spans="1:5" x14ac:dyDescent="0.25">
      <c r="A218" s="1">
        <v>25.875</v>
      </c>
      <c r="B218" s="1">
        <v>175.24335089475201</v>
      </c>
      <c r="C218" s="1">
        <v>247.42619286281399</v>
      </c>
      <c r="D218" s="1">
        <v>362.02398618529998</v>
      </c>
      <c r="E218" s="1">
        <v>160.07850610416901</v>
      </c>
    </row>
    <row r="219" spans="1:5" x14ac:dyDescent="0.25">
      <c r="A219" s="1">
        <v>26</v>
      </c>
      <c r="B219" s="1">
        <v>213.23757949981601</v>
      </c>
      <c r="C219" s="1">
        <v>234.06145925189199</v>
      </c>
      <c r="D219" s="1">
        <v>391.129754283762</v>
      </c>
      <c r="E219" s="1">
        <v>158.16254989081301</v>
      </c>
    </row>
    <row r="220" spans="1:5" x14ac:dyDescent="0.25">
      <c r="A220" s="1">
        <v>26.125</v>
      </c>
      <c r="B220" s="1">
        <v>221.79147670221101</v>
      </c>
      <c r="C220" s="1">
        <v>212.385283380038</v>
      </c>
      <c r="D220" s="1">
        <v>411.78448934267698</v>
      </c>
      <c r="E220" s="1">
        <v>150.275733364752</v>
      </c>
    </row>
    <row r="221" spans="1:5" x14ac:dyDescent="0.25">
      <c r="A221" s="1">
        <v>26.25</v>
      </c>
      <c r="B221" s="1">
        <v>231.963705814702</v>
      </c>
      <c r="C221" s="1">
        <v>214.82570255949801</v>
      </c>
      <c r="D221" s="1">
        <v>412.84557586376002</v>
      </c>
      <c r="E221" s="1">
        <v>150.66288790679999</v>
      </c>
    </row>
    <row r="222" spans="1:5" x14ac:dyDescent="0.25">
      <c r="A222" s="1">
        <v>26.375</v>
      </c>
      <c r="B222" s="1">
        <v>228.85006843243099</v>
      </c>
      <c r="C222" s="1">
        <v>250.74442790313</v>
      </c>
      <c r="D222" s="1">
        <v>399.12183432816801</v>
      </c>
      <c r="E222" s="1">
        <v>151.44750619606</v>
      </c>
    </row>
    <row r="223" spans="1:5" x14ac:dyDescent="0.25">
      <c r="A223" s="1">
        <v>26.5</v>
      </c>
      <c r="B223" s="1">
        <v>223.88611484531401</v>
      </c>
      <c r="C223" s="1">
        <v>250.76494484006</v>
      </c>
      <c r="D223" s="1">
        <v>399.469638774202</v>
      </c>
      <c r="E223" s="1">
        <v>163.64787090722501</v>
      </c>
    </row>
    <row r="224" spans="1:5" x14ac:dyDescent="0.25">
      <c r="A224" s="1">
        <v>26.625</v>
      </c>
      <c r="B224" s="1">
        <v>213.890367823714</v>
      </c>
      <c r="C224" s="1">
        <v>283.85814513148102</v>
      </c>
      <c r="D224" s="1">
        <v>405.50106581697099</v>
      </c>
      <c r="E224" s="1">
        <v>164.52186564524399</v>
      </c>
    </row>
    <row r="225" spans="1:5" x14ac:dyDescent="0.25">
      <c r="A225" s="1">
        <v>26.75</v>
      </c>
      <c r="B225" s="1">
        <v>202.17277465673899</v>
      </c>
      <c r="C225" s="1">
        <v>300.41904305444098</v>
      </c>
      <c r="D225" s="1">
        <v>438.927827642605</v>
      </c>
      <c r="E225" s="1">
        <v>177.32955682156401</v>
      </c>
    </row>
    <row r="226" spans="1:5" x14ac:dyDescent="0.25">
      <c r="A226" s="1">
        <v>26.875</v>
      </c>
      <c r="B226" s="1">
        <v>202.248355538667</v>
      </c>
      <c r="C226" s="1">
        <v>300.62313939249498</v>
      </c>
      <c r="D226" s="1">
        <v>438.786790658722</v>
      </c>
      <c r="E226" s="1">
        <v>190.83454121687799</v>
      </c>
    </row>
    <row r="227" spans="1:5" x14ac:dyDescent="0.25">
      <c r="A227" s="1">
        <v>27</v>
      </c>
      <c r="B227" s="1">
        <v>199.93224279975701</v>
      </c>
      <c r="C227" s="1">
        <v>354.94020091354901</v>
      </c>
      <c r="D227" s="1">
        <v>443.06037047582601</v>
      </c>
      <c r="E227" s="1">
        <v>222.78533049644</v>
      </c>
    </row>
    <row r="228" spans="1:5" x14ac:dyDescent="0.25">
      <c r="A228" s="1">
        <v>27.125</v>
      </c>
      <c r="B228" s="1">
        <v>191.469512460662</v>
      </c>
      <c r="C228" s="1">
        <v>401.03596977644298</v>
      </c>
      <c r="D228" s="1">
        <v>439.01144315847102</v>
      </c>
      <c r="E228" s="1">
        <v>223.047734039706</v>
      </c>
    </row>
    <row r="229" spans="1:5" x14ac:dyDescent="0.25">
      <c r="A229" s="1">
        <v>27.25</v>
      </c>
      <c r="B229" s="1">
        <v>177.905671509168</v>
      </c>
      <c r="C229" s="1">
        <v>427.93729335862901</v>
      </c>
      <c r="D229" s="1">
        <v>446.56094187938697</v>
      </c>
      <c r="E229" s="1">
        <v>235.01118128519099</v>
      </c>
    </row>
    <row r="230" spans="1:5" x14ac:dyDescent="0.25">
      <c r="A230" s="1">
        <v>27.375</v>
      </c>
      <c r="B230" s="1">
        <v>167.49993296064801</v>
      </c>
      <c r="C230" s="1">
        <v>436.83232538662901</v>
      </c>
      <c r="D230" s="1">
        <v>449.052039356325</v>
      </c>
      <c r="E230" s="1">
        <v>244.66621219109601</v>
      </c>
    </row>
    <row r="231" spans="1:5" x14ac:dyDescent="0.25">
      <c r="A231" s="1">
        <v>27.5</v>
      </c>
      <c r="B231" s="1">
        <v>171.504725511939</v>
      </c>
      <c r="C231" s="1">
        <v>473.421479395669</v>
      </c>
      <c r="D231" s="1">
        <v>452.23842661389699</v>
      </c>
      <c r="E231" s="1">
        <v>268.09103150348102</v>
      </c>
    </row>
    <row r="232" spans="1:5" x14ac:dyDescent="0.25">
      <c r="A232" s="1">
        <v>27.625</v>
      </c>
      <c r="B232" s="1">
        <v>169.36387219710599</v>
      </c>
      <c r="C232" s="1">
        <v>499.16829660833798</v>
      </c>
      <c r="D232" s="1">
        <v>455.38245582719799</v>
      </c>
      <c r="E232" s="1">
        <v>274.49982163884903</v>
      </c>
    </row>
    <row r="233" spans="1:5" x14ac:dyDescent="0.25">
      <c r="A233" s="1">
        <v>27.75</v>
      </c>
      <c r="B233" s="1">
        <v>161.71259558662601</v>
      </c>
      <c r="C233" s="1">
        <v>539.36194987571105</v>
      </c>
      <c r="D233" s="1">
        <v>453.05422549075098</v>
      </c>
      <c r="E233" s="1">
        <v>278.81080880975401</v>
      </c>
    </row>
    <row r="234" spans="1:5" x14ac:dyDescent="0.25">
      <c r="A234" s="1">
        <v>27.875</v>
      </c>
      <c r="B234" s="1">
        <v>160.91740503469799</v>
      </c>
      <c r="C234" s="1">
        <v>494.049305799823</v>
      </c>
      <c r="D234" s="1">
        <v>446.28366272492502</v>
      </c>
      <c r="E234" s="1">
        <v>298.00736069911898</v>
      </c>
    </row>
    <row r="235" spans="1:5" x14ac:dyDescent="0.25">
      <c r="A235" s="1">
        <v>28</v>
      </c>
      <c r="B235" s="1">
        <v>159.41837412248401</v>
      </c>
      <c r="C235" s="1">
        <v>490.6197590978</v>
      </c>
      <c r="D235" s="1">
        <v>436.70899464349702</v>
      </c>
      <c r="E235" s="1">
        <v>294.99280862172401</v>
      </c>
    </row>
    <row r="236" spans="1:5" x14ac:dyDescent="0.25">
      <c r="A236" s="1">
        <v>28.125</v>
      </c>
      <c r="B236" s="1">
        <v>166.31762168951499</v>
      </c>
      <c r="C236" s="1">
        <v>468.82935421162199</v>
      </c>
      <c r="D236" s="1">
        <v>408.47317085642402</v>
      </c>
      <c r="E236" s="1">
        <v>286.00224796044199</v>
      </c>
    </row>
    <row r="237" spans="1:5" x14ac:dyDescent="0.25">
      <c r="A237" s="1">
        <v>28.25</v>
      </c>
      <c r="B237" s="1">
        <v>166.78429177189</v>
      </c>
      <c r="C237" s="1">
        <v>484.149119671498</v>
      </c>
      <c r="D237" s="1">
        <v>389.22340475151202</v>
      </c>
      <c r="E237" s="1">
        <v>276.47521399017597</v>
      </c>
    </row>
    <row r="238" spans="1:5" x14ac:dyDescent="0.25">
      <c r="A238" s="1">
        <v>28.375</v>
      </c>
      <c r="B238" s="1">
        <v>172.82156429998599</v>
      </c>
      <c r="C238" s="1">
        <v>446.608076178538</v>
      </c>
      <c r="D238" s="1">
        <v>386.11299967398799</v>
      </c>
      <c r="E238" s="1">
        <v>252.19333542710601</v>
      </c>
    </row>
    <row r="239" spans="1:5" x14ac:dyDescent="0.25">
      <c r="A239" s="1">
        <v>28.5</v>
      </c>
      <c r="B239" s="1">
        <v>188.937000373106</v>
      </c>
      <c r="C239" s="1">
        <v>429.499046145119</v>
      </c>
      <c r="D239" s="1">
        <v>377.93169294080502</v>
      </c>
      <c r="E239" s="1">
        <v>244.63168795886099</v>
      </c>
    </row>
    <row r="240" spans="1:5" x14ac:dyDescent="0.25">
      <c r="A240" s="1">
        <v>28.625</v>
      </c>
      <c r="B240" s="1">
        <v>193.19215919283499</v>
      </c>
      <c r="C240" s="1">
        <v>460.21808940205801</v>
      </c>
      <c r="D240" s="1">
        <v>377.35310215600703</v>
      </c>
      <c r="E240" s="1">
        <v>231.58566192097601</v>
      </c>
    </row>
    <row r="241" spans="1:5" x14ac:dyDescent="0.25">
      <c r="A241" s="1">
        <v>28.75</v>
      </c>
      <c r="B241" s="1">
        <v>192.061509155973</v>
      </c>
      <c r="C241" s="1">
        <v>459.39577003910802</v>
      </c>
      <c r="D241" s="1">
        <v>375.47899074803098</v>
      </c>
      <c r="E241" s="1">
        <v>229.321273032536</v>
      </c>
    </row>
    <row r="242" spans="1:5" x14ac:dyDescent="0.25">
      <c r="A242" s="1">
        <v>28.875</v>
      </c>
      <c r="B242" s="1">
        <v>202.920617111311</v>
      </c>
      <c r="C242" s="1">
        <v>455.30026693443602</v>
      </c>
      <c r="D242" s="1">
        <v>376.211995002869</v>
      </c>
      <c r="E242" s="1">
        <v>227.223843078215</v>
      </c>
    </row>
    <row r="243" spans="1:5" x14ac:dyDescent="0.25">
      <c r="A243" s="1">
        <v>29</v>
      </c>
      <c r="B243" s="1">
        <v>201.96646726146599</v>
      </c>
      <c r="C243" s="1">
        <v>462.10320848228702</v>
      </c>
      <c r="D243" s="1">
        <v>375.88257743948299</v>
      </c>
      <c r="E243" s="1">
        <v>226.40720872911101</v>
      </c>
    </row>
    <row r="244" spans="1:5" x14ac:dyDescent="0.25">
      <c r="A244" s="1">
        <v>29.125</v>
      </c>
      <c r="B244" s="1">
        <v>196.374484745834</v>
      </c>
      <c r="C244" s="1">
        <v>451.88414100347302</v>
      </c>
      <c r="D244" s="1">
        <v>377.88251953759101</v>
      </c>
      <c r="E244" s="1">
        <v>228.09513950012601</v>
      </c>
    </row>
    <row r="245" spans="1:5" x14ac:dyDescent="0.25">
      <c r="A245" s="1">
        <v>29.25</v>
      </c>
      <c r="B245" s="1">
        <v>193.25667816868801</v>
      </c>
      <c r="C245" s="1">
        <v>474.52371307113702</v>
      </c>
      <c r="D245" s="1">
        <v>379.81552082040201</v>
      </c>
      <c r="E245" s="1">
        <v>227.037686423151</v>
      </c>
    </row>
    <row r="246" spans="1:5" x14ac:dyDescent="0.25">
      <c r="A246" s="1">
        <v>29.375</v>
      </c>
      <c r="B246" s="1">
        <v>192.84517379764699</v>
      </c>
      <c r="C246" s="1">
        <v>466.70498977622998</v>
      </c>
      <c r="D246" s="1">
        <v>381.36704125447301</v>
      </c>
      <c r="E246" s="1">
        <v>222.688319137007</v>
      </c>
    </row>
    <row r="247" spans="1:5" x14ac:dyDescent="0.25">
      <c r="A247" s="1">
        <v>29.5</v>
      </c>
      <c r="B247" s="1">
        <v>172.90031906021801</v>
      </c>
      <c r="C247" s="1">
        <v>426.66262124515202</v>
      </c>
      <c r="D247" s="1">
        <v>382.119832076563</v>
      </c>
      <c r="E247" s="1">
        <v>222.31603723116999</v>
      </c>
    </row>
    <row r="248" spans="1:5" x14ac:dyDescent="0.25">
      <c r="A248" s="1">
        <v>29.625</v>
      </c>
      <c r="B248" s="1">
        <v>164.00564031545099</v>
      </c>
      <c r="C248" s="1">
        <v>440.55972865864499</v>
      </c>
      <c r="D248" s="1">
        <v>383.39161676255299</v>
      </c>
      <c r="E248" s="1">
        <v>222.49164099560201</v>
      </c>
    </row>
    <row r="249" spans="1:5" x14ac:dyDescent="0.25">
      <c r="A249" s="1">
        <v>29.75</v>
      </c>
      <c r="B249" s="1">
        <v>151.51618322939501</v>
      </c>
      <c r="C249" s="1">
        <v>428.37139238081801</v>
      </c>
      <c r="D249" s="1">
        <v>399.84511927422102</v>
      </c>
      <c r="E249" s="1">
        <v>216.56610148278699</v>
      </c>
    </row>
    <row r="250" spans="1:5" x14ac:dyDescent="0.25">
      <c r="A250" s="1">
        <v>29.875</v>
      </c>
      <c r="B250" s="1">
        <v>165.573531817125</v>
      </c>
      <c r="C250" s="1">
        <v>463.96843889085301</v>
      </c>
      <c r="D250" s="1">
        <v>401.42946064321097</v>
      </c>
      <c r="E250" s="1">
        <v>215.914394898609</v>
      </c>
    </row>
    <row r="251" spans="1:5" x14ac:dyDescent="0.25">
      <c r="A251" s="1">
        <v>30</v>
      </c>
      <c r="B251" s="1">
        <v>168.730264447862</v>
      </c>
      <c r="C251" s="1">
        <v>519.04275572361405</v>
      </c>
      <c r="D251" s="1">
        <v>431.67373813432499</v>
      </c>
      <c r="E251" s="1">
        <v>215.886937092637</v>
      </c>
    </row>
  </sheetData>
  <mergeCells count="4">
    <mergeCell ref="A1:A2"/>
    <mergeCell ref="B1:E1"/>
    <mergeCell ref="B3:E3"/>
    <mergeCell ref="B4:E4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1"/>
  <sheetViews>
    <sheetView zoomScale="73" zoomScaleNormal="73" workbookViewId="0">
      <selection activeCell="B11" sqref="B11"/>
    </sheetView>
  </sheetViews>
  <sheetFormatPr defaultRowHeight="15" x14ac:dyDescent="0.25"/>
  <cols>
    <col min="1" max="1" width="18.85546875" customWidth="1"/>
    <col min="2" max="2" width="21.28515625" customWidth="1"/>
    <col min="3" max="4" width="34.85546875" customWidth="1"/>
    <col min="5" max="7" width="30.28515625" customWidth="1"/>
  </cols>
  <sheetData>
    <row r="1" spans="1:7" x14ac:dyDescent="0.25">
      <c r="A1" s="83" t="s">
        <v>246</v>
      </c>
      <c r="B1" s="82" t="s">
        <v>263</v>
      </c>
      <c r="C1" s="82"/>
      <c r="D1" s="82"/>
      <c r="E1" s="82"/>
      <c r="F1" s="82"/>
      <c r="G1" s="82"/>
    </row>
    <row r="2" spans="1:7" x14ac:dyDescent="0.25">
      <c r="A2" s="84"/>
      <c r="B2" s="48" t="s">
        <v>276</v>
      </c>
      <c r="C2" s="48" t="s">
        <v>283</v>
      </c>
      <c r="D2" s="48" t="s">
        <v>259</v>
      </c>
      <c r="E2" s="48" t="s">
        <v>260</v>
      </c>
      <c r="F2" s="48" t="s">
        <v>261</v>
      </c>
      <c r="G2" s="48" t="s">
        <v>264</v>
      </c>
    </row>
    <row r="3" spans="1:7" x14ac:dyDescent="0.25">
      <c r="A3" s="27" t="s">
        <v>249</v>
      </c>
      <c r="B3" s="82">
        <v>70</v>
      </c>
      <c r="C3" s="82"/>
      <c r="D3" s="82"/>
      <c r="E3" s="82"/>
      <c r="F3" s="82"/>
      <c r="G3" s="82"/>
    </row>
    <row r="4" spans="1:7" x14ac:dyDescent="0.25">
      <c r="A4" s="27" t="s">
        <v>250</v>
      </c>
      <c r="B4" s="82" t="s">
        <v>251</v>
      </c>
      <c r="C4" s="82"/>
      <c r="D4" s="82"/>
      <c r="E4" s="82"/>
      <c r="F4" s="82"/>
      <c r="G4" s="82"/>
    </row>
    <row r="5" spans="1:7" ht="61.5" x14ac:dyDescent="0.25">
      <c r="A5" s="28" t="s">
        <v>252</v>
      </c>
      <c r="B5" s="28">
        <v>4</v>
      </c>
      <c r="C5" s="27">
        <v>4</v>
      </c>
      <c r="D5" s="27">
        <v>4</v>
      </c>
      <c r="E5" s="27">
        <v>4</v>
      </c>
      <c r="F5" s="27">
        <v>4</v>
      </c>
      <c r="G5" s="27">
        <v>4</v>
      </c>
    </row>
    <row r="6" spans="1:7" ht="30" x14ac:dyDescent="0.25">
      <c r="A6" s="28" t="s">
        <v>253</v>
      </c>
      <c r="B6" s="28">
        <v>59.073979999999999</v>
      </c>
      <c r="C6" s="27">
        <v>56.288200000000003</v>
      </c>
      <c r="D6" s="27">
        <v>55.567</v>
      </c>
      <c r="E6" s="27">
        <v>64.14873</v>
      </c>
      <c r="F6" s="27">
        <v>51.167999999999999</v>
      </c>
      <c r="G6" s="27">
        <v>55.567</v>
      </c>
    </row>
    <row r="7" spans="1:7" ht="48" x14ac:dyDescent="0.25">
      <c r="A7" s="28" t="s">
        <v>254</v>
      </c>
      <c r="B7" s="27">
        <v>37.44</v>
      </c>
      <c r="C7" s="27">
        <v>37.44</v>
      </c>
      <c r="D7" s="27">
        <v>37.44</v>
      </c>
      <c r="E7" s="27">
        <v>37.44</v>
      </c>
      <c r="F7" s="27">
        <v>37.44</v>
      </c>
      <c r="G7" s="27">
        <v>37.44</v>
      </c>
    </row>
    <row r="8" spans="1:7" ht="48" x14ac:dyDescent="0.25">
      <c r="A8" s="28" t="s">
        <v>255</v>
      </c>
      <c r="B8" s="28">
        <v>33.462670000000003</v>
      </c>
      <c r="C8" s="27">
        <v>34.940199999999997</v>
      </c>
      <c r="D8" s="27">
        <v>35.555</v>
      </c>
      <c r="E8" s="27">
        <v>36.849640000000001</v>
      </c>
      <c r="F8" s="27">
        <v>37.130920000000003</v>
      </c>
      <c r="G8" s="27">
        <v>35.555</v>
      </c>
    </row>
    <row r="9" spans="1:7" x14ac:dyDescent="0.25">
      <c r="A9" s="27" t="s">
        <v>256</v>
      </c>
      <c r="B9" s="47">
        <v>85</v>
      </c>
      <c r="C9" s="47">
        <v>85</v>
      </c>
      <c r="D9" s="47">
        <v>85</v>
      </c>
      <c r="E9" s="47">
        <v>85</v>
      </c>
      <c r="F9" s="47">
        <v>85</v>
      </c>
      <c r="G9" s="47">
        <v>85</v>
      </c>
    </row>
    <row r="10" spans="1:7" ht="18" x14ac:dyDescent="0.25">
      <c r="A10" s="30" t="s">
        <v>257</v>
      </c>
      <c r="B10" s="30" t="s">
        <v>402</v>
      </c>
      <c r="C10" s="30" t="s">
        <v>403</v>
      </c>
      <c r="D10" s="30" t="s">
        <v>404</v>
      </c>
      <c r="E10" s="30" t="s">
        <v>405</v>
      </c>
      <c r="F10" s="30" t="s">
        <v>406</v>
      </c>
      <c r="G10" s="30" t="s">
        <v>407</v>
      </c>
    </row>
    <row r="11" spans="1:7" x14ac:dyDescent="0.25">
      <c r="A11" s="1">
        <v>0</v>
      </c>
      <c r="B11" s="1">
        <v>201.83755442907</v>
      </c>
      <c r="C11" s="1">
        <v>204.34534284004999</v>
      </c>
      <c r="D11" s="1">
        <v>224.852014188471</v>
      </c>
      <c r="E11" s="1">
        <v>1104.63986874379</v>
      </c>
      <c r="F11" s="1">
        <v>295.53976270274597</v>
      </c>
      <c r="G11" s="1">
        <v>310.49842328587403</v>
      </c>
    </row>
    <row r="12" spans="1:7" x14ac:dyDescent="0.25">
      <c r="A12" s="1">
        <v>0.125</v>
      </c>
      <c r="B12" s="1">
        <v>200.90128996293399</v>
      </c>
      <c r="C12" s="1">
        <v>231.441646339177</v>
      </c>
      <c r="D12" s="1">
        <v>220.47404882721901</v>
      </c>
      <c r="E12" s="1">
        <v>1105.4475169872301</v>
      </c>
      <c r="F12" s="1">
        <v>299.23839181425501</v>
      </c>
      <c r="G12" s="1">
        <v>326.00009296779501</v>
      </c>
    </row>
    <row r="13" spans="1:7" x14ac:dyDescent="0.25">
      <c r="A13" s="1">
        <v>0.25</v>
      </c>
      <c r="B13" s="1">
        <v>169.198185329143</v>
      </c>
      <c r="C13" s="1">
        <v>247.055561971109</v>
      </c>
      <c r="D13" s="1">
        <v>211.21460642170399</v>
      </c>
      <c r="E13" s="1">
        <v>1110.99530884001</v>
      </c>
      <c r="F13" s="1">
        <v>303.93597066023602</v>
      </c>
      <c r="G13" s="1">
        <v>333.49917857884401</v>
      </c>
    </row>
    <row r="14" spans="1:7" x14ac:dyDescent="0.25">
      <c r="A14" s="1">
        <v>0.375</v>
      </c>
      <c r="B14" s="1">
        <v>170.80710190483501</v>
      </c>
      <c r="C14" s="1">
        <v>248.061912581173</v>
      </c>
      <c r="D14" s="1">
        <v>207.04907020695001</v>
      </c>
      <c r="E14" s="1">
        <v>1111.1145447635099</v>
      </c>
      <c r="F14" s="1">
        <v>310.60185604028698</v>
      </c>
      <c r="G14" s="1">
        <v>341.43785913762798</v>
      </c>
    </row>
    <row r="15" spans="1:7" x14ac:dyDescent="0.25">
      <c r="A15" s="1">
        <v>0.5</v>
      </c>
      <c r="B15" s="1">
        <v>158.34332453146001</v>
      </c>
      <c r="C15" s="1">
        <v>253.90968703793101</v>
      </c>
      <c r="D15" s="1">
        <v>203.563008304606</v>
      </c>
      <c r="E15" s="1">
        <v>1113.2793063327099</v>
      </c>
      <c r="F15" s="1">
        <v>313.75086543144403</v>
      </c>
      <c r="G15" s="1">
        <v>342.76904564973302</v>
      </c>
    </row>
    <row r="16" spans="1:7" x14ac:dyDescent="0.25">
      <c r="A16" s="1">
        <v>0.625</v>
      </c>
      <c r="B16" s="1">
        <v>171.940418757678</v>
      </c>
      <c r="C16" s="1">
        <v>256.26688400434801</v>
      </c>
      <c r="D16" s="1">
        <v>200.21157566573501</v>
      </c>
      <c r="E16" s="1">
        <v>1112.24431694144</v>
      </c>
      <c r="F16" s="1">
        <v>319.06263558794097</v>
      </c>
      <c r="G16" s="1">
        <v>342.82990500701999</v>
      </c>
    </row>
    <row r="17" spans="1:7" x14ac:dyDescent="0.25">
      <c r="A17" s="1">
        <v>0.75</v>
      </c>
      <c r="B17" s="1">
        <v>167.55081567232699</v>
      </c>
      <c r="C17" s="1">
        <v>265.33185675966598</v>
      </c>
      <c r="D17" s="1">
        <v>197.15669072531301</v>
      </c>
      <c r="E17" s="1">
        <v>1112.5917516357199</v>
      </c>
      <c r="F17" s="1">
        <v>321.62212707508002</v>
      </c>
      <c r="G17" s="1">
        <v>343.80826766915902</v>
      </c>
    </row>
    <row r="18" spans="1:7" x14ac:dyDescent="0.25">
      <c r="A18" s="1">
        <v>0.875</v>
      </c>
      <c r="B18" s="1">
        <v>185.73511100959001</v>
      </c>
      <c r="C18" s="1">
        <v>268.96640510244202</v>
      </c>
      <c r="D18" s="1">
        <v>199.94235089434201</v>
      </c>
      <c r="E18" s="1">
        <v>1113.2074569154299</v>
      </c>
      <c r="F18" s="1">
        <v>319.64417966809702</v>
      </c>
      <c r="G18" s="1">
        <v>349.90824386097597</v>
      </c>
    </row>
    <row r="19" spans="1:7" x14ac:dyDescent="0.25">
      <c r="A19" s="1">
        <v>1</v>
      </c>
      <c r="B19" s="1">
        <v>189.732912028193</v>
      </c>
      <c r="C19" s="1">
        <v>256.967537862325</v>
      </c>
      <c r="D19" s="1">
        <v>200.65719826727201</v>
      </c>
      <c r="E19" s="1">
        <v>1113.3369179009801</v>
      </c>
      <c r="F19" s="1">
        <v>311.17319757093099</v>
      </c>
      <c r="G19" s="1">
        <v>345.30086318710102</v>
      </c>
    </row>
    <row r="20" spans="1:7" x14ac:dyDescent="0.25">
      <c r="A20" s="1">
        <v>1.125</v>
      </c>
      <c r="B20" s="1">
        <v>192.77499565314301</v>
      </c>
      <c r="C20" s="1">
        <v>243.02532495942901</v>
      </c>
      <c r="D20" s="1">
        <v>204.50179050568801</v>
      </c>
      <c r="E20" s="1">
        <v>1115.2665050640901</v>
      </c>
      <c r="F20" s="1">
        <v>308.77333274449899</v>
      </c>
      <c r="G20" s="1">
        <v>336.21022876922598</v>
      </c>
    </row>
    <row r="21" spans="1:7" x14ac:dyDescent="0.25">
      <c r="A21" s="1">
        <v>1.25</v>
      </c>
      <c r="B21" s="1">
        <v>204.50887676264699</v>
      </c>
      <c r="C21" s="1">
        <v>244.54766271092899</v>
      </c>
      <c r="D21" s="1">
        <v>204.44072694490501</v>
      </c>
      <c r="E21" s="1">
        <v>1116.54335485058</v>
      </c>
      <c r="F21" s="1">
        <v>307.35333961887198</v>
      </c>
      <c r="G21" s="1">
        <v>329.65978178689602</v>
      </c>
    </row>
    <row r="22" spans="1:7" x14ac:dyDescent="0.25">
      <c r="A22" s="1">
        <v>1.375</v>
      </c>
      <c r="B22" s="1">
        <v>207.41022382900101</v>
      </c>
      <c r="C22" s="1">
        <v>219.150984392841</v>
      </c>
      <c r="D22" s="1">
        <v>209.12192803305899</v>
      </c>
      <c r="E22" s="1">
        <v>1116.1491060206699</v>
      </c>
      <c r="F22" s="1">
        <v>309.59647678164703</v>
      </c>
      <c r="G22" s="1">
        <v>329.998500092185</v>
      </c>
    </row>
    <row r="23" spans="1:7" x14ac:dyDescent="0.25">
      <c r="A23" s="1">
        <v>1.5</v>
      </c>
      <c r="B23" s="1">
        <v>216.60484314704999</v>
      </c>
      <c r="C23" s="1">
        <v>215.15839137516201</v>
      </c>
      <c r="D23" s="1">
        <v>209.146103657796</v>
      </c>
      <c r="E23" s="1">
        <v>1115.92819056288</v>
      </c>
      <c r="F23" s="1">
        <v>313.519782562042</v>
      </c>
      <c r="G23" s="1">
        <v>331.857588551508</v>
      </c>
    </row>
    <row r="24" spans="1:7" x14ac:dyDescent="0.25">
      <c r="A24" s="1">
        <v>1.625</v>
      </c>
      <c r="B24" s="1">
        <v>230.384621773097</v>
      </c>
      <c r="C24" s="1">
        <v>191.996235796874</v>
      </c>
      <c r="D24" s="1">
        <v>223.429266623925</v>
      </c>
      <c r="E24" s="1">
        <v>1114.1491533844401</v>
      </c>
      <c r="F24" s="1">
        <v>315.517931801153</v>
      </c>
      <c r="G24" s="1">
        <v>336.74521902043801</v>
      </c>
    </row>
    <row r="25" spans="1:7" x14ac:dyDescent="0.25">
      <c r="A25" s="1">
        <v>1.75</v>
      </c>
      <c r="B25" s="1">
        <v>212.873335892938</v>
      </c>
      <c r="C25" s="1">
        <v>183.858631746871</v>
      </c>
      <c r="D25" s="1">
        <v>230.064574698721</v>
      </c>
      <c r="E25" s="1">
        <v>1112.0251089348101</v>
      </c>
      <c r="F25" s="1">
        <v>323.04282841597802</v>
      </c>
      <c r="G25" s="1">
        <v>339.61132892929498</v>
      </c>
    </row>
    <row r="26" spans="1:7" x14ac:dyDescent="0.25">
      <c r="A26" s="1">
        <v>1.875</v>
      </c>
      <c r="B26" s="1">
        <v>218.23444921816301</v>
      </c>
      <c r="C26" s="1">
        <v>177.78556274860401</v>
      </c>
      <c r="D26" s="1">
        <v>233.19126514326399</v>
      </c>
      <c r="E26" s="1">
        <v>1112.0890001334701</v>
      </c>
      <c r="F26" s="1">
        <v>325.33031346890402</v>
      </c>
      <c r="G26" s="1">
        <v>344.39621611477298</v>
      </c>
    </row>
    <row r="27" spans="1:7" x14ac:dyDescent="0.25">
      <c r="A27" s="1">
        <v>2</v>
      </c>
      <c r="B27" s="1">
        <v>223.03797809816399</v>
      </c>
      <c r="C27" s="1">
        <v>186.89122888591999</v>
      </c>
      <c r="D27" s="1">
        <v>244.612575072883</v>
      </c>
      <c r="E27" s="1">
        <v>1111.14714798255</v>
      </c>
      <c r="F27" s="1">
        <v>318.27635789386397</v>
      </c>
      <c r="G27" s="1">
        <v>346.52158546065698</v>
      </c>
    </row>
    <row r="28" spans="1:7" x14ac:dyDescent="0.25">
      <c r="A28" s="1">
        <v>2.125</v>
      </c>
      <c r="B28" s="1">
        <v>238.077949126519</v>
      </c>
      <c r="C28" s="1">
        <v>176.865815202432</v>
      </c>
      <c r="D28" s="1">
        <v>251.645996059726</v>
      </c>
      <c r="E28" s="1">
        <v>1106.83868812285</v>
      </c>
      <c r="F28" s="1">
        <v>309.62036999087002</v>
      </c>
      <c r="G28" s="1">
        <v>343.88675030140098</v>
      </c>
    </row>
    <row r="29" spans="1:7" x14ac:dyDescent="0.25">
      <c r="A29" s="1">
        <v>2.25</v>
      </c>
      <c r="B29" s="1">
        <v>234.83950006138201</v>
      </c>
      <c r="C29" s="1">
        <v>174.71240066031399</v>
      </c>
      <c r="D29" s="1">
        <v>258.26325261692199</v>
      </c>
      <c r="E29" s="1">
        <v>1099.32374017387</v>
      </c>
      <c r="F29" s="1">
        <v>311.13736311157697</v>
      </c>
      <c r="G29" s="1">
        <v>372.64434237745598</v>
      </c>
    </row>
    <row r="30" spans="1:7" x14ac:dyDescent="0.25">
      <c r="A30" s="1">
        <v>2.375</v>
      </c>
      <c r="B30" s="1">
        <v>236.826186606531</v>
      </c>
      <c r="C30" s="1">
        <v>167.32890159673201</v>
      </c>
      <c r="D30" s="1">
        <v>272.78483742502198</v>
      </c>
      <c r="E30" s="1">
        <v>1100.0430408560801</v>
      </c>
      <c r="F30" s="1">
        <v>290.83588016468099</v>
      </c>
      <c r="G30" s="1">
        <v>381.70220588318102</v>
      </c>
    </row>
    <row r="31" spans="1:7" x14ac:dyDescent="0.25">
      <c r="A31" s="1">
        <v>2.5</v>
      </c>
      <c r="B31" s="1">
        <v>230.59651884266901</v>
      </c>
      <c r="C31" s="1">
        <v>165.606732650841</v>
      </c>
      <c r="D31" s="1">
        <v>272.81619368384003</v>
      </c>
      <c r="E31" s="1">
        <v>1101.4893776665399</v>
      </c>
      <c r="F31" s="1">
        <v>283.94705874999602</v>
      </c>
      <c r="G31" s="1">
        <v>380.60751495899501</v>
      </c>
    </row>
    <row r="32" spans="1:7" x14ac:dyDescent="0.25">
      <c r="A32" s="1">
        <v>2.625</v>
      </c>
      <c r="B32" s="1">
        <v>219.87167432135999</v>
      </c>
      <c r="C32" s="1">
        <v>174.89448656646999</v>
      </c>
      <c r="D32" s="1">
        <v>269.79589301941502</v>
      </c>
      <c r="E32" s="1">
        <v>1102.33051316141</v>
      </c>
      <c r="F32" s="1">
        <v>278.60134037364202</v>
      </c>
      <c r="G32" s="1">
        <v>378.70760501613699</v>
      </c>
    </row>
    <row r="33" spans="1:7" x14ac:dyDescent="0.25">
      <c r="A33" s="1">
        <v>2.75</v>
      </c>
      <c r="B33" s="1">
        <v>203.799081008797</v>
      </c>
      <c r="C33" s="1">
        <v>178.00070312116401</v>
      </c>
      <c r="D33" s="1">
        <v>258.88356147834901</v>
      </c>
      <c r="E33" s="1">
        <v>1102.1940147155401</v>
      </c>
      <c r="F33" s="1">
        <v>276.13935168009698</v>
      </c>
      <c r="G33" s="1">
        <v>374.20101289707901</v>
      </c>
    </row>
    <row r="34" spans="1:7" x14ac:dyDescent="0.25">
      <c r="A34" s="1">
        <v>2.875</v>
      </c>
      <c r="B34" s="1">
        <v>195.04609713141801</v>
      </c>
      <c r="C34" s="1">
        <v>218.125267393397</v>
      </c>
      <c r="D34" s="1">
        <v>267.08822587298999</v>
      </c>
      <c r="E34" s="1">
        <v>1098.0998022803999</v>
      </c>
      <c r="F34" s="1">
        <v>263.50630905208402</v>
      </c>
      <c r="G34" s="1">
        <v>369.76327071354501</v>
      </c>
    </row>
    <row r="35" spans="1:7" x14ac:dyDescent="0.25">
      <c r="A35" s="1">
        <v>3</v>
      </c>
      <c r="B35" s="1">
        <v>192.874852285847</v>
      </c>
      <c r="C35" s="1">
        <v>235.88921387771501</v>
      </c>
      <c r="D35" s="1">
        <v>261.14839297522002</v>
      </c>
      <c r="E35" s="1">
        <v>1089.8519850079899</v>
      </c>
      <c r="F35" s="1">
        <v>262.54939278154097</v>
      </c>
      <c r="G35" s="1">
        <v>372.34209133619999</v>
      </c>
    </row>
    <row r="36" spans="1:7" x14ac:dyDescent="0.25">
      <c r="A36" s="1">
        <v>3.125</v>
      </c>
      <c r="B36" s="1">
        <v>172.42956991589901</v>
      </c>
      <c r="C36" s="1">
        <v>240.42005869661099</v>
      </c>
      <c r="D36" s="1">
        <v>264.65756182245298</v>
      </c>
      <c r="E36" s="1">
        <v>1087.84960449451</v>
      </c>
      <c r="F36" s="1">
        <v>254.45226727560001</v>
      </c>
      <c r="G36" s="1">
        <v>378.88874593601599</v>
      </c>
    </row>
    <row r="37" spans="1:7" x14ac:dyDescent="0.25">
      <c r="A37" s="1">
        <v>3.25</v>
      </c>
      <c r="B37" s="1">
        <v>167.40072607387501</v>
      </c>
      <c r="C37" s="1">
        <v>240.00523126423701</v>
      </c>
      <c r="D37" s="1">
        <v>262.92086397129202</v>
      </c>
      <c r="E37" s="1">
        <v>1090.2472143994901</v>
      </c>
      <c r="F37" s="1">
        <v>254.17525276752599</v>
      </c>
      <c r="G37" s="1">
        <v>375.38347572158</v>
      </c>
    </row>
    <row r="38" spans="1:7" x14ac:dyDescent="0.25">
      <c r="A38" s="1">
        <v>3.375</v>
      </c>
      <c r="B38" s="1">
        <v>162.00857466468699</v>
      </c>
      <c r="C38" s="1">
        <v>240.27081196134299</v>
      </c>
      <c r="D38" s="1">
        <v>259.34380718786298</v>
      </c>
      <c r="E38" s="1">
        <v>1092.10187128389</v>
      </c>
      <c r="F38" s="1">
        <v>254.91137417238301</v>
      </c>
      <c r="G38" s="1">
        <v>373.53643307796801</v>
      </c>
    </row>
    <row r="39" spans="1:7" x14ac:dyDescent="0.25">
      <c r="A39" s="1">
        <v>3.5</v>
      </c>
      <c r="B39" s="1">
        <v>146.390436659095</v>
      </c>
      <c r="C39" s="1">
        <v>246.36844701515699</v>
      </c>
      <c r="D39" s="1">
        <v>257.40416985250801</v>
      </c>
      <c r="E39" s="1">
        <v>1092.1961330116501</v>
      </c>
      <c r="F39" s="1">
        <v>257.35113972385301</v>
      </c>
      <c r="G39" s="1">
        <v>375.92916145700298</v>
      </c>
    </row>
    <row r="40" spans="1:7" x14ac:dyDescent="0.25">
      <c r="A40" s="1">
        <v>3.625</v>
      </c>
      <c r="B40" s="1">
        <v>143.59785732098601</v>
      </c>
      <c r="C40" s="1">
        <v>246.83740098449999</v>
      </c>
      <c r="D40" s="1">
        <v>252.54532936542</v>
      </c>
      <c r="E40" s="1">
        <v>1094.59400749116</v>
      </c>
      <c r="F40" s="1">
        <v>259.801438749986</v>
      </c>
      <c r="G40" s="1">
        <v>378.75573916950702</v>
      </c>
    </row>
    <row r="41" spans="1:7" x14ac:dyDescent="0.25">
      <c r="A41" s="1">
        <v>3.75</v>
      </c>
      <c r="B41" s="1">
        <v>164.85023837497701</v>
      </c>
      <c r="C41" s="1">
        <v>246.27617027075101</v>
      </c>
      <c r="D41" s="1">
        <v>273.80256430852199</v>
      </c>
      <c r="E41" s="1">
        <v>1101.9729156093499</v>
      </c>
      <c r="F41" s="1">
        <v>260.31870003715102</v>
      </c>
      <c r="G41" s="1">
        <v>375.45688321900201</v>
      </c>
    </row>
    <row r="42" spans="1:7" x14ac:dyDescent="0.25">
      <c r="A42" s="1">
        <v>3.875</v>
      </c>
      <c r="B42" s="1">
        <v>161.478416781851</v>
      </c>
      <c r="C42" s="1">
        <v>246.601993071469</v>
      </c>
      <c r="D42" s="1">
        <v>285.29284756118398</v>
      </c>
      <c r="E42" s="1">
        <v>1102.7362500015599</v>
      </c>
      <c r="F42" s="1">
        <v>260.25105891347198</v>
      </c>
      <c r="G42" s="1">
        <v>374.92289119294099</v>
      </c>
    </row>
    <row r="43" spans="1:7" x14ac:dyDescent="0.25">
      <c r="A43" s="1">
        <v>4</v>
      </c>
      <c r="B43" s="1">
        <v>167.57033021070501</v>
      </c>
      <c r="C43" s="1">
        <v>246.977037585196</v>
      </c>
      <c r="D43" s="1">
        <v>310.63508123735397</v>
      </c>
      <c r="E43" s="1">
        <v>1103.2352606130301</v>
      </c>
      <c r="F43" s="1">
        <v>259.30096752077702</v>
      </c>
      <c r="G43" s="1">
        <v>362.80706297727897</v>
      </c>
    </row>
    <row r="44" spans="1:7" x14ac:dyDescent="0.25">
      <c r="A44" s="1">
        <v>4.125</v>
      </c>
      <c r="B44" s="1">
        <v>173.93882848981701</v>
      </c>
      <c r="C44" s="1">
        <v>249.14078101546201</v>
      </c>
      <c r="D44" s="1">
        <v>307.53905945027299</v>
      </c>
      <c r="E44" s="1">
        <v>1102.7634829347201</v>
      </c>
      <c r="F44" s="1">
        <v>262.16399813916098</v>
      </c>
      <c r="G44" s="1">
        <v>349.73768568203201</v>
      </c>
    </row>
    <row r="45" spans="1:7" x14ac:dyDescent="0.25">
      <c r="A45" s="1">
        <v>4.25</v>
      </c>
      <c r="B45" s="1">
        <v>180.096880744782</v>
      </c>
      <c r="C45" s="1">
        <v>249.73564314524501</v>
      </c>
      <c r="D45" s="1">
        <v>304.88264073523101</v>
      </c>
      <c r="E45" s="1">
        <v>1099.83788708456</v>
      </c>
      <c r="F45" s="1">
        <v>265.304067019152</v>
      </c>
      <c r="G45" s="1">
        <v>347.41041534566699</v>
      </c>
    </row>
    <row r="46" spans="1:7" x14ac:dyDescent="0.25">
      <c r="A46" s="1">
        <v>4.375</v>
      </c>
      <c r="B46" s="1">
        <v>192.22020176006299</v>
      </c>
      <c r="C46" s="1">
        <v>250.588803936722</v>
      </c>
      <c r="D46" s="1">
        <v>319.034892341442</v>
      </c>
      <c r="E46" s="1">
        <v>1102.2517128331101</v>
      </c>
      <c r="F46" s="1">
        <v>264.66868050432601</v>
      </c>
      <c r="G46" s="1">
        <v>346.24774479115399</v>
      </c>
    </row>
    <row r="47" spans="1:7" x14ac:dyDescent="0.25">
      <c r="A47" s="1">
        <v>4.5</v>
      </c>
      <c r="B47" s="1">
        <v>192.73697736604501</v>
      </c>
      <c r="C47" s="1">
        <v>254.57161155889699</v>
      </c>
      <c r="D47" s="1">
        <v>331.05495017426199</v>
      </c>
      <c r="E47" s="1">
        <v>1103.7234181978599</v>
      </c>
      <c r="F47" s="1">
        <v>263.92581435848098</v>
      </c>
      <c r="G47" s="1">
        <v>342.331951531968</v>
      </c>
    </row>
    <row r="48" spans="1:7" x14ac:dyDescent="0.25">
      <c r="A48" s="1">
        <v>4.625</v>
      </c>
      <c r="B48" s="1">
        <v>186.51693957316101</v>
      </c>
      <c r="C48" s="1">
        <v>263.96477083623301</v>
      </c>
      <c r="D48" s="1">
        <v>354.41036956871801</v>
      </c>
      <c r="E48" s="1">
        <v>1100.73570038294</v>
      </c>
      <c r="F48" s="1">
        <v>264.68837392520101</v>
      </c>
      <c r="G48" s="1">
        <v>335.160697242563</v>
      </c>
    </row>
    <row r="49" spans="1:7" x14ac:dyDescent="0.25">
      <c r="A49" s="1">
        <v>4.75</v>
      </c>
      <c r="B49" s="1">
        <v>165.79865362917101</v>
      </c>
      <c r="C49" s="1">
        <v>282.37937858304701</v>
      </c>
      <c r="D49" s="1">
        <v>355.87739995781101</v>
      </c>
      <c r="E49" s="1">
        <v>1098.72340636629</v>
      </c>
      <c r="F49" s="1">
        <v>266.704058842618</v>
      </c>
      <c r="G49" s="1">
        <v>335.31090167055999</v>
      </c>
    </row>
    <row r="50" spans="1:7" x14ac:dyDescent="0.25">
      <c r="A50" s="1">
        <v>4.875</v>
      </c>
      <c r="B50" s="1">
        <v>174.22342407771799</v>
      </c>
      <c r="C50" s="1">
        <v>282.03860998736002</v>
      </c>
      <c r="D50" s="1">
        <v>360.53743340092598</v>
      </c>
      <c r="E50" s="1">
        <v>1100.10881997302</v>
      </c>
      <c r="F50" s="1">
        <v>267.18881744689202</v>
      </c>
      <c r="G50" s="1">
        <v>342.774150455013</v>
      </c>
    </row>
    <row r="51" spans="1:7" x14ac:dyDescent="0.25">
      <c r="A51" s="1">
        <v>5</v>
      </c>
      <c r="B51" s="1">
        <v>167.70407173259699</v>
      </c>
      <c r="C51" s="1">
        <v>288.63444769251998</v>
      </c>
      <c r="D51" s="1">
        <v>362.78027067126601</v>
      </c>
      <c r="E51" s="1">
        <v>1099.7129712554799</v>
      </c>
      <c r="F51" s="1">
        <v>266.645294311984</v>
      </c>
      <c r="G51" s="1">
        <v>349.33355883053002</v>
      </c>
    </row>
    <row r="52" spans="1:7" x14ac:dyDescent="0.25">
      <c r="A52" s="1">
        <v>5.125</v>
      </c>
      <c r="B52" s="1">
        <v>170.725831889978</v>
      </c>
      <c r="C52" s="1">
        <v>292.42839183696401</v>
      </c>
      <c r="D52" s="1">
        <v>364.19427791937102</v>
      </c>
      <c r="E52" s="1">
        <v>1100.1239889675401</v>
      </c>
      <c r="F52" s="1">
        <v>261.89950119440999</v>
      </c>
      <c r="G52" s="1">
        <v>349.42261729994698</v>
      </c>
    </row>
    <row r="53" spans="1:7" x14ac:dyDescent="0.25">
      <c r="A53" s="1">
        <v>5.25</v>
      </c>
      <c r="B53" s="1">
        <v>170.17454932798901</v>
      </c>
      <c r="C53" s="1">
        <v>298.833645071864</v>
      </c>
      <c r="D53" s="1">
        <v>364.17779670277901</v>
      </c>
      <c r="E53" s="1">
        <v>1095.13833589093</v>
      </c>
      <c r="F53" s="1">
        <v>260.70294332142703</v>
      </c>
      <c r="G53" s="1">
        <v>348.89293466428398</v>
      </c>
    </row>
    <row r="54" spans="1:7" x14ac:dyDescent="0.25">
      <c r="A54" s="1">
        <v>5.375</v>
      </c>
      <c r="B54" s="1">
        <v>170.345019205624</v>
      </c>
      <c r="C54" s="1">
        <v>305.47329411922198</v>
      </c>
      <c r="D54" s="1">
        <v>373.19386422890301</v>
      </c>
      <c r="E54" s="1">
        <v>1094.6750044821799</v>
      </c>
      <c r="F54" s="1">
        <v>260.813212945168</v>
      </c>
      <c r="G54" s="1">
        <v>349.29713902919798</v>
      </c>
    </row>
    <row r="55" spans="1:7" x14ac:dyDescent="0.25">
      <c r="A55" s="1">
        <v>5.5</v>
      </c>
      <c r="B55" s="1">
        <v>171.93663943753</v>
      </c>
      <c r="C55" s="1">
        <v>305.75866987285201</v>
      </c>
      <c r="D55" s="1">
        <v>367.50397358030602</v>
      </c>
      <c r="E55" s="1">
        <v>1093.30819339805</v>
      </c>
      <c r="F55" s="1">
        <v>259.28103954883397</v>
      </c>
      <c r="G55" s="1">
        <v>352.17742387770397</v>
      </c>
    </row>
    <row r="56" spans="1:7" x14ac:dyDescent="0.25">
      <c r="A56" s="1">
        <v>5.625</v>
      </c>
      <c r="B56" s="1">
        <v>171.74769589590599</v>
      </c>
      <c r="C56" s="1">
        <v>314.02888482023099</v>
      </c>
      <c r="D56" s="1">
        <v>367.20178594364398</v>
      </c>
      <c r="E56" s="1">
        <v>1090.6675361100199</v>
      </c>
      <c r="F56" s="1">
        <v>259.79451467718798</v>
      </c>
      <c r="G56" s="1">
        <v>353.21165110012601</v>
      </c>
    </row>
    <row r="57" spans="1:7" x14ac:dyDescent="0.25">
      <c r="A57" s="1">
        <v>5.75</v>
      </c>
      <c r="B57" s="1">
        <v>160.87244868885</v>
      </c>
      <c r="C57" s="1">
        <v>315.30392762290501</v>
      </c>
      <c r="D57" s="1">
        <v>362.95798932559097</v>
      </c>
      <c r="E57" s="1">
        <v>1090.9932412891001</v>
      </c>
      <c r="F57" s="1">
        <v>264.83533317535398</v>
      </c>
      <c r="G57" s="1">
        <v>357.60676034922301</v>
      </c>
    </row>
    <row r="58" spans="1:7" x14ac:dyDescent="0.25">
      <c r="A58" s="1">
        <v>5.875</v>
      </c>
      <c r="B58" s="1">
        <v>150.81602673749299</v>
      </c>
      <c r="C58" s="1">
        <v>325.50850927054898</v>
      </c>
      <c r="D58" s="1">
        <v>362.68123845856798</v>
      </c>
      <c r="E58" s="1">
        <v>1095.84614323239</v>
      </c>
      <c r="F58" s="1">
        <v>266.17537620696203</v>
      </c>
      <c r="G58" s="1">
        <v>361.025980753721</v>
      </c>
    </row>
    <row r="59" spans="1:7" x14ac:dyDescent="0.25">
      <c r="A59" s="1">
        <v>6</v>
      </c>
      <c r="B59" s="1">
        <v>142.107218144298</v>
      </c>
      <c r="C59" s="1">
        <v>337.760080872684</v>
      </c>
      <c r="D59" s="1">
        <v>349.16647698049002</v>
      </c>
      <c r="E59" s="1">
        <v>1096.25154368945</v>
      </c>
      <c r="F59" s="1">
        <v>264.90716035302398</v>
      </c>
      <c r="G59" s="1">
        <v>364.71266690657899</v>
      </c>
    </row>
    <row r="60" spans="1:7" x14ac:dyDescent="0.25">
      <c r="A60" s="1">
        <v>6.125</v>
      </c>
      <c r="B60" s="1">
        <v>130.041966441093</v>
      </c>
      <c r="C60" s="1">
        <v>338.422769274686</v>
      </c>
      <c r="D60" s="1">
        <v>341.099501198106</v>
      </c>
      <c r="E60" s="1">
        <v>1096.90234487778</v>
      </c>
      <c r="F60" s="1">
        <v>265.71771754946701</v>
      </c>
      <c r="G60" s="1">
        <v>358.77980750386803</v>
      </c>
    </row>
    <row r="61" spans="1:7" x14ac:dyDescent="0.25">
      <c r="A61" s="1">
        <v>6.25</v>
      </c>
      <c r="B61" s="1">
        <v>117.84867297232699</v>
      </c>
      <c r="C61" s="1">
        <v>339.10912415092599</v>
      </c>
      <c r="D61" s="1">
        <v>338.424496623869</v>
      </c>
      <c r="E61" s="1">
        <v>1098.80355832534</v>
      </c>
      <c r="F61" s="1">
        <v>268.26365065023799</v>
      </c>
      <c r="G61" s="1">
        <v>365.66346278907702</v>
      </c>
    </row>
    <row r="62" spans="1:7" x14ac:dyDescent="0.25">
      <c r="A62" s="1">
        <v>6.375</v>
      </c>
      <c r="B62" s="1">
        <v>115.74664552516001</v>
      </c>
      <c r="C62" s="1">
        <v>337.92565511891303</v>
      </c>
      <c r="D62" s="1">
        <v>330.14558700706698</v>
      </c>
      <c r="E62" s="1">
        <v>1098.8711432452401</v>
      </c>
      <c r="F62" s="1">
        <v>268.19374918456799</v>
      </c>
      <c r="G62" s="1">
        <v>379.59596303521801</v>
      </c>
    </row>
    <row r="63" spans="1:7" x14ac:dyDescent="0.25">
      <c r="A63" s="1">
        <v>6.5</v>
      </c>
      <c r="B63" s="1">
        <v>118.922018656893</v>
      </c>
      <c r="C63" s="1">
        <v>328.89854777560703</v>
      </c>
      <c r="D63" s="1">
        <v>328.00873462833601</v>
      </c>
      <c r="E63" s="1">
        <v>1099.7207648389101</v>
      </c>
      <c r="F63" s="1">
        <v>263.83559358219401</v>
      </c>
      <c r="G63" s="1">
        <v>401.39900769042498</v>
      </c>
    </row>
    <row r="64" spans="1:7" x14ac:dyDescent="0.25">
      <c r="A64" s="1">
        <v>6.625</v>
      </c>
      <c r="B64" s="1">
        <v>114.84670582188799</v>
      </c>
      <c r="C64" s="1">
        <v>327.85170702247802</v>
      </c>
      <c r="D64" s="1">
        <v>300.51479507308198</v>
      </c>
      <c r="E64" s="1">
        <v>1103.4985635384901</v>
      </c>
      <c r="F64" s="1">
        <v>264.69023163446599</v>
      </c>
      <c r="G64" s="1">
        <v>398.07321571649402</v>
      </c>
    </row>
    <row r="65" spans="1:7" x14ac:dyDescent="0.25">
      <c r="A65" s="1">
        <v>6.75</v>
      </c>
      <c r="B65" s="1">
        <v>111.01258910783</v>
      </c>
      <c r="C65" s="1">
        <v>327.32972312326302</v>
      </c>
      <c r="D65" s="1">
        <v>302.26555610992</v>
      </c>
      <c r="E65" s="1">
        <v>1108.27311452206</v>
      </c>
      <c r="F65" s="1">
        <v>263.42254664957801</v>
      </c>
      <c r="G65" s="1">
        <v>389.51931378203</v>
      </c>
    </row>
    <row r="66" spans="1:7" x14ac:dyDescent="0.25">
      <c r="A66" s="1">
        <v>6.875</v>
      </c>
      <c r="B66" s="1">
        <v>115.315470609318</v>
      </c>
      <c r="C66" s="1">
        <v>319.07544577881902</v>
      </c>
      <c r="D66" s="1">
        <v>299.67190541706401</v>
      </c>
      <c r="E66" s="1">
        <v>1108.75530160105</v>
      </c>
      <c r="F66" s="1">
        <v>261.70522213071598</v>
      </c>
      <c r="G66" s="1">
        <v>389.90145366512502</v>
      </c>
    </row>
    <row r="67" spans="1:7" x14ac:dyDescent="0.25">
      <c r="A67" s="1">
        <v>7</v>
      </c>
      <c r="B67" s="1">
        <v>127.482669488726</v>
      </c>
      <c r="C67" s="1">
        <v>313.26938865398301</v>
      </c>
      <c r="D67" s="1">
        <v>293.77549836673199</v>
      </c>
      <c r="E67" s="1">
        <v>1108.7012725362899</v>
      </c>
      <c r="F67" s="1">
        <v>263.95785548079198</v>
      </c>
      <c r="G67" s="1">
        <v>387.371319463725</v>
      </c>
    </row>
    <row r="68" spans="1:7" x14ac:dyDescent="0.25">
      <c r="A68" s="1">
        <v>7.125</v>
      </c>
      <c r="B68" s="1">
        <v>127.24770730215</v>
      </c>
      <c r="C68" s="1">
        <v>299.87460510474102</v>
      </c>
      <c r="D68" s="1">
        <v>293.98053884995301</v>
      </c>
      <c r="E68" s="1">
        <v>1109.7074571332</v>
      </c>
      <c r="F68" s="1">
        <v>262.654727320728</v>
      </c>
      <c r="G68" s="1">
        <v>390.51386524858799</v>
      </c>
    </row>
    <row r="69" spans="1:7" x14ac:dyDescent="0.25">
      <c r="A69" s="1">
        <v>7.25</v>
      </c>
      <c r="B69" s="1">
        <v>130.31054933086</v>
      </c>
      <c r="C69" s="1">
        <v>282.16537550960902</v>
      </c>
      <c r="D69" s="1">
        <v>299.47779492049</v>
      </c>
      <c r="E69" s="1">
        <v>1110.74350276071</v>
      </c>
      <c r="F69" s="1">
        <v>261.94845959347202</v>
      </c>
      <c r="G69" s="1">
        <v>396.88515447082602</v>
      </c>
    </row>
    <row r="70" spans="1:7" x14ac:dyDescent="0.25">
      <c r="A70" s="1">
        <v>7.375</v>
      </c>
      <c r="B70" s="1">
        <v>129.03085157971501</v>
      </c>
      <c r="C70" s="1">
        <v>282.308402424279</v>
      </c>
      <c r="D70" s="1">
        <v>308.50985814017201</v>
      </c>
      <c r="E70" s="1">
        <v>1112.57111677222</v>
      </c>
      <c r="F70" s="1">
        <v>260.472300223834</v>
      </c>
      <c r="G70" s="1">
        <v>407.95555711584802</v>
      </c>
    </row>
    <row r="71" spans="1:7" x14ac:dyDescent="0.25">
      <c r="A71" s="1">
        <v>7.5</v>
      </c>
      <c r="B71" s="1">
        <v>143.554833506579</v>
      </c>
      <c r="C71" s="1">
        <v>263.34879749827098</v>
      </c>
      <c r="D71" s="1">
        <v>327.63920464959199</v>
      </c>
      <c r="E71" s="1">
        <v>1114.12933409014</v>
      </c>
      <c r="F71" s="1">
        <v>252.848108545884</v>
      </c>
      <c r="G71" s="1">
        <v>406.418521374958</v>
      </c>
    </row>
    <row r="72" spans="1:7" x14ac:dyDescent="0.25">
      <c r="A72" s="1">
        <v>7.625</v>
      </c>
      <c r="B72" s="1">
        <v>139.60213193194201</v>
      </c>
      <c r="C72" s="1">
        <v>252.17048980790301</v>
      </c>
      <c r="D72" s="1">
        <v>328.48027745247799</v>
      </c>
      <c r="E72" s="1">
        <v>1113.10718509707</v>
      </c>
      <c r="F72" s="1">
        <v>252.92491208886199</v>
      </c>
      <c r="G72" s="1">
        <v>406.92310316992803</v>
      </c>
    </row>
    <row r="73" spans="1:7" x14ac:dyDescent="0.25">
      <c r="A73" s="1">
        <v>7.75</v>
      </c>
      <c r="B73" s="1">
        <v>145.797984769072</v>
      </c>
      <c r="C73" s="1">
        <v>237.67560887294201</v>
      </c>
      <c r="D73" s="1">
        <v>338.19889255224501</v>
      </c>
      <c r="E73" s="1">
        <v>1111.8090443749199</v>
      </c>
      <c r="F73" s="1">
        <v>238.27384282344099</v>
      </c>
      <c r="G73" s="1">
        <v>405.34245532333802</v>
      </c>
    </row>
    <row r="74" spans="1:7" x14ac:dyDescent="0.25">
      <c r="A74" s="1">
        <v>7.875</v>
      </c>
      <c r="B74" s="1">
        <v>147.584103084904</v>
      </c>
      <c r="C74" s="1">
        <v>235.656150440695</v>
      </c>
      <c r="D74" s="1">
        <v>358.83045106894502</v>
      </c>
      <c r="E74" s="1">
        <v>1112.8983723276201</v>
      </c>
      <c r="F74" s="1">
        <v>238.41075873590401</v>
      </c>
      <c r="G74" s="1">
        <v>370.38894205631198</v>
      </c>
    </row>
    <row r="75" spans="1:7" x14ac:dyDescent="0.25">
      <c r="A75" s="1">
        <v>8</v>
      </c>
      <c r="B75" s="1">
        <v>146.318384265996</v>
      </c>
      <c r="C75" s="1">
        <v>220.42975286117701</v>
      </c>
      <c r="D75" s="1">
        <v>364.40680028627401</v>
      </c>
      <c r="E75" s="1">
        <v>1113.7186403568101</v>
      </c>
      <c r="F75" s="1">
        <v>239.747588046191</v>
      </c>
      <c r="G75" s="1">
        <v>374.25310956924699</v>
      </c>
    </row>
    <row r="76" spans="1:7" x14ac:dyDescent="0.25">
      <c r="A76" s="1">
        <v>8.125</v>
      </c>
      <c r="B76" s="1">
        <v>154.98569984986599</v>
      </c>
      <c r="C76" s="1">
        <v>218.93239984075601</v>
      </c>
      <c r="D76" s="1">
        <v>363.85094561800298</v>
      </c>
      <c r="E76" s="1">
        <v>1110.9798657868901</v>
      </c>
      <c r="F76" s="1">
        <v>240.52927693583101</v>
      </c>
      <c r="G76" s="1">
        <v>373.191460889415</v>
      </c>
    </row>
    <row r="77" spans="1:7" x14ac:dyDescent="0.25">
      <c r="A77" s="1">
        <v>8.25</v>
      </c>
      <c r="B77" s="1">
        <v>156.510670715694</v>
      </c>
      <c r="C77" s="1">
        <v>219.49256803514101</v>
      </c>
      <c r="D77" s="1">
        <v>366.00737420807798</v>
      </c>
      <c r="E77" s="1">
        <v>1110.4820921411499</v>
      </c>
      <c r="F77" s="1">
        <v>243.21765171823</v>
      </c>
      <c r="G77" s="1">
        <v>369.05420603303202</v>
      </c>
    </row>
    <row r="78" spans="1:7" x14ac:dyDescent="0.25">
      <c r="A78" s="1">
        <v>8.375</v>
      </c>
      <c r="B78" s="1">
        <v>152.59087276377701</v>
      </c>
      <c r="C78" s="1">
        <v>220.128862059483</v>
      </c>
      <c r="D78" s="1">
        <v>363.45456739512002</v>
      </c>
      <c r="E78" s="1">
        <v>1109.2667374565899</v>
      </c>
      <c r="F78" s="1">
        <v>244.12003733774199</v>
      </c>
      <c r="G78" s="1">
        <v>369.363432303357</v>
      </c>
    </row>
    <row r="79" spans="1:7" x14ac:dyDescent="0.25">
      <c r="A79" s="1">
        <v>8.5</v>
      </c>
      <c r="B79" s="1">
        <v>148.573384003592</v>
      </c>
      <c r="C79" s="1">
        <v>215.51943142053</v>
      </c>
      <c r="D79" s="1">
        <v>356.74236186545602</v>
      </c>
      <c r="E79" s="1">
        <v>1108.6377353809601</v>
      </c>
      <c r="F79" s="1">
        <v>244.46386785872701</v>
      </c>
      <c r="G79" s="1">
        <v>368.28598385247801</v>
      </c>
    </row>
    <row r="80" spans="1:7" x14ac:dyDescent="0.25">
      <c r="A80" s="1">
        <v>8.625</v>
      </c>
      <c r="B80" s="1">
        <v>149.28747407126701</v>
      </c>
      <c r="C80" s="1">
        <v>216.01568072942999</v>
      </c>
      <c r="D80" s="1">
        <v>361.486709371882</v>
      </c>
      <c r="E80" s="1">
        <v>1108.5367323856899</v>
      </c>
      <c r="F80" s="1">
        <v>241.45499977656101</v>
      </c>
      <c r="G80" s="1">
        <v>375.61011543973501</v>
      </c>
    </row>
    <row r="81" spans="1:7" x14ac:dyDescent="0.25">
      <c r="A81" s="1">
        <v>8.75</v>
      </c>
      <c r="B81" s="1">
        <v>146.65970047470799</v>
      </c>
      <c r="C81" s="1">
        <v>211.00448887185999</v>
      </c>
      <c r="D81" s="1">
        <v>339.634453552053</v>
      </c>
      <c r="E81" s="1">
        <v>1109.15780038912</v>
      </c>
      <c r="F81" s="1">
        <v>242.46981347511999</v>
      </c>
      <c r="G81" s="1">
        <v>378.42584719238698</v>
      </c>
    </row>
    <row r="82" spans="1:7" x14ac:dyDescent="0.25">
      <c r="A82" s="1">
        <v>8.875</v>
      </c>
      <c r="B82" s="1">
        <v>150.585266243832</v>
      </c>
      <c r="C82" s="1">
        <v>211.006826259609</v>
      </c>
      <c r="D82" s="1">
        <v>304.366353312027</v>
      </c>
      <c r="E82" s="1">
        <v>1106.3810360862401</v>
      </c>
      <c r="F82" s="1">
        <v>245.21179530399499</v>
      </c>
      <c r="G82" s="1">
        <v>379.04408640460503</v>
      </c>
    </row>
    <row r="83" spans="1:7" x14ac:dyDescent="0.25">
      <c r="A83" s="1">
        <v>9</v>
      </c>
      <c r="B83" s="1">
        <v>146.26681457969499</v>
      </c>
      <c r="C83" s="1">
        <v>222.43127643894201</v>
      </c>
      <c r="D83" s="1">
        <v>307.13992402149398</v>
      </c>
      <c r="E83" s="1">
        <v>1108.04664224048</v>
      </c>
      <c r="F83" s="1">
        <v>250.86764415722999</v>
      </c>
      <c r="G83" s="1">
        <v>382.317123661317</v>
      </c>
    </row>
    <row r="84" spans="1:7" x14ac:dyDescent="0.25">
      <c r="A84" s="1">
        <v>9.125</v>
      </c>
      <c r="B84" s="1">
        <v>141.91730833436199</v>
      </c>
      <c r="C84" s="1">
        <v>223.98841638165499</v>
      </c>
      <c r="D84" s="1">
        <v>323.76714027945002</v>
      </c>
      <c r="E84" s="1">
        <v>1109.4975306265101</v>
      </c>
      <c r="F84" s="1">
        <v>256.04910784510599</v>
      </c>
      <c r="G84" s="1">
        <v>386.55804692206601</v>
      </c>
    </row>
    <row r="85" spans="1:7" x14ac:dyDescent="0.25">
      <c r="A85" s="1">
        <v>9.25</v>
      </c>
      <c r="B85" s="1">
        <v>133.491253956539</v>
      </c>
      <c r="C85" s="1">
        <v>228.87706241682301</v>
      </c>
      <c r="D85" s="1">
        <v>305.958463001138</v>
      </c>
      <c r="E85" s="1">
        <v>1110.4919007966901</v>
      </c>
      <c r="F85" s="1">
        <v>261.25669334175302</v>
      </c>
      <c r="G85" s="1">
        <v>388.80557760766601</v>
      </c>
    </row>
    <row r="86" spans="1:7" x14ac:dyDescent="0.25">
      <c r="A86" s="1">
        <v>9.375</v>
      </c>
      <c r="B86" s="1">
        <v>130.53248476788201</v>
      </c>
      <c r="C86" s="1">
        <v>234.96156244816899</v>
      </c>
      <c r="D86" s="1">
        <v>282.14236527416</v>
      </c>
      <c r="E86" s="1">
        <v>1111.31045423409</v>
      </c>
      <c r="F86" s="1">
        <v>267.02718445594502</v>
      </c>
      <c r="G86" s="1">
        <v>395.05565076714498</v>
      </c>
    </row>
    <row r="87" spans="1:7" x14ac:dyDescent="0.25">
      <c r="A87" s="1">
        <v>9.5</v>
      </c>
      <c r="B87" s="1">
        <v>126.58780603492301</v>
      </c>
      <c r="C87" s="1">
        <v>235.78818536554499</v>
      </c>
      <c r="D87" s="1">
        <v>286.75118007659898</v>
      </c>
      <c r="E87" s="1">
        <v>1111.56727272136</v>
      </c>
      <c r="F87" s="1">
        <v>273.24704143310998</v>
      </c>
      <c r="G87" s="1">
        <v>407.25684304341098</v>
      </c>
    </row>
    <row r="88" spans="1:7" x14ac:dyDescent="0.25">
      <c r="A88" s="1">
        <v>9.625</v>
      </c>
      <c r="B88" s="1">
        <v>122.89408376454401</v>
      </c>
      <c r="C88" s="1">
        <v>241.635509373259</v>
      </c>
      <c r="D88" s="1">
        <v>286.46666870913702</v>
      </c>
      <c r="E88" s="1">
        <v>1111.4015468525699</v>
      </c>
      <c r="F88" s="1">
        <v>273.06432668238199</v>
      </c>
      <c r="G88" s="1">
        <v>407.88431706251401</v>
      </c>
    </row>
    <row r="89" spans="1:7" x14ac:dyDescent="0.25">
      <c r="A89" s="1">
        <v>9.75</v>
      </c>
      <c r="B89" s="1">
        <v>116.338841290933</v>
      </c>
      <c r="C89" s="1">
        <v>275.87548142866302</v>
      </c>
      <c r="D89" s="1">
        <v>283.78163262358299</v>
      </c>
      <c r="E89" s="1">
        <v>1112.0056238465099</v>
      </c>
      <c r="F89" s="1">
        <v>273.47178334404202</v>
      </c>
      <c r="G89" s="1">
        <v>408.97961151554898</v>
      </c>
    </row>
    <row r="90" spans="1:7" x14ac:dyDescent="0.25">
      <c r="A90" s="1">
        <v>9.875</v>
      </c>
      <c r="B90" s="1">
        <v>110.02375019661299</v>
      </c>
      <c r="C90" s="1">
        <v>275.43199216063999</v>
      </c>
      <c r="D90" s="1">
        <v>264.907458091058</v>
      </c>
      <c r="E90" s="1">
        <v>1110.2927185518499</v>
      </c>
      <c r="F90" s="1">
        <v>270.48591809823603</v>
      </c>
      <c r="G90" s="1">
        <v>408.42085961552903</v>
      </c>
    </row>
    <row r="91" spans="1:7" x14ac:dyDescent="0.25">
      <c r="A91" s="1">
        <v>10</v>
      </c>
      <c r="B91" s="1">
        <v>113.152783472778</v>
      </c>
      <c r="C91" s="1">
        <v>278.57348140293402</v>
      </c>
      <c r="D91" s="1">
        <v>262.22675638151401</v>
      </c>
      <c r="E91" s="1">
        <v>1110.3705257377601</v>
      </c>
      <c r="F91" s="1">
        <v>254.10580289109299</v>
      </c>
      <c r="G91" s="1">
        <v>410.611562561619</v>
      </c>
    </row>
    <row r="92" spans="1:7" x14ac:dyDescent="0.25">
      <c r="A92" s="1">
        <v>10.125</v>
      </c>
      <c r="B92" s="1">
        <v>107.712722172894</v>
      </c>
      <c r="C92" s="1">
        <v>278.30656368903402</v>
      </c>
      <c r="D92" s="1">
        <v>260.170884804281</v>
      </c>
      <c r="E92" s="1">
        <v>1111.0955973043499</v>
      </c>
      <c r="F92" s="1">
        <v>251.317055374803</v>
      </c>
      <c r="G92" s="1">
        <v>402.42474304856103</v>
      </c>
    </row>
    <row r="93" spans="1:7" x14ac:dyDescent="0.25">
      <c r="A93" s="1">
        <v>10.25</v>
      </c>
      <c r="B93" s="1">
        <v>101.291322935645</v>
      </c>
      <c r="C93" s="1">
        <v>284.993580904282</v>
      </c>
      <c r="D93" s="1">
        <v>257.54033388122599</v>
      </c>
      <c r="E93" s="1">
        <v>1111.48304146948</v>
      </c>
      <c r="F93" s="1">
        <v>245.61536597472801</v>
      </c>
      <c r="G93" s="1">
        <v>378.13267893644502</v>
      </c>
    </row>
    <row r="94" spans="1:7" x14ac:dyDescent="0.25">
      <c r="A94" s="1">
        <v>10.375</v>
      </c>
      <c r="B94" s="1">
        <v>98.986489469631806</v>
      </c>
      <c r="C94" s="1">
        <v>285.270864882963</v>
      </c>
      <c r="D94" s="1">
        <v>260.44153522054199</v>
      </c>
      <c r="E94" s="1">
        <v>1111.95119472291</v>
      </c>
      <c r="F94" s="1">
        <v>234.66940730758799</v>
      </c>
      <c r="G94" s="1">
        <v>374.25218760728802</v>
      </c>
    </row>
    <row r="95" spans="1:7" x14ac:dyDescent="0.25">
      <c r="A95" s="1">
        <v>10.5</v>
      </c>
      <c r="B95" s="1">
        <v>103.58211762881</v>
      </c>
      <c r="C95" s="1">
        <v>281.94403774766897</v>
      </c>
      <c r="D95" s="1">
        <v>299.85368373207803</v>
      </c>
      <c r="E95" s="1">
        <v>1111.6126825910401</v>
      </c>
      <c r="F95" s="1">
        <v>232.68525172290401</v>
      </c>
      <c r="G95" s="1">
        <v>368.32760613018002</v>
      </c>
    </row>
    <row r="96" spans="1:7" x14ac:dyDescent="0.25">
      <c r="A96" s="1">
        <v>10.625</v>
      </c>
      <c r="B96" s="1">
        <v>102.827487312936</v>
      </c>
      <c r="C96" s="1">
        <v>271.54604368884299</v>
      </c>
      <c r="D96" s="1">
        <v>316.231481123712</v>
      </c>
      <c r="E96" s="1">
        <v>1114.5481686979699</v>
      </c>
      <c r="F96" s="1">
        <v>232.11626807795599</v>
      </c>
      <c r="G96" s="1">
        <v>367.775880785933</v>
      </c>
    </row>
    <row r="97" spans="1:7" x14ac:dyDescent="0.25">
      <c r="A97" s="1">
        <v>10.75</v>
      </c>
      <c r="B97" s="1">
        <v>109.229864336324</v>
      </c>
      <c r="C97" s="1">
        <v>267.55881424265999</v>
      </c>
      <c r="D97" s="1">
        <v>338.14307400950503</v>
      </c>
      <c r="E97" s="1">
        <v>1132.92789787372</v>
      </c>
      <c r="F97" s="1">
        <v>227.81997149996701</v>
      </c>
      <c r="G97" s="1">
        <v>375.75953544198802</v>
      </c>
    </row>
    <row r="98" spans="1:7" x14ac:dyDescent="0.25">
      <c r="A98" s="1">
        <v>10.875</v>
      </c>
      <c r="B98" s="1">
        <v>115.514232446901</v>
      </c>
      <c r="C98" s="1">
        <v>251.028888340603</v>
      </c>
      <c r="D98" s="1">
        <v>348.09593565440503</v>
      </c>
      <c r="E98" s="1">
        <v>1136.00536992053</v>
      </c>
      <c r="F98" s="1">
        <v>226.672737087033</v>
      </c>
      <c r="G98" s="1">
        <v>388.337457506595</v>
      </c>
    </row>
    <row r="99" spans="1:7" x14ac:dyDescent="0.25">
      <c r="A99" s="1">
        <v>11</v>
      </c>
      <c r="B99" s="1">
        <v>144.077694501076</v>
      </c>
      <c r="C99" s="1">
        <v>249.13144054903901</v>
      </c>
      <c r="D99" s="1">
        <v>349.53726082967302</v>
      </c>
      <c r="E99" s="1">
        <v>1136.7753718578599</v>
      </c>
      <c r="F99" s="1">
        <v>227.135481309455</v>
      </c>
      <c r="G99" s="1">
        <v>399.85847205923801</v>
      </c>
    </row>
    <row r="100" spans="1:7" x14ac:dyDescent="0.25">
      <c r="A100" s="1">
        <v>11.125</v>
      </c>
      <c r="B100" s="1">
        <v>151.61115963213899</v>
      </c>
      <c r="C100" s="1">
        <v>241.10585121519401</v>
      </c>
      <c r="D100" s="1">
        <v>349.94348156869597</v>
      </c>
      <c r="E100" s="1">
        <v>1146.50988602487</v>
      </c>
      <c r="F100" s="1">
        <v>224.65331833069999</v>
      </c>
      <c r="G100" s="1">
        <v>410.54808685340498</v>
      </c>
    </row>
    <row r="101" spans="1:7" x14ac:dyDescent="0.25">
      <c r="A101" s="1">
        <v>11.25</v>
      </c>
      <c r="B101" s="1">
        <v>156.18696011155001</v>
      </c>
      <c r="C101" s="1">
        <v>235.66107919792</v>
      </c>
      <c r="D101" s="1">
        <v>357.463243460863</v>
      </c>
      <c r="E101" s="1">
        <v>1149.2097526022501</v>
      </c>
      <c r="F101" s="1">
        <v>217.96591335379401</v>
      </c>
      <c r="G101" s="1">
        <v>405.84323013391099</v>
      </c>
    </row>
    <row r="102" spans="1:7" x14ac:dyDescent="0.25">
      <c r="A102" s="1">
        <v>11.375</v>
      </c>
      <c r="B102" s="1">
        <v>171.12067894731001</v>
      </c>
      <c r="C102" s="1">
        <v>220.98861061571799</v>
      </c>
      <c r="D102" s="1">
        <v>359.18916125114202</v>
      </c>
      <c r="E102" s="1">
        <v>1150.89287438271</v>
      </c>
      <c r="F102" s="1">
        <v>214.283702358629</v>
      </c>
      <c r="G102" s="1">
        <v>396.11199852186502</v>
      </c>
    </row>
    <row r="103" spans="1:7" x14ac:dyDescent="0.25">
      <c r="A103" s="1">
        <v>11.5</v>
      </c>
      <c r="B103" s="1">
        <v>196.779081451428</v>
      </c>
      <c r="C103" s="1">
        <v>224.48683298766201</v>
      </c>
      <c r="D103" s="1">
        <v>351.96355808324199</v>
      </c>
      <c r="E103" s="1">
        <v>1149.4498649638001</v>
      </c>
      <c r="F103" s="1">
        <v>207.10803556332399</v>
      </c>
      <c r="G103" s="1">
        <v>376.74103697403598</v>
      </c>
    </row>
    <row r="104" spans="1:7" x14ac:dyDescent="0.25">
      <c r="A104" s="1">
        <v>11.625</v>
      </c>
      <c r="B104" s="1">
        <v>194.66846501755001</v>
      </c>
      <c r="C104" s="1">
        <v>231.656240447036</v>
      </c>
      <c r="D104" s="1">
        <v>331.71199081724899</v>
      </c>
      <c r="E104" s="1">
        <v>1149.7064781793199</v>
      </c>
      <c r="F104" s="1">
        <v>191.44136358652199</v>
      </c>
      <c r="G104" s="1">
        <v>373.02295470574302</v>
      </c>
    </row>
    <row r="105" spans="1:7" x14ac:dyDescent="0.25">
      <c r="A105" s="1">
        <v>11.75</v>
      </c>
      <c r="B105" s="1">
        <v>197.21551297707899</v>
      </c>
      <c r="C105" s="1">
        <v>235.26347774305901</v>
      </c>
      <c r="D105" s="1">
        <v>342.51767692767601</v>
      </c>
      <c r="E105" s="1">
        <v>1149.65887800514</v>
      </c>
      <c r="F105" s="1">
        <v>181.551374757047</v>
      </c>
      <c r="G105" s="1">
        <v>370.79712114222599</v>
      </c>
    </row>
    <row r="106" spans="1:7" x14ac:dyDescent="0.25">
      <c r="A106" s="1">
        <v>11.875</v>
      </c>
      <c r="B106" s="1">
        <v>198.820739943013</v>
      </c>
      <c r="C106" s="1">
        <v>229.99396671577901</v>
      </c>
      <c r="D106" s="1">
        <v>341.21550966586398</v>
      </c>
      <c r="E106" s="1">
        <v>1149.46440734864</v>
      </c>
      <c r="F106" s="1">
        <v>179.35562135131499</v>
      </c>
      <c r="G106" s="1">
        <v>364.77184883120702</v>
      </c>
    </row>
    <row r="107" spans="1:7" x14ac:dyDescent="0.25">
      <c r="A107" s="1">
        <v>12</v>
      </c>
      <c r="B107" s="1">
        <v>202.118622836491</v>
      </c>
      <c r="C107" s="1">
        <v>222.57265230754501</v>
      </c>
      <c r="D107" s="1">
        <v>345.99046226036302</v>
      </c>
      <c r="E107" s="1">
        <v>1150.1062601878</v>
      </c>
      <c r="F107" s="1">
        <v>178.70214661939499</v>
      </c>
      <c r="G107" s="1">
        <v>362.05372072741397</v>
      </c>
    </row>
    <row r="108" spans="1:7" x14ac:dyDescent="0.25">
      <c r="A108" s="1">
        <v>12.125</v>
      </c>
      <c r="B108" s="1">
        <v>212.37409849460599</v>
      </c>
      <c r="C108" s="1">
        <v>238.523964523285</v>
      </c>
      <c r="D108" s="1">
        <v>344.26448484522598</v>
      </c>
      <c r="E108" s="1">
        <v>1147.4531135868399</v>
      </c>
      <c r="F108" s="1">
        <v>177.06701220991599</v>
      </c>
      <c r="G108" s="1">
        <v>361.081701793783</v>
      </c>
    </row>
    <row r="109" spans="1:7" x14ac:dyDescent="0.25">
      <c r="A109" s="1">
        <v>12.25</v>
      </c>
      <c r="B109" s="1">
        <v>208.064948062653</v>
      </c>
      <c r="C109" s="1">
        <v>290.32649438387</v>
      </c>
      <c r="D109" s="1">
        <v>349.90271011911199</v>
      </c>
      <c r="E109" s="1">
        <v>1147.33047548531</v>
      </c>
      <c r="F109" s="1">
        <v>175.580000400465</v>
      </c>
      <c r="G109" s="1">
        <v>367.27008481275197</v>
      </c>
    </row>
    <row r="110" spans="1:7" x14ac:dyDescent="0.25">
      <c r="A110" s="1">
        <v>12.375</v>
      </c>
      <c r="B110" s="1">
        <v>208.02814404233399</v>
      </c>
      <c r="C110" s="1">
        <v>290.85015219505101</v>
      </c>
      <c r="D110" s="1">
        <v>345.45755005088699</v>
      </c>
      <c r="E110" s="1">
        <v>1147.69962070981</v>
      </c>
      <c r="F110" s="1">
        <v>178.514998862163</v>
      </c>
      <c r="G110" s="1">
        <v>367.84739839285402</v>
      </c>
    </row>
    <row r="111" spans="1:7" x14ac:dyDescent="0.25">
      <c r="A111" s="1">
        <v>12.5</v>
      </c>
      <c r="B111" s="1">
        <v>207.823169112383</v>
      </c>
      <c r="C111" s="1">
        <v>293.032686501027</v>
      </c>
      <c r="D111" s="1">
        <v>348.10899739269797</v>
      </c>
      <c r="E111" s="1">
        <v>1145.2420289378399</v>
      </c>
      <c r="F111" s="1">
        <v>179.82022219852701</v>
      </c>
      <c r="G111" s="1">
        <v>366.58887957375202</v>
      </c>
    </row>
    <row r="112" spans="1:7" x14ac:dyDescent="0.25">
      <c r="A112" s="1">
        <v>12.625</v>
      </c>
      <c r="B112" s="1">
        <v>202.30045793736099</v>
      </c>
      <c r="C112" s="1">
        <v>297.614793940602</v>
      </c>
      <c r="D112" s="1">
        <v>329.15640578493901</v>
      </c>
      <c r="E112" s="1">
        <v>1145.12620853158</v>
      </c>
      <c r="F112" s="1">
        <v>180.51675130545701</v>
      </c>
      <c r="G112" s="1">
        <v>370.80275821176798</v>
      </c>
    </row>
    <row r="113" spans="1:7" x14ac:dyDescent="0.25">
      <c r="A113" s="1">
        <v>12.75</v>
      </c>
      <c r="B113" s="1">
        <v>174.963881625797</v>
      </c>
      <c r="C113" s="1">
        <v>302.06200084346801</v>
      </c>
      <c r="D113" s="1">
        <v>327.37595768347597</v>
      </c>
      <c r="E113" s="1">
        <v>1144.6838789414501</v>
      </c>
      <c r="F113" s="1">
        <v>174.57618415683899</v>
      </c>
      <c r="G113" s="1">
        <v>381.880445895788</v>
      </c>
    </row>
    <row r="114" spans="1:7" x14ac:dyDescent="0.25">
      <c r="A114" s="1">
        <v>12.875</v>
      </c>
      <c r="B114" s="1">
        <v>164.77270088944201</v>
      </c>
      <c r="C114" s="1">
        <v>303.796758064193</v>
      </c>
      <c r="D114" s="1">
        <v>321.89426536365102</v>
      </c>
      <c r="E114" s="1">
        <v>1134.81751897086</v>
      </c>
      <c r="F114" s="1">
        <v>175.698514731481</v>
      </c>
      <c r="G114" s="1">
        <v>373.964294943683</v>
      </c>
    </row>
    <row r="115" spans="1:7" x14ac:dyDescent="0.25">
      <c r="A115" s="1">
        <v>13</v>
      </c>
      <c r="B115" s="1">
        <v>161.945145086743</v>
      </c>
      <c r="C115" s="1">
        <v>310.48690163310999</v>
      </c>
      <c r="D115" s="1">
        <v>321.48883081810101</v>
      </c>
      <c r="E115" s="1">
        <v>1137.42748634957</v>
      </c>
      <c r="F115" s="1">
        <v>176.51409408959799</v>
      </c>
      <c r="G115" s="1">
        <v>367.75479139358299</v>
      </c>
    </row>
    <row r="116" spans="1:7" x14ac:dyDescent="0.25">
      <c r="A116" s="1">
        <v>13.125</v>
      </c>
      <c r="B116" s="1">
        <v>156.26202832615201</v>
      </c>
      <c r="C116" s="1">
        <v>325.465051238223</v>
      </c>
      <c r="D116" s="1">
        <v>295.11867208857802</v>
      </c>
      <c r="E116" s="1">
        <v>1138.32714730729</v>
      </c>
      <c r="F116" s="1">
        <v>176.61551405451101</v>
      </c>
      <c r="G116" s="1">
        <v>363.75534746952002</v>
      </c>
    </row>
    <row r="117" spans="1:7" x14ac:dyDescent="0.25">
      <c r="A117" s="1">
        <v>13.25</v>
      </c>
      <c r="B117" s="1">
        <v>148.728366728466</v>
      </c>
      <c r="C117" s="1">
        <v>329.17274130877598</v>
      </c>
      <c r="D117" s="1">
        <v>318.46828149965398</v>
      </c>
      <c r="E117" s="1">
        <v>1138.74358348033</v>
      </c>
      <c r="F117" s="1">
        <v>177.749259913614</v>
      </c>
      <c r="G117" s="1">
        <v>360.783965036143</v>
      </c>
    </row>
    <row r="118" spans="1:7" x14ac:dyDescent="0.25">
      <c r="A118" s="1">
        <v>13.375</v>
      </c>
      <c r="B118" s="1">
        <v>145.852207673821</v>
      </c>
      <c r="C118" s="1">
        <v>325.56757156098502</v>
      </c>
      <c r="D118" s="1">
        <v>319.03993567029897</v>
      </c>
      <c r="E118" s="1">
        <v>1131.7189227978299</v>
      </c>
      <c r="F118" s="1">
        <v>177.067155075876</v>
      </c>
      <c r="G118" s="1">
        <v>353.65894678900401</v>
      </c>
    </row>
    <row r="119" spans="1:7" x14ac:dyDescent="0.25">
      <c r="A119" s="1">
        <v>13.5</v>
      </c>
      <c r="B119" s="1">
        <v>147.52598130280401</v>
      </c>
      <c r="C119" s="1">
        <v>316.93819783118801</v>
      </c>
      <c r="D119" s="1">
        <v>339.55310955893799</v>
      </c>
      <c r="E119" s="1">
        <v>1126.6903913854101</v>
      </c>
      <c r="F119" s="1">
        <v>177.81586960104201</v>
      </c>
      <c r="G119" s="1">
        <v>351.219688790021</v>
      </c>
    </row>
    <row r="120" spans="1:7" x14ac:dyDescent="0.25">
      <c r="A120" s="1">
        <v>13.625</v>
      </c>
      <c r="B120" s="1">
        <v>141.77468733879601</v>
      </c>
      <c r="C120" s="1">
        <v>278.701608066061</v>
      </c>
      <c r="D120" s="1">
        <v>349.35648309709597</v>
      </c>
      <c r="E120" s="1">
        <v>1127.3302617255199</v>
      </c>
      <c r="F120" s="1">
        <v>179.72304776788701</v>
      </c>
      <c r="G120" s="1">
        <v>350.39401856730098</v>
      </c>
    </row>
    <row r="121" spans="1:7" x14ac:dyDescent="0.25">
      <c r="A121" s="1">
        <v>13.75</v>
      </c>
      <c r="B121" s="1">
        <v>132.63653996580001</v>
      </c>
      <c r="C121" s="1">
        <v>277.08065450801399</v>
      </c>
      <c r="D121" s="1">
        <v>352.71933059745197</v>
      </c>
      <c r="E121" s="1">
        <v>1127.63881734031</v>
      </c>
      <c r="F121" s="1">
        <v>182.129418368187</v>
      </c>
      <c r="G121" s="1">
        <v>343.61596070149898</v>
      </c>
    </row>
    <row r="122" spans="1:7" x14ac:dyDescent="0.25">
      <c r="A122" s="1">
        <v>13.875</v>
      </c>
      <c r="B122" s="1">
        <v>146.47685129844501</v>
      </c>
      <c r="C122" s="1">
        <v>269.498701639974</v>
      </c>
      <c r="D122" s="1">
        <v>366.36200388636098</v>
      </c>
      <c r="E122" s="1">
        <v>1128.65985438183</v>
      </c>
      <c r="F122" s="1">
        <v>183.071071109629</v>
      </c>
      <c r="G122" s="1">
        <v>327.913787978193</v>
      </c>
    </row>
    <row r="123" spans="1:7" x14ac:dyDescent="0.25">
      <c r="A123" s="1">
        <v>14</v>
      </c>
      <c r="B123" s="1">
        <v>163.96439114080701</v>
      </c>
      <c r="C123" s="1">
        <v>233.64649095360599</v>
      </c>
      <c r="D123" s="1">
        <v>379.55940830877898</v>
      </c>
      <c r="E123" s="1">
        <v>1125.3368111749801</v>
      </c>
      <c r="F123" s="1">
        <v>182.796112273467</v>
      </c>
      <c r="G123" s="1">
        <v>327.11405262503598</v>
      </c>
    </row>
    <row r="124" spans="1:7" x14ac:dyDescent="0.25">
      <c r="A124" s="1">
        <v>14.125</v>
      </c>
      <c r="B124" s="1">
        <v>171.34612043183799</v>
      </c>
      <c r="C124" s="1">
        <v>232.10734042296301</v>
      </c>
      <c r="D124" s="1">
        <v>382.239205437191</v>
      </c>
      <c r="E124" s="1">
        <v>1126.77555792819</v>
      </c>
      <c r="F124" s="1">
        <v>183.470173138619</v>
      </c>
      <c r="G124" s="1">
        <v>324.247930828915</v>
      </c>
    </row>
    <row r="125" spans="1:7" x14ac:dyDescent="0.25">
      <c r="A125" s="1">
        <v>14.25</v>
      </c>
      <c r="B125" s="1">
        <v>176.98753424452201</v>
      </c>
      <c r="C125" s="1">
        <v>236.63673087209</v>
      </c>
      <c r="D125" s="1">
        <v>383.48248556817902</v>
      </c>
      <c r="E125" s="1">
        <v>1125.7833166698699</v>
      </c>
      <c r="F125" s="1">
        <v>185.34062758010299</v>
      </c>
      <c r="G125" s="1">
        <v>315.50669391733499</v>
      </c>
    </row>
    <row r="126" spans="1:7" x14ac:dyDescent="0.25">
      <c r="A126" s="1">
        <v>14.375</v>
      </c>
      <c r="B126" s="1">
        <v>184.15621831971399</v>
      </c>
      <c r="C126" s="1">
        <v>257.13389629033202</v>
      </c>
      <c r="D126" s="1">
        <v>377.57413254649401</v>
      </c>
      <c r="E126" s="1">
        <v>1127.8766240816101</v>
      </c>
      <c r="F126" s="1">
        <v>187.793168407819</v>
      </c>
      <c r="G126" s="1">
        <v>316.17910791349999</v>
      </c>
    </row>
    <row r="127" spans="1:7" x14ac:dyDescent="0.25">
      <c r="A127" s="1">
        <v>14.5</v>
      </c>
      <c r="B127" s="1">
        <v>188.26891184191001</v>
      </c>
      <c r="C127" s="1">
        <v>269.34495683031702</v>
      </c>
      <c r="D127" s="1">
        <v>358.89700995960999</v>
      </c>
      <c r="E127" s="1">
        <v>1128.77625928874</v>
      </c>
      <c r="F127" s="1">
        <v>188.83536572345</v>
      </c>
      <c r="G127" s="1">
        <v>319.02353507007399</v>
      </c>
    </row>
    <row r="128" spans="1:7" x14ac:dyDescent="0.25">
      <c r="A128" s="1">
        <v>14.625</v>
      </c>
      <c r="B128" s="1">
        <v>178.99717181188299</v>
      </c>
      <c r="C128" s="1">
        <v>271.25469755245399</v>
      </c>
      <c r="D128" s="1">
        <v>354.92469226120897</v>
      </c>
      <c r="E128" s="1">
        <v>1129.6930997737099</v>
      </c>
      <c r="F128" s="1">
        <v>189.44356858832501</v>
      </c>
      <c r="G128" s="1">
        <v>320.12146679153199</v>
      </c>
    </row>
    <row r="129" spans="1:7" x14ac:dyDescent="0.25">
      <c r="A129" s="1">
        <v>14.75</v>
      </c>
      <c r="B129" s="1">
        <v>174.65052674960799</v>
      </c>
      <c r="C129" s="1">
        <v>270.27178887201597</v>
      </c>
      <c r="D129" s="1">
        <v>351.47264601028002</v>
      </c>
      <c r="E129" s="1">
        <v>1131.1194600173601</v>
      </c>
      <c r="F129" s="1">
        <v>190.70169053465199</v>
      </c>
      <c r="G129" s="1">
        <v>333.46265498904</v>
      </c>
    </row>
    <row r="130" spans="1:7" x14ac:dyDescent="0.25">
      <c r="A130" s="1">
        <v>14.875</v>
      </c>
      <c r="B130" s="1">
        <v>185.34374360400301</v>
      </c>
      <c r="C130" s="1">
        <v>267.282582254418</v>
      </c>
      <c r="D130" s="1">
        <v>350.67413866085002</v>
      </c>
      <c r="E130" s="1">
        <v>1132.5396436768999</v>
      </c>
      <c r="F130" s="1">
        <v>188.94095690856199</v>
      </c>
      <c r="G130" s="1">
        <v>335.63933445855798</v>
      </c>
    </row>
    <row r="131" spans="1:7" x14ac:dyDescent="0.25">
      <c r="A131" s="1">
        <v>15</v>
      </c>
      <c r="B131" s="1">
        <v>200.87272747079399</v>
      </c>
      <c r="C131" s="1">
        <v>265.34970464658301</v>
      </c>
      <c r="D131" s="1">
        <v>358.12640715203099</v>
      </c>
      <c r="E131" s="1">
        <v>1134.56439633542</v>
      </c>
      <c r="F131" s="1">
        <v>187.55412336688801</v>
      </c>
      <c r="G131" s="1">
        <v>330.37072986987602</v>
      </c>
    </row>
    <row r="132" spans="1:7" x14ac:dyDescent="0.25">
      <c r="A132" s="1">
        <v>15.125</v>
      </c>
      <c r="B132" s="1">
        <v>193.20075661145901</v>
      </c>
      <c r="C132" s="1">
        <v>265.11391438711797</v>
      </c>
      <c r="D132" s="1">
        <v>367.03661529499999</v>
      </c>
      <c r="E132" s="1">
        <v>1141.9393754853199</v>
      </c>
      <c r="F132" s="1">
        <v>180.701899046834</v>
      </c>
      <c r="G132" s="1">
        <v>325.324447834701</v>
      </c>
    </row>
    <row r="133" spans="1:7" x14ac:dyDescent="0.25">
      <c r="A133" s="1">
        <v>15.25</v>
      </c>
      <c r="B133" s="1">
        <v>185.27760218595299</v>
      </c>
      <c r="C133" s="1">
        <v>265.415454773215</v>
      </c>
      <c r="D133" s="1">
        <v>358.06042922602802</v>
      </c>
      <c r="E133" s="1">
        <v>1143.71042754626</v>
      </c>
      <c r="F133" s="1">
        <v>181.99189809930701</v>
      </c>
      <c r="G133" s="1">
        <v>300.51461027322199</v>
      </c>
    </row>
    <row r="134" spans="1:7" x14ac:dyDescent="0.25">
      <c r="A134" s="1">
        <v>15.375</v>
      </c>
      <c r="B134" s="1">
        <v>173.29099078066699</v>
      </c>
      <c r="C134" s="1">
        <v>288.55793644183098</v>
      </c>
      <c r="D134" s="1">
        <v>353.38552135731402</v>
      </c>
      <c r="E134" s="1">
        <v>1144.15558383088</v>
      </c>
      <c r="F134" s="1">
        <v>185.013198584778</v>
      </c>
      <c r="G134" s="1">
        <v>304.59382730038902</v>
      </c>
    </row>
    <row r="135" spans="1:7" x14ac:dyDescent="0.25">
      <c r="A135" s="1">
        <v>15.5</v>
      </c>
      <c r="B135" s="1">
        <v>168.05277527061099</v>
      </c>
      <c r="C135" s="1">
        <v>288.17348083180701</v>
      </c>
      <c r="D135" s="1">
        <v>348.70870840174098</v>
      </c>
      <c r="E135" s="1">
        <v>1145.4513134230899</v>
      </c>
      <c r="F135" s="1">
        <v>184.40327781612299</v>
      </c>
      <c r="G135" s="1">
        <v>310.59264713735598</v>
      </c>
    </row>
    <row r="136" spans="1:7" x14ac:dyDescent="0.25">
      <c r="A136" s="1">
        <v>15.625</v>
      </c>
      <c r="B136" s="1">
        <v>153.83021994600301</v>
      </c>
      <c r="C136" s="1">
        <v>286.09862884837901</v>
      </c>
      <c r="D136" s="1">
        <v>351.51903881521798</v>
      </c>
      <c r="E136" s="1">
        <v>1147.5446059451899</v>
      </c>
      <c r="F136" s="1">
        <v>181.77871397081299</v>
      </c>
      <c r="G136" s="1">
        <v>321.40524185793402</v>
      </c>
    </row>
    <row r="137" spans="1:7" x14ac:dyDescent="0.25">
      <c r="A137" s="1">
        <v>15.75</v>
      </c>
      <c r="B137" s="1">
        <v>147.078089144031</v>
      </c>
      <c r="C137" s="1">
        <v>277.74058021139803</v>
      </c>
      <c r="D137" s="1">
        <v>347.59029223445498</v>
      </c>
      <c r="E137" s="1">
        <v>1147.1227796472001</v>
      </c>
      <c r="F137" s="1">
        <v>183.19595149402599</v>
      </c>
      <c r="G137" s="1">
        <v>340.57656860271601</v>
      </c>
    </row>
    <row r="138" spans="1:7" x14ac:dyDescent="0.25">
      <c r="A138" s="1">
        <v>15.875</v>
      </c>
      <c r="B138" s="1">
        <v>134.16578835010799</v>
      </c>
      <c r="C138" s="1">
        <v>278.81809486213399</v>
      </c>
      <c r="D138" s="1">
        <v>344.09463121260899</v>
      </c>
      <c r="E138" s="1">
        <v>1148.20211865276</v>
      </c>
      <c r="F138" s="1">
        <v>185.580731797363</v>
      </c>
      <c r="G138" s="1">
        <v>335.13122273803299</v>
      </c>
    </row>
    <row r="139" spans="1:7" x14ac:dyDescent="0.25">
      <c r="A139" s="1">
        <v>16</v>
      </c>
      <c r="B139" s="1">
        <v>129.145406363934</v>
      </c>
      <c r="C139" s="1">
        <v>278.17994046356699</v>
      </c>
      <c r="D139" s="1">
        <v>330.10795407463701</v>
      </c>
      <c r="E139" s="1">
        <v>1149.21180386781</v>
      </c>
      <c r="F139" s="1">
        <v>205.70496471158799</v>
      </c>
      <c r="G139" s="1">
        <v>345.56995195624802</v>
      </c>
    </row>
    <row r="140" spans="1:7" x14ac:dyDescent="0.25">
      <c r="A140" s="1">
        <v>16.125</v>
      </c>
      <c r="B140" s="1">
        <v>127.284781898227</v>
      </c>
      <c r="C140" s="1">
        <v>269.41811852205598</v>
      </c>
      <c r="D140" s="1">
        <v>323.43895420276402</v>
      </c>
      <c r="E140" s="1">
        <v>1151.4648113598</v>
      </c>
      <c r="F140" s="1">
        <v>226.83860211245701</v>
      </c>
      <c r="G140" s="1">
        <v>357.03397053793799</v>
      </c>
    </row>
    <row r="141" spans="1:7" x14ac:dyDescent="0.25">
      <c r="A141" s="1">
        <v>16.25</v>
      </c>
      <c r="B141" s="1">
        <v>125.358861337303</v>
      </c>
      <c r="C141" s="1">
        <v>268.34857088013098</v>
      </c>
      <c r="D141" s="1">
        <v>311.41750270897302</v>
      </c>
      <c r="E141" s="1">
        <v>1156.6590619237099</v>
      </c>
      <c r="F141" s="1">
        <v>226.06079125532301</v>
      </c>
      <c r="G141" s="1">
        <v>359.06413189083901</v>
      </c>
    </row>
    <row r="142" spans="1:7" x14ac:dyDescent="0.25">
      <c r="A142" s="1">
        <v>16.375</v>
      </c>
      <c r="B142" s="1">
        <v>115.252386065317</v>
      </c>
      <c r="C142" s="1">
        <v>267.09367186898402</v>
      </c>
      <c r="D142" s="1">
        <v>318.37363570911998</v>
      </c>
      <c r="E142" s="1">
        <v>1157.89661778354</v>
      </c>
      <c r="F142" s="1">
        <v>225.66292796337899</v>
      </c>
      <c r="G142" s="1">
        <v>356.64951761454603</v>
      </c>
    </row>
    <row r="143" spans="1:7" x14ac:dyDescent="0.25">
      <c r="A143" s="1">
        <v>16.5</v>
      </c>
      <c r="B143" s="1">
        <v>134.61265597725699</v>
      </c>
      <c r="C143" s="1">
        <v>272.00430379665897</v>
      </c>
      <c r="D143" s="1">
        <v>306.78140792440598</v>
      </c>
      <c r="E143" s="1">
        <v>1156.50229299222</v>
      </c>
      <c r="F143" s="1">
        <v>233.535013589313</v>
      </c>
      <c r="G143" s="1">
        <v>356.14443109930698</v>
      </c>
    </row>
    <row r="144" spans="1:7" x14ac:dyDescent="0.25">
      <c r="A144" s="1">
        <v>16.625</v>
      </c>
      <c r="B144" s="1">
        <v>134.005966495851</v>
      </c>
      <c r="C144" s="1">
        <v>273.53380260679199</v>
      </c>
      <c r="D144" s="1">
        <v>316.72092758965499</v>
      </c>
      <c r="E144" s="1">
        <v>1156.672681026</v>
      </c>
      <c r="F144" s="1">
        <v>234.926134538128</v>
      </c>
      <c r="G144" s="1">
        <v>352.711187857087</v>
      </c>
    </row>
    <row r="145" spans="1:7" x14ac:dyDescent="0.25">
      <c r="A145" s="1">
        <v>16.75</v>
      </c>
      <c r="B145" s="1">
        <v>135.52445147819799</v>
      </c>
      <c r="C145" s="1">
        <v>276.15250570836798</v>
      </c>
      <c r="D145" s="1">
        <v>322.205244724431</v>
      </c>
      <c r="E145" s="1">
        <v>1154.9454653206401</v>
      </c>
      <c r="F145" s="1">
        <v>238.397707075575</v>
      </c>
      <c r="G145" s="1">
        <v>350.29790176866999</v>
      </c>
    </row>
    <row r="146" spans="1:7" x14ac:dyDescent="0.25">
      <c r="A146" s="1">
        <v>16.875</v>
      </c>
      <c r="B146" s="1">
        <v>132.72239811741801</v>
      </c>
      <c r="C146" s="1">
        <v>286.382155611119</v>
      </c>
      <c r="D146" s="1">
        <v>336.27609030240899</v>
      </c>
      <c r="E146" s="1">
        <v>1155.5871507499401</v>
      </c>
      <c r="F146" s="1">
        <v>238.64429243771301</v>
      </c>
      <c r="G146" s="1">
        <v>344.14996673886799</v>
      </c>
    </row>
    <row r="147" spans="1:7" x14ac:dyDescent="0.25">
      <c r="A147" s="1">
        <v>17</v>
      </c>
      <c r="B147" s="1">
        <v>131.14074977443701</v>
      </c>
      <c r="C147" s="1">
        <v>289.89730118961398</v>
      </c>
      <c r="D147" s="1">
        <v>354.90103515799598</v>
      </c>
      <c r="E147" s="1">
        <v>1154.77592124938</v>
      </c>
      <c r="F147" s="1">
        <v>239.06162546396499</v>
      </c>
      <c r="G147" s="1">
        <v>327.53025412622497</v>
      </c>
    </row>
    <row r="148" spans="1:7" x14ac:dyDescent="0.25">
      <c r="A148" s="1">
        <v>17.125</v>
      </c>
      <c r="B148" s="1">
        <v>132.78750390964501</v>
      </c>
      <c r="C148" s="1">
        <v>276.52772771225602</v>
      </c>
      <c r="D148" s="1">
        <v>362.64360593871299</v>
      </c>
      <c r="E148" s="1">
        <v>1154.1590571255999</v>
      </c>
      <c r="F148" s="1">
        <v>240.32754359742401</v>
      </c>
      <c r="G148" s="1">
        <v>319.59304777350002</v>
      </c>
    </row>
    <row r="149" spans="1:7" x14ac:dyDescent="0.25">
      <c r="A149" s="1">
        <v>17.25</v>
      </c>
      <c r="B149" s="1">
        <v>130.77416459243699</v>
      </c>
      <c r="C149" s="1">
        <v>274.74781914563903</v>
      </c>
      <c r="D149" s="1">
        <v>378.17465359903099</v>
      </c>
      <c r="E149" s="1">
        <v>1153.71685911913</v>
      </c>
      <c r="F149" s="1">
        <v>241.261867051053</v>
      </c>
      <c r="G149" s="1">
        <v>321.05964099303998</v>
      </c>
    </row>
    <row r="150" spans="1:7" x14ac:dyDescent="0.25">
      <c r="A150" s="1">
        <v>17.375</v>
      </c>
      <c r="B150" s="1">
        <v>141.17275422799801</v>
      </c>
      <c r="C150" s="1">
        <v>241.457302287662</v>
      </c>
      <c r="D150" s="1">
        <v>381.46719486568497</v>
      </c>
      <c r="E150" s="1">
        <v>1153.5534824343999</v>
      </c>
      <c r="F150" s="1">
        <v>244.391727490178</v>
      </c>
      <c r="G150" s="1">
        <v>318.86323241720601</v>
      </c>
    </row>
    <row r="151" spans="1:7" x14ac:dyDescent="0.25">
      <c r="A151" s="1">
        <v>17.5</v>
      </c>
      <c r="B151" s="1">
        <v>131.60745117372699</v>
      </c>
      <c r="C151" s="1">
        <v>242.76617398987599</v>
      </c>
      <c r="D151" s="1">
        <v>382.36269426055799</v>
      </c>
      <c r="E151" s="1">
        <v>1144.57893817992</v>
      </c>
      <c r="F151" s="1">
        <v>251.374134072153</v>
      </c>
      <c r="G151" s="1">
        <v>327.04034697689599</v>
      </c>
    </row>
    <row r="152" spans="1:7" x14ac:dyDescent="0.25">
      <c r="A152" s="1">
        <v>17.625</v>
      </c>
      <c r="B152" s="1">
        <v>136.62841663062699</v>
      </c>
      <c r="C152" s="1">
        <v>243.71294360994401</v>
      </c>
      <c r="D152" s="1">
        <v>382.45108588784501</v>
      </c>
      <c r="E152" s="1">
        <v>1143.3831373268999</v>
      </c>
      <c r="F152" s="1">
        <v>257.97147238332099</v>
      </c>
      <c r="G152" s="1">
        <v>315.83037083891298</v>
      </c>
    </row>
    <row r="153" spans="1:7" x14ac:dyDescent="0.25">
      <c r="A153" s="1">
        <v>17.75</v>
      </c>
      <c r="B153" s="1">
        <v>136.61057498917299</v>
      </c>
      <c r="C153" s="1">
        <v>241.94778016139901</v>
      </c>
      <c r="D153" s="1">
        <v>378.45405207187099</v>
      </c>
      <c r="E153" s="1">
        <v>1139.58284395688</v>
      </c>
      <c r="F153" s="1">
        <v>269.969417994065</v>
      </c>
      <c r="G153" s="1">
        <v>319.730923183355</v>
      </c>
    </row>
    <row r="154" spans="1:7" x14ac:dyDescent="0.25">
      <c r="A154" s="1">
        <v>17.875</v>
      </c>
      <c r="B154" s="1">
        <v>138.44875143191501</v>
      </c>
      <c r="C154" s="1">
        <v>233.72256853235299</v>
      </c>
      <c r="D154" s="1">
        <v>364.04737699974999</v>
      </c>
      <c r="E154" s="1">
        <v>1139.71592251367</v>
      </c>
      <c r="F154" s="1">
        <v>270.41812291204002</v>
      </c>
      <c r="G154" s="1">
        <v>326.46643354143401</v>
      </c>
    </row>
    <row r="155" spans="1:7" x14ac:dyDescent="0.25">
      <c r="A155" s="1">
        <v>18</v>
      </c>
      <c r="B155" s="1">
        <v>142.86531556629899</v>
      </c>
      <c r="C155" s="1">
        <v>235.42620370505401</v>
      </c>
      <c r="D155" s="1">
        <v>363.67258647398199</v>
      </c>
      <c r="E155" s="1">
        <v>1140.04196875192</v>
      </c>
      <c r="F155" s="1">
        <v>273.664766163217</v>
      </c>
      <c r="G155" s="1">
        <v>330.80618850402601</v>
      </c>
    </row>
    <row r="156" spans="1:7" x14ac:dyDescent="0.25">
      <c r="A156" s="1">
        <v>18.125</v>
      </c>
      <c r="B156" s="1">
        <v>155.05586814371401</v>
      </c>
      <c r="C156" s="1">
        <v>250.24958704591</v>
      </c>
      <c r="D156" s="1">
        <v>341.13846366975099</v>
      </c>
      <c r="E156" s="1">
        <v>1137.62696972821</v>
      </c>
      <c r="F156" s="1">
        <v>275.62919532034698</v>
      </c>
      <c r="G156" s="1">
        <v>303.88073620033202</v>
      </c>
    </row>
    <row r="157" spans="1:7" x14ac:dyDescent="0.25">
      <c r="A157" s="1">
        <v>18.25</v>
      </c>
      <c r="B157" s="1">
        <v>163.803679795466</v>
      </c>
      <c r="C157" s="1">
        <v>259.703513545715</v>
      </c>
      <c r="D157" s="1">
        <v>342.511237616507</v>
      </c>
      <c r="E157" s="1">
        <v>1139.2027615120001</v>
      </c>
      <c r="F157" s="1">
        <v>280.99581691268003</v>
      </c>
      <c r="G157" s="1">
        <v>298.33647052301001</v>
      </c>
    </row>
    <row r="158" spans="1:7" x14ac:dyDescent="0.25">
      <c r="A158" s="1">
        <v>18.375</v>
      </c>
      <c r="B158" s="1">
        <v>162.612436911169</v>
      </c>
      <c r="C158" s="1">
        <v>290.88761508198098</v>
      </c>
      <c r="D158" s="1">
        <v>354.72393205258601</v>
      </c>
      <c r="E158" s="1">
        <v>1138.9101077708101</v>
      </c>
      <c r="F158" s="1">
        <v>304.37145735619401</v>
      </c>
      <c r="G158" s="1">
        <v>299.70242047619001</v>
      </c>
    </row>
    <row r="159" spans="1:7" x14ac:dyDescent="0.25">
      <c r="A159" s="1">
        <v>18.5</v>
      </c>
      <c r="B159" s="1">
        <v>153.12283699436</v>
      </c>
      <c r="C159" s="1">
        <v>304.68853810313902</v>
      </c>
      <c r="D159" s="1">
        <v>345.63086674105398</v>
      </c>
      <c r="E159" s="1">
        <v>1138.8120880889001</v>
      </c>
      <c r="F159" s="1">
        <v>304.74624207804402</v>
      </c>
      <c r="G159" s="1">
        <v>294.41782350465598</v>
      </c>
    </row>
    <row r="160" spans="1:7" x14ac:dyDescent="0.25">
      <c r="A160" s="1">
        <v>18.625</v>
      </c>
      <c r="B160" s="1">
        <v>152.01986320104299</v>
      </c>
      <c r="C160" s="1">
        <v>307.55032165297598</v>
      </c>
      <c r="D160" s="1">
        <v>328.71172933408002</v>
      </c>
      <c r="E160" s="1">
        <v>1136.32366895014</v>
      </c>
      <c r="F160" s="1">
        <v>305.23984041761298</v>
      </c>
      <c r="G160" s="1">
        <v>311.922111837844</v>
      </c>
    </row>
    <row r="161" spans="1:7" x14ac:dyDescent="0.25">
      <c r="A161" s="1">
        <v>18.75</v>
      </c>
      <c r="B161" s="1">
        <v>125.063918406336</v>
      </c>
      <c r="C161" s="1">
        <v>316.86432213874099</v>
      </c>
      <c r="D161" s="1">
        <v>319.700801081007</v>
      </c>
      <c r="E161" s="1">
        <v>1136.2840795914501</v>
      </c>
      <c r="F161" s="1">
        <v>302.21461947727602</v>
      </c>
      <c r="G161" s="1">
        <v>315.491533653869</v>
      </c>
    </row>
    <row r="162" spans="1:7" x14ac:dyDescent="0.25">
      <c r="A162" s="1">
        <v>18.875</v>
      </c>
      <c r="B162" s="1">
        <v>114.50435418775599</v>
      </c>
      <c r="C162" s="1">
        <v>318.678230878813</v>
      </c>
      <c r="D162" s="1">
        <v>319.94930665800098</v>
      </c>
      <c r="E162" s="1">
        <v>1137.2182408277099</v>
      </c>
      <c r="F162" s="1">
        <v>295.22733733541702</v>
      </c>
      <c r="G162" s="1">
        <v>329.31679311087498</v>
      </c>
    </row>
    <row r="163" spans="1:7" x14ac:dyDescent="0.25">
      <c r="A163" s="1">
        <v>19</v>
      </c>
      <c r="B163" s="1">
        <v>126.59165383814199</v>
      </c>
      <c r="C163" s="1">
        <v>320.65898683886502</v>
      </c>
      <c r="D163" s="1">
        <v>299.95813612493203</v>
      </c>
      <c r="E163" s="1">
        <v>1136.83206605941</v>
      </c>
      <c r="F163" s="1">
        <v>286.15970334818098</v>
      </c>
      <c r="G163" s="1">
        <v>329.09158462061902</v>
      </c>
    </row>
    <row r="164" spans="1:7" x14ac:dyDescent="0.25">
      <c r="A164" s="1">
        <v>19.125</v>
      </c>
      <c r="B164" s="1">
        <v>125.32587694022401</v>
      </c>
      <c r="C164" s="1">
        <v>328.02277370856302</v>
      </c>
      <c r="D164" s="1">
        <v>299.33824824964103</v>
      </c>
      <c r="E164" s="1">
        <v>1139.0994756451</v>
      </c>
      <c r="F164" s="1">
        <v>279.45162864708101</v>
      </c>
      <c r="G164" s="1">
        <v>330.36794697163202</v>
      </c>
    </row>
    <row r="165" spans="1:7" x14ac:dyDescent="0.25">
      <c r="A165" s="1">
        <v>19.25</v>
      </c>
      <c r="B165" s="1">
        <v>114.098737260937</v>
      </c>
      <c r="C165" s="1">
        <v>326.49254392830801</v>
      </c>
      <c r="D165" s="1">
        <v>291.52280914856999</v>
      </c>
      <c r="E165" s="1">
        <v>1141.9514084667801</v>
      </c>
      <c r="F165" s="1">
        <v>275.25718294560198</v>
      </c>
      <c r="G165" s="1">
        <v>328.95766544715798</v>
      </c>
    </row>
    <row r="166" spans="1:7" x14ac:dyDescent="0.25">
      <c r="A166" s="1">
        <v>19.375</v>
      </c>
      <c r="B166" s="1">
        <v>108.84026295084399</v>
      </c>
      <c r="C166" s="1">
        <v>320.71241167288002</v>
      </c>
      <c r="D166" s="1">
        <v>289.19514743372901</v>
      </c>
      <c r="E166" s="1">
        <v>1179.5162229349501</v>
      </c>
      <c r="F166" s="1">
        <v>256.592610537143</v>
      </c>
      <c r="G166" s="1">
        <v>332.65767009274202</v>
      </c>
    </row>
    <row r="167" spans="1:7" x14ac:dyDescent="0.25">
      <c r="A167" s="1">
        <v>19.5</v>
      </c>
      <c r="B167" s="1">
        <v>116.884064070061</v>
      </c>
      <c r="C167" s="1">
        <v>313.75984301257103</v>
      </c>
      <c r="D167" s="1">
        <v>293.297394785363</v>
      </c>
      <c r="E167" s="1">
        <v>1179.2663910491101</v>
      </c>
      <c r="F167" s="1">
        <v>256.82863195876701</v>
      </c>
      <c r="G167" s="1">
        <v>333.95561828024103</v>
      </c>
    </row>
    <row r="168" spans="1:7" x14ac:dyDescent="0.25">
      <c r="A168" s="1">
        <v>19.625</v>
      </c>
      <c r="B168" s="1">
        <v>127.64781662266</v>
      </c>
      <c r="C168" s="1">
        <v>293.66203203136803</v>
      </c>
      <c r="D168" s="1">
        <v>305.47354294011899</v>
      </c>
      <c r="E168" s="1">
        <v>1180.2810864329799</v>
      </c>
      <c r="F168" s="1">
        <v>255.822674430213</v>
      </c>
      <c r="G168" s="1">
        <v>331.66080486265099</v>
      </c>
    </row>
    <row r="169" spans="1:7" x14ac:dyDescent="0.25">
      <c r="A169" s="1">
        <v>19.75</v>
      </c>
      <c r="B169" s="1">
        <v>128.718282578463</v>
      </c>
      <c r="C169" s="1">
        <v>282.97765976926001</v>
      </c>
      <c r="D169" s="1">
        <v>334.374780617309</v>
      </c>
      <c r="E169" s="1">
        <v>1183.5941289933901</v>
      </c>
      <c r="F169" s="1">
        <v>254.789687896424</v>
      </c>
      <c r="G169" s="1">
        <v>327.12655190576601</v>
      </c>
    </row>
    <row r="170" spans="1:7" x14ac:dyDescent="0.25">
      <c r="A170" s="1">
        <v>19.875</v>
      </c>
      <c r="B170" s="1">
        <v>124.223253966854</v>
      </c>
      <c r="C170" s="1">
        <v>289.64372146405202</v>
      </c>
      <c r="D170" s="1">
        <v>340.18949261296598</v>
      </c>
      <c r="E170" s="1">
        <v>1188.4717994105599</v>
      </c>
      <c r="F170" s="1">
        <v>248.91946062972599</v>
      </c>
      <c r="G170" s="1">
        <v>327.86942688703101</v>
      </c>
    </row>
    <row r="171" spans="1:7" x14ac:dyDescent="0.25">
      <c r="A171" s="1">
        <v>20</v>
      </c>
      <c r="B171" s="1">
        <v>117.701026936812</v>
      </c>
      <c r="C171" s="1">
        <v>293.33233739813301</v>
      </c>
      <c r="D171" s="1">
        <v>355.52616824432903</v>
      </c>
      <c r="E171" s="1">
        <v>1191.02318841843</v>
      </c>
      <c r="F171" s="1">
        <v>239.649145028096</v>
      </c>
      <c r="G171" s="1">
        <v>326.67143900171197</v>
      </c>
    </row>
    <row r="172" spans="1:7" x14ac:dyDescent="0.25">
      <c r="A172" s="1">
        <v>20.125</v>
      </c>
      <c r="B172" s="1">
        <v>119.517452627414</v>
      </c>
      <c r="C172" s="1">
        <v>294.39534809054697</v>
      </c>
      <c r="D172" s="1">
        <v>361.54960988759899</v>
      </c>
      <c r="E172" s="1">
        <v>1197.69745280865</v>
      </c>
      <c r="F172" s="1">
        <v>244.113125571186</v>
      </c>
      <c r="G172" s="1">
        <v>309.73181161797402</v>
      </c>
    </row>
    <row r="173" spans="1:7" x14ac:dyDescent="0.25">
      <c r="A173" s="1">
        <v>20.25</v>
      </c>
      <c r="B173" s="1">
        <v>133.18973744101299</v>
      </c>
      <c r="C173" s="1">
        <v>291.76679769667101</v>
      </c>
      <c r="D173" s="1">
        <v>364.40305458576699</v>
      </c>
      <c r="E173" s="1">
        <v>1203.3624520072101</v>
      </c>
      <c r="F173" s="1">
        <v>247.20276484895001</v>
      </c>
      <c r="G173" s="1">
        <v>310.74756757893999</v>
      </c>
    </row>
    <row r="174" spans="1:7" x14ac:dyDescent="0.25">
      <c r="A174" s="1">
        <v>20.375</v>
      </c>
      <c r="B174" s="1">
        <v>124.439322328464</v>
      </c>
      <c r="C174" s="1">
        <v>289.87756687488201</v>
      </c>
      <c r="D174" s="1">
        <v>379.59374232446601</v>
      </c>
      <c r="E174" s="1">
        <v>1209.12689678126</v>
      </c>
      <c r="F174" s="1">
        <v>248.30995258725099</v>
      </c>
      <c r="G174" s="1">
        <v>313.16440978809601</v>
      </c>
    </row>
    <row r="175" spans="1:7" x14ac:dyDescent="0.25">
      <c r="A175" s="1">
        <v>20.5</v>
      </c>
      <c r="B175" s="1">
        <v>122.430528895173</v>
      </c>
      <c r="C175" s="1">
        <v>288.54923018203698</v>
      </c>
      <c r="D175" s="1">
        <v>382.65072878895899</v>
      </c>
      <c r="E175" s="1">
        <v>1209.9529780313201</v>
      </c>
      <c r="F175" s="1">
        <v>248.100817650111</v>
      </c>
      <c r="G175" s="1">
        <v>310.69441114664397</v>
      </c>
    </row>
    <row r="176" spans="1:7" x14ac:dyDescent="0.25">
      <c r="A176" s="1">
        <v>20.625</v>
      </c>
      <c r="B176" s="1">
        <v>128.08644170087501</v>
      </c>
      <c r="C176" s="1">
        <v>289.46029966107199</v>
      </c>
      <c r="D176" s="1">
        <v>390.49872403622697</v>
      </c>
      <c r="E176" s="1">
        <v>1212.24548513377</v>
      </c>
      <c r="F176" s="1">
        <v>248.989112360337</v>
      </c>
      <c r="G176" s="1">
        <v>317.17640878096603</v>
      </c>
    </row>
    <row r="177" spans="1:7" x14ac:dyDescent="0.25">
      <c r="A177" s="1">
        <v>20.75</v>
      </c>
      <c r="B177" s="1">
        <v>140.55742034099501</v>
      </c>
      <c r="C177" s="1">
        <v>286.76112274754701</v>
      </c>
      <c r="D177" s="1">
        <v>388.94907340411203</v>
      </c>
      <c r="E177" s="1">
        <v>1216.13382025437</v>
      </c>
      <c r="F177" s="1">
        <v>249.87959734493199</v>
      </c>
      <c r="G177" s="1">
        <v>318.748408813906</v>
      </c>
    </row>
    <row r="178" spans="1:7" x14ac:dyDescent="0.25">
      <c r="A178" s="1">
        <v>20.875</v>
      </c>
      <c r="B178" s="1">
        <v>150.61222445259301</v>
      </c>
      <c r="C178" s="1">
        <v>288.76480674554102</v>
      </c>
      <c r="D178" s="1">
        <v>382.25827298970898</v>
      </c>
      <c r="E178" s="1">
        <v>1218.22559520865</v>
      </c>
      <c r="F178" s="1">
        <v>251.94857547354101</v>
      </c>
      <c r="G178" s="1">
        <v>319.73442696040797</v>
      </c>
    </row>
    <row r="179" spans="1:7" x14ac:dyDescent="0.25">
      <c r="A179" s="1">
        <v>21</v>
      </c>
      <c r="B179" s="1">
        <v>155.013480657689</v>
      </c>
      <c r="C179" s="1">
        <v>289.71093969749103</v>
      </c>
      <c r="D179" s="1">
        <v>380.07154123996099</v>
      </c>
      <c r="E179" s="1">
        <v>1224.2460130899101</v>
      </c>
      <c r="F179" s="1">
        <v>249.05165994815101</v>
      </c>
      <c r="G179" s="1">
        <v>326.10791938621702</v>
      </c>
    </row>
    <row r="180" spans="1:7" x14ac:dyDescent="0.25">
      <c r="A180" s="1">
        <v>21.125</v>
      </c>
      <c r="B180" s="1">
        <v>153.21710720517601</v>
      </c>
      <c r="C180" s="1">
        <v>296.491524791318</v>
      </c>
      <c r="D180" s="1">
        <v>364.28053932797701</v>
      </c>
      <c r="E180" s="1">
        <v>1221.62463440076</v>
      </c>
      <c r="F180" s="1">
        <v>246.80447839575999</v>
      </c>
      <c r="G180" s="1">
        <v>329.570556004671</v>
      </c>
    </row>
    <row r="181" spans="1:7" x14ac:dyDescent="0.25">
      <c r="A181" s="1">
        <v>21.25</v>
      </c>
      <c r="B181" s="1">
        <v>158.12157770991899</v>
      </c>
      <c r="C181" s="1">
        <v>296.41892621815799</v>
      </c>
      <c r="D181" s="1">
        <v>363.25567859983801</v>
      </c>
      <c r="E181" s="1">
        <v>1221.4984490550501</v>
      </c>
      <c r="F181" s="1">
        <v>246.94606257929701</v>
      </c>
      <c r="G181" s="1">
        <v>334.20133625461898</v>
      </c>
    </row>
    <row r="182" spans="1:7" x14ac:dyDescent="0.25">
      <c r="A182" s="1">
        <v>21.375</v>
      </c>
      <c r="B182" s="1">
        <v>167.28406184384801</v>
      </c>
      <c r="C182" s="1">
        <v>302.70394366849803</v>
      </c>
      <c r="D182" s="1">
        <v>362.96177290220101</v>
      </c>
      <c r="E182" s="1">
        <v>1224.4833054415201</v>
      </c>
      <c r="F182" s="1">
        <v>245.18737836797101</v>
      </c>
      <c r="G182" s="1">
        <v>333.96545581102902</v>
      </c>
    </row>
    <row r="183" spans="1:7" x14ac:dyDescent="0.25">
      <c r="A183" s="1">
        <v>21.5</v>
      </c>
      <c r="B183" s="1">
        <v>173.63001506798699</v>
      </c>
      <c r="C183" s="1">
        <v>302.92056543048102</v>
      </c>
      <c r="D183" s="1">
        <v>363.17633351660498</v>
      </c>
      <c r="E183" s="1">
        <v>1223.4704140089</v>
      </c>
      <c r="F183" s="1">
        <v>245.50838265290699</v>
      </c>
      <c r="G183" s="1">
        <v>333.41223237445303</v>
      </c>
    </row>
    <row r="184" spans="1:7" x14ac:dyDescent="0.25">
      <c r="A184" s="1">
        <v>21.625</v>
      </c>
      <c r="B184" s="1">
        <v>174.73774552714099</v>
      </c>
      <c r="C184" s="1">
        <v>304.43995507382101</v>
      </c>
      <c r="D184" s="1">
        <v>364.78887538508098</v>
      </c>
      <c r="E184" s="1">
        <v>1224.2273561299201</v>
      </c>
      <c r="F184" s="1">
        <v>246.40262243242401</v>
      </c>
      <c r="G184" s="1">
        <v>332.47978378466502</v>
      </c>
    </row>
    <row r="185" spans="1:7" x14ac:dyDescent="0.25">
      <c r="A185" s="1">
        <v>21.75</v>
      </c>
      <c r="B185" s="1">
        <v>173.875011611248</v>
      </c>
      <c r="C185" s="1">
        <v>305.957745714971</v>
      </c>
      <c r="D185" s="1">
        <v>356.19988111405098</v>
      </c>
      <c r="E185" s="1">
        <v>1224.7705532893699</v>
      </c>
      <c r="F185" s="1">
        <v>246.14090638662</v>
      </c>
      <c r="G185" s="1">
        <v>336.136243815954</v>
      </c>
    </row>
    <row r="186" spans="1:7" x14ac:dyDescent="0.25">
      <c r="A186" s="1">
        <v>21.875</v>
      </c>
      <c r="B186" s="1">
        <v>169.03610650412901</v>
      </c>
      <c r="C186" s="1">
        <v>313.29359144663403</v>
      </c>
      <c r="D186" s="1">
        <v>350.41090704607899</v>
      </c>
      <c r="E186" s="1">
        <v>1225.9856364688501</v>
      </c>
      <c r="F186" s="1">
        <v>247.05532670926999</v>
      </c>
      <c r="G186" s="1">
        <v>340.354979024729</v>
      </c>
    </row>
    <row r="187" spans="1:7" x14ac:dyDescent="0.25">
      <c r="A187" s="1">
        <v>22</v>
      </c>
      <c r="B187" s="1">
        <v>163.44791048945399</v>
      </c>
      <c r="C187" s="1">
        <v>315.04707858679501</v>
      </c>
      <c r="D187" s="1">
        <v>335.05217347884798</v>
      </c>
      <c r="E187" s="1">
        <v>1228.8368245249501</v>
      </c>
      <c r="F187" s="1">
        <v>247.44100294573201</v>
      </c>
      <c r="G187" s="1">
        <v>342.143138056297</v>
      </c>
    </row>
    <row r="188" spans="1:7" x14ac:dyDescent="0.25">
      <c r="A188" s="1">
        <v>22.125</v>
      </c>
      <c r="B188" s="1">
        <v>159.41608506075099</v>
      </c>
      <c r="C188" s="1">
        <v>315.58304497927702</v>
      </c>
      <c r="D188" s="1">
        <v>329.75282331381902</v>
      </c>
      <c r="E188" s="1">
        <v>1229.93474991887</v>
      </c>
      <c r="F188" s="1">
        <v>244.12942802986899</v>
      </c>
      <c r="G188" s="1">
        <v>341.27441301346801</v>
      </c>
    </row>
    <row r="189" spans="1:7" x14ac:dyDescent="0.25">
      <c r="A189" s="1">
        <v>22.25</v>
      </c>
      <c r="B189" s="1">
        <v>156.43154764237701</v>
      </c>
      <c r="C189" s="1">
        <v>305.65993683707399</v>
      </c>
      <c r="D189" s="1">
        <v>332.23710685563799</v>
      </c>
      <c r="E189" s="1">
        <v>1232.3507438951799</v>
      </c>
      <c r="F189" s="1">
        <v>240.25414374031399</v>
      </c>
      <c r="G189" s="1">
        <v>341.98763107751199</v>
      </c>
    </row>
    <row r="190" spans="1:7" x14ac:dyDescent="0.25">
      <c r="A190" s="1">
        <v>22.375</v>
      </c>
      <c r="B190" s="1">
        <v>142.54277014886901</v>
      </c>
      <c r="C190" s="1">
        <v>305.58071177158399</v>
      </c>
      <c r="D190" s="1">
        <v>322.34186509990298</v>
      </c>
      <c r="E190" s="1">
        <v>1232.9023950855899</v>
      </c>
      <c r="F190" s="1">
        <v>233.65470636121401</v>
      </c>
      <c r="G190" s="1">
        <v>342.81132551114501</v>
      </c>
    </row>
    <row r="191" spans="1:7" x14ac:dyDescent="0.25">
      <c r="A191" s="1">
        <v>22.5</v>
      </c>
      <c r="B191" s="1">
        <v>140.91461791215499</v>
      </c>
      <c r="C191" s="1">
        <v>309.19842572430298</v>
      </c>
      <c r="D191" s="1">
        <v>313.898157547403</v>
      </c>
      <c r="E191" s="1">
        <v>1233.79022344797</v>
      </c>
      <c r="F191" s="1">
        <v>232.122881877834</v>
      </c>
      <c r="G191" s="1">
        <v>345.49023718006998</v>
      </c>
    </row>
    <row r="192" spans="1:7" x14ac:dyDescent="0.25">
      <c r="A192" s="1">
        <v>22.625</v>
      </c>
      <c r="B192" s="1">
        <v>150.552228303775</v>
      </c>
      <c r="C192" s="1">
        <v>303.06946817391997</v>
      </c>
      <c r="D192" s="1">
        <v>313.68111875053398</v>
      </c>
      <c r="E192" s="1">
        <v>1234.3463458710401</v>
      </c>
      <c r="F192" s="1">
        <v>219.47950103795901</v>
      </c>
      <c r="G192" s="1">
        <v>346.12514914214199</v>
      </c>
    </row>
    <row r="193" spans="1:7" x14ac:dyDescent="0.25">
      <c r="A193" s="1">
        <v>22.75</v>
      </c>
      <c r="B193" s="1">
        <v>143.77592879634199</v>
      </c>
      <c r="C193" s="1">
        <v>302.49789712182201</v>
      </c>
      <c r="D193" s="1">
        <v>329.803093330416</v>
      </c>
      <c r="E193" s="1">
        <v>1235.56910615948</v>
      </c>
      <c r="F193" s="1">
        <v>221.92204464303299</v>
      </c>
      <c r="G193" s="1">
        <v>331.50467565342097</v>
      </c>
    </row>
    <row r="194" spans="1:7" x14ac:dyDescent="0.25">
      <c r="A194" s="1">
        <v>22.875</v>
      </c>
      <c r="B194" s="1">
        <v>145.09841271953999</v>
      </c>
      <c r="C194" s="1">
        <v>302.55006262337503</v>
      </c>
      <c r="D194" s="1">
        <v>341.90537267457802</v>
      </c>
      <c r="E194" s="1">
        <v>1237.0060918310401</v>
      </c>
      <c r="F194" s="1">
        <v>221.533854585444</v>
      </c>
      <c r="G194" s="1">
        <v>328.814459762517</v>
      </c>
    </row>
    <row r="195" spans="1:7" x14ac:dyDescent="0.25">
      <c r="A195" s="1">
        <v>23</v>
      </c>
      <c r="B195" s="1">
        <v>142.90691889569101</v>
      </c>
      <c r="C195" s="1">
        <v>299.36172307937801</v>
      </c>
      <c r="D195" s="1">
        <v>354.76672139971703</v>
      </c>
      <c r="E195" s="1">
        <v>1238.68400753742</v>
      </c>
      <c r="F195" s="1">
        <v>222.14707212628801</v>
      </c>
      <c r="G195" s="1">
        <v>323.18699241751898</v>
      </c>
    </row>
    <row r="196" spans="1:7" x14ac:dyDescent="0.25">
      <c r="A196" s="1">
        <v>23.125</v>
      </c>
      <c r="B196" s="1">
        <v>142.69563398481799</v>
      </c>
      <c r="C196" s="1">
        <v>288.12009929836199</v>
      </c>
      <c r="D196" s="1">
        <v>360.343603711274</v>
      </c>
      <c r="E196" s="1">
        <v>1239.13349817528</v>
      </c>
      <c r="F196" s="1">
        <v>219.875259726308</v>
      </c>
      <c r="G196" s="1">
        <v>322.70118336931</v>
      </c>
    </row>
    <row r="197" spans="1:7" x14ac:dyDescent="0.25">
      <c r="A197" s="1">
        <v>23.25</v>
      </c>
      <c r="B197" s="1">
        <v>146.61676564190699</v>
      </c>
      <c r="C197" s="1">
        <v>277.17937694629398</v>
      </c>
      <c r="D197" s="1">
        <v>365.832305430757</v>
      </c>
      <c r="E197" s="1">
        <v>1242.39031683283</v>
      </c>
      <c r="F197" s="1">
        <v>220.39836128690001</v>
      </c>
      <c r="G197" s="1">
        <v>322.59062349613203</v>
      </c>
    </row>
    <row r="198" spans="1:7" x14ac:dyDescent="0.25">
      <c r="A198" s="1">
        <v>23.375</v>
      </c>
      <c r="B198" s="1">
        <v>144.582885439791</v>
      </c>
      <c r="C198" s="1">
        <v>275.32211804162398</v>
      </c>
      <c r="D198" s="1">
        <v>366.26412613908002</v>
      </c>
      <c r="E198" s="1">
        <v>1242.90862929286</v>
      </c>
      <c r="F198" s="1">
        <v>220.471344334452</v>
      </c>
      <c r="G198" s="1">
        <v>322.106824563391</v>
      </c>
    </row>
    <row r="199" spans="1:7" x14ac:dyDescent="0.25">
      <c r="A199" s="1">
        <v>23.5</v>
      </c>
      <c r="B199" s="1">
        <v>137.239685594349</v>
      </c>
      <c r="C199" s="1">
        <v>256.79023246927801</v>
      </c>
      <c r="D199" s="1">
        <v>366.33415692022498</v>
      </c>
      <c r="E199" s="1">
        <v>1241.29102052038</v>
      </c>
      <c r="F199" s="1">
        <v>222.48413612588399</v>
      </c>
      <c r="G199" s="1">
        <v>326.93319654623701</v>
      </c>
    </row>
    <row r="200" spans="1:7" x14ac:dyDescent="0.25">
      <c r="A200" s="1">
        <v>23.625</v>
      </c>
      <c r="B200" s="1">
        <v>132.644010437688</v>
      </c>
      <c r="C200" s="1">
        <v>252.54430389761001</v>
      </c>
      <c r="D200" s="1">
        <v>378.481713576701</v>
      </c>
      <c r="E200" s="1">
        <v>1242.06486116668</v>
      </c>
      <c r="F200" s="1">
        <v>222.25082139294901</v>
      </c>
      <c r="G200" s="1">
        <v>328.51666515319403</v>
      </c>
    </row>
    <row r="201" spans="1:7" x14ac:dyDescent="0.25">
      <c r="A201" s="1">
        <v>23.75</v>
      </c>
      <c r="B201" s="1">
        <v>126.033360997945</v>
      </c>
      <c r="C201" s="1">
        <v>252.27929676962501</v>
      </c>
      <c r="D201" s="1">
        <v>372.76663606867697</v>
      </c>
      <c r="E201" s="1">
        <v>1240.32796343874</v>
      </c>
      <c r="F201" s="1">
        <v>222.60566760566201</v>
      </c>
      <c r="G201" s="1">
        <v>330.51056360122197</v>
      </c>
    </row>
    <row r="202" spans="1:7" x14ac:dyDescent="0.25">
      <c r="A202" s="1">
        <v>23.875</v>
      </c>
      <c r="B202" s="1">
        <v>123.89772813341</v>
      </c>
      <c r="C202" s="1">
        <v>261.85026749513003</v>
      </c>
      <c r="D202" s="1">
        <v>370.57232920108498</v>
      </c>
      <c r="E202" s="1">
        <v>1244.40313737769</v>
      </c>
      <c r="F202" s="1">
        <v>222.94341389707699</v>
      </c>
      <c r="G202" s="1">
        <v>338.352006208212</v>
      </c>
    </row>
    <row r="203" spans="1:7" x14ac:dyDescent="0.25">
      <c r="A203" s="1">
        <v>24</v>
      </c>
      <c r="B203" s="1">
        <v>101.47594323037799</v>
      </c>
      <c r="C203" s="1">
        <v>281.45380854969699</v>
      </c>
      <c r="D203" s="1">
        <v>363.78603759999498</v>
      </c>
      <c r="E203" s="1">
        <v>1245.6153614687501</v>
      </c>
      <c r="F203" s="1">
        <v>224.056176559053</v>
      </c>
      <c r="G203" s="1">
        <v>340.58325383683803</v>
      </c>
    </row>
    <row r="204" spans="1:7" x14ac:dyDescent="0.25">
      <c r="A204" s="1">
        <v>24.125</v>
      </c>
      <c r="B204" s="1">
        <v>105.778923787358</v>
      </c>
      <c r="C204" s="1">
        <v>329.434252190199</v>
      </c>
      <c r="D204" s="1">
        <v>364.95806930411499</v>
      </c>
      <c r="E204" s="1">
        <v>1246.28301374797</v>
      </c>
      <c r="F204" s="1">
        <v>225.10224366101599</v>
      </c>
      <c r="G204" s="1">
        <v>339.34003835761598</v>
      </c>
    </row>
    <row r="205" spans="1:7" x14ac:dyDescent="0.25">
      <c r="A205" s="1">
        <v>24.25</v>
      </c>
      <c r="B205" s="1">
        <v>107.32624382938</v>
      </c>
      <c r="C205" s="1">
        <v>344.35455156421398</v>
      </c>
      <c r="D205" s="1">
        <v>358.14523835154699</v>
      </c>
      <c r="E205" s="1">
        <v>1250.74816267853</v>
      </c>
      <c r="F205" s="1">
        <v>225.393216715866</v>
      </c>
      <c r="G205" s="1">
        <v>342.23375283950901</v>
      </c>
    </row>
    <row r="206" spans="1:7" x14ac:dyDescent="0.25">
      <c r="A206" s="1">
        <v>24.375</v>
      </c>
      <c r="B206" s="1">
        <v>110.390325572826</v>
      </c>
      <c r="C206" s="1">
        <v>350.79482310623399</v>
      </c>
      <c r="D206" s="1">
        <v>348.582797062677</v>
      </c>
      <c r="E206" s="1">
        <v>1247.7816663876399</v>
      </c>
      <c r="F206" s="1">
        <v>225.462535725599</v>
      </c>
      <c r="G206" s="1">
        <v>343.33081975546401</v>
      </c>
    </row>
    <row r="207" spans="1:7" x14ac:dyDescent="0.25">
      <c r="A207" s="1">
        <v>24.5</v>
      </c>
      <c r="B207" s="1">
        <v>116.987527726534</v>
      </c>
      <c r="C207" s="1">
        <v>354.20105378027301</v>
      </c>
      <c r="D207" s="1">
        <v>341.29603351091998</v>
      </c>
      <c r="E207" s="1">
        <v>1246.4472735255099</v>
      </c>
      <c r="F207" s="1">
        <v>225.35524159331001</v>
      </c>
      <c r="G207" s="1">
        <v>341.003197769498</v>
      </c>
    </row>
    <row r="208" spans="1:7" x14ac:dyDescent="0.25">
      <c r="A208" s="1">
        <v>24.625</v>
      </c>
      <c r="B208" s="1">
        <v>114.862315124101</v>
      </c>
      <c r="C208" s="1">
        <v>351.86125102128699</v>
      </c>
      <c r="D208" s="1">
        <v>340.94128317858599</v>
      </c>
      <c r="E208" s="1">
        <v>1245.75019069066</v>
      </c>
      <c r="F208" s="1">
        <v>225.909303483786</v>
      </c>
      <c r="G208" s="1">
        <v>347.84300343607902</v>
      </c>
    </row>
    <row r="209" spans="1:7" x14ac:dyDescent="0.25">
      <c r="A209" s="1">
        <v>24.75</v>
      </c>
      <c r="B209" s="1">
        <v>128.67717569739301</v>
      </c>
      <c r="C209" s="1">
        <v>354.07143721474699</v>
      </c>
      <c r="D209" s="1">
        <v>345.081165787283</v>
      </c>
      <c r="E209" s="1">
        <v>1245.68794810794</v>
      </c>
      <c r="F209" s="1">
        <v>224.60161799877599</v>
      </c>
      <c r="G209" s="1">
        <v>356.760422999512</v>
      </c>
    </row>
    <row r="210" spans="1:7" x14ac:dyDescent="0.25">
      <c r="A210" s="1">
        <v>24.875</v>
      </c>
      <c r="B210" s="1">
        <v>130.632967514499</v>
      </c>
      <c r="C210" s="1">
        <v>375.69177626880202</v>
      </c>
      <c r="D210" s="1">
        <v>343.43110528819301</v>
      </c>
      <c r="E210" s="1">
        <v>1245.4350242074099</v>
      </c>
      <c r="F210" s="1">
        <v>223.63318736493099</v>
      </c>
      <c r="G210" s="1">
        <v>356.30632488064202</v>
      </c>
    </row>
    <row r="211" spans="1:7" x14ac:dyDescent="0.25">
      <c r="A211" s="1">
        <v>25</v>
      </c>
      <c r="B211" s="1">
        <v>117.55999865913699</v>
      </c>
      <c r="C211" s="1">
        <v>381.54748591846101</v>
      </c>
      <c r="D211" s="1">
        <v>327.14395832708402</v>
      </c>
      <c r="E211" s="1">
        <v>1242.21296231568</v>
      </c>
      <c r="F211" s="1">
        <v>223.06564017511201</v>
      </c>
      <c r="G211" s="1">
        <v>352.510681742256</v>
      </c>
    </row>
    <row r="212" spans="1:7" x14ac:dyDescent="0.25">
      <c r="A212" s="1">
        <v>25.125</v>
      </c>
      <c r="B212" s="1">
        <v>116.308958712088</v>
      </c>
      <c r="C212" s="1">
        <v>381.97235767273099</v>
      </c>
      <c r="D212" s="1">
        <v>317.40669298440798</v>
      </c>
      <c r="E212" s="1">
        <v>1239.86322246093</v>
      </c>
      <c r="F212" s="1">
        <v>215.88673477348701</v>
      </c>
      <c r="G212" s="1">
        <v>354.11949049429597</v>
      </c>
    </row>
    <row r="213" spans="1:7" x14ac:dyDescent="0.25">
      <c r="A213" s="1">
        <v>25.25</v>
      </c>
      <c r="B213" s="1">
        <v>109.662362163086</v>
      </c>
      <c r="C213" s="1">
        <v>374.23964452212903</v>
      </c>
      <c r="D213" s="1">
        <v>315.72965600870901</v>
      </c>
      <c r="E213" s="1">
        <v>1240.3873252656399</v>
      </c>
      <c r="F213" s="1">
        <v>197.08144741426301</v>
      </c>
      <c r="G213" s="1">
        <v>353.95721771465901</v>
      </c>
    </row>
    <row r="214" spans="1:7" x14ac:dyDescent="0.25">
      <c r="A214" s="1">
        <v>25.375</v>
      </c>
      <c r="B214" s="1">
        <v>96.901906394666796</v>
      </c>
      <c r="C214" s="1">
        <v>375.10316511738603</v>
      </c>
      <c r="D214" s="1">
        <v>309.73314054546199</v>
      </c>
      <c r="E214" s="1">
        <v>1240.8677956711399</v>
      </c>
      <c r="F214" s="1">
        <v>196.17133442138999</v>
      </c>
      <c r="G214" s="1">
        <v>356.81950578700901</v>
      </c>
    </row>
    <row r="215" spans="1:7" x14ac:dyDescent="0.25">
      <c r="A215" s="1">
        <v>25.5</v>
      </c>
      <c r="B215" s="1">
        <v>88.571176195254495</v>
      </c>
      <c r="C215" s="1">
        <v>350.98466205845301</v>
      </c>
      <c r="D215" s="1">
        <v>307.61437575323799</v>
      </c>
      <c r="E215" s="1">
        <v>1240.7852226109101</v>
      </c>
      <c r="F215" s="1">
        <v>198.45441255071501</v>
      </c>
      <c r="G215" s="1">
        <v>355.65944103443002</v>
      </c>
    </row>
    <row r="216" spans="1:7" x14ac:dyDescent="0.25">
      <c r="A216" s="1">
        <v>25.625</v>
      </c>
      <c r="B216" s="1">
        <v>84.137461103931003</v>
      </c>
      <c r="C216" s="1">
        <v>347.11222252078801</v>
      </c>
      <c r="D216" s="1">
        <v>315.84540323164401</v>
      </c>
      <c r="E216" s="1">
        <v>1238.7417668774101</v>
      </c>
      <c r="F216" s="1">
        <v>200.450596141256</v>
      </c>
      <c r="G216" s="1">
        <v>338.46425557486901</v>
      </c>
    </row>
    <row r="217" spans="1:7" x14ac:dyDescent="0.25">
      <c r="A217" s="1">
        <v>25.75</v>
      </c>
      <c r="B217" s="1">
        <v>74.257079525967498</v>
      </c>
      <c r="C217" s="1">
        <v>343.79506091517999</v>
      </c>
      <c r="D217" s="1">
        <v>334.12320032791803</v>
      </c>
      <c r="E217" s="1">
        <v>1235.58351278125</v>
      </c>
      <c r="F217" s="1">
        <v>198.41291424064099</v>
      </c>
      <c r="G217" s="1">
        <v>329.18472192339499</v>
      </c>
    </row>
    <row r="218" spans="1:7" x14ac:dyDescent="0.25">
      <c r="A218" s="1">
        <v>25.875</v>
      </c>
      <c r="B218" s="1">
        <v>70.951842297035498</v>
      </c>
      <c r="C218" s="1">
        <v>347.04858173488498</v>
      </c>
      <c r="D218" s="1">
        <v>365.81986844885398</v>
      </c>
      <c r="E218" s="1">
        <v>1235.85337824423</v>
      </c>
      <c r="F218" s="1">
        <v>199.21929527488001</v>
      </c>
      <c r="G218" s="1">
        <v>322.25205124407802</v>
      </c>
    </row>
    <row r="219" spans="1:7" x14ac:dyDescent="0.25">
      <c r="A219" s="1">
        <v>26</v>
      </c>
      <c r="B219" s="1">
        <v>69.158435938006903</v>
      </c>
      <c r="C219" s="1">
        <v>344.79115838882501</v>
      </c>
      <c r="D219" s="1">
        <v>369.43772640690298</v>
      </c>
      <c r="E219" s="1">
        <v>1236.4503556842701</v>
      </c>
      <c r="F219" s="1">
        <v>199.84155472088699</v>
      </c>
      <c r="G219" s="1">
        <v>328.84067345613101</v>
      </c>
    </row>
    <row r="220" spans="1:7" x14ac:dyDescent="0.25">
      <c r="A220" s="1">
        <v>26.125</v>
      </c>
      <c r="B220" s="1">
        <v>70.378378220368802</v>
      </c>
      <c r="C220" s="1">
        <v>345.31229067338802</v>
      </c>
      <c r="D220" s="1">
        <v>402.428057053793</v>
      </c>
      <c r="E220" s="1">
        <v>1237.05445690392</v>
      </c>
      <c r="F220" s="1">
        <v>206.419291812956</v>
      </c>
      <c r="G220" s="1">
        <v>327.71665507024898</v>
      </c>
    </row>
    <row r="221" spans="1:7" x14ac:dyDescent="0.25">
      <c r="A221" s="1">
        <v>26.25</v>
      </c>
      <c r="B221" s="1">
        <v>77.576155139331703</v>
      </c>
      <c r="C221" s="1">
        <v>340.19599394063601</v>
      </c>
      <c r="D221" s="1">
        <v>395.84769906722499</v>
      </c>
      <c r="E221" s="1">
        <v>1237.45920133338</v>
      </c>
      <c r="F221" s="1">
        <v>211.56726773623501</v>
      </c>
      <c r="G221" s="1">
        <v>322.81680546004498</v>
      </c>
    </row>
    <row r="222" spans="1:7" x14ac:dyDescent="0.25">
      <c r="A222" s="1">
        <v>26.375</v>
      </c>
      <c r="B222" s="1">
        <v>81.586169521946104</v>
      </c>
      <c r="C222" s="1">
        <v>306.04618614703497</v>
      </c>
      <c r="D222" s="1">
        <v>396.10350959497498</v>
      </c>
      <c r="E222" s="1">
        <v>1235.7431134911301</v>
      </c>
      <c r="F222" s="1">
        <v>217.789952087872</v>
      </c>
      <c r="G222" s="1">
        <v>316.62642791130799</v>
      </c>
    </row>
    <row r="223" spans="1:7" x14ac:dyDescent="0.25">
      <c r="A223" s="1">
        <v>26.5</v>
      </c>
      <c r="B223" s="1">
        <v>85.705329254572007</v>
      </c>
      <c r="C223" s="1">
        <v>298.71650993317797</v>
      </c>
      <c r="D223" s="1">
        <v>403.49058947541801</v>
      </c>
      <c r="E223" s="1">
        <v>1234.54973554407</v>
      </c>
      <c r="F223" s="1">
        <v>219.429564770474</v>
      </c>
      <c r="G223" s="1">
        <v>310.54935174028401</v>
      </c>
    </row>
    <row r="224" spans="1:7" x14ac:dyDescent="0.25">
      <c r="A224" s="1">
        <v>26.625</v>
      </c>
      <c r="B224" s="1">
        <v>86.118156903545994</v>
      </c>
      <c r="C224" s="1">
        <v>284.27270088230301</v>
      </c>
      <c r="D224" s="1">
        <v>416.19746589942798</v>
      </c>
      <c r="E224" s="1">
        <v>1220.2427457231599</v>
      </c>
      <c r="F224" s="1">
        <v>220.893551257946</v>
      </c>
      <c r="G224" s="1">
        <v>307.62150304772001</v>
      </c>
    </row>
    <row r="225" spans="1:7" x14ac:dyDescent="0.25">
      <c r="A225" s="1">
        <v>26.75</v>
      </c>
      <c r="B225" s="1">
        <v>87.874588985188794</v>
      </c>
      <c r="C225" s="1">
        <v>281.10330325549199</v>
      </c>
      <c r="D225" s="1">
        <v>414.88229755963698</v>
      </c>
      <c r="E225" s="1">
        <v>1217.18127243602</v>
      </c>
      <c r="F225" s="1">
        <v>222.86580515276199</v>
      </c>
      <c r="G225" s="1">
        <v>298.60896217451602</v>
      </c>
    </row>
    <row r="226" spans="1:7" x14ac:dyDescent="0.25">
      <c r="A226" s="1">
        <v>26.875</v>
      </c>
      <c r="B226" s="1">
        <v>89.516655294513697</v>
      </c>
      <c r="C226" s="1">
        <v>286.36014404163598</v>
      </c>
      <c r="D226" s="1">
        <v>392.95404967641002</v>
      </c>
      <c r="E226" s="1">
        <v>1216.54780335277</v>
      </c>
      <c r="F226" s="1">
        <v>222.63653386306601</v>
      </c>
      <c r="G226" s="1">
        <v>294.01494691303702</v>
      </c>
    </row>
    <row r="227" spans="1:7" x14ac:dyDescent="0.25">
      <c r="A227" s="1">
        <v>27</v>
      </c>
      <c r="B227" s="1">
        <v>94.376010127897004</v>
      </c>
      <c r="C227" s="1">
        <v>300.072389266524</v>
      </c>
      <c r="D227" s="1">
        <v>387.98772928651198</v>
      </c>
      <c r="E227" s="1">
        <v>1215.0116912363501</v>
      </c>
      <c r="F227" s="1">
        <v>224.000161082696</v>
      </c>
      <c r="G227" s="1">
        <v>292.37583734244703</v>
      </c>
    </row>
    <row r="228" spans="1:7" x14ac:dyDescent="0.25">
      <c r="A228" s="1">
        <v>27.125</v>
      </c>
      <c r="B228" s="1">
        <v>93.328646424032499</v>
      </c>
      <c r="C228" s="1">
        <v>302.624025148317</v>
      </c>
      <c r="D228" s="1">
        <v>389.23989513567102</v>
      </c>
      <c r="E228" s="1">
        <v>1210.5391970993601</v>
      </c>
      <c r="F228" s="1">
        <v>224.146437000471</v>
      </c>
      <c r="G228" s="1">
        <v>284.92852934253898</v>
      </c>
    </row>
    <row r="229" spans="1:7" x14ac:dyDescent="0.25">
      <c r="A229" s="1">
        <v>27.25</v>
      </c>
      <c r="B229" s="1">
        <v>94.217616974624306</v>
      </c>
      <c r="C229" s="1">
        <v>320.71547024004298</v>
      </c>
      <c r="D229" s="1">
        <v>393.60644326709598</v>
      </c>
      <c r="E229" s="1">
        <v>1211.0788730633201</v>
      </c>
      <c r="F229" s="1">
        <v>224.79504753116501</v>
      </c>
      <c r="G229" s="1">
        <v>280.95889180365401</v>
      </c>
    </row>
    <row r="230" spans="1:7" x14ac:dyDescent="0.25">
      <c r="A230" s="1">
        <v>27.375</v>
      </c>
      <c r="B230" s="1">
        <v>96.1267128853424</v>
      </c>
      <c r="C230" s="1">
        <v>325.40015617442799</v>
      </c>
      <c r="D230" s="1">
        <v>385.363586331899</v>
      </c>
      <c r="E230" s="1">
        <v>1211.1985563232799</v>
      </c>
      <c r="F230" s="1">
        <v>225.196302322511</v>
      </c>
      <c r="G230" s="1">
        <v>271.84115812496901</v>
      </c>
    </row>
    <row r="231" spans="1:7" x14ac:dyDescent="0.25">
      <c r="A231" s="1">
        <v>27.5</v>
      </c>
      <c r="B231" s="1">
        <v>91.859875601003793</v>
      </c>
      <c r="C231" s="1">
        <v>326.149460535407</v>
      </c>
      <c r="D231" s="1">
        <v>375.81733776582001</v>
      </c>
      <c r="E231" s="1">
        <v>1211.4902837842301</v>
      </c>
      <c r="F231" s="1">
        <v>226.311723172413</v>
      </c>
      <c r="G231" s="1">
        <v>273.63190284633203</v>
      </c>
    </row>
    <row r="232" spans="1:7" x14ac:dyDescent="0.25">
      <c r="A232" s="1">
        <v>27.625</v>
      </c>
      <c r="B232" s="1">
        <v>91.261341280707896</v>
      </c>
      <c r="C232" s="1">
        <v>327.08523444333099</v>
      </c>
      <c r="D232" s="1">
        <v>374.62604882910699</v>
      </c>
      <c r="E232" s="1">
        <v>1210.5434847317499</v>
      </c>
      <c r="F232" s="1">
        <v>226.91888730159801</v>
      </c>
      <c r="G232" s="1">
        <v>271.43334672591601</v>
      </c>
    </row>
    <row r="233" spans="1:7" x14ac:dyDescent="0.25">
      <c r="A233" s="1">
        <v>27.75</v>
      </c>
      <c r="B233" s="1">
        <v>88.824178199161494</v>
      </c>
      <c r="C233" s="1">
        <v>328.77259932898698</v>
      </c>
      <c r="D233" s="1">
        <v>372.43681516677702</v>
      </c>
      <c r="E233" s="1">
        <v>1211.4914460211301</v>
      </c>
      <c r="F233" s="1">
        <v>227.96676428089</v>
      </c>
      <c r="G233" s="1">
        <v>272.87028471515902</v>
      </c>
    </row>
    <row r="234" spans="1:7" x14ac:dyDescent="0.25">
      <c r="A234" s="1">
        <v>27.875</v>
      </c>
      <c r="B234" s="1">
        <v>93.375345398180102</v>
      </c>
      <c r="C234" s="1">
        <v>322.36126610089201</v>
      </c>
      <c r="D234" s="1">
        <v>374.00611396539603</v>
      </c>
      <c r="E234" s="1">
        <v>1211.6502063269199</v>
      </c>
      <c r="F234" s="1">
        <v>226.83081788811299</v>
      </c>
      <c r="G234" s="1">
        <v>278.99253161612103</v>
      </c>
    </row>
    <row r="235" spans="1:7" x14ac:dyDescent="0.25">
      <c r="A235" s="1">
        <v>28</v>
      </c>
      <c r="B235" s="1">
        <v>101.049848807988</v>
      </c>
      <c r="C235" s="1">
        <v>305.73906166037699</v>
      </c>
      <c r="D235" s="1">
        <v>374.22124392495198</v>
      </c>
      <c r="E235" s="1">
        <v>1212.3242802831501</v>
      </c>
      <c r="F235" s="1">
        <v>223.710561432872</v>
      </c>
      <c r="G235" s="1">
        <v>278.77327249612398</v>
      </c>
    </row>
    <row r="236" spans="1:7" x14ac:dyDescent="0.25">
      <c r="A236" s="1">
        <v>28.125</v>
      </c>
      <c r="B236" s="1">
        <v>98.042940367803595</v>
      </c>
      <c r="C236" s="1">
        <v>283.51327102054199</v>
      </c>
      <c r="D236" s="1">
        <v>373.82744750640097</v>
      </c>
      <c r="E236" s="1">
        <v>1213.0328357742701</v>
      </c>
      <c r="F236" s="1">
        <v>221.43401403292901</v>
      </c>
      <c r="G236" s="1">
        <v>270.25584452980502</v>
      </c>
    </row>
    <row r="237" spans="1:7" x14ac:dyDescent="0.25">
      <c r="A237" s="1">
        <v>28.25</v>
      </c>
      <c r="B237" s="1">
        <v>92.557479896905704</v>
      </c>
      <c r="C237" s="1">
        <v>283.02929875738602</v>
      </c>
      <c r="D237" s="1">
        <v>367.05360024993797</v>
      </c>
      <c r="E237" s="1">
        <v>1213.99898052965</v>
      </c>
      <c r="F237" s="1">
        <v>218.77847760473099</v>
      </c>
      <c r="G237" s="1">
        <v>271.24065111613299</v>
      </c>
    </row>
    <row r="238" spans="1:7" x14ac:dyDescent="0.25">
      <c r="A238" s="1">
        <v>28.375</v>
      </c>
      <c r="B238" s="1">
        <v>92.150571440707097</v>
      </c>
      <c r="C238" s="1">
        <v>280.80117395366898</v>
      </c>
      <c r="D238" s="1">
        <v>367.41333487675502</v>
      </c>
      <c r="E238" s="1">
        <v>1214.6714280138399</v>
      </c>
      <c r="F238" s="1">
        <v>217.32056433307201</v>
      </c>
      <c r="G238" s="1">
        <v>276.19845258100798</v>
      </c>
    </row>
    <row r="239" spans="1:7" x14ac:dyDescent="0.25">
      <c r="A239" s="1">
        <v>28.5</v>
      </c>
      <c r="B239" s="1">
        <v>74.377113418705505</v>
      </c>
      <c r="C239" s="1">
        <v>282.02087900964</v>
      </c>
      <c r="D239" s="1">
        <v>367.73234470842601</v>
      </c>
      <c r="E239" s="1">
        <v>1214.93834743549</v>
      </c>
      <c r="F239" s="1">
        <v>212.685839098168</v>
      </c>
      <c r="G239" s="1">
        <v>284.75715876557302</v>
      </c>
    </row>
    <row r="240" spans="1:7" x14ac:dyDescent="0.25">
      <c r="A240" s="1">
        <v>28.625</v>
      </c>
      <c r="B240" s="1">
        <v>72.552081642912199</v>
      </c>
      <c r="C240" s="1">
        <v>266.42349688292501</v>
      </c>
      <c r="D240" s="1">
        <v>389.479800547563</v>
      </c>
      <c r="E240" s="1">
        <v>1214.9662247030899</v>
      </c>
      <c r="F240" s="1">
        <v>212.47613067112499</v>
      </c>
      <c r="G240" s="1">
        <v>286.97030698045</v>
      </c>
    </row>
    <row r="241" spans="1:7" x14ac:dyDescent="0.25">
      <c r="A241" s="1">
        <v>28.75</v>
      </c>
      <c r="B241" s="1">
        <v>78.372129010655101</v>
      </c>
      <c r="C241" s="1">
        <v>264.58085792693703</v>
      </c>
      <c r="D241" s="1">
        <v>415.118095984234</v>
      </c>
      <c r="E241" s="1">
        <v>1215.6951085007299</v>
      </c>
      <c r="F241" s="1">
        <v>208.351286125721</v>
      </c>
      <c r="G241" s="1">
        <v>291.33423176071699</v>
      </c>
    </row>
    <row r="242" spans="1:7" x14ac:dyDescent="0.25">
      <c r="A242" s="1">
        <v>28.875</v>
      </c>
      <c r="B242" s="1">
        <v>78.502086365765194</v>
      </c>
      <c r="C242" s="1">
        <v>263.49013189605802</v>
      </c>
      <c r="D242" s="1">
        <v>428.91738178735699</v>
      </c>
      <c r="E242" s="1">
        <v>1216.53509551294</v>
      </c>
      <c r="F242" s="1">
        <v>207.08006281732801</v>
      </c>
      <c r="G242" s="1">
        <v>291.84530257312002</v>
      </c>
    </row>
    <row r="243" spans="1:7" x14ac:dyDescent="0.25">
      <c r="A243" s="1">
        <v>29</v>
      </c>
      <c r="B243" s="1">
        <v>81.603472457071604</v>
      </c>
      <c r="C243" s="1">
        <v>264.36636492648</v>
      </c>
      <c r="D243" s="1">
        <v>429.98623393624399</v>
      </c>
      <c r="E243" s="1">
        <v>1220.22483372341</v>
      </c>
      <c r="F243" s="1">
        <v>203.67399367811799</v>
      </c>
      <c r="G243" s="1">
        <v>294.405357363608</v>
      </c>
    </row>
    <row r="244" spans="1:7" x14ac:dyDescent="0.25">
      <c r="A244" s="1">
        <v>29.125</v>
      </c>
      <c r="B244" s="1">
        <v>84.672234237165895</v>
      </c>
      <c r="C244" s="1">
        <v>261.88992461319702</v>
      </c>
      <c r="D244" s="1">
        <v>429.11334230234502</v>
      </c>
      <c r="E244" s="1">
        <v>1226.76267130217</v>
      </c>
      <c r="F244" s="1">
        <v>200.047968371857</v>
      </c>
      <c r="G244" s="1">
        <v>297.88606344778299</v>
      </c>
    </row>
    <row r="245" spans="1:7" x14ac:dyDescent="0.25">
      <c r="A245" s="1">
        <v>29.25</v>
      </c>
      <c r="B245" s="1">
        <v>94.580093932833293</v>
      </c>
      <c r="C245" s="1">
        <v>258.72474337335598</v>
      </c>
      <c r="D245" s="1">
        <v>418.210663696089</v>
      </c>
      <c r="E245" s="1">
        <v>1228.0749828671201</v>
      </c>
      <c r="F245" s="1">
        <v>190.91612444189201</v>
      </c>
      <c r="G245" s="1">
        <v>308.56692003440702</v>
      </c>
    </row>
    <row r="246" spans="1:7" x14ac:dyDescent="0.25">
      <c r="A246" s="1">
        <v>29.375</v>
      </c>
      <c r="B246" s="1">
        <v>95.460755209550101</v>
      </c>
      <c r="C246" s="1">
        <v>252.46373668672601</v>
      </c>
      <c r="D246" s="1">
        <v>418.13312719446901</v>
      </c>
      <c r="E246" s="1">
        <v>1227.1106996900101</v>
      </c>
      <c r="F246" s="1">
        <v>189.679052844246</v>
      </c>
      <c r="G246" s="1">
        <v>300.31267666446098</v>
      </c>
    </row>
    <row r="247" spans="1:7" x14ac:dyDescent="0.25">
      <c r="A247" s="1">
        <v>29.5</v>
      </c>
      <c r="B247" s="1">
        <v>109.63381869035599</v>
      </c>
      <c r="C247" s="1">
        <v>252.52063274720399</v>
      </c>
      <c r="D247" s="1">
        <v>417.82503316527601</v>
      </c>
      <c r="E247" s="1">
        <v>1225.6950435886799</v>
      </c>
      <c r="F247" s="1">
        <v>188.55068470339</v>
      </c>
      <c r="G247" s="1">
        <v>314.23074230602498</v>
      </c>
    </row>
    <row r="248" spans="1:7" x14ac:dyDescent="0.25">
      <c r="A248" s="1">
        <v>29.625</v>
      </c>
      <c r="B248" s="1">
        <v>99.946835941053394</v>
      </c>
      <c r="C248" s="1">
        <v>258.30613135693801</v>
      </c>
      <c r="D248" s="1">
        <v>418.59072237529898</v>
      </c>
      <c r="E248" s="1">
        <v>1226.1954088303301</v>
      </c>
      <c r="F248" s="1">
        <v>188.29663574576301</v>
      </c>
      <c r="G248" s="1">
        <v>321.07293869626102</v>
      </c>
    </row>
    <row r="249" spans="1:7" x14ac:dyDescent="0.25">
      <c r="A249" s="1">
        <v>29.75</v>
      </c>
      <c r="B249" s="1">
        <v>97.544482291814504</v>
      </c>
      <c r="C249" s="1">
        <v>303.279379438756</v>
      </c>
      <c r="D249" s="1">
        <v>419.08613756696099</v>
      </c>
      <c r="E249" s="1">
        <v>1224.8958506029101</v>
      </c>
      <c r="F249" s="1">
        <v>193.025013063648</v>
      </c>
      <c r="G249" s="1">
        <v>323.87065911949099</v>
      </c>
    </row>
    <row r="250" spans="1:7" x14ac:dyDescent="0.25">
      <c r="A250" s="1">
        <v>29.875</v>
      </c>
      <c r="B250" s="1">
        <v>91.327752511186802</v>
      </c>
      <c r="C250" s="1">
        <v>320.61548404442902</v>
      </c>
      <c r="D250" s="1">
        <v>416.960277301632</v>
      </c>
      <c r="E250" s="1">
        <v>1206.56618528935</v>
      </c>
      <c r="F250" s="1">
        <v>196.356087168199</v>
      </c>
      <c r="G250" s="1">
        <v>323.770040013987</v>
      </c>
    </row>
    <row r="251" spans="1:7" x14ac:dyDescent="0.25">
      <c r="A251" s="1">
        <v>30</v>
      </c>
      <c r="B251" s="1">
        <v>91.167530318635002</v>
      </c>
      <c r="C251" s="1">
        <v>323.65624181900802</v>
      </c>
      <c r="D251" s="1">
        <v>417.128773414227</v>
      </c>
      <c r="E251" s="1">
        <v>1207.0300228326701</v>
      </c>
      <c r="F251" s="1">
        <v>197.190506195023</v>
      </c>
      <c r="G251" s="1">
        <v>325.098401364322</v>
      </c>
    </row>
  </sheetData>
  <mergeCells count="4">
    <mergeCell ref="A1:A2"/>
    <mergeCell ref="B1:G1"/>
    <mergeCell ref="B3:G3"/>
    <mergeCell ref="B4:G4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9"/>
  <sheetViews>
    <sheetView zoomScale="60" zoomScaleNormal="60" workbookViewId="0">
      <selection activeCell="G4" sqref="G4"/>
    </sheetView>
  </sheetViews>
  <sheetFormatPr defaultRowHeight="15" x14ac:dyDescent="0.25"/>
  <cols>
    <col min="1" max="1" width="9.140625" style="4"/>
    <col min="2" max="2" width="19.85546875" style="4" hidden="1" customWidth="1"/>
    <col min="3" max="3" width="23.85546875" style="4" hidden="1" customWidth="1"/>
    <col min="4" max="4" width="23.85546875" style="4" customWidth="1"/>
    <col min="5" max="5" width="24.28515625" style="4" customWidth="1"/>
    <col min="6" max="6" width="23.5703125" style="4" customWidth="1"/>
    <col min="7" max="7" width="28.85546875" customWidth="1"/>
    <col min="8" max="8" width="26.42578125" style="4" customWidth="1"/>
    <col min="9" max="10" width="25.42578125" style="4" customWidth="1"/>
    <col min="11" max="11" width="23.42578125" style="4" customWidth="1"/>
    <col min="12" max="12" width="24" customWidth="1"/>
    <col min="13" max="13" width="30.5703125" customWidth="1"/>
    <col min="14" max="14" width="26.5703125" customWidth="1"/>
    <col min="15" max="15" width="27.28515625" customWidth="1"/>
  </cols>
  <sheetData>
    <row r="1" spans="1:15" x14ac:dyDescent="0.25">
      <c r="A1" s="96" t="s">
        <v>126</v>
      </c>
      <c r="B1" s="2" t="s">
        <v>11</v>
      </c>
      <c r="C1" s="2" t="s">
        <v>3</v>
      </c>
      <c r="D1" s="3" t="s">
        <v>138</v>
      </c>
      <c r="E1" s="3" t="s">
        <v>139</v>
      </c>
      <c r="F1" s="18" t="s">
        <v>140</v>
      </c>
      <c r="G1" s="3" t="s">
        <v>141</v>
      </c>
      <c r="H1" s="3" t="s">
        <v>142</v>
      </c>
      <c r="I1" s="3" t="s">
        <v>143</v>
      </c>
      <c r="J1" s="3" t="s">
        <v>144</v>
      </c>
      <c r="K1" s="3" t="s">
        <v>145</v>
      </c>
      <c r="L1" s="3" t="s">
        <v>146</v>
      </c>
      <c r="M1" s="22" t="s">
        <v>147</v>
      </c>
      <c r="N1" s="19" t="s">
        <v>148</v>
      </c>
      <c r="O1" s="19" t="s">
        <v>149</v>
      </c>
    </row>
    <row r="2" spans="1:15" x14ac:dyDescent="0.25">
      <c r="A2" s="96"/>
      <c r="B2" s="2" t="s">
        <v>28</v>
      </c>
      <c r="C2" s="2" t="s">
        <v>28</v>
      </c>
      <c r="D2" s="2" t="s">
        <v>206</v>
      </c>
      <c r="E2" s="2" t="s">
        <v>206</v>
      </c>
      <c r="F2" s="2" t="s">
        <v>206</v>
      </c>
      <c r="G2" s="2" t="s">
        <v>206</v>
      </c>
      <c r="H2" s="2" t="s">
        <v>206</v>
      </c>
      <c r="I2" s="2" t="s">
        <v>206</v>
      </c>
      <c r="J2" s="2" t="s">
        <v>206</v>
      </c>
      <c r="K2" s="2" t="s">
        <v>206</v>
      </c>
      <c r="L2" s="2" t="s">
        <v>206</v>
      </c>
      <c r="M2" s="2" t="s">
        <v>206</v>
      </c>
      <c r="N2" s="2" t="s">
        <v>206</v>
      </c>
      <c r="O2" s="2" t="s">
        <v>206</v>
      </c>
    </row>
    <row r="3" spans="1:15" ht="18" x14ac:dyDescent="0.35">
      <c r="A3" s="96"/>
      <c r="B3" s="2" t="s">
        <v>6</v>
      </c>
      <c r="C3" s="2" t="s">
        <v>6</v>
      </c>
      <c r="D3" s="2" t="s">
        <v>150</v>
      </c>
      <c r="E3" s="2" t="s">
        <v>151</v>
      </c>
      <c r="F3" s="2" t="s">
        <v>152</v>
      </c>
      <c r="G3" s="2" t="s">
        <v>153</v>
      </c>
      <c r="H3" s="2" t="s">
        <v>154</v>
      </c>
      <c r="I3" s="2" t="s">
        <v>155</v>
      </c>
      <c r="J3" s="2" t="s">
        <v>154</v>
      </c>
      <c r="K3" s="2" t="s">
        <v>155</v>
      </c>
      <c r="L3" s="2" t="s">
        <v>156</v>
      </c>
      <c r="M3" s="2" t="s">
        <v>156</v>
      </c>
      <c r="N3" s="2" t="s">
        <v>157</v>
      </c>
      <c r="O3" s="2" t="s">
        <v>158</v>
      </c>
    </row>
    <row r="4" spans="1:15" x14ac:dyDescent="0.25">
      <c r="A4" s="97"/>
      <c r="B4" s="2" t="s">
        <v>7</v>
      </c>
      <c r="C4" s="2" t="s">
        <v>7</v>
      </c>
      <c r="D4" s="2" t="s">
        <v>159</v>
      </c>
      <c r="E4" s="2" t="s">
        <v>160</v>
      </c>
      <c r="F4" s="2" t="s">
        <v>161</v>
      </c>
      <c r="G4" s="2" t="s">
        <v>162</v>
      </c>
      <c r="H4" s="2" t="s">
        <v>163</v>
      </c>
      <c r="I4" s="2" t="s">
        <v>164</v>
      </c>
      <c r="J4" s="2" t="s">
        <v>163</v>
      </c>
      <c r="K4" s="2" t="s">
        <v>164</v>
      </c>
      <c r="L4" s="2" t="s">
        <v>165</v>
      </c>
      <c r="M4" s="2" t="s">
        <v>165</v>
      </c>
      <c r="N4" s="2" t="s">
        <v>166</v>
      </c>
      <c r="O4" s="2" t="s">
        <v>167</v>
      </c>
    </row>
    <row r="5" spans="1:15" s="20" customFormat="1" x14ac:dyDescent="0.25">
      <c r="A5" s="6" t="s">
        <v>5</v>
      </c>
      <c r="B5" s="6" t="s">
        <v>20</v>
      </c>
      <c r="C5" s="6" t="s">
        <v>18</v>
      </c>
      <c r="D5" s="5" t="s">
        <v>168</v>
      </c>
      <c r="E5" s="5" t="s">
        <v>169</v>
      </c>
      <c r="F5" s="21" t="s">
        <v>170</v>
      </c>
      <c r="G5" s="9" t="s">
        <v>171</v>
      </c>
      <c r="H5" s="5" t="s">
        <v>172</v>
      </c>
      <c r="I5" s="5" t="s">
        <v>173</v>
      </c>
      <c r="J5" s="5" t="s">
        <v>174</v>
      </c>
      <c r="K5" s="5" t="s">
        <v>175</v>
      </c>
      <c r="L5" s="9" t="s">
        <v>176</v>
      </c>
      <c r="M5" s="9"/>
      <c r="N5" s="9" t="s">
        <v>177</v>
      </c>
      <c r="O5" s="9" t="s">
        <v>178</v>
      </c>
    </row>
    <row r="6" spans="1:15" x14ac:dyDescent="0.25">
      <c r="A6" s="1">
        <v>0</v>
      </c>
      <c r="B6" s="1"/>
      <c r="C6" s="1"/>
      <c r="D6" s="1">
        <v>1.1842411645071</v>
      </c>
      <c r="E6" s="1">
        <v>1.0939787186733401</v>
      </c>
      <c r="F6" s="1">
        <v>9.6250668451091297</v>
      </c>
      <c r="G6" s="1">
        <v>5.9260926924277202</v>
      </c>
      <c r="H6" s="1">
        <v>22.57583519696</v>
      </c>
      <c r="I6" s="1">
        <v>6.7276687020711901</v>
      </c>
      <c r="J6" s="1">
        <v>10.4743856821291</v>
      </c>
      <c r="K6" s="1">
        <v>6.3178610412953997</v>
      </c>
      <c r="L6" s="1">
        <v>1.36209695188457</v>
      </c>
      <c r="M6" s="1"/>
      <c r="N6" s="1">
        <v>2.7989402054051702</v>
      </c>
      <c r="O6" s="1">
        <v>2.3475855916038801</v>
      </c>
    </row>
    <row r="7" spans="1:15" x14ac:dyDescent="0.25">
      <c r="A7" s="1">
        <v>0.125</v>
      </c>
      <c r="B7" s="1"/>
      <c r="C7" s="1"/>
      <c r="D7" s="1">
        <v>1.16728394455117</v>
      </c>
      <c r="E7" s="1">
        <v>1.1668329472505301</v>
      </c>
      <c r="F7" s="1">
        <v>9.2244190520500897</v>
      </c>
      <c r="G7" s="1">
        <v>5.4338067461160504</v>
      </c>
      <c r="H7" s="1">
        <v>22.462370059790899</v>
      </c>
      <c r="I7" s="1">
        <v>6.6537747772646201</v>
      </c>
      <c r="J7" s="1">
        <v>10.841312913873599</v>
      </c>
      <c r="K7" s="1">
        <v>6.2640158808288602</v>
      </c>
      <c r="L7" s="1">
        <v>1.3862724687610299</v>
      </c>
      <c r="M7" s="1"/>
      <c r="N7" s="1">
        <v>2.6929318661935802</v>
      </c>
      <c r="O7" s="1">
        <v>2.3142265657659098</v>
      </c>
    </row>
    <row r="8" spans="1:15" x14ac:dyDescent="0.25">
      <c r="A8" s="1">
        <v>0.25</v>
      </c>
      <c r="B8" s="1"/>
      <c r="C8" s="1"/>
      <c r="D8" s="1">
        <v>1.14048326235288</v>
      </c>
      <c r="E8" s="1">
        <v>1.3390101411593001</v>
      </c>
      <c r="F8" s="1">
        <v>8.3453618506305691</v>
      </c>
      <c r="G8" s="1">
        <v>4.8601390868474699</v>
      </c>
      <c r="H8" s="1">
        <v>22.161990661936901</v>
      </c>
      <c r="I8" s="1">
        <v>6.6539480230017896</v>
      </c>
      <c r="J8" s="1">
        <v>10.7608966703917</v>
      </c>
      <c r="K8" s="1">
        <v>6.2912301848090602</v>
      </c>
      <c r="L8" s="1">
        <v>1.382599055337</v>
      </c>
      <c r="M8" s="1"/>
      <c r="N8" s="1">
        <v>2.7097193429790498</v>
      </c>
      <c r="O8" s="1">
        <v>2.30528520319388</v>
      </c>
    </row>
    <row r="9" spans="1:15" x14ac:dyDescent="0.25">
      <c r="A9" s="1">
        <v>0.375</v>
      </c>
      <c r="B9" s="1"/>
      <c r="C9" s="1"/>
      <c r="D9" s="1">
        <v>1.08896180935575</v>
      </c>
      <c r="E9" s="1">
        <v>1.38800241313712</v>
      </c>
      <c r="F9" s="1">
        <v>8.3733632256106105</v>
      </c>
      <c r="G9" s="1">
        <v>5.0367914528391902</v>
      </c>
      <c r="H9" s="1">
        <v>22.039891285184101</v>
      </c>
      <c r="I9" s="1">
        <v>6.63792971220529</v>
      </c>
      <c r="J9" s="1">
        <v>10.8314188728215</v>
      </c>
      <c r="K9" s="1">
        <v>6.2886418854071398</v>
      </c>
      <c r="L9" s="1">
        <v>1.37191135473989</v>
      </c>
      <c r="M9" s="1"/>
      <c r="N9" s="1">
        <v>2.7174068864332801</v>
      </c>
      <c r="O9" s="1">
        <v>2.18351740915119</v>
      </c>
    </row>
    <row r="10" spans="1:15" x14ac:dyDescent="0.25">
      <c r="A10" s="1">
        <v>0.5</v>
      </c>
      <c r="B10" s="1"/>
      <c r="C10" s="1"/>
      <c r="D10" s="1">
        <v>1.0614942037543</v>
      </c>
      <c r="E10" s="1">
        <v>1.3974203043711</v>
      </c>
      <c r="F10" s="1">
        <v>7.9965616121318401</v>
      </c>
      <c r="G10" s="1">
        <v>4.6616944793214099</v>
      </c>
      <c r="H10" s="1">
        <v>20.9888313877311</v>
      </c>
      <c r="I10" s="1">
        <v>6.8203481049288701</v>
      </c>
      <c r="J10" s="1">
        <v>10.3358072161415</v>
      </c>
      <c r="K10" s="1">
        <v>6.3169738383784102</v>
      </c>
      <c r="L10" s="1">
        <v>1.35882771879996</v>
      </c>
      <c r="M10" s="1"/>
      <c r="N10" s="1">
        <v>2.83060125124674</v>
      </c>
      <c r="O10" s="1">
        <v>2.1697901715219001</v>
      </c>
    </row>
    <row r="11" spans="1:15" x14ac:dyDescent="0.25">
      <c r="A11" s="1">
        <v>0.625</v>
      </c>
      <c r="B11" s="1"/>
      <c r="C11" s="1"/>
      <c r="D11" s="1">
        <v>1.03456121989952</v>
      </c>
      <c r="E11" s="1">
        <v>1.4283433608792699</v>
      </c>
      <c r="F11" s="1">
        <v>8.0027015671055697</v>
      </c>
      <c r="G11" s="1">
        <v>4.9175223344759598</v>
      </c>
      <c r="H11" s="1">
        <v>20.745155426856801</v>
      </c>
      <c r="I11" s="1">
        <v>6.7959902168869997</v>
      </c>
      <c r="J11" s="1">
        <v>10.3066773390868</v>
      </c>
      <c r="K11" s="1">
        <v>6.3112315281216604</v>
      </c>
      <c r="L11" s="1">
        <v>1.3586707325988401</v>
      </c>
      <c r="M11" s="1"/>
      <c r="N11" s="1">
        <v>2.8310892130537701</v>
      </c>
      <c r="O11" s="1">
        <v>2.1432428048821199</v>
      </c>
    </row>
    <row r="12" spans="1:15" x14ac:dyDescent="0.25">
      <c r="A12" s="1">
        <v>0.75</v>
      </c>
      <c r="B12" s="1"/>
      <c r="C12" s="1"/>
      <c r="D12" s="1">
        <v>1.01019760085253</v>
      </c>
      <c r="E12" s="1">
        <v>1.38568515657548</v>
      </c>
      <c r="F12" s="1">
        <v>8.0466172067128401</v>
      </c>
      <c r="G12" s="1">
        <v>5.3265428392115703</v>
      </c>
      <c r="H12" s="1">
        <v>20.378261974816301</v>
      </c>
      <c r="I12" s="1">
        <v>6.9526792202529402</v>
      </c>
      <c r="J12" s="1">
        <v>10.2147995226712</v>
      </c>
      <c r="K12" s="1">
        <v>6.6183258530918696</v>
      </c>
      <c r="L12" s="1">
        <v>1.34886125011212</v>
      </c>
      <c r="M12" s="1"/>
      <c r="N12" s="1">
        <v>2.81204217435163</v>
      </c>
      <c r="O12" s="1">
        <v>2.1230407303048899</v>
      </c>
    </row>
    <row r="13" spans="1:15" x14ac:dyDescent="0.25">
      <c r="A13" s="1">
        <v>0.875</v>
      </c>
      <c r="B13" s="1"/>
      <c r="C13" s="1"/>
      <c r="D13" s="1">
        <v>0.95016316580083204</v>
      </c>
      <c r="E13" s="1">
        <v>1.34100750383919</v>
      </c>
      <c r="F13" s="1">
        <v>8.2130257793977908</v>
      </c>
      <c r="G13" s="1">
        <v>5.2415638650351397</v>
      </c>
      <c r="H13" s="1">
        <v>19.4930527228552</v>
      </c>
      <c r="I13" s="1">
        <v>6.9439201656947303</v>
      </c>
      <c r="J13" s="1">
        <v>9.9881116163055097</v>
      </c>
      <c r="K13" s="1">
        <v>6.6142482127611002</v>
      </c>
      <c r="L13" s="1">
        <v>1.3313818895099701</v>
      </c>
      <c r="M13" s="1"/>
      <c r="N13" s="1">
        <v>2.8846825816876902</v>
      </c>
      <c r="O13" s="1">
        <v>2.11890261202926</v>
      </c>
    </row>
    <row r="14" spans="1:15" x14ac:dyDescent="0.25">
      <c r="A14" s="1">
        <v>1</v>
      </c>
      <c r="B14" s="1"/>
      <c r="C14" s="1"/>
      <c r="D14" s="1">
        <v>0.93286110506107101</v>
      </c>
      <c r="E14" s="1">
        <v>1.25212927924728</v>
      </c>
      <c r="F14" s="1">
        <v>8.3755659076997198</v>
      </c>
      <c r="G14" s="1">
        <v>5.0739058242717903</v>
      </c>
      <c r="H14" s="1">
        <v>19.040484536207501</v>
      </c>
      <c r="I14" s="1">
        <v>6.9729158599200503</v>
      </c>
      <c r="J14" s="1">
        <v>9.7898932316492502</v>
      </c>
      <c r="K14" s="1">
        <v>6.6070349029167001</v>
      </c>
      <c r="L14" s="1">
        <v>1.3193599678736101</v>
      </c>
      <c r="M14" s="1"/>
      <c r="N14" s="1">
        <v>3.0042155080044801</v>
      </c>
      <c r="O14" s="1">
        <v>2.1273890037224401</v>
      </c>
    </row>
    <row r="15" spans="1:15" x14ac:dyDescent="0.25">
      <c r="A15" s="1">
        <v>1.125</v>
      </c>
      <c r="B15" s="1"/>
      <c r="C15" s="1"/>
      <c r="D15" s="1">
        <v>0.91717035134404001</v>
      </c>
      <c r="E15" s="1">
        <v>1.3153708946451601</v>
      </c>
      <c r="F15" s="1">
        <v>8.31236841054581</v>
      </c>
      <c r="G15" s="1">
        <v>5.1281436622875596</v>
      </c>
      <c r="H15" s="1">
        <v>18.873308355458601</v>
      </c>
      <c r="I15" s="1">
        <v>7.1531305607601698</v>
      </c>
      <c r="J15" s="1">
        <v>9.7257016822627609</v>
      </c>
      <c r="K15" s="1">
        <v>6.7569224783947304</v>
      </c>
      <c r="L15" s="1">
        <v>1.31991204524855</v>
      </c>
      <c r="M15" s="1"/>
      <c r="N15" s="1">
        <v>3.2186097913035101</v>
      </c>
      <c r="O15" s="1">
        <v>2.1599534660337198</v>
      </c>
    </row>
    <row r="16" spans="1:15" x14ac:dyDescent="0.25">
      <c r="A16" s="1">
        <v>1.25</v>
      </c>
      <c r="B16" s="1"/>
      <c r="C16" s="1"/>
      <c r="D16" s="1">
        <v>0.947390622797596</v>
      </c>
      <c r="E16" s="1">
        <v>1.31895484932957</v>
      </c>
      <c r="F16" s="1">
        <v>8.1473489686243603</v>
      </c>
      <c r="G16" s="1">
        <v>5.1165547096462696</v>
      </c>
      <c r="H16" s="1">
        <v>18.751729229918499</v>
      </c>
      <c r="I16" s="1">
        <v>7.1124950495613399</v>
      </c>
      <c r="J16" s="1">
        <v>9.6901652764188597</v>
      </c>
      <c r="K16" s="1">
        <v>6.7683452511305697</v>
      </c>
      <c r="L16" s="1">
        <v>1.3226091294692099</v>
      </c>
      <c r="M16" s="1"/>
      <c r="N16" s="1">
        <v>3.1103306574507399</v>
      </c>
      <c r="O16" s="1">
        <v>2.1271915020508798</v>
      </c>
    </row>
    <row r="17" spans="1:15" x14ac:dyDescent="0.25">
      <c r="A17" s="1">
        <v>1.375</v>
      </c>
      <c r="B17" s="1"/>
      <c r="C17" s="1"/>
      <c r="D17" s="1">
        <v>1.08866809654415</v>
      </c>
      <c r="E17" s="1">
        <v>1.2276499849835001</v>
      </c>
      <c r="F17" s="1">
        <v>7.4939414299142797</v>
      </c>
      <c r="G17" s="1">
        <v>5.0572773084249798</v>
      </c>
      <c r="H17" s="1">
        <v>18.783511774034501</v>
      </c>
      <c r="I17" s="1">
        <v>7.4946230697286804</v>
      </c>
      <c r="J17" s="1">
        <v>9.7461449548516601</v>
      </c>
      <c r="K17" s="1">
        <v>7.0372994876394399</v>
      </c>
      <c r="L17" s="1">
        <v>1.32875876605001</v>
      </c>
      <c r="M17" s="1"/>
      <c r="N17" s="1">
        <v>3.0499411314874898</v>
      </c>
      <c r="O17" s="1">
        <v>2.1648096976693001</v>
      </c>
    </row>
    <row r="18" spans="1:15" x14ac:dyDescent="0.25">
      <c r="A18" s="1">
        <v>1.5</v>
      </c>
      <c r="B18" s="1"/>
      <c r="C18" s="1"/>
      <c r="D18" s="1">
        <v>1.0635996720182099</v>
      </c>
      <c r="E18" s="1">
        <v>1.1076176998104601</v>
      </c>
      <c r="F18" s="1">
        <v>7.2655528715931599</v>
      </c>
      <c r="G18" s="1">
        <v>4.7250965812349</v>
      </c>
      <c r="H18" s="1">
        <v>18.570232717315498</v>
      </c>
      <c r="I18" s="1">
        <v>7.4470007390202699</v>
      </c>
      <c r="J18" s="1">
        <v>9.60515776932154</v>
      </c>
      <c r="K18" s="1">
        <v>7.0239394210233197</v>
      </c>
      <c r="L18" s="1">
        <v>1.31672275206248</v>
      </c>
      <c r="M18" s="1"/>
      <c r="N18" s="1">
        <v>2.7539208324872599</v>
      </c>
      <c r="O18" s="1">
        <v>2.1828015451668299</v>
      </c>
    </row>
    <row r="19" spans="1:15" x14ac:dyDescent="0.25">
      <c r="A19" s="1">
        <v>1.625</v>
      </c>
      <c r="B19" s="1"/>
      <c r="C19" s="1"/>
      <c r="D19" s="1">
        <v>1.0725945183539101</v>
      </c>
      <c r="E19" s="1">
        <v>1.06722761838697</v>
      </c>
      <c r="F19" s="1">
        <v>7.0094674216387602</v>
      </c>
      <c r="G19" s="1">
        <v>4.7095447695537898</v>
      </c>
      <c r="H19" s="1">
        <v>18.367359397988299</v>
      </c>
      <c r="I19" s="1">
        <v>7.4667133949781102</v>
      </c>
      <c r="J19" s="1">
        <v>9.3527201180763608</v>
      </c>
      <c r="K19" s="1">
        <v>7.0458274018345497</v>
      </c>
      <c r="L19" s="1">
        <v>1.3237669638456</v>
      </c>
      <c r="M19" s="1"/>
      <c r="N19" s="1">
        <v>2.83072591628199</v>
      </c>
      <c r="O19" s="1">
        <v>2.2904589296466402</v>
      </c>
    </row>
    <row r="20" spans="1:15" x14ac:dyDescent="0.25">
      <c r="A20" s="1">
        <v>1.75</v>
      </c>
      <c r="B20" s="1"/>
      <c r="C20" s="1"/>
      <c r="D20" s="1">
        <v>1.1156000518537199</v>
      </c>
      <c r="E20" s="1">
        <v>0.96068245791363505</v>
      </c>
      <c r="F20" s="1">
        <v>7.0168021813911601</v>
      </c>
      <c r="G20" s="1">
        <v>4.6610713601399798</v>
      </c>
      <c r="H20" s="1">
        <v>18.027919243853201</v>
      </c>
      <c r="I20" s="1">
        <v>7.4984671278957</v>
      </c>
      <c r="J20" s="1">
        <v>9.2476713941821007</v>
      </c>
      <c r="K20" s="1">
        <v>7.0439049414891102</v>
      </c>
      <c r="L20" s="1">
        <v>1.33925492992866</v>
      </c>
      <c r="M20" s="1"/>
      <c r="N20" s="1">
        <v>2.8561705506564401</v>
      </c>
      <c r="O20" s="1">
        <v>2.3075697585443802</v>
      </c>
    </row>
    <row r="21" spans="1:15" x14ac:dyDescent="0.25">
      <c r="A21" s="1">
        <v>1.875</v>
      </c>
      <c r="B21" s="1"/>
      <c r="C21" s="1"/>
      <c r="D21" s="1">
        <v>1.1455526368196001</v>
      </c>
      <c r="E21" s="1">
        <v>0.930171667801312</v>
      </c>
      <c r="F21" s="1">
        <v>6.7938063936961797</v>
      </c>
      <c r="G21" s="1">
        <v>4.7724305326243002</v>
      </c>
      <c r="H21" s="1">
        <v>17.410474528984999</v>
      </c>
      <c r="I21" s="1">
        <v>7.5623284156480501</v>
      </c>
      <c r="J21" s="1">
        <v>9.1945950254753193</v>
      </c>
      <c r="K21" s="1">
        <v>7.1423454371323398</v>
      </c>
      <c r="L21" s="1">
        <v>1.33880471611487</v>
      </c>
      <c r="M21" s="1"/>
      <c r="N21" s="1">
        <v>2.84722987440168</v>
      </c>
      <c r="O21" s="1">
        <v>2.2959648653955398</v>
      </c>
    </row>
    <row r="22" spans="1:15" x14ac:dyDescent="0.25">
      <c r="A22" s="1">
        <v>2</v>
      </c>
      <c r="B22" s="1"/>
      <c r="C22" s="1"/>
      <c r="D22" s="1">
        <v>1.134951329795</v>
      </c>
      <c r="E22" s="1">
        <v>0.92541043218469099</v>
      </c>
      <c r="F22" s="1">
        <v>6.6047280837639297</v>
      </c>
      <c r="G22" s="1">
        <v>5.5241401737812597</v>
      </c>
      <c r="H22" s="1">
        <v>17.221685124747498</v>
      </c>
      <c r="I22" s="1">
        <v>7.6050119081280796</v>
      </c>
      <c r="J22" s="1">
        <v>9.1479096387243306</v>
      </c>
      <c r="K22" s="1">
        <v>7.1606995825700999</v>
      </c>
      <c r="L22" s="1">
        <v>1.3324404232688201</v>
      </c>
      <c r="M22" s="1"/>
      <c r="N22" s="1">
        <v>2.8158718164551799</v>
      </c>
      <c r="O22" s="1">
        <v>2.2880506357486801</v>
      </c>
    </row>
    <row r="23" spans="1:15" x14ac:dyDescent="0.25">
      <c r="A23" s="1">
        <v>2.125</v>
      </c>
      <c r="B23" s="1"/>
      <c r="C23" s="1"/>
      <c r="D23" s="1">
        <v>1.1312061017013399</v>
      </c>
      <c r="E23" s="1">
        <v>0.90348107328341698</v>
      </c>
      <c r="F23" s="1">
        <v>6.6204017429174398</v>
      </c>
      <c r="G23" s="1">
        <v>5.4695903192428803</v>
      </c>
      <c r="H23" s="1">
        <v>16.321835219817</v>
      </c>
      <c r="I23" s="1">
        <v>7.5112667967675897</v>
      </c>
      <c r="J23" s="1">
        <v>8.85686781209521</v>
      </c>
      <c r="K23" s="1">
        <v>7.1092025669563403</v>
      </c>
      <c r="L23" s="1">
        <v>1.31087278448461</v>
      </c>
      <c r="M23" s="1"/>
      <c r="N23" s="1">
        <v>2.7073699967534801</v>
      </c>
      <c r="O23" s="1">
        <v>2.2739681912846299</v>
      </c>
    </row>
    <row r="24" spans="1:15" x14ac:dyDescent="0.25">
      <c r="A24" s="1">
        <v>2.25</v>
      </c>
      <c r="B24" s="1"/>
      <c r="C24" s="1"/>
      <c r="D24" s="1">
        <v>1.1264272209792301</v>
      </c>
      <c r="E24" s="1">
        <v>0.89610903143213405</v>
      </c>
      <c r="F24" s="1">
        <v>6.6205672941938802</v>
      </c>
      <c r="G24" s="1">
        <v>5.4180910490850396</v>
      </c>
      <c r="H24" s="1">
        <v>15.805341696454899</v>
      </c>
      <c r="I24" s="1">
        <v>7.5688139347537797</v>
      </c>
      <c r="J24" s="1">
        <v>8.5833025868822705</v>
      </c>
      <c r="K24" s="1">
        <v>7.22860181295278</v>
      </c>
      <c r="L24" s="1">
        <v>1.28695852798224</v>
      </c>
      <c r="M24" s="1"/>
      <c r="N24" s="1">
        <v>2.6749115259925098</v>
      </c>
      <c r="O24" s="1">
        <v>2.1578662107181898</v>
      </c>
    </row>
    <row r="25" spans="1:15" x14ac:dyDescent="0.25">
      <c r="A25" s="1">
        <v>2.375</v>
      </c>
      <c r="B25" s="1"/>
      <c r="C25" s="1"/>
      <c r="D25" s="1">
        <v>1.0650624258845001</v>
      </c>
      <c r="E25" s="1">
        <v>0.88941741885274495</v>
      </c>
      <c r="F25" s="1">
        <v>6.6098088676846398</v>
      </c>
      <c r="G25" s="1">
        <v>5.2924371499284097</v>
      </c>
      <c r="H25" s="1">
        <v>15.7529207230611</v>
      </c>
      <c r="I25" s="1">
        <v>7.5762897176046797</v>
      </c>
      <c r="J25" s="1">
        <v>8.5487534103691001</v>
      </c>
      <c r="K25" s="1">
        <v>7.2461281219226397</v>
      </c>
      <c r="L25" s="1">
        <v>1.29344725769726</v>
      </c>
      <c r="M25" s="1"/>
      <c r="N25" s="1">
        <v>2.69184360819375</v>
      </c>
      <c r="O25" s="1">
        <v>2.15944139978409</v>
      </c>
    </row>
    <row r="26" spans="1:15" x14ac:dyDescent="0.25">
      <c r="A26" s="1">
        <v>2.5</v>
      </c>
      <c r="B26" s="1"/>
      <c r="C26" s="1"/>
      <c r="D26" s="1">
        <v>1.05740116509294</v>
      </c>
      <c r="E26" s="1">
        <v>0.87630592960676201</v>
      </c>
      <c r="F26" s="1">
        <v>6.8856163015421101</v>
      </c>
      <c r="G26" s="1">
        <v>5.2689231286175904</v>
      </c>
      <c r="H26" s="1">
        <v>15.650278474245001</v>
      </c>
      <c r="I26" s="1">
        <v>7.53078411246294</v>
      </c>
      <c r="J26" s="1">
        <v>8.3786075194436105</v>
      </c>
      <c r="K26" s="1">
        <v>7.2180181658881999</v>
      </c>
      <c r="L26" s="1">
        <v>1.3008142910178899</v>
      </c>
      <c r="M26" s="1"/>
      <c r="N26" s="1">
        <v>2.6568119633608198</v>
      </c>
      <c r="O26" s="1">
        <v>2.0420350785724599</v>
      </c>
    </row>
    <row r="27" spans="1:15" x14ac:dyDescent="0.25">
      <c r="A27" s="1">
        <v>2.625</v>
      </c>
      <c r="B27" s="1"/>
      <c r="C27" s="1"/>
      <c r="D27" s="1">
        <v>0.95604025879699805</v>
      </c>
      <c r="E27" s="1">
        <v>0.87224249717913704</v>
      </c>
      <c r="F27" s="1">
        <v>7.0759012504319898</v>
      </c>
      <c r="G27" s="1">
        <v>5.4383862710534698</v>
      </c>
      <c r="H27" s="1">
        <v>15.414798744330399</v>
      </c>
      <c r="I27" s="1">
        <v>7.50610048085613</v>
      </c>
      <c r="J27" s="1">
        <v>8.2640432050545094</v>
      </c>
      <c r="K27" s="1">
        <v>7.2339272440798803</v>
      </c>
      <c r="L27" s="1">
        <v>1.2925299200053799</v>
      </c>
      <c r="M27" s="1"/>
      <c r="N27" s="1">
        <v>2.6407336770133898</v>
      </c>
      <c r="O27" s="1">
        <v>2.0202794997673799</v>
      </c>
    </row>
    <row r="28" spans="1:15" x14ac:dyDescent="0.25">
      <c r="A28" s="1">
        <v>2.75</v>
      </c>
      <c r="B28" s="1"/>
      <c r="C28" s="1"/>
      <c r="D28" s="1">
        <v>0.93411375916563599</v>
      </c>
      <c r="E28" s="1">
        <v>0.91229096666082299</v>
      </c>
      <c r="F28" s="1">
        <v>7.2111237272489204</v>
      </c>
      <c r="G28" s="1">
        <v>5.8189958905580701</v>
      </c>
      <c r="H28" s="1">
        <v>15.253944745066599</v>
      </c>
      <c r="I28" s="1">
        <v>7.5434709104877804</v>
      </c>
      <c r="J28" s="1">
        <v>8.2107287381819098</v>
      </c>
      <c r="K28" s="1">
        <v>7.2901428991609496</v>
      </c>
      <c r="L28" s="1">
        <v>1.2918125410616501</v>
      </c>
      <c r="M28" s="1"/>
      <c r="N28" s="1">
        <v>2.64068557726225</v>
      </c>
      <c r="O28" s="1">
        <v>1.95887066051873</v>
      </c>
    </row>
    <row r="29" spans="1:15" x14ac:dyDescent="0.25">
      <c r="A29" s="1">
        <v>2.875</v>
      </c>
      <c r="B29" s="1"/>
      <c r="C29" s="1"/>
      <c r="D29" s="1">
        <v>0.92636259700561696</v>
      </c>
      <c r="E29" s="1">
        <v>0.90915654292369896</v>
      </c>
      <c r="F29" s="1">
        <v>7.3995025320330399</v>
      </c>
      <c r="G29" s="1">
        <v>5.74603380512238</v>
      </c>
      <c r="H29" s="1">
        <v>15.238119756904601</v>
      </c>
      <c r="I29" s="1">
        <v>7.5452930100414504</v>
      </c>
      <c r="J29" s="1">
        <v>8.1822015271050805</v>
      </c>
      <c r="K29" s="1">
        <v>7.3037552593937196</v>
      </c>
      <c r="L29" s="1">
        <v>1.2990982579861099</v>
      </c>
      <c r="M29" s="1"/>
      <c r="N29" s="1">
        <v>2.72286331906701</v>
      </c>
      <c r="O29" s="1">
        <v>1.9645004343381001</v>
      </c>
    </row>
    <row r="30" spans="1:15" x14ac:dyDescent="0.25">
      <c r="A30" s="1">
        <v>3</v>
      </c>
      <c r="B30" s="1"/>
      <c r="C30" s="1"/>
      <c r="D30" s="1">
        <v>0.91065749267419105</v>
      </c>
      <c r="E30" s="1">
        <v>0.90894091755447204</v>
      </c>
      <c r="F30" s="1">
        <v>6.8622060270422001</v>
      </c>
      <c r="G30" s="1">
        <v>6.3284896704822096</v>
      </c>
      <c r="H30" s="1">
        <v>15.162200532590999</v>
      </c>
      <c r="I30" s="1">
        <v>7.6055147385188899</v>
      </c>
      <c r="J30" s="1">
        <v>8.1516212188910604</v>
      </c>
      <c r="K30" s="1">
        <v>7.3890985278791801</v>
      </c>
      <c r="L30" s="1">
        <v>1.2980663922028</v>
      </c>
      <c r="M30" s="1"/>
      <c r="N30" s="1">
        <v>2.7192055080413402</v>
      </c>
      <c r="O30" s="1">
        <v>1.9529994691152399</v>
      </c>
    </row>
    <row r="31" spans="1:15" x14ac:dyDescent="0.25">
      <c r="A31" s="1">
        <v>3.125</v>
      </c>
      <c r="B31" s="1"/>
      <c r="C31" s="1"/>
      <c r="D31" s="1">
        <v>0.91850026660135697</v>
      </c>
      <c r="E31" s="1">
        <v>0.90071470541954002</v>
      </c>
      <c r="F31" s="1">
        <v>7.1063871899257798</v>
      </c>
      <c r="G31" s="1">
        <v>6.3375431687630304</v>
      </c>
      <c r="H31" s="1">
        <v>15.128355827216399</v>
      </c>
      <c r="I31" s="1">
        <v>7.5867592917828901</v>
      </c>
      <c r="J31" s="1">
        <v>8.1259218977081495</v>
      </c>
      <c r="K31" s="1">
        <v>7.3615066730276801</v>
      </c>
      <c r="L31" s="1">
        <v>1.3237774798014199</v>
      </c>
      <c r="M31" s="1"/>
      <c r="N31" s="1">
        <v>2.6358748331644901</v>
      </c>
      <c r="O31" s="1">
        <v>1.9569052499408099</v>
      </c>
    </row>
    <row r="32" spans="1:15" x14ac:dyDescent="0.25">
      <c r="A32" s="1">
        <v>3.25</v>
      </c>
      <c r="B32" s="1"/>
      <c r="C32" s="1"/>
      <c r="D32" s="1">
        <v>0.92859278032818404</v>
      </c>
      <c r="E32" s="1">
        <v>0.86743140281366005</v>
      </c>
      <c r="F32" s="1">
        <v>7.1003139930912704</v>
      </c>
      <c r="G32" s="1">
        <v>6.5267463704195396</v>
      </c>
      <c r="H32" s="1">
        <v>14.9465394887633</v>
      </c>
      <c r="I32" s="1">
        <v>7.66533357164497</v>
      </c>
      <c r="J32" s="1">
        <v>8.0564380617276292</v>
      </c>
      <c r="K32" s="1">
        <v>7.5018943897419401</v>
      </c>
      <c r="L32" s="1">
        <v>1.32178868569486</v>
      </c>
      <c r="M32" s="1"/>
      <c r="N32" s="1">
        <v>2.6858865257800102</v>
      </c>
      <c r="O32" s="1">
        <v>1.9253840795149499</v>
      </c>
    </row>
    <row r="33" spans="1:15" x14ac:dyDescent="0.25">
      <c r="A33" s="1">
        <v>3.375</v>
      </c>
      <c r="B33" s="1"/>
      <c r="C33" s="1"/>
      <c r="D33" s="1">
        <v>0.92710095530139403</v>
      </c>
      <c r="E33" s="1">
        <v>0.86723288911065399</v>
      </c>
      <c r="F33" s="1">
        <v>6.4882178152007803</v>
      </c>
      <c r="G33" s="1">
        <v>6.41971284467252</v>
      </c>
      <c r="H33" s="1">
        <v>15.0806160173913</v>
      </c>
      <c r="I33" s="1">
        <v>7.5949184812528401</v>
      </c>
      <c r="J33" s="1">
        <v>8.2640797240657609</v>
      </c>
      <c r="K33" s="1">
        <v>7.4060007760686402</v>
      </c>
      <c r="L33" s="1">
        <v>1.31521629864668</v>
      </c>
      <c r="M33" s="1"/>
      <c r="N33" s="1">
        <v>2.6809304473285298</v>
      </c>
      <c r="O33" s="1">
        <v>1.92692727200901</v>
      </c>
    </row>
    <row r="34" spans="1:15" x14ac:dyDescent="0.25">
      <c r="A34" s="1">
        <v>3.5</v>
      </c>
      <c r="B34" s="1"/>
      <c r="C34" s="1"/>
      <c r="D34" s="1">
        <v>0.87588032867982302</v>
      </c>
      <c r="E34" s="1">
        <v>0.87919348027258803</v>
      </c>
      <c r="F34" s="1">
        <v>5.6686908658029598</v>
      </c>
      <c r="G34" s="1">
        <v>6.7758766270372801</v>
      </c>
      <c r="H34" s="1">
        <v>15.089303533431901</v>
      </c>
      <c r="I34" s="1">
        <v>7.5064771652324502</v>
      </c>
      <c r="J34" s="1">
        <v>8.2446525847025995</v>
      </c>
      <c r="K34" s="1">
        <v>7.3052473739649697</v>
      </c>
      <c r="L34" s="1">
        <v>1.28253070293294</v>
      </c>
      <c r="M34" s="1"/>
      <c r="N34" s="1">
        <v>2.6633849015078899</v>
      </c>
      <c r="O34" s="1">
        <v>1.89745370522301</v>
      </c>
    </row>
    <row r="35" spans="1:15" x14ac:dyDescent="0.25">
      <c r="A35" s="1">
        <v>3.625</v>
      </c>
      <c r="B35" s="1"/>
      <c r="C35" s="1"/>
      <c r="D35" s="1">
        <v>0.83669516361693097</v>
      </c>
      <c r="E35" s="1">
        <v>0.87263324394583397</v>
      </c>
      <c r="F35" s="1">
        <v>5.7910361514623796</v>
      </c>
      <c r="G35" s="1">
        <v>6.7640262217910303</v>
      </c>
      <c r="H35" s="1">
        <v>15.045362625195301</v>
      </c>
      <c r="I35" s="1">
        <v>7.3928940336109799</v>
      </c>
      <c r="J35" s="1">
        <v>8.2299397046528302</v>
      </c>
      <c r="K35" s="1">
        <v>7.1915936031854502</v>
      </c>
      <c r="L35" s="1">
        <v>1.2387398521561701</v>
      </c>
      <c r="M35" s="1"/>
      <c r="N35" s="1">
        <v>2.5252158054962299</v>
      </c>
      <c r="O35" s="1">
        <v>1.8860659946351299</v>
      </c>
    </row>
    <row r="36" spans="1:15" x14ac:dyDescent="0.25">
      <c r="A36" s="1">
        <v>3.75</v>
      </c>
      <c r="B36" s="1"/>
      <c r="C36" s="1"/>
      <c r="D36" s="1">
        <v>0.80095504626182601</v>
      </c>
      <c r="E36" s="1">
        <v>0.859973662196023</v>
      </c>
      <c r="F36" s="1">
        <v>5.7937756943290601</v>
      </c>
      <c r="G36" s="1">
        <v>6.7057290405555001</v>
      </c>
      <c r="H36" s="1">
        <v>15.266812924505</v>
      </c>
      <c r="I36" s="1">
        <v>7.4893548779299204</v>
      </c>
      <c r="J36" s="1">
        <v>8.2725395201973093</v>
      </c>
      <c r="K36" s="1">
        <v>7.2325421875834897</v>
      </c>
      <c r="L36" s="1">
        <v>1.23121772858898</v>
      </c>
      <c r="M36" s="1"/>
      <c r="N36" s="1">
        <v>2.4622769536135301</v>
      </c>
      <c r="O36" s="1">
        <v>1.8775026058923101</v>
      </c>
    </row>
    <row r="37" spans="1:15" x14ac:dyDescent="0.25">
      <c r="A37" s="1">
        <v>3.875</v>
      </c>
      <c r="B37" s="1"/>
      <c r="C37" s="1"/>
      <c r="D37" s="1">
        <v>0.71427386741649002</v>
      </c>
      <c r="E37" s="1">
        <v>0.85168122587975403</v>
      </c>
      <c r="F37" s="1">
        <v>5.8236266821982801</v>
      </c>
      <c r="G37" s="1">
        <v>6.6685135104894</v>
      </c>
      <c r="H37" s="1">
        <v>15.257388595775399</v>
      </c>
      <c r="I37" s="1">
        <v>7.4541931470726501</v>
      </c>
      <c r="J37" s="1">
        <v>8.3674640628561008</v>
      </c>
      <c r="K37" s="1">
        <v>7.1947477023496198</v>
      </c>
      <c r="L37" s="1">
        <v>1.21554114957163</v>
      </c>
      <c r="M37" s="1"/>
      <c r="N37" s="1">
        <v>2.48851106777277</v>
      </c>
      <c r="O37" s="1">
        <v>1.7756873956218699</v>
      </c>
    </row>
    <row r="38" spans="1:15" x14ac:dyDescent="0.25">
      <c r="A38" s="1">
        <v>4</v>
      </c>
      <c r="B38" s="1"/>
      <c r="C38" s="1"/>
      <c r="D38" s="1">
        <v>0.63109344894155806</v>
      </c>
      <c r="E38" s="1">
        <v>0.85076862576936696</v>
      </c>
      <c r="F38" s="1">
        <v>5.8446693131477296</v>
      </c>
      <c r="G38" s="1">
        <v>6.8280552341392102</v>
      </c>
      <c r="H38" s="1">
        <v>15.223509717620701</v>
      </c>
      <c r="I38" s="1">
        <v>7.2059543979666696</v>
      </c>
      <c r="J38" s="1">
        <v>8.3333285473979597</v>
      </c>
      <c r="K38" s="1">
        <v>7.0683775850952504</v>
      </c>
      <c r="L38" s="1">
        <v>1.1964587369273101</v>
      </c>
      <c r="M38" s="1"/>
      <c r="N38" s="1">
        <v>2.4388851127401199</v>
      </c>
      <c r="O38" s="1">
        <v>1.59442853341213</v>
      </c>
    </row>
    <row r="39" spans="1:15" x14ac:dyDescent="0.25">
      <c r="A39" s="1">
        <v>4.125</v>
      </c>
      <c r="B39" s="1"/>
      <c r="C39" s="1"/>
      <c r="D39" s="1">
        <v>0.60673368505428704</v>
      </c>
      <c r="E39" s="1">
        <v>0.84087246863764897</v>
      </c>
      <c r="F39" s="1">
        <v>5.7516059147354497</v>
      </c>
      <c r="G39" s="1">
        <v>6.9174428626567304</v>
      </c>
      <c r="H39" s="1">
        <v>15.394093542560899</v>
      </c>
      <c r="I39" s="1">
        <v>7.14963961175149</v>
      </c>
      <c r="J39" s="1">
        <v>8.6711924327338306</v>
      </c>
      <c r="K39" s="1">
        <v>7.0137667463894902</v>
      </c>
      <c r="L39" s="1">
        <v>1.1804181917560499</v>
      </c>
      <c r="M39" s="1"/>
      <c r="N39" s="1">
        <v>2.4082086116402999</v>
      </c>
      <c r="O39" s="1">
        <v>1.4802901193801099</v>
      </c>
    </row>
    <row r="40" spans="1:15" x14ac:dyDescent="0.25">
      <c r="A40" s="1">
        <v>4.25</v>
      </c>
      <c r="B40" s="1"/>
      <c r="C40" s="1"/>
      <c r="D40" s="1">
        <v>0.57761647018426399</v>
      </c>
      <c r="E40" s="1">
        <v>0.82197006309770604</v>
      </c>
      <c r="F40" s="1">
        <v>5.3702783071456697</v>
      </c>
      <c r="G40" s="1">
        <v>6.83033940868635</v>
      </c>
      <c r="H40" s="1">
        <v>15.3987995160591</v>
      </c>
      <c r="I40" s="1">
        <v>7.1643876403478197</v>
      </c>
      <c r="J40" s="1">
        <v>8.7765161357719208</v>
      </c>
      <c r="K40" s="1">
        <v>7.0104938692712997</v>
      </c>
      <c r="L40" s="1">
        <v>1.18330056340192</v>
      </c>
      <c r="M40" s="1"/>
      <c r="N40" s="1">
        <v>2.55292745939476</v>
      </c>
      <c r="O40" s="1">
        <v>1.6577097912277901</v>
      </c>
    </row>
    <row r="41" spans="1:15" x14ac:dyDescent="0.25">
      <c r="A41" s="1">
        <v>4.375</v>
      </c>
      <c r="B41" s="1"/>
      <c r="C41" s="1"/>
      <c r="D41" s="1">
        <v>0.49447613761477399</v>
      </c>
      <c r="E41" s="1">
        <v>0.80930285046537398</v>
      </c>
      <c r="F41" s="1">
        <v>4.9987810967913902</v>
      </c>
      <c r="G41" s="1">
        <v>6.5722019666028304</v>
      </c>
      <c r="H41" s="1">
        <v>15.7731192844043</v>
      </c>
      <c r="I41" s="1">
        <v>7.2028402026813803</v>
      </c>
      <c r="J41" s="1">
        <v>9.2274416135629291</v>
      </c>
      <c r="K41" s="1">
        <v>7.0160079546920597</v>
      </c>
      <c r="L41" s="1">
        <v>1.18335551391979</v>
      </c>
      <c r="M41" s="1"/>
      <c r="N41" s="1">
        <v>2.6423832710338</v>
      </c>
      <c r="O41" s="1">
        <v>1.6471040366059</v>
      </c>
    </row>
    <row r="42" spans="1:15" x14ac:dyDescent="0.25">
      <c r="A42" s="1">
        <v>4.5</v>
      </c>
      <c r="B42" s="1"/>
      <c r="C42" s="1"/>
      <c r="D42" s="1">
        <v>0.48546554434689898</v>
      </c>
      <c r="E42" s="1">
        <v>0.80318426509992102</v>
      </c>
      <c r="F42" s="1">
        <v>4.5978228940790498</v>
      </c>
      <c r="G42" s="1">
        <v>6.6156490519116398</v>
      </c>
      <c r="H42" s="1">
        <v>15.959023186838101</v>
      </c>
      <c r="I42" s="1">
        <v>7.221939960476</v>
      </c>
      <c r="J42" s="1">
        <v>9.37494554075748</v>
      </c>
      <c r="K42" s="1">
        <v>7.0046754416248902</v>
      </c>
      <c r="L42" s="1">
        <v>1.1822290068160299</v>
      </c>
      <c r="M42" s="1"/>
      <c r="N42" s="1">
        <v>2.6855905004739702</v>
      </c>
      <c r="O42" s="1">
        <v>1.6390418960231501</v>
      </c>
    </row>
    <row r="43" spans="1:15" x14ac:dyDescent="0.25">
      <c r="A43" s="1">
        <v>4.625</v>
      </c>
      <c r="B43" s="1"/>
      <c r="C43" s="1"/>
      <c r="D43" s="1">
        <v>0.46258176625705899</v>
      </c>
      <c r="E43" s="1">
        <v>0.75964022403521203</v>
      </c>
      <c r="F43" s="1">
        <v>4.3480539159619402</v>
      </c>
      <c r="G43" s="1">
        <v>6.2705510531317898</v>
      </c>
      <c r="H43" s="1">
        <v>16.889462300259201</v>
      </c>
      <c r="I43" s="1">
        <v>7.2344723911286799</v>
      </c>
      <c r="J43" s="1">
        <v>9.77917090163767</v>
      </c>
      <c r="K43" s="1">
        <v>6.9932699780153902</v>
      </c>
      <c r="L43" s="1">
        <v>1.2123467524424101</v>
      </c>
      <c r="M43" s="1"/>
      <c r="N43" s="1">
        <v>2.6591138083955399</v>
      </c>
      <c r="O43" s="1">
        <v>1.62571994069865</v>
      </c>
    </row>
    <row r="44" spans="1:15" x14ac:dyDescent="0.25">
      <c r="A44" s="1">
        <v>4.75</v>
      </c>
      <c r="B44" s="1"/>
      <c r="C44" s="1"/>
      <c r="D44" s="1">
        <v>0.46095984192255002</v>
      </c>
      <c r="E44" s="1">
        <v>0.75138969915124998</v>
      </c>
      <c r="F44" s="1">
        <v>3.9377756090655498</v>
      </c>
      <c r="G44" s="1">
        <v>5.9457585255594303</v>
      </c>
      <c r="H44" s="1">
        <v>16.928798247078401</v>
      </c>
      <c r="I44" s="1">
        <v>7.3658846462602297</v>
      </c>
      <c r="J44" s="1">
        <v>9.79781215531853</v>
      </c>
      <c r="K44" s="1">
        <v>7.1144421705487799</v>
      </c>
      <c r="L44" s="1">
        <v>1.2618421872246599</v>
      </c>
      <c r="M44" s="1"/>
      <c r="N44" s="1">
        <v>2.6421391052383498</v>
      </c>
      <c r="O44" s="1">
        <v>1.8271944020795099</v>
      </c>
    </row>
    <row r="45" spans="1:15" x14ac:dyDescent="0.25">
      <c r="A45" s="1">
        <v>4.875</v>
      </c>
      <c r="B45" s="1"/>
      <c r="C45" s="1"/>
      <c r="D45" s="1">
        <v>0.46996822972658597</v>
      </c>
      <c r="E45" s="1">
        <v>0.72729465067280297</v>
      </c>
      <c r="F45" s="1">
        <v>3.7825086765833502</v>
      </c>
      <c r="G45" s="1">
        <v>5.8403394597282698</v>
      </c>
      <c r="H45" s="1">
        <v>16.814132365863799</v>
      </c>
      <c r="I45" s="1">
        <v>7.2888136719622603</v>
      </c>
      <c r="J45" s="1">
        <v>9.6811824231844099</v>
      </c>
      <c r="K45" s="1">
        <v>7.0893994521206798</v>
      </c>
      <c r="L45" s="1">
        <v>1.2660800504127201</v>
      </c>
      <c r="M45" s="1"/>
      <c r="N45" s="1">
        <v>2.6363230571259799</v>
      </c>
      <c r="O45" s="1">
        <v>1.8233063842542201</v>
      </c>
    </row>
    <row r="46" spans="1:15" x14ac:dyDescent="0.25">
      <c r="A46" s="1">
        <v>5</v>
      </c>
      <c r="B46" s="1"/>
      <c r="C46" s="1"/>
      <c r="D46" s="1">
        <v>0.501005026750861</v>
      </c>
      <c r="E46" s="1">
        <v>0.71797040531443201</v>
      </c>
      <c r="F46" s="1">
        <v>3.7430091684589502</v>
      </c>
      <c r="G46" s="1">
        <v>5.7323102652415301</v>
      </c>
      <c r="H46" s="1">
        <v>16.6850545940549</v>
      </c>
      <c r="I46" s="1">
        <v>7.1532500552766498</v>
      </c>
      <c r="J46" s="1">
        <v>9.5285996208928694</v>
      </c>
      <c r="K46" s="1">
        <v>7.0148839550871402</v>
      </c>
      <c r="L46" s="1">
        <v>1.29949565262268</v>
      </c>
      <c r="M46" s="1"/>
      <c r="N46" s="1">
        <v>2.6041045184398799</v>
      </c>
      <c r="O46" s="1">
        <v>1.8308823464085699</v>
      </c>
    </row>
    <row r="47" spans="1:15" x14ac:dyDescent="0.25">
      <c r="A47" s="1">
        <v>5.125</v>
      </c>
      <c r="B47" s="1"/>
      <c r="C47" s="1"/>
      <c r="D47" s="1">
        <v>0.629832695188971</v>
      </c>
      <c r="E47" s="1">
        <v>0.69163023755462505</v>
      </c>
      <c r="F47" s="1">
        <v>3.7533185714026902</v>
      </c>
      <c r="G47" s="1">
        <v>5.5774416464102696</v>
      </c>
      <c r="H47" s="1">
        <v>16.798532971541</v>
      </c>
      <c r="I47" s="1">
        <v>6.9286866954945001</v>
      </c>
      <c r="J47" s="1">
        <v>9.6099378517900291</v>
      </c>
      <c r="K47" s="1">
        <v>6.8718604254161804</v>
      </c>
      <c r="L47" s="1">
        <v>1.3046659234937601</v>
      </c>
      <c r="M47" s="1"/>
      <c r="N47" s="1">
        <v>2.5682772204603599</v>
      </c>
      <c r="O47" s="1">
        <v>1.81693980646939</v>
      </c>
    </row>
    <row r="48" spans="1:15" x14ac:dyDescent="0.25">
      <c r="A48" s="1">
        <v>5.25</v>
      </c>
      <c r="B48" s="1"/>
      <c r="C48" s="1"/>
      <c r="D48" s="1">
        <v>0.66814150567918196</v>
      </c>
      <c r="E48" s="1">
        <v>0.67330265001141398</v>
      </c>
      <c r="F48" s="1">
        <v>3.6441972552538902</v>
      </c>
      <c r="G48" s="1">
        <v>5.46652833477778</v>
      </c>
      <c r="H48" s="1">
        <v>16.844306981768302</v>
      </c>
      <c r="I48" s="1">
        <v>6.7580015305801799</v>
      </c>
      <c r="J48" s="1">
        <v>9.6330098390987509</v>
      </c>
      <c r="K48" s="1">
        <v>6.8115000323639299</v>
      </c>
      <c r="L48" s="1">
        <v>1.3184796388636399</v>
      </c>
      <c r="M48" s="1"/>
      <c r="N48" s="1">
        <v>2.5744160743973401</v>
      </c>
      <c r="O48" s="1">
        <v>1.8527479321012099</v>
      </c>
    </row>
    <row r="49" spans="1:15" x14ac:dyDescent="0.25">
      <c r="A49" s="1">
        <v>5.375</v>
      </c>
      <c r="B49" s="1"/>
      <c r="C49" s="1"/>
      <c r="D49" s="1">
        <v>0.80468806147564997</v>
      </c>
      <c r="E49" s="1">
        <v>0.65688170857346095</v>
      </c>
      <c r="F49" s="1">
        <v>3.6323280868598702</v>
      </c>
      <c r="G49" s="1">
        <v>5.5538928002206402</v>
      </c>
      <c r="H49" s="1">
        <v>16.824073475142999</v>
      </c>
      <c r="I49" s="1">
        <v>6.6653282262827904</v>
      </c>
      <c r="J49" s="1">
        <v>9.6924185746088103</v>
      </c>
      <c r="K49" s="1">
        <v>6.7095615207006398</v>
      </c>
      <c r="L49" s="1">
        <v>1.40459991260553</v>
      </c>
      <c r="M49" s="1"/>
      <c r="N49" s="1">
        <v>2.5338081433470401</v>
      </c>
      <c r="O49" s="1">
        <v>1.8595013551562001</v>
      </c>
    </row>
    <row r="50" spans="1:15" x14ac:dyDescent="0.25">
      <c r="A50" s="1">
        <v>5.5</v>
      </c>
      <c r="B50" s="1"/>
      <c r="C50" s="1"/>
      <c r="D50" s="1">
        <v>0.80958905983134799</v>
      </c>
      <c r="E50" s="1">
        <v>0.65666706468925795</v>
      </c>
      <c r="F50" s="1">
        <v>3.5978756077029699</v>
      </c>
      <c r="G50" s="1">
        <v>5.5858183595825199</v>
      </c>
      <c r="H50" s="1">
        <v>16.534271699541801</v>
      </c>
      <c r="I50" s="1">
        <v>6.5962702688449397</v>
      </c>
      <c r="J50" s="1">
        <v>9.5299469317847905</v>
      </c>
      <c r="K50" s="1">
        <v>6.6396970865558798</v>
      </c>
      <c r="L50" s="1">
        <v>1.40045676856472</v>
      </c>
      <c r="M50" s="1"/>
      <c r="N50" s="1">
        <v>2.5354764671815802</v>
      </c>
      <c r="O50" s="1">
        <v>1.8521013622489799</v>
      </c>
    </row>
    <row r="51" spans="1:15" x14ac:dyDescent="0.25">
      <c r="A51" s="1">
        <v>5.625</v>
      </c>
      <c r="B51" s="1"/>
      <c r="C51" s="1"/>
      <c r="D51" s="1">
        <v>0.79712299314253399</v>
      </c>
      <c r="E51" s="1">
        <v>0.65503996833102596</v>
      </c>
      <c r="F51" s="1">
        <v>3.9301809267846401</v>
      </c>
      <c r="G51" s="1">
        <v>5.4766240040588503</v>
      </c>
      <c r="H51" s="1">
        <v>15.8051037297306</v>
      </c>
      <c r="I51" s="1">
        <v>6.4667887067901697</v>
      </c>
      <c r="J51" s="1">
        <v>9.3308183064289896</v>
      </c>
      <c r="K51" s="1">
        <v>6.4679393490850101</v>
      </c>
      <c r="L51" s="1">
        <v>1.3740024562276101</v>
      </c>
      <c r="M51" s="1"/>
      <c r="N51" s="1">
        <v>2.5441011298144298</v>
      </c>
      <c r="O51" s="1">
        <v>1.8211985509101301</v>
      </c>
    </row>
    <row r="52" spans="1:15" x14ac:dyDescent="0.25">
      <c r="A52" s="1">
        <v>5.75</v>
      </c>
      <c r="B52" s="1"/>
      <c r="C52" s="1"/>
      <c r="D52" s="1">
        <v>0.79854558373257001</v>
      </c>
      <c r="E52" s="1">
        <v>0.64849722090215001</v>
      </c>
      <c r="F52" s="1">
        <v>4.1812597259465401</v>
      </c>
      <c r="G52" s="1">
        <v>5.3684609777909298</v>
      </c>
      <c r="H52" s="1">
        <v>15.7091547225474</v>
      </c>
      <c r="I52" s="1">
        <v>6.4521759762931401</v>
      </c>
      <c r="J52" s="1">
        <v>9.30549143194194</v>
      </c>
      <c r="K52" s="1">
        <v>6.4320620200862502</v>
      </c>
      <c r="L52" s="1">
        <v>1.3825375517829399</v>
      </c>
      <c r="M52" s="1"/>
      <c r="N52" s="1">
        <v>2.5301153207690801</v>
      </c>
      <c r="O52" s="1">
        <v>1.7913809912713701</v>
      </c>
    </row>
    <row r="53" spans="1:15" x14ac:dyDescent="0.25">
      <c r="A53" s="1">
        <v>5.875</v>
      </c>
      <c r="B53" s="1"/>
      <c r="C53" s="1"/>
      <c r="D53" s="1">
        <v>0.80729993347932005</v>
      </c>
      <c r="E53" s="1">
        <v>0.64425756825956904</v>
      </c>
      <c r="F53" s="1">
        <v>4.2327272247900796</v>
      </c>
      <c r="G53" s="1">
        <v>5.5234427535657096</v>
      </c>
      <c r="H53" s="1">
        <v>15.489849613998</v>
      </c>
      <c r="I53" s="1">
        <v>6.4207488710139202</v>
      </c>
      <c r="J53" s="1">
        <v>9.2539016572234996</v>
      </c>
      <c r="K53" s="1">
        <v>6.37234384937131</v>
      </c>
      <c r="L53" s="1">
        <v>1.3791132109634501</v>
      </c>
      <c r="M53" s="1"/>
      <c r="N53" s="1">
        <v>2.5369497610808698</v>
      </c>
      <c r="O53" s="1">
        <v>1.7763985463249401</v>
      </c>
    </row>
    <row r="54" spans="1:15" x14ac:dyDescent="0.25">
      <c r="A54" s="1">
        <v>6</v>
      </c>
      <c r="B54" s="1"/>
      <c r="C54" s="1"/>
      <c r="D54" s="1">
        <v>0.79569604348229295</v>
      </c>
      <c r="E54" s="1">
        <v>0.65566264461828405</v>
      </c>
      <c r="F54" s="1">
        <v>4.4058791899469698</v>
      </c>
      <c r="G54" s="1">
        <v>5.4955992188652099</v>
      </c>
      <c r="H54" s="1">
        <v>15.3844193553303</v>
      </c>
      <c r="I54" s="1">
        <v>6.3812339138794298</v>
      </c>
      <c r="J54" s="1">
        <v>9.2159800173796604</v>
      </c>
      <c r="K54" s="1">
        <v>6.3393116358693398</v>
      </c>
      <c r="L54" s="1">
        <v>1.35743049347596</v>
      </c>
      <c r="M54" s="1"/>
      <c r="N54" s="1">
        <v>2.5406979588087801</v>
      </c>
      <c r="O54" s="1">
        <v>1.7383659500484501</v>
      </c>
    </row>
    <row r="55" spans="1:15" x14ac:dyDescent="0.25">
      <c r="A55" s="1">
        <v>6.125</v>
      </c>
      <c r="B55" s="1"/>
      <c r="C55" s="1"/>
      <c r="D55" s="1">
        <v>0.76062465085924003</v>
      </c>
      <c r="E55" s="1">
        <v>0.65522700623633301</v>
      </c>
      <c r="F55" s="1">
        <v>4.5199584576252496</v>
      </c>
      <c r="G55" s="1">
        <v>5.3389110929481403</v>
      </c>
      <c r="H55" s="1">
        <v>15.2602189138391</v>
      </c>
      <c r="I55" s="1">
        <v>6.3579374079225497</v>
      </c>
      <c r="J55" s="1">
        <v>9.1678549665513902</v>
      </c>
      <c r="K55" s="1">
        <v>6.3245653769805203</v>
      </c>
      <c r="L55" s="1">
        <v>1.3450404284945501</v>
      </c>
      <c r="M55" s="1"/>
      <c r="N55" s="1">
        <v>2.54735956806311</v>
      </c>
      <c r="O55" s="1">
        <v>1.7313538879097801</v>
      </c>
    </row>
    <row r="56" spans="1:15" x14ac:dyDescent="0.25">
      <c r="A56" s="1">
        <v>6.25</v>
      </c>
      <c r="B56" s="1"/>
      <c r="C56" s="1"/>
      <c r="D56" s="1">
        <v>0.759326427193878</v>
      </c>
      <c r="E56" s="1">
        <v>0.64308780324116099</v>
      </c>
      <c r="F56" s="1">
        <v>4.7915638698783596</v>
      </c>
      <c r="G56" s="1">
        <v>5.2740568710081499</v>
      </c>
      <c r="H56" s="1">
        <v>15.230786822733901</v>
      </c>
      <c r="I56" s="1">
        <v>6.2886269359171001</v>
      </c>
      <c r="J56" s="1">
        <v>9.1541839360788995</v>
      </c>
      <c r="K56" s="1">
        <v>6.2995491192796003</v>
      </c>
      <c r="L56" s="1">
        <v>1.3288464717036099</v>
      </c>
      <c r="M56" s="1"/>
      <c r="N56" s="1">
        <v>2.5503869449387699</v>
      </c>
      <c r="O56" s="1">
        <v>1.75163380884764</v>
      </c>
    </row>
    <row r="57" spans="1:15" x14ac:dyDescent="0.25">
      <c r="A57" s="1">
        <v>6.375</v>
      </c>
      <c r="B57" s="1"/>
      <c r="C57" s="1"/>
      <c r="D57" s="1">
        <v>0.75985716835294703</v>
      </c>
      <c r="E57" s="1">
        <v>0.62911787555609799</v>
      </c>
      <c r="F57" s="1">
        <v>4.9477378237855403</v>
      </c>
      <c r="G57" s="1">
        <v>5.2031460625474804</v>
      </c>
      <c r="H57" s="1">
        <v>15.175869051235299</v>
      </c>
      <c r="I57" s="1">
        <v>6.2677979714765799</v>
      </c>
      <c r="J57" s="1">
        <v>9.1255336203445196</v>
      </c>
      <c r="K57" s="1">
        <v>6.2878891698035799</v>
      </c>
      <c r="L57" s="1">
        <v>1.23344724915461</v>
      </c>
      <c r="M57" s="1"/>
      <c r="N57" s="1">
        <v>2.5516787816786</v>
      </c>
      <c r="O57" s="1">
        <v>1.6448292362722301</v>
      </c>
    </row>
    <row r="58" spans="1:15" x14ac:dyDescent="0.25">
      <c r="A58" s="1">
        <v>6.5</v>
      </c>
      <c r="B58" s="1"/>
      <c r="C58" s="1"/>
      <c r="D58" s="1">
        <v>0.76085825886465697</v>
      </c>
      <c r="E58" s="1">
        <v>0.62314288367787896</v>
      </c>
      <c r="F58" s="1">
        <v>4.95519494837934</v>
      </c>
      <c r="G58" s="1">
        <v>5.1980989487192097</v>
      </c>
      <c r="H58" s="1">
        <v>15.067730183110299</v>
      </c>
      <c r="I58" s="1">
        <v>6.3083608769087096</v>
      </c>
      <c r="J58" s="1">
        <v>9.0165560052953406</v>
      </c>
      <c r="K58" s="1">
        <v>6.3137462584213804</v>
      </c>
      <c r="L58" s="1">
        <v>1.19903538812695</v>
      </c>
      <c r="M58" s="1"/>
      <c r="N58" s="1">
        <v>2.5428209962744002</v>
      </c>
      <c r="O58" s="1">
        <v>1.65492472930667</v>
      </c>
    </row>
    <row r="59" spans="1:15" x14ac:dyDescent="0.25">
      <c r="A59" s="1">
        <v>6.625</v>
      </c>
      <c r="B59" s="1"/>
      <c r="C59" s="1"/>
      <c r="D59" s="1">
        <v>0.706932783651117</v>
      </c>
      <c r="E59" s="1">
        <v>0.61535077960912399</v>
      </c>
      <c r="F59" s="1">
        <v>4.9823360104238903</v>
      </c>
      <c r="G59" s="1">
        <v>5.0319901513421499</v>
      </c>
      <c r="H59" s="1">
        <v>15.1977504227649</v>
      </c>
      <c r="I59" s="1">
        <v>6.3395276970664698</v>
      </c>
      <c r="J59" s="1">
        <v>9.0655805180532099</v>
      </c>
      <c r="K59" s="1">
        <v>6.2971454743759496</v>
      </c>
      <c r="L59" s="1">
        <v>1.20226640371968</v>
      </c>
      <c r="M59" s="1"/>
      <c r="N59" s="1">
        <v>2.55465379916979</v>
      </c>
      <c r="O59" s="1">
        <v>1.6344544439915301</v>
      </c>
    </row>
    <row r="60" spans="1:15" x14ac:dyDescent="0.25">
      <c r="A60" s="1">
        <v>6.75</v>
      </c>
      <c r="B60" s="1"/>
      <c r="C60" s="1"/>
      <c r="D60" s="1">
        <v>0.67756304183971505</v>
      </c>
      <c r="E60" s="1">
        <v>0.60338492937556198</v>
      </c>
      <c r="F60" s="1">
        <v>5.1868614545139398</v>
      </c>
      <c r="G60" s="1">
        <v>5.0443508401912904</v>
      </c>
      <c r="H60" s="1">
        <v>15.4414723983861</v>
      </c>
      <c r="I60" s="1">
        <v>6.2295228615983298</v>
      </c>
      <c r="J60" s="1">
        <v>9.1658357110475706</v>
      </c>
      <c r="K60" s="1">
        <v>6.1899247814787399</v>
      </c>
      <c r="L60" s="1">
        <v>1.2209386913081599</v>
      </c>
      <c r="M60" s="1"/>
      <c r="N60" s="1">
        <v>2.51447481355178</v>
      </c>
      <c r="O60" s="1">
        <v>1.6654306519595099</v>
      </c>
    </row>
    <row r="61" spans="1:15" x14ac:dyDescent="0.25">
      <c r="A61" s="1">
        <v>6.875</v>
      </c>
      <c r="B61" s="1"/>
      <c r="C61" s="1"/>
      <c r="D61" s="1">
        <v>0.659424105118537</v>
      </c>
      <c r="E61" s="1">
        <v>0.60269152253509395</v>
      </c>
      <c r="F61" s="1">
        <v>5.2019646783467097</v>
      </c>
      <c r="G61" s="1">
        <v>5.0346498042020702</v>
      </c>
      <c r="H61" s="1">
        <v>15.376909880049601</v>
      </c>
      <c r="I61" s="1">
        <v>6.1188360648444498</v>
      </c>
      <c r="J61" s="1">
        <v>9.0749174174125908</v>
      </c>
      <c r="K61" s="1">
        <v>6.1259047738797099</v>
      </c>
      <c r="L61" s="1">
        <v>1.2259449272960501</v>
      </c>
      <c r="M61" s="1"/>
      <c r="N61" s="1">
        <v>2.5130272857277398</v>
      </c>
      <c r="O61" s="1">
        <v>1.5859199215828601</v>
      </c>
    </row>
    <row r="62" spans="1:15" x14ac:dyDescent="0.25">
      <c r="A62" s="1">
        <v>7</v>
      </c>
      <c r="B62" s="1"/>
      <c r="C62" s="1"/>
      <c r="D62" s="1">
        <v>0.62998165995308797</v>
      </c>
      <c r="E62" s="1">
        <v>0.60082703384706904</v>
      </c>
      <c r="F62" s="1">
        <v>5.2452356319301598</v>
      </c>
      <c r="G62" s="1">
        <v>5.0433998081837901</v>
      </c>
      <c r="H62" s="1">
        <v>15.3567269588972</v>
      </c>
      <c r="I62" s="1">
        <v>6.0582201650088496</v>
      </c>
      <c r="J62" s="1">
        <v>9.0224764118021898</v>
      </c>
      <c r="K62" s="1">
        <v>6.0493744073657796</v>
      </c>
      <c r="L62" s="1">
        <v>1.2723664804518999</v>
      </c>
      <c r="M62" s="1"/>
      <c r="N62" s="1">
        <v>2.4714585737144801</v>
      </c>
      <c r="O62" s="1">
        <v>1.47094855781935</v>
      </c>
    </row>
    <row r="63" spans="1:15" x14ac:dyDescent="0.25">
      <c r="A63" s="1">
        <v>7.125</v>
      </c>
      <c r="B63" s="1"/>
      <c r="C63" s="1"/>
      <c r="D63" s="1">
        <v>0.62385976993494496</v>
      </c>
      <c r="E63" s="1">
        <v>0.59533035386236399</v>
      </c>
      <c r="F63" s="1">
        <v>4.9456859018726496</v>
      </c>
      <c r="G63" s="1">
        <v>5.1284275027575799</v>
      </c>
      <c r="H63" s="1">
        <v>15.4598446353498</v>
      </c>
      <c r="I63" s="1">
        <v>6.0213738281156202</v>
      </c>
      <c r="J63" s="1">
        <v>8.9843305864371708</v>
      </c>
      <c r="K63" s="1">
        <v>6.0184969546612699</v>
      </c>
      <c r="L63" s="1">
        <v>1.28666339703957</v>
      </c>
      <c r="M63" s="1"/>
      <c r="N63" s="1">
        <v>2.4519261066290401</v>
      </c>
      <c r="O63" s="1">
        <v>1.45608505253021</v>
      </c>
    </row>
    <row r="64" spans="1:15" x14ac:dyDescent="0.25">
      <c r="A64" s="1">
        <v>7.25</v>
      </c>
      <c r="B64" s="1"/>
      <c r="C64" s="1"/>
      <c r="D64" s="1">
        <v>0.59723333737552797</v>
      </c>
      <c r="E64" s="1">
        <v>0.59652410783984899</v>
      </c>
      <c r="F64" s="1">
        <v>4.7754103353010198</v>
      </c>
      <c r="G64" s="1">
        <v>4.9125416780879601</v>
      </c>
      <c r="H64" s="1">
        <v>15.582483708531599</v>
      </c>
      <c r="I64" s="1">
        <v>6.0416351102885102</v>
      </c>
      <c r="J64" s="1">
        <v>8.9205595599648593</v>
      </c>
      <c r="K64" s="1">
        <v>5.9758064816835104</v>
      </c>
      <c r="L64" s="1">
        <v>1.3105742944012699</v>
      </c>
      <c r="M64" s="1"/>
      <c r="N64" s="1">
        <v>2.4643807492899201</v>
      </c>
      <c r="O64" s="1">
        <v>1.4527327230448499</v>
      </c>
    </row>
    <row r="65" spans="1:15" x14ac:dyDescent="0.25">
      <c r="A65" s="1">
        <v>7.375</v>
      </c>
      <c r="B65" s="1"/>
      <c r="C65" s="1"/>
      <c r="D65" s="1">
        <v>0.58565498307894803</v>
      </c>
      <c r="E65" s="1">
        <v>0.59707432764201296</v>
      </c>
      <c r="F65" s="1">
        <v>4.1270535724944697</v>
      </c>
      <c r="G65" s="1">
        <v>4.9811051370677397</v>
      </c>
      <c r="H65" s="1">
        <v>15.6480377976686</v>
      </c>
      <c r="I65" s="1">
        <v>5.9857552954696596</v>
      </c>
      <c r="J65" s="1">
        <v>8.8768575462293509</v>
      </c>
      <c r="K65" s="1">
        <v>5.8627144133932099</v>
      </c>
      <c r="L65" s="1">
        <v>1.3790614557654499</v>
      </c>
      <c r="M65" s="1"/>
      <c r="N65" s="1">
        <v>2.4600124992183798</v>
      </c>
      <c r="O65" s="1">
        <v>1.44207205630502</v>
      </c>
    </row>
    <row r="66" spans="1:15" x14ac:dyDescent="0.25">
      <c r="A66" s="1">
        <v>7.5</v>
      </c>
      <c r="B66" s="1"/>
      <c r="C66" s="1"/>
      <c r="D66" s="1">
        <v>3.4285241920135898</v>
      </c>
      <c r="E66" s="1">
        <v>0.58026144821358305</v>
      </c>
      <c r="F66" s="1">
        <v>4.1330770041035301</v>
      </c>
      <c r="G66" s="1">
        <v>4.9681284998140898</v>
      </c>
      <c r="H66" s="1">
        <v>16.609996954971699</v>
      </c>
      <c r="I66" s="1">
        <v>5.8342506081331802</v>
      </c>
      <c r="J66" s="1">
        <v>9.0813132890849406</v>
      </c>
      <c r="K66" s="1">
        <v>5.7534489207274699</v>
      </c>
      <c r="L66" s="1">
        <v>1.44309739543024</v>
      </c>
      <c r="M66" s="1"/>
      <c r="N66" s="1">
        <v>2.47929108863429</v>
      </c>
      <c r="O66" s="1">
        <v>1.44232364099558</v>
      </c>
    </row>
    <row r="67" spans="1:15" x14ac:dyDescent="0.25">
      <c r="A67" s="1">
        <v>7.625</v>
      </c>
      <c r="B67" s="1"/>
      <c r="C67" s="1"/>
      <c r="D67" s="1">
        <v>3.4719427261565499</v>
      </c>
      <c r="E67" s="1">
        <v>0.57806098622503399</v>
      </c>
      <c r="F67" s="1">
        <v>4.1322482388435899</v>
      </c>
      <c r="G67" s="1">
        <v>5.1293377563166098</v>
      </c>
      <c r="H67" s="1">
        <v>16.705883088160899</v>
      </c>
      <c r="I67" s="1">
        <v>5.8777252583639203</v>
      </c>
      <c r="J67" s="1">
        <v>9.1367871371406206</v>
      </c>
      <c r="K67" s="1">
        <v>5.8020584165791496</v>
      </c>
      <c r="L67" s="1">
        <v>1.4419371569899899</v>
      </c>
      <c r="M67" s="1"/>
      <c r="N67" s="1">
        <v>2.4722648008836998</v>
      </c>
      <c r="O67" s="1">
        <v>1.52881045592186</v>
      </c>
    </row>
    <row r="68" spans="1:15" x14ac:dyDescent="0.25">
      <c r="A68" s="1">
        <v>7.75</v>
      </c>
      <c r="B68" s="1"/>
      <c r="C68" s="1"/>
      <c r="D68" s="1">
        <v>4.0288388589492001</v>
      </c>
      <c r="E68" s="1">
        <v>0.58043040451504802</v>
      </c>
      <c r="F68" s="1">
        <v>3.61120581742827</v>
      </c>
      <c r="G68" s="1">
        <v>5.3390133029776399</v>
      </c>
      <c r="H68" s="1">
        <v>16.913659267365901</v>
      </c>
      <c r="I68" s="1">
        <v>5.78410890592904</v>
      </c>
      <c r="J68" s="1">
        <v>9.27469486484752</v>
      </c>
      <c r="K68" s="1">
        <v>5.7646234835027501</v>
      </c>
      <c r="L68" s="1">
        <v>1.4470114868648301</v>
      </c>
      <c r="M68" s="1"/>
      <c r="N68" s="1">
        <v>2.4702822317128499</v>
      </c>
      <c r="O68" s="1">
        <v>1.5782483982197399</v>
      </c>
    </row>
    <row r="69" spans="1:15" x14ac:dyDescent="0.25">
      <c r="A69" s="1">
        <v>7.875</v>
      </c>
      <c r="B69" s="1"/>
      <c r="C69" s="1"/>
      <c r="D69" s="1">
        <v>4.1522392126168599</v>
      </c>
      <c r="E69" s="1">
        <v>0.58149564287868905</v>
      </c>
      <c r="F69" s="1">
        <v>3.51961010879229</v>
      </c>
      <c r="G69" s="1">
        <v>5.73110986829436</v>
      </c>
      <c r="H69" s="1">
        <v>16.473332290944601</v>
      </c>
      <c r="I69" s="1">
        <v>5.6425487853349097</v>
      </c>
      <c r="J69" s="1">
        <v>9.1787093816630598</v>
      </c>
      <c r="K69" s="1">
        <v>5.6672906608920099</v>
      </c>
      <c r="L69" s="1">
        <v>1.45379416749933</v>
      </c>
      <c r="M69" s="1"/>
      <c r="N69" s="1">
        <v>2.4640143758236999</v>
      </c>
      <c r="O69" s="1">
        <v>1.52484554226617</v>
      </c>
    </row>
    <row r="70" spans="1:15" x14ac:dyDescent="0.25">
      <c r="A70" s="1">
        <v>8</v>
      </c>
      <c r="B70" s="1"/>
      <c r="C70" s="1"/>
      <c r="D70" s="1">
        <v>4.2434678584704999</v>
      </c>
      <c r="E70" s="1">
        <v>0.58143294776241705</v>
      </c>
      <c r="F70" s="1">
        <v>3.2673834283309802</v>
      </c>
      <c r="G70" s="1">
        <v>6.2661344193569004</v>
      </c>
      <c r="H70" s="1">
        <v>16.696483977063899</v>
      </c>
      <c r="I70" s="1">
        <v>5.6732636034896098</v>
      </c>
      <c r="J70" s="1">
        <v>9.3208860156745192</v>
      </c>
      <c r="K70" s="1">
        <v>5.7623523602435096</v>
      </c>
      <c r="L70" s="1">
        <v>1.4873647030361199</v>
      </c>
      <c r="M70" s="1"/>
      <c r="N70" s="1">
        <v>2.46260775746808</v>
      </c>
      <c r="O70" s="1">
        <v>1.5901254767847199</v>
      </c>
    </row>
    <row r="71" spans="1:15" x14ac:dyDescent="0.25">
      <c r="A71" s="1">
        <v>8.125</v>
      </c>
      <c r="B71" s="1"/>
      <c r="C71" s="1"/>
      <c r="D71" s="1">
        <v>4.6494715358273302</v>
      </c>
      <c r="E71" s="1">
        <v>0.583047810053681</v>
      </c>
      <c r="F71" s="1">
        <v>2.9214213838107002</v>
      </c>
      <c r="G71" s="1">
        <v>6.5072351836942897</v>
      </c>
      <c r="H71" s="1">
        <v>16.7674569100081</v>
      </c>
      <c r="I71" s="1">
        <v>5.5906626596842202</v>
      </c>
      <c r="J71" s="1">
        <v>9.3411479636619905</v>
      </c>
      <c r="K71" s="1">
        <v>5.6224344490882396</v>
      </c>
      <c r="L71" s="1">
        <v>1.48919551282708</v>
      </c>
      <c r="M71" s="1"/>
      <c r="N71" s="1">
        <v>2.4971592203261701</v>
      </c>
      <c r="O71" s="1">
        <v>1.7557317614015</v>
      </c>
    </row>
    <row r="72" spans="1:15" x14ac:dyDescent="0.25">
      <c r="A72" s="1">
        <v>8.25</v>
      </c>
      <c r="B72" s="1"/>
      <c r="C72" s="1"/>
      <c r="D72" s="1">
        <v>4.8905562111338003</v>
      </c>
      <c r="E72" s="1">
        <v>0.58582080671459202</v>
      </c>
      <c r="F72" s="1">
        <v>2.8056642909709102</v>
      </c>
      <c r="G72" s="1">
        <v>6.4928691111223999</v>
      </c>
      <c r="H72" s="1">
        <v>16.675874173277901</v>
      </c>
      <c r="I72" s="1">
        <v>5.5608264949435302</v>
      </c>
      <c r="J72" s="1">
        <v>9.3448594236485008</v>
      </c>
      <c r="K72" s="1">
        <v>5.5806374050235599</v>
      </c>
      <c r="L72" s="1">
        <v>1.4867772445809699</v>
      </c>
      <c r="M72" s="1"/>
      <c r="N72" s="1">
        <v>2.47634805778983</v>
      </c>
      <c r="O72" s="1">
        <v>1.7159152817799499</v>
      </c>
    </row>
    <row r="73" spans="1:15" x14ac:dyDescent="0.25">
      <c r="A73" s="1">
        <v>8.375</v>
      </c>
      <c r="B73" s="1"/>
      <c r="C73" s="1"/>
      <c r="D73" s="1">
        <v>4.9821851186491797</v>
      </c>
      <c r="E73" s="1">
        <v>0.58845564184215204</v>
      </c>
      <c r="F73" s="1">
        <v>2.5808012801501401</v>
      </c>
      <c r="G73" s="1">
        <v>6.6379578605419898</v>
      </c>
      <c r="H73" s="1">
        <v>16.644276631818901</v>
      </c>
      <c r="I73" s="1">
        <v>5.65187489523524</v>
      </c>
      <c r="J73" s="1">
        <v>9.3402928444098396</v>
      </c>
      <c r="K73" s="1">
        <v>5.63154241297834</v>
      </c>
      <c r="L73" s="1">
        <v>1.4988411629898699</v>
      </c>
      <c r="M73" s="1"/>
      <c r="N73" s="1">
        <v>2.4814284701542002</v>
      </c>
      <c r="O73" s="1">
        <v>1.71338473764921</v>
      </c>
    </row>
    <row r="74" spans="1:15" x14ac:dyDescent="0.25">
      <c r="A74" s="1">
        <v>8.5</v>
      </c>
      <c r="B74" s="1"/>
      <c r="C74" s="1"/>
      <c r="D74" s="1">
        <v>5.1153604861974298</v>
      </c>
      <c r="E74" s="1">
        <v>0.58942966631593097</v>
      </c>
      <c r="F74" s="1">
        <v>2.5104904758784401</v>
      </c>
      <c r="G74" s="1">
        <v>7.0217958880806401</v>
      </c>
      <c r="H74" s="1">
        <v>16.504185483502798</v>
      </c>
      <c r="I74" s="1">
        <v>5.6086099175798401</v>
      </c>
      <c r="J74" s="1">
        <v>9.2839515726784096</v>
      </c>
      <c r="K74" s="1">
        <v>5.5775694097603203</v>
      </c>
      <c r="L74" s="1">
        <v>1.50132865834651</v>
      </c>
      <c r="M74" s="1"/>
      <c r="N74" s="1">
        <v>2.4025326300004202</v>
      </c>
      <c r="O74" s="1">
        <v>1.6947393267395801</v>
      </c>
    </row>
    <row r="75" spans="1:15" x14ac:dyDescent="0.25">
      <c r="A75" s="1">
        <v>8.625</v>
      </c>
      <c r="B75" s="1"/>
      <c r="C75" s="1"/>
      <c r="D75" s="1">
        <v>5.2660686411935602</v>
      </c>
      <c r="E75" s="1">
        <v>0.585753284326608</v>
      </c>
      <c r="F75" s="1">
        <v>2.5072764709130801</v>
      </c>
      <c r="G75" s="1">
        <v>6.8923888903771999</v>
      </c>
      <c r="H75" s="1">
        <v>16.5705403044247</v>
      </c>
      <c r="I75" s="1">
        <v>5.6274610169408099</v>
      </c>
      <c r="J75" s="1">
        <v>9.3651378958640894</v>
      </c>
      <c r="K75" s="1">
        <v>5.6486763074129298</v>
      </c>
      <c r="L75" s="1">
        <v>1.4597282434479899</v>
      </c>
      <c r="M75" s="1"/>
      <c r="N75" s="1">
        <v>2.3726174980705101</v>
      </c>
      <c r="O75" s="1">
        <v>1.65608791913746</v>
      </c>
    </row>
    <row r="76" spans="1:15" x14ac:dyDescent="0.25">
      <c r="A76" s="1">
        <v>8.75</v>
      </c>
      <c r="B76" s="1"/>
      <c r="C76" s="1"/>
      <c r="D76" s="1">
        <v>5.4445560315555701</v>
      </c>
      <c r="E76" s="1">
        <v>0.59446511881335196</v>
      </c>
      <c r="F76" s="1">
        <v>2.7271617688163401</v>
      </c>
      <c r="G76" s="1">
        <v>7.2380317259403499</v>
      </c>
      <c r="H76" s="1">
        <v>16.614588750072802</v>
      </c>
      <c r="I76" s="1">
        <v>5.6308051449429497</v>
      </c>
      <c r="J76" s="1">
        <v>9.3598917093452592</v>
      </c>
      <c r="K76" s="1">
        <v>5.64318903857487</v>
      </c>
      <c r="L76" s="1">
        <v>1.4752787823263001</v>
      </c>
      <c r="M76" s="1"/>
      <c r="N76" s="1">
        <v>2.3757522519463299</v>
      </c>
      <c r="O76" s="1">
        <v>1.61758403739127</v>
      </c>
    </row>
    <row r="77" spans="1:15" x14ac:dyDescent="0.25">
      <c r="A77" s="1">
        <v>8.875</v>
      </c>
      <c r="B77" s="1"/>
      <c r="C77" s="1"/>
      <c r="D77" s="1">
        <v>5.3223956282100797</v>
      </c>
      <c r="E77" s="1">
        <v>0.59195817283797103</v>
      </c>
      <c r="F77" s="1">
        <v>2.9207281290382698</v>
      </c>
      <c r="G77" s="1">
        <v>7.0355089623782101</v>
      </c>
      <c r="H77" s="1">
        <v>16.548290711171099</v>
      </c>
      <c r="I77" s="1">
        <v>5.6015536304110496</v>
      </c>
      <c r="J77" s="1">
        <v>9.3515723947725</v>
      </c>
      <c r="K77" s="1">
        <v>5.5556638970083903</v>
      </c>
      <c r="L77" s="1">
        <v>1.4424656380824801</v>
      </c>
      <c r="M77" s="1"/>
      <c r="N77" s="1">
        <v>2.3778129822109699</v>
      </c>
      <c r="O77" s="1">
        <v>1.6027165933215299</v>
      </c>
    </row>
    <row r="78" spans="1:15" x14ac:dyDescent="0.25">
      <c r="A78" s="1">
        <v>9</v>
      </c>
      <c r="B78" s="1"/>
      <c r="C78" s="1"/>
      <c r="D78" s="1">
        <v>4.9720259379741503</v>
      </c>
      <c r="E78" s="1">
        <v>0.59252151904039896</v>
      </c>
      <c r="F78" s="1">
        <v>3.15422935943382</v>
      </c>
      <c r="G78" s="1">
        <v>6.96112245120145</v>
      </c>
      <c r="H78" s="1">
        <v>16.650630641747501</v>
      </c>
      <c r="I78" s="1">
        <v>5.5560785934516002</v>
      </c>
      <c r="J78" s="1">
        <v>9.3662185489802692</v>
      </c>
      <c r="K78" s="1">
        <v>5.51269797435502</v>
      </c>
      <c r="L78" s="1">
        <v>1.4576926798674099</v>
      </c>
      <c r="M78" s="1"/>
      <c r="N78" s="1">
        <v>2.2977656413671399</v>
      </c>
      <c r="O78" s="1">
        <v>1.55084222348487</v>
      </c>
    </row>
    <row r="79" spans="1:15" x14ac:dyDescent="0.25">
      <c r="A79" s="1">
        <v>9.125</v>
      </c>
      <c r="B79" s="1"/>
      <c r="C79" s="1"/>
      <c r="D79" s="1">
        <v>4.7511226555146804</v>
      </c>
      <c r="E79" s="1">
        <v>0.590226609471867</v>
      </c>
      <c r="F79" s="1">
        <v>3.3251503787525101</v>
      </c>
      <c r="G79" s="1">
        <v>6.68944780419507</v>
      </c>
      <c r="H79" s="1">
        <v>16.498772005969698</v>
      </c>
      <c r="I79" s="1">
        <v>5.4459618210401199</v>
      </c>
      <c r="J79" s="1">
        <v>9.3119696182928298</v>
      </c>
      <c r="K79" s="1">
        <v>5.4491599333734397</v>
      </c>
      <c r="L79" s="1">
        <v>1.42120091341423</v>
      </c>
      <c r="M79" s="1"/>
      <c r="N79" s="1">
        <v>2.2567266050250101</v>
      </c>
      <c r="O79" s="1">
        <v>1.5178641135420501</v>
      </c>
    </row>
    <row r="80" spans="1:15" x14ac:dyDescent="0.25">
      <c r="A80" s="1">
        <v>9.25</v>
      </c>
      <c r="B80" s="1"/>
      <c r="C80" s="1"/>
      <c r="D80" s="1">
        <v>4.57682157977474</v>
      </c>
      <c r="E80" s="1">
        <v>0.58781208368251003</v>
      </c>
      <c r="F80" s="1">
        <v>3.9610818245777302</v>
      </c>
      <c r="G80" s="1">
        <v>6.5772237287451096</v>
      </c>
      <c r="H80" s="1">
        <v>16.806037876044801</v>
      </c>
      <c r="I80" s="1">
        <v>5.4124674012448999</v>
      </c>
      <c r="J80" s="1">
        <v>9.7861087963759505</v>
      </c>
      <c r="K80" s="1">
        <v>5.4123476711086198</v>
      </c>
      <c r="L80" s="1">
        <v>1.40802571760438</v>
      </c>
      <c r="M80" s="1"/>
      <c r="N80" s="1">
        <v>2.2298817464827501</v>
      </c>
      <c r="O80" s="1">
        <v>1.41154348767275</v>
      </c>
    </row>
    <row r="81" spans="1:15" x14ac:dyDescent="0.25">
      <c r="A81" s="1">
        <v>9.375</v>
      </c>
      <c r="B81" s="1"/>
      <c r="C81" s="1"/>
      <c r="D81" s="1">
        <v>4.4329815227497997</v>
      </c>
      <c r="E81" s="1">
        <v>0.59040830071005201</v>
      </c>
      <c r="F81" s="1">
        <v>3.90566022435811</v>
      </c>
      <c r="G81" s="1">
        <v>6.4925989639512096</v>
      </c>
      <c r="H81" s="1">
        <v>16.725934364294499</v>
      </c>
      <c r="I81" s="1">
        <v>5.3575340463004402</v>
      </c>
      <c r="J81" s="1">
        <v>9.7267277787968691</v>
      </c>
      <c r="K81" s="1">
        <v>5.3740903396018203</v>
      </c>
      <c r="L81" s="1">
        <v>1.4397839279051301</v>
      </c>
      <c r="M81" s="1"/>
      <c r="N81" s="1">
        <v>2.187830734437</v>
      </c>
      <c r="O81" s="1">
        <v>1.3927151777329201</v>
      </c>
    </row>
    <row r="82" spans="1:15" x14ac:dyDescent="0.25">
      <c r="A82" s="1">
        <v>9.5</v>
      </c>
      <c r="B82" s="1"/>
      <c r="C82" s="1"/>
      <c r="D82" s="1">
        <v>4.3921398407796399</v>
      </c>
      <c r="E82" s="1">
        <v>0.59181643919871596</v>
      </c>
      <c r="F82" s="1">
        <v>4.2638537487604999</v>
      </c>
      <c r="G82" s="1">
        <v>6.0815909289575201</v>
      </c>
      <c r="H82" s="1">
        <v>16.6848043513344</v>
      </c>
      <c r="I82" s="1">
        <v>5.3346432201104204</v>
      </c>
      <c r="J82" s="1">
        <v>9.6103356241344304</v>
      </c>
      <c r="K82" s="1">
        <v>5.3607601413673001</v>
      </c>
      <c r="L82" s="1">
        <v>1.44111178319503</v>
      </c>
      <c r="M82" s="1"/>
      <c r="N82" s="1">
        <v>2.1730046058264998</v>
      </c>
      <c r="O82" s="1">
        <v>1.3855136939644499</v>
      </c>
    </row>
    <row r="83" spans="1:15" x14ac:dyDescent="0.25">
      <c r="A83" s="1">
        <v>9.625</v>
      </c>
      <c r="B83" s="1"/>
      <c r="C83" s="1"/>
      <c r="D83" s="1">
        <v>4.2403912189139499</v>
      </c>
      <c r="E83" s="1">
        <v>0.58997478499427103</v>
      </c>
      <c r="F83" s="1">
        <v>4.3188211433962902</v>
      </c>
      <c r="G83" s="1">
        <v>5.6222984006226104</v>
      </c>
      <c r="H83" s="1">
        <v>16.581552131613702</v>
      </c>
      <c r="I83" s="1">
        <v>5.3625470117891698</v>
      </c>
      <c r="J83" s="1">
        <v>9.5043222394467008</v>
      </c>
      <c r="K83" s="1">
        <v>5.299111192102</v>
      </c>
      <c r="L83" s="1">
        <v>1.4456468933509099</v>
      </c>
      <c r="M83" s="1"/>
      <c r="N83" s="1">
        <v>2.2588470356890999</v>
      </c>
      <c r="O83" s="1">
        <v>1.3657884129397799</v>
      </c>
    </row>
    <row r="84" spans="1:15" x14ac:dyDescent="0.25">
      <c r="A84" s="1">
        <v>9.75</v>
      </c>
      <c r="B84" s="1"/>
      <c r="C84" s="1"/>
      <c r="D84" s="1">
        <v>4.1216541284886201</v>
      </c>
      <c r="E84" s="1">
        <v>0.58799221150370795</v>
      </c>
      <c r="F84" s="1">
        <v>4.3483220396304203</v>
      </c>
      <c r="G84" s="1">
        <v>5.6934315267565498</v>
      </c>
      <c r="H84" s="1">
        <v>16.512634677937399</v>
      </c>
      <c r="I84" s="1">
        <v>5.2355369386852697</v>
      </c>
      <c r="J84" s="1">
        <v>9.4405360221436805</v>
      </c>
      <c r="K84" s="1">
        <v>5.2026026876767002</v>
      </c>
      <c r="L84" s="1">
        <v>1.4867834373539699</v>
      </c>
      <c r="M84" s="1"/>
      <c r="N84" s="1">
        <v>2.3030484369016002</v>
      </c>
      <c r="O84" s="1">
        <v>1.3472529478375099</v>
      </c>
    </row>
    <row r="85" spans="1:15" x14ac:dyDescent="0.25">
      <c r="A85" s="1">
        <v>9.875</v>
      </c>
      <c r="B85" s="1"/>
      <c r="C85" s="1"/>
      <c r="D85" s="1">
        <v>4.0699280693365001</v>
      </c>
      <c r="E85" s="1">
        <v>0.58842952038415497</v>
      </c>
      <c r="F85" s="1">
        <v>4.5370547448354897</v>
      </c>
      <c r="G85" s="1">
        <v>5.6016213030650901</v>
      </c>
      <c r="H85" s="1">
        <v>16.426557633647501</v>
      </c>
      <c r="I85" s="1">
        <v>5.2351068734155897</v>
      </c>
      <c r="J85" s="1">
        <v>9.3828093192210709</v>
      </c>
      <c r="K85" s="1">
        <v>5.2273741846934501</v>
      </c>
      <c r="L85" s="1">
        <v>1.45957996458426</v>
      </c>
      <c r="M85" s="1"/>
      <c r="N85" s="1">
        <v>2.3398424995535998</v>
      </c>
      <c r="O85" s="1">
        <v>1.3593310329816</v>
      </c>
    </row>
    <row r="86" spans="1:15" x14ac:dyDescent="0.25">
      <c r="A86" s="1">
        <v>10</v>
      </c>
      <c r="B86" s="1"/>
      <c r="C86" s="1"/>
      <c r="D86" s="1">
        <v>4.1011345845107696</v>
      </c>
      <c r="E86" s="1">
        <v>0.58935870916213096</v>
      </c>
      <c r="F86" s="1">
        <v>4.7510161307047403</v>
      </c>
      <c r="G86" s="1">
        <v>5.5337321288097501</v>
      </c>
      <c r="H86" s="1">
        <v>16.504727741386901</v>
      </c>
      <c r="I86" s="1">
        <v>5.2353858844952699</v>
      </c>
      <c r="J86" s="1">
        <v>9.3775782899370395</v>
      </c>
      <c r="K86" s="1">
        <v>5.2399674565392997</v>
      </c>
      <c r="L86" s="1">
        <v>1.33796770022242</v>
      </c>
      <c r="M86" s="1"/>
      <c r="N86" s="1">
        <v>2.3673208396726602</v>
      </c>
      <c r="O86" s="1">
        <v>1.3534145131288899</v>
      </c>
    </row>
    <row r="87" spans="1:15" x14ac:dyDescent="0.25">
      <c r="A87" s="1">
        <v>10.125</v>
      </c>
      <c r="B87" s="1"/>
      <c r="C87" s="1"/>
      <c r="D87" s="1">
        <v>4.2621855376789304</v>
      </c>
      <c r="E87" s="1">
        <v>0.59011820229350298</v>
      </c>
      <c r="F87" s="1">
        <v>4.69562281176698</v>
      </c>
      <c r="G87" s="1">
        <v>5.2989222238234301</v>
      </c>
      <c r="H87" s="1">
        <v>16.463520980268498</v>
      </c>
      <c r="I87" s="1">
        <v>5.2329264714441202</v>
      </c>
      <c r="J87" s="1">
        <v>9.1552082314623995</v>
      </c>
      <c r="K87" s="1">
        <v>5.17312499847153</v>
      </c>
      <c r="L87" s="1">
        <v>1.2404779640177399</v>
      </c>
      <c r="M87" s="1"/>
      <c r="N87" s="1">
        <v>2.3566975576155</v>
      </c>
      <c r="O87" s="1">
        <v>1.3565373827587299</v>
      </c>
    </row>
    <row r="88" spans="1:15" x14ac:dyDescent="0.25">
      <c r="A88" s="1">
        <v>10.25</v>
      </c>
      <c r="B88" s="1"/>
      <c r="C88" s="1"/>
      <c r="D88" s="1">
        <v>4.19756256378371</v>
      </c>
      <c r="E88" s="1">
        <v>0.588654258200491</v>
      </c>
      <c r="F88" s="1">
        <v>4.5873722043818903</v>
      </c>
      <c r="G88" s="1">
        <v>5.1432078314351104</v>
      </c>
      <c r="H88" s="1">
        <v>16.300390632758099</v>
      </c>
      <c r="I88" s="1">
        <v>5.2662275013314401</v>
      </c>
      <c r="J88" s="1">
        <v>8.9786180204419495</v>
      </c>
      <c r="K88" s="1">
        <v>5.1411780305123997</v>
      </c>
      <c r="L88" s="1">
        <v>1.18244019076884</v>
      </c>
      <c r="M88" s="1"/>
      <c r="N88" s="1">
        <v>2.3945128343502402</v>
      </c>
      <c r="O88" s="1">
        <v>1.3510456713527701</v>
      </c>
    </row>
    <row r="89" spans="1:15" x14ac:dyDescent="0.25">
      <c r="A89" s="1">
        <v>10.375</v>
      </c>
      <c r="B89" s="1"/>
      <c r="C89" s="1"/>
      <c r="D89" s="1">
        <v>4.2128855445355304</v>
      </c>
      <c r="E89" s="1">
        <v>0.59054232294763298</v>
      </c>
      <c r="F89" s="1">
        <v>4.5871773449974302</v>
      </c>
      <c r="G89" s="1">
        <v>4.9848839554503002</v>
      </c>
      <c r="H89" s="1">
        <v>16.391152151966601</v>
      </c>
      <c r="I89" s="1">
        <v>5.2806103976342698</v>
      </c>
      <c r="J89" s="1">
        <v>8.9407779828289708</v>
      </c>
      <c r="K89" s="1">
        <v>5.1607999915896601</v>
      </c>
      <c r="L89" s="1">
        <v>1.10821591582556</v>
      </c>
      <c r="M89" s="1"/>
      <c r="N89" s="1">
        <v>2.3647449203149602</v>
      </c>
      <c r="O89" s="1">
        <v>1.35822322335969</v>
      </c>
    </row>
    <row r="90" spans="1:15" x14ac:dyDescent="0.25">
      <c r="A90" s="1">
        <v>10.5</v>
      </c>
      <c r="B90" s="1"/>
      <c r="C90" s="1"/>
      <c r="D90" s="1">
        <v>4.6174423813998997</v>
      </c>
      <c r="E90" s="1">
        <v>0.59149048969177598</v>
      </c>
      <c r="F90" s="1">
        <v>4.4967196726145797</v>
      </c>
      <c r="G90" s="1">
        <v>4.8627175330815904</v>
      </c>
      <c r="H90" s="1">
        <v>16.566933366253199</v>
      </c>
      <c r="I90" s="1">
        <v>5.3162818875572304</v>
      </c>
      <c r="J90" s="1">
        <v>8.9199773157935809</v>
      </c>
      <c r="K90" s="1">
        <v>5.2017463576756597</v>
      </c>
      <c r="L90" s="1">
        <v>1.0581399734819901</v>
      </c>
      <c r="M90" s="1"/>
      <c r="N90" s="1">
        <v>2.3524021438604001</v>
      </c>
      <c r="O90" s="1">
        <v>1.3300697098738901</v>
      </c>
    </row>
    <row r="91" spans="1:15" x14ac:dyDescent="0.25">
      <c r="A91" s="1">
        <v>10.625</v>
      </c>
      <c r="B91" s="1"/>
      <c r="C91" s="1"/>
      <c r="D91" s="1">
        <v>4.8693642466388098</v>
      </c>
      <c r="E91" s="1">
        <v>0.59240930274150705</v>
      </c>
      <c r="F91" s="1">
        <v>4.3470030817677703</v>
      </c>
      <c r="G91" s="1">
        <v>4.7855901540586396</v>
      </c>
      <c r="H91" s="1">
        <v>16.859447521957101</v>
      </c>
      <c r="I91" s="1">
        <v>5.2500095662760904</v>
      </c>
      <c r="J91" s="1">
        <v>8.9609799248756303</v>
      </c>
      <c r="K91" s="1">
        <v>5.1332338636688197</v>
      </c>
      <c r="L91" s="1">
        <v>1.0464806226169501</v>
      </c>
      <c r="M91" s="1"/>
      <c r="N91" s="1">
        <v>2.3643789126625299</v>
      </c>
      <c r="O91" s="1">
        <v>1.3467823539414401</v>
      </c>
    </row>
    <row r="92" spans="1:15" x14ac:dyDescent="0.25">
      <c r="A92" s="1">
        <v>10.75</v>
      </c>
      <c r="B92" s="1"/>
      <c r="C92" s="1"/>
      <c r="D92" s="1">
        <v>4.9126524511838996</v>
      </c>
      <c r="E92" s="1">
        <v>0.59167282908072505</v>
      </c>
      <c r="F92" s="1">
        <v>3.4642584318409</v>
      </c>
      <c r="G92" s="1">
        <v>4.7860779401800499</v>
      </c>
      <c r="H92" s="1">
        <v>17.025520939797499</v>
      </c>
      <c r="I92" s="1">
        <v>5.2666173210251701</v>
      </c>
      <c r="J92" s="1">
        <v>9.0300958885782006</v>
      </c>
      <c r="K92" s="1">
        <v>5.2655719493162696</v>
      </c>
      <c r="L92" s="1">
        <v>1.0436654902570499</v>
      </c>
      <c r="M92" s="1"/>
      <c r="N92" s="1">
        <v>2.3382599753640299</v>
      </c>
      <c r="O92" s="1">
        <v>1.27649868805693</v>
      </c>
    </row>
    <row r="93" spans="1:15" x14ac:dyDescent="0.25">
      <c r="A93" s="1">
        <v>10.875</v>
      </c>
      <c r="B93" s="1"/>
      <c r="C93" s="1"/>
      <c r="D93" s="1">
        <v>4.9331158237445996</v>
      </c>
      <c r="E93" s="1">
        <v>0.59274849747407699</v>
      </c>
      <c r="F93" s="1">
        <v>2.8885157307590301</v>
      </c>
      <c r="G93" s="1">
        <v>4.7635513410988501</v>
      </c>
      <c r="H93" s="1">
        <v>16.7889684795893</v>
      </c>
      <c r="I93" s="1">
        <v>5.4766022378317301</v>
      </c>
      <c r="J93" s="1">
        <v>8.9138024012809893</v>
      </c>
      <c r="K93" s="1">
        <v>5.6009154771067102</v>
      </c>
      <c r="L93" s="1">
        <v>1.03277603582439</v>
      </c>
      <c r="M93" s="1"/>
      <c r="N93" s="1">
        <v>2.3490873930462501</v>
      </c>
      <c r="O93" s="1">
        <v>1.32593586705429</v>
      </c>
    </row>
    <row r="94" spans="1:15" x14ac:dyDescent="0.25">
      <c r="A94" s="1">
        <v>11</v>
      </c>
      <c r="B94" s="1"/>
      <c r="C94" s="1"/>
      <c r="D94" s="1">
        <v>4.9420174757540698</v>
      </c>
      <c r="E94" s="1">
        <v>0.59286578407861401</v>
      </c>
      <c r="F94" s="1">
        <v>2.55678678734894</v>
      </c>
      <c r="G94" s="1">
        <v>4.9605220558729197</v>
      </c>
      <c r="H94" s="1">
        <v>16.736574531539901</v>
      </c>
      <c r="I94" s="1">
        <v>5.4649144438305797</v>
      </c>
      <c r="J94" s="1">
        <v>8.9115203156564</v>
      </c>
      <c r="K94" s="1">
        <v>5.59423301399866</v>
      </c>
      <c r="L94" s="1">
        <v>1.0479217410299599</v>
      </c>
      <c r="M94" s="1"/>
      <c r="N94" s="1">
        <v>2.3945802534510201</v>
      </c>
      <c r="O94" s="1">
        <v>1.33462763188654</v>
      </c>
    </row>
    <row r="95" spans="1:15" x14ac:dyDescent="0.25">
      <c r="A95" s="1">
        <v>11.125</v>
      </c>
      <c r="B95" s="1"/>
      <c r="C95" s="1"/>
      <c r="D95" s="1">
        <v>4.9645361975880098</v>
      </c>
      <c r="E95" s="1">
        <v>0.59182486126101197</v>
      </c>
      <c r="F95" s="1">
        <v>2.4610707270737602</v>
      </c>
      <c r="G95" s="1">
        <v>5.1367087300928196</v>
      </c>
      <c r="H95" s="1">
        <v>16.833574861326401</v>
      </c>
      <c r="I95" s="1">
        <v>5.6594739729069898</v>
      </c>
      <c r="J95" s="1">
        <v>9.0083907967020505</v>
      </c>
      <c r="K95" s="1">
        <v>5.6690946885119802</v>
      </c>
      <c r="L95" s="1">
        <v>0.99363517716137595</v>
      </c>
      <c r="M95" s="1"/>
      <c r="N95" s="1">
        <v>2.41397944673772</v>
      </c>
      <c r="O95" s="1">
        <v>1.3454233981880599</v>
      </c>
    </row>
    <row r="96" spans="1:15" x14ac:dyDescent="0.25">
      <c r="A96" s="1">
        <v>11.25</v>
      </c>
      <c r="B96" s="1"/>
      <c r="C96" s="1"/>
      <c r="D96" s="1">
        <v>4.8637612234457901</v>
      </c>
      <c r="E96" s="1">
        <v>0.59263136703095998</v>
      </c>
      <c r="F96" s="1">
        <v>2.4314145940790399</v>
      </c>
      <c r="G96" s="1">
        <v>5.2102539809095401</v>
      </c>
      <c r="H96" s="1">
        <v>16.7836497541456</v>
      </c>
      <c r="I96" s="1">
        <v>5.6772302875739502</v>
      </c>
      <c r="J96" s="1">
        <v>8.9373137367394904</v>
      </c>
      <c r="K96" s="1">
        <v>5.72780870519692</v>
      </c>
      <c r="L96" s="1">
        <v>1.01777381708015</v>
      </c>
      <c r="M96" s="1"/>
      <c r="N96" s="1">
        <v>2.4830093630007299</v>
      </c>
      <c r="O96" s="1">
        <v>1.27209512742813</v>
      </c>
    </row>
    <row r="97" spans="1:15" x14ac:dyDescent="0.25">
      <c r="A97" s="1">
        <v>11.375</v>
      </c>
      <c r="B97" s="1"/>
      <c r="C97" s="1"/>
      <c r="D97" s="1">
        <v>4.8990045210019897</v>
      </c>
      <c r="E97" s="1">
        <v>0.59377760895054799</v>
      </c>
      <c r="F97" s="1">
        <v>2.4848943964166899</v>
      </c>
      <c r="G97" s="1">
        <v>5.5916067134711396</v>
      </c>
      <c r="H97" s="1">
        <v>16.814394471870798</v>
      </c>
      <c r="I97" s="1">
        <v>5.7135878998847804</v>
      </c>
      <c r="J97" s="1">
        <v>9.0525366328984695</v>
      </c>
      <c r="K97" s="1">
        <v>5.7598194521285198</v>
      </c>
      <c r="L97" s="1">
        <v>1.0093702416485</v>
      </c>
      <c r="M97" s="1"/>
      <c r="N97" s="1">
        <v>2.4782480872355799</v>
      </c>
      <c r="O97" s="1">
        <v>1.25434810012097</v>
      </c>
    </row>
    <row r="98" spans="1:15" x14ac:dyDescent="0.25">
      <c r="A98" s="1">
        <v>11.5</v>
      </c>
      <c r="B98" s="1"/>
      <c r="C98" s="1"/>
      <c r="D98" s="1">
        <v>4.8658018288129803</v>
      </c>
      <c r="E98" s="1">
        <v>0.59475001417282303</v>
      </c>
      <c r="F98" s="1">
        <v>2.1818868957545101</v>
      </c>
      <c r="G98" s="1">
        <v>5.8220702998961702</v>
      </c>
      <c r="H98" s="1">
        <v>17.5533481993637</v>
      </c>
      <c r="I98" s="1">
        <v>5.7728071715398599</v>
      </c>
      <c r="J98" s="1">
        <v>9.42273502471018</v>
      </c>
      <c r="K98" s="1">
        <v>5.8133850156131102</v>
      </c>
      <c r="L98" s="1">
        <v>1.0019083190010001</v>
      </c>
      <c r="M98" s="1"/>
      <c r="N98" s="1">
        <v>2.4639456760788598</v>
      </c>
      <c r="O98" s="1">
        <v>1.24462690039459</v>
      </c>
    </row>
    <row r="99" spans="1:15" x14ac:dyDescent="0.25">
      <c r="A99" s="1">
        <v>11.625</v>
      </c>
      <c r="B99" s="1"/>
      <c r="C99" s="1"/>
      <c r="D99" s="1">
        <v>4.9259320417107197</v>
      </c>
      <c r="E99" s="1">
        <v>0.59388181844463195</v>
      </c>
      <c r="F99" s="1">
        <v>2.0718354262637599</v>
      </c>
      <c r="G99" s="1">
        <v>5.8951929714004603</v>
      </c>
      <c r="H99" s="1">
        <v>17.435909126287999</v>
      </c>
      <c r="I99" s="1">
        <v>5.73206639944899</v>
      </c>
      <c r="J99" s="1">
        <v>9.4315220189138191</v>
      </c>
      <c r="K99" s="1">
        <v>5.78713191825622</v>
      </c>
      <c r="L99" s="1">
        <v>0.99398624279158398</v>
      </c>
      <c r="M99" s="1"/>
      <c r="N99" s="1">
        <v>2.5315771558379199</v>
      </c>
      <c r="O99" s="1">
        <v>1.24119596594393</v>
      </c>
    </row>
    <row r="100" spans="1:15" x14ac:dyDescent="0.25">
      <c r="A100" s="1">
        <v>11.75</v>
      </c>
      <c r="B100" s="1"/>
      <c r="C100" s="1"/>
      <c r="D100" s="1">
        <v>5.0024546887162096</v>
      </c>
      <c r="E100" s="1">
        <v>0.58689645244974598</v>
      </c>
      <c r="F100" s="1">
        <v>2.0652926903379001</v>
      </c>
      <c r="G100" s="1">
        <v>6.2279121119251499</v>
      </c>
      <c r="H100" s="1">
        <v>17.252208125527201</v>
      </c>
      <c r="I100" s="1">
        <v>5.7256913735910402</v>
      </c>
      <c r="J100" s="1">
        <v>9.3758980423098297</v>
      </c>
      <c r="K100" s="1">
        <v>5.7645743019617397</v>
      </c>
      <c r="L100" s="1">
        <v>1.02738771341389</v>
      </c>
      <c r="M100" s="1"/>
      <c r="N100" s="1">
        <v>2.5037551356395702</v>
      </c>
      <c r="O100" s="1">
        <v>1.2215506686121</v>
      </c>
    </row>
    <row r="101" spans="1:15" x14ac:dyDescent="0.25">
      <c r="A101" s="1">
        <v>11.875</v>
      </c>
      <c r="B101" s="1"/>
      <c r="C101" s="1"/>
      <c r="D101" s="1">
        <v>5.0191278083814002</v>
      </c>
      <c r="E101" s="1">
        <v>0.58584766860606097</v>
      </c>
      <c r="F101" s="1">
        <v>1.9973869499721999</v>
      </c>
      <c r="G101" s="1">
        <v>6.4127716232860301</v>
      </c>
      <c r="H101" s="1">
        <v>16.995957835744601</v>
      </c>
      <c r="I101" s="1">
        <v>5.7223965221880002</v>
      </c>
      <c r="J101" s="1">
        <v>9.3148044426391507</v>
      </c>
      <c r="K101" s="1">
        <v>5.7648795188103596</v>
      </c>
      <c r="L101" s="1">
        <v>1.0541638047128401</v>
      </c>
      <c r="M101" s="1"/>
      <c r="N101" s="1">
        <v>2.5096785372175199</v>
      </c>
      <c r="O101" s="1">
        <v>1.2224014609026199</v>
      </c>
    </row>
    <row r="102" spans="1:15" x14ac:dyDescent="0.25">
      <c r="A102" s="1">
        <v>12</v>
      </c>
      <c r="B102" s="1"/>
      <c r="C102" s="1"/>
      <c r="D102" s="1">
        <v>4.8893630788564497</v>
      </c>
      <c r="E102" s="1">
        <v>0.58290278148229802</v>
      </c>
      <c r="F102" s="1">
        <v>1.98162722662545</v>
      </c>
      <c r="G102" s="1">
        <v>6.3868304281941697</v>
      </c>
      <c r="H102" s="1">
        <v>16.730924062718302</v>
      </c>
      <c r="I102" s="1">
        <v>5.9038036226741601</v>
      </c>
      <c r="J102" s="1">
        <v>9.2528481682916208</v>
      </c>
      <c r="K102" s="1">
        <v>5.8750113853635897</v>
      </c>
      <c r="L102" s="1">
        <v>1.0666814454968301</v>
      </c>
      <c r="M102" s="1"/>
      <c r="N102" s="1">
        <v>2.5034810791395499</v>
      </c>
      <c r="O102" s="1">
        <v>1.22511431153835</v>
      </c>
    </row>
    <row r="103" spans="1:15" x14ac:dyDescent="0.25">
      <c r="A103" s="1">
        <v>12.125</v>
      </c>
      <c r="B103" s="1"/>
      <c r="C103" s="1"/>
      <c r="D103" s="1">
        <v>4.8083787045631698</v>
      </c>
      <c r="E103" s="1">
        <v>0.57923950530094703</v>
      </c>
      <c r="F103" s="1">
        <v>2.0861919316381701</v>
      </c>
      <c r="G103" s="1">
        <v>6.2771642282413698</v>
      </c>
      <c r="H103" s="1">
        <v>16.6524699345124</v>
      </c>
      <c r="I103" s="1">
        <v>6.0836615145788402</v>
      </c>
      <c r="J103" s="1">
        <v>9.2282012292597404</v>
      </c>
      <c r="K103" s="1">
        <v>5.9544952384304999</v>
      </c>
      <c r="L103" s="1">
        <v>1.0757915640703799</v>
      </c>
      <c r="M103" s="1"/>
      <c r="N103" s="1">
        <v>2.5133217461865498</v>
      </c>
      <c r="O103" s="1">
        <v>1.22496496460029</v>
      </c>
    </row>
    <row r="104" spans="1:15" x14ac:dyDescent="0.25">
      <c r="A104" s="1">
        <v>12.25</v>
      </c>
      <c r="B104" s="1"/>
      <c r="C104" s="1"/>
      <c r="D104" s="1">
        <v>4.7505379271319397</v>
      </c>
      <c r="E104" s="1">
        <v>0.57786595508890704</v>
      </c>
      <c r="F104" s="1">
        <v>2.5138909195436998</v>
      </c>
      <c r="G104" s="1">
        <v>6.03761549673753</v>
      </c>
      <c r="H104" s="1">
        <v>16.636249183858698</v>
      </c>
      <c r="I104" s="1">
        <v>6.1412487322325804</v>
      </c>
      <c r="J104" s="1">
        <v>9.3115389225869993</v>
      </c>
      <c r="K104" s="1">
        <v>5.9811157100168302</v>
      </c>
      <c r="L104" s="1">
        <v>1.1059387659817901</v>
      </c>
      <c r="M104" s="1"/>
      <c r="N104" s="1">
        <v>2.5245068456151301</v>
      </c>
      <c r="O104" s="1">
        <v>1.22902412351656</v>
      </c>
    </row>
    <row r="105" spans="1:15" x14ac:dyDescent="0.25">
      <c r="A105" s="1">
        <v>12.375</v>
      </c>
      <c r="B105" s="1"/>
      <c r="C105" s="1"/>
      <c r="D105" s="1">
        <v>4.1731328920177901</v>
      </c>
      <c r="E105" s="1">
        <v>0.57742266105031903</v>
      </c>
      <c r="F105" s="1">
        <v>2.7633026743151401</v>
      </c>
      <c r="G105" s="1">
        <v>5.7673664827614601</v>
      </c>
      <c r="H105" s="1">
        <v>16.5453345894955</v>
      </c>
      <c r="I105" s="1">
        <v>6.1579764116739302</v>
      </c>
      <c r="J105" s="1">
        <v>9.2711296342166403</v>
      </c>
      <c r="K105" s="1">
        <v>6.0388431191531398</v>
      </c>
      <c r="L105" s="1">
        <v>1.11349664190321</v>
      </c>
      <c r="M105" s="1"/>
      <c r="N105" s="1">
        <v>2.4945218239886602</v>
      </c>
      <c r="O105" s="1">
        <v>1.2556243744370199</v>
      </c>
    </row>
    <row r="106" spans="1:15" x14ac:dyDescent="0.25">
      <c r="A106" s="1">
        <v>12.5</v>
      </c>
      <c r="B106" s="1"/>
      <c r="C106" s="1"/>
      <c r="D106" s="1">
        <v>3.9511670886900498</v>
      </c>
      <c r="E106" s="1">
        <v>0.57870055243787699</v>
      </c>
      <c r="F106" s="1">
        <v>3.0843029387251</v>
      </c>
      <c r="G106" s="1">
        <v>4.8865218174071101</v>
      </c>
      <c r="H106" s="1">
        <v>16.766375107584899</v>
      </c>
      <c r="I106" s="1">
        <v>6.1250858401994197</v>
      </c>
      <c r="J106" s="1">
        <v>9.4310570594679692</v>
      </c>
      <c r="K106" s="1">
        <v>5.9890328238907804</v>
      </c>
      <c r="L106" s="1">
        <v>1.1137647336623699</v>
      </c>
      <c r="M106" s="1"/>
      <c r="N106" s="1">
        <v>2.4600946379157702</v>
      </c>
      <c r="O106" s="1">
        <v>1.2998605242788801</v>
      </c>
    </row>
    <row r="107" spans="1:15" x14ac:dyDescent="0.25">
      <c r="A107" s="1">
        <v>12.625</v>
      </c>
      <c r="B107" s="1"/>
      <c r="C107" s="1"/>
      <c r="D107" s="1">
        <v>3.6741674515304199</v>
      </c>
      <c r="E107" s="1">
        <v>0.58036673581695197</v>
      </c>
      <c r="F107" s="1">
        <v>3.4495196425911598</v>
      </c>
      <c r="G107" s="1">
        <v>4.9215148248130696</v>
      </c>
      <c r="H107" s="1">
        <v>16.821910291069901</v>
      </c>
      <c r="I107" s="1">
        <v>6.0975276878095803</v>
      </c>
      <c r="J107" s="1">
        <v>9.5281952129572005</v>
      </c>
      <c r="K107" s="1">
        <v>5.9328202985645602</v>
      </c>
      <c r="L107" s="1">
        <v>1.12177965258794</v>
      </c>
      <c r="M107" s="1"/>
      <c r="N107" s="1">
        <v>2.46942383947906</v>
      </c>
      <c r="O107" s="1">
        <v>1.32413273601024</v>
      </c>
    </row>
    <row r="108" spans="1:15" x14ac:dyDescent="0.25">
      <c r="A108" s="1">
        <v>12.75</v>
      </c>
      <c r="B108" s="1"/>
      <c r="C108" s="1"/>
      <c r="D108" s="1">
        <v>3.5020859018395498</v>
      </c>
      <c r="E108" s="1">
        <v>0.579829269441137</v>
      </c>
      <c r="F108" s="1">
        <v>3.5041212342707002</v>
      </c>
      <c r="G108" s="1">
        <v>4.9508484102858397</v>
      </c>
      <c r="H108" s="1">
        <v>16.737116785682201</v>
      </c>
      <c r="I108" s="1">
        <v>6.1111787876877797</v>
      </c>
      <c r="J108" s="1">
        <v>9.5161314640845909</v>
      </c>
      <c r="K108" s="1">
        <v>5.9316214544124799</v>
      </c>
      <c r="L108" s="1">
        <v>1.13114913969474</v>
      </c>
      <c r="M108" s="1"/>
      <c r="N108" s="1">
        <v>2.4548737200308999</v>
      </c>
      <c r="O108" s="1">
        <v>1.35422681303549</v>
      </c>
    </row>
    <row r="109" spans="1:15" x14ac:dyDescent="0.25">
      <c r="A109" s="1">
        <v>12.875</v>
      </c>
      <c r="B109" s="1"/>
      <c r="C109" s="1"/>
      <c r="D109" s="1">
        <v>3.3873039421867501</v>
      </c>
      <c r="E109" s="1">
        <v>0.57988207685354298</v>
      </c>
      <c r="F109" s="1">
        <v>3.5355790213080098</v>
      </c>
      <c r="G109" s="1">
        <v>4.9160136441794799</v>
      </c>
      <c r="H109" s="1">
        <v>16.626723333042399</v>
      </c>
      <c r="I109" s="1">
        <v>6.1250665187445996</v>
      </c>
      <c r="J109" s="1">
        <v>9.4795853256109801</v>
      </c>
      <c r="K109" s="1">
        <v>5.92964022628267</v>
      </c>
      <c r="L109" s="1">
        <v>1.1494908862128399</v>
      </c>
      <c r="M109" s="1"/>
      <c r="N109" s="1">
        <v>2.4946304935148098</v>
      </c>
      <c r="O109" s="1">
        <v>1.3491927025019199</v>
      </c>
    </row>
    <row r="110" spans="1:15" x14ac:dyDescent="0.25">
      <c r="A110" s="1">
        <v>13</v>
      </c>
      <c r="B110" s="1"/>
      <c r="C110" s="1"/>
      <c r="D110" s="1">
        <v>3.26034733235003</v>
      </c>
      <c r="E110" s="1">
        <v>0.58180116442611696</v>
      </c>
      <c r="F110" s="1">
        <v>3.6672837784902099</v>
      </c>
      <c r="G110" s="1">
        <v>4.8332000742309003</v>
      </c>
      <c r="H110" s="1">
        <v>16.666878223975999</v>
      </c>
      <c r="I110" s="1">
        <v>6.0939499165217201</v>
      </c>
      <c r="J110" s="1">
        <v>9.4601292175282694</v>
      </c>
      <c r="K110" s="1">
        <v>5.9035879277429801</v>
      </c>
      <c r="L110" s="1">
        <v>1.1347053923852199</v>
      </c>
      <c r="M110" s="1"/>
      <c r="N110" s="1">
        <v>2.4869609974133202</v>
      </c>
      <c r="O110" s="1">
        <v>1.3387120662490299</v>
      </c>
    </row>
    <row r="111" spans="1:15" x14ac:dyDescent="0.25">
      <c r="A111" s="1">
        <v>13.125</v>
      </c>
      <c r="B111" s="1"/>
      <c r="C111" s="1"/>
      <c r="D111" s="1">
        <v>3.2526728819729298</v>
      </c>
      <c r="E111" s="1">
        <v>0.580045459982511</v>
      </c>
      <c r="F111" s="1">
        <v>3.7833764883763399</v>
      </c>
      <c r="G111" s="1">
        <v>4.6179469599152796</v>
      </c>
      <c r="H111" s="1">
        <v>16.592370868006199</v>
      </c>
      <c r="I111" s="1">
        <v>6.0267806602891296</v>
      </c>
      <c r="J111" s="1">
        <v>9.3907342189299001</v>
      </c>
      <c r="K111" s="1">
        <v>5.8430520164306099</v>
      </c>
      <c r="L111" s="1">
        <v>1.1392719996751199</v>
      </c>
      <c r="M111" s="1"/>
      <c r="N111" s="1">
        <v>2.48779953522835</v>
      </c>
      <c r="O111" s="1">
        <v>1.36961976696268</v>
      </c>
    </row>
    <row r="112" spans="1:15" x14ac:dyDescent="0.25">
      <c r="A112" s="1">
        <v>13.25</v>
      </c>
      <c r="B112" s="1"/>
      <c r="C112" s="1"/>
      <c r="D112" s="1">
        <v>3.1128340221137401</v>
      </c>
      <c r="E112" s="1">
        <v>0.58122943277012995</v>
      </c>
      <c r="F112" s="1">
        <v>3.9822787402633901</v>
      </c>
      <c r="G112" s="1">
        <v>4.4499378035281598</v>
      </c>
      <c r="H112" s="1">
        <v>16.547992242227501</v>
      </c>
      <c r="I112" s="1">
        <v>5.97640911026122</v>
      </c>
      <c r="J112" s="1">
        <v>9.3892541672159702</v>
      </c>
      <c r="K112" s="1">
        <v>5.7566418385394797</v>
      </c>
      <c r="L112" s="1">
        <v>1.14679907875829</v>
      </c>
      <c r="M112" s="1"/>
      <c r="N112" s="1">
        <v>2.4772469398916201</v>
      </c>
      <c r="O112" s="1">
        <v>1.3671516832564801</v>
      </c>
    </row>
    <row r="113" spans="1:15" x14ac:dyDescent="0.25">
      <c r="A113" s="1">
        <v>13.375</v>
      </c>
      <c r="B113" s="1"/>
      <c r="C113" s="1"/>
      <c r="D113" s="1">
        <v>3.1682196061191799</v>
      </c>
      <c r="E113" s="1">
        <v>0.58087135465357598</v>
      </c>
      <c r="F113" s="1">
        <v>4.4963263470160397</v>
      </c>
      <c r="G113" s="1">
        <v>4.2224781700122298</v>
      </c>
      <c r="H113" s="1">
        <v>16.467288719321001</v>
      </c>
      <c r="I113" s="1">
        <v>5.8198945618360103</v>
      </c>
      <c r="J113" s="1">
        <v>9.3935935325728899</v>
      </c>
      <c r="K113" s="1">
        <v>5.6074172571427301</v>
      </c>
      <c r="L113" s="1">
        <v>1.14334038637535</v>
      </c>
      <c r="M113" s="1"/>
      <c r="N113" s="1">
        <v>2.49835026234588</v>
      </c>
      <c r="O113" s="1">
        <v>1.37664033089264</v>
      </c>
    </row>
    <row r="114" spans="1:15" x14ac:dyDescent="0.25">
      <c r="A114" s="1">
        <v>13.5</v>
      </c>
      <c r="B114" s="1"/>
      <c r="C114" s="1"/>
      <c r="D114" s="1">
        <v>3.1216633710511399</v>
      </c>
      <c r="E114" s="1">
        <v>0.57571959433333098</v>
      </c>
      <c r="F114" s="1">
        <v>4.7980096548179301</v>
      </c>
      <c r="G114" s="1">
        <v>4.1168348971887498</v>
      </c>
      <c r="H114" s="1">
        <v>16.383759530275</v>
      </c>
      <c r="I114" s="1">
        <v>5.4317848878356898</v>
      </c>
      <c r="J114" s="1">
        <v>9.3300926115639804</v>
      </c>
      <c r="K114" s="1">
        <v>5.3074557175002504</v>
      </c>
      <c r="L114" s="1">
        <v>1.14286651430344</v>
      </c>
      <c r="M114" s="1"/>
      <c r="N114" s="1">
        <v>2.4491605928297902</v>
      </c>
      <c r="O114" s="1">
        <v>1.36977733259751</v>
      </c>
    </row>
    <row r="115" spans="1:15" x14ac:dyDescent="0.25">
      <c r="A115" s="1">
        <v>13.625</v>
      </c>
      <c r="B115" s="1"/>
      <c r="C115" s="1"/>
      <c r="D115" s="1">
        <v>3.1532213013756398</v>
      </c>
      <c r="E115" s="1">
        <v>0.57483108726417897</v>
      </c>
      <c r="F115" s="1">
        <v>4.7626476235286104</v>
      </c>
      <c r="G115" s="1">
        <v>4.0580962537276797</v>
      </c>
      <c r="H115" s="1">
        <v>16.344007243318899</v>
      </c>
      <c r="I115" s="1">
        <v>5.3340988203570197</v>
      </c>
      <c r="J115" s="1">
        <v>9.35228704180237</v>
      </c>
      <c r="K115" s="1">
        <v>5.2321193286702004</v>
      </c>
      <c r="L115" s="1">
        <v>1.1166377752935901</v>
      </c>
      <c r="M115" s="1"/>
      <c r="N115" s="1">
        <v>2.4981451237497998</v>
      </c>
      <c r="O115" s="1">
        <v>1.3674963912652101</v>
      </c>
    </row>
    <row r="116" spans="1:15" x14ac:dyDescent="0.25">
      <c r="A116" s="1">
        <v>13.75</v>
      </c>
      <c r="B116" s="1"/>
      <c r="C116" s="1"/>
      <c r="D116" s="1">
        <v>3.3875228114481502</v>
      </c>
      <c r="E116" s="1">
        <v>0.57418286313444</v>
      </c>
      <c r="F116" s="1">
        <v>4.9678966717152404</v>
      </c>
      <c r="G116" s="1">
        <v>4.1761766678737997</v>
      </c>
      <c r="H116" s="1">
        <v>16.2676883865878</v>
      </c>
      <c r="I116" s="1">
        <v>5.1973709237431196</v>
      </c>
      <c r="J116" s="1">
        <v>9.3257674121139207</v>
      </c>
      <c r="K116" s="1">
        <v>5.1486107221619104</v>
      </c>
      <c r="L116" s="1">
        <v>1.10941325363481</v>
      </c>
      <c r="M116" s="1"/>
      <c r="N116" s="1">
        <v>2.5159254056949498</v>
      </c>
      <c r="O116" s="1">
        <v>1.37376106225205</v>
      </c>
    </row>
    <row r="117" spans="1:15" x14ac:dyDescent="0.25">
      <c r="A117" s="1">
        <v>13.875</v>
      </c>
      <c r="B117" s="1"/>
      <c r="C117" s="1"/>
      <c r="D117" s="1">
        <v>3.5342480010184398</v>
      </c>
      <c r="E117" s="1">
        <v>0.57449383436548496</v>
      </c>
      <c r="F117" s="1">
        <v>4.7678887475826404</v>
      </c>
      <c r="G117" s="1">
        <v>4.3756273724588297</v>
      </c>
      <c r="H117" s="1">
        <v>16.140291197917499</v>
      </c>
      <c r="I117" s="1">
        <v>4.9038672858050303</v>
      </c>
      <c r="J117" s="1">
        <v>9.2957999794902904</v>
      </c>
      <c r="K117" s="1">
        <v>5.0568653846650804</v>
      </c>
      <c r="L117" s="1">
        <v>1.1157596015289999</v>
      </c>
      <c r="M117" s="1"/>
      <c r="N117" s="1">
        <v>2.4709662157521901</v>
      </c>
      <c r="O117" s="1">
        <v>1.3658279870836501</v>
      </c>
    </row>
    <row r="118" spans="1:15" x14ac:dyDescent="0.25">
      <c r="A118" s="1">
        <v>14</v>
      </c>
      <c r="B118" s="1"/>
      <c r="C118" s="1"/>
      <c r="D118" s="1">
        <v>3.6009635134340301</v>
      </c>
      <c r="E118" s="1">
        <v>0.57198918727828996</v>
      </c>
      <c r="F118" s="1">
        <v>4.8485445036242503</v>
      </c>
      <c r="G118" s="1">
        <v>4.4935382183131001</v>
      </c>
      <c r="H118" s="1">
        <v>15.2213519502551</v>
      </c>
      <c r="I118" s="1">
        <v>4.7659142098993899</v>
      </c>
      <c r="J118" s="1">
        <v>8.6680649029571093</v>
      </c>
      <c r="K118" s="1">
        <v>4.9782175861542104</v>
      </c>
      <c r="L118" s="1">
        <v>1.1144129950349999</v>
      </c>
      <c r="M118" s="1"/>
      <c r="N118" s="1">
        <v>2.5118966471797601</v>
      </c>
      <c r="O118" s="1">
        <v>1.3644482535034801</v>
      </c>
    </row>
    <row r="119" spans="1:15" x14ac:dyDescent="0.25">
      <c r="A119" s="1">
        <v>14.125</v>
      </c>
      <c r="B119" s="1"/>
      <c r="C119" s="1"/>
      <c r="D119" s="1">
        <v>3.5533495891856699</v>
      </c>
      <c r="E119" s="1">
        <v>0.56907913773950403</v>
      </c>
      <c r="F119" s="1">
        <v>4.3900479034412196</v>
      </c>
      <c r="G119" s="1">
        <v>4.5101037856390702</v>
      </c>
      <c r="H119" s="1">
        <v>15.1195222200188</v>
      </c>
      <c r="I119" s="1">
        <v>4.7106577533245302</v>
      </c>
      <c r="J119" s="1">
        <v>8.7099313887405305</v>
      </c>
      <c r="K119" s="1">
        <v>5.2322637987323404</v>
      </c>
      <c r="L119" s="1">
        <v>1.14004830429316</v>
      </c>
      <c r="M119" s="1"/>
      <c r="N119" s="1">
        <v>2.4577975319667398</v>
      </c>
      <c r="O119" s="1">
        <v>1.36183516137661</v>
      </c>
    </row>
    <row r="120" spans="1:15" x14ac:dyDescent="0.25">
      <c r="A120" s="1">
        <v>14.25</v>
      </c>
      <c r="B120" s="1"/>
      <c r="C120" s="1"/>
      <c r="D120" s="1">
        <v>3.54345678514587</v>
      </c>
      <c r="E120" s="1">
        <v>0.56694477742190796</v>
      </c>
      <c r="F120" s="1">
        <v>4.0986826461266803</v>
      </c>
      <c r="G120" s="1">
        <v>4.6250525780726699</v>
      </c>
      <c r="H120" s="1">
        <v>14.9893599602118</v>
      </c>
      <c r="I120" s="1">
        <v>4.7088936397846703</v>
      </c>
      <c r="J120" s="1">
        <v>8.6827794403585195</v>
      </c>
      <c r="K120" s="1">
        <v>5.2139502998314802</v>
      </c>
      <c r="L120" s="1">
        <v>1.1518495548294401</v>
      </c>
      <c r="M120" s="1"/>
      <c r="N120" s="1">
        <v>2.49989964357651</v>
      </c>
      <c r="O120" s="1">
        <v>1.3640650422060101</v>
      </c>
    </row>
    <row r="121" spans="1:15" x14ac:dyDescent="0.25">
      <c r="A121" s="1">
        <v>14.375</v>
      </c>
      <c r="B121" s="1"/>
      <c r="C121" s="1"/>
      <c r="D121" s="1">
        <v>3.6628168714461702</v>
      </c>
      <c r="E121" s="1">
        <v>0.56427282784022104</v>
      </c>
      <c r="F121" s="1">
        <v>3.6141703086720902</v>
      </c>
      <c r="G121" s="1">
        <v>5.1028566367427404</v>
      </c>
      <c r="H121" s="1">
        <v>14.883953112362001</v>
      </c>
      <c r="I121" s="1">
        <v>4.8058036722250304</v>
      </c>
      <c r="J121" s="1">
        <v>8.7663164153495696</v>
      </c>
      <c r="K121" s="1">
        <v>5.1375594439054497</v>
      </c>
      <c r="L121" s="1">
        <v>1.15466131748221</v>
      </c>
      <c r="M121" s="1"/>
      <c r="N121" s="1">
        <v>2.4768748994393102</v>
      </c>
      <c r="O121" s="1">
        <v>1.28407590407728</v>
      </c>
    </row>
    <row r="122" spans="1:15" x14ac:dyDescent="0.25">
      <c r="A122" s="1">
        <v>14.5</v>
      </c>
      <c r="B122" s="1"/>
      <c r="C122" s="1"/>
      <c r="D122" s="1">
        <v>3.6471619220606799</v>
      </c>
      <c r="E122" s="1">
        <v>0.56012433423741703</v>
      </c>
      <c r="F122" s="1">
        <v>3.3415877099520301</v>
      </c>
      <c r="G122" s="1">
        <v>5.1862537874575896</v>
      </c>
      <c r="H122" s="1">
        <v>14.8778211447184</v>
      </c>
      <c r="I122" s="1">
        <v>4.7854837315957299</v>
      </c>
      <c r="J122" s="1">
        <v>8.7452878089481807</v>
      </c>
      <c r="K122" s="1">
        <v>5.0677245808784903</v>
      </c>
      <c r="L122" s="1">
        <v>1.1446820809081399</v>
      </c>
      <c r="M122" s="1"/>
      <c r="N122" s="1">
        <v>2.4486601548095002</v>
      </c>
      <c r="O122" s="1">
        <v>1.29163205778922</v>
      </c>
    </row>
    <row r="123" spans="1:15" x14ac:dyDescent="0.25">
      <c r="A123" s="1">
        <v>14.625</v>
      </c>
      <c r="B123" s="1"/>
      <c r="C123" s="1"/>
      <c r="D123" s="1">
        <v>3.5005765023485398</v>
      </c>
      <c r="E123" s="1">
        <v>0.558421337646688</v>
      </c>
      <c r="F123" s="1">
        <v>3.1771160632189401</v>
      </c>
      <c r="G123" s="1">
        <v>5.3243478768222996</v>
      </c>
      <c r="H123" s="1">
        <v>14.771686670386901</v>
      </c>
      <c r="I123" s="1">
        <v>4.7983357726675999</v>
      </c>
      <c r="J123" s="1">
        <v>8.7237405694255497</v>
      </c>
      <c r="K123" s="1">
        <v>5.1076873491866301</v>
      </c>
      <c r="L123" s="1">
        <v>1.13552889311531</v>
      </c>
      <c r="M123" s="1"/>
      <c r="N123" s="1">
        <v>2.4526910168530498</v>
      </c>
      <c r="O123" s="1">
        <v>1.31678773052389</v>
      </c>
    </row>
    <row r="124" spans="1:15" x14ac:dyDescent="0.25">
      <c r="A124" s="1">
        <v>14.75</v>
      </c>
      <c r="B124" s="1"/>
      <c r="C124" s="1"/>
      <c r="D124" s="1">
        <v>3.5597628777770498</v>
      </c>
      <c r="E124" s="1">
        <v>0.55329162796554898</v>
      </c>
      <c r="F124" s="1">
        <v>2.6053463821243099</v>
      </c>
      <c r="G124" s="1">
        <v>5.5165908214472603</v>
      </c>
      <c r="H124" s="1">
        <v>14.771727447797399</v>
      </c>
      <c r="I124" s="1">
        <v>4.8440394161074201</v>
      </c>
      <c r="J124" s="1">
        <v>8.7239513904072599</v>
      </c>
      <c r="K124" s="1">
        <v>5.09739743413878</v>
      </c>
      <c r="L124" s="1">
        <v>1.1299807803151001</v>
      </c>
      <c r="M124" s="1"/>
      <c r="N124" s="1">
        <v>2.4325854564525402</v>
      </c>
      <c r="O124" s="1">
        <v>1.34141171872564</v>
      </c>
    </row>
    <row r="125" spans="1:15" x14ac:dyDescent="0.25">
      <c r="A125" s="1">
        <v>14.875</v>
      </c>
      <c r="B125" s="1"/>
      <c r="C125" s="1"/>
      <c r="D125" s="1">
        <v>3.6505640410911502</v>
      </c>
      <c r="E125" s="1">
        <v>0.55503300450466397</v>
      </c>
      <c r="F125" s="1">
        <v>2.5564254625556799</v>
      </c>
      <c r="G125" s="1">
        <v>5.7418716705434703</v>
      </c>
      <c r="H125" s="1">
        <v>14.6698627327605</v>
      </c>
      <c r="I125" s="1">
        <v>4.9091768619296303</v>
      </c>
      <c r="J125" s="1">
        <v>8.8124308362471595</v>
      </c>
      <c r="K125" s="1">
        <v>5.1867666739748097</v>
      </c>
      <c r="L125" s="1">
        <v>1.11692383525042</v>
      </c>
      <c r="M125" s="1"/>
      <c r="N125" s="1">
        <v>2.4080895975208501</v>
      </c>
      <c r="O125" s="1">
        <v>1.3394654813007201</v>
      </c>
    </row>
    <row r="126" spans="1:15" x14ac:dyDescent="0.25">
      <c r="A126" s="1">
        <v>15</v>
      </c>
      <c r="B126" s="1"/>
      <c r="C126" s="1"/>
      <c r="D126" s="1">
        <v>3.5495910012285599</v>
      </c>
      <c r="E126" s="1">
        <v>0.55881145523185904</v>
      </c>
      <c r="F126" s="1">
        <v>2.5227762477330402</v>
      </c>
      <c r="G126" s="1">
        <v>5.87737364495782</v>
      </c>
      <c r="H126" s="1">
        <v>14.612835973807201</v>
      </c>
      <c r="I126" s="1">
        <v>4.9287245428725601</v>
      </c>
      <c r="J126" s="1">
        <v>8.7975155736856898</v>
      </c>
      <c r="K126" s="1">
        <v>5.18155769002355</v>
      </c>
      <c r="L126" s="1">
        <v>1.11471854108142</v>
      </c>
      <c r="M126" s="1"/>
      <c r="N126" s="1">
        <v>2.3776973577565101</v>
      </c>
      <c r="O126" s="1">
        <v>1.3447046119542201</v>
      </c>
    </row>
    <row r="127" spans="1:15" x14ac:dyDescent="0.25">
      <c r="A127" s="1">
        <v>15.125</v>
      </c>
      <c r="B127" s="1"/>
      <c r="C127" s="1"/>
      <c r="D127" s="1">
        <v>3.5824082556466901</v>
      </c>
      <c r="E127" s="1">
        <v>0.56093170154085503</v>
      </c>
      <c r="F127" s="1">
        <v>2.5471705389010002</v>
      </c>
      <c r="G127" s="1">
        <v>6.1115605172383498</v>
      </c>
      <c r="H127" s="1">
        <v>14.680165425433501</v>
      </c>
      <c r="I127" s="1">
        <v>4.9547438345635397</v>
      </c>
      <c r="J127" s="1">
        <v>8.9176607764907398</v>
      </c>
      <c r="K127" s="1">
        <v>5.2281410457047901</v>
      </c>
      <c r="L127" s="1">
        <v>1.1219955275909199</v>
      </c>
      <c r="M127" s="1"/>
      <c r="N127" s="1">
        <v>2.3316033072575202</v>
      </c>
      <c r="O127" s="1">
        <v>1.34614182761843</v>
      </c>
    </row>
    <row r="128" spans="1:15" x14ac:dyDescent="0.25">
      <c r="A128" s="1">
        <v>15.25</v>
      </c>
      <c r="B128" s="1"/>
      <c r="C128" s="1"/>
      <c r="D128" s="1">
        <v>3.6244732978916399</v>
      </c>
      <c r="E128" s="1">
        <v>0.56321275511050495</v>
      </c>
      <c r="F128" s="1">
        <v>2.60672376252991</v>
      </c>
      <c r="G128" s="1">
        <v>6.1283829656330697</v>
      </c>
      <c r="H128" s="1">
        <v>14.8071024878501</v>
      </c>
      <c r="I128" s="1">
        <v>4.96757194138634</v>
      </c>
      <c r="J128" s="1">
        <v>8.8969275829909797</v>
      </c>
      <c r="K128" s="1">
        <v>5.2348141370590797</v>
      </c>
      <c r="L128" s="1">
        <v>1.1367534214369699</v>
      </c>
      <c r="M128" s="1"/>
      <c r="N128" s="1">
        <v>2.3078690962047599</v>
      </c>
      <c r="O128" s="1">
        <v>1.34492056296707</v>
      </c>
    </row>
    <row r="129" spans="1:15" x14ac:dyDescent="0.25">
      <c r="A129" s="1">
        <v>15.375</v>
      </c>
      <c r="B129" s="1"/>
      <c r="C129" s="1"/>
      <c r="D129" s="1">
        <v>3.6046578477270601</v>
      </c>
      <c r="E129" s="1">
        <v>0.56585331022908003</v>
      </c>
      <c r="F129" s="1">
        <v>2.7778092366672702</v>
      </c>
      <c r="G129" s="1">
        <v>6.0534439004481202</v>
      </c>
      <c r="H129" s="1">
        <v>14.6815562768553</v>
      </c>
      <c r="I129" s="1">
        <v>5.0521247940954002</v>
      </c>
      <c r="J129" s="1">
        <v>8.8304067955298304</v>
      </c>
      <c r="K129" s="1">
        <v>5.2904423095123203</v>
      </c>
      <c r="L129" s="1">
        <v>1.1609479150028901</v>
      </c>
      <c r="M129" s="1"/>
      <c r="N129" s="1">
        <v>2.3318613394234</v>
      </c>
      <c r="O129" s="1">
        <v>1.3911149514588601</v>
      </c>
    </row>
    <row r="130" spans="1:15" x14ac:dyDescent="0.25">
      <c r="A130" s="1">
        <v>15.5</v>
      </c>
      <c r="B130" s="1"/>
      <c r="C130" s="1"/>
      <c r="D130" s="1">
        <v>3.4163097401571298</v>
      </c>
      <c r="E130" s="1">
        <v>0.56301051799337498</v>
      </c>
      <c r="F130" s="1">
        <v>2.9381697749718398</v>
      </c>
      <c r="G130" s="1">
        <v>6.1084871444285103</v>
      </c>
      <c r="H130" s="1">
        <v>14.590133409631999</v>
      </c>
      <c r="I130" s="1">
        <v>5.0923720931165004</v>
      </c>
      <c r="J130" s="1">
        <v>8.7761375994739304</v>
      </c>
      <c r="K130" s="1">
        <v>5.26872687463415</v>
      </c>
      <c r="L130" s="1">
        <v>1.1736768110589799</v>
      </c>
      <c r="M130" s="1"/>
      <c r="N130" s="1">
        <v>2.2827376841922802</v>
      </c>
      <c r="O130" s="1">
        <v>1.3912855640274799</v>
      </c>
    </row>
    <row r="131" spans="1:15" x14ac:dyDescent="0.25">
      <c r="A131" s="1">
        <v>15.625</v>
      </c>
      <c r="B131" s="1"/>
      <c r="C131" s="1"/>
      <c r="D131" s="1">
        <v>3.3336705461905201</v>
      </c>
      <c r="E131" s="1">
        <v>0.56073475974527198</v>
      </c>
      <c r="F131" s="1">
        <v>3.2538091367808</v>
      </c>
      <c r="G131" s="1">
        <v>5.91256695069168</v>
      </c>
      <c r="H131" s="1">
        <v>14.709811670709801</v>
      </c>
      <c r="I131" s="1">
        <v>5.0815121177094102</v>
      </c>
      <c r="J131" s="1">
        <v>8.81379930800518</v>
      </c>
      <c r="K131" s="1">
        <v>5.2141078815994497</v>
      </c>
      <c r="L131" s="1">
        <v>1.1899369896084899</v>
      </c>
      <c r="M131" s="1"/>
      <c r="N131" s="1">
        <v>2.2855420717692199</v>
      </c>
      <c r="O131" s="1">
        <v>1.3672462577028299</v>
      </c>
    </row>
    <row r="132" spans="1:15" x14ac:dyDescent="0.25">
      <c r="A132" s="1">
        <v>15.75</v>
      </c>
      <c r="B132" s="1"/>
      <c r="C132" s="1"/>
      <c r="D132" s="1">
        <v>3.2454613007575102</v>
      </c>
      <c r="E132" s="1">
        <v>0.556345304911392</v>
      </c>
      <c r="F132" s="1">
        <v>3.3676831775997802</v>
      </c>
      <c r="G132" s="1">
        <v>5.83525345129146</v>
      </c>
      <c r="H132" s="1">
        <v>14.722096406924299</v>
      </c>
      <c r="I132" s="1">
        <v>5.0085820784198702</v>
      </c>
      <c r="J132" s="1">
        <v>8.9352448563408498</v>
      </c>
      <c r="K132" s="1">
        <v>5.1362623901289997</v>
      </c>
      <c r="L132" s="1">
        <v>1.1982492810749299</v>
      </c>
      <c r="M132" s="1"/>
      <c r="N132" s="1">
        <v>2.2962294184407801</v>
      </c>
      <c r="O132" s="1">
        <v>1.3550220127053201</v>
      </c>
    </row>
    <row r="133" spans="1:15" x14ac:dyDescent="0.25">
      <c r="A133" s="1">
        <v>15.875</v>
      </c>
      <c r="B133" s="1"/>
      <c r="C133" s="1"/>
      <c r="D133" s="1">
        <v>3.0434990412487899</v>
      </c>
      <c r="E133" s="1">
        <v>0.55469663801066404</v>
      </c>
      <c r="F133" s="1">
        <v>3.4707354246368198</v>
      </c>
      <c r="G133" s="1">
        <v>5.9795063112922504</v>
      </c>
      <c r="H133" s="1">
        <v>14.5872415009954</v>
      </c>
      <c r="I133" s="1">
        <v>4.98477297735944</v>
      </c>
      <c r="J133" s="1">
        <v>8.83089727798761</v>
      </c>
      <c r="K133" s="1">
        <v>5.0191001574121596</v>
      </c>
      <c r="L133" s="1">
        <v>1.22178597946596</v>
      </c>
      <c r="M133" s="1"/>
      <c r="N133" s="1">
        <v>2.2675493747418201</v>
      </c>
      <c r="O133" s="1">
        <v>1.4061554111468899</v>
      </c>
    </row>
    <row r="134" spans="1:15" x14ac:dyDescent="0.25">
      <c r="A134" s="1">
        <v>16</v>
      </c>
      <c r="B134" s="1"/>
      <c r="C134" s="1"/>
      <c r="D134" s="1">
        <v>3.0066269640166299</v>
      </c>
      <c r="E134" s="1">
        <v>0.55359977742754996</v>
      </c>
      <c r="F134" s="1">
        <v>3.5111870292440699</v>
      </c>
      <c r="G134" s="1">
        <v>5.6485620570862398</v>
      </c>
      <c r="H134" s="1">
        <v>14.4732172324159</v>
      </c>
      <c r="I134" s="1">
        <v>4.8271385147433499</v>
      </c>
      <c r="J134" s="1">
        <v>8.6950585087499199</v>
      </c>
      <c r="K134" s="1">
        <v>4.6134869951901303</v>
      </c>
      <c r="L134" s="1">
        <v>1.2097943817085199</v>
      </c>
      <c r="M134" s="1"/>
      <c r="N134" s="1">
        <v>2.2673381431720001</v>
      </c>
      <c r="O134" s="1">
        <v>1.39710822609874</v>
      </c>
    </row>
    <row r="135" spans="1:15" x14ac:dyDescent="0.25">
      <c r="A135" s="1">
        <v>16.125</v>
      </c>
      <c r="B135" s="1"/>
      <c r="C135" s="1"/>
      <c r="D135" s="1">
        <v>2.6576185502940701</v>
      </c>
      <c r="E135" s="1">
        <v>0.55211948964254798</v>
      </c>
      <c r="F135" s="1">
        <v>3.4492394865993998</v>
      </c>
      <c r="G135" s="1">
        <v>5.3668669207645099</v>
      </c>
      <c r="H135" s="1">
        <v>14.178354948227</v>
      </c>
      <c r="I135" s="1">
        <v>4.7808783296296902</v>
      </c>
      <c r="J135" s="1">
        <v>8.5251047761976899</v>
      </c>
      <c r="K135" s="1">
        <v>4.4948490602931104</v>
      </c>
      <c r="L135" s="1">
        <v>1.20886394036931</v>
      </c>
      <c r="M135" s="1"/>
      <c r="N135" s="1">
        <v>2.2849099551049501</v>
      </c>
      <c r="O135" s="1">
        <v>1.4317534218955099</v>
      </c>
    </row>
    <row r="136" spans="1:15" x14ac:dyDescent="0.25">
      <c r="A136" s="1">
        <v>16.25</v>
      </c>
      <c r="B136" s="1"/>
      <c r="C136" s="1"/>
      <c r="D136" s="1">
        <v>2.55028194433197</v>
      </c>
      <c r="E136" s="1">
        <v>0.55075442740014602</v>
      </c>
      <c r="F136" s="1">
        <v>4.0006168285674004</v>
      </c>
      <c r="G136" s="1">
        <v>5.3415528104423302</v>
      </c>
      <c r="H136" s="1">
        <v>14.068125369021701</v>
      </c>
      <c r="I136" s="1">
        <v>4.7384926367818796</v>
      </c>
      <c r="J136" s="1">
        <v>8.5251829295392501</v>
      </c>
      <c r="K136" s="1">
        <v>4.3018605021863996</v>
      </c>
      <c r="L136" s="1">
        <v>1.2105072284292999</v>
      </c>
      <c r="M136" s="1"/>
      <c r="N136" s="1">
        <v>2.2857342451554499</v>
      </c>
      <c r="O136" s="1">
        <v>1.4783598965301199</v>
      </c>
    </row>
    <row r="137" spans="1:15" x14ac:dyDescent="0.25">
      <c r="A137" s="1">
        <v>16.375</v>
      </c>
      <c r="B137" s="1"/>
      <c r="C137" s="1"/>
      <c r="D137" s="1">
        <v>2.2738547191352501</v>
      </c>
      <c r="E137" s="1">
        <v>0.54813427230506695</v>
      </c>
      <c r="F137" s="1">
        <v>3.9658349876109802</v>
      </c>
      <c r="G137" s="1">
        <v>5.4954409413523102</v>
      </c>
      <c r="H137" s="1">
        <v>14.0837134645553</v>
      </c>
      <c r="I137" s="1">
        <v>4.7161121597548901</v>
      </c>
      <c r="J137" s="1">
        <v>8.5273550931099908</v>
      </c>
      <c r="K137" s="1">
        <v>4.2026215391937303</v>
      </c>
      <c r="L137" s="1">
        <v>1.20214757191816</v>
      </c>
      <c r="M137" s="1"/>
      <c r="N137" s="1">
        <v>2.22980068003212</v>
      </c>
      <c r="O137" s="1">
        <v>1.5021052857484101</v>
      </c>
    </row>
    <row r="138" spans="1:15" x14ac:dyDescent="0.25">
      <c r="A138" s="1">
        <v>16.5</v>
      </c>
      <c r="B138" s="1"/>
      <c r="C138" s="1"/>
      <c r="D138" s="1">
        <v>2.26651837751501</v>
      </c>
      <c r="E138" s="1">
        <v>0.54597022044616705</v>
      </c>
      <c r="F138" s="1">
        <v>4.4144646035929798</v>
      </c>
      <c r="G138" s="1">
        <v>5.6526269915358602</v>
      </c>
      <c r="H138" s="1">
        <v>13.9397075623669</v>
      </c>
      <c r="I138" s="1">
        <v>4.6926244337353902</v>
      </c>
      <c r="J138" s="1">
        <v>8.4232708332793997</v>
      </c>
      <c r="K138" s="1">
        <v>4.1539465292456699</v>
      </c>
      <c r="L138" s="1">
        <v>1.19916374207125</v>
      </c>
      <c r="M138" s="1"/>
      <c r="N138" s="1">
        <v>2.2045949837439398</v>
      </c>
      <c r="O138" s="1">
        <v>1.4940013052590799</v>
      </c>
    </row>
    <row r="139" spans="1:15" x14ac:dyDescent="0.25">
      <c r="A139" s="1">
        <v>16.625</v>
      </c>
      <c r="B139" s="1"/>
      <c r="C139" s="1"/>
      <c r="D139" s="1">
        <v>2.27151911331877</v>
      </c>
      <c r="E139" s="1">
        <v>0.54454440626797695</v>
      </c>
      <c r="F139" s="1">
        <v>4.4411838592006401</v>
      </c>
      <c r="G139" s="1">
        <v>5.5785570044618904</v>
      </c>
      <c r="H139" s="1">
        <v>13.933976874483699</v>
      </c>
      <c r="I139" s="1">
        <v>4.5576818150877703</v>
      </c>
      <c r="J139" s="1">
        <v>8.4027295593586597</v>
      </c>
      <c r="K139" s="1">
        <v>3.7843218979878701</v>
      </c>
      <c r="L139" s="1">
        <v>1.2026342790006499</v>
      </c>
      <c r="M139" s="1"/>
      <c r="N139" s="1">
        <v>2.1896058458610801</v>
      </c>
      <c r="O139" s="1">
        <v>1.4868646605518401</v>
      </c>
    </row>
    <row r="140" spans="1:15" x14ac:dyDescent="0.25">
      <c r="A140" s="1">
        <v>16.75</v>
      </c>
      <c r="B140" s="1"/>
      <c r="C140" s="1"/>
      <c r="D140" s="1">
        <v>2.3264932726625198</v>
      </c>
      <c r="E140" s="1">
        <v>0.54466966977437004</v>
      </c>
      <c r="F140" s="1">
        <v>4.7999688389113597</v>
      </c>
      <c r="G140" s="1">
        <v>5.41871359750749</v>
      </c>
      <c r="H140" s="1">
        <v>13.914439823849399</v>
      </c>
      <c r="I140" s="1">
        <v>4.5332503580010099</v>
      </c>
      <c r="J140" s="1">
        <v>8.3772999145847393</v>
      </c>
      <c r="K140" s="1">
        <v>3.8002877511017101</v>
      </c>
      <c r="L140" s="1">
        <v>1.2005923455041001</v>
      </c>
      <c r="M140" s="1"/>
      <c r="N140" s="1">
        <v>2.2082297741435402</v>
      </c>
      <c r="O140" s="1">
        <v>1.48107719004186</v>
      </c>
    </row>
    <row r="141" spans="1:15" x14ac:dyDescent="0.25">
      <c r="A141" s="1">
        <v>16.875</v>
      </c>
      <c r="B141" s="1"/>
      <c r="C141" s="1"/>
      <c r="D141" s="1">
        <v>2.4128354430121099</v>
      </c>
      <c r="E141" s="1">
        <v>0.546315957756771</v>
      </c>
      <c r="F141" s="1">
        <v>4.8768596568403497</v>
      </c>
      <c r="G141" s="1">
        <v>5.3690521417357502</v>
      </c>
      <c r="H141" s="1">
        <v>13.8329906480375</v>
      </c>
      <c r="I141" s="1">
        <v>4.4202035611591297</v>
      </c>
      <c r="J141" s="1">
        <v>8.3341889347450504</v>
      </c>
      <c r="K141" s="1">
        <v>3.7152432225326799</v>
      </c>
      <c r="L141" s="1">
        <v>1.1528212301174401</v>
      </c>
      <c r="M141" s="1"/>
      <c r="N141" s="1">
        <v>2.2758655441986799</v>
      </c>
      <c r="O141" s="1">
        <v>1.4757453948207599</v>
      </c>
    </row>
    <row r="142" spans="1:15" x14ac:dyDescent="0.25">
      <c r="A142" s="1">
        <v>17</v>
      </c>
      <c r="B142" s="1"/>
      <c r="C142" s="1"/>
      <c r="D142" s="1">
        <v>2.5220065938793201</v>
      </c>
      <c r="E142" s="1">
        <v>0.54548412375812105</v>
      </c>
      <c r="F142" s="1">
        <v>4.9152769229366404</v>
      </c>
      <c r="G142" s="1">
        <v>5.3424652624084503</v>
      </c>
      <c r="H142" s="1">
        <v>13.611850177149099</v>
      </c>
      <c r="I142" s="1">
        <v>4.3950810046808098</v>
      </c>
      <c r="J142" s="1">
        <v>8.2359962140148308</v>
      </c>
      <c r="K142" s="1">
        <v>3.6960332897393</v>
      </c>
      <c r="L142" s="1">
        <v>1.1184935749154099</v>
      </c>
      <c r="M142" s="1"/>
      <c r="N142" s="1">
        <v>2.3186257272707298</v>
      </c>
      <c r="O142" s="1">
        <v>1.4685877266170699</v>
      </c>
    </row>
    <row r="143" spans="1:15" x14ac:dyDescent="0.25">
      <c r="A143" s="1">
        <v>17.125</v>
      </c>
      <c r="B143" s="1"/>
      <c r="C143" s="1"/>
      <c r="D143" s="1">
        <v>2.6230784131232001</v>
      </c>
      <c r="E143" s="1">
        <v>0.548432809734136</v>
      </c>
      <c r="F143" s="1">
        <v>4.92831050970325</v>
      </c>
      <c r="G143" s="1">
        <v>5.5223919556528802</v>
      </c>
      <c r="H143" s="1">
        <v>13.3931793357975</v>
      </c>
      <c r="I143" s="1">
        <v>4.3841657635301301</v>
      </c>
      <c r="J143" s="1">
        <v>8.1675761184453801</v>
      </c>
      <c r="K143" s="1">
        <v>3.68493000091595</v>
      </c>
      <c r="L143" s="1">
        <v>1.1090302734953901</v>
      </c>
      <c r="M143" s="1"/>
      <c r="N143" s="1">
        <v>2.3067503480959202</v>
      </c>
      <c r="O143" s="1">
        <v>1.4816365348202001</v>
      </c>
    </row>
    <row r="144" spans="1:15" x14ac:dyDescent="0.25">
      <c r="A144" s="1">
        <v>17.25</v>
      </c>
      <c r="B144" s="1"/>
      <c r="C144" s="1"/>
      <c r="D144" s="1">
        <v>2.68148726553915</v>
      </c>
      <c r="E144" s="1">
        <v>0.54984877232150497</v>
      </c>
      <c r="F144" s="1">
        <v>4.8636397395126201</v>
      </c>
      <c r="G144" s="1">
        <v>5.7529831393322803</v>
      </c>
      <c r="H144" s="1">
        <v>13.2946524535467</v>
      </c>
      <c r="I144" s="1">
        <v>4.3822939066997</v>
      </c>
      <c r="J144" s="1">
        <v>8.0966021765767096</v>
      </c>
      <c r="K144" s="1">
        <v>3.7136575950698898</v>
      </c>
      <c r="L144" s="1">
        <v>1.1118410300025401</v>
      </c>
      <c r="M144" s="1"/>
      <c r="N144" s="1">
        <v>2.34689875492474</v>
      </c>
      <c r="O144" s="1">
        <v>1.47731340855577</v>
      </c>
    </row>
    <row r="145" spans="1:15" x14ac:dyDescent="0.25">
      <c r="A145" s="1">
        <v>17.375</v>
      </c>
      <c r="B145" s="1"/>
      <c r="C145" s="1"/>
      <c r="D145" s="1">
        <v>2.6734448440977201</v>
      </c>
      <c r="E145" s="1">
        <v>0.550408474376617</v>
      </c>
      <c r="F145" s="1">
        <v>4.8062027178830702</v>
      </c>
      <c r="G145" s="1">
        <v>5.6012986442870103</v>
      </c>
      <c r="H145" s="1">
        <v>13.2489702068904</v>
      </c>
      <c r="I145" s="1">
        <v>4.3926826630738303</v>
      </c>
      <c r="J145" s="1">
        <v>8.0773932952402205</v>
      </c>
      <c r="K145" s="1">
        <v>3.7395770437664799</v>
      </c>
      <c r="L145" s="1">
        <v>1.1306996776256999</v>
      </c>
      <c r="M145" s="1"/>
      <c r="N145" s="1">
        <v>2.3468931598760401</v>
      </c>
      <c r="O145" s="1">
        <v>1.4663127417117501</v>
      </c>
    </row>
    <row r="146" spans="1:15" x14ac:dyDescent="0.25">
      <c r="A146" s="1">
        <v>17.5</v>
      </c>
      <c r="B146" s="1"/>
      <c r="C146" s="1"/>
      <c r="D146" s="1">
        <v>2.7778345431639</v>
      </c>
      <c r="E146" s="1">
        <v>0.55094977310793403</v>
      </c>
      <c r="F146" s="1">
        <v>4.3187740334138596</v>
      </c>
      <c r="G146" s="1">
        <v>5.5959907812512997</v>
      </c>
      <c r="H146" s="1">
        <v>13.3344909238934</v>
      </c>
      <c r="I146" s="1">
        <v>4.3533315136594002</v>
      </c>
      <c r="J146" s="1">
        <v>8.0876200183921991</v>
      </c>
      <c r="K146" s="1">
        <v>3.70462553113865</v>
      </c>
      <c r="L146" s="1">
        <v>1.12804299204268</v>
      </c>
      <c r="M146" s="1"/>
      <c r="N146" s="1">
        <v>2.3447897897175398</v>
      </c>
      <c r="O146" s="1">
        <v>1.4498095148133601</v>
      </c>
    </row>
    <row r="147" spans="1:15" x14ac:dyDescent="0.25">
      <c r="A147" s="1">
        <v>17.625</v>
      </c>
      <c r="B147" s="1"/>
      <c r="C147" s="1"/>
      <c r="D147" s="1">
        <v>2.9314749826008399</v>
      </c>
      <c r="E147" s="1">
        <v>0.55080302589499197</v>
      </c>
      <c r="F147" s="1">
        <v>3.57649591126876</v>
      </c>
      <c r="G147" s="1">
        <v>5.2515208848660899</v>
      </c>
      <c r="H147" s="1">
        <v>13.2472805681438</v>
      </c>
      <c r="I147" s="1">
        <v>4.3229653880137402</v>
      </c>
      <c r="J147" s="1">
        <v>8.0268671082134997</v>
      </c>
      <c r="K147" s="1">
        <v>3.6735863469055099</v>
      </c>
      <c r="L147" s="1">
        <v>1.1324746620800601</v>
      </c>
      <c r="M147" s="1"/>
      <c r="N147" s="1">
        <v>2.3420428518450098</v>
      </c>
      <c r="O147" s="1">
        <v>1.41391298885357</v>
      </c>
    </row>
    <row r="148" spans="1:15" x14ac:dyDescent="0.25">
      <c r="A148" s="1">
        <v>17.75</v>
      </c>
      <c r="B148" s="1"/>
      <c r="C148" s="1"/>
      <c r="D148" s="1">
        <v>2.9580649422377898</v>
      </c>
      <c r="E148" s="1">
        <v>0.54960423285959403</v>
      </c>
      <c r="F148" s="1">
        <v>3.4190040535872699</v>
      </c>
      <c r="G148" s="1">
        <v>5.4288247241027499</v>
      </c>
      <c r="H148" s="1">
        <v>13.084244045627401</v>
      </c>
      <c r="I148" s="1">
        <v>4.2774326195462002</v>
      </c>
      <c r="J148" s="1">
        <v>7.8964598900501599</v>
      </c>
      <c r="K148" s="1">
        <v>3.6410125282017298</v>
      </c>
      <c r="L148" s="1">
        <v>1.13679161306133</v>
      </c>
      <c r="M148" s="1"/>
      <c r="N148" s="1">
        <v>2.3718179541750999</v>
      </c>
      <c r="O148" s="1">
        <v>1.35840181143289</v>
      </c>
    </row>
    <row r="149" spans="1:15" x14ac:dyDescent="0.25">
      <c r="A149" s="1">
        <v>17.875</v>
      </c>
      <c r="B149" s="1"/>
      <c r="C149" s="1"/>
      <c r="D149" s="1">
        <v>2.9598687063062599</v>
      </c>
      <c r="E149" s="1">
        <v>0.54581649087365802</v>
      </c>
      <c r="F149" s="1">
        <v>2.9868902853777102</v>
      </c>
      <c r="G149" s="1">
        <v>5.5482507014790698</v>
      </c>
      <c r="H149" s="1">
        <v>13.241178232192601</v>
      </c>
      <c r="I149" s="1">
        <v>4.1720043113542298</v>
      </c>
      <c r="J149" s="1">
        <v>7.8901462325252698</v>
      </c>
      <c r="K149" s="1">
        <v>3.5561152818062198</v>
      </c>
      <c r="L149" s="1">
        <v>1.14664914322397</v>
      </c>
      <c r="M149" s="1"/>
      <c r="N149" s="1">
        <v>2.3558443413212502</v>
      </c>
      <c r="O149" s="1">
        <v>1.30103660438688</v>
      </c>
    </row>
    <row r="150" spans="1:15" x14ac:dyDescent="0.25">
      <c r="A150" s="1">
        <v>18</v>
      </c>
      <c r="B150" s="1"/>
      <c r="C150" s="1"/>
      <c r="D150" s="1">
        <v>2.8856795455254098</v>
      </c>
      <c r="E150" s="1">
        <v>0.54474892034025202</v>
      </c>
      <c r="F150" s="1">
        <v>2.4212161916866699</v>
      </c>
      <c r="G150" s="1">
        <v>5.5828641529959899</v>
      </c>
      <c r="H150" s="1">
        <v>13.1912114044463</v>
      </c>
      <c r="I150" s="1">
        <v>4.1620305199089396</v>
      </c>
      <c r="J150" s="1">
        <v>7.8561575687790501</v>
      </c>
      <c r="K150" s="1">
        <v>3.5497138027370001</v>
      </c>
      <c r="L150" s="1">
        <v>1.14317091585035</v>
      </c>
      <c r="M150" s="1"/>
      <c r="N150" s="1">
        <v>2.3679693658786301</v>
      </c>
      <c r="O150" s="1">
        <v>1.25695686959549</v>
      </c>
    </row>
    <row r="151" spans="1:15" x14ac:dyDescent="0.25">
      <c r="A151" s="1">
        <v>18.125</v>
      </c>
      <c r="B151" s="1"/>
      <c r="C151" s="1"/>
      <c r="D151" s="1">
        <v>2.8784694008786</v>
      </c>
      <c r="E151" s="1">
        <v>0.54221500880561602</v>
      </c>
      <c r="F151" s="1">
        <v>2.3972094496337002</v>
      </c>
      <c r="G151" s="1">
        <v>5.6763708107004298</v>
      </c>
      <c r="H151" s="1">
        <v>12.7759425559998</v>
      </c>
      <c r="I151" s="1">
        <v>4.1468347053378203</v>
      </c>
      <c r="J151" s="1">
        <v>7.6269033973109002</v>
      </c>
      <c r="K151" s="1">
        <v>3.5759464864073198</v>
      </c>
      <c r="L151" s="1">
        <v>1.1367564018582099</v>
      </c>
      <c r="M151" s="1"/>
      <c r="N151" s="1">
        <v>2.3588459683360701</v>
      </c>
      <c r="O151" s="1">
        <v>1.2927290829862399</v>
      </c>
    </row>
    <row r="152" spans="1:15" x14ac:dyDescent="0.25">
      <c r="A152" s="1">
        <v>18.25</v>
      </c>
      <c r="B152" s="1"/>
      <c r="C152" s="1"/>
      <c r="D152" s="1">
        <v>2.8765106647433898</v>
      </c>
      <c r="E152" s="1">
        <v>0.54401834597088905</v>
      </c>
      <c r="F152" s="1">
        <v>2.0367743064501602</v>
      </c>
      <c r="G152" s="1">
        <v>5.6925356233226703</v>
      </c>
      <c r="H152" s="1">
        <v>12.6936440832652</v>
      </c>
      <c r="I152" s="1">
        <v>4.1130969162861799</v>
      </c>
      <c r="J152" s="1">
        <v>7.5477034020324201</v>
      </c>
      <c r="K152" s="1">
        <v>3.56404365005409</v>
      </c>
      <c r="L152" s="1">
        <v>1.1405464472117099</v>
      </c>
      <c r="M152" s="1"/>
      <c r="N152" s="1">
        <v>2.4039858954914601</v>
      </c>
      <c r="O152" s="1">
        <v>1.2949294353060199</v>
      </c>
    </row>
    <row r="153" spans="1:15" x14ac:dyDescent="0.25">
      <c r="A153" s="1">
        <v>18.375</v>
      </c>
      <c r="B153" s="1"/>
      <c r="C153" s="1"/>
      <c r="D153" s="1">
        <v>2.9150464781694598</v>
      </c>
      <c r="E153" s="1">
        <v>0.54695757180725901</v>
      </c>
      <c r="F153" s="1">
        <v>1.8719716360077301</v>
      </c>
      <c r="G153" s="1">
        <v>5.7492478366711701</v>
      </c>
      <c r="H153" s="1">
        <v>12.5874982085307</v>
      </c>
      <c r="I153" s="1">
        <v>4.1067566705676102</v>
      </c>
      <c r="J153" s="1">
        <v>7.4875869644414399</v>
      </c>
      <c r="K153" s="1">
        <v>3.5808984179236099</v>
      </c>
      <c r="L153" s="1">
        <v>1.15823768030594</v>
      </c>
      <c r="M153" s="1"/>
      <c r="N153" s="1">
        <v>2.3940988345071501</v>
      </c>
      <c r="O153" s="1">
        <v>1.2968347617965801</v>
      </c>
    </row>
    <row r="154" spans="1:15" x14ac:dyDescent="0.25">
      <c r="A154" s="1">
        <v>18.5</v>
      </c>
      <c r="B154" s="1"/>
      <c r="C154" s="1"/>
      <c r="D154" s="1">
        <v>2.9732719591827301</v>
      </c>
      <c r="E154" s="1">
        <v>0.54748328530208501</v>
      </c>
      <c r="F154" s="1">
        <v>1.78736068438621</v>
      </c>
      <c r="G154" s="1">
        <v>6.0138931207176096</v>
      </c>
      <c r="H154" s="1">
        <v>12.4372337927531</v>
      </c>
      <c r="I154" s="1">
        <v>4.0910818571262704</v>
      </c>
      <c r="J154" s="1">
        <v>7.4071449263593498</v>
      </c>
      <c r="K154" s="1">
        <v>3.6259774327274599</v>
      </c>
      <c r="L154" s="1">
        <v>1.1759512676833099</v>
      </c>
      <c r="M154" s="1"/>
      <c r="N154" s="1">
        <v>2.3206731073496498</v>
      </c>
      <c r="O154" s="1">
        <v>1.2537190262385201</v>
      </c>
    </row>
    <row r="155" spans="1:15" x14ac:dyDescent="0.25">
      <c r="A155" s="1">
        <v>18.625</v>
      </c>
      <c r="B155" s="1"/>
      <c r="C155" s="1"/>
      <c r="D155" s="1">
        <v>2.9507885264516802</v>
      </c>
      <c r="E155" s="1">
        <v>0.53273577549551099</v>
      </c>
      <c r="F155" s="1">
        <v>1.6613461047170099</v>
      </c>
      <c r="G155" s="1">
        <v>6.0442932697668601</v>
      </c>
      <c r="H155" s="1">
        <v>12.253268738533199</v>
      </c>
      <c r="I155" s="1">
        <v>4.33835146700347</v>
      </c>
      <c r="J155" s="1">
        <v>7.4095911462980801</v>
      </c>
      <c r="K155" s="1">
        <v>3.86578865894047</v>
      </c>
      <c r="L155" s="1">
        <v>1.1921597941068101</v>
      </c>
      <c r="M155" s="1"/>
      <c r="N155" s="1">
        <v>2.3193017937631799</v>
      </c>
      <c r="O155" s="1">
        <v>1.2840355498531</v>
      </c>
    </row>
    <row r="156" spans="1:15" x14ac:dyDescent="0.25">
      <c r="A156" s="1">
        <v>18.75</v>
      </c>
      <c r="B156" s="1"/>
      <c r="C156" s="1"/>
      <c r="D156" s="1">
        <v>2.9861064743007999</v>
      </c>
      <c r="E156" s="1">
        <v>0.53461164927459603</v>
      </c>
      <c r="F156" s="1">
        <v>1.62985633833055</v>
      </c>
      <c r="G156" s="1">
        <v>6.4169117260698396</v>
      </c>
      <c r="H156" s="1">
        <v>11.754876656711099</v>
      </c>
      <c r="I156" s="1">
        <v>4.29067309089156</v>
      </c>
      <c r="J156" s="1">
        <v>7.0674673792637801</v>
      </c>
      <c r="K156" s="1">
        <v>3.81655071595788</v>
      </c>
      <c r="L156" s="1">
        <v>1.23309038794878</v>
      </c>
      <c r="M156" s="1"/>
      <c r="N156" s="1">
        <v>2.3502166516180898</v>
      </c>
      <c r="O156" s="1">
        <v>1.2277433927066299</v>
      </c>
    </row>
    <row r="157" spans="1:15" x14ac:dyDescent="0.25">
      <c r="A157" s="1">
        <v>18.875</v>
      </c>
      <c r="B157" s="1"/>
      <c r="C157" s="1"/>
      <c r="D157" s="1">
        <v>2.9832918876982801</v>
      </c>
      <c r="E157" s="1">
        <v>0.534847788502679</v>
      </c>
      <c r="F157" s="1">
        <v>1.5894876673210501</v>
      </c>
      <c r="G157" s="1">
        <v>6.6400401062343102</v>
      </c>
      <c r="H157" s="1">
        <v>11.6718802838868</v>
      </c>
      <c r="I157" s="1">
        <v>4.30816246038221</v>
      </c>
      <c r="J157" s="1">
        <v>7.0335501050171096</v>
      </c>
      <c r="K157" s="1">
        <v>3.8614924853578998</v>
      </c>
      <c r="L157" s="1">
        <v>1.2173279968231101</v>
      </c>
      <c r="M157" s="1"/>
      <c r="N157" s="1">
        <v>2.3188018388609599</v>
      </c>
      <c r="O157" s="1">
        <v>1.23147168701244</v>
      </c>
    </row>
    <row r="158" spans="1:15" x14ac:dyDescent="0.25">
      <c r="A158" s="1">
        <v>19</v>
      </c>
      <c r="B158" s="1"/>
      <c r="C158" s="1"/>
      <c r="D158" s="1">
        <v>3.0037356551452601</v>
      </c>
      <c r="E158" s="1">
        <v>0.53407074964423495</v>
      </c>
      <c r="F158" s="1">
        <v>1.85585285557941</v>
      </c>
      <c r="G158" s="1">
        <v>6.7350943180055296</v>
      </c>
      <c r="H158" s="1">
        <v>11.443156573773299</v>
      </c>
      <c r="I158" s="1">
        <v>4.2352049548703103</v>
      </c>
      <c r="J158" s="1">
        <v>6.85941438984052</v>
      </c>
      <c r="K158" s="1">
        <v>3.8122270272934302</v>
      </c>
      <c r="L158" s="1">
        <v>1.18448947815909</v>
      </c>
      <c r="M158" s="1"/>
      <c r="N158" s="1">
        <v>2.3076935639560099</v>
      </c>
      <c r="O158" s="1">
        <v>1.22047274690034</v>
      </c>
    </row>
    <row r="159" spans="1:15" x14ac:dyDescent="0.25">
      <c r="A159" s="1">
        <v>19.125</v>
      </c>
      <c r="B159" s="1"/>
      <c r="C159" s="1"/>
      <c r="D159" s="1">
        <v>2.8281844020472802</v>
      </c>
      <c r="E159" s="1">
        <v>0.53112440367185898</v>
      </c>
      <c r="F159" s="1">
        <v>1.82982068117275</v>
      </c>
      <c r="G159" s="1">
        <v>6.6669506365917597</v>
      </c>
      <c r="H159" s="1">
        <v>11.3615374045173</v>
      </c>
      <c r="I159" s="1">
        <v>4.1760336393964499</v>
      </c>
      <c r="J159" s="1">
        <v>6.7860137097406303</v>
      </c>
      <c r="K159" s="1">
        <v>3.7767813313960099</v>
      </c>
      <c r="L159" s="1">
        <v>1.1648731342126499</v>
      </c>
      <c r="M159" s="1"/>
      <c r="N159" s="1">
        <v>2.3311608258246501</v>
      </c>
      <c r="O159" s="1">
        <v>1.2245058619987801</v>
      </c>
    </row>
    <row r="160" spans="1:15" x14ac:dyDescent="0.25">
      <c r="A160" s="1">
        <v>19.25</v>
      </c>
      <c r="B160" s="1"/>
      <c r="C160" s="1"/>
      <c r="D160" s="1">
        <v>2.8124525752337202</v>
      </c>
      <c r="E160" s="1">
        <v>0.52728879009902097</v>
      </c>
      <c r="F160" s="1">
        <v>1.8882245723381399</v>
      </c>
      <c r="G160" s="1">
        <v>6.8222538867381699</v>
      </c>
      <c r="H160" s="1">
        <v>11.115777770675701</v>
      </c>
      <c r="I160" s="1">
        <v>4.1621917653581004</v>
      </c>
      <c r="J160" s="1">
        <v>6.7329003707025503</v>
      </c>
      <c r="K160" s="1">
        <v>3.7620635335690098</v>
      </c>
      <c r="L160" s="1">
        <v>1.1340064714476601</v>
      </c>
      <c r="M160" s="1"/>
      <c r="N160" s="1">
        <v>2.35954485570646</v>
      </c>
      <c r="O160" s="1">
        <v>1.2131199087457001</v>
      </c>
    </row>
    <row r="161" spans="1:15" x14ac:dyDescent="0.25">
      <c r="A161" s="1">
        <v>19.375</v>
      </c>
      <c r="B161" s="1"/>
      <c r="C161" s="1"/>
      <c r="D161" s="1">
        <v>2.7173353752845402</v>
      </c>
      <c r="E161" s="1">
        <v>0.52394564966475199</v>
      </c>
      <c r="F161" s="1">
        <v>1.9092812184889001</v>
      </c>
      <c r="G161" s="1">
        <v>6.9373179512528296</v>
      </c>
      <c r="H161" s="1">
        <v>10.977033352554599</v>
      </c>
      <c r="I161" s="1">
        <v>4.0883025171981497</v>
      </c>
      <c r="J161" s="1">
        <v>6.6620995036389301</v>
      </c>
      <c r="K161" s="1">
        <v>3.7179848535772502</v>
      </c>
      <c r="L161" s="1">
        <v>1.11093878663527</v>
      </c>
      <c r="M161" s="1"/>
      <c r="N161" s="1">
        <v>2.33582656886934</v>
      </c>
      <c r="O161" s="1">
        <v>1.13335712590299</v>
      </c>
    </row>
    <row r="162" spans="1:15" x14ac:dyDescent="0.25">
      <c r="A162" s="1">
        <v>19.5</v>
      </c>
      <c r="B162" s="1"/>
      <c r="C162" s="1"/>
      <c r="D162" s="1">
        <v>2.6624090929711302</v>
      </c>
      <c r="E162" s="1">
        <v>0.52423153519763299</v>
      </c>
      <c r="F162" s="1">
        <v>2.1209202840356198</v>
      </c>
      <c r="G162" s="1">
        <v>6.9921721659339298</v>
      </c>
      <c r="H162" s="1">
        <v>11.116772627668</v>
      </c>
      <c r="I162" s="1">
        <v>4.0287141977706602</v>
      </c>
      <c r="J162" s="1">
        <v>6.7407598992400599</v>
      </c>
      <c r="K162" s="1">
        <v>3.6351891663465401</v>
      </c>
      <c r="L162" s="1">
        <v>1.0579237090001301</v>
      </c>
      <c r="M162" s="1"/>
      <c r="N162" s="1">
        <v>2.3682333706772298</v>
      </c>
      <c r="O162" s="1">
        <v>1.1241630410458101</v>
      </c>
    </row>
    <row r="163" spans="1:15" x14ac:dyDescent="0.25">
      <c r="A163" s="1">
        <v>19.625</v>
      </c>
      <c r="B163" s="1"/>
      <c r="C163" s="1"/>
      <c r="D163" s="1">
        <v>2.3551293029291802</v>
      </c>
      <c r="E163" s="1">
        <v>0.53158498269399301</v>
      </c>
      <c r="F163" s="1">
        <v>2.1383332925686598</v>
      </c>
      <c r="G163" s="1">
        <v>7.13249033872557</v>
      </c>
      <c r="H163" s="1">
        <v>11.1103696644604</v>
      </c>
      <c r="I163" s="1">
        <v>3.8947395258526898</v>
      </c>
      <c r="J163" s="1">
        <v>6.7434820144627201</v>
      </c>
      <c r="K163" s="1">
        <v>3.4446203183486799</v>
      </c>
      <c r="L163" s="1">
        <v>1.05560424881964</v>
      </c>
      <c r="M163" s="1"/>
      <c r="N163" s="1">
        <v>2.3698931972868902</v>
      </c>
      <c r="O163" s="1">
        <v>1.12310872413964</v>
      </c>
    </row>
    <row r="164" spans="1:15" x14ac:dyDescent="0.25">
      <c r="A164" s="1">
        <v>19.75</v>
      </c>
      <c r="B164" s="1"/>
      <c r="C164" s="1"/>
      <c r="D164" s="1">
        <v>2.2399652331033701</v>
      </c>
      <c r="E164" s="1">
        <v>0.536333043662376</v>
      </c>
      <c r="F164" s="1">
        <v>2.2796541477293299</v>
      </c>
      <c r="G164" s="1">
        <v>7.2717458278838398</v>
      </c>
      <c r="H164" s="1">
        <v>10.869696677408401</v>
      </c>
      <c r="I164" s="1">
        <v>3.7910254745893202</v>
      </c>
      <c r="J164" s="1">
        <v>6.5606007941229603</v>
      </c>
      <c r="K164" s="1">
        <v>3.3510989224453098</v>
      </c>
      <c r="L164" s="1">
        <v>1.07311623936717</v>
      </c>
      <c r="M164" s="1"/>
      <c r="N164" s="1">
        <v>2.3604609820222699</v>
      </c>
      <c r="O164" s="1">
        <v>1.1161654813763799</v>
      </c>
    </row>
    <row r="165" spans="1:15" x14ac:dyDescent="0.25">
      <c r="A165" s="1">
        <v>19.875</v>
      </c>
      <c r="B165" s="1"/>
      <c r="C165" s="1"/>
      <c r="D165" s="1">
        <v>1.91789730533901</v>
      </c>
      <c r="E165" s="1">
        <v>0.54116367205771898</v>
      </c>
      <c r="F165" s="1">
        <v>2.2326611844635398</v>
      </c>
      <c r="G165" s="1">
        <v>7.1483045569166999</v>
      </c>
      <c r="H165" s="1">
        <v>10.8399089728289</v>
      </c>
      <c r="I165" s="1">
        <v>3.7562386306023798</v>
      </c>
      <c r="J165" s="1">
        <v>6.5358337695906004</v>
      </c>
      <c r="K165" s="1">
        <v>3.3157954335325299</v>
      </c>
      <c r="L165" s="1">
        <v>1.1190131900876701</v>
      </c>
      <c r="M165" s="1"/>
      <c r="N165" s="1">
        <v>2.3395617080292799</v>
      </c>
      <c r="O165" s="1">
        <v>1.1454922031942001</v>
      </c>
    </row>
    <row r="166" spans="1:15" x14ac:dyDescent="0.25">
      <c r="A166" s="1">
        <v>20</v>
      </c>
      <c r="B166" s="1"/>
      <c r="C166" s="1"/>
      <c r="D166" s="1">
        <v>1.9510334660309601</v>
      </c>
      <c r="E166" s="1">
        <v>0.54390852401635703</v>
      </c>
      <c r="F166" s="1">
        <v>2.19623327640126</v>
      </c>
      <c r="G166" s="1">
        <v>7.2608143738749904</v>
      </c>
      <c r="H166" s="1">
        <v>10.8403615696672</v>
      </c>
      <c r="I166" s="1">
        <v>3.7470828073226401</v>
      </c>
      <c r="J166" s="1">
        <v>6.5250750610144701</v>
      </c>
      <c r="K166" s="1">
        <v>3.31220520539879</v>
      </c>
      <c r="L166" s="1">
        <v>1.1219998771892501</v>
      </c>
      <c r="M166" s="1"/>
      <c r="N166" s="1">
        <v>2.4034470598006101</v>
      </c>
      <c r="O166" s="1">
        <v>1.1671960627223299</v>
      </c>
    </row>
    <row r="167" spans="1:15" x14ac:dyDescent="0.25">
      <c r="A167" s="1">
        <v>20.125</v>
      </c>
      <c r="B167" s="1"/>
      <c r="C167" s="1"/>
      <c r="D167" s="1">
        <v>1.9528322582258999</v>
      </c>
      <c r="E167" s="1">
        <v>0.54591399550642095</v>
      </c>
      <c r="F167" s="1">
        <v>2.1926183086056299</v>
      </c>
      <c r="G167" s="1">
        <v>7.1710681251745099</v>
      </c>
      <c r="H167" s="1">
        <v>10.7732543648644</v>
      </c>
      <c r="I167" s="1">
        <v>3.7329191539504998</v>
      </c>
      <c r="J167" s="1">
        <v>6.4711376313267097</v>
      </c>
      <c r="K167" s="1">
        <v>3.2923620361702799</v>
      </c>
      <c r="L167" s="1">
        <v>1.13574144846568</v>
      </c>
      <c r="M167" s="1"/>
      <c r="N167" s="1">
        <v>2.3519527977758701</v>
      </c>
      <c r="O167" s="1">
        <v>1.1676046157555</v>
      </c>
    </row>
    <row r="168" spans="1:15" x14ac:dyDescent="0.25">
      <c r="A168" s="1">
        <v>20.25</v>
      </c>
      <c r="B168" s="1"/>
      <c r="C168" s="1"/>
      <c r="D168" s="1">
        <v>2.05370729980074</v>
      </c>
      <c r="E168" s="1">
        <v>0.550355234314581</v>
      </c>
      <c r="F168" s="1">
        <v>2.1469674523292999</v>
      </c>
      <c r="G168" s="1">
        <v>6.4839650675641503</v>
      </c>
      <c r="H168" s="1">
        <v>10.8081013385258</v>
      </c>
      <c r="I168" s="1">
        <v>3.70703643805814</v>
      </c>
      <c r="J168" s="1">
        <v>6.4426663966966897</v>
      </c>
      <c r="K168" s="1">
        <v>3.3000445831652101</v>
      </c>
      <c r="L168" s="1">
        <v>1.1467161786314599</v>
      </c>
      <c r="M168" s="1"/>
      <c r="N168" s="1">
        <v>2.3383635601497099</v>
      </c>
      <c r="O168" s="1">
        <v>1.17791421138866</v>
      </c>
    </row>
    <row r="169" spans="1:15" x14ac:dyDescent="0.25">
      <c r="A169" s="1">
        <v>20.375</v>
      </c>
      <c r="B169" s="1"/>
      <c r="C169" s="1"/>
      <c r="D169" s="1">
        <v>2.3313702365631599</v>
      </c>
      <c r="E169" s="1">
        <v>0.54902081819242798</v>
      </c>
      <c r="F169" s="1">
        <v>2.1282870646227301</v>
      </c>
      <c r="G169" s="1">
        <v>6.1566982668572097</v>
      </c>
      <c r="H169" s="1">
        <v>11.169273862923999</v>
      </c>
      <c r="I169" s="1">
        <v>3.7023360070614402</v>
      </c>
      <c r="J169" s="1">
        <v>6.6759235859243802</v>
      </c>
      <c r="K169" s="1">
        <v>3.3208167937180999</v>
      </c>
      <c r="L169" s="1">
        <v>1.15864370845209</v>
      </c>
      <c r="M169" s="1"/>
      <c r="N169" s="1">
        <v>2.31715593202301</v>
      </c>
      <c r="O169" s="1">
        <v>1.20449028708057</v>
      </c>
    </row>
    <row r="170" spans="1:15" x14ac:dyDescent="0.25">
      <c r="A170" s="1">
        <v>20.5</v>
      </c>
      <c r="B170" s="1"/>
      <c r="C170" s="1"/>
      <c r="D170" s="1">
        <v>2.3505337003925701</v>
      </c>
      <c r="E170" s="1">
        <v>0.54821672886025796</v>
      </c>
      <c r="F170" s="1">
        <v>1.9063941182038699</v>
      </c>
      <c r="G170" s="1">
        <v>6.1268613241032099</v>
      </c>
      <c r="H170" s="1">
        <v>11.453536993200601</v>
      </c>
      <c r="I170" s="1">
        <v>3.6986982994323401</v>
      </c>
      <c r="J170" s="1">
        <v>6.8471400154270698</v>
      </c>
      <c r="K170" s="1">
        <v>3.3168823363273301</v>
      </c>
      <c r="L170" s="1">
        <v>1.1812693075527401</v>
      </c>
      <c r="M170" s="1"/>
      <c r="N170" s="1">
        <v>2.3748254339477999</v>
      </c>
      <c r="O170" s="1">
        <v>1.21108006984771</v>
      </c>
    </row>
    <row r="171" spans="1:15" x14ac:dyDescent="0.25">
      <c r="A171" s="1">
        <v>20.625</v>
      </c>
      <c r="B171" s="1"/>
      <c r="C171" s="1"/>
      <c r="D171" s="1">
        <v>2.4364409480295999</v>
      </c>
      <c r="E171" s="1">
        <v>0.55070909659225997</v>
      </c>
      <c r="F171" s="1">
        <v>1.7909983727482299</v>
      </c>
      <c r="G171" s="1">
        <v>6.2227066678993204</v>
      </c>
      <c r="H171" s="1">
        <v>11.787861968678101</v>
      </c>
      <c r="I171" s="1">
        <v>3.7222612374631101</v>
      </c>
      <c r="J171" s="1">
        <v>6.9306813078522396</v>
      </c>
      <c r="K171" s="1">
        <v>3.3357182323598198</v>
      </c>
      <c r="L171" s="1">
        <v>1.1723429398804399</v>
      </c>
      <c r="M171" s="1"/>
      <c r="N171" s="1">
        <v>2.3496514940037101</v>
      </c>
      <c r="O171" s="1">
        <v>1.21562978650589</v>
      </c>
    </row>
    <row r="172" spans="1:15" x14ac:dyDescent="0.25">
      <c r="A172" s="1">
        <v>20.75</v>
      </c>
      <c r="B172" s="1"/>
      <c r="C172" s="1"/>
      <c r="D172" s="1">
        <v>2.5038188901391898</v>
      </c>
      <c r="E172" s="1">
        <v>0.54654029388703396</v>
      </c>
      <c r="F172" s="1">
        <v>1.70114379296861</v>
      </c>
      <c r="G172" s="1">
        <v>6.5047080905398396</v>
      </c>
      <c r="H172" s="1">
        <v>12.1134663502593</v>
      </c>
      <c r="I172" s="1">
        <v>3.74601607024695</v>
      </c>
      <c r="J172" s="1">
        <v>7.1531081859129797</v>
      </c>
      <c r="K172" s="1">
        <v>3.35781724109557</v>
      </c>
      <c r="L172" s="1">
        <v>1.1372739151198601</v>
      </c>
      <c r="M172" s="1"/>
      <c r="N172" s="1">
        <v>2.3516300760853399</v>
      </c>
      <c r="O172" s="1">
        <v>1.0771083386070901</v>
      </c>
    </row>
    <row r="173" spans="1:15" x14ac:dyDescent="0.25">
      <c r="A173" s="1">
        <v>20.875</v>
      </c>
      <c r="B173" s="1"/>
      <c r="C173" s="1"/>
      <c r="D173" s="1">
        <v>2.64368329812419</v>
      </c>
      <c r="E173" s="1">
        <v>0.53549723414836703</v>
      </c>
      <c r="F173" s="1">
        <v>1.6006451019107399</v>
      </c>
      <c r="G173" s="1">
        <v>6.52635866530016</v>
      </c>
      <c r="H173" s="1">
        <v>12.2399230983536</v>
      </c>
      <c r="I173" s="1">
        <v>3.7312126181265799</v>
      </c>
      <c r="J173" s="1">
        <v>7.1284965739484001</v>
      </c>
      <c r="K173" s="1">
        <v>3.3540955785522302</v>
      </c>
      <c r="L173" s="1">
        <v>1.1185189622898699</v>
      </c>
      <c r="M173" s="1"/>
      <c r="N173" s="1">
        <v>2.2469245288877202</v>
      </c>
      <c r="O173" s="1">
        <v>1.0603894948888299</v>
      </c>
    </row>
    <row r="174" spans="1:15" x14ac:dyDescent="0.25">
      <c r="A174" s="1">
        <v>21</v>
      </c>
      <c r="B174" s="1"/>
      <c r="C174" s="1"/>
      <c r="D174" s="1">
        <v>2.6662530514485301</v>
      </c>
      <c r="E174" s="1">
        <v>0.535863988303105</v>
      </c>
      <c r="F174" s="1">
        <v>1.5076900171969201</v>
      </c>
      <c r="G174" s="1">
        <v>6.5124038165360796</v>
      </c>
      <c r="H174" s="1">
        <v>12.4205189196418</v>
      </c>
      <c r="I174" s="1">
        <v>3.7474934706779499</v>
      </c>
      <c r="J174" s="1">
        <v>7.1572046066286097</v>
      </c>
      <c r="K174" s="1">
        <v>3.4040188076909699</v>
      </c>
      <c r="L174" s="1">
        <v>1.1083402000051401</v>
      </c>
      <c r="M174" s="1"/>
      <c r="N174" s="1">
        <v>2.13138601535716</v>
      </c>
      <c r="O174" s="1">
        <v>1.08099331985601</v>
      </c>
    </row>
    <row r="175" spans="1:15" x14ac:dyDescent="0.25">
      <c r="A175" s="1">
        <v>21.125</v>
      </c>
      <c r="B175" s="1"/>
      <c r="C175" s="1"/>
      <c r="D175" s="1">
        <v>2.7753036867504401</v>
      </c>
      <c r="E175" s="1">
        <v>0.53640142520213796</v>
      </c>
      <c r="F175" s="1">
        <v>1.43983052745837</v>
      </c>
      <c r="G175" s="1">
        <v>6.7592328832220296</v>
      </c>
      <c r="H175" s="1">
        <v>12.509522732354601</v>
      </c>
      <c r="I175" s="1">
        <v>3.7597886661008699</v>
      </c>
      <c r="J175" s="1">
        <v>7.2155372317442596</v>
      </c>
      <c r="K175" s="1">
        <v>3.4585971618373499</v>
      </c>
      <c r="L175" s="1">
        <v>1.08272649473992</v>
      </c>
      <c r="M175" s="1"/>
      <c r="N175" s="1">
        <v>2.1169265492810299</v>
      </c>
      <c r="O175" s="1">
        <v>1.0736413261734801</v>
      </c>
    </row>
    <row r="176" spans="1:15" x14ac:dyDescent="0.25">
      <c r="A176" s="1">
        <v>21.25</v>
      </c>
      <c r="B176" s="1"/>
      <c r="C176" s="1"/>
      <c r="D176" s="1">
        <v>2.7112577250315999</v>
      </c>
      <c r="E176" s="1">
        <v>0.53348844180906896</v>
      </c>
      <c r="F176" s="1">
        <v>1.3822753824159799</v>
      </c>
      <c r="G176" s="1">
        <v>6.8495701849236497</v>
      </c>
      <c r="H176" s="1">
        <v>12.4513956973716</v>
      </c>
      <c r="I176" s="1">
        <v>3.7401965987662402</v>
      </c>
      <c r="J176" s="1">
        <v>7.2159795048904796</v>
      </c>
      <c r="K176" s="1">
        <v>3.4451210975975401</v>
      </c>
      <c r="L176" s="1">
        <v>1.04829464826245</v>
      </c>
      <c r="M176" s="1"/>
      <c r="N176" s="1">
        <v>2.1302472053480499</v>
      </c>
      <c r="O176" s="1">
        <v>1.0753395876051901</v>
      </c>
    </row>
    <row r="177" spans="1:15" x14ac:dyDescent="0.25">
      <c r="A177" s="1">
        <v>21.375</v>
      </c>
      <c r="B177" s="1"/>
      <c r="C177" s="1"/>
      <c r="D177" s="1">
        <v>2.6856237491916799</v>
      </c>
      <c r="E177" s="1">
        <v>0.53146830025518899</v>
      </c>
      <c r="F177" s="1">
        <v>1.33052583297843</v>
      </c>
      <c r="G177" s="1">
        <v>6.8447902843299904</v>
      </c>
      <c r="H177" s="1">
        <v>12.680881995381901</v>
      </c>
      <c r="I177" s="1">
        <v>3.72757501161125</v>
      </c>
      <c r="J177" s="1">
        <v>7.4254766555224201</v>
      </c>
      <c r="K177" s="1">
        <v>3.42299275070779</v>
      </c>
      <c r="L177" s="1">
        <v>1.0321906395539799</v>
      </c>
      <c r="M177" s="1"/>
      <c r="N177" s="1">
        <v>2.04379273697994</v>
      </c>
      <c r="O177" s="1">
        <v>1.05013995765177</v>
      </c>
    </row>
    <row r="178" spans="1:15" x14ac:dyDescent="0.25">
      <c r="A178" s="1">
        <v>21.5</v>
      </c>
      <c r="B178" s="1"/>
      <c r="C178" s="1"/>
      <c r="D178" s="1">
        <v>2.6643722028369501</v>
      </c>
      <c r="E178" s="1">
        <v>0.53024816060153901</v>
      </c>
      <c r="F178" s="1">
        <v>1.2679396259823099</v>
      </c>
      <c r="G178" s="1">
        <v>6.6189627431067599</v>
      </c>
      <c r="H178" s="1">
        <v>12.6559909402568</v>
      </c>
      <c r="I178" s="1">
        <v>3.7663105961747401</v>
      </c>
      <c r="J178" s="1">
        <v>7.4384856612594001</v>
      </c>
      <c r="K178" s="1">
        <v>3.45741462876651</v>
      </c>
      <c r="L178" s="1">
        <v>0.97932475967860499</v>
      </c>
      <c r="M178" s="1"/>
      <c r="N178" s="1">
        <v>2.0523710842568099</v>
      </c>
      <c r="O178" s="1">
        <v>1.03690353565119</v>
      </c>
    </row>
    <row r="179" spans="1:15" x14ac:dyDescent="0.25">
      <c r="A179" s="1">
        <v>21.625</v>
      </c>
      <c r="B179" s="1"/>
      <c r="C179" s="1"/>
      <c r="D179" s="1">
        <v>2.56234486570483</v>
      </c>
      <c r="E179" s="1">
        <v>0.52806693611338396</v>
      </c>
      <c r="F179" s="1">
        <v>1.2389241819021599</v>
      </c>
      <c r="G179" s="1">
        <v>6.7335286832876102</v>
      </c>
      <c r="H179" s="1">
        <v>12.586217864289599</v>
      </c>
      <c r="I179" s="1">
        <v>3.7581194198530499</v>
      </c>
      <c r="J179" s="1">
        <v>7.3947552688367804</v>
      </c>
      <c r="K179" s="1">
        <v>3.4454822139760499</v>
      </c>
      <c r="L179" s="1">
        <v>0.966711419144753</v>
      </c>
      <c r="M179" s="1"/>
      <c r="N179" s="1">
        <v>2.0754444977654698</v>
      </c>
      <c r="O179" s="1">
        <v>1.0093539196349299</v>
      </c>
    </row>
    <row r="180" spans="1:15" x14ac:dyDescent="0.25">
      <c r="A180" s="1">
        <v>21.75</v>
      </c>
      <c r="B180" s="1"/>
      <c r="C180" s="1"/>
      <c r="D180" s="1">
        <v>2.4786671838979299</v>
      </c>
      <c r="E180" s="1">
        <v>0.52857273306300201</v>
      </c>
      <c r="F180" s="1">
        <v>1.0868774824863401</v>
      </c>
      <c r="G180" s="1">
        <v>6.9110770580723999</v>
      </c>
      <c r="H180" s="1">
        <v>12.6223396574178</v>
      </c>
      <c r="I180" s="1">
        <v>3.73229084156333</v>
      </c>
      <c r="J180" s="1">
        <v>7.3881793460102196</v>
      </c>
      <c r="K180" s="1">
        <v>3.43183631374401</v>
      </c>
      <c r="L180" s="1">
        <v>0.96023257109851701</v>
      </c>
      <c r="M180" s="1"/>
      <c r="N180" s="1">
        <v>2.0366968361609898</v>
      </c>
      <c r="O180" s="1">
        <v>1.0269872629655901</v>
      </c>
    </row>
    <row r="181" spans="1:15" x14ac:dyDescent="0.25">
      <c r="A181" s="1">
        <v>21.875</v>
      </c>
      <c r="B181" s="1"/>
      <c r="C181" s="1"/>
      <c r="D181" s="1">
        <v>2.4560289791176801</v>
      </c>
      <c r="E181" s="1">
        <v>0.52925167270491702</v>
      </c>
      <c r="F181" s="1">
        <v>1.08111973538747</v>
      </c>
      <c r="G181" s="1">
        <v>7.0387277484889097</v>
      </c>
      <c r="H181" s="1">
        <v>12.467231040125901</v>
      </c>
      <c r="I181" s="1">
        <v>3.6668941465201201</v>
      </c>
      <c r="J181" s="1">
        <v>7.30631504575293</v>
      </c>
      <c r="K181" s="1">
        <v>3.4145273522033999</v>
      </c>
      <c r="L181" s="1">
        <v>0.96461144011055999</v>
      </c>
      <c r="M181" s="1"/>
      <c r="N181" s="1">
        <v>2.02734771881775</v>
      </c>
      <c r="O181" s="1">
        <v>1.1023188748450801</v>
      </c>
    </row>
    <row r="182" spans="1:15" x14ac:dyDescent="0.25">
      <c r="A182" s="1">
        <v>22</v>
      </c>
      <c r="B182" s="1"/>
      <c r="C182" s="1"/>
      <c r="D182" s="1">
        <v>2.4519604213114401</v>
      </c>
      <c r="E182" s="1">
        <v>0.52945668059414397</v>
      </c>
      <c r="F182" s="1">
        <v>1.0507430338197401</v>
      </c>
      <c r="G182" s="1">
        <v>7.3109393871254698</v>
      </c>
      <c r="H182" s="1">
        <v>12.4616630830782</v>
      </c>
      <c r="I182" s="1">
        <v>3.6681360783099501</v>
      </c>
      <c r="J182" s="1">
        <v>7.44821868446473</v>
      </c>
      <c r="K182" s="1">
        <v>3.4073271585089802</v>
      </c>
      <c r="L182" s="1">
        <v>0.95387273290262298</v>
      </c>
      <c r="M182" s="1"/>
      <c r="N182" s="1">
        <v>2.0982669509088199</v>
      </c>
      <c r="O182" s="1">
        <v>1.0978901511905801</v>
      </c>
    </row>
    <row r="183" spans="1:15" x14ac:dyDescent="0.25">
      <c r="A183" s="1">
        <v>22.125</v>
      </c>
      <c r="B183" s="1"/>
      <c r="C183" s="1"/>
      <c r="D183" s="1">
        <v>2.46053927650809</v>
      </c>
      <c r="E183" s="1">
        <v>0.53432525622089699</v>
      </c>
      <c r="F183" s="1">
        <v>1.06773344086266</v>
      </c>
      <c r="G183" s="1">
        <v>6.5037926031707798</v>
      </c>
      <c r="H183" s="1">
        <v>12.322184931995899</v>
      </c>
      <c r="I183" s="1">
        <v>3.6213018970278799</v>
      </c>
      <c r="J183" s="1">
        <v>7.3619067026127203</v>
      </c>
      <c r="K183" s="1">
        <v>3.3825076807657899</v>
      </c>
      <c r="L183" s="1">
        <v>0.96716889130161099</v>
      </c>
      <c r="M183" s="1"/>
      <c r="N183" s="1">
        <v>2.0958353618289101</v>
      </c>
      <c r="O183" s="1">
        <v>1.0948320862344301</v>
      </c>
    </row>
    <row r="184" spans="1:15" x14ac:dyDescent="0.25">
      <c r="A184" s="1">
        <v>22.25</v>
      </c>
      <c r="B184" s="1"/>
      <c r="C184" s="1"/>
      <c r="D184" s="1">
        <v>2.45435732426421</v>
      </c>
      <c r="E184" s="1">
        <v>0.53526752718825799</v>
      </c>
      <c r="F184" s="1">
        <v>1.2246329809338601</v>
      </c>
      <c r="G184" s="1">
        <v>6.3535939135736097</v>
      </c>
      <c r="H184" s="1">
        <v>12.160482562326701</v>
      </c>
      <c r="I184" s="1">
        <v>3.4413113968153901</v>
      </c>
      <c r="J184" s="1">
        <v>7.2487067967529901</v>
      </c>
      <c r="K184" s="1">
        <v>3.2636595899646599</v>
      </c>
      <c r="L184" s="1">
        <v>0.96875387193162699</v>
      </c>
      <c r="M184" s="1"/>
      <c r="N184" s="1">
        <v>2.05966291392197</v>
      </c>
      <c r="O184" s="1">
        <v>1.0911285250999601</v>
      </c>
    </row>
    <row r="185" spans="1:15" x14ac:dyDescent="0.25">
      <c r="A185" s="1">
        <v>22.375</v>
      </c>
      <c r="B185" s="1"/>
      <c r="C185" s="1"/>
      <c r="D185" s="1">
        <v>2.3216729421332598</v>
      </c>
      <c r="E185" s="1">
        <v>0.55303563458298799</v>
      </c>
      <c r="F185" s="1">
        <v>1.4504774681303501</v>
      </c>
      <c r="G185" s="1">
        <v>6.4147465187945496</v>
      </c>
      <c r="H185" s="1">
        <v>11.9549889811227</v>
      </c>
      <c r="I185" s="1">
        <v>3.3618220838126098</v>
      </c>
      <c r="J185" s="1">
        <v>7.1331559066340997</v>
      </c>
      <c r="K185" s="1">
        <v>3.1375104247936099</v>
      </c>
      <c r="L185" s="1">
        <v>0.97817277198654495</v>
      </c>
      <c r="M185" s="1"/>
      <c r="N185" s="1">
        <v>2.1729251193725898</v>
      </c>
      <c r="O185" s="1">
        <v>1.0881078036066201</v>
      </c>
    </row>
    <row r="186" spans="1:15" x14ac:dyDescent="0.25">
      <c r="A186" s="1">
        <v>22.5</v>
      </c>
      <c r="B186" s="1"/>
      <c r="C186" s="1"/>
      <c r="D186" s="1">
        <v>2.3069946192124</v>
      </c>
      <c r="E186" s="1">
        <v>0.554579069010953</v>
      </c>
      <c r="F186" s="1">
        <v>1.53161013664984</v>
      </c>
      <c r="G186" s="1">
        <v>6.5987880420649301</v>
      </c>
      <c r="H186" s="1">
        <v>11.897687708349</v>
      </c>
      <c r="I186" s="1">
        <v>3.3833049065202601</v>
      </c>
      <c r="J186" s="1">
        <v>7.1157108715034996</v>
      </c>
      <c r="K186" s="1">
        <v>3.18100517664756</v>
      </c>
      <c r="L186" s="1">
        <v>0.97196712655295403</v>
      </c>
      <c r="M186" s="1"/>
      <c r="N186" s="1">
        <v>2.19780088540278</v>
      </c>
      <c r="O186" s="1">
        <v>1.0998663946412599</v>
      </c>
    </row>
    <row r="187" spans="1:15" x14ac:dyDescent="0.25">
      <c r="A187" s="1">
        <v>22.625</v>
      </c>
      <c r="B187" s="1"/>
      <c r="C187" s="1"/>
      <c r="D187" s="1">
        <v>2.28552986746055</v>
      </c>
      <c r="E187" s="1">
        <v>0.557670987293719</v>
      </c>
      <c r="F187" s="1">
        <v>1.7555145598831099</v>
      </c>
      <c r="G187" s="1">
        <v>6.6844941602470902</v>
      </c>
      <c r="H187" s="1">
        <v>11.8755427198759</v>
      </c>
      <c r="I187" s="1">
        <v>3.3235961052883498</v>
      </c>
      <c r="J187" s="1">
        <v>7.0684033320678399</v>
      </c>
      <c r="K187" s="1">
        <v>3.11081253040089</v>
      </c>
      <c r="L187" s="1">
        <v>0.97818461379541599</v>
      </c>
      <c r="M187" s="1"/>
      <c r="N187" s="1">
        <v>2.0763247804368699</v>
      </c>
      <c r="O187" s="1">
        <v>1.1527902056233701</v>
      </c>
    </row>
    <row r="188" spans="1:15" x14ac:dyDescent="0.25">
      <c r="A188" s="1">
        <v>22.75</v>
      </c>
      <c r="B188" s="1"/>
      <c r="C188" s="1"/>
      <c r="D188" s="1">
        <v>2.2016935699732301</v>
      </c>
      <c r="E188" s="1">
        <v>0.55822747650148896</v>
      </c>
      <c r="F188" s="1">
        <v>1.91346291083207</v>
      </c>
      <c r="G188" s="1">
        <v>6.9645291779780196</v>
      </c>
      <c r="H188" s="1">
        <v>12.0428098590278</v>
      </c>
      <c r="I188" s="1">
        <v>3.28319933659977</v>
      </c>
      <c r="J188" s="1">
        <v>7.2038887831656302</v>
      </c>
      <c r="K188" s="1">
        <v>3.2222361440954699</v>
      </c>
      <c r="L188" s="1">
        <v>0.98507798944563796</v>
      </c>
      <c r="M188" s="1"/>
      <c r="N188" s="1">
        <v>2.10320272346799</v>
      </c>
      <c r="O188" s="1">
        <v>1.1626671574779801</v>
      </c>
    </row>
    <row r="189" spans="1:15" x14ac:dyDescent="0.25">
      <c r="A189" s="1">
        <v>22.875</v>
      </c>
      <c r="B189" s="1"/>
      <c r="C189" s="1"/>
      <c r="D189" s="1">
        <v>2.1793490572639</v>
      </c>
      <c r="E189" s="1">
        <v>0.55717834976408198</v>
      </c>
      <c r="F189" s="1">
        <v>1.9309631696154801</v>
      </c>
      <c r="G189" s="1">
        <v>7.1895627672540501</v>
      </c>
      <c r="H189" s="1">
        <v>12.6153981039812</v>
      </c>
      <c r="I189" s="1">
        <v>3.3186994742730098</v>
      </c>
      <c r="J189" s="1">
        <v>7.3982116680756898</v>
      </c>
      <c r="K189" s="1">
        <v>3.2379424769759901</v>
      </c>
      <c r="L189" s="1">
        <v>1.0057557384774301</v>
      </c>
      <c r="M189" s="1"/>
      <c r="N189" s="1">
        <v>2.0635695636662899</v>
      </c>
      <c r="O189" s="1">
        <v>1.16654138644169</v>
      </c>
    </row>
    <row r="190" spans="1:15" x14ac:dyDescent="0.25">
      <c r="A190" s="1">
        <v>23</v>
      </c>
      <c r="B190" s="1"/>
      <c r="C190" s="1"/>
      <c r="D190" s="1">
        <v>2.15921327895777</v>
      </c>
      <c r="E190" s="1">
        <v>0.55539345291262399</v>
      </c>
      <c r="F190" s="1">
        <v>1.9663351693870601</v>
      </c>
      <c r="G190" s="1">
        <v>7.2229014801984199</v>
      </c>
      <c r="H190" s="1">
        <v>12.5901956677148</v>
      </c>
      <c r="I190" s="1">
        <v>3.3428886565837499</v>
      </c>
      <c r="J190" s="1">
        <v>7.4010590850962403</v>
      </c>
      <c r="K190" s="1">
        <v>3.2466696662740699</v>
      </c>
      <c r="L190" s="1">
        <v>1.0084001150222199</v>
      </c>
      <c r="M190" s="1"/>
      <c r="N190" s="1">
        <v>2.0676227912942098</v>
      </c>
      <c r="O190" s="1">
        <v>1.1639028685795101</v>
      </c>
    </row>
    <row r="191" spans="1:15" x14ac:dyDescent="0.25">
      <c r="A191" s="1">
        <v>23.125</v>
      </c>
      <c r="B191" s="1"/>
      <c r="C191" s="1"/>
      <c r="D191" s="1">
        <v>2.1271042213688802</v>
      </c>
      <c r="E191" s="1">
        <v>0.54651173635079298</v>
      </c>
      <c r="F191" s="1">
        <v>1.8663193800253299</v>
      </c>
      <c r="G191" s="1">
        <v>7.2804370606089801</v>
      </c>
      <c r="H191" s="1">
        <v>12.5566500624592</v>
      </c>
      <c r="I191" s="1">
        <v>3.3374446525999799</v>
      </c>
      <c r="J191" s="1">
        <v>7.3895162738143796</v>
      </c>
      <c r="K191" s="1">
        <v>3.3058775915926701</v>
      </c>
      <c r="L191" s="1">
        <v>1.0104497862655399</v>
      </c>
      <c r="M191" s="1"/>
      <c r="N191" s="1">
        <v>2.0592899185023201</v>
      </c>
      <c r="O191" s="1">
        <v>1.23504567407861</v>
      </c>
    </row>
    <row r="192" spans="1:15" x14ac:dyDescent="0.25">
      <c r="A192" s="1">
        <v>23.25</v>
      </c>
      <c r="B192" s="1"/>
      <c r="C192" s="1"/>
      <c r="D192" s="1">
        <v>2.16940217891805</v>
      </c>
      <c r="E192" s="1">
        <v>0.55770024734726897</v>
      </c>
      <c r="F192" s="1">
        <v>1.88048785116505</v>
      </c>
      <c r="G192" s="1">
        <v>7.5137778572682201</v>
      </c>
      <c r="H192" s="1">
        <v>12.4551260450309</v>
      </c>
      <c r="I192" s="1">
        <v>3.3154652069136601</v>
      </c>
      <c r="J192" s="1">
        <v>7.3312159894027999</v>
      </c>
      <c r="K192" s="1">
        <v>3.2925684345854598</v>
      </c>
      <c r="L192" s="1">
        <v>1.02076508708945</v>
      </c>
      <c r="M192" s="1"/>
      <c r="N192" s="1">
        <v>2.02565950422562</v>
      </c>
      <c r="O192" s="1">
        <v>1.22073894782466</v>
      </c>
    </row>
    <row r="193" spans="1:15" x14ac:dyDescent="0.25">
      <c r="A193" s="1">
        <v>23.375</v>
      </c>
      <c r="B193" s="1"/>
      <c r="C193" s="1"/>
      <c r="D193" s="1">
        <v>2.1795319267552702</v>
      </c>
      <c r="E193" s="1">
        <v>0.559328849947752</v>
      </c>
      <c r="F193" s="1">
        <v>2.0878322084450498</v>
      </c>
      <c r="G193" s="1">
        <v>7.6129442501328102</v>
      </c>
      <c r="H193" s="1">
        <v>12.4721201091241</v>
      </c>
      <c r="I193" s="1">
        <v>3.3068183477663702</v>
      </c>
      <c r="J193" s="1">
        <v>7.3377033302818004</v>
      </c>
      <c r="K193" s="1">
        <v>3.2803221699514502</v>
      </c>
      <c r="L193" s="1">
        <v>1.0251598825839601</v>
      </c>
      <c r="M193" s="1"/>
      <c r="N193" s="1">
        <v>2.0453182214858301</v>
      </c>
      <c r="O193" s="1">
        <v>1.28203834691481</v>
      </c>
    </row>
    <row r="194" spans="1:15" x14ac:dyDescent="0.25">
      <c r="A194" s="1">
        <v>23.5</v>
      </c>
      <c r="B194" s="1"/>
      <c r="C194" s="1"/>
      <c r="D194" s="1">
        <v>2.1741981734927802</v>
      </c>
      <c r="E194" s="1">
        <v>0.55373706780602505</v>
      </c>
      <c r="F194" s="1">
        <v>2.2767456702771001</v>
      </c>
      <c r="G194" s="1">
        <v>7.8342985972671997</v>
      </c>
      <c r="H194" s="1">
        <v>12.4751943653471</v>
      </c>
      <c r="I194" s="1">
        <v>3.31961789200267</v>
      </c>
      <c r="J194" s="1">
        <v>7.3133292865720696</v>
      </c>
      <c r="K194" s="1">
        <v>3.3055666492867002</v>
      </c>
      <c r="L194" s="1">
        <v>1.0243514742219799</v>
      </c>
      <c r="M194" s="1"/>
      <c r="N194" s="1">
        <v>2.02528923458306</v>
      </c>
      <c r="O194" s="1">
        <v>1.2578155100278601</v>
      </c>
    </row>
    <row r="195" spans="1:15" x14ac:dyDescent="0.25">
      <c r="A195" s="1">
        <v>23.625</v>
      </c>
      <c r="B195" s="1"/>
      <c r="C195" s="1"/>
      <c r="D195" s="1">
        <v>2.1445952999100402</v>
      </c>
      <c r="E195" s="1">
        <v>0.55380633032196303</v>
      </c>
      <c r="F195" s="1">
        <v>2.2913599250146</v>
      </c>
      <c r="G195" s="1">
        <v>8.01972562757439</v>
      </c>
      <c r="H195" s="1">
        <v>12.525453207701201</v>
      </c>
      <c r="I195" s="1">
        <v>3.3038511514957101</v>
      </c>
      <c r="J195" s="1">
        <v>7.3761794123786002</v>
      </c>
      <c r="K195" s="1">
        <v>3.2865735554311901</v>
      </c>
      <c r="L195" s="1">
        <v>1.00965230477992</v>
      </c>
      <c r="M195" s="1"/>
      <c r="N195" s="1">
        <v>2.16238629133916</v>
      </c>
      <c r="O195" s="1">
        <v>1.2219146893906701</v>
      </c>
    </row>
    <row r="196" spans="1:15" x14ac:dyDescent="0.25">
      <c r="A196" s="1">
        <v>23.75</v>
      </c>
      <c r="B196" s="1"/>
      <c r="C196" s="1"/>
      <c r="D196" s="1">
        <v>2.2478146280169802</v>
      </c>
      <c r="E196" s="1">
        <v>0.54763272844687705</v>
      </c>
      <c r="F196" s="1">
        <v>2.8931002909700299</v>
      </c>
      <c r="G196" s="1">
        <v>7.8470580678898196</v>
      </c>
      <c r="H196" s="1">
        <v>12.5507492502337</v>
      </c>
      <c r="I196" s="1">
        <v>3.3117901187337702</v>
      </c>
      <c r="J196" s="1">
        <v>7.3471714722121799</v>
      </c>
      <c r="K196" s="1">
        <v>3.30695179215998</v>
      </c>
      <c r="L196" s="1">
        <v>1.0002294037700199</v>
      </c>
      <c r="M196" s="1"/>
      <c r="N196" s="1">
        <v>2.12229218873131</v>
      </c>
      <c r="O196" s="1">
        <v>1.2251285723133201</v>
      </c>
    </row>
    <row r="197" spans="1:15" x14ac:dyDescent="0.25">
      <c r="A197" s="1">
        <v>23.875</v>
      </c>
      <c r="B197" s="1"/>
      <c r="C197" s="1"/>
      <c r="D197" s="1">
        <v>2.4414227896646699</v>
      </c>
      <c r="E197" s="1">
        <v>0.54812329309269503</v>
      </c>
      <c r="F197" s="1">
        <v>2.8223838811948698</v>
      </c>
      <c r="G197" s="1">
        <v>7.7257286909475598</v>
      </c>
      <c r="H197" s="1">
        <v>12.484349791317101</v>
      </c>
      <c r="I197" s="1">
        <v>3.29597939916464</v>
      </c>
      <c r="J197" s="1">
        <v>7.34339194249206</v>
      </c>
      <c r="K197" s="1">
        <v>3.30392749615417</v>
      </c>
      <c r="L197" s="1">
        <v>1.0064973666416199</v>
      </c>
      <c r="M197" s="1"/>
      <c r="N197" s="1">
        <v>2.0973902696409099</v>
      </c>
      <c r="O197" s="1">
        <v>1.19422012281835</v>
      </c>
    </row>
    <row r="198" spans="1:15" x14ac:dyDescent="0.25">
      <c r="A198" s="1">
        <v>24</v>
      </c>
      <c r="B198" s="1"/>
      <c r="C198" s="1"/>
      <c r="D198" s="1">
        <v>2.6007276297744499</v>
      </c>
      <c r="E198" s="1">
        <v>0.54901695177598897</v>
      </c>
      <c r="F198" s="1">
        <v>2.8146708269378999</v>
      </c>
      <c r="G198" s="1">
        <v>7.7315664082284297</v>
      </c>
      <c r="H198" s="1">
        <v>12.369812991483199</v>
      </c>
      <c r="I198" s="1">
        <v>3.3944691985823101</v>
      </c>
      <c r="J198" s="1">
        <v>7.3252452063629496</v>
      </c>
      <c r="K198" s="1">
        <v>3.3084769707495201</v>
      </c>
      <c r="L198" s="1">
        <v>1.01101609100372</v>
      </c>
      <c r="M198" s="1"/>
      <c r="N198" s="1">
        <v>2.1053834263695999</v>
      </c>
      <c r="O198" s="1">
        <v>1.1781052446069</v>
      </c>
    </row>
    <row r="199" spans="1:15" x14ac:dyDescent="0.25">
      <c r="A199" s="1">
        <v>24.125</v>
      </c>
      <c r="B199" s="1"/>
      <c r="C199" s="1"/>
      <c r="D199" s="1">
        <v>2.56554529744052</v>
      </c>
      <c r="E199" s="1">
        <v>0.54682870931460403</v>
      </c>
      <c r="F199" s="1">
        <v>2.7873583891598699</v>
      </c>
      <c r="G199" s="1">
        <v>7.6783079912246901</v>
      </c>
      <c r="H199" s="1">
        <v>12.4612317050944</v>
      </c>
      <c r="I199" s="1">
        <v>3.4406358059010098</v>
      </c>
      <c r="J199" s="1">
        <v>7.4616762630175897</v>
      </c>
      <c r="K199" s="1">
        <v>3.3330189795127998</v>
      </c>
      <c r="L199" s="1">
        <v>1.0106832655873901</v>
      </c>
      <c r="M199" s="1"/>
      <c r="N199" s="1">
        <v>2.1306574049364202</v>
      </c>
      <c r="O199" s="1">
        <v>1.18694953960534</v>
      </c>
    </row>
    <row r="200" spans="1:15" x14ac:dyDescent="0.25">
      <c r="A200" s="1">
        <v>24.25</v>
      </c>
      <c r="B200" s="1"/>
      <c r="C200" s="1"/>
      <c r="D200" s="1">
        <v>2.5978402950047501</v>
      </c>
      <c r="E200" s="1">
        <v>0.54494259050416305</v>
      </c>
      <c r="F200" s="1">
        <v>2.6113825053397699</v>
      </c>
      <c r="G200" s="1">
        <v>8.0679825014688298</v>
      </c>
      <c r="H200" s="1">
        <v>12.8070940974441</v>
      </c>
      <c r="I200" s="1">
        <v>3.4312305051310701</v>
      </c>
      <c r="J200" s="1">
        <v>7.6803391899413702</v>
      </c>
      <c r="K200" s="1">
        <v>3.3631434501073398</v>
      </c>
      <c r="L200" s="1">
        <v>0.95766588860719903</v>
      </c>
      <c r="M200" s="1"/>
      <c r="N200" s="1">
        <v>2.1374698021847101</v>
      </c>
      <c r="O200" s="1">
        <v>1.1832165293839201</v>
      </c>
    </row>
    <row r="201" spans="1:15" x14ac:dyDescent="0.25">
      <c r="A201" s="1">
        <v>24.375</v>
      </c>
      <c r="B201" s="1"/>
      <c r="C201" s="1"/>
      <c r="D201" s="1">
        <v>2.62720011373003</v>
      </c>
      <c r="E201" s="1">
        <v>0.54936114608683995</v>
      </c>
      <c r="F201" s="1">
        <v>2.56086375228056</v>
      </c>
      <c r="G201" s="1">
        <v>8.5973970172716605</v>
      </c>
      <c r="H201" s="1">
        <v>12.8483576484269</v>
      </c>
      <c r="I201" s="1">
        <v>3.3584933271519999</v>
      </c>
      <c r="J201" s="1">
        <v>7.6538479005825897</v>
      </c>
      <c r="K201" s="1">
        <v>3.31776968617991</v>
      </c>
      <c r="L201" s="1">
        <v>0.94285694455005298</v>
      </c>
      <c r="M201" s="1"/>
      <c r="N201" s="1">
        <v>2.1454711058728799</v>
      </c>
      <c r="O201" s="1">
        <v>1.2121417296193699</v>
      </c>
    </row>
    <row r="202" spans="1:15" x14ac:dyDescent="0.25">
      <c r="A202" s="1">
        <v>24.5</v>
      </c>
      <c r="B202" s="1"/>
      <c r="C202" s="1"/>
      <c r="D202" s="1">
        <v>2.63651801789735</v>
      </c>
      <c r="E202" s="1">
        <v>0.54764284471481905</v>
      </c>
      <c r="F202" s="1">
        <v>2.38142319662047</v>
      </c>
      <c r="G202" s="1">
        <v>8.3415026267089107</v>
      </c>
      <c r="H202" s="1">
        <v>12.855066587367199</v>
      </c>
      <c r="I202" s="1">
        <v>3.3378180182278401</v>
      </c>
      <c r="J202" s="1">
        <v>7.6832856594835599</v>
      </c>
      <c r="K202" s="1">
        <v>3.3156168695861998</v>
      </c>
      <c r="L202" s="1">
        <v>0.90869433835755398</v>
      </c>
      <c r="M202" s="1"/>
      <c r="N202" s="1">
        <v>2.1623171204598002</v>
      </c>
      <c r="O202" s="1">
        <v>1.24070972826911</v>
      </c>
    </row>
    <row r="203" spans="1:15" x14ac:dyDescent="0.25">
      <c r="A203" s="1">
        <v>24.625</v>
      </c>
      <c r="B203" s="1"/>
      <c r="C203" s="1"/>
      <c r="D203" s="1">
        <v>2.63575937018962</v>
      </c>
      <c r="E203" s="1">
        <v>0.54773196267907598</v>
      </c>
      <c r="F203" s="1">
        <v>1.8297376240772301</v>
      </c>
      <c r="G203" s="1">
        <v>7.8886359595213804</v>
      </c>
      <c r="H203" s="1">
        <v>13.132209309154501</v>
      </c>
      <c r="I203" s="1">
        <v>3.4149792425870298</v>
      </c>
      <c r="J203" s="1">
        <v>7.6907112115624097</v>
      </c>
      <c r="K203" s="1">
        <v>3.4329067733437402</v>
      </c>
      <c r="L203" s="1">
        <v>0.90842538307903298</v>
      </c>
      <c r="M203" s="1"/>
      <c r="N203" s="1">
        <v>2.1886816051923499</v>
      </c>
      <c r="O203" s="1">
        <v>1.2720759531686701</v>
      </c>
    </row>
    <row r="204" spans="1:15" x14ac:dyDescent="0.25">
      <c r="A204" s="1">
        <v>24.75</v>
      </c>
      <c r="B204" s="1"/>
      <c r="C204" s="1"/>
      <c r="D204" s="1">
        <v>2.6129269514181299</v>
      </c>
      <c r="E204" s="1">
        <v>0.54704257872913098</v>
      </c>
      <c r="F204" s="1">
        <v>1.85305358968054</v>
      </c>
      <c r="G204" s="1">
        <v>7.63253897847573</v>
      </c>
      <c r="H204" s="1">
        <v>13.514673097945099</v>
      </c>
      <c r="I204" s="1">
        <v>3.3881515991228</v>
      </c>
      <c r="J204" s="1">
        <v>7.7680138455855703</v>
      </c>
      <c r="K204" s="1">
        <v>3.4071709199664002</v>
      </c>
      <c r="L204" s="1">
        <v>0.893509626421499</v>
      </c>
      <c r="M204" s="1"/>
      <c r="N204" s="1">
        <v>2.1976869549429501</v>
      </c>
      <c r="O204" s="1">
        <v>1.26999197176322</v>
      </c>
    </row>
    <row r="205" spans="1:15" x14ac:dyDescent="0.25">
      <c r="A205" s="1">
        <v>24.875</v>
      </c>
      <c r="B205" s="1"/>
      <c r="C205" s="1"/>
      <c r="D205" s="1">
        <v>2.6140348921990002</v>
      </c>
      <c r="E205" s="1">
        <v>0.54343427168504699</v>
      </c>
      <c r="F205" s="1">
        <v>1.78414388556621</v>
      </c>
      <c r="G205" s="1">
        <v>7.51711468786129</v>
      </c>
      <c r="H205" s="1">
        <v>13.364434257808201</v>
      </c>
      <c r="I205" s="1">
        <v>3.3879542497341699</v>
      </c>
      <c r="J205" s="1">
        <v>7.7705190082379296</v>
      </c>
      <c r="K205" s="1">
        <v>3.4092366926290198</v>
      </c>
      <c r="L205" s="1">
        <v>0.891201484441414</v>
      </c>
      <c r="M205" s="1"/>
      <c r="N205" s="1">
        <v>2.1671979063498199</v>
      </c>
      <c r="O205" s="1">
        <v>1.27267448828257</v>
      </c>
    </row>
    <row r="206" spans="1:15" x14ac:dyDescent="0.25">
      <c r="A206" s="1">
        <v>25</v>
      </c>
      <c r="B206" s="1"/>
      <c r="C206" s="1"/>
      <c r="D206" s="1">
        <v>2.70769959281674</v>
      </c>
      <c r="E206" s="1">
        <v>0.54492668375772801</v>
      </c>
      <c r="F206" s="1">
        <v>1.76374571764471</v>
      </c>
      <c r="G206" s="1">
        <v>7.6611668659150496</v>
      </c>
      <c r="H206" s="1">
        <v>13.102634437840999</v>
      </c>
      <c r="I206" s="1">
        <v>3.3561324834953599</v>
      </c>
      <c r="J206" s="1">
        <v>7.5549347498684103</v>
      </c>
      <c r="K206" s="1">
        <v>3.38729180022839</v>
      </c>
      <c r="L206" s="1">
        <v>0.89424721743576396</v>
      </c>
      <c r="M206" s="1"/>
      <c r="N206" s="1">
        <v>2.1479780242034399</v>
      </c>
      <c r="O206" s="1">
        <v>1.2230277824428599</v>
      </c>
    </row>
    <row r="207" spans="1:15" x14ac:dyDescent="0.25">
      <c r="A207" s="1">
        <v>25.125</v>
      </c>
      <c r="B207" s="1"/>
      <c r="C207" s="1"/>
      <c r="D207" s="1">
        <v>2.6577472261922401</v>
      </c>
      <c r="E207" s="1">
        <v>0.54589717115119596</v>
      </c>
      <c r="F207" s="1">
        <v>1.71561055095911</v>
      </c>
      <c r="G207" s="1">
        <v>7.6819362935486</v>
      </c>
      <c r="H207" s="1">
        <v>13.0610119050811</v>
      </c>
      <c r="I207" s="1">
        <v>3.4166237934306301</v>
      </c>
      <c r="J207" s="1">
        <v>7.5052411344205003</v>
      </c>
      <c r="K207" s="1">
        <v>3.4690339792249398</v>
      </c>
      <c r="L207" s="1">
        <v>0.88317085040023202</v>
      </c>
      <c r="M207" s="1"/>
      <c r="N207" s="1">
        <v>2.1062878259759299</v>
      </c>
      <c r="O207" s="1">
        <v>1.2173183668763701</v>
      </c>
    </row>
    <row r="208" spans="1:15" x14ac:dyDescent="0.25">
      <c r="A208" s="1">
        <v>25.25</v>
      </c>
      <c r="B208" s="1"/>
      <c r="C208" s="1"/>
      <c r="D208" s="1">
        <v>2.7056980784228499</v>
      </c>
      <c r="E208" s="1">
        <v>0.54714454335125895</v>
      </c>
      <c r="F208" s="1">
        <v>1.66826015997275</v>
      </c>
      <c r="G208" s="1">
        <v>7.6496064855765402</v>
      </c>
      <c r="H208" s="1">
        <v>12.8888072880594</v>
      </c>
      <c r="I208" s="1">
        <v>3.37806167205932</v>
      </c>
      <c r="J208" s="1">
        <v>7.4629602087427998</v>
      </c>
      <c r="K208" s="1">
        <v>3.4496263191825798</v>
      </c>
      <c r="L208" s="1">
        <v>0.85616666543391795</v>
      </c>
      <c r="M208" s="1"/>
      <c r="N208" s="1">
        <v>2.07415809768339</v>
      </c>
      <c r="O208" s="1">
        <v>1.1948730402838801</v>
      </c>
    </row>
    <row r="209" spans="1:15" x14ac:dyDescent="0.25">
      <c r="A209" s="1">
        <v>25.375</v>
      </c>
      <c r="B209" s="1"/>
      <c r="C209" s="1"/>
      <c r="D209" s="1">
        <v>2.7890913907435002</v>
      </c>
      <c r="E209" s="1">
        <v>0.54772979451758996</v>
      </c>
      <c r="F209" s="1">
        <v>1.69357655347474</v>
      </c>
      <c r="G209" s="1">
        <v>7.9114632512367304</v>
      </c>
      <c r="H209" s="1">
        <v>12.715471646688201</v>
      </c>
      <c r="I209" s="1">
        <v>3.3472967284591499</v>
      </c>
      <c r="J209" s="1">
        <v>7.3726485444549699</v>
      </c>
      <c r="K209" s="1">
        <v>3.4197922074792202</v>
      </c>
      <c r="L209" s="1">
        <v>0.85461364127998296</v>
      </c>
      <c r="M209" s="1"/>
      <c r="N209" s="1">
        <v>2.04703328592805</v>
      </c>
      <c r="O209" s="1">
        <v>1.18363520820815</v>
      </c>
    </row>
    <row r="210" spans="1:15" x14ac:dyDescent="0.25">
      <c r="A210" s="1">
        <v>25.5</v>
      </c>
      <c r="B210" s="1"/>
      <c r="C210" s="1"/>
      <c r="D210" s="1">
        <v>2.7118845428845999</v>
      </c>
      <c r="E210" s="1">
        <v>0.54074523246455597</v>
      </c>
      <c r="F210" s="1">
        <v>1.8873461890085701</v>
      </c>
      <c r="G210" s="1">
        <v>7.4255751091915103</v>
      </c>
      <c r="H210" s="1">
        <v>12.657227225468199</v>
      </c>
      <c r="I210" s="1">
        <v>3.3154933049466799</v>
      </c>
      <c r="J210" s="1">
        <v>7.3899726263551502</v>
      </c>
      <c r="K210" s="1">
        <v>3.3852424094215601</v>
      </c>
      <c r="L210" s="1">
        <v>0.88912285669092495</v>
      </c>
      <c r="M210" s="1"/>
      <c r="N210" s="1">
        <v>2.0245328864264298</v>
      </c>
      <c r="O210" s="1">
        <v>1.2037482822513901</v>
      </c>
    </row>
    <row r="211" spans="1:15" x14ac:dyDescent="0.25">
      <c r="A211" s="1">
        <v>25.625</v>
      </c>
      <c r="B211" s="1"/>
      <c r="C211" s="1"/>
      <c r="D211" s="1">
        <v>2.4274757656279902</v>
      </c>
      <c r="E211" s="1">
        <v>0.55122088876890996</v>
      </c>
      <c r="F211" s="1">
        <v>1.80388253932024</v>
      </c>
      <c r="G211" s="1">
        <v>7.2854650186665397</v>
      </c>
      <c r="H211" s="1">
        <v>12.764903107575901</v>
      </c>
      <c r="I211" s="1">
        <v>3.2229478811707599</v>
      </c>
      <c r="J211" s="1">
        <v>7.4002793393749497</v>
      </c>
      <c r="K211" s="1">
        <v>3.32999505092973</v>
      </c>
      <c r="L211" s="1">
        <v>0.91263206482536197</v>
      </c>
      <c r="M211" s="1"/>
      <c r="N211" s="1">
        <v>2.0035426987432499</v>
      </c>
      <c r="O211" s="1">
        <v>1.2047981330250099</v>
      </c>
    </row>
    <row r="212" spans="1:15" x14ac:dyDescent="0.25">
      <c r="A212" s="1">
        <v>25.75</v>
      </c>
      <c r="B212" s="1"/>
      <c r="C212" s="1"/>
      <c r="D212" s="1">
        <v>2.2492461815609901</v>
      </c>
      <c r="E212" s="1">
        <v>0.55150473176703996</v>
      </c>
      <c r="F212" s="1">
        <v>2.05151429413631</v>
      </c>
      <c r="G212" s="1">
        <v>7.3014589312641096</v>
      </c>
      <c r="H212" s="1">
        <v>12.8023571544927</v>
      </c>
      <c r="I212" s="1">
        <v>3.1988697670964599</v>
      </c>
      <c r="J212" s="1">
        <v>7.3851084658891901</v>
      </c>
      <c r="K212" s="1">
        <v>3.2977787389027799</v>
      </c>
      <c r="L212" s="1">
        <v>0.924756830423618</v>
      </c>
      <c r="M212" s="1"/>
      <c r="N212" s="1">
        <v>2.1097471529933198</v>
      </c>
      <c r="O212" s="1">
        <v>1.2732617529313499</v>
      </c>
    </row>
    <row r="213" spans="1:15" x14ac:dyDescent="0.25">
      <c r="A213" s="1">
        <v>25.875</v>
      </c>
      <c r="B213" s="1"/>
      <c r="C213" s="1"/>
      <c r="D213" s="1">
        <v>2.0673370489774601</v>
      </c>
      <c r="E213" s="1">
        <v>0.55922537681342199</v>
      </c>
      <c r="F213" s="1">
        <v>2.44173108153971</v>
      </c>
      <c r="G213" s="1">
        <v>7.34763607764277</v>
      </c>
      <c r="H213" s="1">
        <v>12.777555048213999</v>
      </c>
      <c r="I213" s="1">
        <v>3.2266006848184499</v>
      </c>
      <c r="J213" s="1">
        <v>7.3520181052357501</v>
      </c>
      <c r="K213" s="1">
        <v>3.3272288809263202</v>
      </c>
      <c r="L213" s="1">
        <v>0.94480535175732305</v>
      </c>
      <c r="M213" s="1"/>
      <c r="N213" s="1">
        <v>2.1162055065527401</v>
      </c>
      <c r="O213" s="1">
        <v>1.27158151297129</v>
      </c>
    </row>
    <row r="214" spans="1:15" x14ac:dyDescent="0.25">
      <c r="A214" s="1">
        <v>26</v>
      </c>
      <c r="B214" s="1"/>
      <c r="C214" s="1"/>
      <c r="D214" s="1">
        <v>1.8759049914768899</v>
      </c>
      <c r="E214" s="1">
        <v>0.54801611705629405</v>
      </c>
      <c r="F214" s="1">
        <v>2.4504826254694398</v>
      </c>
      <c r="G214" s="1">
        <v>7.3713446636387099</v>
      </c>
      <c r="H214" s="1">
        <v>12.659735533238999</v>
      </c>
      <c r="I214" s="1">
        <v>3.2140407200362402</v>
      </c>
      <c r="J214" s="1">
        <v>7.2398860783601497</v>
      </c>
      <c r="K214" s="1">
        <v>3.3152735564652498</v>
      </c>
      <c r="L214" s="1">
        <v>0.98807398035943095</v>
      </c>
      <c r="M214" s="1"/>
      <c r="N214" s="1">
        <v>2.11844152357539</v>
      </c>
      <c r="O214" s="1">
        <v>1.26848457929855</v>
      </c>
    </row>
    <row r="215" spans="1:15" x14ac:dyDescent="0.25">
      <c r="A215" s="1">
        <v>26.125</v>
      </c>
      <c r="B215" s="1"/>
      <c r="C215" s="1"/>
      <c r="D215" s="1">
        <v>1.6318043742875401</v>
      </c>
      <c r="E215" s="1">
        <v>0.55213550290329805</v>
      </c>
      <c r="F215" s="1">
        <v>2.8796563749412099</v>
      </c>
      <c r="G215" s="1">
        <v>7.3560019956694997</v>
      </c>
      <c r="H215" s="1">
        <v>12.762138317302499</v>
      </c>
      <c r="I215" s="1">
        <v>3.2003038924718599</v>
      </c>
      <c r="J215" s="1">
        <v>7.3472787163889404</v>
      </c>
      <c r="K215" s="1">
        <v>3.3160122800130298</v>
      </c>
      <c r="L215" s="1">
        <v>0.98845970816818696</v>
      </c>
      <c r="M215" s="1"/>
      <c r="N215" s="1">
        <v>2.1550592687869701</v>
      </c>
      <c r="O215" s="1">
        <v>1.26407843956443</v>
      </c>
    </row>
    <row r="216" spans="1:15" x14ac:dyDescent="0.25">
      <c r="A216" s="1">
        <v>26.25</v>
      </c>
      <c r="B216" s="1"/>
      <c r="C216" s="1"/>
      <c r="D216" s="1">
        <v>1.6184020681643201</v>
      </c>
      <c r="E216" s="1">
        <v>0.55734877563272001</v>
      </c>
      <c r="F216" s="1">
        <v>2.8972291797194201</v>
      </c>
      <c r="G216" s="1">
        <v>7.2838518561555903</v>
      </c>
      <c r="H216" s="1">
        <v>12.7905747000875</v>
      </c>
      <c r="I216" s="1">
        <v>3.18334460864186</v>
      </c>
      <c r="J216" s="1">
        <v>7.4159056211802703</v>
      </c>
      <c r="K216" s="1">
        <v>3.30496874745534</v>
      </c>
      <c r="L216" s="1">
        <v>0.987032068115543</v>
      </c>
      <c r="M216" s="1"/>
      <c r="N216" s="1">
        <v>2.1583986747661998</v>
      </c>
      <c r="O216" s="1">
        <v>1.3304678532734999</v>
      </c>
    </row>
    <row r="217" spans="1:15" x14ac:dyDescent="0.25">
      <c r="A217" s="1">
        <v>26.375</v>
      </c>
      <c r="B217" s="1"/>
      <c r="C217" s="1"/>
      <c r="D217" s="1">
        <v>1.47806386901959</v>
      </c>
      <c r="E217" s="1">
        <v>0.55382671691991803</v>
      </c>
      <c r="F217" s="1">
        <v>2.9401889249951898</v>
      </c>
      <c r="G217" s="1">
        <v>6.9689138974520901</v>
      </c>
      <c r="H217" s="1">
        <v>12.8014266663656</v>
      </c>
      <c r="I217" s="1">
        <v>3.1644827622929301</v>
      </c>
      <c r="J217" s="1">
        <v>7.4007838692252799</v>
      </c>
      <c r="K217" s="1">
        <v>3.2758851503247302</v>
      </c>
      <c r="L217" s="1">
        <v>0.98835415068881405</v>
      </c>
      <c r="M217" s="1"/>
      <c r="N217" s="1">
        <v>2.13405946331198</v>
      </c>
      <c r="O217" s="1">
        <v>1.3272229486348299</v>
      </c>
    </row>
    <row r="218" spans="1:15" x14ac:dyDescent="0.25">
      <c r="A218" s="1">
        <v>26.5</v>
      </c>
      <c r="B218" s="1"/>
      <c r="C218" s="1"/>
      <c r="D218" s="1">
        <v>1.4942574114673499</v>
      </c>
      <c r="E218" s="1">
        <v>0.56122585308808304</v>
      </c>
      <c r="F218" s="1">
        <v>3.0316619734022199</v>
      </c>
      <c r="G218" s="1">
        <v>6.7419149135991203</v>
      </c>
      <c r="H218" s="1">
        <v>12.7396723282385</v>
      </c>
      <c r="I218" s="1">
        <v>3.14352860498694</v>
      </c>
      <c r="J218" s="1">
        <v>7.3683987981519001</v>
      </c>
      <c r="K218" s="1">
        <v>3.2680836855935098</v>
      </c>
      <c r="L218" s="1">
        <v>1.01531998508424</v>
      </c>
      <c r="M218" s="1"/>
      <c r="N218" s="1">
        <v>2.1297279053871501</v>
      </c>
      <c r="O218" s="1">
        <v>1.39909466229563</v>
      </c>
    </row>
    <row r="219" spans="1:15" x14ac:dyDescent="0.25">
      <c r="A219" s="1">
        <v>26.625</v>
      </c>
      <c r="B219" s="1"/>
      <c r="C219" s="1"/>
      <c r="D219" s="1">
        <v>1.5150317911728599</v>
      </c>
      <c r="E219" s="1">
        <v>0.55457974217151496</v>
      </c>
      <c r="F219" s="1">
        <v>2.9692294604296898</v>
      </c>
      <c r="G219" s="1">
        <v>6.5604609903096502</v>
      </c>
      <c r="H219" s="1">
        <v>12.805083662367499</v>
      </c>
      <c r="I219" s="1">
        <v>3.11368459604188</v>
      </c>
      <c r="J219" s="1">
        <v>7.4523080370766301</v>
      </c>
      <c r="K219" s="1">
        <v>3.2556828830144902</v>
      </c>
      <c r="L219" s="1">
        <v>1.0131374484478299</v>
      </c>
      <c r="M219" s="1"/>
      <c r="N219" s="1">
        <v>2.0277161596852</v>
      </c>
      <c r="O219" s="1">
        <v>1.40776563794403</v>
      </c>
    </row>
    <row r="220" spans="1:15" x14ac:dyDescent="0.25">
      <c r="A220" s="1">
        <v>26.75</v>
      </c>
      <c r="B220" s="1"/>
      <c r="C220" s="1"/>
      <c r="D220" s="1">
        <v>1.6767199622328901</v>
      </c>
      <c r="E220" s="1">
        <v>0.56114923273946304</v>
      </c>
      <c r="F220" s="1">
        <v>2.8897860099593702</v>
      </c>
      <c r="G220" s="1">
        <v>6.6495165657606998</v>
      </c>
      <c r="H220" s="1">
        <v>12.6679835699212</v>
      </c>
      <c r="I220" s="1">
        <v>3.1203223911862201</v>
      </c>
      <c r="J220" s="1">
        <v>7.3931194273680001</v>
      </c>
      <c r="K220" s="1">
        <v>3.3261198519153901</v>
      </c>
      <c r="L220" s="1">
        <v>1.0080144250635099</v>
      </c>
      <c r="M220" s="1"/>
      <c r="N220" s="1">
        <v>2.0445182258114301</v>
      </c>
      <c r="O220" s="1">
        <v>1.41326796865395</v>
      </c>
    </row>
    <row r="221" spans="1:15" x14ac:dyDescent="0.25">
      <c r="A221" s="1">
        <v>26.875</v>
      </c>
      <c r="B221" s="1"/>
      <c r="C221" s="1"/>
      <c r="D221" s="1">
        <v>1.6555465343931099</v>
      </c>
      <c r="E221" s="1">
        <v>0.562495620826993</v>
      </c>
      <c r="F221" s="1">
        <v>2.79027248776507</v>
      </c>
      <c r="G221" s="1">
        <v>5.9394719238273801</v>
      </c>
      <c r="H221" s="1">
        <v>12.6936473627899</v>
      </c>
      <c r="I221" s="1">
        <v>3.2231986420920902</v>
      </c>
      <c r="J221" s="1">
        <v>7.3667798048467299</v>
      </c>
      <c r="K221" s="1">
        <v>3.3559731340052701</v>
      </c>
      <c r="L221" s="1">
        <v>1.0255907359324901</v>
      </c>
      <c r="M221" s="1"/>
      <c r="N221" s="1">
        <v>2.0402848245178302</v>
      </c>
      <c r="O221" s="1">
        <v>1.43084491667844</v>
      </c>
    </row>
    <row r="222" spans="1:15" x14ac:dyDescent="0.25">
      <c r="A222" s="1">
        <v>27</v>
      </c>
      <c r="B222" s="1"/>
      <c r="C222" s="1"/>
      <c r="D222" s="1">
        <v>1.7554156765414799</v>
      </c>
      <c r="E222" s="1">
        <v>0.56290934127569703</v>
      </c>
      <c r="F222" s="1">
        <v>2.72384310304925</v>
      </c>
      <c r="G222" s="1">
        <v>6.2011209576368902</v>
      </c>
      <c r="H222" s="1">
        <v>12.4447420231048</v>
      </c>
      <c r="I222" s="1">
        <v>3.2330465131189898</v>
      </c>
      <c r="J222" s="1">
        <v>7.20758019978003</v>
      </c>
      <c r="K222" s="1">
        <v>3.4173427928507198</v>
      </c>
      <c r="L222" s="1">
        <v>1.0256452394053901</v>
      </c>
      <c r="M222" s="1"/>
      <c r="N222" s="1">
        <v>2.0194905166019401</v>
      </c>
      <c r="O222" s="1">
        <v>1.4569184914112301</v>
      </c>
    </row>
    <row r="223" spans="1:15" x14ac:dyDescent="0.25">
      <c r="A223" s="1">
        <v>27.125</v>
      </c>
      <c r="B223" s="1"/>
      <c r="C223" s="1"/>
      <c r="D223" s="1">
        <v>1.89253608859829</v>
      </c>
      <c r="E223" s="1">
        <v>0.56217038674735997</v>
      </c>
      <c r="F223" s="1">
        <v>2.0458247686062001</v>
      </c>
      <c r="G223" s="1">
        <v>5.80228293960998</v>
      </c>
      <c r="H223" s="1">
        <v>12.3100413017986</v>
      </c>
      <c r="I223" s="1">
        <v>3.2265213375469499</v>
      </c>
      <c r="J223" s="1">
        <v>7.0820633968045597</v>
      </c>
      <c r="K223" s="1">
        <v>3.4546484241480102</v>
      </c>
      <c r="L223" s="1">
        <v>1.0166742552556201</v>
      </c>
      <c r="M223" s="1"/>
      <c r="N223" s="1">
        <v>2.1182608453580398</v>
      </c>
      <c r="O223" s="1">
        <v>1.46642344202224</v>
      </c>
    </row>
    <row r="224" spans="1:15" x14ac:dyDescent="0.25">
      <c r="A224" s="1">
        <v>27.25</v>
      </c>
      <c r="B224" s="1"/>
      <c r="C224" s="1"/>
      <c r="D224" s="1">
        <v>1.93540167671691</v>
      </c>
      <c r="E224" s="1">
        <v>0.57066717764716501</v>
      </c>
      <c r="F224" s="1">
        <v>1.8941095701733699</v>
      </c>
      <c r="G224" s="1">
        <v>5.8701547985118401</v>
      </c>
      <c r="H224" s="1">
        <v>12.0200111185571</v>
      </c>
      <c r="I224" s="1">
        <v>3.21227670056575</v>
      </c>
      <c r="J224" s="1">
        <v>6.8194995101012896</v>
      </c>
      <c r="K224" s="1">
        <v>3.4440950506824701</v>
      </c>
      <c r="L224" s="1">
        <v>1.0221491174321899</v>
      </c>
      <c r="M224" s="1"/>
      <c r="N224" s="1">
        <v>2.2239332301355499</v>
      </c>
      <c r="O224" s="1">
        <v>1.45788978312518</v>
      </c>
    </row>
    <row r="225" spans="1:15" x14ac:dyDescent="0.25">
      <c r="A225" s="1">
        <v>27.375</v>
      </c>
      <c r="B225" s="1"/>
      <c r="C225" s="1"/>
      <c r="D225" s="1">
        <v>2.03262674586141</v>
      </c>
      <c r="E225" s="1">
        <v>0.56803502901201397</v>
      </c>
      <c r="F225" s="1">
        <v>1.79750669793013</v>
      </c>
      <c r="G225" s="1">
        <v>5.8114127708066396</v>
      </c>
      <c r="H225" s="1">
        <v>11.890744008254099</v>
      </c>
      <c r="I225" s="1">
        <v>3.25160727653045</v>
      </c>
      <c r="J225" s="1">
        <v>6.6507399590476002</v>
      </c>
      <c r="K225" s="1">
        <v>3.4960487518064598</v>
      </c>
      <c r="L225" s="1">
        <v>1.00868025107571</v>
      </c>
      <c r="M225" s="1"/>
      <c r="N225" s="1">
        <v>2.1837009615323599</v>
      </c>
      <c r="O225" s="1">
        <v>1.4348636400239001</v>
      </c>
    </row>
    <row r="226" spans="1:15" x14ac:dyDescent="0.25">
      <c r="A226" s="1">
        <v>27.5</v>
      </c>
      <c r="B226" s="1"/>
      <c r="C226" s="1"/>
      <c r="D226" s="1">
        <v>1.9659634968268</v>
      </c>
      <c r="E226" s="1">
        <v>0.57114616145280706</v>
      </c>
      <c r="F226" s="1">
        <v>1.7198019072342701</v>
      </c>
      <c r="G226" s="1">
        <v>5.8105896773110004</v>
      </c>
      <c r="H226" s="1">
        <v>11.8685408077262</v>
      </c>
      <c r="I226" s="1">
        <v>3.25211125754831</v>
      </c>
      <c r="J226" s="1">
        <v>6.6377014661503999</v>
      </c>
      <c r="K226" s="1">
        <v>3.4930861190274398</v>
      </c>
      <c r="L226" s="1">
        <v>1.00124180077659</v>
      </c>
      <c r="M226" s="1"/>
      <c r="N226" s="1">
        <v>2.1801383569234498</v>
      </c>
      <c r="O226" s="1">
        <v>1.46219070563541</v>
      </c>
    </row>
    <row r="227" spans="1:15" x14ac:dyDescent="0.25">
      <c r="A227" s="1">
        <v>27.625</v>
      </c>
      <c r="B227" s="1"/>
      <c r="C227" s="1"/>
      <c r="D227" s="1">
        <v>1.96786732705442</v>
      </c>
      <c r="E227" s="1">
        <v>0.57514784923510398</v>
      </c>
      <c r="F227" s="1">
        <v>1.6704897979053599</v>
      </c>
      <c r="G227" s="1">
        <v>5.8235438185970203</v>
      </c>
      <c r="H227" s="1">
        <v>11.7965112025034</v>
      </c>
      <c r="I227" s="1">
        <v>3.1593500925392699</v>
      </c>
      <c r="J227" s="1">
        <v>6.54927130192433</v>
      </c>
      <c r="K227" s="1">
        <v>3.4490116205416301</v>
      </c>
      <c r="L227" s="1">
        <v>1.00095538136125</v>
      </c>
      <c r="M227" s="1"/>
      <c r="N227" s="1">
        <v>2.1651643521892701</v>
      </c>
      <c r="O227" s="1">
        <v>1.4642935421699601</v>
      </c>
    </row>
    <row r="228" spans="1:15" x14ac:dyDescent="0.25">
      <c r="A228" s="1">
        <v>27.75</v>
      </c>
      <c r="B228" s="1"/>
      <c r="C228" s="1"/>
      <c r="D228" s="1">
        <v>1.89187272265087</v>
      </c>
      <c r="E228" s="1">
        <v>0.57816010341151503</v>
      </c>
      <c r="F228" s="1">
        <v>1.5046743368384801</v>
      </c>
      <c r="G228" s="1">
        <v>5.90121402808004</v>
      </c>
      <c r="H228" s="1">
        <v>11.7760256191164</v>
      </c>
      <c r="I228" s="1">
        <v>3.1221548810571198</v>
      </c>
      <c r="J228" s="1">
        <v>6.5422164955299396</v>
      </c>
      <c r="K228" s="1">
        <v>3.4246739046783401</v>
      </c>
      <c r="L228" s="1">
        <v>1.0028470695013001</v>
      </c>
      <c r="M228" s="1"/>
      <c r="N228" s="1">
        <v>2.2154597067744102</v>
      </c>
      <c r="O228" s="1">
        <v>1.4660731791071799</v>
      </c>
    </row>
    <row r="229" spans="1:15" x14ac:dyDescent="0.25">
      <c r="A229" s="1">
        <v>27.875</v>
      </c>
      <c r="B229" s="1"/>
      <c r="C229" s="1"/>
      <c r="D229" s="1">
        <v>1.8518298536026701</v>
      </c>
      <c r="E229" s="1">
        <v>0.57643760367506602</v>
      </c>
      <c r="F229" s="1">
        <v>1.4309074112099001</v>
      </c>
      <c r="G229" s="1">
        <v>6.1848958199871404</v>
      </c>
      <c r="H229" s="1">
        <v>11.7767199612199</v>
      </c>
      <c r="I229" s="1">
        <v>3.0618848471420299</v>
      </c>
      <c r="J229" s="1">
        <v>6.6149389725227801</v>
      </c>
      <c r="K229" s="1">
        <v>3.3671552828824902</v>
      </c>
      <c r="L229" s="1">
        <v>1.03634235099314</v>
      </c>
      <c r="M229" s="1"/>
      <c r="N229" s="1">
        <v>2.2300985589895501</v>
      </c>
      <c r="O229" s="1">
        <v>1.4740335822514501</v>
      </c>
    </row>
    <row r="230" spans="1:15" x14ac:dyDescent="0.25">
      <c r="A230" s="1">
        <v>28</v>
      </c>
      <c r="B230" s="1"/>
      <c r="C230" s="1"/>
      <c r="D230" s="1">
        <v>1.81783167008267</v>
      </c>
      <c r="E230" s="1">
        <v>0.57382692895190102</v>
      </c>
      <c r="F230" s="1">
        <v>1.37542977770051</v>
      </c>
      <c r="G230" s="1">
        <v>6.8932201202889702</v>
      </c>
      <c r="H230" s="1">
        <v>11.7251451875778</v>
      </c>
      <c r="I230" s="1">
        <v>3.0354108639717299</v>
      </c>
      <c r="J230" s="1">
        <v>6.5789627335504699</v>
      </c>
      <c r="K230" s="1">
        <v>3.3210826129012001</v>
      </c>
      <c r="L230" s="1">
        <v>1.02817459135504</v>
      </c>
      <c r="M230" s="1"/>
      <c r="N230" s="1">
        <v>2.19927888058676</v>
      </c>
      <c r="O230" s="1">
        <v>1.49624405801893</v>
      </c>
    </row>
    <row r="231" spans="1:15" x14ac:dyDescent="0.25">
      <c r="A231" s="1">
        <v>28.125</v>
      </c>
      <c r="B231" s="1"/>
      <c r="C231" s="1"/>
      <c r="D231" s="1">
        <v>1.84139752436254</v>
      </c>
      <c r="E231" s="1">
        <v>0.57273474231899302</v>
      </c>
      <c r="F231" s="1">
        <v>1.3374101731322099</v>
      </c>
      <c r="G231" s="1">
        <v>6.8406322359949003</v>
      </c>
      <c r="H231" s="1">
        <v>11.668861139669101</v>
      </c>
      <c r="I231" s="1">
        <v>3.0301854502158001</v>
      </c>
      <c r="J231" s="1">
        <v>6.5078022890038199</v>
      </c>
      <c r="K231" s="1">
        <v>3.3120435869489402</v>
      </c>
      <c r="L231" s="1">
        <v>1.00688422163869</v>
      </c>
      <c r="M231" s="1"/>
      <c r="N231" s="1">
        <v>2.2075626137081601</v>
      </c>
      <c r="O231" s="1">
        <v>1.4394736358250499</v>
      </c>
    </row>
    <row r="232" spans="1:15" x14ac:dyDescent="0.25">
      <c r="A232" s="1">
        <v>28.25</v>
      </c>
      <c r="B232" s="1"/>
      <c r="C232" s="1"/>
      <c r="D232" s="1">
        <v>1.9025477780618001</v>
      </c>
      <c r="E232" s="1">
        <v>0.57398404035012895</v>
      </c>
      <c r="F232" s="1">
        <v>1.34099259381529</v>
      </c>
      <c r="G232" s="1">
        <v>6.8850675464571696</v>
      </c>
      <c r="H232" s="1">
        <v>11.875360523897699</v>
      </c>
      <c r="I232" s="1">
        <v>2.9411935856003399</v>
      </c>
      <c r="J232" s="1">
        <v>6.5654982767474399</v>
      </c>
      <c r="K232" s="1">
        <v>3.1855776564887801</v>
      </c>
      <c r="L232" s="1">
        <v>1.0021441796800299</v>
      </c>
      <c r="M232" s="1"/>
      <c r="N232" s="1">
        <v>2.1416246935704102</v>
      </c>
      <c r="O232" s="1">
        <v>1.39459760845333</v>
      </c>
    </row>
    <row r="233" spans="1:15" x14ac:dyDescent="0.25">
      <c r="A233" s="1">
        <v>28.375</v>
      </c>
      <c r="B233" s="1"/>
      <c r="C233" s="1"/>
      <c r="D233" s="1">
        <v>2.09363897459958</v>
      </c>
      <c r="E233" s="1">
        <v>0.56900342226505496</v>
      </c>
      <c r="F233" s="1">
        <v>1.33064671817578</v>
      </c>
      <c r="G233" s="1">
        <v>6.7967162561732604</v>
      </c>
      <c r="H233" s="1">
        <v>11.910978485063</v>
      </c>
      <c r="I233" s="1">
        <v>2.9278679871620099</v>
      </c>
      <c r="J233" s="1">
        <v>6.5500998166894204</v>
      </c>
      <c r="K233" s="1">
        <v>3.1626415863255199</v>
      </c>
      <c r="L233" s="1">
        <v>1.0011850247898999</v>
      </c>
      <c r="M233" s="1"/>
      <c r="N233" s="1">
        <v>2.1337082213113101</v>
      </c>
      <c r="O233" s="1">
        <v>1.3984005947996301</v>
      </c>
    </row>
    <row r="234" spans="1:15" x14ac:dyDescent="0.25">
      <c r="A234" s="1">
        <v>28.5</v>
      </c>
      <c r="B234" s="1"/>
      <c r="C234" s="1"/>
      <c r="D234" s="1">
        <v>2.08684609820186</v>
      </c>
      <c r="E234" s="1">
        <v>0.55347812742222802</v>
      </c>
      <c r="F234" s="1">
        <v>1.3270105172145901</v>
      </c>
      <c r="G234" s="1">
        <v>6.8391337082697898</v>
      </c>
      <c r="H234" s="1">
        <v>12.013489904291699</v>
      </c>
      <c r="I234" s="1">
        <v>2.8926894490657902</v>
      </c>
      <c r="J234" s="1">
        <v>6.5974768134256498</v>
      </c>
      <c r="K234" s="1">
        <v>3.1438174447421998</v>
      </c>
      <c r="L234" s="1">
        <v>0.993471970443634</v>
      </c>
      <c r="M234" s="1"/>
      <c r="N234" s="1">
        <v>2.1521185913479899</v>
      </c>
      <c r="O234" s="1">
        <v>1.4025293792142099</v>
      </c>
    </row>
    <row r="235" spans="1:15" x14ac:dyDescent="0.25">
      <c r="A235" s="1">
        <v>28.625</v>
      </c>
      <c r="B235" s="1"/>
      <c r="C235" s="1"/>
      <c r="D235" s="1">
        <v>2.1478085709233001</v>
      </c>
      <c r="E235" s="1">
        <v>0.54960176905667102</v>
      </c>
      <c r="F235" s="1">
        <v>1.3526164033170001</v>
      </c>
      <c r="G235" s="1">
        <v>6.9893046982278602</v>
      </c>
      <c r="H235" s="1">
        <v>12.0999447942405</v>
      </c>
      <c r="I235" s="1">
        <v>2.8882802790104498</v>
      </c>
      <c r="J235" s="1">
        <v>6.6118335316818904</v>
      </c>
      <c r="K235" s="1">
        <v>3.1357116901870401</v>
      </c>
      <c r="L235" s="1">
        <v>0.986939158671856</v>
      </c>
      <c r="M235" s="1"/>
      <c r="N235" s="1">
        <v>2.1534365618712101</v>
      </c>
      <c r="O235" s="1">
        <v>1.36623033597571</v>
      </c>
    </row>
    <row r="236" spans="1:15" x14ac:dyDescent="0.25">
      <c r="A236" s="1">
        <v>28.75</v>
      </c>
      <c r="B236" s="1"/>
      <c r="C236" s="1"/>
      <c r="D236" s="1">
        <v>2.3342206431766499</v>
      </c>
      <c r="E236" s="1">
        <v>0.543327873686825</v>
      </c>
      <c r="F236" s="1">
        <v>1.3602440446752799</v>
      </c>
      <c r="G236" s="1">
        <v>7.0433594087301996</v>
      </c>
      <c r="H236" s="1">
        <v>13.035884093285</v>
      </c>
      <c r="I236" s="1">
        <v>2.8968291957730901</v>
      </c>
      <c r="J236" s="1">
        <v>7.1727919404601801</v>
      </c>
      <c r="K236" s="1">
        <v>3.1394397088335801</v>
      </c>
      <c r="L236" s="1">
        <v>0.98292277539683304</v>
      </c>
      <c r="M236" s="1"/>
      <c r="N236" s="1">
        <v>2.1342463307070698</v>
      </c>
      <c r="O236" s="1">
        <v>1.30079546314477</v>
      </c>
    </row>
    <row r="237" spans="1:15" x14ac:dyDescent="0.25">
      <c r="A237" s="1">
        <v>28.875</v>
      </c>
      <c r="B237" s="1"/>
      <c r="C237" s="1"/>
      <c r="D237" s="1">
        <v>2.2809027858867199</v>
      </c>
      <c r="E237" s="1">
        <v>0.54093615559296504</v>
      </c>
      <c r="F237" s="1">
        <v>1.6402030478744201</v>
      </c>
      <c r="G237" s="1">
        <v>7.0588962677442604</v>
      </c>
      <c r="H237" s="1">
        <v>12.651798745539899</v>
      </c>
      <c r="I237" s="1">
        <v>2.9015211422637801</v>
      </c>
      <c r="J237" s="1">
        <v>7.0103983493265698</v>
      </c>
      <c r="K237" s="1">
        <v>3.1581309975687</v>
      </c>
      <c r="L237" s="1">
        <v>0.978596645482252</v>
      </c>
      <c r="M237" s="1"/>
      <c r="N237" s="1">
        <v>2.1433330815999301</v>
      </c>
      <c r="O237" s="1">
        <v>1.2427852755297899</v>
      </c>
    </row>
    <row r="238" spans="1:15" x14ac:dyDescent="0.25">
      <c r="A238" s="1">
        <v>29</v>
      </c>
      <c r="B238" s="1"/>
      <c r="C238" s="1"/>
      <c r="D238" s="1">
        <v>2.1724835338371902</v>
      </c>
      <c r="E238" s="1">
        <v>0.55434518674505395</v>
      </c>
      <c r="F238" s="1">
        <v>1.8290063363445599</v>
      </c>
      <c r="G238" s="1">
        <v>7.29762522852978</v>
      </c>
      <c r="H238" s="1">
        <v>12.742601970189</v>
      </c>
      <c r="I238" s="1">
        <v>2.90875213256896</v>
      </c>
      <c r="J238" s="1">
        <v>7.0054981501290703</v>
      </c>
      <c r="K238" s="1">
        <v>3.1573018684604102</v>
      </c>
      <c r="L238" s="1">
        <v>0.97508967072340003</v>
      </c>
      <c r="M238" s="1"/>
      <c r="N238" s="1">
        <v>2.0911039450910698</v>
      </c>
      <c r="O238" s="1">
        <v>1.2406013040205699</v>
      </c>
    </row>
    <row r="239" spans="1:15" x14ac:dyDescent="0.25">
      <c r="A239" s="1">
        <v>29.125</v>
      </c>
      <c r="B239" s="1"/>
      <c r="C239" s="1"/>
      <c r="D239" s="1">
        <v>2.0838758708916298</v>
      </c>
      <c r="E239" s="1">
        <v>0.555745407216507</v>
      </c>
      <c r="F239" s="1">
        <v>1.96969380883273</v>
      </c>
      <c r="G239" s="1">
        <v>7.5239601755080798</v>
      </c>
      <c r="H239" s="1">
        <v>12.5240338863912</v>
      </c>
      <c r="I239" s="1">
        <v>2.9209507195351199</v>
      </c>
      <c r="J239" s="1">
        <v>6.9173124265908799</v>
      </c>
      <c r="K239" s="1">
        <v>3.1735904048721202</v>
      </c>
      <c r="L239" s="1">
        <v>0.97716365447411702</v>
      </c>
      <c r="M239" s="1"/>
      <c r="N239" s="1">
        <v>2.1492150015868599</v>
      </c>
      <c r="O239" s="1">
        <v>1.23073857235523</v>
      </c>
    </row>
    <row r="240" spans="1:15" x14ac:dyDescent="0.25">
      <c r="A240" s="1">
        <v>29.25</v>
      </c>
      <c r="B240" s="1"/>
      <c r="C240" s="1"/>
      <c r="D240" s="1">
        <v>2.0367666402895499</v>
      </c>
      <c r="E240" s="1">
        <v>0.55597217001350696</v>
      </c>
      <c r="F240" s="1">
        <v>2.1243488974663798</v>
      </c>
      <c r="G240" s="1">
        <v>8.1027701324782999</v>
      </c>
      <c r="H240" s="1">
        <v>12.4109791409163</v>
      </c>
      <c r="I240" s="1">
        <v>2.9162214193925502</v>
      </c>
      <c r="J240" s="1">
        <v>6.8663117422636004</v>
      </c>
      <c r="K240" s="1">
        <v>3.1659884106306699</v>
      </c>
      <c r="L240" s="1">
        <v>0.97906117830683503</v>
      </c>
      <c r="M240" s="1"/>
      <c r="N240" s="1">
        <v>2.1063517257848501</v>
      </c>
      <c r="O240" s="1">
        <v>1.2231624264492</v>
      </c>
    </row>
    <row r="241" spans="1:15" x14ac:dyDescent="0.25">
      <c r="A241" s="1">
        <v>29.375</v>
      </c>
      <c r="B241" s="1"/>
      <c r="C241" s="1"/>
      <c r="D241" s="1">
        <v>1.6545442552026</v>
      </c>
      <c r="E241" s="1">
        <v>0.56126264537341297</v>
      </c>
      <c r="F241" s="1">
        <v>2.1833761829082499</v>
      </c>
      <c r="G241" s="1">
        <v>8.1200898921354092</v>
      </c>
      <c r="H241" s="1">
        <v>12.2919678291175</v>
      </c>
      <c r="I241" s="1">
        <v>3.05548225672915</v>
      </c>
      <c r="J241" s="1">
        <v>6.7726990045398399</v>
      </c>
      <c r="K241" s="1">
        <v>3.31223616130558</v>
      </c>
      <c r="L241" s="1">
        <v>0.98092140346824397</v>
      </c>
      <c r="M241" s="1"/>
      <c r="N241" s="1">
        <v>2.0468911175708402</v>
      </c>
      <c r="O241" s="1">
        <v>1.22129991144057</v>
      </c>
    </row>
    <row r="242" spans="1:15" x14ac:dyDescent="0.25">
      <c r="A242" s="1">
        <v>29.5</v>
      </c>
      <c r="B242" s="1"/>
      <c r="C242" s="1"/>
      <c r="D242" s="1">
        <v>1.5965532799672499</v>
      </c>
      <c r="E242" s="1">
        <v>0.55103435597265304</v>
      </c>
      <c r="F242" s="1">
        <v>2.1907067716058899</v>
      </c>
      <c r="G242" s="1">
        <v>7.9367687424998996</v>
      </c>
      <c r="H242" s="1">
        <v>12.2182957235283</v>
      </c>
      <c r="I242" s="1">
        <v>3.0406762522569499</v>
      </c>
      <c r="J242" s="1">
        <v>6.7324656087331496</v>
      </c>
      <c r="K242" s="1">
        <v>3.2907977206091199</v>
      </c>
      <c r="L242" s="1">
        <v>0.98832472913218905</v>
      </c>
      <c r="M242" s="1"/>
      <c r="N242" s="1">
        <v>2.0545466851487801</v>
      </c>
      <c r="O242" s="1">
        <v>1.1963863740551499</v>
      </c>
    </row>
    <row r="243" spans="1:15" x14ac:dyDescent="0.25">
      <c r="A243" s="1">
        <v>29.625</v>
      </c>
      <c r="B243" s="1"/>
      <c r="C243" s="1"/>
      <c r="D243" s="1">
        <v>1.57046551668771</v>
      </c>
      <c r="E243" s="1">
        <v>0.55871752350942905</v>
      </c>
      <c r="F243" s="1">
        <v>2.2060376062003701</v>
      </c>
      <c r="G243" s="1">
        <v>7.8172926542230901</v>
      </c>
      <c r="H243" s="1">
        <v>12.1589827460094</v>
      </c>
      <c r="I243" s="1">
        <v>3.0008564656911201</v>
      </c>
      <c r="J243" s="1">
        <v>6.6743368365039304</v>
      </c>
      <c r="K243" s="1">
        <v>3.2156492808652302</v>
      </c>
      <c r="L243" s="1">
        <v>0.99298188655640895</v>
      </c>
      <c r="M243" s="1"/>
      <c r="N243" s="1">
        <v>2.03849721521948</v>
      </c>
      <c r="O243" s="1">
        <v>1.1926359041986501</v>
      </c>
    </row>
    <row r="244" spans="1:15" x14ac:dyDescent="0.25">
      <c r="A244" s="1">
        <v>29.75</v>
      </c>
      <c r="B244" s="1"/>
      <c r="C244" s="1"/>
      <c r="D244" s="1">
        <v>1.54910843756716</v>
      </c>
      <c r="E244" s="1">
        <v>0.55778710594514003</v>
      </c>
      <c r="F244" s="1">
        <v>2.1236438241198199</v>
      </c>
      <c r="G244" s="1">
        <v>7.6165914373139501</v>
      </c>
      <c r="H244" s="1">
        <v>12.1036400030584</v>
      </c>
      <c r="I244" s="1">
        <v>2.9746035911166202</v>
      </c>
      <c r="J244" s="1">
        <v>6.6355134829764202</v>
      </c>
      <c r="K244" s="1">
        <v>3.1754426007547698</v>
      </c>
      <c r="L244" s="1">
        <v>0.99748026130179901</v>
      </c>
      <c r="M244" s="1"/>
      <c r="N244" s="1">
        <v>2.0320855657396</v>
      </c>
      <c r="O244" s="1">
        <v>1.2276866877014601</v>
      </c>
    </row>
    <row r="245" spans="1:15" x14ac:dyDescent="0.25">
      <c r="A245" s="1">
        <v>29.875</v>
      </c>
      <c r="B245" s="1"/>
      <c r="C245" s="1"/>
      <c r="D245" s="1">
        <v>1.55727656146049</v>
      </c>
      <c r="E245" s="1">
        <v>0.55346895865272905</v>
      </c>
      <c r="F245" s="1">
        <v>2.0171681684804499</v>
      </c>
      <c r="G245" s="1">
        <v>7.5733468153928198</v>
      </c>
      <c r="H245" s="1">
        <v>12.086539708156</v>
      </c>
      <c r="I245" s="1">
        <v>2.9669265883206002</v>
      </c>
      <c r="J245" s="1">
        <v>6.6554545115044803</v>
      </c>
      <c r="K245" s="1">
        <v>3.1587843244743001</v>
      </c>
      <c r="L245" s="1">
        <v>0.99832013445551204</v>
      </c>
      <c r="M245" s="1"/>
      <c r="N245" s="1">
        <v>1.9565106563422601</v>
      </c>
      <c r="O245" s="1">
        <v>1.2452484046563199</v>
      </c>
    </row>
    <row r="246" spans="1:15" x14ac:dyDescent="0.25">
      <c r="A246" s="1">
        <v>30</v>
      </c>
      <c r="B246" s="1"/>
      <c r="C246" s="1"/>
      <c r="D246" s="1">
        <v>1.54449604725226</v>
      </c>
      <c r="E246" s="1">
        <v>0.55347753984815096</v>
      </c>
      <c r="F246" s="1">
        <v>1.9522577312868601</v>
      </c>
      <c r="G246" s="1">
        <v>7.1422142372967903</v>
      </c>
      <c r="H246" s="1">
        <v>12.5494297125814</v>
      </c>
      <c r="I246" s="1">
        <v>2.94772448162042</v>
      </c>
      <c r="J246" s="1">
        <v>6.8007606398667102</v>
      </c>
      <c r="K246" s="1">
        <v>3.1482589567307899</v>
      </c>
      <c r="L246" s="1">
        <v>1.0019190309605499</v>
      </c>
      <c r="M246" s="1"/>
      <c r="N246" s="1">
        <v>1.9703629210278999</v>
      </c>
      <c r="O246" s="1">
        <v>1.2804040256568501</v>
      </c>
    </row>
    <row r="247" spans="1:15" x14ac:dyDescent="0.25">
      <c r="A247" s="1">
        <v>30.125</v>
      </c>
      <c r="B247" s="1"/>
      <c r="C247" s="1"/>
      <c r="D247" s="1">
        <v>1.5148375296546599</v>
      </c>
      <c r="E247" s="1">
        <v>0.55618487515442405</v>
      </c>
      <c r="F247" s="1">
        <v>2.3582560278668998</v>
      </c>
      <c r="G247" s="1">
        <v>7.1066384382879297</v>
      </c>
      <c r="H247" s="1">
        <v>12.5959315378949</v>
      </c>
      <c r="I247" s="1">
        <v>2.9115135746243901</v>
      </c>
      <c r="J247" s="1">
        <v>6.8449142283564299</v>
      </c>
      <c r="K247" s="1">
        <v>3.0416614851742101</v>
      </c>
      <c r="L247" s="1"/>
      <c r="M247" s="1"/>
      <c r="N247" s="1">
        <v>1.95921261319614</v>
      </c>
      <c r="O247" s="1">
        <v>1.3014190225970299</v>
      </c>
    </row>
    <row r="248" spans="1:15" x14ac:dyDescent="0.25">
      <c r="A248" s="1">
        <v>30.25</v>
      </c>
      <c r="B248" s="1"/>
      <c r="C248" s="1"/>
      <c r="D248" s="1">
        <v>1.55685302703086</v>
      </c>
      <c r="E248" s="1">
        <v>0.55321869375426103</v>
      </c>
      <c r="F248" s="1"/>
      <c r="G248" s="1">
        <v>6.8952496739496896</v>
      </c>
      <c r="H248" s="1">
        <v>13.0634410591495</v>
      </c>
      <c r="I248" s="1">
        <v>2.9586396126981902</v>
      </c>
      <c r="J248" s="1">
        <v>7.31077933139664</v>
      </c>
      <c r="K248" s="1">
        <v>3.07045968267902</v>
      </c>
      <c r="L248" s="1"/>
      <c r="M248" s="1"/>
      <c r="N248" s="1">
        <v>1.98305807604646</v>
      </c>
      <c r="O248" s="1">
        <v>1.3074030293441601</v>
      </c>
    </row>
    <row r="249" spans="1:15" x14ac:dyDescent="0.25">
      <c r="A249" s="1">
        <v>30.375</v>
      </c>
      <c r="B249" s="1"/>
      <c r="C249" s="1"/>
      <c r="D249" s="1">
        <v>1.57524758254532</v>
      </c>
      <c r="E249" s="1">
        <v>0.55703210116360002</v>
      </c>
      <c r="F249" s="1"/>
      <c r="G249" s="1">
        <v>6.9747872126300603</v>
      </c>
      <c r="H249" s="1">
        <v>13.3700180722462</v>
      </c>
      <c r="I249" s="1">
        <v>2.9512372366623199</v>
      </c>
      <c r="J249" s="1">
        <v>7.4269234236571702</v>
      </c>
      <c r="K249" s="1">
        <v>3.0633420253380401</v>
      </c>
      <c r="L249" s="1"/>
      <c r="M249" s="1"/>
      <c r="N249" s="1">
        <v>1.9657094168037701</v>
      </c>
      <c r="O249" s="1">
        <v>1.2925255761480401</v>
      </c>
    </row>
    <row r="250" spans="1:15" x14ac:dyDescent="0.25">
      <c r="A250" s="1">
        <v>30.5</v>
      </c>
      <c r="B250" s="1"/>
      <c r="C250" s="1"/>
      <c r="D250" s="1">
        <v>1.8063157596705199</v>
      </c>
      <c r="E250" s="1">
        <v>0.55964563422598801</v>
      </c>
      <c r="F250" s="1"/>
      <c r="G250" s="1">
        <v>6.9914325805940898</v>
      </c>
      <c r="H250" s="1"/>
      <c r="I250" s="1">
        <v>3.0060102570850602</v>
      </c>
      <c r="J250" s="1"/>
      <c r="K250" s="1">
        <v>3.1332793862928199</v>
      </c>
      <c r="L250" s="1"/>
      <c r="M250" s="1"/>
      <c r="N250" s="1">
        <v>2.0038053814752699</v>
      </c>
      <c r="O250" s="10">
        <v>1.31931062033341</v>
      </c>
    </row>
    <row r="251" spans="1:15" x14ac:dyDescent="0.25">
      <c r="A251" s="1">
        <v>30.625</v>
      </c>
      <c r="B251" s="1"/>
      <c r="C251" s="1"/>
      <c r="D251" s="1">
        <v>1.7998246384473799</v>
      </c>
      <c r="E251" s="1">
        <v>0.56204432441193797</v>
      </c>
      <c r="F251" s="1"/>
      <c r="G251" s="1">
        <v>7.07168204483526</v>
      </c>
      <c r="H251" s="1"/>
      <c r="I251" s="1">
        <v>3.0113625623279301</v>
      </c>
      <c r="J251" s="1"/>
      <c r="K251" s="1">
        <v>3.1935139622445998</v>
      </c>
      <c r="L251" s="1"/>
      <c r="M251" s="1"/>
      <c r="N251" s="1">
        <v>1.99316238451911</v>
      </c>
      <c r="O251" s="10">
        <v>1.2787163001147199</v>
      </c>
    </row>
    <row r="252" spans="1:15" x14ac:dyDescent="0.25">
      <c r="A252" s="1">
        <v>30.75</v>
      </c>
      <c r="B252" s="1"/>
      <c r="C252" s="1"/>
      <c r="D252" s="1">
        <v>1.8711216134852899</v>
      </c>
      <c r="E252" s="1">
        <v>0.56226775785509897</v>
      </c>
      <c r="F252" s="1"/>
      <c r="G252" s="1">
        <v>7.0039753632413797</v>
      </c>
      <c r="H252" s="1"/>
      <c r="I252" s="1">
        <v>3.0980723772610599</v>
      </c>
      <c r="J252" s="1"/>
      <c r="K252" s="1">
        <v>3.2557852997563499</v>
      </c>
      <c r="L252" s="1"/>
      <c r="M252" s="1"/>
      <c r="N252" s="1">
        <v>2.0101263363062301</v>
      </c>
      <c r="O252" s="10">
        <v>1.2367906530544901</v>
      </c>
    </row>
    <row r="253" spans="1:15" x14ac:dyDescent="0.25">
      <c r="A253" s="1">
        <v>30.875</v>
      </c>
      <c r="B253" s="1"/>
      <c r="C253" s="1"/>
      <c r="D253" s="1">
        <v>1.91767656837683</v>
      </c>
      <c r="E253" s="1">
        <v>0.56440897779854005</v>
      </c>
      <c r="F253" s="1"/>
      <c r="G253" s="1">
        <v>7.3054508948385397</v>
      </c>
      <c r="H253" s="1"/>
      <c r="I253" s="1">
        <v>3.0769754677567298</v>
      </c>
      <c r="J253" s="1"/>
      <c r="K253" s="1">
        <v>3.2425011657481302</v>
      </c>
      <c r="L253" s="1"/>
      <c r="M253" s="1"/>
      <c r="N253" s="1">
        <v>2.0751998042033701</v>
      </c>
      <c r="O253" s="10">
        <v>1.24785149536053</v>
      </c>
    </row>
    <row r="254" spans="1:15" x14ac:dyDescent="0.25">
      <c r="A254" s="1">
        <v>31</v>
      </c>
      <c r="B254" s="1"/>
      <c r="C254" s="1"/>
      <c r="D254" s="1">
        <v>1.98481499879929</v>
      </c>
      <c r="E254" s="1">
        <v>0.56735866480555797</v>
      </c>
      <c r="F254" s="1"/>
      <c r="G254" s="1"/>
      <c r="H254" s="1"/>
      <c r="I254" s="1">
        <v>3.06421548935365</v>
      </c>
      <c r="J254" s="1"/>
      <c r="K254" s="1">
        <v>3.25742516311964</v>
      </c>
      <c r="L254" s="1"/>
      <c r="M254" s="1"/>
      <c r="N254" s="10">
        <v>2.0305133823117298</v>
      </c>
      <c r="O254" s="10">
        <v>1.2222537354340799</v>
      </c>
    </row>
    <row r="255" spans="1:15" x14ac:dyDescent="0.25">
      <c r="A255" s="1">
        <v>31.125</v>
      </c>
      <c r="B255" s="1"/>
      <c r="C255" s="1"/>
      <c r="D255" s="1"/>
      <c r="E255" s="1"/>
      <c r="F255" s="1"/>
      <c r="G255" s="1"/>
      <c r="H255" s="1"/>
      <c r="I255" s="1">
        <v>3.0152888295080702</v>
      </c>
      <c r="J255" s="1"/>
      <c r="K255" s="1">
        <v>3.2236852265175902</v>
      </c>
      <c r="L255" s="1"/>
      <c r="M255" s="1"/>
      <c r="N255" s="10">
        <v>2.0751782729758301</v>
      </c>
      <c r="O255" s="10">
        <v>1.2179443078727401</v>
      </c>
    </row>
    <row r="256" spans="1:15" x14ac:dyDescent="0.25">
      <c r="A256" s="1">
        <v>31.25</v>
      </c>
      <c r="B256" s="1"/>
      <c r="C256" s="1"/>
      <c r="D256" s="1"/>
      <c r="E256" s="1"/>
      <c r="F256" s="1"/>
      <c r="G256" s="1"/>
      <c r="H256" s="1"/>
      <c r="I256" s="1">
        <v>3.0016998265282799</v>
      </c>
      <c r="J256" s="1"/>
      <c r="K256" s="1">
        <v>3.2410417770757398</v>
      </c>
      <c r="L256" s="1"/>
      <c r="M256" s="1"/>
      <c r="N256" s="10">
        <v>2.0613745160458601</v>
      </c>
      <c r="O256" s="10">
        <v>1.2310428048381199</v>
      </c>
    </row>
    <row r="257" spans="1:15" x14ac:dyDescent="0.25">
      <c r="A257" s="1">
        <v>31.375</v>
      </c>
      <c r="B257" s="1"/>
      <c r="C257" s="1"/>
      <c r="D257" s="1"/>
      <c r="E257" s="1"/>
      <c r="F257" s="1"/>
      <c r="G257" s="1"/>
      <c r="H257" s="1"/>
      <c r="I257" s="1">
        <v>3.0082120757943902</v>
      </c>
      <c r="J257" s="1"/>
      <c r="K257" s="1">
        <v>3.2359277202549901</v>
      </c>
      <c r="L257" s="1"/>
      <c r="M257" s="1"/>
      <c r="N257" s="10">
        <v>2.0643682199228999</v>
      </c>
      <c r="O257" s="10">
        <v>1.2333787978741499</v>
      </c>
    </row>
    <row r="258" spans="1:15" x14ac:dyDescent="0.25">
      <c r="A258" s="1">
        <v>31.5</v>
      </c>
      <c r="B258" s="1"/>
      <c r="C258" s="1"/>
      <c r="D258" s="1"/>
      <c r="E258" s="1"/>
      <c r="F258" s="1"/>
      <c r="G258" s="1"/>
      <c r="H258" s="1"/>
      <c r="I258" s="1">
        <v>2.9886843115895698</v>
      </c>
      <c r="J258" s="1"/>
      <c r="K258" s="1">
        <v>3.2273925243821302</v>
      </c>
      <c r="L258" s="1"/>
      <c r="M258" s="1"/>
      <c r="N258" s="10">
        <v>2.0518270654564099</v>
      </c>
      <c r="O258" s="10">
        <v>1.30190283846725</v>
      </c>
    </row>
    <row r="259" spans="1:15" x14ac:dyDescent="0.25">
      <c r="A259" s="1">
        <v>31.625</v>
      </c>
      <c r="B259" s="1"/>
      <c r="C259" s="1"/>
      <c r="D259" s="1"/>
      <c r="E259" s="1"/>
      <c r="F259" s="1"/>
      <c r="G259" s="1"/>
      <c r="H259" s="1"/>
      <c r="I259" s="1">
        <v>2.9374860256912698</v>
      </c>
      <c r="J259" s="1"/>
      <c r="K259" s="1">
        <v>3.1914137346817002</v>
      </c>
      <c r="L259" s="1"/>
      <c r="M259" s="1"/>
      <c r="N259" s="10">
        <v>2.0061250309685099</v>
      </c>
      <c r="O259" s="10">
        <v>1.3107400997596499</v>
      </c>
    </row>
    <row r="260" spans="1:15" x14ac:dyDescent="0.25">
      <c r="A260" s="1">
        <v>31.75</v>
      </c>
      <c r="B260" s="1"/>
      <c r="C260" s="1"/>
      <c r="D260" s="1"/>
      <c r="E260" s="1"/>
      <c r="F260" s="1"/>
      <c r="G260" s="1"/>
      <c r="H260" s="1"/>
      <c r="I260" s="1">
        <v>2.9219188278229198</v>
      </c>
      <c r="J260" s="1"/>
      <c r="K260" s="1">
        <v>3.1699016878568602</v>
      </c>
      <c r="L260" s="1"/>
      <c r="M260" s="1"/>
      <c r="N260" s="10">
        <v>1.9593923360647401</v>
      </c>
      <c r="O260" s="10">
        <v>1.3144095819806201</v>
      </c>
    </row>
    <row r="261" spans="1:15" x14ac:dyDescent="0.25">
      <c r="A261" s="1">
        <v>31.875</v>
      </c>
      <c r="B261" s="1"/>
      <c r="C261" s="1"/>
      <c r="D261" s="1"/>
      <c r="E261" s="1"/>
      <c r="F261" s="1"/>
      <c r="G261" s="1"/>
      <c r="H261" s="1"/>
      <c r="I261" s="1">
        <v>2.8509176847169702</v>
      </c>
      <c r="J261" s="1"/>
      <c r="K261" s="1">
        <v>3.0509292636140399</v>
      </c>
      <c r="L261" s="1"/>
      <c r="M261" s="1"/>
      <c r="N261" s="10">
        <v>1.9246489135620199</v>
      </c>
      <c r="O261" s="10">
        <v>1.3565279380367199</v>
      </c>
    </row>
    <row r="262" spans="1:15" x14ac:dyDescent="0.25">
      <c r="A262" s="1">
        <v>32</v>
      </c>
      <c r="B262" s="1"/>
      <c r="C262" s="1"/>
      <c r="D262" s="1"/>
      <c r="E262" s="1"/>
      <c r="F262" s="1"/>
      <c r="G262" s="1"/>
      <c r="H262" s="1"/>
      <c r="I262" s="1">
        <v>2.8073958402124801</v>
      </c>
      <c r="J262" s="1"/>
      <c r="K262" s="1">
        <v>3.0131955745053398</v>
      </c>
      <c r="L262" s="1"/>
      <c r="M262" s="1"/>
      <c r="N262" s="10">
        <v>1.9731441897728601</v>
      </c>
      <c r="O262" s="10"/>
    </row>
    <row r="263" spans="1:15" x14ac:dyDescent="0.25">
      <c r="A263" s="1">
        <v>32.125</v>
      </c>
      <c r="B263" s="1"/>
      <c r="C263" s="1"/>
      <c r="D263" s="1"/>
      <c r="E263" s="1"/>
      <c r="F263" s="1"/>
      <c r="G263" s="1"/>
      <c r="H263" s="1"/>
      <c r="I263" s="1">
        <v>2.71482391514136</v>
      </c>
      <c r="J263" s="1"/>
      <c r="K263" s="1">
        <v>2.9392206252428799</v>
      </c>
      <c r="L263" s="1"/>
      <c r="M263" s="1"/>
      <c r="N263" s="10">
        <v>1.97337656681175</v>
      </c>
      <c r="O263" s="10"/>
    </row>
    <row r="264" spans="1:15" x14ac:dyDescent="0.25">
      <c r="A264" s="1">
        <v>32.25</v>
      </c>
      <c r="B264" s="1"/>
      <c r="C264" s="1"/>
      <c r="D264" s="1"/>
      <c r="E264" s="1"/>
      <c r="F264" s="1"/>
      <c r="G264" s="1"/>
      <c r="H264" s="1"/>
      <c r="I264" s="1">
        <v>2.67868380994401</v>
      </c>
      <c r="J264" s="1"/>
      <c r="K264" s="1">
        <v>2.9048487360811701</v>
      </c>
      <c r="L264" s="1"/>
      <c r="M264" s="1"/>
      <c r="N264" s="10">
        <v>1.9677136846396699</v>
      </c>
      <c r="O264" s="10"/>
    </row>
    <row r="265" spans="1:15" x14ac:dyDescent="0.25">
      <c r="A265" s="1">
        <v>32.375</v>
      </c>
      <c r="B265" s="1"/>
      <c r="C265" s="1"/>
      <c r="D265" s="1"/>
      <c r="E265" s="1"/>
      <c r="F265" s="1"/>
      <c r="G265" s="1"/>
      <c r="H265" s="1"/>
      <c r="I265" s="1">
        <v>2.6668703278354302</v>
      </c>
      <c r="J265" s="1"/>
      <c r="K265" s="1">
        <v>2.8936002768938298</v>
      </c>
      <c r="L265" s="1"/>
      <c r="M265" s="1"/>
      <c r="N265" s="10">
        <v>3.00795891467682</v>
      </c>
      <c r="O265" s="10"/>
    </row>
    <row r="266" spans="1:15" x14ac:dyDescent="0.25">
      <c r="A266" s="1">
        <v>32.5</v>
      </c>
      <c r="B266" s="1"/>
      <c r="C266" s="1"/>
      <c r="D266" s="1"/>
      <c r="E266" s="1"/>
      <c r="F266" s="1"/>
      <c r="G266" s="1"/>
      <c r="H266" s="1"/>
      <c r="I266" s="1">
        <v>2.6521836410069799</v>
      </c>
      <c r="J266" s="1"/>
      <c r="K266" s="1">
        <v>2.8642233110126698</v>
      </c>
      <c r="L266" s="1"/>
      <c r="M266" s="1"/>
      <c r="N266" s="10">
        <v>3.0843758442751898</v>
      </c>
      <c r="O266" s="10"/>
    </row>
    <row r="267" spans="1:15" x14ac:dyDescent="0.25">
      <c r="A267" s="1">
        <v>32.625</v>
      </c>
      <c r="B267" s="1"/>
      <c r="C267" s="1"/>
      <c r="D267" s="1"/>
      <c r="E267" s="1"/>
      <c r="F267" s="1"/>
      <c r="G267" s="1"/>
      <c r="H267" s="1"/>
      <c r="I267" s="1">
        <v>2.6511876652442101</v>
      </c>
      <c r="J267" s="1"/>
      <c r="K267" s="1">
        <v>2.8732090927384601</v>
      </c>
      <c r="L267" s="1"/>
      <c r="M267" s="1"/>
      <c r="N267" s="10">
        <v>3.2715461569500399</v>
      </c>
      <c r="O267" s="10"/>
    </row>
    <row r="268" spans="1:15" x14ac:dyDescent="0.25">
      <c r="A268" s="1">
        <v>32.75</v>
      </c>
      <c r="B268" s="1"/>
      <c r="C268" s="1"/>
      <c r="D268" s="1"/>
      <c r="E268" s="1"/>
      <c r="F268" s="1"/>
      <c r="G268" s="1"/>
      <c r="H268" s="1"/>
      <c r="I268" s="1">
        <v>2.6271881501514698</v>
      </c>
      <c r="J268" s="1"/>
      <c r="K268" s="1">
        <v>2.84162221376444</v>
      </c>
      <c r="L268" s="1"/>
      <c r="M268" s="1"/>
      <c r="N268" s="10">
        <v>3.4140830130014201</v>
      </c>
      <c r="O268" s="10"/>
    </row>
    <row r="269" spans="1:15" x14ac:dyDescent="0.25">
      <c r="A269" s="1">
        <v>32.875</v>
      </c>
      <c r="B269" s="1"/>
      <c r="C269" s="1"/>
      <c r="D269" s="1"/>
      <c r="E269" s="1"/>
      <c r="F269" s="1"/>
      <c r="G269" s="1"/>
      <c r="H269" s="1"/>
      <c r="I269" s="1">
        <v>2.64576237889246</v>
      </c>
      <c r="J269" s="1"/>
      <c r="K269" s="1">
        <v>2.84772460415439</v>
      </c>
      <c r="L269" s="10"/>
      <c r="M269" s="1"/>
      <c r="N269" s="10">
        <v>3.6227445344724698</v>
      </c>
      <c r="O269" s="10"/>
    </row>
    <row r="270" spans="1:15" x14ac:dyDescent="0.25">
      <c r="A270" s="1">
        <v>33</v>
      </c>
      <c r="B270" s="1"/>
      <c r="C270" s="1"/>
      <c r="D270" s="1"/>
      <c r="E270" s="1"/>
      <c r="F270" s="1"/>
      <c r="G270" s="1"/>
      <c r="H270" s="1"/>
      <c r="I270" s="1">
        <v>2.63674042751851</v>
      </c>
      <c r="J270" s="1"/>
      <c r="K270" s="1">
        <v>2.8323933352496198</v>
      </c>
      <c r="L270" s="10"/>
      <c r="M270" s="1"/>
      <c r="N270" s="10">
        <v>3.8697385551657901</v>
      </c>
      <c r="O270" s="10"/>
    </row>
    <row r="271" spans="1:15" x14ac:dyDescent="0.25">
      <c r="A271" s="1">
        <v>33.125</v>
      </c>
      <c r="B271" s="1"/>
      <c r="C271" s="1"/>
      <c r="D271" s="1"/>
      <c r="E271" s="1"/>
      <c r="F271" s="1"/>
      <c r="G271" s="1"/>
      <c r="H271" s="1"/>
      <c r="I271" s="1">
        <v>2.6533908258102801</v>
      </c>
      <c r="J271" s="1"/>
      <c r="K271" s="1">
        <v>2.86918713262137</v>
      </c>
      <c r="L271" s="10"/>
      <c r="M271" s="1"/>
      <c r="N271" s="10"/>
      <c r="O271" s="10"/>
    </row>
    <row r="272" spans="1:15" x14ac:dyDescent="0.25">
      <c r="A272" s="1">
        <v>33.25</v>
      </c>
      <c r="B272" s="1"/>
      <c r="C272" s="1"/>
      <c r="D272" s="1"/>
      <c r="E272" s="1"/>
      <c r="F272" s="1"/>
      <c r="G272" s="1"/>
      <c r="H272" s="1"/>
      <c r="I272" s="1">
        <v>2.64870141283963</v>
      </c>
      <c r="J272" s="1"/>
      <c r="K272" s="1">
        <v>2.8631992618512898</v>
      </c>
      <c r="L272" s="10"/>
      <c r="M272" s="1"/>
      <c r="N272" s="10"/>
      <c r="O272" s="10"/>
    </row>
    <row r="273" spans="1:15" x14ac:dyDescent="0.25">
      <c r="A273" s="1">
        <v>33.375</v>
      </c>
      <c r="B273" s="1"/>
      <c r="C273" s="1"/>
      <c r="D273" s="1"/>
      <c r="E273" s="1"/>
      <c r="F273" s="1"/>
      <c r="G273" s="1"/>
      <c r="H273" s="1"/>
      <c r="I273" s="1">
        <v>2.67635952810708</v>
      </c>
      <c r="J273" s="1"/>
      <c r="K273" s="1">
        <v>2.8679104108854498</v>
      </c>
      <c r="L273" s="10"/>
      <c r="M273" s="1"/>
      <c r="N273" s="10"/>
      <c r="O273" s="10"/>
    </row>
    <row r="274" spans="1:15" x14ac:dyDescent="0.25">
      <c r="A274" s="1">
        <v>33.5</v>
      </c>
      <c r="B274" s="1"/>
      <c r="C274" s="1"/>
      <c r="D274" s="1"/>
      <c r="E274" s="1"/>
      <c r="F274" s="1"/>
      <c r="G274" s="1"/>
      <c r="H274" s="1"/>
      <c r="I274" s="1">
        <v>2.7727370605325898</v>
      </c>
      <c r="J274" s="1"/>
      <c r="K274" s="1">
        <v>2.92068669782876</v>
      </c>
      <c r="L274" s="10"/>
      <c r="M274" s="1"/>
      <c r="N274" s="10"/>
      <c r="O274" s="10"/>
    </row>
    <row r="275" spans="1:15" x14ac:dyDescent="0.25">
      <c r="A275" s="1">
        <v>33.625</v>
      </c>
      <c r="B275" s="1"/>
      <c r="C275" s="1"/>
      <c r="D275" s="1"/>
      <c r="E275" s="1"/>
      <c r="F275" s="1"/>
      <c r="G275" s="1"/>
      <c r="H275" s="1"/>
      <c r="I275" s="1">
        <v>2.7954065118331601</v>
      </c>
      <c r="J275" s="1"/>
      <c r="K275" s="1">
        <v>2.9817701022141598</v>
      </c>
      <c r="L275" s="10"/>
      <c r="M275" s="1"/>
      <c r="N275" s="10"/>
      <c r="O275" s="10"/>
    </row>
    <row r="276" spans="1:15" x14ac:dyDescent="0.25">
      <c r="A276" s="1">
        <v>33.75</v>
      </c>
      <c r="B276" s="1"/>
      <c r="C276" s="1"/>
      <c r="D276" s="1"/>
      <c r="E276" s="1"/>
      <c r="F276" s="1"/>
      <c r="G276" s="1"/>
      <c r="H276" s="1"/>
      <c r="I276" s="1">
        <v>2.7946187374727902</v>
      </c>
      <c r="J276" s="1"/>
      <c r="K276" s="1">
        <v>2.98667437233365</v>
      </c>
      <c r="L276" s="10"/>
      <c r="M276" s="1"/>
      <c r="N276" s="10"/>
      <c r="O276" s="10"/>
    </row>
    <row r="277" spans="1:15" x14ac:dyDescent="0.25">
      <c r="A277" s="1">
        <v>33.875</v>
      </c>
      <c r="B277" s="1"/>
      <c r="C277" s="1"/>
      <c r="D277" s="1"/>
      <c r="E277" s="1"/>
      <c r="F277" s="1"/>
      <c r="G277" s="1"/>
      <c r="H277" s="1"/>
      <c r="I277" s="1">
        <v>2.7619886519247001</v>
      </c>
      <c r="J277" s="1"/>
      <c r="K277" s="1">
        <v>2.95929661693622</v>
      </c>
      <c r="L277" s="10"/>
      <c r="M277" s="1"/>
      <c r="N277" s="10"/>
      <c r="O277" s="10"/>
    </row>
    <row r="278" spans="1:15" x14ac:dyDescent="0.25">
      <c r="A278" s="1">
        <v>34</v>
      </c>
      <c r="B278" s="1"/>
      <c r="C278" s="1"/>
      <c r="D278" s="1"/>
      <c r="E278" s="1"/>
      <c r="F278" s="1"/>
      <c r="G278" s="1"/>
      <c r="H278" s="1"/>
      <c r="I278" s="1">
        <v>2.7492554498727002</v>
      </c>
      <c r="J278" s="1"/>
      <c r="K278" s="1">
        <v>2.9502577130952998</v>
      </c>
      <c r="L278" s="10"/>
      <c r="M278" s="1"/>
      <c r="N278" s="10"/>
      <c r="O278" s="10"/>
    </row>
    <row r="279" spans="1:15" x14ac:dyDescent="0.25">
      <c r="A279" s="1">
        <v>34.125</v>
      </c>
      <c r="B279" s="1"/>
      <c r="C279" s="1"/>
      <c r="D279" s="1"/>
      <c r="E279" s="1"/>
      <c r="F279" s="1"/>
      <c r="G279" s="1"/>
      <c r="H279" s="1"/>
      <c r="I279" s="1">
        <v>2.7444164230235999</v>
      </c>
      <c r="J279" s="1"/>
      <c r="K279" s="1">
        <v>2.9473870269572502</v>
      </c>
      <c r="L279" s="10"/>
      <c r="M279" s="1"/>
      <c r="N279" s="10"/>
      <c r="O279" s="10"/>
    </row>
    <row r="280" spans="1:15" x14ac:dyDescent="0.25">
      <c r="A280" s="1">
        <v>34.25</v>
      </c>
      <c r="B280" s="1"/>
      <c r="C280" s="1"/>
      <c r="D280" s="1"/>
      <c r="E280" s="1"/>
      <c r="F280" s="1"/>
      <c r="G280" s="1"/>
      <c r="H280" s="1"/>
      <c r="I280" s="1">
        <v>2.7341898238356799</v>
      </c>
      <c r="J280" s="1"/>
      <c r="K280" s="1">
        <v>2.92994805037966</v>
      </c>
      <c r="L280" s="10"/>
      <c r="M280" s="1"/>
      <c r="N280" s="10"/>
      <c r="O280" s="10"/>
    </row>
    <row r="281" spans="1:15" x14ac:dyDescent="0.25">
      <c r="A281" s="1">
        <v>34.375</v>
      </c>
      <c r="B281" s="1"/>
      <c r="C281" s="1"/>
      <c r="D281" s="1"/>
      <c r="E281" s="1"/>
      <c r="F281" s="1"/>
      <c r="G281" s="10"/>
      <c r="H281" s="1"/>
      <c r="I281" s="1">
        <v>2.7232262358089598</v>
      </c>
      <c r="J281" s="1"/>
      <c r="K281" s="1">
        <v>2.9186192761524499</v>
      </c>
      <c r="L281" s="10"/>
      <c r="M281" s="1"/>
      <c r="N281" s="10"/>
      <c r="O281" s="10"/>
    </row>
    <row r="282" spans="1:15" x14ac:dyDescent="0.25">
      <c r="A282" s="1">
        <v>34.5</v>
      </c>
      <c r="B282" s="1"/>
      <c r="C282" s="1"/>
      <c r="D282" s="1"/>
      <c r="E282" s="1"/>
      <c r="F282" s="1"/>
      <c r="G282" s="10"/>
      <c r="H282" s="1"/>
      <c r="I282" s="1">
        <v>2.70958833600023</v>
      </c>
      <c r="J282" s="1"/>
      <c r="K282" s="1">
        <v>2.91255016200956</v>
      </c>
      <c r="L282" s="10"/>
      <c r="M282" s="1"/>
      <c r="N282" s="10"/>
      <c r="O282" s="10"/>
    </row>
    <row r="283" spans="1:15" x14ac:dyDescent="0.25">
      <c r="A283" s="1">
        <v>34.625</v>
      </c>
      <c r="B283" s="1"/>
      <c r="C283" s="1"/>
      <c r="D283" s="1"/>
      <c r="E283" s="1"/>
      <c r="F283" s="1"/>
      <c r="G283" s="10"/>
      <c r="H283" s="1"/>
      <c r="I283" s="1">
        <v>2.6626758171713298</v>
      </c>
      <c r="J283" s="1"/>
      <c r="K283" s="1">
        <v>2.8705275491854598</v>
      </c>
      <c r="L283" s="10"/>
      <c r="M283" s="1"/>
      <c r="N283" s="10"/>
      <c r="O283" s="10"/>
    </row>
    <row r="284" spans="1:15" x14ac:dyDescent="0.25">
      <c r="A284" s="1">
        <v>34.75</v>
      </c>
      <c r="B284" s="1"/>
      <c r="C284" s="1"/>
      <c r="D284" s="1"/>
      <c r="E284" s="1"/>
      <c r="F284" s="1"/>
      <c r="G284" s="10"/>
      <c r="H284" s="1"/>
      <c r="I284" s="1">
        <v>2.6662142791354602</v>
      </c>
      <c r="J284" s="1"/>
      <c r="K284" s="1">
        <v>2.8797296230435498</v>
      </c>
      <c r="L284" s="10"/>
      <c r="M284" s="1"/>
      <c r="N284" s="10"/>
      <c r="O284" s="10"/>
    </row>
    <row r="285" spans="1:15" x14ac:dyDescent="0.25">
      <c r="A285" s="1">
        <v>34.875</v>
      </c>
      <c r="B285" s="1"/>
      <c r="C285" s="1"/>
      <c r="D285" s="1"/>
      <c r="E285" s="1"/>
      <c r="F285" s="1"/>
      <c r="G285" s="10"/>
      <c r="H285" s="1"/>
      <c r="I285" s="1">
        <v>2.6531117424061299</v>
      </c>
      <c r="J285" s="1"/>
      <c r="K285" s="1">
        <v>2.8687473711061902</v>
      </c>
      <c r="L285" s="10"/>
      <c r="M285" s="1"/>
      <c r="N285" s="10"/>
      <c r="O285" s="10"/>
    </row>
    <row r="286" spans="1:15" x14ac:dyDescent="0.25">
      <c r="A286" s="1">
        <v>35</v>
      </c>
      <c r="B286" s="1"/>
      <c r="C286" s="1"/>
      <c r="D286" s="1"/>
      <c r="E286" s="1"/>
      <c r="F286" s="1"/>
      <c r="G286" s="10"/>
      <c r="H286" s="1"/>
      <c r="I286" s="1">
        <v>2.6241896071013802</v>
      </c>
      <c r="J286" s="1"/>
      <c r="K286" s="1">
        <v>2.8271226699990399</v>
      </c>
      <c r="L286" s="10"/>
      <c r="M286" s="1"/>
      <c r="N286" s="10"/>
      <c r="O286" s="10"/>
    </row>
    <row r="287" spans="1:15" x14ac:dyDescent="0.25">
      <c r="A287" s="1">
        <v>35.125</v>
      </c>
      <c r="B287" s="1"/>
      <c r="C287" s="1"/>
      <c r="D287" s="1"/>
      <c r="E287" s="1"/>
      <c r="F287" s="1"/>
      <c r="G287" s="10"/>
      <c r="H287" s="1"/>
      <c r="I287" s="1"/>
      <c r="J287" s="1"/>
      <c r="K287" s="1"/>
      <c r="L287" s="10"/>
      <c r="M287" s="10"/>
      <c r="N287" s="10"/>
      <c r="O287" s="10"/>
    </row>
    <row r="288" spans="1:15" x14ac:dyDescent="0.25">
      <c r="A288" s="1">
        <v>35.25</v>
      </c>
      <c r="B288" s="1"/>
      <c r="C288" s="1"/>
      <c r="D288" s="1"/>
      <c r="E288" s="1"/>
      <c r="F288" s="1"/>
      <c r="G288" s="10"/>
      <c r="H288" s="1"/>
      <c r="I288" s="1"/>
      <c r="J288" s="1"/>
      <c r="K288" s="1"/>
      <c r="L288" s="10"/>
      <c r="M288" s="10"/>
      <c r="N288" s="10"/>
      <c r="O288" s="10"/>
    </row>
    <row r="289" spans="1:1" x14ac:dyDescent="0.25">
      <c r="A289" s="4">
        <v>35.375</v>
      </c>
    </row>
    <row r="290" spans="1:1" x14ac:dyDescent="0.25">
      <c r="A290" s="4">
        <v>35.5</v>
      </c>
    </row>
    <row r="291" spans="1:1" x14ac:dyDescent="0.25">
      <c r="A291" s="4">
        <v>35.625</v>
      </c>
    </row>
    <row r="292" spans="1:1" x14ac:dyDescent="0.25">
      <c r="A292" s="4">
        <v>35.75</v>
      </c>
    </row>
    <row r="293" spans="1:1" x14ac:dyDescent="0.25">
      <c r="A293" s="4">
        <v>35.875</v>
      </c>
    </row>
    <row r="294" spans="1:1" x14ac:dyDescent="0.25">
      <c r="A294" s="4">
        <v>36</v>
      </c>
    </row>
    <row r="295" spans="1:1" x14ac:dyDescent="0.25">
      <c r="A295" s="4">
        <v>36.125</v>
      </c>
    </row>
    <row r="296" spans="1:1" x14ac:dyDescent="0.25">
      <c r="A296" s="4">
        <v>36.25</v>
      </c>
    </row>
    <row r="297" spans="1:1" x14ac:dyDescent="0.25">
      <c r="A297" s="4">
        <v>36.375</v>
      </c>
    </row>
    <row r="298" spans="1:1" x14ac:dyDescent="0.25">
      <c r="A298" s="4">
        <v>36.5</v>
      </c>
    </row>
    <row r="299" spans="1:1" x14ac:dyDescent="0.25">
      <c r="A299" s="4">
        <v>36.625</v>
      </c>
    </row>
    <row r="300" spans="1:1" x14ac:dyDescent="0.25">
      <c r="A300" s="4">
        <v>36.75</v>
      </c>
    </row>
    <row r="301" spans="1:1" x14ac:dyDescent="0.25">
      <c r="A301" s="4">
        <v>36.875</v>
      </c>
    </row>
    <row r="302" spans="1:1" x14ac:dyDescent="0.25">
      <c r="A302" s="4">
        <v>37</v>
      </c>
    </row>
    <row r="303" spans="1:1" x14ac:dyDescent="0.25">
      <c r="A303" s="4">
        <v>37.125</v>
      </c>
    </row>
    <row r="304" spans="1:1" x14ac:dyDescent="0.25">
      <c r="A304" s="4">
        <v>37.25</v>
      </c>
    </row>
    <row r="305" spans="1:1" x14ac:dyDescent="0.25">
      <c r="A305" s="4">
        <v>37.375</v>
      </c>
    </row>
    <row r="306" spans="1:1" x14ac:dyDescent="0.25">
      <c r="A306" s="4">
        <v>37.5</v>
      </c>
    </row>
    <row r="307" spans="1:1" x14ac:dyDescent="0.25">
      <c r="A307" s="4">
        <v>37.625</v>
      </c>
    </row>
    <row r="308" spans="1:1" x14ac:dyDescent="0.25">
      <c r="A308" s="4">
        <v>37.75</v>
      </c>
    </row>
    <row r="309" spans="1:1" x14ac:dyDescent="0.25">
      <c r="A309" s="4">
        <v>37.875</v>
      </c>
    </row>
    <row r="310" spans="1:1" x14ac:dyDescent="0.25">
      <c r="A310" s="4">
        <v>38</v>
      </c>
    </row>
    <row r="311" spans="1:1" x14ac:dyDescent="0.25">
      <c r="A311" s="4">
        <v>38.125</v>
      </c>
    </row>
    <row r="312" spans="1:1" x14ac:dyDescent="0.25">
      <c r="A312" s="4">
        <v>38.25</v>
      </c>
    </row>
    <row r="313" spans="1:1" x14ac:dyDescent="0.25">
      <c r="A313" s="4">
        <v>38.375</v>
      </c>
    </row>
    <row r="314" spans="1:1" x14ac:dyDescent="0.25">
      <c r="A314" s="4">
        <v>38.5</v>
      </c>
    </row>
    <row r="315" spans="1:1" x14ac:dyDescent="0.25">
      <c r="A315" s="4">
        <v>38.625</v>
      </c>
    </row>
    <row r="316" spans="1:1" x14ac:dyDescent="0.25">
      <c r="A316" s="4">
        <v>38.75</v>
      </c>
    </row>
    <row r="317" spans="1:1" x14ac:dyDescent="0.25">
      <c r="A317" s="4">
        <v>38.875</v>
      </c>
    </row>
    <row r="318" spans="1:1" x14ac:dyDescent="0.25">
      <c r="A318" s="4">
        <v>39</v>
      </c>
    </row>
    <row r="319" spans="1:1" x14ac:dyDescent="0.25">
      <c r="A319" s="4">
        <v>39.125</v>
      </c>
    </row>
    <row r="320" spans="1:1" x14ac:dyDescent="0.25">
      <c r="A320" s="4">
        <v>39.25</v>
      </c>
    </row>
    <row r="321" spans="1:1" x14ac:dyDescent="0.25">
      <c r="A321" s="4">
        <v>39.375</v>
      </c>
    </row>
    <row r="322" spans="1:1" x14ac:dyDescent="0.25">
      <c r="A322" s="4">
        <v>39.5</v>
      </c>
    </row>
    <row r="323" spans="1:1" x14ac:dyDescent="0.25">
      <c r="A323" s="4">
        <v>39.625</v>
      </c>
    </row>
    <row r="324" spans="1:1" x14ac:dyDescent="0.25">
      <c r="A324" s="4">
        <v>39.75</v>
      </c>
    </row>
    <row r="325" spans="1:1" x14ac:dyDescent="0.25">
      <c r="A325" s="4">
        <v>39.875</v>
      </c>
    </row>
    <row r="326" spans="1:1" x14ac:dyDescent="0.25">
      <c r="A326" s="4">
        <v>40</v>
      </c>
    </row>
    <row r="327" spans="1:1" x14ac:dyDescent="0.25">
      <c r="A327" s="4">
        <v>40.125</v>
      </c>
    </row>
    <row r="328" spans="1:1" x14ac:dyDescent="0.25">
      <c r="A328" s="4">
        <v>40.25</v>
      </c>
    </row>
    <row r="329" spans="1:1" x14ac:dyDescent="0.25">
      <c r="A329" s="4">
        <v>40.375</v>
      </c>
    </row>
    <row r="330" spans="1:1" x14ac:dyDescent="0.25">
      <c r="A330" s="4">
        <v>40.5</v>
      </c>
    </row>
    <row r="331" spans="1:1" x14ac:dyDescent="0.25">
      <c r="A331" s="4">
        <v>40.625</v>
      </c>
    </row>
    <row r="332" spans="1:1" x14ac:dyDescent="0.25">
      <c r="A332" s="4">
        <v>40.75</v>
      </c>
    </row>
    <row r="333" spans="1:1" x14ac:dyDescent="0.25">
      <c r="A333" s="4">
        <v>40.875</v>
      </c>
    </row>
    <row r="334" spans="1:1" x14ac:dyDescent="0.25">
      <c r="A334" s="4">
        <v>41</v>
      </c>
    </row>
    <row r="335" spans="1:1" x14ac:dyDescent="0.25">
      <c r="A335" s="4">
        <v>41.125</v>
      </c>
    </row>
    <row r="336" spans="1:1" x14ac:dyDescent="0.25">
      <c r="A336" s="4">
        <v>41.25</v>
      </c>
    </row>
    <row r="337" spans="1:1" x14ac:dyDescent="0.25">
      <c r="A337" s="4">
        <v>41.375</v>
      </c>
    </row>
    <row r="338" spans="1:1" x14ac:dyDescent="0.25">
      <c r="A338" s="4">
        <v>41.5</v>
      </c>
    </row>
    <row r="339" spans="1:1" x14ac:dyDescent="0.25">
      <c r="A339" s="4">
        <v>41.625</v>
      </c>
    </row>
    <row r="340" spans="1:1" x14ac:dyDescent="0.25">
      <c r="A340" s="4">
        <v>41.75</v>
      </c>
    </row>
    <row r="341" spans="1:1" x14ac:dyDescent="0.25">
      <c r="A341" s="4">
        <v>41.875</v>
      </c>
    </row>
    <row r="342" spans="1:1" x14ac:dyDescent="0.25">
      <c r="A342" s="4">
        <v>42</v>
      </c>
    </row>
    <row r="343" spans="1:1" x14ac:dyDescent="0.25">
      <c r="A343" s="4">
        <v>42.125</v>
      </c>
    </row>
    <row r="344" spans="1:1" x14ac:dyDescent="0.25">
      <c r="A344" s="4">
        <v>42.25</v>
      </c>
    </row>
    <row r="345" spans="1:1" x14ac:dyDescent="0.25">
      <c r="A345" s="4">
        <v>42.375</v>
      </c>
    </row>
    <row r="346" spans="1:1" x14ac:dyDescent="0.25">
      <c r="A346" s="4">
        <v>42.5</v>
      </c>
    </row>
    <row r="347" spans="1:1" x14ac:dyDescent="0.25">
      <c r="A347" s="4">
        <v>42.625</v>
      </c>
    </row>
    <row r="348" spans="1:1" x14ac:dyDescent="0.25">
      <c r="A348" s="4">
        <v>42.75</v>
      </c>
    </row>
    <row r="349" spans="1:1" x14ac:dyDescent="0.25">
      <c r="A349" s="4">
        <v>42.875</v>
      </c>
    </row>
  </sheetData>
  <mergeCells count="1">
    <mergeCell ref="A1:A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6"/>
  <sheetViews>
    <sheetView workbookViewId="0">
      <selection activeCell="K6" sqref="K6:K295"/>
    </sheetView>
  </sheetViews>
  <sheetFormatPr defaultRowHeight="15" x14ac:dyDescent="0.25"/>
  <cols>
    <col min="1" max="1" width="9.140625" style="4"/>
    <col min="2" max="2" width="19.85546875" style="4" hidden="1" customWidth="1"/>
    <col min="3" max="3" width="23.85546875" style="4" hidden="1" customWidth="1"/>
    <col min="4" max="4" width="23.85546875" style="4" customWidth="1"/>
    <col min="5" max="5" width="24.28515625" style="4" customWidth="1"/>
    <col min="6" max="6" width="23.5703125" style="4" customWidth="1"/>
    <col min="7" max="7" width="25.28515625" customWidth="1"/>
    <col min="8" max="8" width="23.85546875" style="4" customWidth="1"/>
    <col min="9" max="11" width="21.28515625" style="4" customWidth="1"/>
    <col min="12" max="12" width="24" style="4" customWidth="1"/>
  </cols>
  <sheetData>
    <row r="1" spans="1:12" x14ac:dyDescent="0.25">
      <c r="A1" s="76" t="s">
        <v>0</v>
      </c>
      <c r="B1" s="2" t="s">
        <v>11</v>
      </c>
      <c r="C1" s="2" t="s">
        <v>3</v>
      </c>
      <c r="D1" s="2" t="s">
        <v>15</v>
      </c>
      <c r="E1" s="2" t="s">
        <v>57</v>
      </c>
      <c r="F1" s="2" t="s">
        <v>39</v>
      </c>
      <c r="G1" s="2" t="s">
        <v>56</v>
      </c>
      <c r="H1" s="2" t="s">
        <v>2</v>
      </c>
      <c r="I1" s="2" t="s">
        <v>1</v>
      </c>
      <c r="J1" s="2" t="s">
        <v>74</v>
      </c>
      <c r="K1" s="2" t="s">
        <v>75</v>
      </c>
      <c r="L1" s="2" t="s">
        <v>3</v>
      </c>
    </row>
    <row r="2" spans="1:12" x14ac:dyDescent="0.25">
      <c r="A2" s="76"/>
      <c r="B2" s="2" t="s">
        <v>28</v>
      </c>
      <c r="C2" s="2" t="s">
        <v>28</v>
      </c>
      <c r="D2" s="2" t="s">
        <v>103</v>
      </c>
      <c r="E2" s="2" t="s">
        <v>28</v>
      </c>
      <c r="F2" s="2" t="s">
        <v>28</v>
      </c>
      <c r="G2" s="2" t="s">
        <v>28</v>
      </c>
      <c r="H2" s="2" t="s">
        <v>28</v>
      </c>
      <c r="I2" s="2" t="s">
        <v>28</v>
      </c>
      <c r="J2" s="2" t="s">
        <v>28</v>
      </c>
      <c r="K2" s="2" t="s">
        <v>28</v>
      </c>
      <c r="L2" s="2" t="s">
        <v>28</v>
      </c>
    </row>
    <row r="3" spans="1:12" ht="18" x14ac:dyDescent="0.35">
      <c r="A3" s="76"/>
      <c r="B3" s="2" t="s">
        <v>6</v>
      </c>
      <c r="C3" s="2" t="s">
        <v>6</v>
      </c>
      <c r="D3" s="2" t="s">
        <v>112</v>
      </c>
      <c r="E3" s="2" t="s">
        <v>114</v>
      </c>
      <c r="F3" s="2" t="s">
        <v>116</v>
      </c>
      <c r="G3" s="2" t="s">
        <v>118</v>
      </c>
      <c r="H3" s="2" t="s">
        <v>120</v>
      </c>
      <c r="I3" s="2" t="s">
        <v>122</v>
      </c>
      <c r="J3" s="2" t="s">
        <v>120</v>
      </c>
      <c r="K3" s="2" t="s">
        <v>122</v>
      </c>
      <c r="L3" s="2" t="s">
        <v>124</v>
      </c>
    </row>
    <row r="4" spans="1:12" x14ac:dyDescent="0.25">
      <c r="A4" s="77"/>
      <c r="B4" s="2" t="s">
        <v>7</v>
      </c>
      <c r="C4" s="2" t="s">
        <v>7</v>
      </c>
      <c r="D4" s="2" t="s">
        <v>113</v>
      </c>
      <c r="E4" s="2" t="s">
        <v>115</v>
      </c>
      <c r="F4" s="2" t="s">
        <v>117</v>
      </c>
      <c r="G4" s="2" t="s">
        <v>119</v>
      </c>
      <c r="H4" s="2" t="s">
        <v>121</v>
      </c>
      <c r="I4" s="2" t="s">
        <v>123</v>
      </c>
      <c r="J4" s="2" t="s">
        <v>121</v>
      </c>
      <c r="K4" s="2" t="s">
        <v>123</v>
      </c>
      <c r="L4" s="2" t="s">
        <v>125</v>
      </c>
    </row>
    <row r="5" spans="1:12" x14ac:dyDescent="0.25">
      <c r="A5" s="3" t="s">
        <v>5</v>
      </c>
      <c r="B5" s="6" t="s">
        <v>20</v>
      </c>
      <c r="C5" s="6" t="s">
        <v>18</v>
      </c>
      <c r="D5" s="5" t="s">
        <v>104</v>
      </c>
      <c r="E5" s="5"/>
      <c r="F5" s="5" t="s">
        <v>105</v>
      </c>
      <c r="G5" s="9" t="s">
        <v>106</v>
      </c>
      <c r="H5" s="5" t="s">
        <v>107</v>
      </c>
      <c r="I5" s="5" t="s">
        <v>109</v>
      </c>
      <c r="J5" s="5" t="s">
        <v>108</v>
      </c>
      <c r="K5" s="5" t="s">
        <v>110</v>
      </c>
      <c r="L5" s="9" t="s">
        <v>111</v>
      </c>
    </row>
    <row r="6" spans="1:12" x14ac:dyDescent="0.25">
      <c r="A6" s="1">
        <v>0</v>
      </c>
      <c r="B6" s="1"/>
      <c r="C6" s="1"/>
      <c r="D6" s="1">
        <v>2.6772966823252902</v>
      </c>
      <c r="E6" s="1"/>
      <c r="F6" s="1">
        <v>0.87984312357132399</v>
      </c>
      <c r="G6" s="1">
        <v>1.58339726136028</v>
      </c>
      <c r="H6" s="1">
        <v>2.2327607791646402</v>
      </c>
      <c r="I6" s="1">
        <v>1.67022190709945</v>
      </c>
      <c r="J6" s="1">
        <v>1.1781407301307201</v>
      </c>
      <c r="K6" s="1">
        <v>1.46602150858105</v>
      </c>
      <c r="L6" s="1">
        <v>1.3909932792639601</v>
      </c>
    </row>
    <row r="7" spans="1:12" x14ac:dyDescent="0.25">
      <c r="A7" s="1">
        <v>0.125</v>
      </c>
      <c r="B7" s="1"/>
      <c r="C7" s="1"/>
      <c r="D7" s="1">
        <v>2.6420448730455202</v>
      </c>
      <c r="E7" s="1"/>
      <c r="F7" s="1">
        <v>0.86220908138014996</v>
      </c>
      <c r="G7" s="1">
        <v>1.5517958272918</v>
      </c>
      <c r="H7" s="1">
        <v>2.2222298757403598</v>
      </c>
      <c r="I7" s="1">
        <v>1.6730260460317501</v>
      </c>
      <c r="J7" s="1">
        <v>1.1760283902745501</v>
      </c>
      <c r="K7" s="1">
        <v>1.4683135784221999</v>
      </c>
      <c r="L7" s="1">
        <v>1.3953387295219699</v>
      </c>
    </row>
    <row r="8" spans="1:12" x14ac:dyDescent="0.25">
      <c r="A8" s="1">
        <v>0.25</v>
      </c>
      <c r="B8" s="1"/>
      <c r="C8" s="1"/>
      <c r="D8" s="1">
        <v>2.6119021609294499</v>
      </c>
      <c r="E8" s="1"/>
      <c r="F8" s="1">
        <v>0.86549756796062705</v>
      </c>
      <c r="G8" s="1">
        <v>1.57307165489843</v>
      </c>
      <c r="H8" s="1">
        <v>2.25365654512823</v>
      </c>
      <c r="I8" s="1">
        <v>1.6724092137303801</v>
      </c>
      <c r="J8" s="1">
        <v>1.1610833910174401</v>
      </c>
      <c r="K8" s="1">
        <v>1.47069764322515</v>
      </c>
      <c r="L8" s="1">
        <v>1.3855817916706099</v>
      </c>
    </row>
    <row r="9" spans="1:12" x14ac:dyDescent="0.25">
      <c r="A9" s="1">
        <v>0.375</v>
      </c>
      <c r="B9" s="1"/>
      <c r="C9" s="1"/>
      <c r="D9" s="1">
        <v>2.6083419130837502</v>
      </c>
      <c r="E9" s="1"/>
      <c r="F9" s="1">
        <v>0.88827642567085396</v>
      </c>
      <c r="G9" s="1">
        <v>1.6040525226767099</v>
      </c>
      <c r="H9" s="1">
        <v>2.2441719686703498</v>
      </c>
      <c r="I9" s="1">
        <v>1.6724045945146799</v>
      </c>
      <c r="J9" s="1">
        <v>1.1320499808354101</v>
      </c>
      <c r="K9" s="1">
        <v>1.47443480854377</v>
      </c>
      <c r="L9" s="1">
        <v>1.38338059176464</v>
      </c>
    </row>
    <row r="10" spans="1:12" x14ac:dyDescent="0.25">
      <c r="A10" s="1">
        <v>0.5</v>
      </c>
      <c r="B10" s="1"/>
      <c r="C10" s="1"/>
      <c r="D10" s="1">
        <v>2.7993794755268699</v>
      </c>
      <c r="E10" s="1"/>
      <c r="F10" s="1">
        <v>0.88069609531168103</v>
      </c>
      <c r="G10" s="1">
        <v>1.6341136319271601</v>
      </c>
      <c r="H10" s="1">
        <v>2.2380392375703799</v>
      </c>
      <c r="I10" s="1">
        <v>1.67259800285361</v>
      </c>
      <c r="J10" s="1">
        <v>1.0980391737467601</v>
      </c>
      <c r="K10" s="1">
        <v>1.4738741864953699</v>
      </c>
      <c r="L10" s="1">
        <v>1.39032561907607</v>
      </c>
    </row>
    <row r="11" spans="1:12" x14ac:dyDescent="0.25">
      <c r="A11" s="1">
        <v>0.625</v>
      </c>
      <c r="B11" s="1"/>
      <c r="C11" s="1"/>
      <c r="D11" s="1">
        <v>2.8605452356267902</v>
      </c>
      <c r="E11" s="1"/>
      <c r="F11" s="1">
        <v>0.89863492446722104</v>
      </c>
      <c r="G11" s="1">
        <v>1.7620447345308401</v>
      </c>
      <c r="H11" s="1">
        <v>2.28975890931151</v>
      </c>
      <c r="I11" s="1">
        <v>1.6726188910163</v>
      </c>
      <c r="J11" s="1">
        <v>1.0254262807113099</v>
      </c>
      <c r="K11" s="1">
        <v>1.4759137697528999</v>
      </c>
      <c r="L11" s="1">
        <v>1.39526150162123</v>
      </c>
    </row>
    <row r="12" spans="1:12" x14ac:dyDescent="0.25">
      <c r="A12" s="1">
        <v>0.75</v>
      </c>
      <c r="B12" s="1"/>
      <c r="C12" s="1"/>
      <c r="D12" s="1">
        <v>2.9164097236434099</v>
      </c>
      <c r="E12" s="1"/>
      <c r="F12" s="1">
        <v>0.89915514523330697</v>
      </c>
      <c r="G12" s="1">
        <v>1.5455379585696201</v>
      </c>
      <c r="H12" s="1">
        <v>2.2793123866916498</v>
      </c>
      <c r="I12" s="1">
        <v>1.6734289581211399</v>
      </c>
      <c r="J12" s="1">
        <v>1.0318906379677</v>
      </c>
      <c r="K12" s="1">
        <v>1.48694174890094</v>
      </c>
      <c r="L12" s="1">
        <v>1.4090567967701799</v>
      </c>
    </row>
    <row r="13" spans="1:12" x14ac:dyDescent="0.25">
      <c r="A13" s="1">
        <v>0.875</v>
      </c>
      <c r="B13" s="1"/>
      <c r="C13" s="1"/>
      <c r="D13" s="1">
        <v>2.9194733380348601</v>
      </c>
      <c r="E13" s="1"/>
      <c r="F13" s="1">
        <v>0.89716915894003202</v>
      </c>
      <c r="G13" s="1">
        <v>1.4888705369551201</v>
      </c>
      <c r="H13" s="1">
        <v>2.2769780917548501</v>
      </c>
      <c r="I13" s="1">
        <v>1.6730470099325701</v>
      </c>
      <c r="J13" s="1">
        <v>1.05202153900644</v>
      </c>
      <c r="K13" s="1">
        <v>1.48851432136948</v>
      </c>
      <c r="L13" s="1">
        <v>1.41256010053931</v>
      </c>
    </row>
    <row r="14" spans="1:12" x14ac:dyDescent="0.25">
      <c r="A14" s="1">
        <v>1</v>
      </c>
      <c r="B14" s="1"/>
      <c r="C14" s="1"/>
      <c r="D14" s="1">
        <v>2.9658588694960701</v>
      </c>
      <c r="E14" s="1"/>
      <c r="F14" s="1">
        <v>0.89942508347896299</v>
      </c>
      <c r="G14" s="1">
        <v>1.5808939846991401</v>
      </c>
      <c r="H14" s="1">
        <v>2.3888153896482098</v>
      </c>
      <c r="I14" s="1">
        <v>1.67387023531517</v>
      </c>
      <c r="J14" s="1">
        <v>1.02248498297868</v>
      </c>
      <c r="K14" s="1">
        <v>1.4895065985768401</v>
      </c>
      <c r="L14" s="1">
        <v>1.4378141617848399</v>
      </c>
    </row>
    <row r="15" spans="1:12" x14ac:dyDescent="0.25">
      <c r="A15" s="1">
        <v>1.125</v>
      </c>
      <c r="B15" s="1"/>
      <c r="C15" s="1"/>
      <c r="D15" s="1">
        <v>3.04294854017617</v>
      </c>
      <c r="E15" s="1"/>
      <c r="F15" s="1">
        <v>0.895188531831004</v>
      </c>
      <c r="G15" s="1">
        <v>1.49545019308887</v>
      </c>
      <c r="H15" s="1">
        <v>2.3934852974459999</v>
      </c>
      <c r="I15" s="1">
        <v>1.67326973025134</v>
      </c>
      <c r="J15" s="1">
        <v>1.0218987575383001</v>
      </c>
      <c r="K15" s="1">
        <v>1.48608522723171</v>
      </c>
      <c r="L15" s="1">
        <v>1.43936720482406</v>
      </c>
    </row>
    <row r="16" spans="1:12" x14ac:dyDescent="0.25">
      <c r="A16" s="1">
        <v>1.25</v>
      </c>
      <c r="B16" s="1"/>
      <c r="C16" s="1"/>
      <c r="D16" s="1">
        <v>2.9405168625072999</v>
      </c>
      <c r="E16" s="1"/>
      <c r="F16" s="1">
        <v>0.89306861770301804</v>
      </c>
      <c r="G16" s="1">
        <v>1.3926805366722801</v>
      </c>
      <c r="H16" s="1">
        <v>2.4123748774260201</v>
      </c>
      <c r="I16" s="1">
        <v>1.6743195589264499</v>
      </c>
      <c r="J16" s="1">
        <v>1.0400350460818699</v>
      </c>
      <c r="K16" s="1">
        <v>1.48711469076992</v>
      </c>
      <c r="L16" s="1">
        <v>1.44450883283549</v>
      </c>
    </row>
    <row r="17" spans="1:12" x14ac:dyDescent="0.25">
      <c r="A17" s="1">
        <v>1.375</v>
      </c>
      <c r="B17" s="1"/>
      <c r="C17" s="1"/>
      <c r="D17" s="1">
        <v>2.8694858840781499</v>
      </c>
      <c r="E17" s="1"/>
      <c r="F17" s="1">
        <v>0.89797724812628799</v>
      </c>
      <c r="G17" s="1">
        <v>0.92819392426150205</v>
      </c>
      <c r="H17" s="1">
        <v>2.40287327467346</v>
      </c>
      <c r="I17" s="1">
        <v>1.6737679998502599</v>
      </c>
      <c r="J17" s="1">
        <v>1.04629882870099</v>
      </c>
      <c r="K17" s="1">
        <v>1.4856177027756901</v>
      </c>
      <c r="L17" s="1">
        <v>1.4546730589005601</v>
      </c>
    </row>
    <row r="18" spans="1:12" x14ac:dyDescent="0.25">
      <c r="A18" s="1">
        <v>1.5</v>
      </c>
      <c r="B18" s="1"/>
      <c r="C18" s="1"/>
      <c r="D18" s="1">
        <v>2.8398472450501702</v>
      </c>
      <c r="E18" s="1"/>
      <c r="F18" s="1">
        <v>0.897932586135335</v>
      </c>
      <c r="G18" s="1">
        <v>0.78945886258800202</v>
      </c>
      <c r="H18" s="1">
        <v>2.40361037649265</v>
      </c>
      <c r="I18" s="1">
        <v>1.67431804521274</v>
      </c>
      <c r="J18" s="1">
        <v>1.0559497575396</v>
      </c>
      <c r="K18" s="1">
        <v>1.48865243986504</v>
      </c>
      <c r="L18" s="1">
        <v>1.4551242386176899</v>
      </c>
    </row>
    <row r="19" spans="1:12" x14ac:dyDescent="0.25">
      <c r="A19" s="1">
        <v>1.625</v>
      </c>
      <c r="B19" s="1"/>
      <c r="C19" s="1"/>
      <c r="D19" s="1">
        <v>2.8172062265091502</v>
      </c>
      <c r="E19" s="1"/>
      <c r="F19" s="1">
        <v>0.89049657855361597</v>
      </c>
      <c r="G19" s="1">
        <v>0.61647113239553697</v>
      </c>
      <c r="H19" s="1">
        <v>2.4020941662437201</v>
      </c>
      <c r="I19" s="1">
        <v>1.6748498923120601</v>
      </c>
      <c r="J19" s="1">
        <v>1.0546025623026101</v>
      </c>
      <c r="K19" s="1">
        <v>1.4917804193272799</v>
      </c>
      <c r="L19" s="1">
        <v>1.4495050373312801</v>
      </c>
    </row>
    <row r="20" spans="1:12" x14ac:dyDescent="0.25">
      <c r="A20" s="1">
        <v>1.75</v>
      </c>
      <c r="B20" s="1"/>
      <c r="C20" s="1"/>
      <c r="D20" s="1">
        <v>2.8457322104182001</v>
      </c>
      <c r="E20" s="1"/>
      <c r="F20" s="1">
        <v>0.88055834052220205</v>
      </c>
      <c r="G20" s="1">
        <v>0.66458846207268796</v>
      </c>
      <c r="H20" s="1">
        <v>2.3871540623137801</v>
      </c>
      <c r="I20" s="1">
        <v>1.6750467635469399</v>
      </c>
      <c r="J20" s="1">
        <v>1.05994567834284</v>
      </c>
      <c r="K20" s="1">
        <v>1.4919954391569601</v>
      </c>
      <c r="L20" s="1">
        <v>1.44538028586972</v>
      </c>
    </row>
    <row r="21" spans="1:12" x14ac:dyDescent="0.25">
      <c r="A21" s="1">
        <v>1.875</v>
      </c>
      <c r="B21" s="1"/>
      <c r="C21" s="1"/>
      <c r="D21" s="1">
        <v>2.7703195927417101</v>
      </c>
      <c r="E21" s="1"/>
      <c r="F21" s="1">
        <v>0.88816300464811704</v>
      </c>
      <c r="G21" s="1">
        <v>0.64124745303605002</v>
      </c>
      <c r="H21" s="1">
        <v>2.5915187650175802</v>
      </c>
      <c r="I21" s="1">
        <v>1.6747558834635401</v>
      </c>
      <c r="J21" s="1">
        <v>0.99862930966193697</v>
      </c>
      <c r="K21" s="1">
        <v>1.49268317500256</v>
      </c>
      <c r="L21" s="1">
        <v>1.4458293613484201</v>
      </c>
    </row>
    <row r="22" spans="1:12" x14ac:dyDescent="0.25">
      <c r="A22" s="1">
        <v>2</v>
      </c>
      <c r="B22" s="1"/>
      <c r="C22" s="1"/>
      <c r="D22" s="1">
        <v>2.75385372056728</v>
      </c>
      <c r="E22" s="1"/>
      <c r="F22" s="1">
        <v>0.90153507152700796</v>
      </c>
      <c r="G22" s="1">
        <v>0.76547309887912796</v>
      </c>
      <c r="H22" s="1">
        <v>2.6035996523679099</v>
      </c>
      <c r="I22" s="1">
        <v>1.67399890425539</v>
      </c>
      <c r="J22" s="1">
        <v>0.98940606850929502</v>
      </c>
      <c r="K22" s="1">
        <v>1.4870541633398699</v>
      </c>
      <c r="L22" s="1">
        <v>1.44324196563605</v>
      </c>
    </row>
    <row r="23" spans="1:12" x14ac:dyDescent="0.25">
      <c r="A23" s="1">
        <v>2.125</v>
      </c>
      <c r="B23" s="1"/>
      <c r="C23" s="1"/>
      <c r="D23" s="1">
        <v>2.7809620806319999</v>
      </c>
      <c r="E23" s="1"/>
      <c r="F23" s="1">
        <v>0.90607614943286197</v>
      </c>
      <c r="G23" s="1">
        <v>0.768935641815227</v>
      </c>
      <c r="H23" s="1">
        <v>2.6181538386358199</v>
      </c>
      <c r="I23" s="1">
        <v>1.67367029882092</v>
      </c>
      <c r="J23" s="1">
        <v>0.95840091788386295</v>
      </c>
      <c r="K23" s="1">
        <v>1.48895450782968</v>
      </c>
      <c r="L23" s="1">
        <v>1.44715076043694</v>
      </c>
    </row>
    <row r="24" spans="1:12" x14ac:dyDescent="0.25">
      <c r="A24" s="1">
        <v>2.25</v>
      </c>
      <c r="B24" s="1"/>
      <c r="C24" s="1"/>
      <c r="D24" s="1">
        <v>2.7494684274976402</v>
      </c>
      <c r="E24" s="1"/>
      <c r="F24" s="1">
        <v>0.90336305759827495</v>
      </c>
      <c r="G24" s="1">
        <v>0.58715330138664101</v>
      </c>
      <c r="H24" s="1">
        <v>2.59972845631507</v>
      </c>
      <c r="I24" s="1">
        <v>1.6749092629183</v>
      </c>
      <c r="J24" s="1">
        <v>0.98838844369349999</v>
      </c>
      <c r="K24" s="1">
        <v>1.49515454366114</v>
      </c>
      <c r="L24" s="1">
        <v>1.45109377365398</v>
      </c>
    </row>
    <row r="25" spans="1:12" x14ac:dyDescent="0.25">
      <c r="A25" s="1">
        <v>2.375</v>
      </c>
      <c r="B25" s="1"/>
      <c r="C25" s="1"/>
      <c r="D25" s="1">
        <v>2.71636451924295</v>
      </c>
      <c r="E25" s="1"/>
      <c r="F25" s="1">
        <v>0.90215788309754896</v>
      </c>
      <c r="G25" s="1">
        <v>1.18719247311845</v>
      </c>
      <c r="H25" s="1">
        <v>2.5702785271956201</v>
      </c>
      <c r="I25" s="1">
        <v>1.67494876507126</v>
      </c>
      <c r="J25" s="1">
        <v>1.0154223680798</v>
      </c>
      <c r="K25" s="1">
        <v>1.4949317164250699</v>
      </c>
      <c r="L25" s="1">
        <v>1.45088186075865</v>
      </c>
    </row>
    <row r="26" spans="1:12" x14ac:dyDescent="0.25">
      <c r="A26" s="1">
        <v>2.5</v>
      </c>
      <c r="B26" s="1"/>
      <c r="C26" s="1"/>
      <c r="D26" s="1">
        <v>2.7404902214254001</v>
      </c>
      <c r="E26" s="1"/>
      <c r="F26" s="1">
        <v>0.90214074085839502</v>
      </c>
      <c r="G26" s="1">
        <v>1.2970059416727699</v>
      </c>
      <c r="H26" s="1">
        <v>2.5830378814514199</v>
      </c>
      <c r="I26" s="1">
        <v>1.6766889905440301</v>
      </c>
      <c r="J26" s="1">
        <v>1.0005163026695501</v>
      </c>
      <c r="K26" s="1">
        <v>1.5115686511434201</v>
      </c>
      <c r="L26" s="1">
        <v>1.44749447408834</v>
      </c>
    </row>
    <row r="27" spans="1:12" x14ac:dyDescent="0.25">
      <c r="A27" s="1">
        <v>2.625</v>
      </c>
      <c r="B27" s="1"/>
      <c r="C27" s="1"/>
      <c r="D27" s="1">
        <v>2.7356740135394899</v>
      </c>
      <c r="E27" s="1"/>
      <c r="F27" s="1">
        <v>0.90650864920905805</v>
      </c>
      <c r="G27" s="1">
        <v>1.00787081572005</v>
      </c>
      <c r="H27" s="1">
        <v>2.7170730899256599</v>
      </c>
      <c r="I27" s="1">
        <v>1.6759519435575401</v>
      </c>
      <c r="J27" s="1">
        <v>1.28669883748048</v>
      </c>
      <c r="K27" s="1">
        <v>1.5101152374514</v>
      </c>
      <c r="L27" s="1">
        <v>1.4470714480471301</v>
      </c>
    </row>
    <row r="28" spans="1:12" x14ac:dyDescent="0.25">
      <c r="A28" s="1">
        <v>2.75</v>
      </c>
      <c r="B28" s="1"/>
      <c r="C28" s="1"/>
      <c r="D28" s="1">
        <v>2.7964170984437402</v>
      </c>
      <c r="E28" s="1"/>
      <c r="F28" s="1">
        <v>0.90812409434893504</v>
      </c>
      <c r="G28" s="1">
        <v>0.95595122721491999</v>
      </c>
      <c r="H28" s="1">
        <v>2.8395872397111401</v>
      </c>
      <c r="I28" s="1">
        <v>1.6754248044501201</v>
      </c>
      <c r="J28" s="1">
        <v>1.5358719114639201</v>
      </c>
      <c r="K28" s="1">
        <v>1.50646502749032</v>
      </c>
      <c r="L28" s="1">
        <v>1.44068429201866</v>
      </c>
    </row>
    <row r="29" spans="1:12" x14ac:dyDescent="0.25">
      <c r="A29" s="1">
        <v>2.875</v>
      </c>
      <c r="B29" s="1"/>
      <c r="C29" s="1"/>
      <c r="D29" s="1">
        <v>2.7898176766834299</v>
      </c>
      <c r="E29" s="1"/>
      <c r="F29" s="1">
        <v>0.89214170816067995</v>
      </c>
      <c r="G29" s="1">
        <v>0.85890586305801897</v>
      </c>
      <c r="H29" s="1">
        <v>3.0030762837218301</v>
      </c>
      <c r="I29" s="1">
        <v>1.67529883500553</v>
      </c>
      <c r="J29" s="1">
        <v>1.7905130353163401</v>
      </c>
      <c r="K29" s="1">
        <v>1.50553492028849</v>
      </c>
      <c r="L29" s="1">
        <v>1.4324012832256701</v>
      </c>
    </row>
    <row r="30" spans="1:12" x14ac:dyDescent="0.25">
      <c r="A30" s="1">
        <v>3</v>
      </c>
      <c r="B30" s="1"/>
      <c r="C30" s="1"/>
      <c r="D30" s="1">
        <v>2.7759764584006601</v>
      </c>
      <c r="E30" s="1"/>
      <c r="F30" s="1">
        <v>0.88829259863601695</v>
      </c>
      <c r="G30" s="1">
        <v>0.76365303043375499</v>
      </c>
      <c r="H30" s="1">
        <v>3.0039609377100498</v>
      </c>
      <c r="I30" s="1">
        <v>1.6753092309265101</v>
      </c>
      <c r="J30" s="1">
        <v>1.77203437712523</v>
      </c>
      <c r="K30" s="1">
        <v>1.50649882447602</v>
      </c>
      <c r="L30" s="1">
        <v>1.4093938698844399</v>
      </c>
    </row>
    <row r="31" spans="1:12" x14ac:dyDescent="0.25">
      <c r="A31" s="1">
        <v>3.125</v>
      </c>
      <c r="B31" s="1"/>
      <c r="C31" s="1"/>
      <c r="D31" s="1">
        <v>2.7608365779448398</v>
      </c>
      <c r="E31" s="1"/>
      <c r="F31" s="1">
        <v>0.88216449100522198</v>
      </c>
      <c r="G31" s="1">
        <v>0.60095907272932503</v>
      </c>
      <c r="H31" s="1">
        <v>2.9742846792170301</v>
      </c>
      <c r="I31" s="1">
        <v>1.67412561302945</v>
      </c>
      <c r="J31" s="1">
        <v>1.7341543433925299</v>
      </c>
      <c r="K31" s="1">
        <v>1.49816547824414</v>
      </c>
      <c r="L31" s="1">
        <v>1.3888627482251099</v>
      </c>
    </row>
    <row r="32" spans="1:12" x14ac:dyDescent="0.25">
      <c r="A32" s="1">
        <v>3.25</v>
      </c>
      <c r="B32" s="1"/>
      <c r="C32" s="1"/>
      <c r="D32" s="1">
        <v>2.75779392913143</v>
      </c>
      <c r="E32" s="1"/>
      <c r="F32" s="1">
        <v>0.88393103533190198</v>
      </c>
      <c r="G32" s="1">
        <v>0.60593647896007696</v>
      </c>
      <c r="H32" s="1">
        <v>2.9805444176487201</v>
      </c>
      <c r="I32" s="1">
        <v>1.6734775572963501</v>
      </c>
      <c r="J32" s="1">
        <v>1.7037304327073299</v>
      </c>
      <c r="K32" s="1">
        <v>1.4961308431453799</v>
      </c>
      <c r="L32" s="1">
        <v>1.38750354049249</v>
      </c>
    </row>
    <row r="33" spans="1:12" x14ac:dyDescent="0.25">
      <c r="A33" s="1">
        <v>3.375</v>
      </c>
      <c r="B33" s="1"/>
      <c r="C33" s="1"/>
      <c r="D33" s="1">
        <v>2.7229377393249301</v>
      </c>
      <c r="E33" s="1"/>
      <c r="F33" s="1">
        <v>0.87860513837492005</v>
      </c>
      <c r="G33" s="1">
        <v>0.530234248569182</v>
      </c>
      <c r="H33" s="1">
        <v>2.9744427772028899</v>
      </c>
      <c r="I33" s="1">
        <v>1.67277211124887</v>
      </c>
      <c r="J33" s="1">
        <v>1.61026538668621</v>
      </c>
      <c r="K33" s="1">
        <v>1.4955143609593999</v>
      </c>
      <c r="L33" s="1">
        <v>1.3836364055849399</v>
      </c>
    </row>
    <row r="34" spans="1:12" x14ac:dyDescent="0.25">
      <c r="A34" s="1">
        <v>3.5</v>
      </c>
      <c r="B34" s="1"/>
      <c r="C34" s="1"/>
      <c r="D34" s="1">
        <v>2.6929589704917301</v>
      </c>
      <c r="E34" s="1"/>
      <c r="F34" s="1">
        <v>0.85863774358591105</v>
      </c>
      <c r="G34" s="1">
        <v>0.64872351349297797</v>
      </c>
      <c r="H34" s="1">
        <v>3.0019876225005002</v>
      </c>
      <c r="I34" s="1">
        <v>1.6705321633646599</v>
      </c>
      <c r="J34" s="1">
        <v>1.6035143802159899</v>
      </c>
      <c r="K34" s="1">
        <v>1.4922276111533701</v>
      </c>
      <c r="L34" s="1">
        <v>1.3824343485596</v>
      </c>
    </row>
    <row r="35" spans="1:12" x14ac:dyDescent="0.25">
      <c r="A35" s="1">
        <v>3.625</v>
      </c>
      <c r="B35" s="1"/>
      <c r="C35" s="1"/>
      <c r="D35" s="1">
        <v>2.5095398868860999</v>
      </c>
      <c r="E35" s="1"/>
      <c r="F35" s="1">
        <v>0.81275362161869102</v>
      </c>
      <c r="G35" s="1">
        <v>0.94006316490640696</v>
      </c>
      <c r="H35" s="1">
        <v>2.9736296238196802</v>
      </c>
      <c r="I35" s="1">
        <v>1.6707805718061699</v>
      </c>
      <c r="J35" s="1">
        <v>1.4776339979795501</v>
      </c>
      <c r="K35" s="1">
        <v>1.4945202080759199</v>
      </c>
      <c r="L35" s="1">
        <v>1.3936662263144499</v>
      </c>
    </row>
    <row r="36" spans="1:12" x14ac:dyDescent="0.25">
      <c r="A36" s="1">
        <v>3.75</v>
      </c>
      <c r="B36" s="1"/>
      <c r="C36" s="1"/>
      <c r="D36" s="1">
        <v>2.3823853915254398</v>
      </c>
      <c r="E36" s="1"/>
      <c r="F36" s="1">
        <v>0.81869438599386901</v>
      </c>
      <c r="G36" s="1">
        <v>0.87203216343582401</v>
      </c>
      <c r="H36" s="1">
        <v>2.95389450019956</v>
      </c>
      <c r="I36" s="1">
        <v>1.6707826530565999</v>
      </c>
      <c r="J36" s="1">
        <v>1.4244264557756099</v>
      </c>
      <c r="K36" s="1">
        <v>1.49799468857633</v>
      </c>
      <c r="L36" s="1">
        <v>1.3715992817126199</v>
      </c>
    </row>
    <row r="37" spans="1:12" x14ac:dyDescent="0.25">
      <c r="A37" s="1">
        <v>3.875</v>
      </c>
      <c r="B37" s="1"/>
      <c r="C37" s="1"/>
      <c r="D37" s="1">
        <v>2.33306697659178</v>
      </c>
      <c r="E37" s="1"/>
      <c r="F37" s="1">
        <v>0.80985914088511002</v>
      </c>
      <c r="G37" s="1">
        <v>0.52959250659454105</v>
      </c>
      <c r="H37" s="1">
        <v>2.9482210551643302</v>
      </c>
      <c r="I37" s="1">
        <v>1.6708241925427001</v>
      </c>
      <c r="J37" s="1">
        <v>1.3895437941973501</v>
      </c>
      <c r="K37" s="1">
        <v>1.49831061637379</v>
      </c>
      <c r="L37" s="1">
        <v>1.34843295328098</v>
      </c>
    </row>
    <row r="38" spans="1:12" x14ac:dyDescent="0.25">
      <c r="A38" s="1">
        <v>4</v>
      </c>
      <c r="B38" s="1"/>
      <c r="C38" s="1"/>
      <c r="D38" s="1">
        <v>2.3022153122332401</v>
      </c>
      <c r="E38" s="1"/>
      <c r="F38" s="1">
        <v>0.79664912337237304</v>
      </c>
      <c r="G38" s="1">
        <v>0.74261835726421299</v>
      </c>
      <c r="H38" s="1">
        <v>2.9085663009212701</v>
      </c>
      <c r="I38" s="1">
        <v>1.6710200019372301</v>
      </c>
      <c r="J38" s="1">
        <v>1.34494417600726</v>
      </c>
      <c r="K38" s="1">
        <v>1.4989847715929101</v>
      </c>
      <c r="L38" s="1">
        <v>1.3301470418211301</v>
      </c>
    </row>
    <row r="39" spans="1:12" x14ac:dyDescent="0.25">
      <c r="A39" s="1">
        <v>4.125</v>
      </c>
      <c r="B39" s="1"/>
      <c r="C39" s="1"/>
      <c r="D39" s="1">
        <v>2.2804200164356301</v>
      </c>
      <c r="E39" s="1"/>
      <c r="F39" s="1">
        <v>0.83773912664096895</v>
      </c>
      <c r="G39" s="1">
        <v>0.83925747223492297</v>
      </c>
      <c r="H39" s="1">
        <v>2.8870693905973099</v>
      </c>
      <c r="I39" s="1">
        <v>1.67049621159077</v>
      </c>
      <c r="J39" s="1">
        <v>1.2889271535025799</v>
      </c>
      <c r="K39" s="1">
        <v>1.48732217441146</v>
      </c>
      <c r="L39" s="1">
        <v>1.3320868367294001</v>
      </c>
    </row>
    <row r="40" spans="1:12" x14ac:dyDescent="0.25">
      <c r="A40" s="1">
        <v>4.25</v>
      </c>
      <c r="B40" s="1"/>
      <c r="C40" s="1"/>
      <c r="D40" s="1">
        <v>2.2571337713665298</v>
      </c>
      <c r="E40" s="1"/>
      <c r="F40" s="1">
        <v>0.87944086449538705</v>
      </c>
      <c r="G40" s="1">
        <v>0.89971674982226402</v>
      </c>
      <c r="H40" s="1">
        <v>2.8742954923500599</v>
      </c>
      <c r="I40" s="1">
        <v>1.6676331525755701</v>
      </c>
      <c r="J40" s="1">
        <v>1.2274763461909901</v>
      </c>
      <c r="K40" s="1">
        <v>1.46650675740431</v>
      </c>
      <c r="L40" s="1">
        <v>1.3237455355944501</v>
      </c>
    </row>
    <row r="41" spans="1:12" x14ac:dyDescent="0.25">
      <c r="A41" s="1">
        <v>4.375</v>
      </c>
      <c r="B41" s="1"/>
      <c r="C41" s="1"/>
      <c r="D41" s="1">
        <v>2.2255923834980802</v>
      </c>
      <c r="E41" s="1"/>
      <c r="F41" s="1">
        <v>0.90452173687601301</v>
      </c>
      <c r="G41" s="1">
        <v>1.0695061272867601</v>
      </c>
      <c r="H41" s="1">
        <v>2.8499913264551902</v>
      </c>
      <c r="I41" s="1">
        <v>1.66756200909981</v>
      </c>
      <c r="J41" s="1">
        <v>1.1635758261370399</v>
      </c>
      <c r="K41" s="1">
        <v>1.46449386407809</v>
      </c>
      <c r="L41" s="1">
        <v>1.3083561863517099</v>
      </c>
    </row>
    <row r="42" spans="1:12" x14ac:dyDescent="0.25">
      <c r="A42" s="1">
        <v>4.5</v>
      </c>
      <c r="B42" s="1"/>
      <c r="C42" s="1"/>
      <c r="D42" s="1">
        <v>2.1660071630917801</v>
      </c>
      <c r="E42" s="1"/>
      <c r="F42" s="1">
        <v>0.90921615769582798</v>
      </c>
      <c r="G42" s="1">
        <v>0.98822477704091904</v>
      </c>
      <c r="H42" s="1">
        <v>2.8384124736091398</v>
      </c>
      <c r="I42" s="1">
        <v>1.66170272712664</v>
      </c>
      <c r="J42" s="1">
        <v>1.12203573995896</v>
      </c>
      <c r="K42" s="1">
        <v>1.45545594200464</v>
      </c>
      <c r="L42" s="1">
        <v>1.30627008373739</v>
      </c>
    </row>
    <row r="43" spans="1:12" x14ac:dyDescent="0.25">
      <c r="A43" s="1">
        <v>4.625</v>
      </c>
      <c r="B43" s="1"/>
      <c r="C43" s="1"/>
      <c r="D43" s="1">
        <v>2.1921972876076699</v>
      </c>
      <c r="E43" s="1"/>
      <c r="F43" s="1">
        <v>0.90008673842771802</v>
      </c>
      <c r="G43" s="1">
        <v>0.68797691607470901</v>
      </c>
      <c r="H43" s="1">
        <v>2.8050859815468101</v>
      </c>
      <c r="I43" s="1">
        <v>1.65993345945408</v>
      </c>
      <c r="J43" s="1">
        <v>1.0501184938783801</v>
      </c>
      <c r="K43" s="1">
        <v>1.45297884948637</v>
      </c>
      <c r="L43" s="1">
        <v>1.3018849545052</v>
      </c>
    </row>
    <row r="44" spans="1:12" x14ac:dyDescent="0.25">
      <c r="A44" s="1">
        <v>4.75</v>
      </c>
      <c r="B44" s="1"/>
      <c r="C44" s="1"/>
      <c r="D44" s="1">
        <v>2.2083256160111699</v>
      </c>
      <c r="E44" s="1"/>
      <c r="F44" s="1">
        <v>0.89352250091299701</v>
      </c>
      <c r="G44" s="1">
        <v>0.81825490049877503</v>
      </c>
      <c r="H44" s="1">
        <v>2.8247939850669899</v>
      </c>
      <c r="I44" s="1">
        <v>1.65591276231871</v>
      </c>
      <c r="J44" s="1">
        <v>1.04304312572852</v>
      </c>
      <c r="K44" s="1">
        <v>1.4517742471096899</v>
      </c>
      <c r="L44" s="1">
        <v>1.3131758117772301</v>
      </c>
    </row>
    <row r="45" spans="1:12" x14ac:dyDescent="0.25">
      <c r="A45" s="1">
        <v>4.875</v>
      </c>
      <c r="B45" s="1"/>
      <c r="C45" s="1"/>
      <c r="D45" s="1">
        <v>2.17474325507485</v>
      </c>
      <c r="E45" s="1"/>
      <c r="F45" s="1">
        <v>0.88066205259580599</v>
      </c>
      <c r="G45" s="1">
        <v>0.40093786318295799</v>
      </c>
      <c r="H45" s="1">
        <v>2.8264755420449501</v>
      </c>
      <c r="I45" s="1">
        <v>1.63860335617526</v>
      </c>
      <c r="J45" s="1">
        <v>1.0248268734256301</v>
      </c>
      <c r="K45" s="1">
        <v>1.4143061875228899</v>
      </c>
      <c r="L45" s="1">
        <v>1.29965979864032</v>
      </c>
    </row>
    <row r="46" spans="1:12" x14ac:dyDescent="0.25">
      <c r="A46" s="1">
        <v>5</v>
      </c>
      <c r="B46" s="1"/>
      <c r="C46" s="1"/>
      <c r="D46" s="1">
        <v>2.2317212915505098</v>
      </c>
      <c r="E46" s="1"/>
      <c r="F46" s="1">
        <v>0.87604609075205597</v>
      </c>
      <c r="G46" s="1">
        <v>0.68383158187301596</v>
      </c>
      <c r="H46" s="1">
        <v>2.8565874669228801</v>
      </c>
      <c r="I46" s="1">
        <v>1.61529126508195</v>
      </c>
      <c r="J46" s="1">
        <v>1.0160186916364899</v>
      </c>
      <c r="K46" s="1">
        <v>1.3516880973763601</v>
      </c>
      <c r="L46" s="1">
        <v>1.30904391032996</v>
      </c>
    </row>
    <row r="47" spans="1:12" x14ac:dyDescent="0.25">
      <c r="A47" s="1">
        <v>5.125</v>
      </c>
      <c r="B47" s="1"/>
      <c r="C47" s="1"/>
      <c r="D47" s="1">
        <v>2.2670089176833401</v>
      </c>
      <c r="E47" s="1"/>
      <c r="F47" s="1">
        <v>0.88491349289441101</v>
      </c>
      <c r="G47" s="1">
        <v>0.58169302729582295</v>
      </c>
      <c r="H47" s="1">
        <v>2.8374151317257899</v>
      </c>
      <c r="I47" s="1">
        <v>1.60897866503392</v>
      </c>
      <c r="J47" s="1">
        <v>0.92918154976554301</v>
      </c>
      <c r="K47" s="1">
        <v>1.34313393218448</v>
      </c>
      <c r="L47" s="1">
        <v>1.2984139425982799</v>
      </c>
    </row>
    <row r="48" spans="1:12" x14ac:dyDescent="0.25">
      <c r="A48" s="1">
        <v>5.25</v>
      </c>
      <c r="B48" s="1"/>
      <c r="C48" s="1"/>
      <c r="D48" s="1">
        <v>2.2764294685076401</v>
      </c>
      <c r="E48" s="1"/>
      <c r="F48" s="1">
        <v>0.89859587906893901</v>
      </c>
      <c r="G48" s="1">
        <v>0.775274488227918</v>
      </c>
      <c r="H48" s="1">
        <v>2.8283124426343398</v>
      </c>
      <c r="I48" s="1">
        <v>1.5992313439620101</v>
      </c>
      <c r="J48" s="1">
        <v>0.92746345882669501</v>
      </c>
      <c r="K48" s="1">
        <v>1.3374352560132301</v>
      </c>
      <c r="L48" s="1">
        <v>1.2920518268063901</v>
      </c>
    </row>
    <row r="49" spans="1:12" x14ac:dyDescent="0.25">
      <c r="A49" s="1">
        <v>5.375</v>
      </c>
      <c r="B49" s="1"/>
      <c r="C49" s="1"/>
      <c r="D49" s="1">
        <v>2.2954550955105502</v>
      </c>
      <c r="E49" s="1"/>
      <c r="F49" s="1">
        <v>0.90561272813153804</v>
      </c>
      <c r="G49" s="1">
        <v>0.87291424828227204</v>
      </c>
      <c r="H49" s="1">
        <v>2.8282460367471201</v>
      </c>
      <c r="I49" s="1">
        <v>1.5931606168733501</v>
      </c>
      <c r="J49" s="1">
        <v>0.93875885227890199</v>
      </c>
      <c r="K49" s="1">
        <v>1.32868841452832</v>
      </c>
      <c r="L49" s="1">
        <v>1.3063681936339899</v>
      </c>
    </row>
    <row r="50" spans="1:12" x14ac:dyDescent="0.25">
      <c r="A50" s="1">
        <v>5.5</v>
      </c>
      <c r="B50" s="1"/>
      <c r="C50" s="1"/>
      <c r="D50" s="1">
        <v>2.26061549187297</v>
      </c>
      <c r="E50" s="1"/>
      <c r="F50" s="1">
        <v>0.903112982970384</v>
      </c>
      <c r="G50" s="1">
        <v>0.87878894465961399</v>
      </c>
      <c r="H50" s="1">
        <v>2.8213214101606798</v>
      </c>
      <c r="I50" s="1">
        <v>1.5822234586052</v>
      </c>
      <c r="J50" s="1">
        <v>0.93892008691552697</v>
      </c>
      <c r="K50" s="1">
        <v>1.3227878035409799</v>
      </c>
      <c r="L50" s="1">
        <v>1.3149495515713701</v>
      </c>
    </row>
    <row r="51" spans="1:12" x14ac:dyDescent="0.25">
      <c r="A51" s="1">
        <v>5.625</v>
      </c>
      <c r="B51" s="1"/>
      <c r="C51" s="1"/>
      <c r="D51" s="1">
        <v>2.4450792234312502</v>
      </c>
      <c r="E51" s="1"/>
      <c r="F51" s="1">
        <v>0.87180917344070696</v>
      </c>
      <c r="G51" s="1">
        <v>0.94610763208760795</v>
      </c>
      <c r="H51" s="1">
        <v>2.8027695076900501</v>
      </c>
      <c r="I51" s="1">
        <v>1.5808134075699201</v>
      </c>
      <c r="J51" s="1">
        <v>0.93714458795524802</v>
      </c>
      <c r="K51" s="1">
        <v>1.32357734119976</v>
      </c>
      <c r="L51" s="1">
        <v>1.3181072044186299</v>
      </c>
    </row>
    <row r="52" spans="1:12" x14ac:dyDescent="0.25">
      <c r="A52" s="1">
        <v>5.75</v>
      </c>
      <c r="B52" s="1"/>
      <c r="C52" s="1"/>
      <c r="D52" s="1">
        <v>2.41952829742592</v>
      </c>
      <c r="E52" s="1"/>
      <c r="F52" s="1">
        <v>0.86065678360123699</v>
      </c>
      <c r="G52" s="1">
        <v>0.97547705102622495</v>
      </c>
      <c r="H52" s="1">
        <v>2.7875867683785498</v>
      </c>
      <c r="I52" s="1">
        <v>1.58098201547842</v>
      </c>
      <c r="J52" s="1">
        <v>0.94085203296338504</v>
      </c>
      <c r="K52" s="1">
        <v>1.32167853992328</v>
      </c>
      <c r="L52" s="1">
        <v>1.3352745880193799</v>
      </c>
    </row>
    <row r="53" spans="1:12" x14ac:dyDescent="0.25">
      <c r="A53" s="1">
        <v>5.875</v>
      </c>
      <c r="B53" s="1"/>
      <c r="C53" s="1"/>
      <c r="D53" s="1">
        <v>2.4403625843519898</v>
      </c>
      <c r="E53" s="1"/>
      <c r="F53" s="1">
        <v>0.80625250645487301</v>
      </c>
      <c r="G53" s="1">
        <v>1.0000341699603501</v>
      </c>
      <c r="H53" s="1">
        <v>2.7828553049117102</v>
      </c>
      <c r="I53" s="1">
        <v>1.57822984650363</v>
      </c>
      <c r="J53" s="1">
        <v>0.95549678720670195</v>
      </c>
      <c r="K53" s="1">
        <v>1.31999553111969</v>
      </c>
      <c r="L53" s="1">
        <v>1.33482597339512</v>
      </c>
    </row>
    <row r="54" spans="1:12" x14ac:dyDescent="0.25">
      <c r="A54" s="1">
        <v>6</v>
      </c>
      <c r="B54" s="1"/>
      <c r="C54" s="1"/>
      <c r="D54" s="1">
        <v>2.4407724448279602</v>
      </c>
      <c r="E54" s="1"/>
      <c r="F54" s="1">
        <v>0.71569707754047796</v>
      </c>
      <c r="G54" s="1">
        <v>0.99653884074886401</v>
      </c>
      <c r="H54" s="1">
        <v>2.7765000022510402</v>
      </c>
      <c r="I54" s="1">
        <v>1.57674655811548</v>
      </c>
      <c r="J54" s="1">
        <v>0.94653751762234295</v>
      </c>
      <c r="K54" s="1">
        <v>1.31786070050785</v>
      </c>
      <c r="L54" s="1">
        <v>1.3080124283660901</v>
      </c>
    </row>
    <row r="55" spans="1:12" x14ac:dyDescent="0.25">
      <c r="A55" s="1">
        <v>6.125</v>
      </c>
      <c r="B55" s="1"/>
      <c r="C55" s="1"/>
      <c r="D55" s="1">
        <v>2.59564207641737</v>
      </c>
      <c r="E55" s="1"/>
      <c r="F55" s="1">
        <v>0.67692908863324697</v>
      </c>
      <c r="G55" s="1">
        <v>0.99266130654289697</v>
      </c>
      <c r="H55" s="1">
        <v>2.8517452624943198</v>
      </c>
      <c r="I55" s="1">
        <v>1.5751739888702401</v>
      </c>
      <c r="J55" s="1">
        <v>1.11205111508009</v>
      </c>
      <c r="K55" s="1">
        <v>1.32181955834209</v>
      </c>
      <c r="L55" s="1">
        <v>1.3097810535029699</v>
      </c>
    </row>
    <row r="56" spans="1:12" x14ac:dyDescent="0.25">
      <c r="A56" s="1">
        <v>6.25</v>
      </c>
      <c r="B56" s="1"/>
      <c r="C56" s="1"/>
      <c r="D56" s="1">
        <v>2.5946754245890902</v>
      </c>
      <c r="E56" s="1"/>
      <c r="F56" s="1">
        <v>0.64377447290126499</v>
      </c>
      <c r="G56" s="1">
        <v>0.99577758046766496</v>
      </c>
      <c r="H56" s="1">
        <v>2.86016566677218</v>
      </c>
      <c r="I56" s="1">
        <v>1.57069239141383</v>
      </c>
      <c r="J56" s="1">
        <v>1.11596280064055</v>
      </c>
      <c r="K56" s="1">
        <v>1.3229945925393101</v>
      </c>
      <c r="L56" s="1">
        <v>1.3036475023409799</v>
      </c>
    </row>
    <row r="57" spans="1:12" x14ac:dyDescent="0.25">
      <c r="A57" s="1">
        <v>6.375</v>
      </c>
      <c r="B57" s="1"/>
      <c r="C57" s="1"/>
      <c r="D57" s="1">
        <v>2.6296516341301199</v>
      </c>
      <c r="E57" s="1"/>
      <c r="F57" s="1">
        <v>0.59947984730400705</v>
      </c>
      <c r="G57" s="1">
        <v>0.99663657589518895</v>
      </c>
      <c r="H57" s="1">
        <v>2.8528999854522699</v>
      </c>
      <c r="I57" s="1">
        <v>1.56763171644855</v>
      </c>
      <c r="J57" s="1">
        <v>1.1089252734035999</v>
      </c>
      <c r="K57" s="1">
        <v>1.3216503374681301</v>
      </c>
      <c r="L57" s="1">
        <v>1.29716897176601</v>
      </c>
    </row>
    <row r="58" spans="1:12" x14ac:dyDescent="0.25">
      <c r="A58" s="1">
        <v>6.5</v>
      </c>
      <c r="B58" s="1"/>
      <c r="C58" s="1"/>
      <c r="D58" s="1">
        <v>2.6043545842038198</v>
      </c>
      <c r="E58" s="1"/>
      <c r="F58" s="1">
        <v>0.34523662182820802</v>
      </c>
      <c r="G58" s="1">
        <v>0.89577768240384303</v>
      </c>
      <c r="H58" s="1">
        <v>2.85734297731064</v>
      </c>
      <c r="I58" s="1">
        <v>1.56960686827333</v>
      </c>
      <c r="J58" s="1">
        <v>1.11205111508009</v>
      </c>
      <c r="K58" s="1">
        <v>1.33051016072004</v>
      </c>
      <c r="L58" s="1">
        <v>1.2938776779972101</v>
      </c>
    </row>
    <row r="59" spans="1:12" x14ac:dyDescent="0.25">
      <c r="A59" s="1">
        <v>6.625</v>
      </c>
      <c r="B59" s="1"/>
      <c r="C59" s="1"/>
      <c r="D59" s="1">
        <v>2.5859880287895098</v>
      </c>
      <c r="E59" s="1"/>
      <c r="F59" s="1">
        <v>0.39559703929932999</v>
      </c>
      <c r="G59" s="1">
        <v>0.88953441332562599</v>
      </c>
      <c r="H59" s="1">
        <v>2.8325190984683899</v>
      </c>
      <c r="I59" s="1">
        <v>1.5757058617767501</v>
      </c>
      <c r="J59" s="1">
        <v>1.09160720667273</v>
      </c>
      <c r="K59" s="1">
        <v>1.3382323175529001</v>
      </c>
      <c r="L59" s="1">
        <v>1.2875076102427601</v>
      </c>
    </row>
    <row r="60" spans="1:12" x14ac:dyDescent="0.25">
      <c r="A60" s="1">
        <v>6.75</v>
      </c>
      <c r="B60" s="1"/>
      <c r="C60" s="1"/>
      <c r="D60" s="1">
        <v>2.5694267672873599</v>
      </c>
      <c r="E60" s="1"/>
      <c r="F60" s="1">
        <v>0.50115269498387405</v>
      </c>
      <c r="G60" s="1">
        <v>0.89829293737516303</v>
      </c>
      <c r="H60" s="1">
        <v>2.8398532752902099</v>
      </c>
      <c r="I60" s="1">
        <v>1.57979117696662</v>
      </c>
      <c r="J60" s="1">
        <v>1.0974104562568801</v>
      </c>
      <c r="K60" s="1">
        <v>1.3430589918828899</v>
      </c>
      <c r="L60" s="1">
        <v>1.28894007581454</v>
      </c>
    </row>
    <row r="61" spans="1:12" x14ac:dyDescent="0.25">
      <c r="A61" s="1">
        <v>6.875</v>
      </c>
      <c r="B61" s="1"/>
      <c r="C61" s="1"/>
      <c r="D61" s="1">
        <v>2.6363861748295601</v>
      </c>
      <c r="E61" s="1"/>
      <c r="F61" s="1">
        <v>0.56111764197301295</v>
      </c>
      <c r="G61" s="1">
        <v>0.826901803476778</v>
      </c>
      <c r="H61" s="1">
        <v>2.82273679687983</v>
      </c>
      <c r="I61" s="1">
        <v>1.5952047850509301</v>
      </c>
      <c r="J61" s="1">
        <v>1.0685531427827699</v>
      </c>
      <c r="K61" s="1">
        <v>1.3749176663221401</v>
      </c>
      <c r="L61" s="1">
        <v>1.28484002016238</v>
      </c>
    </row>
    <row r="62" spans="1:12" x14ac:dyDescent="0.25">
      <c r="A62" s="1">
        <v>7</v>
      </c>
      <c r="B62" s="1"/>
      <c r="C62" s="1"/>
      <c r="D62" s="1">
        <v>2.6005871362916002</v>
      </c>
      <c r="E62" s="1"/>
      <c r="F62" s="1">
        <v>0.662047822105434</v>
      </c>
      <c r="G62" s="1">
        <v>0.81200720444701302</v>
      </c>
      <c r="H62" s="1">
        <v>2.7996379199972301</v>
      </c>
      <c r="I62" s="1">
        <v>1.6088196029223101</v>
      </c>
      <c r="J62" s="1">
        <v>1.0376301748660499</v>
      </c>
      <c r="K62" s="1">
        <v>1.3931329585231</v>
      </c>
      <c r="L62" s="1">
        <v>1.28060449263529</v>
      </c>
    </row>
    <row r="63" spans="1:12" x14ac:dyDescent="0.25">
      <c r="A63" s="1">
        <v>7.125</v>
      </c>
      <c r="B63" s="1"/>
      <c r="C63" s="1"/>
      <c r="D63" s="1">
        <v>2.3007444403962798</v>
      </c>
      <c r="E63" s="1"/>
      <c r="F63" s="1">
        <v>0.68264215700346798</v>
      </c>
      <c r="G63" s="1">
        <v>0.70359589071795703</v>
      </c>
      <c r="H63" s="1">
        <v>2.7745878748675201</v>
      </c>
      <c r="I63" s="1">
        <v>1.6236687325983601</v>
      </c>
      <c r="J63" s="1">
        <v>1.0170422873448399</v>
      </c>
      <c r="K63" s="1">
        <v>1.4340135224025199</v>
      </c>
      <c r="L63" s="1">
        <v>1.27963780658086</v>
      </c>
    </row>
    <row r="64" spans="1:12" x14ac:dyDescent="0.25">
      <c r="A64" s="1">
        <v>7.25</v>
      </c>
      <c r="B64" s="1"/>
      <c r="C64" s="1"/>
      <c r="D64" s="1">
        <v>2.2479648064736399</v>
      </c>
      <c r="E64" s="1"/>
      <c r="F64" s="1">
        <v>0.78273922539893803</v>
      </c>
      <c r="G64" s="1">
        <v>0.70820282287242098</v>
      </c>
      <c r="H64" s="1">
        <v>2.7585184624246799</v>
      </c>
      <c r="I64" s="1">
        <v>1.6227325993541599</v>
      </c>
      <c r="J64" s="1">
        <v>0.97954836422646796</v>
      </c>
      <c r="K64" s="1">
        <v>1.43085635268748</v>
      </c>
      <c r="L64" s="1">
        <v>1.2798794278990699</v>
      </c>
    </row>
    <row r="65" spans="1:12" x14ac:dyDescent="0.25">
      <c r="A65" s="1">
        <v>7.375</v>
      </c>
      <c r="B65" s="1"/>
      <c r="C65" s="1"/>
      <c r="D65" s="1">
        <v>2.0168425008092998</v>
      </c>
      <c r="E65" s="1"/>
      <c r="F65" s="1">
        <v>0.78531124746917602</v>
      </c>
      <c r="G65" s="1">
        <v>0.93430882382493596</v>
      </c>
      <c r="H65" s="1">
        <v>2.7493573288271</v>
      </c>
      <c r="I65" s="1">
        <v>1.6216037197539099</v>
      </c>
      <c r="J65" s="1">
        <v>0.927791052021814</v>
      </c>
      <c r="K65" s="1">
        <v>1.42183144211395</v>
      </c>
      <c r="L65" s="1">
        <v>1.27770604945928</v>
      </c>
    </row>
    <row r="66" spans="1:12" x14ac:dyDescent="0.25">
      <c r="A66" s="1">
        <v>7.5</v>
      </c>
      <c r="B66" s="1"/>
      <c r="C66" s="1"/>
      <c r="D66" s="1">
        <v>1.9947266010597999</v>
      </c>
      <c r="E66" s="1"/>
      <c r="F66" s="1">
        <v>0.84620026539434701</v>
      </c>
      <c r="G66" s="1">
        <v>0.96928915671803295</v>
      </c>
      <c r="H66" s="1">
        <v>2.7421763000200099</v>
      </c>
      <c r="I66" s="1">
        <v>1.62030513373152</v>
      </c>
      <c r="J66" s="1">
        <v>0.90751817881574803</v>
      </c>
      <c r="K66" s="1">
        <v>1.4147631204131901</v>
      </c>
      <c r="L66" s="1">
        <v>1.27291007886626</v>
      </c>
    </row>
    <row r="67" spans="1:12" x14ac:dyDescent="0.25">
      <c r="A67" s="1">
        <v>7.625</v>
      </c>
      <c r="B67" s="1"/>
      <c r="C67" s="1"/>
      <c r="D67" s="1">
        <v>1.9719020178990601</v>
      </c>
      <c r="E67" s="1"/>
      <c r="F67" s="1">
        <v>0.86353883654351404</v>
      </c>
      <c r="G67" s="1">
        <v>0.47183378365109702</v>
      </c>
      <c r="H67" s="1">
        <v>2.7219170079899699</v>
      </c>
      <c r="I67" s="1">
        <v>1.6217665253276601</v>
      </c>
      <c r="J67" s="1">
        <v>0.86154255799798696</v>
      </c>
      <c r="K67" s="1">
        <v>1.4141599493342401</v>
      </c>
      <c r="L67" s="1">
        <v>1.27315076775702</v>
      </c>
    </row>
    <row r="68" spans="1:12" x14ac:dyDescent="0.25">
      <c r="A68" s="1">
        <v>7.75</v>
      </c>
      <c r="B68" s="1"/>
      <c r="C68" s="1"/>
      <c r="D68" s="1">
        <v>1.90442232311268</v>
      </c>
      <c r="E68" s="1"/>
      <c r="F68" s="1">
        <v>0.86696651189907004</v>
      </c>
      <c r="G68" s="1">
        <v>0.65742258032109202</v>
      </c>
      <c r="H68" s="1">
        <v>2.7158953054720998</v>
      </c>
      <c r="I68" s="1">
        <v>1.62173251806103</v>
      </c>
      <c r="J68" s="1">
        <v>0.86335485912064602</v>
      </c>
      <c r="K68" s="1">
        <v>1.4126237743367001</v>
      </c>
      <c r="L68" s="1">
        <v>1.2804836230157799</v>
      </c>
    </row>
    <row r="69" spans="1:12" x14ac:dyDescent="0.25">
      <c r="A69" s="1">
        <v>7.875</v>
      </c>
      <c r="B69" s="1"/>
      <c r="C69" s="1"/>
      <c r="D69" s="1">
        <v>1.86071334303842</v>
      </c>
      <c r="E69" s="1"/>
      <c r="F69" s="1">
        <v>0.88195502525895098</v>
      </c>
      <c r="G69" s="1">
        <v>0.73724294174201499</v>
      </c>
      <c r="H69" s="1">
        <v>2.7222880715067399</v>
      </c>
      <c r="I69" s="1">
        <v>1.6202879816429201</v>
      </c>
      <c r="J69" s="1">
        <v>0.90447495405589495</v>
      </c>
      <c r="K69" s="1">
        <v>1.4105187424713099</v>
      </c>
      <c r="L69" s="1">
        <v>1.3183294356772199</v>
      </c>
    </row>
    <row r="70" spans="1:12" x14ac:dyDescent="0.25">
      <c r="A70" s="1">
        <v>8</v>
      </c>
      <c r="B70" s="1"/>
      <c r="C70" s="1"/>
      <c r="D70" s="1">
        <v>1.8284188609679499</v>
      </c>
      <c r="E70" s="1"/>
      <c r="F70" s="1">
        <v>0.89539082808165105</v>
      </c>
      <c r="G70" s="1">
        <v>0.47610190342398401</v>
      </c>
      <c r="H70" s="1">
        <v>2.7421106465882001</v>
      </c>
      <c r="I70" s="1">
        <v>1.61937615708927</v>
      </c>
      <c r="J70" s="1">
        <v>0.95304965393951402</v>
      </c>
      <c r="K70" s="1">
        <v>1.41017990519401</v>
      </c>
      <c r="L70" s="1">
        <v>1.3190704080134801</v>
      </c>
    </row>
    <row r="71" spans="1:12" x14ac:dyDescent="0.25">
      <c r="A71" s="1">
        <v>8.125</v>
      </c>
      <c r="B71" s="1"/>
      <c r="C71" s="1"/>
      <c r="D71" s="1">
        <v>1.82750169947084</v>
      </c>
      <c r="E71" s="1"/>
      <c r="F71" s="1">
        <v>0.89040584208352103</v>
      </c>
      <c r="G71" s="1">
        <v>0.80852760236725096</v>
      </c>
      <c r="H71" s="1">
        <v>2.78452751037607</v>
      </c>
      <c r="I71" s="1">
        <v>1.6195313484342899</v>
      </c>
      <c r="J71" s="1">
        <v>1.0143344374202601</v>
      </c>
      <c r="K71" s="1">
        <v>1.40824652874513</v>
      </c>
      <c r="L71" s="1">
        <v>1.3201824341444499</v>
      </c>
    </row>
    <row r="72" spans="1:12" x14ac:dyDescent="0.25">
      <c r="A72" s="1">
        <v>8.25</v>
      </c>
      <c r="B72" s="1"/>
      <c r="C72" s="1"/>
      <c r="D72" s="1">
        <v>1.80467135966293</v>
      </c>
      <c r="E72" s="1"/>
      <c r="F72" s="1">
        <v>0.89311001174536797</v>
      </c>
      <c r="G72" s="1">
        <v>0.90279364987512301</v>
      </c>
      <c r="H72" s="1">
        <v>2.7507154468113302</v>
      </c>
      <c r="I72" s="1">
        <v>1.6325278380699599</v>
      </c>
      <c r="J72" s="1">
        <v>0.99902687895998799</v>
      </c>
      <c r="K72" s="1">
        <v>1.42607742886277</v>
      </c>
      <c r="L72" s="1">
        <v>1.3196634000182801</v>
      </c>
    </row>
    <row r="73" spans="1:12" x14ac:dyDescent="0.25">
      <c r="A73" s="1">
        <v>8.375</v>
      </c>
      <c r="B73" s="1"/>
      <c r="C73" s="1"/>
      <c r="D73" s="1">
        <v>1.81535722700696</v>
      </c>
      <c r="E73" s="1"/>
      <c r="F73" s="1">
        <v>0.88621058047601997</v>
      </c>
      <c r="G73" s="1">
        <v>0.831605466599319</v>
      </c>
      <c r="H73" s="1">
        <v>2.7091590387761602</v>
      </c>
      <c r="I73" s="1">
        <v>1.64127276671496</v>
      </c>
      <c r="J73" s="1">
        <v>0.91163819609019403</v>
      </c>
      <c r="K73" s="1">
        <v>1.4439135754771599</v>
      </c>
      <c r="L73" s="1">
        <v>1.33114155547878</v>
      </c>
    </row>
    <row r="74" spans="1:12" x14ac:dyDescent="0.25">
      <c r="A74" s="1">
        <v>8.5</v>
      </c>
      <c r="B74" s="1"/>
      <c r="C74" s="1"/>
      <c r="D74" s="1">
        <v>1.8321741148803701</v>
      </c>
      <c r="E74" s="1"/>
      <c r="F74" s="1">
        <v>0.88948366034337301</v>
      </c>
      <c r="G74" s="1">
        <v>0.81677213744033605</v>
      </c>
      <c r="H74" s="1">
        <v>2.72519165674457</v>
      </c>
      <c r="I74" s="1">
        <v>1.6392429685957199</v>
      </c>
      <c r="J74" s="1">
        <v>0.97571873976667201</v>
      </c>
      <c r="K74" s="1">
        <v>1.4438686834097101</v>
      </c>
      <c r="L74" s="1">
        <v>1.3293269846287701</v>
      </c>
    </row>
    <row r="75" spans="1:12" x14ac:dyDescent="0.25">
      <c r="A75" s="1">
        <v>8.625</v>
      </c>
      <c r="B75" s="1"/>
      <c r="C75" s="1"/>
      <c r="D75" s="1">
        <v>1.77482402251754</v>
      </c>
      <c r="E75" s="1"/>
      <c r="F75" s="1">
        <v>0.88845389520033102</v>
      </c>
      <c r="G75" s="1">
        <v>0.82958253843148599</v>
      </c>
      <c r="H75" s="1">
        <v>2.7157862209822898</v>
      </c>
      <c r="I75" s="1">
        <v>1.64340856250486</v>
      </c>
      <c r="J75" s="1">
        <v>1.0105145994042499</v>
      </c>
      <c r="K75" s="1">
        <v>1.4650062506334001</v>
      </c>
      <c r="L75" s="1">
        <v>1.3356235921222801</v>
      </c>
    </row>
    <row r="76" spans="1:12" x14ac:dyDescent="0.25">
      <c r="A76" s="1">
        <v>8.75</v>
      </c>
      <c r="B76" s="1"/>
      <c r="C76" s="1"/>
      <c r="D76" s="1">
        <v>1.7892546934145801</v>
      </c>
      <c r="E76" s="1"/>
      <c r="F76" s="1">
        <v>0.87680302068959703</v>
      </c>
      <c r="G76" s="1">
        <v>0.85726726070189097</v>
      </c>
      <c r="H76" s="1">
        <v>2.6972919297604299</v>
      </c>
      <c r="I76" s="1">
        <v>1.6398764904091301</v>
      </c>
      <c r="J76" s="1">
        <v>0.95455047111365299</v>
      </c>
      <c r="K76" s="1">
        <v>1.4632915317333199</v>
      </c>
      <c r="L76" s="1">
        <v>1.3473537218699201</v>
      </c>
    </row>
    <row r="77" spans="1:12" x14ac:dyDescent="0.25">
      <c r="A77" s="1">
        <v>8.875</v>
      </c>
      <c r="B77" s="1"/>
      <c r="C77" s="1"/>
      <c r="D77" s="1">
        <v>1.8215059281492501</v>
      </c>
      <c r="E77" s="1"/>
      <c r="F77" s="1">
        <v>0.87399444579143204</v>
      </c>
      <c r="G77" s="1">
        <v>0.88814211826429801</v>
      </c>
      <c r="H77" s="1">
        <v>2.6842911095305499</v>
      </c>
      <c r="I77" s="1">
        <v>1.63797264468276</v>
      </c>
      <c r="J77" s="1">
        <v>0.92475508583752797</v>
      </c>
      <c r="K77" s="1">
        <v>1.4587098237453999</v>
      </c>
      <c r="L77" s="1">
        <v>1.34554805001401</v>
      </c>
    </row>
    <row r="78" spans="1:12" x14ac:dyDescent="0.25">
      <c r="A78" s="1">
        <v>9</v>
      </c>
      <c r="B78" s="1"/>
      <c r="C78" s="1"/>
      <c r="D78" s="1">
        <v>1.8436383205020599</v>
      </c>
      <c r="E78" s="1"/>
      <c r="F78" s="1">
        <v>0.89736561799082604</v>
      </c>
      <c r="G78" s="1">
        <v>0.79880051572392197</v>
      </c>
      <c r="H78" s="1">
        <v>2.67311163652953</v>
      </c>
      <c r="I78" s="1">
        <v>1.63390769200997</v>
      </c>
      <c r="J78" s="1">
        <v>0.94956243512566796</v>
      </c>
      <c r="K78" s="1">
        <v>1.456230167705</v>
      </c>
      <c r="L78" s="1">
        <v>1.34286788801972</v>
      </c>
    </row>
    <row r="79" spans="1:12" x14ac:dyDescent="0.25">
      <c r="A79" s="1">
        <v>9.125</v>
      </c>
      <c r="B79" s="1"/>
      <c r="C79" s="1"/>
      <c r="D79" s="1">
        <v>1.87441550742712</v>
      </c>
      <c r="E79" s="1"/>
      <c r="F79" s="1">
        <v>0.90938236615009904</v>
      </c>
      <c r="G79" s="1">
        <v>0.68030665977815197</v>
      </c>
      <c r="H79" s="1">
        <v>2.6609512001397801</v>
      </c>
      <c r="I79" s="1">
        <v>1.6292146424132099</v>
      </c>
      <c r="J79" s="1">
        <v>0.94526008645008697</v>
      </c>
      <c r="K79" s="1">
        <v>1.4541377966281801</v>
      </c>
      <c r="L79" s="1">
        <v>1.3383680446695301</v>
      </c>
    </row>
    <row r="80" spans="1:12" x14ac:dyDescent="0.25">
      <c r="A80" s="1">
        <v>9.25</v>
      </c>
      <c r="B80" s="1"/>
      <c r="C80" s="1"/>
      <c r="D80" s="1">
        <v>1.91231831719562</v>
      </c>
      <c r="E80" s="1"/>
      <c r="F80" s="1">
        <v>0.90612102511145498</v>
      </c>
      <c r="G80" s="1">
        <v>0.59007511950477598</v>
      </c>
      <c r="H80" s="1">
        <v>2.6642442199791501</v>
      </c>
      <c r="I80" s="1">
        <v>1.6202414061508801</v>
      </c>
      <c r="J80" s="1">
        <v>0.96955258704769198</v>
      </c>
      <c r="K80" s="1">
        <v>1.43865184874749</v>
      </c>
      <c r="L80" s="1">
        <v>1.3252570260827901</v>
      </c>
    </row>
    <row r="81" spans="1:12" x14ac:dyDescent="0.25">
      <c r="A81" s="1">
        <v>9.375</v>
      </c>
      <c r="B81" s="1"/>
      <c r="C81" s="1"/>
      <c r="D81" s="1">
        <v>1.94777865285672</v>
      </c>
      <c r="E81" s="1"/>
      <c r="F81" s="1">
        <v>0.90322552578554005</v>
      </c>
      <c r="G81" s="1">
        <v>0.66596983961874801</v>
      </c>
      <c r="H81" s="1">
        <v>2.67901418852151</v>
      </c>
      <c r="I81" s="1">
        <v>1.6170686072062901</v>
      </c>
      <c r="J81" s="1">
        <v>1.03362138908684</v>
      </c>
      <c r="K81" s="1">
        <v>1.42842778718051</v>
      </c>
      <c r="L81" s="1">
        <v>1.3172925945143401</v>
      </c>
    </row>
    <row r="82" spans="1:12" x14ac:dyDescent="0.25">
      <c r="A82" s="1">
        <v>9.5</v>
      </c>
      <c r="B82" s="1"/>
      <c r="C82" s="1"/>
      <c r="D82" s="1">
        <v>2.0008380929255298</v>
      </c>
      <c r="E82" s="1"/>
      <c r="F82" s="1">
        <v>0.90459102260547597</v>
      </c>
      <c r="G82" s="1">
        <v>0.67901099965306</v>
      </c>
      <c r="H82" s="1">
        <v>2.6827923724788501</v>
      </c>
      <c r="I82" s="1">
        <v>1.6186030000771301</v>
      </c>
      <c r="J82" s="1">
        <v>1.01740759180086</v>
      </c>
      <c r="K82" s="1">
        <v>1.42553248576222</v>
      </c>
      <c r="L82" s="1">
        <v>1.30707969148451</v>
      </c>
    </row>
    <row r="83" spans="1:12" x14ac:dyDescent="0.25">
      <c r="A83" s="1">
        <v>9.625</v>
      </c>
      <c r="B83" s="1"/>
      <c r="C83" s="1"/>
      <c r="D83" s="1">
        <v>2.0219291336120899</v>
      </c>
      <c r="E83" s="1"/>
      <c r="F83" s="1">
        <v>0.89572110101678604</v>
      </c>
      <c r="G83" s="1">
        <v>0.89648696019546603</v>
      </c>
      <c r="H83" s="1">
        <v>5.5790854325148498</v>
      </c>
      <c r="I83" s="1">
        <v>1.6162273268419001</v>
      </c>
      <c r="J83" s="1">
        <v>3.23909562558423</v>
      </c>
      <c r="K83" s="1">
        <v>1.42186785687011</v>
      </c>
      <c r="L83" s="1">
        <v>1.3022275403660599</v>
      </c>
    </row>
    <row r="84" spans="1:12" x14ac:dyDescent="0.25">
      <c r="A84" s="1">
        <v>9.75</v>
      </c>
      <c r="B84" s="1"/>
      <c r="C84" s="1"/>
      <c r="D84" s="1">
        <v>2.0174666913678001</v>
      </c>
      <c r="E84" s="1"/>
      <c r="F84" s="1">
        <v>0.88568404591143302</v>
      </c>
      <c r="G84" s="1">
        <v>0.926490830059012</v>
      </c>
      <c r="H84" s="1">
        <v>5.7789523783471699</v>
      </c>
      <c r="I84" s="1">
        <v>1.6149200336959399</v>
      </c>
      <c r="J84" s="1">
        <v>3.3586436315753798</v>
      </c>
      <c r="K84" s="1">
        <v>1.4207569733859799</v>
      </c>
      <c r="L84" s="1">
        <v>1.2770304387183</v>
      </c>
    </row>
    <row r="85" spans="1:12" x14ac:dyDescent="0.25">
      <c r="A85" s="1">
        <v>9.875</v>
      </c>
      <c r="B85" s="1"/>
      <c r="C85" s="1"/>
      <c r="D85" s="1">
        <v>2.1616954764727101</v>
      </c>
      <c r="E85" s="1"/>
      <c r="F85" s="1">
        <v>0.85422882932683097</v>
      </c>
      <c r="G85" s="1">
        <v>0.94647920679166997</v>
      </c>
      <c r="H85" s="1">
        <v>6.3926569229676504</v>
      </c>
      <c r="I85" s="1">
        <v>1.61295047115749</v>
      </c>
      <c r="J85" s="1">
        <v>3.8070313639704199</v>
      </c>
      <c r="K85" s="1">
        <v>1.4175754096088</v>
      </c>
      <c r="L85" s="1">
        <v>1.25050532281393</v>
      </c>
    </row>
    <row r="86" spans="1:12" x14ac:dyDescent="0.25">
      <c r="A86" s="1">
        <v>10</v>
      </c>
      <c r="B86" s="1"/>
      <c r="C86" s="1"/>
      <c r="D86" s="1">
        <v>2.1510366818984301</v>
      </c>
      <c r="E86" s="1"/>
      <c r="F86" s="1">
        <v>0.84987102584340501</v>
      </c>
      <c r="G86" s="1">
        <v>0.98996549848382798</v>
      </c>
      <c r="H86" s="1">
        <v>6.92897719411891</v>
      </c>
      <c r="I86" s="1">
        <v>1.6146974387676101</v>
      </c>
      <c r="J86" s="1">
        <v>4.0380385412104802</v>
      </c>
      <c r="K86" s="1">
        <v>1.4166445246602399</v>
      </c>
      <c r="L86" s="1">
        <v>1.24114765448576</v>
      </c>
    </row>
    <row r="87" spans="1:12" x14ac:dyDescent="0.25">
      <c r="A87" s="1">
        <v>10.125</v>
      </c>
      <c r="B87" s="1"/>
      <c r="C87" s="1"/>
      <c r="D87" s="1">
        <v>2.13809169186433</v>
      </c>
      <c r="E87" s="1"/>
      <c r="F87" s="1">
        <v>0.83848109212628796</v>
      </c>
      <c r="G87" s="1">
        <v>0.99561959842296299</v>
      </c>
      <c r="H87" s="1">
        <v>7.2547919730563102</v>
      </c>
      <c r="I87" s="1">
        <v>1.6131062427132501</v>
      </c>
      <c r="J87" s="1">
        <v>4.3065734974660304</v>
      </c>
      <c r="K87" s="1">
        <v>1.4149641307829901</v>
      </c>
      <c r="L87" s="1">
        <v>1.24419803679621</v>
      </c>
    </row>
    <row r="88" spans="1:12" x14ac:dyDescent="0.25">
      <c r="A88" s="1">
        <v>10.25</v>
      </c>
      <c r="B88" s="1"/>
      <c r="C88" s="1"/>
      <c r="D88" s="1">
        <v>2.1469329050462398</v>
      </c>
      <c r="E88" s="1"/>
      <c r="F88" s="1">
        <v>0.83914067807300197</v>
      </c>
      <c r="G88" s="1">
        <v>0.99776668197668195</v>
      </c>
      <c r="H88" s="1">
        <v>7.6887453890434196</v>
      </c>
      <c r="I88" s="1">
        <v>1.6125412773649199</v>
      </c>
      <c r="J88" s="1">
        <v>4.5321759861095599</v>
      </c>
      <c r="K88" s="1">
        <v>1.4134925940073499</v>
      </c>
      <c r="L88" s="1">
        <v>1.2148473373978601</v>
      </c>
    </row>
    <row r="89" spans="1:12" x14ac:dyDescent="0.25">
      <c r="A89" s="1">
        <v>10.375</v>
      </c>
      <c r="B89" s="1"/>
      <c r="C89" s="1"/>
      <c r="D89" s="1">
        <v>2.1886038792235101</v>
      </c>
      <c r="E89" s="1"/>
      <c r="F89" s="1">
        <v>0.83171385509793105</v>
      </c>
      <c r="G89" s="1">
        <v>1.0005391920737401</v>
      </c>
      <c r="H89" s="1">
        <v>8.6710091197500994</v>
      </c>
      <c r="I89" s="1">
        <v>1.61323383122896</v>
      </c>
      <c r="J89" s="1">
        <v>5.3027373951603796</v>
      </c>
      <c r="K89" s="1">
        <v>1.41527475435517</v>
      </c>
      <c r="L89" s="1">
        <v>1.20848725243491</v>
      </c>
    </row>
    <row r="90" spans="1:12" x14ac:dyDescent="0.25">
      <c r="A90" s="1">
        <v>10.5</v>
      </c>
      <c r="B90" s="1"/>
      <c r="C90" s="1"/>
      <c r="D90" s="1">
        <v>2.2538490974859799</v>
      </c>
      <c r="E90" s="1"/>
      <c r="F90" s="1">
        <v>0.849257054762528</v>
      </c>
      <c r="G90" s="1">
        <v>1.00048297843526</v>
      </c>
      <c r="H90" s="1">
        <v>9.0174401268700493</v>
      </c>
      <c r="I90" s="1">
        <v>1.6099226423100701</v>
      </c>
      <c r="J90" s="1">
        <v>5.5818811052919299</v>
      </c>
      <c r="K90" s="1">
        <v>1.4098135246916199</v>
      </c>
      <c r="L90" s="1">
        <v>1.1977496447387801</v>
      </c>
    </row>
    <row r="91" spans="1:12" x14ac:dyDescent="0.25">
      <c r="A91" s="1">
        <v>10.625</v>
      </c>
      <c r="B91" s="1"/>
      <c r="C91" s="1"/>
      <c r="D91" s="1">
        <v>2.3601265357425998</v>
      </c>
      <c r="E91" s="1"/>
      <c r="F91" s="1">
        <v>0.86877593467598202</v>
      </c>
      <c r="G91" s="1">
        <v>1.0003967155967499</v>
      </c>
      <c r="H91" s="1">
        <v>9.4122616316931893</v>
      </c>
      <c r="I91" s="1">
        <v>1.6060572800620501</v>
      </c>
      <c r="J91" s="1">
        <v>5.7037330832080197</v>
      </c>
      <c r="K91" s="1">
        <v>1.4067609127049201</v>
      </c>
      <c r="L91" s="1">
        <v>1.1849114304319599</v>
      </c>
    </row>
    <row r="92" spans="1:12" x14ac:dyDescent="0.25">
      <c r="A92" s="1">
        <v>10.75</v>
      </c>
      <c r="B92" s="1"/>
      <c r="C92" s="1"/>
      <c r="D92" s="1">
        <v>2.39518971789267</v>
      </c>
      <c r="E92" s="1"/>
      <c r="F92" s="1">
        <v>0.872335607292546</v>
      </c>
      <c r="G92" s="1">
        <v>0.99979286394419598</v>
      </c>
      <c r="H92" s="1">
        <v>9.4589134708744709</v>
      </c>
      <c r="I92" s="1">
        <v>1.6035347591629101</v>
      </c>
      <c r="J92" s="1">
        <v>5.71544633269869</v>
      </c>
      <c r="K92" s="1">
        <v>1.3992438295983201</v>
      </c>
      <c r="L92" s="1">
        <v>1.18185446151165</v>
      </c>
    </row>
    <row r="93" spans="1:12" x14ac:dyDescent="0.25">
      <c r="A93" s="1">
        <v>10.875</v>
      </c>
      <c r="B93" s="1"/>
      <c r="C93" s="1"/>
      <c r="D93" s="1">
        <v>2.5346508542851698</v>
      </c>
      <c r="E93" s="1"/>
      <c r="F93" s="1">
        <v>0.88824531138403295</v>
      </c>
      <c r="G93" s="1">
        <v>0.99995565528062502</v>
      </c>
      <c r="H93" s="1">
        <v>9.5385181350071306</v>
      </c>
      <c r="I93" s="1">
        <v>1.6049895858424099</v>
      </c>
      <c r="J93" s="1">
        <v>5.7291077621931796</v>
      </c>
      <c r="K93" s="1">
        <v>1.40021935518639</v>
      </c>
      <c r="L93" s="1">
        <v>1.19618529627939</v>
      </c>
    </row>
    <row r="94" spans="1:12" x14ac:dyDescent="0.25">
      <c r="A94" s="1">
        <v>11</v>
      </c>
      <c r="B94" s="1"/>
      <c r="C94" s="1"/>
      <c r="D94" s="1">
        <v>2.69074867440303</v>
      </c>
      <c r="E94" s="1"/>
      <c r="F94" s="1">
        <v>0.89264916739514499</v>
      </c>
      <c r="G94" s="1">
        <v>0.99948625757726495</v>
      </c>
      <c r="H94" s="1">
        <v>9.6903134872973808</v>
      </c>
      <c r="I94" s="1">
        <v>1.60844885544424</v>
      </c>
      <c r="J94" s="1">
        <v>5.7805474182081404</v>
      </c>
      <c r="K94" s="1">
        <v>1.39946473757302</v>
      </c>
      <c r="L94" s="1">
        <v>1.1936808811518</v>
      </c>
    </row>
    <row r="95" spans="1:12" x14ac:dyDescent="0.25">
      <c r="A95" s="1">
        <v>11.125</v>
      </c>
      <c r="B95" s="1"/>
      <c r="C95" s="1"/>
      <c r="D95" s="1">
        <v>2.6963877299877099</v>
      </c>
      <c r="E95" s="1"/>
      <c r="F95" s="1">
        <v>0.89089552341287703</v>
      </c>
      <c r="G95" s="1">
        <v>0.99615079339512702</v>
      </c>
      <c r="H95" s="1">
        <v>9.6666924471575708</v>
      </c>
      <c r="I95" s="1">
        <v>1.60833645776491</v>
      </c>
      <c r="J95" s="1">
        <v>5.7694035113535698</v>
      </c>
      <c r="K95" s="1">
        <v>1.3985165141763301</v>
      </c>
      <c r="L95" s="1">
        <v>1.1904927472212901</v>
      </c>
    </row>
    <row r="96" spans="1:12" x14ac:dyDescent="0.25">
      <c r="A96" s="1">
        <v>11.25</v>
      </c>
      <c r="B96" s="1"/>
      <c r="C96" s="1"/>
      <c r="D96" s="1">
        <v>2.7234953428720301</v>
      </c>
      <c r="E96" s="1"/>
      <c r="F96" s="1">
        <v>0.87677867404816801</v>
      </c>
      <c r="G96" s="1">
        <v>0.99508566235857498</v>
      </c>
      <c r="H96" s="1">
        <v>9.8738751266453093</v>
      </c>
      <c r="I96" s="1">
        <v>1.60953569911252</v>
      </c>
      <c r="J96" s="1">
        <v>6.0736627641947596</v>
      </c>
      <c r="K96" s="1">
        <v>1.3982402644302501</v>
      </c>
      <c r="L96" s="1">
        <v>1.20862626791721</v>
      </c>
    </row>
    <row r="97" spans="1:12" x14ac:dyDescent="0.25">
      <c r="A97" s="1">
        <v>11.375</v>
      </c>
      <c r="B97" s="1"/>
      <c r="C97" s="1"/>
      <c r="D97" s="1">
        <v>2.7007062063142699</v>
      </c>
      <c r="E97" s="1"/>
      <c r="F97" s="1">
        <v>0.87148144892502499</v>
      </c>
      <c r="G97" s="1">
        <v>0.99055350733466097</v>
      </c>
      <c r="H97" s="1">
        <v>9.9802364715107394</v>
      </c>
      <c r="I97" s="1">
        <v>1.61192841715738</v>
      </c>
      <c r="J97" s="1">
        <v>6.10193576411167</v>
      </c>
      <c r="K97" s="1">
        <v>1.40289529752447</v>
      </c>
      <c r="L97" s="1">
        <v>1.26841536270676</v>
      </c>
    </row>
    <row r="98" spans="1:12" x14ac:dyDescent="0.25">
      <c r="A98" s="1">
        <v>11.5</v>
      </c>
      <c r="B98" s="1"/>
      <c r="C98" s="1"/>
      <c r="D98" s="1">
        <v>2.6906381870863698</v>
      </c>
      <c r="E98" s="1"/>
      <c r="F98" s="1">
        <v>0.86257191205336003</v>
      </c>
      <c r="G98" s="1">
        <v>0.97675671960749599</v>
      </c>
      <c r="H98" s="1">
        <v>10.010609879146299</v>
      </c>
      <c r="I98" s="1">
        <v>1.61749522590441</v>
      </c>
      <c r="J98" s="1">
        <v>6.0994653020193796</v>
      </c>
      <c r="K98" s="1">
        <v>1.4071003097436301</v>
      </c>
      <c r="L98" s="1">
        <v>1.27137046573053</v>
      </c>
    </row>
    <row r="99" spans="1:12" x14ac:dyDescent="0.25">
      <c r="A99" s="1">
        <v>11.625</v>
      </c>
      <c r="B99" s="1"/>
      <c r="C99" s="1"/>
      <c r="D99" s="1">
        <v>2.7208195560087098</v>
      </c>
      <c r="E99" s="1"/>
      <c r="F99" s="1">
        <v>0.85887140509354498</v>
      </c>
      <c r="G99" s="1">
        <v>0.95944184483575801</v>
      </c>
      <c r="H99" s="1">
        <v>9.9856917010822492</v>
      </c>
      <c r="I99" s="1">
        <v>1.6235223093570501</v>
      </c>
      <c r="J99" s="1">
        <v>6.0680385106942998</v>
      </c>
      <c r="K99" s="1">
        <v>1.4110040124913701</v>
      </c>
      <c r="L99" s="1">
        <v>1.2734155650055601</v>
      </c>
    </row>
    <row r="100" spans="1:12" x14ac:dyDescent="0.25">
      <c r="A100" s="1">
        <v>11.75</v>
      </c>
      <c r="B100" s="1"/>
      <c r="C100" s="1"/>
      <c r="D100" s="1">
        <v>2.77416527377193</v>
      </c>
      <c r="E100" s="1"/>
      <c r="F100" s="1">
        <v>0.84869992775275704</v>
      </c>
      <c r="G100" s="1">
        <v>0.97753976394071596</v>
      </c>
      <c r="H100" s="1">
        <v>10.009382093457999</v>
      </c>
      <c r="I100" s="1">
        <v>1.62776446743029</v>
      </c>
      <c r="J100" s="1">
        <v>6.0284374106895804</v>
      </c>
      <c r="K100" s="1">
        <v>1.41666278332564</v>
      </c>
      <c r="L100" s="1">
        <v>1.2778508540254701</v>
      </c>
    </row>
    <row r="101" spans="1:12" x14ac:dyDescent="0.25">
      <c r="A101" s="1">
        <v>11.875</v>
      </c>
      <c r="B101" s="1"/>
      <c r="C101" s="1"/>
      <c r="D101" s="1">
        <v>2.9683668941219201</v>
      </c>
      <c r="E101" s="1"/>
      <c r="F101" s="1">
        <v>0.83257874190421499</v>
      </c>
      <c r="G101" s="1">
        <v>0.97174717956536405</v>
      </c>
      <c r="H101" s="1">
        <v>9.9624990333223096</v>
      </c>
      <c r="I101" s="1">
        <v>1.62517270135295</v>
      </c>
      <c r="J101" s="1">
        <v>5.9832244163520798</v>
      </c>
      <c r="K101" s="1">
        <v>1.41475397830206</v>
      </c>
      <c r="L101" s="1">
        <v>1.2785750757232901</v>
      </c>
    </row>
    <row r="102" spans="1:12" x14ac:dyDescent="0.25">
      <c r="A102" s="1">
        <v>12</v>
      </c>
      <c r="B102" s="1"/>
      <c r="C102" s="1"/>
      <c r="D102" s="1">
        <v>2.95429636755282</v>
      </c>
      <c r="E102" s="1"/>
      <c r="F102" s="1">
        <v>0.83319043870232101</v>
      </c>
      <c r="G102" s="1">
        <v>0.96647412776948805</v>
      </c>
      <c r="H102" s="1">
        <v>9.9512826456618804</v>
      </c>
      <c r="I102" s="1">
        <v>1.6257582187520601</v>
      </c>
      <c r="J102" s="1">
        <v>5.96310238191273</v>
      </c>
      <c r="K102" s="1">
        <v>1.41470828963646</v>
      </c>
      <c r="L102" s="1">
        <v>1.27789912793782</v>
      </c>
    </row>
    <row r="103" spans="1:12" x14ac:dyDescent="0.25">
      <c r="A103" s="1">
        <v>12.125</v>
      </c>
      <c r="B103" s="1"/>
      <c r="C103" s="1"/>
      <c r="D103" s="1">
        <v>2.9389758650293798</v>
      </c>
      <c r="E103" s="1"/>
      <c r="F103" s="1">
        <v>0.83286122694584297</v>
      </c>
      <c r="G103" s="1">
        <v>0.95830510603764296</v>
      </c>
      <c r="H103" s="1">
        <v>9.9527812585361595</v>
      </c>
      <c r="I103" s="1">
        <v>1.6244631798243401</v>
      </c>
      <c r="J103" s="1">
        <v>5.9427756660749598</v>
      </c>
      <c r="K103" s="1">
        <v>1.41384915491979</v>
      </c>
      <c r="L103" s="1">
        <v>1.2752461581007399</v>
      </c>
    </row>
    <row r="104" spans="1:12" x14ac:dyDescent="0.25">
      <c r="A104" s="1">
        <v>12.25</v>
      </c>
      <c r="B104" s="1"/>
      <c r="C104" s="1"/>
      <c r="D104" s="1">
        <v>2.96335253238948</v>
      </c>
      <c r="E104" s="1"/>
      <c r="F104" s="1">
        <v>0.83843500753164502</v>
      </c>
      <c r="G104" s="1">
        <v>0.97133961945932601</v>
      </c>
      <c r="H104" s="1">
        <v>9.9363092600927505</v>
      </c>
      <c r="I104" s="1">
        <v>1.6243390213144699</v>
      </c>
      <c r="J104" s="1">
        <v>5.9394940519398398</v>
      </c>
      <c r="K104" s="1">
        <v>1.41183693163381</v>
      </c>
      <c r="L104" s="1">
        <v>1.28123312206832</v>
      </c>
    </row>
    <row r="105" spans="1:12" x14ac:dyDescent="0.25">
      <c r="A105" s="1">
        <v>12.375</v>
      </c>
      <c r="B105" s="1"/>
      <c r="C105" s="1"/>
      <c r="D105" s="1">
        <v>2.9185304096681199</v>
      </c>
      <c r="E105" s="1"/>
      <c r="F105" s="1">
        <v>0.84013441800336897</v>
      </c>
      <c r="G105" s="1">
        <v>0.98842160008850599</v>
      </c>
      <c r="H105" s="1">
        <v>9.9237924601013798</v>
      </c>
      <c r="I105" s="1">
        <v>1.62503249074812</v>
      </c>
      <c r="J105" s="1">
        <v>5.9258650377227404</v>
      </c>
      <c r="K105" s="1">
        <v>1.40979520243477</v>
      </c>
      <c r="L105" s="1">
        <v>1.28360460878521</v>
      </c>
    </row>
    <row r="106" spans="1:12" x14ac:dyDescent="0.25">
      <c r="A106" s="1">
        <v>12.5</v>
      </c>
      <c r="B106" s="1"/>
      <c r="C106" s="1"/>
      <c r="D106" s="1">
        <v>2.8736735820935202</v>
      </c>
      <c r="E106" s="1"/>
      <c r="F106" s="1">
        <v>0.84790558642189895</v>
      </c>
      <c r="G106" s="1">
        <v>0.99859181727775903</v>
      </c>
      <c r="H106" s="1">
        <v>9.8887038400131502</v>
      </c>
      <c r="I106" s="1">
        <v>1.62668263340523</v>
      </c>
      <c r="J106" s="1">
        <v>5.8800736314833504</v>
      </c>
      <c r="K106" s="1">
        <v>1.4100516764898801</v>
      </c>
      <c r="L106" s="1">
        <v>1.29353670434512</v>
      </c>
    </row>
    <row r="107" spans="1:12" x14ac:dyDescent="0.25">
      <c r="A107" s="1">
        <v>12.625</v>
      </c>
      <c r="B107" s="1"/>
      <c r="C107" s="1"/>
      <c r="D107" s="1">
        <v>2.8480427027744102</v>
      </c>
      <c r="E107" s="1"/>
      <c r="F107" s="1">
        <v>0.847152558054445</v>
      </c>
      <c r="G107" s="1">
        <v>0.99560517236666402</v>
      </c>
      <c r="H107" s="1">
        <v>9.8759134493846403</v>
      </c>
      <c r="I107" s="1">
        <v>1.6311255180178701</v>
      </c>
      <c r="J107" s="1">
        <v>5.8752789800020597</v>
      </c>
      <c r="K107" s="1">
        <v>1.4156127197378701</v>
      </c>
      <c r="L107" s="1">
        <v>1.2917598726974899</v>
      </c>
    </row>
    <row r="108" spans="1:12" x14ac:dyDescent="0.25">
      <c r="A108" s="1">
        <v>12.75</v>
      </c>
      <c r="B108" s="1"/>
      <c r="C108" s="1"/>
      <c r="D108" s="1">
        <v>2.8653030481776001</v>
      </c>
      <c r="E108" s="1"/>
      <c r="F108" s="1">
        <v>0.84657488132745895</v>
      </c>
      <c r="G108" s="1">
        <v>0.99497832898432603</v>
      </c>
      <c r="H108" s="1">
        <v>9.8443358904796092</v>
      </c>
      <c r="I108" s="1">
        <v>1.6299121084304999</v>
      </c>
      <c r="J108" s="1">
        <v>5.8706586081048098</v>
      </c>
      <c r="K108" s="1">
        <v>1.41440672648363</v>
      </c>
      <c r="L108" s="1">
        <v>1.3090193431993</v>
      </c>
    </row>
    <row r="109" spans="1:12" x14ac:dyDescent="0.25">
      <c r="A109" s="1">
        <v>12.875</v>
      </c>
      <c r="B109" s="1"/>
      <c r="C109" s="1"/>
      <c r="D109" s="1">
        <v>2.9173521005294099</v>
      </c>
      <c r="E109" s="1"/>
      <c r="F109" s="1">
        <v>0.85164362564788099</v>
      </c>
      <c r="G109" s="1">
        <v>0.99482299486746395</v>
      </c>
      <c r="H109" s="1">
        <v>9.8606077705684303</v>
      </c>
      <c r="I109" s="1">
        <v>1.6288217221061601</v>
      </c>
      <c r="J109" s="1">
        <v>5.9048670223625503</v>
      </c>
      <c r="K109" s="1">
        <v>1.4130536569358501</v>
      </c>
      <c r="L109" s="1">
        <v>1.30857721126033</v>
      </c>
    </row>
    <row r="110" spans="1:12" x14ac:dyDescent="0.25">
      <c r="A110" s="1">
        <v>13</v>
      </c>
      <c r="B110" s="1"/>
      <c r="C110" s="1"/>
      <c r="D110" s="1">
        <v>2.92466378970652</v>
      </c>
      <c r="E110" s="1"/>
      <c r="F110" s="1">
        <v>0.85288331513258697</v>
      </c>
      <c r="G110" s="1">
        <v>0.99061764823913601</v>
      </c>
      <c r="H110" s="1">
        <v>9.90515596031182</v>
      </c>
      <c r="I110" s="1">
        <v>1.6258528178508</v>
      </c>
      <c r="J110" s="1">
        <v>5.9166495070157596</v>
      </c>
      <c r="K110" s="1">
        <v>1.4106469417181799</v>
      </c>
      <c r="L110" s="1">
        <v>1.3043579135355701</v>
      </c>
    </row>
    <row r="111" spans="1:12" x14ac:dyDescent="0.25">
      <c r="A111" s="1">
        <v>13.125</v>
      </c>
      <c r="B111" s="1"/>
      <c r="C111" s="1"/>
      <c r="D111" s="1">
        <v>3.0926471478471398</v>
      </c>
      <c r="E111" s="1"/>
      <c r="F111" s="1">
        <v>0.851527888335886</v>
      </c>
      <c r="G111" s="1">
        <v>0.99731398831989204</v>
      </c>
      <c r="H111" s="1">
        <v>9.8729938072577799</v>
      </c>
      <c r="I111" s="1">
        <v>1.6257582187520601</v>
      </c>
      <c r="J111" s="1">
        <v>5.8845285271505103</v>
      </c>
      <c r="K111" s="1">
        <v>1.41161729593138</v>
      </c>
      <c r="L111" s="1">
        <v>1.30303531047041</v>
      </c>
    </row>
    <row r="112" spans="1:12" x14ac:dyDescent="0.25">
      <c r="A112" s="1">
        <v>13.25</v>
      </c>
      <c r="B112" s="1"/>
      <c r="C112" s="1"/>
      <c r="D112" s="1">
        <v>3.0827779365804</v>
      </c>
      <c r="E112" s="1"/>
      <c r="F112" s="1">
        <v>0.85042488668940397</v>
      </c>
      <c r="G112" s="1">
        <v>0.97239168967851797</v>
      </c>
      <c r="H112" s="1">
        <v>9.8328070386052602</v>
      </c>
      <c r="I112" s="1">
        <v>1.6196027383249101</v>
      </c>
      <c r="J112" s="1">
        <v>5.8820436832804601</v>
      </c>
      <c r="K112" s="1">
        <v>1.40260118926452</v>
      </c>
      <c r="L112" s="1">
        <v>1.30173815752282</v>
      </c>
    </row>
    <row r="113" spans="1:12" x14ac:dyDescent="0.25">
      <c r="A113" s="1">
        <v>13.375</v>
      </c>
      <c r="B113" s="1"/>
      <c r="C113" s="1"/>
      <c r="D113" s="1">
        <v>3.0779760446061499</v>
      </c>
      <c r="E113" s="1"/>
      <c r="F113" s="1">
        <v>0.81986838029271802</v>
      </c>
      <c r="G113" s="1">
        <v>0.94727817955139104</v>
      </c>
      <c r="H113" s="1">
        <v>9.6946976872230906</v>
      </c>
      <c r="I113" s="1">
        <v>1.61771187489907</v>
      </c>
      <c r="J113" s="1">
        <v>5.77894232897797</v>
      </c>
      <c r="K113" s="1">
        <v>1.40003533119618</v>
      </c>
      <c r="L113" s="1">
        <v>1.3126341909313299</v>
      </c>
    </row>
    <row r="114" spans="1:12" x14ac:dyDescent="0.25">
      <c r="A114" s="1">
        <v>13.5</v>
      </c>
      <c r="B114" s="1"/>
      <c r="C114" s="1"/>
      <c r="D114" s="1">
        <v>2.8819470203041502</v>
      </c>
      <c r="E114" s="1"/>
      <c r="F114" s="1">
        <v>0.81180989084041799</v>
      </c>
      <c r="G114" s="1">
        <v>0.94326326176389996</v>
      </c>
      <c r="H114" s="1">
        <v>9.6097832260512401</v>
      </c>
      <c r="I114" s="1">
        <v>1.6131036883898</v>
      </c>
      <c r="J114" s="1">
        <v>5.7208071939109102</v>
      </c>
      <c r="K114" s="1">
        <v>1.3960474851239</v>
      </c>
      <c r="L114" s="1">
        <v>1.3197869704627501</v>
      </c>
    </row>
    <row r="115" spans="1:12" x14ac:dyDescent="0.25">
      <c r="A115" s="1">
        <v>13.625</v>
      </c>
      <c r="B115" s="1"/>
      <c r="C115" s="1"/>
      <c r="D115" s="1">
        <v>2.7680593945753098</v>
      </c>
      <c r="E115" s="1"/>
      <c r="F115" s="1">
        <v>0.79796865755344704</v>
      </c>
      <c r="G115" s="1">
        <v>0.97101093547266204</v>
      </c>
      <c r="H115" s="1">
        <v>9.5379316886232992</v>
      </c>
      <c r="I115" s="1">
        <v>1.5941124525914101</v>
      </c>
      <c r="J115" s="1">
        <v>5.6871996585102798</v>
      </c>
      <c r="K115" s="1">
        <v>1.3878486046918801</v>
      </c>
      <c r="L115" s="1">
        <v>1.32124567667619</v>
      </c>
    </row>
    <row r="116" spans="1:12" x14ac:dyDescent="0.25">
      <c r="A116" s="1">
        <v>13.75</v>
      </c>
      <c r="B116" s="1"/>
      <c r="C116" s="1"/>
      <c r="D116" s="1">
        <v>2.67883766453039</v>
      </c>
      <c r="E116" s="1"/>
      <c r="F116" s="1">
        <v>0.786368777286228</v>
      </c>
      <c r="G116" s="1">
        <v>0.99241413654279997</v>
      </c>
      <c r="H116" s="1">
        <v>9.4943633278261199</v>
      </c>
      <c r="I116" s="1">
        <v>1.59205985284114</v>
      </c>
      <c r="J116" s="1">
        <v>5.6697886697312301</v>
      </c>
      <c r="K116" s="1">
        <v>1.3840265038514199</v>
      </c>
      <c r="L116" s="1">
        <v>1.32513308985672</v>
      </c>
    </row>
    <row r="117" spans="1:12" x14ac:dyDescent="0.25">
      <c r="A117" s="1">
        <v>13.875</v>
      </c>
      <c r="B117" s="1"/>
      <c r="C117" s="1"/>
      <c r="D117" s="1">
        <v>2.6137377052886799</v>
      </c>
      <c r="E117" s="1"/>
      <c r="F117" s="1">
        <v>0.79146801977959602</v>
      </c>
      <c r="G117" s="1">
        <v>0.98484581571056296</v>
      </c>
      <c r="H117" s="1">
        <v>9.4406279364340104</v>
      </c>
      <c r="I117" s="1">
        <v>1.5781976097146999</v>
      </c>
      <c r="J117" s="1">
        <v>5.6428804309000498</v>
      </c>
      <c r="K117" s="1">
        <v>1.3693666436788801</v>
      </c>
      <c r="L117" s="1">
        <v>1.3222105605938601</v>
      </c>
    </row>
    <row r="118" spans="1:12" x14ac:dyDescent="0.25">
      <c r="A118" s="1">
        <v>14</v>
      </c>
      <c r="B118" s="1"/>
      <c r="C118" s="1"/>
      <c r="D118" s="1">
        <v>2.45134456347443</v>
      </c>
      <c r="E118" s="1"/>
      <c r="F118" s="1">
        <v>0.79772800068066396</v>
      </c>
      <c r="G118" s="1">
        <v>0.98051164694931103</v>
      </c>
      <c r="H118" s="1">
        <v>9.4444831423540201</v>
      </c>
      <c r="I118" s="1">
        <v>1.5766611797205501</v>
      </c>
      <c r="J118" s="1">
        <v>5.6378256153107502</v>
      </c>
      <c r="K118" s="1">
        <v>1.3665270615109499</v>
      </c>
      <c r="L118" s="1">
        <v>1.3226560643355101</v>
      </c>
    </row>
    <row r="119" spans="1:12" x14ac:dyDescent="0.25">
      <c r="A119" s="1">
        <v>14.125</v>
      </c>
      <c r="B119" s="1"/>
      <c r="C119" s="1"/>
      <c r="D119" s="1">
        <v>2.3217949163195901</v>
      </c>
      <c r="E119" s="1"/>
      <c r="F119" s="1">
        <v>0.78542115197045004</v>
      </c>
      <c r="G119" s="1">
        <v>0.98917421300771302</v>
      </c>
      <c r="H119" s="1">
        <v>9.3877035894509095</v>
      </c>
      <c r="I119" s="1">
        <v>1.5757235824796301</v>
      </c>
      <c r="J119" s="1">
        <v>5.6051794627672997</v>
      </c>
      <c r="K119" s="1">
        <v>1.3649060570606999</v>
      </c>
      <c r="L119" s="1">
        <v>1.33191266976881</v>
      </c>
    </row>
    <row r="120" spans="1:12" x14ac:dyDescent="0.25">
      <c r="A120" s="1">
        <v>14.25</v>
      </c>
      <c r="B120" s="1"/>
      <c r="C120" s="1"/>
      <c r="D120" s="1">
        <v>2.2285595254818702</v>
      </c>
      <c r="E120" s="1"/>
      <c r="F120" s="1">
        <v>0.77645831299886603</v>
      </c>
      <c r="G120" s="1">
        <v>0.99883950516675002</v>
      </c>
      <c r="H120" s="1">
        <v>9.4127354217989598</v>
      </c>
      <c r="I120" s="1">
        <v>1.5766582333791199</v>
      </c>
      <c r="J120" s="1">
        <v>5.6209467846971197</v>
      </c>
      <c r="K120" s="1">
        <v>1.36485946481646</v>
      </c>
      <c r="L120" s="1">
        <v>1.3527562211070701</v>
      </c>
    </row>
    <row r="121" spans="1:12" x14ac:dyDescent="0.25">
      <c r="A121" s="1">
        <v>14.375</v>
      </c>
      <c r="B121" s="1"/>
      <c r="C121" s="1"/>
      <c r="D121" s="1">
        <v>2.1767194339032199</v>
      </c>
      <c r="E121" s="1"/>
      <c r="F121" s="1">
        <v>0.77883835106976396</v>
      </c>
      <c r="G121" s="1">
        <v>0.99381943236652404</v>
      </c>
      <c r="H121" s="1">
        <v>9.3662450733321805</v>
      </c>
      <c r="I121" s="1">
        <v>1.5853716033530101</v>
      </c>
      <c r="J121" s="1">
        <v>5.5910103232840003</v>
      </c>
      <c r="K121" s="1">
        <v>1.3724083467927199</v>
      </c>
      <c r="L121" s="1">
        <v>1.3433935939041399</v>
      </c>
    </row>
    <row r="122" spans="1:12" x14ac:dyDescent="0.25">
      <c r="A122" s="1">
        <v>14.5</v>
      </c>
      <c r="B122" s="1"/>
      <c r="C122" s="1"/>
      <c r="D122" s="1">
        <v>2.1128302287601</v>
      </c>
      <c r="E122" s="1"/>
      <c r="F122" s="1">
        <v>0.78689462225418005</v>
      </c>
      <c r="G122" s="1">
        <v>0.98641036527187897</v>
      </c>
      <c r="H122" s="1">
        <v>9.3571299297243193</v>
      </c>
      <c r="I122" s="1">
        <v>1.5882603024998501</v>
      </c>
      <c r="J122" s="1">
        <v>5.5782655419489302</v>
      </c>
      <c r="K122" s="1">
        <v>1.3776013121075501</v>
      </c>
      <c r="L122" s="1">
        <v>1.30649085022209</v>
      </c>
    </row>
    <row r="123" spans="1:12" x14ac:dyDescent="0.25">
      <c r="A123" s="1">
        <v>14.625</v>
      </c>
      <c r="B123" s="1"/>
      <c r="C123" s="1"/>
      <c r="D123" s="1">
        <v>2.0328465186614699</v>
      </c>
      <c r="E123" s="1"/>
      <c r="F123" s="1">
        <v>0.78614077256283699</v>
      </c>
      <c r="G123" s="1">
        <v>0.99184575294839705</v>
      </c>
      <c r="H123" s="1">
        <v>9.2942847494426104</v>
      </c>
      <c r="I123" s="1">
        <v>1.59267225203725</v>
      </c>
      <c r="J123" s="1">
        <v>5.5429460564689697</v>
      </c>
      <c r="K123" s="1">
        <v>1.3795405757414201</v>
      </c>
      <c r="L123" s="1">
        <v>1.3017870915922201</v>
      </c>
    </row>
    <row r="124" spans="1:12" x14ac:dyDescent="0.25">
      <c r="A124" s="1">
        <v>14.75</v>
      </c>
      <c r="B124" s="1"/>
      <c r="C124" s="1"/>
      <c r="D124" s="1">
        <v>2.0573358770664201</v>
      </c>
      <c r="E124" s="1"/>
      <c r="F124" s="1">
        <v>0.76968629866511495</v>
      </c>
      <c r="G124" s="1">
        <v>0.992902062708795</v>
      </c>
      <c r="H124" s="1">
        <v>9.2518131758435604</v>
      </c>
      <c r="I124" s="1">
        <v>1.60117291407379</v>
      </c>
      <c r="J124" s="1">
        <v>5.5126017412385302</v>
      </c>
      <c r="K124" s="1">
        <v>1.3942217039106699</v>
      </c>
      <c r="L124" s="1">
        <v>1.2891344071195601</v>
      </c>
    </row>
    <row r="125" spans="1:12" x14ac:dyDescent="0.25">
      <c r="A125" s="1">
        <v>14.875</v>
      </c>
      <c r="B125" s="1"/>
      <c r="C125" s="1"/>
      <c r="D125" s="1">
        <v>2.1464669226675102</v>
      </c>
      <c r="E125" s="1"/>
      <c r="F125" s="1">
        <v>0.77777361794141397</v>
      </c>
      <c r="G125" s="1">
        <v>0.95372477875230499</v>
      </c>
      <c r="H125" s="1">
        <v>9.26218070060286</v>
      </c>
      <c r="I125" s="1">
        <v>1.61226970634171</v>
      </c>
      <c r="J125" s="1">
        <v>5.58459401414179</v>
      </c>
      <c r="K125" s="1">
        <v>1.4152108056464101</v>
      </c>
      <c r="L125" s="1">
        <v>1.28437966482562</v>
      </c>
    </row>
    <row r="126" spans="1:12" x14ac:dyDescent="0.25">
      <c r="A126" s="1">
        <v>15</v>
      </c>
      <c r="B126" s="1"/>
      <c r="C126" s="1"/>
      <c r="D126" s="1">
        <v>2.2729298241128202</v>
      </c>
      <c r="E126" s="1"/>
      <c r="F126" s="1">
        <v>0.79712587755396902</v>
      </c>
      <c r="G126" s="1">
        <v>0.90729313953692103</v>
      </c>
      <c r="H126" s="1">
        <v>9.2913714297805008</v>
      </c>
      <c r="I126" s="1">
        <v>1.6168336557579699</v>
      </c>
      <c r="J126" s="1">
        <v>5.5843473370681798</v>
      </c>
      <c r="K126" s="1">
        <v>1.4193081760288899</v>
      </c>
      <c r="L126" s="1">
        <v>1.2856156323831001</v>
      </c>
    </row>
    <row r="127" spans="1:12" x14ac:dyDescent="0.25">
      <c r="A127" s="1">
        <v>15.125</v>
      </c>
      <c r="B127" s="1"/>
      <c r="C127" s="1"/>
      <c r="D127" s="1">
        <v>2.3167652895834099</v>
      </c>
      <c r="E127" s="1"/>
      <c r="F127" s="1">
        <v>0.78927291060352101</v>
      </c>
      <c r="G127" s="1">
        <v>0.87487327957743299</v>
      </c>
      <c r="H127" s="1">
        <v>9.2966265254863103</v>
      </c>
      <c r="I127" s="1">
        <v>1.6278414195694899</v>
      </c>
      <c r="J127" s="1">
        <v>5.6090561781713699</v>
      </c>
      <c r="K127" s="1">
        <v>1.44011081885196</v>
      </c>
      <c r="L127" s="1">
        <v>1.28724066677282</v>
      </c>
    </row>
    <row r="128" spans="1:12" x14ac:dyDescent="0.25">
      <c r="A128" s="1">
        <v>15.25</v>
      </c>
      <c r="B128" s="1"/>
      <c r="C128" s="1"/>
      <c r="D128" s="1">
        <v>2.3813793644235499</v>
      </c>
      <c r="E128" s="1"/>
      <c r="F128" s="1">
        <v>0.78860931627547004</v>
      </c>
      <c r="G128" s="1">
        <v>0.80258118894109198</v>
      </c>
      <c r="H128" s="1">
        <v>9.2181937633563908</v>
      </c>
      <c r="I128" s="1">
        <v>1.63060133223496</v>
      </c>
      <c r="J128" s="1">
        <v>5.5836073569188498</v>
      </c>
      <c r="K128" s="1">
        <v>1.44411107795319</v>
      </c>
      <c r="L128" s="1">
        <v>1.29000912706982</v>
      </c>
    </row>
    <row r="129" spans="1:12" x14ac:dyDescent="0.25">
      <c r="A129" s="1">
        <v>15.375</v>
      </c>
      <c r="B129" s="1"/>
      <c r="C129" s="1"/>
      <c r="D129" s="1">
        <v>2.3492548306376699</v>
      </c>
      <c r="E129" s="1"/>
      <c r="F129" s="1">
        <v>0.78701725989175098</v>
      </c>
      <c r="G129" s="1">
        <v>0.79369005281747695</v>
      </c>
      <c r="H129" s="1">
        <v>9.2123608074993406</v>
      </c>
      <c r="I129" s="1">
        <v>1.6316973868060001</v>
      </c>
      <c r="J129" s="1">
        <v>5.5824564997972796</v>
      </c>
      <c r="K129" s="1">
        <v>1.4428896996885801</v>
      </c>
      <c r="L129" s="1">
        <v>1.2811363908898701</v>
      </c>
    </row>
    <row r="130" spans="1:12" x14ac:dyDescent="0.25">
      <c r="A130" s="1">
        <v>15.5</v>
      </c>
      <c r="B130" s="1"/>
      <c r="C130" s="1"/>
      <c r="D130" s="1">
        <v>2.3483588493759999</v>
      </c>
      <c r="E130" s="1"/>
      <c r="F130" s="1">
        <v>0.77255226647402897</v>
      </c>
      <c r="G130" s="1">
        <v>0.752651988484483</v>
      </c>
      <c r="H130" s="1">
        <v>9.1811898580914804</v>
      </c>
      <c r="I130" s="1">
        <v>1.6322170673429399</v>
      </c>
      <c r="J130" s="1">
        <v>5.5697269518575201</v>
      </c>
      <c r="K130" s="1">
        <v>1.44476624951865</v>
      </c>
      <c r="L130" s="1">
        <v>1.27486061073283</v>
      </c>
    </row>
    <row r="131" spans="1:12" x14ac:dyDescent="0.25">
      <c r="A131" s="1">
        <v>15.625</v>
      </c>
      <c r="B131" s="1"/>
      <c r="C131" s="1"/>
      <c r="D131" s="1">
        <v>2.38812581762721</v>
      </c>
      <c r="E131" s="1"/>
      <c r="F131" s="1">
        <v>0.77299915856490797</v>
      </c>
      <c r="G131" s="1">
        <v>0.77909971073607198</v>
      </c>
      <c r="H131" s="1">
        <v>9.1549386717512409</v>
      </c>
      <c r="I131" s="1">
        <v>1.6387396843817801</v>
      </c>
      <c r="J131" s="1">
        <v>5.5910103232840003</v>
      </c>
      <c r="K131" s="1">
        <v>1.45803484741385</v>
      </c>
      <c r="L131" s="1">
        <v>1.27165904193358</v>
      </c>
    </row>
    <row r="132" spans="1:12" x14ac:dyDescent="0.25">
      <c r="A132" s="1">
        <v>15.75</v>
      </c>
      <c r="B132" s="1"/>
      <c r="C132" s="1"/>
      <c r="D132" s="1">
        <v>2.4242144269148902</v>
      </c>
      <c r="E132" s="1"/>
      <c r="F132" s="1">
        <v>0.76672043155832004</v>
      </c>
      <c r="G132" s="1">
        <v>0.81119376641067797</v>
      </c>
      <c r="H132" s="1">
        <v>9.0227532052730801</v>
      </c>
      <c r="I132" s="1">
        <v>1.64067531389488</v>
      </c>
      <c r="J132" s="1">
        <v>5.5619362238922898</v>
      </c>
      <c r="K132" s="1">
        <v>1.4601030065859899</v>
      </c>
      <c r="L132" s="1">
        <v>1.2617788238865999</v>
      </c>
    </row>
    <row r="133" spans="1:12" x14ac:dyDescent="0.25">
      <c r="A133" s="1">
        <v>15.875</v>
      </c>
      <c r="B133" s="1"/>
      <c r="C133" s="1"/>
      <c r="D133" s="1">
        <v>2.4128166720020201</v>
      </c>
      <c r="E133" s="1"/>
      <c r="F133" s="1">
        <v>0.77067260960522099</v>
      </c>
      <c r="G133" s="1">
        <v>0.85670451126820102</v>
      </c>
      <c r="H133" s="1">
        <v>8.8867000977335895</v>
      </c>
      <c r="I133" s="1">
        <v>1.6416869210423199</v>
      </c>
      <c r="J133" s="1">
        <v>5.5242510622919596</v>
      </c>
      <c r="K133" s="1">
        <v>1.45848783166125</v>
      </c>
      <c r="L133" s="1">
        <v>1.2653215187217599</v>
      </c>
    </row>
    <row r="134" spans="1:12" x14ac:dyDescent="0.25">
      <c r="A134" s="1">
        <v>16</v>
      </c>
      <c r="B134" s="1"/>
      <c r="C134" s="1"/>
      <c r="D134" s="1">
        <v>2.4177982000176499</v>
      </c>
      <c r="E134" s="1"/>
      <c r="F134" s="1">
        <v>0.78214654390961302</v>
      </c>
      <c r="G134" s="1">
        <v>0.86171905904190305</v>
      </c>
      <c r="H134" s="1">
        <v>8.72664664998298</v>
      </c>
      <c r="I134" s="1">
        <v>1.64416778611686</v>
      </c>
      <c r="J134" s="1">
        <v>5.4704819656700696</v>
      </c>
      <c r="K134" s="1">
        <v>1.46051090074017</v>
      </c>
      <c r="L134" s="1">
        <v>1.2709857782617</v>
      </c>
    </row>
    <row r="135" spans="1:12" x14ac:dyDescent="0.25">
      <c r="A135" s="1">
        <v>16.125</v>
      </c>
      <c r="B135" s="1"/>
      <c r="C135" s="1"/>
      <c r="D135" s="1">
        <v>2.43780208082145</v>
      </c>
      <c r="E135" s="1"/>
      <c r="F135" s="1">
        <v>0.77599562418117496</v>
      </c>
      <c r="G135" s="1">
        <v>0.89558756716308696</v>
      </c>
      <c r="H135" s="1">
        <v>8.5288419753204998</v>
      </c>
      <c r="I135" s="1">
        <v>1.6453438808866001</v>
      </c>
      <c r="J135" s="1">
        <v>5.2879003909270299</v>
      </c>
      <c r="K135" s="1">
        <v>1.4621942216272601</v>
      </c>
      <c r="L135" s="1">
        <v>1.2675754015584</v>
      </c>
    </row>
    <row r="136" spans="1:12" x14ac:dyDescent="0.25">
      <c r="A136" s="1">
        <v>16.25</v>
      </c>
      <c r="B136" s="1"/>
      <c r="C136" s="1"/>
      <c r="D136" s="1">
        <v>2.4672162205998398</v>
      </c>
      <c r="E136" s="1"/>
      <c r="F136" s="1">
        <v>0.78829472945520995</v>
      </c>
      <c r="G136" s="1">
        <v>0.973136144433002</v>
      </c>
      <c r="H136" s="1">
        <v>8.4789967806027793</v>
      </c>
      <c r="I136" s="1">
        <v>1.64398866572085</v>
      </c>
      <c r="J136" s="1">
        <v>5.2367663481202298</v>
      </c>
      <c r="K136" s="1">
        <v>1.46100728320317</v>
      </c>
      <c r="L136" s="1">
        <v>1.2683673518515399</v>
      </c>
    </row>
    <row r="137" spans="1:12" x14ac:dyDescent="0.25">
      <c r="A137" s="1">
        <v>16.375</v>
      </c>
      <c r="B137" s="1"/>
      <c r="C137" s="1"/>
      <c r="D137" s="1">
        <v>2.5991888948003701</v>
      </c>
      <c r="E137" s="1"/>
      <c r="F137" s="1">
        <v>0.79019723865497205</v>
      </c>
      <c r="G137" s="1">
        <v>0.99107348552234098</v>
      </c>
      <c r="H137" s="1">
        <v>8.4303684148983002</v>
      </c>
      <c r="I137" s="1">
        <v>1.6426694113589</v>
      </c>
      <c r="J137" s="1">
        <v>5.2076374794089597</v>
      </c>
      <c r="K137" s="1">
        <v>1.4593933027067301</v>
      </c>
      <c r="L137" s="1">
        <v>1.2700004052182801</v>
      </c>
    </row>
    <row r="138" spans="1:12" x14ac:dyDescent="0.25">
      <c r="A138" s="1">
        <v>16.5</v>
      </c>
      <c r="B138" s="1"/>
      <c r="C138" s="1"/>
      <c r="D138" s="1">
        <v>2.6154662058917002</v>
      </c>
      <c r="E138" s="1"/>
      <c r="F138" s="1">
        <v>0.797435626949622</v>
      </c>
      <c r="G138" s="1">
        <v>0.99432992390326203</v>
      </c>
      <c r="H138" s="1">
        <v>8.3635178862870294</v>
      </c>
      <c r="I138" s="1">
        <v>1.64123332798443</v>
      </c>
      <c r="J138" s="1">
        <v>5.16204378448358</v>
      </c>
      <c r="K138" s="1">
        <v>1.45785716762036</v>
      </c>
      <c r="L138" s="1">
        <v>1.2812814896663101</v>
      </c>
    </row>
    <row r="139" spans="1:12" x14ac:dyDescent="0.25">
      <c r="A139" s="1">
        <v>16.625</v>
      </c>
      <c r="B139" s="1"/>
      <c r="C139" s="1"/>
      <c r="D139" s="1">
        <v>2.6799387984289398</v>
      </c>
      <c r="E139" s="1"/>
      <c r="F139" s="1">
        <v>0.78972653194528597</v>
      </c>
      <c r="G139" s="1">
        <v>0.996602258238522</v>
      </c>
      <c r="H139" s="1">
        <v>8.3202840185165403</v>
      </c>
      <c r="I139" s="1">
        <v>1.64191805770684</v>
      </c>
      <c r="J139" s="1">
        <v>5.1182115296078301</v>
      </c>
      <c r="K139" s="1">
        <v>1.4553135062762901</v>
      </c>
      <c r="L139" s="1">
        <v>1.2867554206779901</v>
      </c>
    </row>
    <row r="140" spans="1:12" x14ac:dyDescent="0.25">
      <c r="A140" s="1">
        <v>16.75</v>
      </c>
      <c r="B140" s="1"/>
      <c r="C140" s="1"/>
      <c r="D140" s="1">
        <v>2.8670452985082799</v>
      </c>
      <c r="E140" s="1"/>
      <c r="F140" s="1">
        <v>0.781351890942931</v>
      </c>
      <c r="G140" s="1">
        <v>0.99435563085869505</v>
      </c>
      <c r="H140" s="1">
        <v>8.2029205726536407</v>
      </c>
      <c r="I140" s="1">
        <v>1.6424216890005101</v>
      </c>
      <c r="J140" s="1">
        <v>5.0335065639563696</v>
      </c>
      <c r="K140" s="1">
        <v>1.4567282707312099</v>
      </c>
      <c r="L140" s="1">
        <v>1.30985477803453</v>
      </c>
    </row>
    <row r="141" spans="1:12" x14ac:dyDescent="0.25">
      <c r="A141" s="1">
        <v>16.875</v>
      </c>
      <c r="B141" s="1"/>
      <c r="C141" s="1"/>
      <c r="D141" s="1">
        <v>2.9127603627152001</v>
      </c>
      <c r="E141" s="1"/>
      <c r="F141" s="1">
        <v>0.78670186229948502</v>
      </c>
      <c r="G141" s="1">
        <v>0.99638912477675801</v>
      </c>
      <c r="H141" s="1">
        <v>8.0892078675821502</v>
      </c>
      <c r="I141" s="1">
        <v>1.64222056294131</v>
      </c>
      <c r="J141" s="1">
        <v>4.9386698473127302</v>
      </c>
      <c r="K141" s="1">
        <v>1.4559543490968501</v>
      </c>
      <c r="L141" s="1">
        <v>1.31324968567411</v>
      </c>
    </row>
    <row r="142" spans="1:12" x14ac:dyDescent="0.25">
      <c r="A142" s="1">
        <v>17</v>
      </c>
      <c r="B142" s="1"/>
      <c r="C142" s="1"/>
      <c r="D142" s="1">
        <v>2.8770505668834301</v>
      </c>
      <c r="E142" s="1"/>
      <c r="F142" s="1">
        <v>0.79710866306620998</v>
      </c>
      <c r="G142" s="1">
        <v>0.99036913720436104</v>
      </c>
      <c r="H142" s="1">
        <v>8.0439303947697294</v>
      </c>
      <c r="I142" s="1">
        <v>1.6430407611980899</v>
      </c>
      <c r="J142" s="1">
        <v>4.9104089272667899</v>
      </c>
      <c r="K142" s="1">
        <v>1.46087434279162</v>
      </c>
      <c r="L142" s="1">
        <v>1.3164290153677201</v>
      </c>
    </row>
    <row r="143" spans="1:12" x14ac:dyDescent="0.25">
      <c r="A143" s="1">
        <v>17.125</v>
      </c>
      <c r="B143" s="1"/>
      <c r="C143" s="1"/>
      <c r="D143" s="1">
        <v>2.8595016912616198</v>
      </c>
      <c r="E143" s="1"/>
      <c r="F143" s="1">
        <v>0.79954735792222198</v>
      </c>
      <c r="G143" s="1">
        <v>0.98677255777875394</v>
      </c>
      <c r="H143" s="1">
        <v>8.0071825727729706</v>
      </c>
      <c r="I143" s="1">
        <v>1.64249955907559</v>
      </c>
      <c r="J143" s="1">
        <v>4.87951752756583</v>
      </c>
      <c r="K143" s="1">
        <v>1.46019169149352</v>
      </c>
      <c r="L143" s="1">
        <v>1.3133235626175099</v>
      </c>
    </row>
    <row r="144" spans="1:12" x14ac:dyDescent="0.25">
      <c r="A144" s="1">
        <v>17.25</v>
      </c>
      <c r="B144" s="1"/>
      <c r="C144" s="1"/>
      <c r="D144" s="1">
        <v>2.8391555233012702</v>
      </c>
      <c r="E144" s="1"/>
      <c r="F144" s="1">
        <v>0.80340460877434094</v>
      </c>
      <c r="G144" s="1">
        <v>0.97292351287157097</v>
      </c>
      <c r="H144" s="1">
        <v>7.7740391287485702</v>
      </c>
      <c r="I144" s="1">
        <v>1.6414655717940401</v>
      </c>
      <c r="J144" s="1">
        <v>4.79479680466536</v>
      </c>
      <c r="K144" s="1">
        <v>1.4562568554644</v>
      </c>
      <c r="L144" s="1">
        <v>1.30381896164588</v>
      </c>
    </row>
    <row r="145" spans="1:12" x14ac:dyDescent="0.25">
      <c r="A145" s="1">
        <v>17.375</v>
      </c>
      <c r="B145" s="1"/>
      <c r="C145" s="1"/>
      <c r="D145" s="1">
        <v>2.8481582512065802</v>
      </c>
      <c r="E145" s="1"/>
      <c r="F145" s="1">
        <v>0.82153100170314997</v>
      </c>
      <c r="G145" s="1">
        <v>0.98015612840906396</v>
      </c>
      <c r="H145" s="1">
        <v>7.5285407731467702</v>
      </c>
      <c r="I145" s="1">
        <v>1.64010148390427</v>
      </c>
      <c r="J145" s="1">
        <v>4.6540290844738701</v>
      </c>
      <c r="K145" s="1">
        <v>1.45757281412238</v>
      </c>
      <c r="L145" s="1">
        <v>1.2966565868808599</v>
      </c>
    </row>
    <row r="146" spans="1:12" x14ac:dyDescent="0.25">
      <c r="A146" s="1">
        <v>17.5</v>
      </c>
      <c r="B146" s="1"/>
      <c r="C146" s="1"/>
      <c r="D146" s="1">
        <v>2.8233980337308999</v>
      </c>
      <c r="E146" s="1"/>
      <c r="F146" s="1">
        <v>0.83467488076748997</v>
      </c>
      <c r="G146" s="1">
        <v>0.97800688007694603</v>
      </c>
      <c r="H146" s="1">
        <v>7.4824754855860096</v>
      </c>
      <c r="I146" s="1">
        <v>1.6389905722676701</v>
      </c>
      <c r="J146" s="1">
        <v>4.6073832499843101</v>
      </c>
      <c r="K146" s="1">
        <v>1.4552244740545199</v>
      </c>
      <c r="L146" s="1">
        <v>1.2915652512137901</v>
      </c>
    </row>
    <row r="147" spans="1:12" x14ac:dyDescent="0.25">
      <c r="A147" s="1">
        <v>17.625</v>
      </c>
      <c r="B147" s="1"/>
      <c r="C147" s="1"/>
      <c r="D147" s="1">
        <v>2.8574154901174</v>
      </c>
      <c r="E147" s="1"/>
      <c r="F147" s="1">
        <v>0.84094172175176995</v>
      </c>
      <c r="G147" s="1">
        <v>0.97591186936307595</v>
      </c>
      <c r="H147" s="1">
        <v>7.4606652947053904</v>
      </c>
      <c r="I147" s="1">
        <v>1.6334219564661301</v>
      </c>
      <c r="J147" s="1">
        <v>4.5830470277752298</v>
      </c>
      <c r="K147" s="1">
        <v>1.4343569085288299</v>
      </c>
      <c r="L147" s="1">
        <v>1.29924440976863</v>
      </c>
    </row>
    <row r="148" spans="1:12" x14ac:dyDescent="0.25">
      <c r="A148" s="1">
        <v>17.75</v>
      </c>
      <c r="B148" s="1"/>
      <c r="C148" s="1"/>
      <c r="D148" s="1">
        <v>2.8070248232390802</v>
      </c>
      <c r="E148" s="1"/>
      <c r="F148" s="1">
        <v>0.85693154667140503</v>
      </c>
      <c r="G148" s="1">
        <v>0.98042935700275002</v>
      </c>
      <c r="H148" s="1">
        <v>7.4383157595806804</v>
      </c>
      <c r="I148" s="1">
        <v>1.6318874337840401</v>
      </c>
      <c r="J148" s="1">
        <v>4.5618441025102197</v>
      </c>
      <c r="K148" s="1">
        <v>1.43024954560217</v>
      </c>
      <c r="L148" s="1">
        <v>1.29636387008444</v>
      </c>
    </row>
    <row r="149" spans="1:12" x14ac:dyDescent="0.25">
      <c r="A149" s="1">
        <v>17.875</v>
      </c>
      <c r="B149" s="1"/>
      <c r="C149" s="1"/>
      <c r="D149" s="1">
        <v>2.8111396104005202</v>
      </c>
      <c r="E149" s="1"/>
      <c r="F149" s="1">
        <v>0.85777173449569</v>
      </c>
      <c r="G149" s="1">
        <v>0.97595718111854002</v>
      </c>
      <c r="H149" s="1">
        <v>7.6225506670704197</v>
      </c>
      <c r="I149" s="1">
        <v>1.6307588133425199</v>
      </c>
      <c r="J149" s="1">
        <v>4.6558242430407804</v>
      </c>
      <c r="K149" s="1">
        <v>1.4284821944146999</v>
      </c>
      <c r="L149" s="1">
        <v>1.29531533688427</v>
      </c>
    </row>
    <row r="150" spans="1:12" x14ac:dyDescent="0.25">
      <c r="A150" s="1">
        <v>18</v>
      </c>
      <c r="B150" s="1"/>
      <c r="C150" s="1"/>
      <c r="D150" s="1">
        <v>2.7902724030840602</v>
      </c>
      <c r="E150" s="1"/>
      <c r="F150" s="1">
        <v>0.86149859303199405</v>
      </c>
      <c r="G150" s="1">
        <v>0.98040839022410198</v>
      </c>
      <c r="H150" s="1">
        <v>7.6815257597696096</v>
      </c>
      <c r="I150" s="1">
        <v>1.6281046063612401</v>
      </c>
      <c r="J150" s="1">
        <v>4.7343514694836202</v>
      </c>
      <c r="K150" s="1">
        <v>1.42581406207156</v>
      </c>
      <c r="L150" s="1">
        <v>1.29873143308773</v>
      </c>
    </row>
    <row r="151" spans="1:12" x14ac:dyDescent="0.25">
      <c r="A151" s="1">
        <v>18.125</v>
      </c>
      <c r="B151" s="1"/>
      <c r="C151" s="1"/>
      <c r="D151" s="1">
        <v>2.78527354486241</v>
      </c>
      <c r="E151" s="1"/>
      <c r="F151" s="1">
        <v>0.83084637220093904</v>
      </c>
      <c r="G151" s="1">
        <v>0.98595224823969096</v>
      </c>
      <c r="H151" s="1">
        <v>7.6532302921084199</v>
      </c>
      <c r="I151" s="1">
        <v>1.6227084634295099</v>
      </c>
      <c r="J151" s="1">
        <v>4.72374990886515</v>
      </c>
      <c r="K151" s="1">
        <v>1.42164027125896</v>
      </c>
      <c r="L151" s="1">
        <v>1.30680977827129</v>
      </c>
    </row>
    <row r="152" spans="1:12" x14ac:dyDescent="0.25">
      <c r="A152" s="1">
        <v>18.25</v>
      </c>
      <c r="B152" s="1"/>
      <c r="C152" s="1"/>
      <c r="D152" s="1">
        <v>2.8694858840781499</v>
      </c>
      <c r="E152" s="1"/>
      <c r="F152" s="1">
        <v>0.83667770508241002</v>
      </c>
      <c r="G152" s="1">
        <v>0.99488470421437103</v>
      </c>
      <c r="H152" s="1">
        <v>7.6349834396604797</v>
      </c>
      <c r="I152" s="1">
        <v>1.61590830055483</v>
      </c>
      <c r="J152" s="1">
        <v>4.7142519107736502</v>
      </c>
      <c r="K152" s="1">
        <v>1.4132182688603001</v>
      </c>
      <c r="L152" s="1">
        <v>1.3132743109834299</v>
      </c>
    </row>
    <row r="153" spans="1:12" x14ac:dyDescent="0.25">
      <c r="A153" s="1">
        <v>18.375</v>
      </c>
      <c r="B153" s="1"/>
      <c r="C153" s="1"/>
      <c r="D153" s="1">
        <v>2.8707649287277399</v>
      </c>
      <c r="E153" s="1"/>
      <c r="F153" s="1">
        <v>0.84642650648116202</v>
      </c>
      <c r="G153" s="1">
        <v>0.98526338699246996</v>
      </c>
      <c r="H153" s="1">
        <v>7.5970457680979697</v>
      </c>
      <c r="I153" s="1">
        <v>1.6129274726861</v>
      </c>
      <c r="J153" s="1">
        <v>4.6533111946788299</v>
      </c>
      <c r="K153" s="1">
        <v>1.4093737829463899</v>
      </c>
      <c r="L153" s="1">
        <v>1.32649689322701</v>
      </c>
    </row>
    <row r="154" spans="1:12" x14ac:dyDescent="0.25">
      <c r="A154" s="1">
        <v>18.5</v>
      </c>
      <c r="B154" s="1"/>
      <c r="C154" s="1"/>
      <c r="D154" s="1">
        <v>2.8820636683658898</v>
      </c>
      <c r="E154" s="1"/>
      <c r="F154" s="1">
        <v>0.86979156057909301</v>
      </c>
      <c r="G154" s="1">
        <v>0.98438915137133398</v>
      </c>
      <c r="H154" s="1">
        <v>7.5588001564602498</v>
      </c>
      <c r="I154" s="1">
        <v>1.6049391189075299</v>
      </c>
      <c r="J154" s="1">
        <v>4.63066494728234</v>
      </c>
      <c r="K154" s="1">
        <v>1.40060577447697</v>
      </c>
      <c r="L154" s="1">
        <v>1.3225818029462599</v>
      </c>
    </row>
    <row r="155" spans="1:12" x14ac:dyDescent="0.25">
      <c r="A155" s="1">
        <v>18.625</v>
      </c>
      <c r="B155" s="1"/>
      <c r="C155" s="1"/>
      <c r="D155" s="1">
        <v>2.9998022481348401</v>
      </c>
      <c r="E155" s="1"/>
      <c r="F155" s="1">
        <v>0.86133486703037798</v>
      </c>
      <c r="G155" s="1">
        <v>0.99157637230578599</v>
      </c>
      <c r="H155" s="1">
        <v>7.5104706926991502</v>
      </c>
      <c r="I155" s="1">
        <v>1.60080533477998</v>
      </c>
      <c r="J155" s="1">
        <v>4.6042472152473</v>
      </c>
      <c r="K155" s="1">
        <v>1.3987006674492199</v>
      </c>
      <c r="L155" s="1">
        <v>1.32325023732401</v>
      </c>
    </row>
    <row r="156" spans="1:12" x14ac:dyDescent="0.25">
      <c r="A156" s="1">
        <v>18.75</v>
      </c>
      <c r="B156" s="1"/>
      <c r="C156" s="1"/>
      <c r="D156" s="1">
        <v>3.02373748923889</v>
      </c>
      <c r="E156" s="1"/>
      <c r="F156" s="1">
        <v>0.87738669572411498</v>
      </c>
      <c r="G156" s="1">
        <v>0.99876641314980996</v>
      </c>
      <c r="H156" s="1">
        <v>7.3302145204504301</v>
      </c>
      <c r="I156" s="1">
        <v>1.5976936807147699</v>
      </c>
      <c r="J156" s="1">
        <v>4.4700975053377698</v>
      </c>
      <c r="K156" s="1">
        <v>1.3957156279401699</v>
      </c>
      <c r="L156" s="1">
        <v>1.34331848112396</v>
      </c>
    </row>
    <row r="157" spans="1:12" x14ac:dyDescent="0.25">
      <c r="A157" s="1">
        <v>18.875</v>
      </c>
      <c r="B157" s="1"/>
      <c r="C157" s="1"/>
      <c r="D157" s="1">
        <v>3.0568713439067801</v>
      </c>
      <c r="E157" s="1"/>
      <c r="F157" s="1">
        <v>0.88514992659505598</v>
      </c>
      <c r="G157" s="1">
        <v>1.0004808580653699</v>
      </c>
      <c r="H157" s="1">
        <v>7.3015534180810002</v>
      </c>
      <c r="I157" s="1">
        <v>1.5970188025611101</v>
      </c>
      <c r="J157" s="1">
        <v>4.4714939149382404</v>
      </c>
      <c r="K157" s="1">
        <v>1.39605669977404</v>
      </c>
      <c r="L157" s="1">
        <v>1.34266766101658</v>
      </c>
    </row>
    <row r="158" spans="1:12" x14ac:dyDescent="0.25">
      <c r="A158" s="1">
        <v>19</v>
      </c>
      <c r="B158" s="1"/>
      <c r="C158" s="1"/>
      <c r="D158" s="1">
        <v>3.1118423814419098</v>
      </c>
      <c r="E158" s="1"/>
      <c r="F158" s="1">
        <v>0.88121994205606202</v>
      </c>
      <c r="G158" s="1">
        <v>0.99714281230437396</v>
      </c>
      <c r="H158" s="1">
        <v>7.2694888577159604</v>
      </c>
      <c r="I158" s="1">
        <v>1.5957022951177799</v>
      </c>
      <c r="J158" s="1">
        <v>4.4636080836289898</v>
      </c>
      <c r="K158" s="1">
        <v>1.3950333311465899</v>
      </c>
      <c r="L158" s="1">
        <v>1.34931186544649</v>
      </c>
    </row>
    <row r="159" spans="1:12" x14ac:dyDescent="0.25">
      <c r="A159" s="1">
        <v>19.125</v>
      </c>
      <c r="B159" s="1"/>
      <c r="C159" s="1"/>
      <c r="D159" s="1">
        <v>3.1039047969501601</v>
      </c>
      <c r="E159" s="1"/>
      <c r="F159" s="1">
        <v>0.86339523814100005</v>
      </c>
      <c r="G159" s="1">
        <v>0.96819487950420102</v>
      </c>
      <c r="H159" s="1">
        <v>7.26890547902868</v>
      </c>
      <c r="I159" s="1">
        <v>1.5937566076296299</v>
      </c>
      <c r="J159" s="1">
        <v>4.4902346952984002</v>
      </c>
      <c r="K159" s="1">
        <v>1.39035357503947</v>
      </c>
      <c r="L159" s="1">
        <v>1.35529960184978</v>
      </c>
    </row>
    <row r="160" spans="1:12" x14ac:dyDescent="0.25">
      <c r="A160" s="1">
        <v>19.25</v>
      </c>
      <c r="B160" s="1"/>
      <c r="C160" s="1"/>
      <c r="D160" s="1">
        <v>3.1239045030132999</v>
      </c>
      <c r="E160" s="1"/>
      <c r="F160" s="1">
        <v>0.86070558444437695</v>
      </c>
      <c r="G160" s="1">
        <v>0.90353498850018998</v>
      </c>
      <c r="H160" s="1">
        <v>7.2512985521966602</v>
      </c>
      <c r="I160" s="1">
        <v>1.59736469836202</v>
      </c>
      <c r="J160" s="1">
        <v>4.4854744610517496</v>
      </c>
      <c r="K160" s="1">
        <v>1.40008134047879</v>
      </c>
      <c r="L160" s="1">
        <v>1.3495379395081499</v>
      </c>
    </row>
    <row r="161" spans="1:12" x14ac:dyDescent="0.25">
      <c r="A161" s="1">
        <v>19.375</v>
      </c>
      <c r="B161" s="1"/>
      <c r="C161" s="1"/>
      <c r="D161" s="1">
        <v>3.1549184987994701</v>
      </c>
      <c r="E161" s="1"/>
      <c r="F161" s="1">
        <v>0.86916264447217795</v>
      </c>
      <c r="G161" s="1">
        <v>0.96611558216521598</v>
      </c>
      <c r="H161" s="1">
        <v>6.8795910818785799</v>
      </c>
      <c r="I161" s="1">
        <v>1.5964935653888099</v>
      </c>
      <c r="J161" s="1">
        <v>4.2781796398133096</v>
      </c>
      <c r="K161" s="1">
        <v>1.39890322064067</v>
      </c>
      <c r="L161" s="1">
        <v>1.34790580350056</v>
      </c>
    </row>
    <row r="162" spans="1:12" x14ac:dyDescent="0.25">
      <c r="A162" s="1">
        <v>19.5</v>
      </c>
      <c r="B162" s="1"/>
      <c r="C162" s="1"/>
      <c r="D162" s="1">
        <v>3.1297628357626199</v>
      </c>
      <c r="E162" s="1"/>
      <c r="F162" s="1">
        <v>0.86925269558287499</v>
      </c>
      <c r="G162" s="1">
        <v>0.98070114079729998</v>
      </c>
      <c r="H162" s="1">
        <v>6.7324468966227098</v>
      </c>
      <c r="I162" s="1">
        <v>1.5931578269020099</v>
      </c>
      <c r="J162" s="1">
        <v>4.1542596957270499</v>
      </c>
      <c r="K162" s="1">
        <v>1.3915635858475199</v>
      </c>
      <c r="L162" s="1">
        <v>1.3469021376085</v>
      </c>
    </row>
    <row r="163" spans="1:12" x14ac:dyDescent="0.25">
      <c r="A163" s="1">
        <v>19.625</v>
      </c>
      <c r="B163" s="1"/>
      <c r="C163" s="1"/>
      <c r="D163" s="1">
        <v>3.02567839643471</v>
      </c>
      <c r="E163" s="1"/>
      <c r="F163" s="1">
        <v>0.87791977569624202</v>
      </c>
      <c r="G163" s="1">
        <v>0.99758298568224302</v>
      </c>
      <c r="H163" s="1">
        <v>6.6943042112891904</v>
      </c>
      <c r="I163" s="1">
        <v>1.5919842524116099</v>
      </c>
      <c r="J163" s="1">
        <v>4.1247414095553898</v>
      </c>
      <c r="K163" s="1">
        <v>1.38743242155143</v>
      </c>
      <c r="L163" s="1">
        <v>1.3403416208196</v>
      </c>
    </row>
    <row r="164" spans="1:12" x14ac:dyDescent="0.25">
      <c r="A164" s="1">
        <v>19.75</v>
      </c>
      <c r="B164" s="1"/>
      <c r="C164" s="1"/>
      <c r="D164" s="1">
        <v>2.8263831277163498</v>
      </c>
      <c r="E164" s="1"/>
      <c r="F164" s="1">
        <v>0.885875226895255</v>
      </c>
      <c r="G164" s="1">
        <v>0.99530974174430098</v>
      </c>
      <c r="H164" s="1">
        <v>6.6518629746422304</v>
      </c>
      <c r="I164" s="1">
        <v>1.5904848339547699</v>
      </c>
      <c r="J164" s="1">
        <v>4.1034005906257098</v>
      </c>
      <c r="K164" s="1">
        <v>1.3854060488814299</v>
      </c>
      <c r="L164" s="1">
        <v>1.3293269846287701</v>
      </c>
    </row>
    <row r="165" spans="1:12" x14ac:dyDescent="0.25">
      <c r="A165" s="1">
        <v>19.875</v>
      </c>
      <c r="B165" s="1"/>
      <c r="C165" s="1"/>
      <c r="D165" s="1">
        <v>2.7411627697410301</v>
      </c>
      <c r="E165" s="1"/>
      <c r="F165" s="1">
        <v>0.87741045745532598</v>
      </c>
      <c r="G165" s="1">
        <v>1.0006204945072801</v>
      </c>
      <c r="H165" s="1">
        <v>6.6316905240305397</v>
      </c>
      <c r="I165" s="1">
        <v>1.5910979374329901</v>
      </c>
      <c r="J165" s="1">
        <v>4.0921970492032402</v>
      </c>
      <c r="K165" s="1">
        <v>1.38734917247919</v>
      </c>
      <c r="L165" s="1">
        <v>1.32329976291453</v>
      </c>
    </row>
    <row r="166" spans="1:12" x14ac:dyDescent="0.25">
      <c r="A166" s="1">
        <v>20</v>
      </c>
      <c r="B166" s="1"/>
      <c r="C166" s="1"/>
      <c r="D166" s="1">
        <v>2.5705993859987402</v>
      </c>
      <c r="E166" s="1"/>
      <c r="F166" s="1">
        <v>0.87370296433780603</v>
      </c>
      <c r="G166" s="1">
        <v>0.98296834410031197</v>
      </c>
      <c r="H166" s="1">
        <v>6.5692263911635296</v>
      </c>
      <c r="I166" s="1">
        <v>1.58970385565563</v>
      </c>
      <c r="J166" s="1">
        <v>4.0410426145387204</v>
      </c>
      <c r="K166" s="1">
        <v>1.38506353791788</v>
      </c>
      <c r="L166" s="1">
        <v>1.31716919530413</v>
      </c>
    </row>
    <row r="167" spans="1:12" x14ac:dyDescent="0.25">
      <c r="A167" s="1">
        <v>20.125</v>
      </c>
      <c r="B167" s="1"/>
      <c r="C167" s="1"/>
      <c r="D167" s="1">
        <v>2.4110901998608898</v>
      </c>
      <c r="E167" s="1"/>
      <c r="F167" s="1">
        <v>0.86453447611975398</v>
      </c>
      <c r="G167" s="1">
        <v>0.99879771707430398</v>
      </c>
      <c r="H167" s="1">
        <v>6.5860979699523199</v>
      </c>
      <c r="I167" s="1">
        <v>1.5908984065178999</v>
      </c>
      <c r="J167" s="1">
        <v>4.0473819347695397</v>
      </c>
      <c r="K167" s="1">
        <v>1.3839709320798901</v>
      </c>
      <c r="L167" s="1">
        <v>1.31172364274233</v>
      </c>
    </row>
    <row r="168" spans="1:12" x14ac:dyDescent="0.25">
      <c r="A168" s="1">
        <v>20.25</v>
      </c>
      <c r="B168" s="1"/>
      <c r="C168" s="1"/>
      <c r="D168" s="1">
        <v>2.33951226342591</v>
      </c>
      <c r="E168" s="1"/>
      <c r="F168" s="1">
        <v>0.86657428362021305</v>
      </c>
      <c r="G168" s="1">
        <v>0.99917107839005503</v>
      </c>
      <c r="H168" s="1">
        <v>6.5694938733794999</v>
      </c>
      <c r="I168" s="1">
        <v>1.58978289776102</v>
      </c>
      <c r="J168" s="1">
        <v>4.01659411376344</v>
      </c>
      <c r="K168" s="1">
        <v>1.3824053511505401</v>
      </c>
      <c r="L168" s="1">
        <v>1.3073005582767201</v>
      </c>
    </row>
    <row r="169" spans="1:12" x14ac:dyDescent="0.25">
      <c r="A169" s="1">
        <v>20.375</v>
      </c>
      <c r="B169" s="1"/>
      <c r="C169" s="1"/>
      <c r="D169" s="1">
        <v>2.2815889572961199</v>
      </c>
      <c r="E169" s="1"/>
      <c r="F169" s="1">
        <v>0.88174001192412899</v>
      </c>
      <c r="G169" s="1">
        <v>0.98045031312716302</v>
      </c>
      <c r="H169" s="1">
        <v>6.5398168742315699</v>
      </c>
      <c r="I169" s="1">
        <v>1.5845653139964599</v>
      </c>
      <c r="J169" s="1">
        <v>3.9752775367536901</v>
      </c>
      <c r="K169" s="1">
        <v>1.3714412669966201</v>
      </c>
      <c r="L169" s="1">
        <v>1.28694951036933</v>
      </c>
    </row>
    <row r="170" spans="1:12" x14ac:dyDescent="0.25">
      <c r="A170" s="1">
        <v>20.5</v>
      </c>
      <c r="B170" s="1"/>
      <c r="C170" s="1"/>
      <c r="D170" s="1">
        <v>2.2086110115208299</v>
      </c>
      <c r="E170" s="1"/>
      <c r="F170" s="1">
        <v>0.88780571996575597</v>
      </c>
      <c r="G170" s="1">
        <v>0.97557103127440903</v>
      </c>
      <c r="H170" s="1">
        <v>6.3195599668310303</v>
      </c>
      <c r="I170" s="1">
        <v>1.5803856866375201</v>
      </c>
      <c r="J170" s="1">
        <v>3.8992496049687899</v>
      </c>
      <c r="K170" s="1">
        <v>1.36573528350507</v>
      </c>
      <c r="L170" s="1">
        <v>1.2824426588187099</v>
      </c>
    </row>
    <row r="171" spans="1:12" x14ac:dyDescent="0.25">
      <c r="A171" s="1">
        <v>20.625</v>
      </c>
      <c r="B171" s="1"/>
      <c r="C171" s="1"/>
      <c r="D171" s="1">
        <v>2.11762537859568</v>
      </c>
      <c r="E171" s="1"/>
      <c r="F171" s="1">
        <v>0.88910395875631498</v>
      </c>
      <c r="G171" s="1">
        <v>0.98327893529022303</v>
      </c>
      <c r="H171" s="1">
        <v>6.31094292116018</v>
      </c>
      <c r="I171" s="1">
        <v>1.5805690658115601</v>
      </c>
      <c r="J171" s="1">
        <v>3.8662427569855198</v>
      </c>
      <c r="K171" s="1">
        <v>1.3634987126262801</v>
      </c>
      <c r="L171" s="1">
        <v>1.27659625657581</v>
      </c>
    </row>
    <row r="172" spans="1:12" x14ac:dyDescent="0.25">
      <c r="A172" s="1">
        <v>20.75</v>
      </c>
      <c r="B172" s="1"/>
      <c r="C172" s="1"/>
      <c r="D172" s="1">
        <v>2.0752930338345799</v>
      </c>
      <c r="E172" s="1"/>
      <c r="F172" s="1">
        <v>0.89011599643827399</v>
      </c>
      <c r="G172" s="1">
        <v>0.99905731383422403</v>
      </c>
      <c r="H172" s="1">
        <v>6.2883184788100204</v>
      </c>
      <c r="I172" s="1">
        <v>1.5797649243909</v>
      </c>
      <c r="J172" s="1">
        <v>3.8250022760365101</v>
      </c>
      <c r="K172" s="1">
        <v>1.3617364265838401</v>
      </c>
      <c r="L172" s="1">
        <v>1.2761380696681599</v>
      </c>
    </row>
    <row r="173" spans="1:12" x14ac:dyDescent="0.25">
      <c r="A173" s="1">
        <v>20.875</v>
      </c>
      <c r="B173" s="1"/>
      <c r="C173" s="1"/>
      <c r="D173" s="1">
        <v>1.9781408316706699</v>
      </c>
      <c r="E173" s="1"/>
      <c r="F173" s="1">
        <v>0.88821475566399799</v>
      </c>
      <c r="G173" s="1">
        <v>0.99670695470669002</v>
      </c>
      <c r="H173" s="1">
        <v>6.2958771291521396</v>
      </c>
      <c r="I173" s="1">
        <v>1.5818555938393499</v>
      </c>
      <c r="J173" s="1">
        <v>3.8901843587456399</v>
      </c>
      <c r="K173" s="1">
        <v>1.36508309738126</v>
      </c>
      <c r="L173" s="1">
        <v>1.2754630672182401</v>
      </c>
    </row>
    <row r="174" spans="1:12" x14ac:dyDescent="0.25">
      <c r="A174" s="1">
        <v>21</v>
      </c>
      <c r="B174" s="1"/>
      <c r="C174" s="1"/>
      <c r="D174" s="1">
        <v>1.95256954633567</v>
      </c>
      <c r="E174" s="1"/>
      <c r="F174" s="1">
        <v>0.88435122355447804</v>
      </c>
      <c r="G174" s="1">
        <v>0.97098256486196599</v>
      </c>
      <c r="H174" s="1">
        <v>6.3586989534725404</v>
      </c>
      <c r="I174" s="1">
        <v>1.5815627314994201</v>
      </c>
      <c r="J174" s="1">
        <v>3.9297959784988499</v>
      </c>
      <c r="K174" s="1">
        <v>1.36653638015373</v>
      </c>
      <c r="L174" s="1">
        <v>1.2701445686925401</v>
      </c>
    </row>
    <row r="175" spans="1:12" x14ac:dyDescent="0.25">
      <c r="A175" s="1">
        <v>21.125</v>
      </c>
      <c r="B175" s="1"/>
      <c r="C175" s="1"/>
      <c r="D175" s="1">
        <v>1.9737458785853299</v>
      </c>
      <c r="E175" s="1"/>
      <c r="F175" s="1">
        <v>0.88205482367884502</v>
      </c>
      <c r="G175" s="1">
        <v>0.95067109732188304</v>
      </c>
      <c r="H175" s="1">
        <v>6.3503350325386503</v>
      </c>
      <c r="I175" s="1">
        <v>1.58094713998355</v>
      </c>
      <c r="J175" s="1">
        <v>3.9337771397662098</v>
      </c>
      <c r="K175" s="1">
        <v>1.3620628422379599</v>
      </c>
      <c r="L175" s="1">
        <v>1.2712983360200401</v>
      </c>
    </row>
    <row r="176" spans="1:12" x14ac:dyDescent="0.25">
      <c r="A176" s="1">
        <v>21.25</v>
      </c>
      <c r="B176" s="1"/>
      <c r="C176" s="1"/>
      <c r="D176" s="1">
        <v>2.1689163623515801</v>
      </c>
      <c r="E176" s="1"/>
      <c r="F176" s="1">
        <v>0.87084911848444901</v>
      </c>
      <c r="G176" s="1">
        <v>0.91867117400526199</v>
      </c>
      <c r="H176" s="1">
        <v>6.3395311098581804</v>
      </c>
      <c r="I176" s="1">
        <v>1.5822408270849999</v>
      </c>
      <c r="J176" s="1">
        <v>3.9202384941787698</v>
      </c>
      <c r="K176" s="1">
        <v>1.36119545492306</v>
      </c>
      <c r="L176" s="1">
        <v>1.27669273619968</v>
      </c>
    </row>
    <row r="177" spans="1:12" x14ac:dyDescent="0.25">
      <c r="A177" s="1">
        <v>21.375</v>
      </c>
      <c r="B177" s="1"/>
      <c r="C177" s="1"/>
      <c r="D177" s="1">
        <v>2.2374783364245499</v>
      </c>
      <c r="E177" s="1"/>
      <c r="F177" s="1">
        <v>0.86663997849465002</v>
      </c>
      <c r="G177" s="1">
        <v>0.89074181987197898</v>
      </c>
      <c r="H177" s="1">
        <v>6.3751559719431601</v>
      </c>
      <c r="I177" s="1">
        <v>1.5821510776701699</v>
      </c>
      <c r="J177" s="1">
        <v>4.0059312927754904</v>
      </c>
      <c r="K177" s="1">
        <v>1.3604957941292399</v>
      </c>
      <c r="L177" s="1">
        <v>1.2727175536106401</v>
      </c>
    </row>
    <row r="178" spans="1:12" x14ac:dyDescent="0.25">
      <c r="A178" s="1">
        <v>21.5</v>
      </c>
      <c r="B178" s="1"/>
      <c r="C178" s="1"/>
      <c r="D178" s="1">
        <v>2.2348863170968598</v>
      </c>
      <c r="E178" s="1"/>
      <c r="F178" s="1">
        <v>0.86982995539964802</v>
      </c>
      <c r="G178" s="1">
        <v>0.90258086676278304</v>
      </c>
      <c r="H178" s="1">
        <v>6.35788074460564</v>
      </c>
      <c r="I178" s="1">
        <v>1.5747923090023499</v>
      </c>
      <c r="J178" s="1">
        <v>3.98297571859593</v>
      </c>
      <c r="K178" s="1">
        <v>1.3566594065444</v>
      </c>
      <c r="L178" s="1">
        <v>1.30266809839763</v>
      </c>
    </row>
    <row r="179" spans="1:12" x14ac:dyDescent="0.25">
      <c r="A179" s="1">
        <v>21.625</v>
      </c>
      <c r="B179" s="1"/>
      <c r="C179" s="1"/>
      <c r="D179" s="1">
        <v>2.3378252972292399</v>
      </c>
      <c r="E179" s="1"/>
      <c r="F179" s="1">
        <v>0.86726894320601799</v>
      </c>
      <c r="G179" s="1">
        <v>0.92196283209420404</v>
      </c>
      <c r="H179" s="1">
        <v>6.3350062304504604</v>
      </c>
      <c r="I179" s="1">
        <v>1.54080575965253</v>
      </c>
      <c r="J179" s="1">
        <v>3.9858244708713899</v>
      </c>
      <c r="K179" s="1">
        <v>1.32815306321777</v>
      </c>
      <c r="L179" s="1">
        <v>1.30183602701031</v>
      </c>
    </row>
    <row r="180" spans="1:12" x14ac:dyDescent="0.25">
      <c r="A180" s="1">
        <v>21.75</v>
      </c>
      <c r="B180" s="1"/>
      <c r="C180" s="1"/>
      <c r="D180" s="1">
        <v>2.37304166107978</v>
      </c>
      <c r="E180" s="1"/>
      <c r="F180" s="1">
        <v>0.86985554646754604</v>
      </c>
      <c r="G180" s="1">
        <v>0.90349969110727102</v>
      </c>
      <c r="H180" s="1">
        <v>6.2449188336569197</v>
      </c>
      <c r="I180" s="1">
        <v>1.5349018186196</v>
      </c>
      <c r="J180" s="1">
        <v>3.9431619689599602</v>
      </c>
      <c r="K180" s="1">
        <v>1.32343636414694</v>
      </c>
      <c r="L180" s="1">
        <v>1.3036719955151099</v>
      </c>
    </row>
    <row r="181" spans="1:12" x14ac:dyDescent="0.25">
      <c r="A181" s="1">
        <v>21.875</v>
      </c>
      <c r="B181" s="1"/>
      <c r="C181" s="1"/>
      <c r="D181" s="1">
        <v>2.4023705486150502</v>
      </c>
      <c r="E181" s="1"/>
      <c r="F181" s="1">
        <v>0.87259802683333798</v>
      </c>
      <c r="G181" s="1">
        <v>0.89677305358451398</v>
      </c>
      <c r="H181" s="1">
        <v>6.1282689370409802</v>
      </c>
      <c r="I181" s="1">
        <v>1.5254123637855299</v>
      </c>
      <c r="J181" s="1">
        <v>3.8525296148042001</v>
      </c>
      <c r="K181" s="1">
        <v>1.31228126764054</v>
      </c>
      <c r="L181" s="1">
        <v>1.30139567533997</v>
      </c>
    </row>
    <row r="182" spans="1:12" x14ac:dyDescent="0.25">
      <c r="A182" s="1">
        <v>22</v>
      </c>
      <c r="B182" s="1"/>
      <c r="C182" s="1"/>
      <c r="D182" s="1">
        <v>2.4712480454943702</v>
      </c>
      <c r="E182" s="1"/>
      <c r="F182" s="1">
        <v>0.88111777441374295</v>
      </c>
      <c r="G182" s="1">
        <v>0.86715500475053697</v>
      </c>
      <c r="H182" s="1">
        <v>6.0157111696237102</v>
      </c>
      <c r="I182" s="1">
        <v>1.5221502386178201</v>
      </c>
      <c r="J182" s="1">
        <v>3.8053315257570901</v>
      </c>
      <c r="K182" s="1">
        <v>1.3101163308410799</v>
      </c>
      <c r="L182" s="1">
        <v>1.29851162876473</v>
      </c>
    </row>
    <row r="183" spans="1:12" x14ac:dyDescent="0.25">
      <c r="A183" s="1">
        <v>22.125</v>
      </c>
      <c r="B183" s="1"/>
      <c r="C183" s="1"/>
      <c r="D183" s="1">
        <v>2.4895054475333001</v>
      </c>
      <c r="E183" s="1"/>
      <c r="F183" s="1">
        <v>0.88207725840048001</v>
      </c>
      <c r="G183" s="1">
        <v>0.87618173712074898</v>
      </c>
      <c r="H183" s="1">
        <v>5.98088899419405</v>
      </c>
      <c r="I183" s="1">
        <v>1.5125721563529499</v>
      </c>
      <c r="J183" s="1">
        <v>3.7947018514850401</v>
      </c>
      <c r="K183" s="1">
        <v>1.3057756991667699</v>
      </c>
      <c r="L183" s="1">
        <v>1.3048725279926801</v>
      </c>
    </row>
    <row r="184" spans="1:12" x14ac:dyDescent="0.25">
      <c r="A184" s="1">
        <v>22.25</v>
      </c>
      <c r="B184" s="1"/>
      <c r="C184" s="1"/>
      <c r="D184" s="1">
        <v>2.4897135033228301</v>
      </c>
      <c r="E184" s="1"/>
      <c r="F184" s="1">
        <v>0.87716065549417699</v>
      </c>
      <c r="G184" s="1">
        <v>0.89088719392695204</v>
      </c>
      <c r="H184" s="1">
        <v>5.9675284462253702</v>
      </c>
      <c r="I184" s="1">
        <v>1.5120522020780001</v>
      </c>
      <c r="J184" s="1">
        <v>3.7994169478948101</v>
      </c>
      <c r="K184" s="1">
        <v>1.30252621766657</v>
      </c>
      <c r="L184" s="1">
        <v>1.2956322716148001</v>
      </c>
    </row>
    <row r="185" spans="1:12" x14ac:dyDescent="0.25">
      <c r="A185" s="1">
        <v>22.375</v>
      </c>
      <c r="B185" s="1"/>
      <c r="C185" s="1"/>
      <c r="D185" s="1">
        <v>2.4895054475333001</v>
      </c>
      <c r="E185" s="1"/>
      <c r="F185" s="1">
        <v>0.88844858393928605</v>
      </c>
      <c r="G185" s="1">
        <v>0.87826936422865698</v>
      </c>
      <c r="H185" s="1">
        <v>5.9046907763066603</v>
      </c>
      <c r="I185" s="1">
        <v>1.5171780848444301</v>
      </c>
      <c r="J185" s="1">
        <v>3.7871649314983999</v>
      </c>
      <c r="K185" s="1">
        <v>1.30283707550585</v>
      </c>
      <c r="L185" s="1">
        <v>1.2669277096059901</v>
      </c>
    </row>
    <row r="186" spans="1:12" x14ac:dyDescent="0.25">
      <c r="A186" s="1">
        <v>22.5</v>
      </c>
      <c r="B186" s="1"/>
      <c r="C186" s="1"/>
      <c r="D186" s="1">
        <v>2.5085980099857901</v>
      </c>
      <c r="E186" s="1"/>
      <c r="F186" s="1">
        <v>0.89183309739776995</v>
      </c>
      <c r="G186" s="1">
        <v>0.86832794084299603</v>
      </c>
      <c r="H186" s="1">
        <v>5.8779184632932298</v>
      </c>
      <c r="I186" s="1">
        <v>1.5164714543836499</v>
      </c>
      <c r="J186" s="1">
        <v>3.7876043591345501</v>
      </c>
      <c r="K186" s="1">
        <v>1.2997752922811201</v>
      </c>
      <c r="L186" s="1">
        <v>1.2760657416466501</v>
      </c>
    </row>
    <row r="187" spans="1:12" x14ac:dyDescent="0.25">
      <c r="A187" s="1">
        <v>22.625</v>
      </c>
      <c r="B187" s="1"/>
      <c r="C187" s="1"/>
      <c r="D187" s="1">
        <v>2.53222597789371</v>
      </c>
      <c r="E187" s="1"/>
      <c r="F187" s="1">
        <v>0.87804959448928699</v>
      </c>
      <c r="G187" s="1">
        <v>0.86556269614599002</v>
      </c>
      <c r="H187" s="1">
        <v>5.8990206316078302</v>
      </c>
      <c r="I187" s="1">
        <v>1.5151763150153199</v>
      </c>
      <c r="J187" s="1">
        <v>3.80375795983498</v>
      </c>
      <c r="K187" s="1">
        <v>1.2988801850319101</v>
      </c>
      <c r="L187" s="1">
        <v>1.2892558658903599</v>
      </c>
    </row>
    <row r="188" spans="1:12" x14ac:dyDescent="0.25">
      <c r="A188" s="1">
        <v>22.75</v>
      </c>
      <c r="B188" s="1"/>
      <c r="C188" s="1"/>
      <c r="D188" s="1">
        <v>2.5391891460562701</v>
      </c>
      <c r="E188" s="1"/>
      <c r="F188" s="1">
        <v>0.87397427807031003</v>
      </c>
      <c r="G188" s="1">
        <v>0.87359954613085999</v>
      </c>
      <c r="H188" s="1">
        <v>5.8949631919678298</v>
      </c>
      <c r="I188" s="1">
        <v>1.5136745640636899</v>
      </c>
      <c r="J188" s="1">
        <v>3.8256337268303802</v>
      </c>
      <c r="K188" s="1">
        <v>1.3008681889978699</v>
      </c>
      <c r="L188" s="1">
        <v>1.3205038088208501</v>
      </c>
    </row>
    <row r="189" spans="1:12" x14ac:dyDescent="0.25">
      <c r="A189" s="1">
        <v>22.875</v>
      </c>
      <c r="B189" s="1"/>
      <c r="C189" s="1"/>
      <c r="D189" s="1">
        <v>2.6168712392935798</v>
      </c>
      <c r="E189" s="1"/>
      <c r="F189" s="1">
        <v>0.87396196073371701</v>
      </c>
      <c r="G189" s="1">
        <v>0.85030572012727201</v>
      </c>
      <c r="H189" s="1">
        <v>5.88172212364793</v>
      </c>
      <c r="I189" s="1">
        <v>1.5157440648746201</v>
      </c>
      <c r="J189" s="1">
        <v>3.8240551356121602</v>
      </c>
      <c r="K189" s="1">
        <v>1.30786619603667</v>
      </c>
      <c r="L189" s="1">
        <v>1.34592408221872</v>
      </c>
    </row>
    <row r="190" spans="1:12" x14ac:dyDescent="0.25">
      <c r="A190" s="1">
        <v>23</v>
      </c>
      <c r="B190" s="1"/>
      <c r="C190" s="1"/>
      <c r="D190" s="1">
        <v>2.6489132721589499</v>
      </c>
      <c r="E190" s="1"/>
      <c r="F190" s="1">
        <v>0.88150303007836295</v>
      </c>
      <c r="G190" s="1">
        <v>0.84627314141976595</v>
      </c>
      <c r="H190" s="1">
        <v>5.7853225368648102</v>
      </c>
      <c r="I190" s="1">
        <v>1.5170314845470201</v>
      </c>
      <c r="J190" s="1">
        <v>3.7855330912957101</v>
      </c>
      <c r="K190" s="1">
        <v>1.30953266123804</v>
      </c>
      <c r="L190" s="1">
        <v>1.3514732586699201</v>
      </c>
    </row>
    <row r="191" spans="1:12" x14ac:dyDescent="0.25">
      <c r="A191" s="1">
        <v>23.125</v>
      </c>
      <c r="B191" s="1"/>
      <c r="C191" s="1"/>
      <c r="D191" s="1">
        <v>2.7492436940163101</v>
      </c>
      <c r="E191" s="1"/>
      <c r="F191" s="1">
        <v>0.87203490906968395</v>
      </c>
      <c r="G191" s="1">
        <v>0.83254212357809798</v>
      </c>
      <c r="H191" s="1">
        <v>5.73698038637861</v>
      </c>
      <c r="I191" s="1">
        <v>1.5198513168812899</v>
      </c>
      <c r="J191" s="1">
        <v>3.7396371255439602</v>
      </c>
      <c r="K191" s="1">
        <v>1.3212554688571501</v>
      </c>
      <c r="L191" s="1">
        <v>1.33290815051056</v>
      </c>
    </row>
    <row r="192" spans="1:12" x14ac:dyDescent="0.25">
      <c r="A192" s="1">
        <v>23.25</v>
      </c>
      <c r="B192" s="1"/>
      <c r="C192" s="1"/>
      <c r="D192" s="1">
        <v>2.7940262305436701</v>
      </c>
      <c r="E192" s="1"/>
      <c r="F192" s="1">
        <v>0.84520595289457301</v>
      </c>
      <c r="G192" s="1">
        <v>0.83929288683223202</v>
      </c>
      <c r="H192" s="1">
        <v>5.7575071268252103</v>
      </c>
      <c r="I192" s="1">
        <v>1.51843288899115</v>
      </c>
      <c r="J192" s="1">
        <v>3.73633590335313</v>
      </c>
      <c r="K192" s="1">
        <v>1.31854729125943</v>
      </c>
      <c r="L192" s="1">
        <v>1.3595884658319199</v>
      </c>
    </row>
    <row r="193" spans="1:12" x14ac:dyDescent="0.25">
      <c r="A193" s="1">
        <v>23.375</v>
      </c>
      <c r="B193" s="1"/>
      <c r="C193" s="1"/>
      <c r="D193" s="1">
        <v>2.7893630091044099</v>
      </c>
      <c r="E193" s="1"/>
      <c r="F193" s="1">
        <v>0.83938566314623397</v>
      </c>
      <c r="G193" s="1">
        <v>0.87636842885131905</v>
      </c>
      <c r="H193" s="1">
        <v>5.7483845519370398</v>
      </c>
      <c r="I193" s="1">
        <v>1.5234815007042499</v>
      </c>
      <c r="J193" s="1">
        <v>3.7230858469942998</v>
      </c>
      <c r="K193" s="1">
        <v>1.32336117268588</v>
      </c>
      <c r="L193" s="1">
        <v>1.3500152991355401</v>
      </c>
    </row>
    <row r="194" spans="1:12" x14ac:dyDescent="0.25">
      <c r="A194" s="1">
        <v>23.5</v>
      </c>
      <c r="B194" s="1"/>
      <c r="C194" s="1"/>
      <c r="D194" s="1">
        <v>2.7749575533764999</v>
      </c>
      <c r="E194" s="1"/>
      <c r="F194" s="1">
        <v>0.82397783410071201</v>
      </c>
      <c r="G194" s="1">
        <v>0.86529696104009401</v>
      </c>
      <c r="H194" s="1">
        <v>5.7053960058085798</v>
      </c>
      <c r="I194" s="1">
        <v>1.53152753530972</v>
      </c>
      <c r="J194" s="1">
        <v>3.6918429948861502</v>
      </c>
      <c r="K194" s="1">
        <v>1.3284536140460199</v>
      </c>
      <c r="L194" s="1">
        <v>1.3521523596532801</v>
      </c>
    </row>
    <row r="195" spans="1:12" x14ac:dyDescent="0.25">
      <c r="A195" s="1">
        <v>23.625</v>
      </c>
      <c r="B195" s="1"/>
      <c r="C195" s="1"/>
      <c r="D195" s="1">
        <v>2.6973838122506</v>
      </c>
      <c r="E195" s="1"/>
      <c r="F195" s="1">
        <v>0.82856305176233502</v>
      </c>
      <c r="G195" s="1">
        <v>0.87093139740292103</v>
      </c>
      <c r="H195" s="1">
        <v>5.6919505721766503</v>
      </c>
      <c r="I195" s="1">
        <v>1.54742330633054</v>
      </c>
      <c r="J195" s="1">
        <v>3.7281835369488001</v>
      </c>
      <c r="K195" s="1">
        <v>1.3403228688776001</v>
      </c>
      <c r="L195" s="1">
        <v>1.3405665929762001</v>
      </c>
    </row>
    <row r="196" spans="1:12" x14ac:dyDescent="0.25">
      <c r="A196" s="1">
        <v>23.75</v>
      </c>
      <c r="B196" s="1"/>
      <c r="C196" s="1"/>
      <c r="D196" s="1">
        <v>2.7007062063142699</v>
      </c>
      <c r="E196" s="1"/>
      <c r="F196" s="1">
        <v>0.83163510173104904</v>
      </c>
      <c r="G196" s="1">
        <v>0.95055463082062996</v>
      </c>
      <c r="H196" s="1">
        <v>5.52715082082047</v>
      </c>
      <c r="I196" s="1">
        <v>1.5497483496655799</v>
      </c>
      <c r="J196" s="1">
        <v>3.7006300567061001</v>
      </c>
      <c r="K196" s="1">
        <v>1.3429278378415801</v>
      </c>
      <c r="L196" s="1">
        <v>1.3471028269790699</v>
      </c>
    </row>
    <row r="197" spans="1:12" x14ac:dyDescent="0.25">
      <c r="A197" s="1">
        <v>23.875</v>
      </c>
      <c r="B197" s="1"/>
      <c r="C197" s="1"/>
      <c r="D197" s="1">
        <v>2.8024584397112302</v>
      </c>
      <c r="E197" s="1"/>
      <c r="F197" s="1">
        <v>0.83788136718441197</v>
      </c>
      <c r="G197" s="1">
        <v>0.98589687438923901</v>
      </c>
      <c r="H197" s="1">
        <v>5.3697553262391304</v>
      </c>
      <c r="I197" s="1">
        <v>1.5529569990777901</v>
      </c>
      <c r="J197" s="1">
        <v>3.6290168023362299</v>
      </c>
      <c r="K197" s="1">
        <v>1.34158803586646</v>
      </c>
      <c r="L197" s="1">
        <v>1.34931186544649</v>
      </c>
    </row>
    <row r="198" spans="1:12" x14ac:dyDescent="0.25">
      <c r="A198" s="1">
        <v>24</v>
      </c>
      <c r="B198" s="1"/>
      <c r="C198" s="1"/>
      <c r="D198" s="1">
        <v>2.7724681243961502</v>
      </c>
      <c r="E198" s="1"/>
      <c r="F198" s="1">
        <v>0.84265388506241601</v>
      </c>
      <c r="G198" s="1">
        <v>0.96916732606010203</v>
      </c>
      <c r="H198" s="1">
        <v>5.24033808158645</v>
      </c>
      <c r="I198" s="1">
        <v>1.55385946030188</v>
      </c>
      <c r="J198" s="1">
        <v>3.4888131887915002</v>
      </c>
      <c r="K198" s="1">
        <v>1.3380822930551799</v>
      </c>
      <c r="L198" s="1">
        <v>1.3717263862887701</v>
      </c>
    </row>
    <row r="199" spans="1:12" x14ac:dyDescent="0.25">
      <c r="A199" s="1">
        <v>24.125</v>
      </c>
      <c r="B199" s="1"/>
      <c r="C199" s="1"/>
      <c r="D199" s="1">
        <v>2.7571181592318199</v>
      </c>
      <c r="E199" s="1"/>
      <c r="F199" s="1">
        <v>0.87214776862860099</v>
      </c>
      <c r="G199" s="1">
        <v>0.96849523921786695</v>
      </c>
      <c r="H199" s="1">
        <v>5.19572130328205</v>
      </c>
      <c r="I199" s="1">
        <v>1.5528257020684599</v>
      </c>
      <c r="J199" s="1">
        <v>3.4286506362028999</v>
      </c>
      <c r="K199" s="1">
        <v>1.33218118569408</v>
      </c>
      <c r="L199" s="1">
        <v>1.37975163921356</v>
      </c>
    </row>
    <row r="200" spans="1:12" x14ac:dyDescent="0.25">
      <c r="A200" s="1">
        <v>24.25</v>
      </c>
      <c r="B200" s="1"/>
      <c r="C200" s="1"/>
      <c r="D200" s="1">
        <v>2.7887947446255499</v>
      </c>
      <c r="E200" s="1"/>
      <c r="F200" s="1">
        <v>0.88493502368241805</v>
      </c>
      <c r="G200" s="1">
        <v>0.97518260598642403</v>
      </c>
      <c r="H200" s="1">
        <v>5.1054984117195001</v>
      </c>
      <c r="I200" s="1">
        <v>1.55479438365558</v>
      </c>
      <c r="J200" s="1">
        <v>3.4094503194746402</v>
      </c>
      <c r="K200" s="1">
        <v>1.32677221699396</v>
      </c>
      <c r="L200" s="1">
        <v>1.36525482602187</v>
      </c>
    </row>
    <row r="201" spans="1:12" x14ac:dyDescent="0.25">
      <c r="A201" s="1">
        <v>24.375</v>
      </c>
      <c r="B201" s="1"/>
      <c r="C201" s="1"/>
      <c r="D201" s="1">
        <v>2.7679464128991502</v>
      </c>
      <c r="E201" s="1"/>
      <c r="F201" s="1">
        <v>0.89610412788615601</v>
      </c>
      <c r="G201" s="1">
        <v>0.98518814696930201</v>
      </c>
      <c r="H201" s="1">
        <v>4.9854539295995899</v>
      </c>
      <c r="I201" s="1">
        <v>1.55367848302265</v>
      </c>
      <c r="J201" s="1">
        <v>3.3366644753000698</v>
      </c>
      <c r="K201" s="1">
        <v>1.32307919197331</v>
      </c>
      <c r="L201" s="1">
        <v>1.3785265367914801</v>
      </c>
    </row>
    <row r="202" spans="1:12" x14ac:dyDescent="0.25">
      <c r="A202" s="1">
        <v>24.5</v>
      </c>
      <c r="B202" s="1"/>
      <c r="C202" s="1"/>
      <c r="D202" s="1">
        <v>2.7505923377641701</v>
      </c>
      <c r="E202" s="1"/>
      <c r="F202" s="1">
        <v>0.89442139789755803</v>
      </c>
      <c r="G202" s="1">
        <v>0.99060628519438798</v>
      </c>
      <c r="H202" s="1">
        <v>4.9385853642385102</v>
      </c>
      <c r="I202" s="1">
        <v>1.55199639338511</v>
      </c>
      <c r="J202" s="1">
        <v>3.28467924938119</v>
      </c>
      <c r="K202" s="1">
        <v>1.31541484175996</v>
      </c>
      <c r="L202" s="1">
        <v>1.3677139172467701</v>
      </c>
    </row>
    <row r="203" spans="1:12" x14ac:dyDescent="0.25">
      <c r="A203" s="1">
        <v>24.625</v>
      </c>
      <c r="B203" s="1"/>
      <c r="C203" s="1"/>
      <c r="D203" s="1">
        <v>2.7149178560188001</v>
      </c>
      <c r="E203" s="1"/>
      <c r="F203" s="1">
        <v>0.88816379229971898</v>
      </c>
      <c r="G203" s="1">
        <v>0.98693429055610105</v>
      </c>
      <c r="H203" s="1">
        <v>4.6424846010738303</v>
      </c>
      <c r="I203" s="1">
        <v>1.55008183270342</v>
      </c>
      <c r="J203" s="1">
        <v>2.9326941173681802</v>
      </c>
      <c r="K203" s="1">
        <v>1.3133259082579301</v>
      </c>
      <c r="L203" s="1">
        <v>1.3547956902198099</v>
      </c>
    </row>
    <row r="204" spans="1:12" x14ac:dyDescent="0.25">
      <c r="A204" s="1">
        <v>24.75</v>
      </c>
      <c r="B204" s="1"/>
      <c r="C204" s="1"/>
      <c r="D204" s="1">
        <v>2.7175890734687198</v>
      </c>
      <c r="E204" s="1"/>
      <c r="F204" s="1">
        <v>0.88099271721044503</v>
      </c>
      <c r="G204" s="1">
        <v>0.98589687438923901</v>
      </c>
      <c r="H204" s="1">
        <v>4.6247238582259902</v>
      </c>
      <c r="I204" s="1">
        <v>1.5455286515221101</v>
      </c>
      <c r="J204" s="1">
        <v>2.9231113590629501</v>
      </c>
      <c r="K204" s="1">
        <v>1.30995630019815</v>
      </c>
      <c r="L204" s="1">
        <v>1.34051659466801</v>
      </c>
    </row>
    <row r="205" spans="1:12" x14ac:dyDescent="0.25">
      <c r="A205" s="1">
        <v>24.875</v>
      </c>
      <c r="B205" s="1"/>
      <c r="C205" s="1"/>
      <c r="D205" s="1">
        <v>2.68732554284533</v>
      </c>
      <c r="E205" s="1"/>
      <c r="F205" s="1">
        <v>0.86754312971237801</v>
      </c>
      <c r="G205" s="1">
        <v>0.98574879848474795</v>
      </c>
      <c r="H205" s="1">
        <v>4.5901852669143004</v>
      </c>
      <c r="I205" s="1">
        <v>1.5445881762562199</v>
      </c>
      <c r="J205" s="1">
        <v>2.8987170419563499</v>
      </c>
      <c r="K205" s="1">
        <v>1.3096362236791299</v>
      </c>
      <c r="L205" s="1">
        <v>1.32468697475121</v>
      </c>
    </row>
    <row r="206" spans="1:12" x14ac:dyDescent="0.25">
      <c r="A206" s="1">
        <v>25</v>
      </c>
      <c r="B206" s="1"/>
      <c r="C206" s="1"/>
      <c r="D206" s="1">
        <v>2.6834648052435401</v>
      </c>
      <c r="E206" s="1"/>
      <c r="F206" s="1">
        <v>0.86440093500279203</v>
      </c>
      <c r="G206" s="1">
        <v>0.99674848357706902</v>
      </c>
      <c r="H206" s="1">
        <v>4.5715246498310202</v>
      </c>
      <c r="I206" s="1">
        <v>1.5403763228728999</v>
      </c>
      <c r="J206" s="1">
        <v>2.8923026117718802</v>
      </c>
      <c r="K206" s="1">
        <v>1.3057474478420701</v>
      </c>
      <c r="L206" s="1">
        <v>1.2902521738746899</v>
      </c>
    </row>
    <row r="207" spans="1:12" x14ac:dyDescent="0.25">
      <c r="A207" s="1">
        <v>25.125</v>
      </c>
      <c r="B207" s="1"/>
      <c r="C207" s="1"/>
      <c r="D207" s="1">
        <v>2.80063355593439</v>
      </c>
      <c r="E207" s="1"/>
      <c r="F207" s="1">
        <v>0.87087448191929695</v>
      </c>
      <c r="G207" s="1">
        <v>0.99479795887770595</v>
      </c>
      <c r="H207" s="1">
        <v>4.55862337030793</v>
      </c>
      <c r="I207" s="1">
        <v>1.53858757714857</v>
      </c>
      <c r="J207" s="1">
        <v>2.9150806055246199</v>
      </c>
      <c r="K207" s="1">
        <v>1.30296894834667</v>
      </c>
      <c r="L207" s="1">
        <v>1.29304972793887</v>
      </c>
    </row>
    <row r="208" spans="1:12" x14ac:dyDescent="0.25">
      <c r="A208" s="1">
        <v>25.25</v>
      </c>
      <c r="B208" s="1"/>
      <c r="C208" s="1"/>
      <c r="D208" s="1">
        <v>2.8726261794556698</v>
      </c>
      <c r="E208" s="1"/>
      <c r="F208" s="1">
        <v>0.87120366761351198</v>
      </c>
      <c r="G208" s="1">
        <v>0.99754579263733101</v>
      </c>
      <c r="H208" s="1">
        <v>4.5535217984936596</v>
      </c>
      <c r="I208" s="1">
        <v>1.5176110347346099</v>
      </c>
      <c r="J208" s="1">
        <v>2.9360015050874599</v>
      </c>
      <c r="K208" s="1">
        <v>1.2948657093869</v>
      </c>
      <c r="L208" s="1">
        <v>1.30619649788922</v>
      </c>
    </row>
    <row r="209" spans="1:12" x14ac:dyDescent="0.25">
      <c r="A209" s="1">
        <v>25.375</v>
      </c>
      <c r="B209" s="1"/>
      <c r="C209" s="1"/>
      <c r="D209" s="1">
        <v>2.7600474919733098</v>
      </c>
      <c r="E209" s="1"/>
      <c r="F209" s="1">
        <v>0.88171747333478301</v>
      </c>
      <c r="G209" s="1">
        <v>1.00047440217901</v>
      </c>
      <c r="H209" s="1">
        <v>4.5151712970122198</v>
      </c>
      <c r="I209" s="1">
        <v>1.4710808441324501</v>
      </c>
      <c r="J209" s="1">
        <v>2.8972911028916801</v>
      </c>
      <c r="K209" s="1">
        <v>1.2536720314547201</v>
      </c>
      <c r="L209" s="1">
        <v>1.3041864115505499</v>
      </c>
    </row>
    <row r="210" spans="1:12" x14ac:dyDescent="0.25">
      <c r="A210" s="1">
        <v>25.5</v>
      </c>
      <c r="B210" s="1"/>
      <c r="C210" s="1"/>
      <c r="D210" s="1">
        <v>2.5338072290352098</v>
      </c>
      <c r="E210" s="1"/>
      <c r="F210" s="1">
        <v>0.87127949455070897</v>
      </c>
      <c r="G210" s="1">
        <v>0.99902316508683797</v>
      </c>
      <c r="H210" s="1">
        <v>4.4897570488667498</v>
      </c>
      <c r="I210" s="1">
        <v>1.43550932646868</v>
      </c>
      <c r="J210" s="1">
        <v>2.8809679388473701</v>
      </c>
      <c r="K210" s="1">
        <v>1.24113054916917</v>
      </c>
      <c r="L210" s="1">
        <v>1.2953640937939599</v>
      </c>
    </row>
    <row r="211" spans="1:12" x14ac:dyDescent="0.25">
      <c r="A211" s="1">
        <v>25.625</v>
      </c>
      <c r="B211" s="1"/>
      <c r="C211" s="1"/>
      <c r="D211" s="1">
        <v>2.41637412108058</v>
      </c>
      <c r="E211" s="1"/>
      <c r="F211" s="1">
        <v>0.86889208032168197</v>
      </c>
      <c r="G211" s="1">
        <v>1.00056132801125</v>
      </c>
      <c r="H211" s="1">
        <v>4.4604918151480097</v>
      </c>
      <c r="I211" s="1">
        <v>1.4192017962372201</v>
      </c>
      <c r="J211" s="1">
        <v>2.8624981423936</v>
      </c>
      <c r="K211" s="1">
        <v>1.2289676594505099</v>
      </c>
      <c r="L211" s="1">
        <v>1.3189221835146301</v>
      </c>
    </row>
    <row r="212" spans="1:12" x14ac:dyDescent="0.25">
      <c r="A212" s="1">
        <v>25.75</v>
      </c>
      <c r="B212" s="1"/>
      <c r="C212" s="1"/>
      <c r="D212" s="1">
        <v>2.3655264465696599</v>
      </c>
      <c r="E212" s="1"/>
      <c r="F212" s="1">
        <v>0.85249499672625495</v>
      </c>
      <c r="G212" s="1">
        <v>0.996922734322509</v>
      </c>
      <c r="H212" s="1">
        <v>4.37493427910045</v>
      </c>
      <c r="I212" s="1">
        <v>1.41650079064274</v>
      </c>
      <c r="J212" s="1">
        <v>2.8216807409392399</v>
      </c>
      <c r="K212" s="1">
        <v>1.22137782235399</v>
      </c>
      <c r="L212" s="1">
        <v>1.3115022283332201</v>
      </c>
    </row>
    <row r="213" spans="1:12" x14ac:dyDescent="0.25">
      <c r="A213" s="1">
        <v>25.875</v>
      </c>
      <c r="B213" s="1"/>
      <c r="C213" s="1"/>
      <c r="D213" s="1">
        <v>2.30182302040676</v>
      </c>
      <c r="E213" s="1"/>
      <c r="F213" s="1">
        <v>0.84969580057860405</v>
      </c>
      <c r="G213" s="1">
        <v>0.99565084593567799</v>
      </c>
      <c r="H213" s="1">
        <v>4.3649061146261001</v>
      </c>
      <c r="I213" s="1">
        <v>1.41350695871416</v>
      </c>
      <c r="J213" s="1">
        <v>2.80579571932142</v>
      </c>
      <c r="K213" s="1">
        <v>1.2196293982136599</v>
      </c>
      <c r="L213" s="1">
        <v>1.2718033434945299</v>
      </c>
    </row>
    <row r="214" spans="1:12" x14ac:dyDescent="0.25">
      <c r="A214" s="1">
        <v>26</v>
      </c>
      <c r="B214" s="1"/>
      <c r="C214" s="1"/>
      <c r="D214" s="1">
        <v>2.1561743337855601</v>
      </c>
      <c r="E214" s="1"/>
      <c r="F214" s="1">
        <v>0.84772864761394295</v>
      </c>
      <c r="G214" s="1">
        <v>0.98721987861623794</v>
      </c>
      <c r="H214" s="1">
        <v>4.3421343161022898</v>
      </c>
      <c r="I214" s="1">
        <v>1.41091885835538</v>
      </c>
      <c r="J214" s="1">
        <v>2.7681423886438901</v>
      </c>
      <c r="K214" s="1">
        <v>1.21774978238231</v>
      </c>
      <c r="L214" s="1">
        <v>1.2155451793021299</v>
      </c>
    </row>
    <row r="215" spans="1:12" x14ac:dyDescent="0.25">
      <c r="A215" s="1">
        <v>26.125</v>
      </c>
      <c r="B215" s="1"/>
      <c r="C215" s="1"/>
      <c r="D215" s="1">
        <v>2.08057415203589</v>
      </c>
      <c r="E215" s="1"/>
      <c r="F215" s="1">
        <v>0.84170084776962395</v>
      </c>
      <c r="G215" s="1">
        <v>0.974630401178743</v>
      </c>
      <c r="H215" s="1">
        <v>4.33892756455203</v>
      </c>
      <c r="I215" s="1">
        <v>1.3967359697736099</v>
      </c>
      <c r="J215" s="1">
        <v>2.7362532493046801</v>
      </c>
      <c r="K215" s="1">
        <v>1.2026920513906401</v>
      </c>
      <c r="L215" s="1">
        <v>1.2051314180411501</v>
      </c>
    </row>
    <row r="216" spans="1:12" x14ac:dyDescent="0.25">
      <c r="A216" s="1">
        <v>26.25</v>
      </c>
      <c r="B216" s="1"/>
      <c r="C216" s="1"/>
      <c r="D216" s="1">
        <v>2.0520062964058101</v>
      </c>
      <c r="E216" s="1"/>
      <c r="F216" s="1">
        <v>0.858815906390341</v>
      </c>
      <c r="G216" s="1">
        <v>0.94386463178341395</v>
      </c>
      <c r="H216" s="1">
        <v>4.3050331911242798</v>
      </c>
      <c r="I216" s="1">
        <v>1.39468885380611</v>
      </c>
      <c r="J216" s="1">
        <v>2.6972824463847802</v>
      </c>
      <c r="K216" s="1">
        <v>1.20210128846299</v>
      </c>
      <c r="L216" s="1">
        <v>1.2067737627667501</v>
      </c>
    </row>
    <row r="217" spans="1:12" x14ac:dyDescent="0.25">
      <c r="A217" s="1">
        <v>26.375</v>
      </c>
      <c r="B217" s="1"/>
      <c r="C217" s="1"/>
      <c r="D217" s="1">
        <v>2.0250569641570801</v>
      </c>
      <c r="E217" s="1"/>
      <c r="F217" s="1">
        <v>0.862761295505165</v>
      </c>
      <c r="G217" s="1">
        <v>0.89342408854093103</v>
      </c>
      <c r="H217" s="1">
        <v>4.3091111554967503</v>
      </c>
      <c r="I217" s="1">
        <v>1.3963967530336201</v>
      </c>
      <c r="J217" s="1">
        <v>2.68319749835663</v>
      </c>
      <c r="K217" s="1">
        <v>1.20231695666198</v>
      </c>
      <c r="L217" s="1">
        <v>1.1903323612450001</v>
      </c>
    </row>
    <row r="218" spans="1:12" x14ac:dyDescent="0.25">
      <c r="A218" s="1">
        <v>26.5</v>
      </c>
      <c r="B218" s="1"/>
      <c r="C218" s="1"/>
      <c r="D218" s="1">
        <v>1.98615705686132</v>
      </c>
      <c r="E218" s="1"/>
      <c r="F218" s="1">
        <v>0.87372766039380101</v>
      </c>
      <c r="G218" s="1">
        <v>0.83721706095399695</v>
      </c>
      <c r="H218" s="1">
        <v>4.2961926286170504</v>
      </c>
      <c r="I218" s="1">
        <v>1.39713412792197</v>
      </c>
      <c r="J218" s="1">
        <v>2.65334852094949</v>
      </c>
      <c r="K218" s="1">
        <v>1.20149183331831</v>
      </c>
      <c r="L218" s="1">
        <v>1.1978877441753299</v>
      </c>
    </row>
    <row r="219" spans="1:12" x14ac:dyDescent="0.25">
      <c r="A219" s="1">
        <v>26.625</v>
      </c>
      <c r="B219" s="1"/>
      <c r="C219" s="1"/>
      <c r="D219" s="1">
        <v>1.9675166379493501</v>
      </c>
      <c r="E219" s="1"/>
      <c r="F219" s="1">
        <v>0.88099271721044503</v>
      </c>
      <c r="G219" s="1">
        <v>0.79393189669255804</v>
      </c>
      <c r="H219" s="1">
        <v>4.2798182921262899</v>
      </c>
      <c r="I219" s="1">
        <v>1.4003353204033999</v>
      </c>
      <c r="J219" s="1">
        <v>2.61752446484337</v>
      </c>
      <c r="K219" s="1">
        <v>1.20198877411458</v>
      </c>
      <c r="L219" s="1">
        <v>1.2177569760337399</v>
      </c>
    </row>
    <row r="220" spans="1:12" x14ac:dyDescent="0.25">
      <c r="A220" s="1">
        <v>26.75</v>
      </c>
      <c r="B220" s="1"/>
      <c r="C220" s="1"/>
      <c r="D220" s="1">
        <v>1.96488866534387</v>
      </c>
      <c r="E220" s="1"/>
      <c r="F220" s="1">
        <v>0.89191823166260198</v>
      </c>
      <c r="G220" s="1">
        <v>0.74043535934365101</v>
      </c>
      <c r="H220" s="1">
        <v>4.2379653976109299</v>
      </c>
      <c r="I220" s="1">
        <v>1.4026128334460899</v>
      </c>
      <c r="J220" s="1">
        <v>2.5741145487402801</v>
      </c>
      <c r="K220" s="1">
        <v>1.2026826768449199</v>
      </c>
      <c r="L220" s="1">
        <v>1.21976177105131</v>
      </c>
    </row>
    <row r="221" spans="1:12" x14ac:dyDescent="0.25">
      <c r="A221" s="1">
        <v>26.875</v>
      </c>
      <c r="B221" s="1"/>
      <c r="C221" s="1"/>
      <c r="D221" s="1">
        <v>1.9951690263481301</v>
      </c>
      <c r="E221" s="1"/>
      <c r="F221" s="1">
        <v>0.90064810348911695</v>
      </c>
      <c r="G221" s="1">
        <v>0.64919057873998698</v>
      </c>
      <c r="H221" s="1">
        <v>4.30580975352966</v>
      </c>
      <c r="I221" s="1">
        <v>1.4105708361551701</v>
      </c>
      <c r="J221" s="1">
        <v>2.5863821417737798</v>
      </c>
      <c r="K221" s="1">
        <v>1.20721356002393</v>
      </c>
      <c r="L221" s="1">
        <v>1.21819968948586</v>
      </c>
    </row>
    <row r="222" spans="1:12" x14ac:dyDescent="0.25">
      <c r="A222" s="1">
        <v>27</v>
      </c>
      <c r="B222" s="1"/>
      <c r="C222" s="1"/>
      <c r="D222" s="1">
        <v>2.1196564340431001</v>
      </c>
      <c r="E222" s="1"/>
      <c r="F222" s="1">
        <v>0.89911840695885603</v>
      </c>
      <c r="G222" s="1">
        <v>0.60028233675315301</v>
      </c>
      <c r="H222" s="1">
        <v>4.3351651241785403</v>
      </c>
      <c r="I222" s="1">
        <v>1.4116549982739801</v>
      </c>
      <c r="J222" s="1">
        <v>2.58901690747728</v>
      </c>
      <c r="K222" s="1">
        <v>1.2095599036565601</v>
      </c>
      <c r="L222" s="1">
        <v>1.21099122125502</v>
      </c>
    </row>
    <row r="223" spans="1:12" x14ac:dyDescent="0.25">
      <c r="A223" s="1">
        <v>27.125</v>
      </c>
      <c r="B223" s="1"/>
      <c r="C223" s="1"/>
      <c r="D223" s="1">
        <v>2.1477718484267698</v>
      </c>
      <c r="E223" s="1"/>
      <c r="F223" s="1">
        <v>0.90633813422863096</v>
      </c>
      <c r="G223" s="1">
        <v>0.67767553119609902</v>
      </c>
      <c r="H223" s="1">
        <v>4.5266385734410397</v>
      </c>
      <c r="I223" s="1">
        <v>1.41495510228968</v>
      </c>
      <c r="J223" s="1">
        <v>2.6289015059817502</v>
      </c>
      <c r="K223" s="1">
        <v>1.2150439035201499</v>
      </c>
      <c r="L223" s="1">
        <v>1.2115945956619201</v>
      </c>
    </row>
    <row r="224" spans="1:12" x14ac:dyDescent="0.25">
      <c r="A224" s="1">
        <v>27.25</v>
      </c>
      <c r="B224" s="1"/>
      <c r="C224" s="1"/>
      <c r="D224" s="1">
        <v>2.2107999082097498</v>
      </c>
      <c r="E224" s="1"/>
      <c r="F224" s="1">
        <v>0.90860490223100299</v>
      </c>
      <c r="G224" s="1">
        <v>0.83639347004962294</v>
      </c>
      <c r="H224" s="1">
        <v>4.5867964067343001</v>
      </c>
      <c r="I224" s="1">
        <v>1.40322320941379</v>
      </c>
      <c r="J224" s="1">
        <v>2.6360001243557298</v>
      </c>
      <c r="K224" s="1">
        <v>1.2114469199959801</v>
      </c>
      <c r="L224" s="1">
        <v>1.20342143023541</v>
      </c>
    </row>
    <row r="225" spans="1:12" x14ac:dyDescent="0.25">
      <c r="A225" s="1">
        <v>27.375</v>
      </c>
      <c r="B225" s="1"/>
      <c r="C225" s="1"/>
      <c r="D225" s="1">
        <v>2.2720555169530399</v>
      </c>
      <c r="E225" s="1"/>
      <c r="F225" s="1">
        <v>0.90937121716908298</v>
      </c>
      <c r="G225" s="1">
        <v>0.86829013859209903</v>
      </c>
      <c r="H225" s="1">
        <v>4.53987950051037</v>
      </c>
      <c r="I225" s="1">
        <v>1.40982330703765</v>
      </c>
      <c r="J225" s="1">
        <v>2.5828527677670499</v>
      </c>
      <c r="K225" s="1">
        <v>1.2318283214474399</v>
      </c>
      <c r="L225" s="1">
        <v>1.23706545189905</v>
      </c>
    </row>
    <row r="226" spans="1:12" x14ac:dyDescent="0.25">
      <c r="A226" s="1">
        <v>27.5</v>
      </c>
      <c r="B226" s="1"/>
      <c r="C226" s="1"/>
      <c r="D226" s="1">
        <v>2.3368333853680898</v>
      </c>
      <c r="E226" s="1"/>
      <c r="F226" s="1">
        <v>0.90936165673957003</v>
      </c>
      <c r="G226" s="1">
        <v>0.88866549443392795</v>
      </c>
      <c r="H226" s="1">
        <v>4.4958943104999998</v>
      </c>
      <c r="I226" s="1">
        <v>1.41580301030652</v>
      </c>
      <c r="J226" s="1">
        <v>2.56459668803417</v>
      </c>
      <c r="K226" s="1">
        <v>1.23974605861161</v>
      </c>
      <c r="L226" s="1">
        <v>1.2784543557797501</v>
      </c>
    </row>
    <row r="227" spans="1:12" x14ac:dyDescent="0.25">
      <c r="A227" s="1">
        <v>27.625</v>
      </c>
      <c r="B227" s="1"/>
      <c r="C227" s="1"/>
      <c r="D227" s="1">
        <v>2.4107856197622901</v>
      </c>
      <c r="E227" s="1"/>
      <c r="F227" s="1">
        <v>0.90401367330110405</v>
      </c>
      <c r="G227" s="1">
        <v>0.91184240552935503</v>
      </c>
      <c r="H227" s="1">
        <v>4.4724610249572496</v>
      </c>
      <c r="I227" s="1">
        <v>1.43301113945281</v>
      </c>
      <c r="J227" s="1">
        <v>2.5585547804297502</v>
      </c>
      <c r="K227" s="1">
        <v>1.24566169661334</v>
      </c>
      <c r="L227" s="1">
        <v>1.29322015484664</v>
      </c>
    </row>
    <row r="228" spans="1:12" x14ac:dyDescent="0.25">
      <c r="A228" s="1">
        <v>27.75</v>
      </c>
      <c r="B228" s="1"/>
      <c r="C228" s="1"/>
      <c r="D228" s="1">
        <v>2.44898078316209</v>
      </c>
      <c r="E228" s="1"/>
      <c r="F228" s="1">
        <v>0.89077939995196698</v>
      </c>
      <c r="G228" s="1">
        <v>0.92182920790021605</v>
      </c>
      <c r="H228" s="1">
        <v>4.4641286186662903</v>
      </c>
      <c r="I228" s="1">
        <v>1.4544205181231</v>
      </c>
      <c r="J228" s="1">
        <v>2.5397721869486198</v>
      </c>
      <c r="K228" s="1">
        <v>1.2613930531023601</v>
      </c>
      <c r="L228" s="1">
        <v>1.2950959566808899</v>
      </c>
    </row>
    <row r="229" spans="1:12" x14ac:dyDescent="0.25">
      <c r="A229" s="1">
        <v>27.875</v>
      </c>
      <c r="B229" s="1"/>
      <c r="C229" s="1"/>
      <c r="D229" s="1">
        <v>2.4650473217253999</v>
      </c>
      <c r="E229" s="1"/>
      <c r="F229" s="1">
        <v>0.87898789756891604</v>
      </c>
      <c r="G229" s="1">
        <v>0.94862023583464306</v>
      </c>
      <c r="H229" s="1">
        <v>4.4666869210072102</v>
      </c>
      <c r="I229" s="1">
        <v>1.4850288352015599</v>
      </c>
      <c r="J229" s="1">
        <v>2.5534617142282099</v>
      </c>
      <c r="K229" s="1">
        <v>1.2921511828200001</v>
      </c>
      <c r="L229" s="1">
        <v>1.2765480187693801</v>
      </c>
    </row>
    <row r="230" spans="1:12" x14ac:dyDescent="0.25">
      <c r="A230" s="1">
        <v>28</v>
      </c>
      <c r="B230" s="1"/>
      <c r="C230" s="1"/>
      <c r="D230" s="1">
        <v>2.4352436134196802</v>
      </c>
      <c r="E230" s="1"/>
      <c r="F230" s="1">
        <v>0.88503181788020602</v>
      </c>
      <c r="G230" s="1">
        <v>0.96866998060439802</v>
      </c>
      <c r="H230" s="1">
        <v>4.4695306960801497</v>
      </c>
      <c r="I230" s="1">
        <v>1.4828907572557</v>
      </c>
      <c r="J230" s="1">
        <v>2.5655953138732599</v>
      </c>
      <c r="K230" s="1">
        <v>1.28609885050738</v>
      </c>
      <c r="L230" s="1">
        <v>1.3034270882363901</v>
      </c>
    </row>
    <row r="231" spans="1:12" x14ac:dyDescent="0.25">
      <c r="A231" s="1">
        <v>28.125</v>
      </c>
      <c r="B231" s="1"/>
      <c r="C231" s="1"/>
      <c r="D231" s="1">
        <v>2.4159673415155898</v>
      </c>
      <c r="E231" s="1"/>
      <c r="F231" s="1">
        <v>0.87110248282732805</v>
      </c>
      <c r="G231" s="1">
        <v>0.96385941732230895</v>
      </c>
      <c r="H231" s="1">
        <v>4.5136533757358599</v>
      </c>
      <c r="I231" s="1">
        <v>1.4806748311767499</v>
      </c>
      <c r="J231" s="1">
        <v>2.5703272208549701</v>
      </c>
      <c r="K231" s="1">
        <v>1.2826007482139801</v>
      </c>
      <c r="L231" s="1">
        <v>1.2941456301240499</v>
      </c>
    </row>
    <row r="232" spans="1:12" x14ac:dyDescent="0.25">
      <c r="A232" s="1">
        <v>28.25</v>
      </c>
      <c r="B232" s="1"/>
      <c r="C232" s="1"/>
      <c r="D232" s="1">
        <v>2.4560772982357699</v>
      </c>
      <c r="E232" s="1"/>
      <c r="F232" s="1">
        <v>0.86520020102735695</v>
      </c>
      <c r="G232" s="1">
        <v>0.94231162674645397</v>
      </c>
      <c r="H232" s="1">
        <v>4.4959514117818502</v>
      </c>
      <c r="I232" s="1">
        <v>1.48455026285948</v>
      </c>
      <c r="J232" s="1">
        <v>2.5416067254213299</v>
      </c>
      <c r="K232" s="1">
        <v>1.2822424322438699</v>
      </c>
      <c r="L232" s="1">
        <v>1.2983651015359301</v>
      </c>
    </row>
    <row r="233" spans="1:12" x14ac:dyDescent="0.25">
      <c r="A233" s="1">
        <v>28.375</v>
      </c>
      <c r="B233" s="1"/>
      <c r="C233" s="1"/>
      <c r="D233" s="1">
        <v>2.4696967468999902</v>
      </c>
      <c r="E233" s="1"/>
      <c r="F233" s="1">
        <v>0.84363308261106196</v>
      </c>
      <c r="G233" s="1">
        <v>0.94997096738544196</v>
      </c>
      <c r="H233" s="1">
        <v>4.4988650849441401</v>
      </c>
      <c r="I233" s="1">
        <v>1.48403327089714</v>
      </c>
      <c r="J233" s="1">
        <v>2.5399294262416698</v>
      </c>
      <c r="K233" s="1">
        <v>1.27753698011505</v>
      </c>
      <c r="L233" s="1">
        <v>1.2791305098024099</v>
      </c>
    </row>
    <row r="234" spans="1:12" x14ac:dyDescent="0.25">
      <c r="A234" s="1">
        <v>28.5</v>
      </c>
      <c r="B234" s="1"/>
      <c r="C234" s="1"/>
      <c r="D234" s="1">
        <v>2.48960946213362</v>
      </c>
      <c r="E234" s="1"/>
      <c r="F234" s="1">
        <v>0.83647655060201098</v>
      </c>
      <c r="G234" s="1">
        <v>0.97554824524289097</v>
      </c>
      <c r="H234" s="1">
        <v>4.52979558971166</v>
      </c>
      <c r="I234" s="1">
        <v>1.4851779044109901</v>
      </c>
      <c r="J234" s="1">
        <v>2.55587661430756</v>
      </c>
      <c r="K234" s="1">
        <v>1.27518886560706</v>
      </c>
      <c r="L234" s="1">
        <v>1.2683673518515399</v>
      </c>
    </row>
    <row r="235" spans="1:12" x14ac:dyDescent="0.25">
      <c r="A235" s="1">
        <v>28.625</v>
      </c>
      <c r="B235" s="1"/>
      <c r="C235" s="1"/>
      <c r="D235" s="1">
        <v>2.5422533680695798</v>
      </c>
      <c r="E235" s="1"/>
      <c r="F235" s="1">
        <v>0.83169810789093501</v>
      </c>
      <c r="G235" s="1">
        <v>0.972066892520555</v>
      </c>
      <c r="H235" s="1">
        <v>4.5054399261848097</v>
      </c>
      <c r="I235" s="1">
        <v>1.48969423569195</v>
      </c>
      <c r="J235" s="1">
        <v>2.5575569493788199</v>
      </c>
      <c r="K235" s="1">
        <v>1.2776595706590801</v>
      </c>
      <c r="L235" s="1">
        <v>1.25769463634235</v>
      </c>
    </row>
    <row r="236" spans="1:12" x14ac:dyDescent="0.25">
      <c r="A236" s="1">
        <v>28.75</v>
      </c>
      <c r="B236" s="1"/>
      <c r="C236" s="1"/>
      <c r="D236" s="1">
        <v>2.5677219056535998</v>
      </c>
      <c r="E236" s="1"/>
      <c r="F236" s="1">
        <v>0.81402268511229803</v>
      </c>
      <c r="G236" s="1">
        <v>0.98187561099179199</v>
      </c>
      <c r="H236" s="1">
        <v>4.4631908197340104</v>
      </c>
      <c r="I236" s="1">
        <v>1.49589924639946</v>
      </c>
      <c r="J236" s="1">
        <v>2.5015923188732998</v>
      </c>
      <c r="K236" s="1">
        <v>1.2795455644679501</v>
      </c>
      <c r="L236" s="1">
        <v>1.24431637518521</v>
      </c>
    </row>
    <row r="237" spans="1:12" x14ac:dyDescent="0.25">
      <c r="A237" s="1">
        <v>28.875</v>
      </c>
      <c r="B237" s="1"/>
      <c r="C237" s="1"/>
      <c r="D237" s="1">
        <v>2.57070599301358</v>
      </c>
      <c r="E237" s="1"/>
      <c r="F237" s="1">
        <v>0.79348164343204397</v>
      </c>
      <c r="G237" s="1">
        <v>0.97917783735216402</v>
      </c>
      <c r="H237" s="1">
        <v>4.4778130620436496</v>
      </c>
      <c r="I237" s="1">
        <v>1.5005484338736601</v>
      </c>
      <c r="J237" s="1">
        <v>2.4971568852683701</v>
      </c>
      <c r="K237" s="1">
        <v>1.2826007482139801</v>
      </c>
      <c r="L237" s="1">
        <v>1.2380084404009799</v>
      </c>
    </row>
    <row r="238" spans="1:12" x14ac:dyDescent="0.25">
      <c r="A238" s="1">
        <v>29</v>
      </c>
      <c r="B238" s="1"/>
      <c r="C238" s="1"/>
      <c r="D238" s="1">
        <v>2.56346353624919</v>
      </c>
      <c r="E238" s="1"/>
      <c r="F238" s="1">
        <v>0.79553990690449194</v>
      </c>
      <c r="G238" s="1">
        <v>0.98092998295769596</v>
      </c>
      <c r="H238" s="1">
        <v>4.5002652388362003</v>
      </c>
      <c r="I238" s="1">
        <v>1.5076159367958</v>
      </c>
      <c r="J238" s="1">
        <v>2.4965308937113102</v>
      </c>
      <c r="K238" s="1">
        <v>1.2916610223606999</v>
      </c>
      <c r="L238" s="1">
        <v>1.2443637164408801</v>
      </c>
    </row>
    <row r="239" spans="1:12" x14ac:dyDescent="0.25">
      <c r="A239" s="1">
        <v>29.125</v>
      </c>
      <c r="B239" s="1"/>
      <c r="C239" s="1"/>
      <c r="D239" s="1">
        <v>2.6266146044992902</v>
      </c>
      <c r="E239" s="1"/>
      <c r="F239" s="1">
        <v>0.81310907871793303</v>
      </c>
      <c r="G239" s="1">
        <v>0.96703417033712602</v>
      </c>
      <c r="H239" s="1">
        <v>4.4816304591397396</v>
      </c>
      <c r="I239" s="1">
        <v>1.5089752087202599</v>
      </c>
      <c r="J239" s="1">
        <v>2.4917849744950802</v>
      </c>
      <c r="K239" s="1">
        <v>1.2919626585321899</v>
      </c>
      <c r="L239" s="1">
        <v>1.2489856402149899</v>
      </c>
    </row>
    <row r="240" spans="1:12" x14ac:dyDescent="0.25">
      <c r="A240" s="1">
        <v>29.25</v>
      </c>
      <c r="B240" s="1"/>
      <c r="C240" s="1"/>
      <c r="D240" s="1">
        <v>2.6474948353077399</v>
      </c>
      <c r="E240" s="1"/>
      <c r="F240" s="1">
        <v>0.81908329152972603</v>
      </c>
      <c r="G240" s="1">
        <v>0.97495306629887502</v>
      </c>
      <c r="H240" s="1">
        <v>4.4462484237463702</v>
      </c>
      <c r="I240" s="1">
        <v>1.5071330277886199</v>
      </c>
      <c r="J240" s="1">
        <v>2.4750106870748798</v>
      </c>
      <c r="K240" s="1">
        <v>1.2871265304130599</v>
      </c>
      <c r="L240" s="1">
        <v>1.2545247507863899</v>
      </c>
    </row>
    <row r="241" spans="1:12" x14ac:dyDescent="0.25">
      <c r="A241" s="1">
        <v>29.375</v>
      </c>
      <c r="B241" s="1"/>
      <c r="C241" s="1"/>
      <c r="D241" s="1">
        <v>2.7008169932319301</v>
      </c>
      <c r="E241" s="1"/>
      <c r="F241" s="1">
        <v>0.80603232761660404</v>
      </c>
      <c r="G241" s="1">
        <v>0.991964354691098</v>
      </c>
      <c r="H241" s="1">
        <v>4.3823393422415604</v>
      </c>
      <c r="I241" s="1">
        <v>1.49937578203885</v>
      </c>
      <c r="J241" s="1">
        <v>2.4554078841323301</v>
      </c>
      <c r="K241" s="1">
        <v>1.27982845381279</v>
      </c>
      <c r="L241" s="1">
        <v>1.24832120477316</v>
      </c>
    </row>
    <row r="242" spans="1:12" x14ac:dyDescent="0.25">
      <c r="A242" s="1">
        <v>29.5</v>
      </c>
      <c r="B242" s="1"/>
      <c r="C242" s="1"/>
      <c r="D242" s="1">
        <v>2.8313255388577798</v>
      </c>
      <c r="E242" s="1"/>
      <c r="F242" s="1">
        <v>0.81285955420364797</v>
      </c>
      <c r="G242" s="1">
        <v>0.999343413516526</v>
      </c>
      <c r="H242" s="1">
        <v>4.3607369991987799</v>
      </c>
      <c r="I242" s="1">
        <v>1.4688642875751301</v>
      </c>
      <c r="J242" s="1">
        <v>2.4557195734189099</v>
      </c>
      <c r="K242" s="1">
        <v>1.2601956394593901</v>
      </c>
      <c r="L242" s="1">
        <v>1.2478230551481599</v>
      </c>
    </row>
    <row r="243" spans="1:12" x14ac:dyDescent="0.25">
      <c r="A243" s="1">
        <v>29.625</v>
      </c>
      <c r="B243" s="1"/>
      <c r="C243" s="1"/>
      <c r="D243" s="1">
        <v>2.8282213782186099</v>
      </c>
      <c r="E243" s="1"/>
      <c r="F243" s="1">
        <v>0.81581058665499495</v>
      </c>
      <c r="G243" s="1">
        <v>1.00036630827759</v>
      </c>
      <c r="H243" s="1">
        <v>4.3146079563362001</v>
      </c>
      <c r="I243" s="1">
        <v>1.4631303802759601</v>
      </c>
      <c r="J243" s="1">
        <v>2.4351696328696102</v>
      </c>
      <c r="K243" s="1">
        <v>1.2560380534668101</v>
      </c>
      <c r="L243" s="1">
        <v>1.2691356582228399</v>
      </c>
    </row>
    <row r="244" spans="1:12" x14ac:dyDescent="0.25">
      <c r="A244" s="1">
        <v>29.75</v>
      </c>
      <c r="B244" s="1"/>
      <c r="C244" s="1"/>
      <c r="D244" s="1">
        <v>2.80736754546691</v>
      </c>
      <c r="E244" s="1"/>
      <c r="F244" s="1">
        <v>0.82602201899366301</v>
      </c>
      <c r="G244" s="1">
        <v>0.99971564564985205</v>
      </c>
      <c r="H244" s="1">
        <v>4.2672614384082603</v>
      </c>
      <c r="I244" s="1">
        <v>1.4520479489954401</v>
      </c>
      <c r="J244" s="1">
        <v>2.4133157373662</v>
      </c>
      <c r="K244" s="1">
        <v>1.24858268852531</v>
      </c>
      <c r="L244" s="1">
        <v>1.2798794278990699</v>
      </c>
    </row>
    <row r="245" spans="1:12" x14ac:dyDescent="0.25">
      <c r="A245" s="1">
        <v>29.875</v>
      </c>
      <c r="B245" s="1"/>
      <c r="C245" s="1"/>
      <c r="D245" s="1">
        <v>2.8250050777091702</v>
      </c>
      <c r="E245" s="1"/>
      <c r="F245" s="1">
        <v>0.840271697868753</v>
      </c>
      <c r="G245" s="1">
        <v>0.99356443897978797</v>
      </c>
      <c r="H245" s="1">
        <v>4.1158736942528504</v>
      </c>
      <c r="I245" s="1">
        <v>1.4498463866584199</v>
      </c>
      <c r="J245" s="1">
        <v>2.3519267685260399</v>
      </c>
      <c r="K245" s="1">
        <v>1.24784768203657</v>
      </c>
      <c r="L245" s="1">
        <v>1.2698802705722001</v>
      </c>
    </row>
    <row r="246" spans="1:12" x14ac:dyDescent="0.25">
      <c r="A246" s="1">
        <v>30</v>
      </c>
      <c r="B246" s="1"/>
      <c r="C246" s="1"/>
      <c r="D246" s="1">
        <v>2.8348929707819699</v>
      </c>
      <c r="E246" s="1"/>
      <c r="F246" s="1">
        <v>0.84160988141482496</v>
      </c>
      <c r="G246" s="1">
        <v>0.967192695535807</v>
      </c>
      <c r="H246" s="1">
        <v>4.0852212223024402</v>
      </c>
      <c r="I246" s="1">
        <v>1.45637595251495</v>
      </c>
      <c r="J246" s="1">
        <v>2.3285922977695099</v>
      </c>
      <c r="K246" s="1">
        <v>1.2590265535483101</v>
      </c>
      <c r="L246" s="1">
        <v>1.21055043156029</v>
      </c>
    </row>
  </sheetData>
  <mergeCells count="1">
    <mergeCell ref="A1:A4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9"/>
  <sheetViews>
    <sheetView zoomScale="59" zoomScaleNormal="59" workbookViewId="0">
      <selection activeCell="M246" sqref="M6:M246"/>
    </sheetView>
  </sheetViews>
  <sheetFormatPr defaultRowHeight="15" x14ac:dyDescent="0.25"/>
  <cols>
    <col min="1" max="1" width="9.140625" style="4"/>
    <col min="2" max="2" width="23.85546875" style="4" customWidth="1"/>
    <col min="3" max="3" width="24.28515625" style="4" customWidth="1"/>
    <col min="4" max="4" width="23.5703125" style="4" customWidth="1"/>
    <col min="5" max="5" width="28.85546875" customWidth="1"/>
    <col min="6" max="6" width="26.42578125" style="4" customWidth="1"/>
    <col min="7" max="8" width="25.42578125" style="4" customWidth="1"/>
    <col min="9" max="9" width="23.42578125" style="4" customWidth="1"/>
    <col min="10" max="10" width="24" customWidth="1"/>
    <col min="11" max="11" width="30.5703125" customWidth="1"/>
    <col min="12" max="12" width="26.5703125" customWidth="1"/>
    <col min="13" max="13" width="32.5703125" customWidth="1"/>
  </cols>
  <sheetData>
    <row r="1" spans="1:13" x14ac:dyDescent="0.25">
      <c r="A1" s="76" t="s">
        <v>0</v>
      </c>
      <c r="B1" s="3" t="s">
        <v>138</v>
      </c>
      <c r="C1" s="3" t="s">
        <v>139</v>
      </c>
      <c r="D1" s="3" t="s">
        <v>140</v>
      </c>
      <c r="E1" s="3" t="s">
        <v>141</v>
      </c>
      <c r="F1" s="3" t="s">
        <v>142</v>
      </c>
      <c r="G1" s="3" t="s">
        <v>143</v>
      </c>
      <c r="H1" s="3" t="s">
        <v>144</v>
      </c>
      <c r="I1" s="3" t="s">
        <v>145</v>
      </c>
      <c r="J1" s="3" t="s">
        <v>146</v>
      </c>
      <c r="K1" s="22" t="s">
        <v>147</v>
      </c>
      <c r="L1" s="22" t="s">
        <v>148</v>
      </c>
      <c r="M1" s="22" t="s">
        <v>149</v>
      </c>
    </row>
    <row r="2" spans="1:13" x14ac:dyDescent="0.25">
      <c r="A2" s="76"/>
      <c r="B2" s="2" t="s">
        <v>207</v>
      </c>
      <c r="C2" s="2" t="s">
        <v>207</v>
      </c>
      <c r="D2" s="2" t="s">
        <v>207</v>
      </c>
      <c r="E2" s="2" t="s">
        <v>207</v>
      </c>
      <c r="F2" s="2" t="s">
        <v>207</v>
      </c>
      <c r="G2" s="2" t="s">
        <v>207</v>
      </c>
      <c r="H2" s="2" t="s">
        <v>207</v>
      </c>
      <c r="I2" s="2" t="s">
        <v>207</v>
      </c>
      <c r="J2" s="2" t="s">
        <v>207</v>
      </c>
      <c r="K2" s="2" t="s">
        <v>207</v>
      </c>
      <c r="L2" s="2" t="s">
        <v>207</v>
      </c>
      <c r="M2" s="2" t="s">
        <v>207</v>
      </c>
    </row>
    <row r="3" spans="1:13" ht="18" x14ac:dyDescent="0.35">
      <c r="A3" s="76"/>
      <c r="B3" s="2" t="s">
        <v>179</v>
      </c>
      <c r="C3" s="2" t="s">
        <v>180</v>
      </c>
      <c r="D3" s="2" t="s">
        <v>181</v>
      </c>
      <c r="E3" s="2" t="s">
        <v>182</v>
      </c>
      <c r="F3" s="2" t="s">
        <v>183</v>
      </c>
      <c r="G3" s="2" t="s">
        <v>184</v>
      </c>
      <c r="H3" s="2" t="s">
        <v>183</v>
      </c>
      <c r="I3" s="2" t="s">
        <v>184</v>
      </c>
      <c r="J3" s="2" t="s">
        <v>185</v>
      </c>
      <c r="K3" s="2" t="s">
        <v>6</v>
      </c>
      <c r="L3" s="2" t="s">
        <v>6</v>
      </c>
      <c r="M3" s="2" t="s">
        <v>186</v>
      </c>
    </row>
    <row r="4" spans="1:13" x14ac:dyDescent="0.25">
      <c r="A4" s="77"/>
      <c r="B4" s="2" t="s">
        <v>187</v>
      </c>
      <c r="C4" s="2" t="s">
        <v>188</v>
      </c>
      <c r="D4" s="2" t="s">
        <v>189</v>
      </c>
      <c r="E4" s="2" t="s">
        <v>190</v>
      </c>
      <c r="F4" s="2" t="s">
        <v>191</v>
      </c>
      <c r="G4" s="2" t="s">
        <v>192</v>
      </c>
      <c r="H4" s="2" t="s">
        <v>191</v>
      </c>
      <c r="I4" s="2" t="s">
        <v>192</v>
      </c>
      <c r="J4" s="2" t="s">
        <v>193</v>
      </c>
      <c r="K4" s="2" t="s">
        <v>7</v>
      </c>
      <c r="L4" s="2" t="s">
        <v>7</v>
      </c>
      <c r="M4" s="2" t="s">
        <v>194</v>
      </c>
    </row>
    <row r="5" spans="1:13" s="20" customFormat="1" x14ac:dyDescent="0.25">
      <c r="A5" s="6" t="s">
        <v>5</v>
      </c>
      <c r="B5" s="5" t="s">
        <v>195</v>
      </c>
      <c r="C5" s="5" t="s">
        <v>196</v>
      </c>
      <c r="D5" s="5" t="s">
        <v>197</v>
      </c>
      <c r="E5" s="9" t="s">
        <v>198</v>
      </c>
      <c r="F5" s="5" t="s">
        <v>199</v>
      </c>
      <c r="G5" s="5" t="s">
        <v>200</v>
      </c>
      <c r="H5" s="5" t="s">
        <v>201</v>
      </c>
      <c r="I5" s="5" t="s">
        <v>202</v>
      </c>
      <c r="J5" s="9" t="s">
        <v>203</v>
      </c>
      <c r="K5" s="23" t="s">
        <v>204</v>
      </c>
      <c r="L5" s="23" t="s">
        <v>204</v>
      </c>
      <c r="M5" s="9" t="s">
        <v>205</v>
      </c>
    </row>
    <row r="6" spans="1:13" x14ac:dyDescent="0.25">
      <c r="A6" s="1">
        <v>0</v>
      </c>
      <c r="B6" s="1">
        <v>7.2718638842651204</v>
      </c>
      <c r="C6" s="1">
        <v>11.1175509970991</v>
      </c>
      <c r="D6" s="1">
        <v>15.5552316716755</v>
      </c>
      <c r="E6" s="1">
        <v>6.5188749463426001</v>
      </c>
      <c r="F6" s="1">
        <v>8.0209647659557604</v>
      </c>
      <c r="G6" s="1">
        <v>25.541205171250098</v>
      </c>
      <c r="H6" s="1">
        <v>4.0638410453320502</v>
      </c>
      <c r="I6" s="1">
        <v>20.245200776849799</v>
      </c>
      <c r="J6" s="1">
        <v>7.3075487088507503</v>
      </c>
      <c r="K6" s="1"/>
      <c r="L6" s="1"/>
      <c r="M6" s="1">
        <v>11.1064683951634</v>
      </c>
    </row>
    <row r="7" spans="1:13" x14ac:dyDescent="0.25">
      <c r="A7" s="1">
        <v>0.125</v>
      </c>
      <c r="B7" s="1">
        <v>7.29922866737137</v>
      </c>
      <c r="C7" s="1">
        <v>11.0673940657004</v>
      </c>
      <c r="D7" s="1">
        <v>15.696687541034199</v>
      </c>
      <c r="E7" s="1">
        <v>6.58558745911016</v>
      </c>
      <c r="F7" s="1">
        <v>8.0532069944603997</v>
      </c>
      <c r="G7" s="1">
        <v>25.129937411492801</v>
      </c>
      <c r="H7" s="1">
        <v>4.0265104011778403</v>
      </c>
      <c r="I7" s="1">
        <v>19.7133528993811</v>
      </c>
      <c r="J7" s="1">
        <v>7.2269895499159196</v>
      </c>
      <c r="K7" s="1"/>
      <c r="L7" s="1"/>
      <c r="M7" s="1">
        <v>11.0888227881356</v>
      </c>
    </row>
    <row r="8" spans="1:13" x14ac:dyDescent="0.25">
      <c r="A8" s="1">
        <v>0.25</v>
      </c>
      <c r="B8" s="1">
        <v>7.4097221779913003</v>
      </c>
      <c r="C8" s="1">
        <v>10.8785313118413</v>
      </c>
      <c r="D8" s="1">
        <v>15.6636713341376</v>
      </c>
      <c r="E8" s="1">
        <v>6.5780891940437298</v>
      </c>
      <c r="F8" s="1">
        <v>8.0296410283705608</v>
      </c>
      <c r="G8" s="1">
        <v>25.765852012657501</v>
      </c>
      <c r="H8" s="1">
        <v>3.9697040814576301</v>
      </c>
      <c r="I8" s="1">
        <v>18.882745153622501</v>
      </c>
      <c r="J8" s="1">
        <v>7.2355210052716901</v>
      </c>
      <c r="K8" s="1"/>
      <c r="L8" s="1"/>
      <c r="M8" s="1">
        <v>11.3037395193056</v>
      </c>
    </row>
    <row r="9" spans="1:13" x14ac:dyDescent="0.25">
      <c r="A9" s="1">
        <v>0.375</v>
      </c>
      <c r="B9" s="1">
        <v>7.2778502643628196</v>
      </c>
      <c r="C9" s="1">
        <v>10.835960331528399</v>
      </c>
      <c r="D9" s="1">
        <v>15.761228382247101</v>
      </c>
      <c r="E9" s="1">
        <v>6.5932951309227796</v>
      </c>
      <c r="F9" s="1">
        <v>8.3730893471427805</v>
      </c>
      <c r="G9" s="1">
        <v>25.532352963296901</v>
      </c>
      <c r="H9" s="1">
        <v>4.62966313268244</v>
      </c>
      <c r="I9" s="1">
        <v>19.3461577784797</v>
      </c>
      <c r="J9" s="1">
        <v>7.2529496912754601</v>
      </c>
      <c r="K9" s="1"/>
      <c r="L9" s="1"/>
      <c r="M9" s="1">
        <v>11.140584092611199</v>
      </c>
    </row>
    <row r="10" spans="1:13" x14ac:dyDescent="0.25">
      <c r="A10" s="1">
        <v>0.5</v>
      </c>
      <c r="B10" s="1">
        <v>7.1093585136541799</v>
      </c>
      <c r="C10" s="1">
        <v>10.7381830149279</v>
      </c>
      <c r="D10" s="1">
        <v>15.9974266454097</v>
      </c>
      <c r="E10" s="1">
        <v>6.4841680041924299</v>
      </c>
      <c r="F10" s="1">
        <v>8.4160707578189093</v>
      </c>
      <c r="G10" s="1">
        <v>25.5870175124121</v>
      </c>
      <c r="H10" s="1">
        <v>4.5142924912663096</v>
      </c>
      <c r="I10" s="1">
        <v>21.052974031264998</v>
      </c>
      <c r="J10" s="1">
        <v>7.2473732459187401</v>
      </c>
      <c r="K10" s="1"/>
      <c r="L10" s="1"/>
      <c r="M10" s="1">
        <v>10.8439399402841</v>
      </c>
    </row>
    <row r="11" spans="1:13" x14ac:dyDescent="0.25">
      <c r="A11" s="1">
        <v>0.625</v>
      </c>
      <c r="B11" s="1">
        <v>7.2222174467095197</v>
      </c>
      <c r="C11" s="1">
        <v>10.5059556447143</v>
      </c>
      <c r="D11" s="1">
        <v>16.296982293035501</v>
      </c>
      <c r="E11" s="1">
        <v>6.3925576502777899</v>
      </c>
      <c r="F11" s="1">
        <v>8.4122471710307902</v>
      </c>
      <c r="G11" s="1">
        <v>24.929886176568601</v>
      </c>
      <c r="H11" s="1">
        <v>4.4597018968617803</v>
      </c>
      <c r="I11" s="1">
        <v>20.084041575958</v>
      </c>
      <c r="J11" s="1">
        <v>7.3584751376060504</v>
      </c>
      <c r="K11" s="1"/>
      <c r="L11" s="1"/>
      <c r="M11" s="1">
        <v>11.0733825301223</v>
      </c>
    </row>
    <row r="12" spans="1:13" x14ac:dyDescent="0.25">
      <c r="A12" s="1">
        <v>0.75</v>
      </c>
      <c r="B12" s="1">
        <v>7.2100252178966597</v>
      </c>
      <c r="C12" s="1">
        <v>10.6296680498029</v>
      </c>
      <c r="D12" s="1">
        <v>16.2638872895741</v>
      </c>
      <c r="E12" s="1">
        <v>6.4801309005686303</v>
      </c>
      <c r="F12" s="1">
        <v>8.3411540866868403</v>
      </c>
      <c r="G12" s="1">
        <v>24.479295634685599</v>
      </c>
      <c r="H12" s="1">
        <v>4.3622865130799502</v>
      </c>
      <c r="I12" s="1">
        <v>19.3808066744818</v>
      </c>
      <c r="J12" s="1">
        <v>7.3749540198480403</v>
      </c>
      <c r="K12" s="1"/>
      <c r="L12" s="1"/>
      <c r="M12" s="1">
        <v>11.0870456585341</v>
      </c>
    </row>
    <row r="13" spans="1:13" x14ac:dyDescent="0.25">
      <c r="A13" s="1">
        <v>0.875</v>
      </c>
      <c r="B13" s="1">
        <v>7.1823550890871397</v>
      </c>
      <c r="C13" s="1">
        <v>10.610940787963299</v>
      </c>
      <c r="D13" s="1">
        <v>16.5350154785095</v>
      </c>
      <c r="E13" s="1">
        <v>6.6145866027076501</v>
      </c>
      <c r="F13" s="1">
        <v>8.3770136312749504</v>
      </c>
      <c r="G13" s="1">
        <v>24.103786208423902</v>
      </c>
      <c r="H13" s="1">
        <v>4.3699711012010498</v>
      </c>
      <c r="I13" s="1">
        <v>19.111729880651101</v>
      </c>
      <c r="J13" s="1">
        <v>7.4821431132468303</v>
      </c>
      <c r="K13" s="1"/>
      <c r="L13" s="1"/>
      <c r="M13" s="1">
        <v>11.464848955106</v>
      </c>
    </row>
    <row r="14" spans="1:13" x14ac:dyDescent="0.25">
      <c r="A14" s="1">
        <v>1</v>
      </c>
      <c r="B14" s="1">
        <v>7.1289876603462101</v>
      </c>
      <c r="C14" s="1">
        <v>10.815738595925801</v>
      </c>
      <c r="D14" s="1">
        <v>16.951818654188902</v>
      </c>
      <c r="E14" s="1">
        <v>6.5514925371524804</v>
      </c>
      <c r="F14" s="1">
        <v>8.2913396795775292</v>
      </c>
      <c r="G14" s="1">
        <v>23.001391077850101</v>
      </c>
      <c r="H14" s="1">
        <v>4.2957366061632802</v>
      </c>
      <c r="I14" s="1">
        <v>19.311264785919299</v>
      </c>
      <c r="J14" s="1">
        <v>7.5204304982332904</v>
      </c>
      <c r="K14" s="1"/>
      <c r="L14" s="1"/>
      <c r="M14" s="1">
        <v>11.3820753383495</v>
      </c>
    </row>
    <row r="15" spans="1:13" x14ac:dyDescent="0.25">
      <c r="A15" s="1">
        <v>1.125</v>
      </c>
      <c r="B15" s="1">
        <v>6.9918167577955197</v>
      </c>
      <c r="C15" s="1">
        <v>11.190123637944801</v>
      </c>
      <c r="D15" s="1">
        <v>16.7007367978178</v>
      </c>
      <c r="E15" s="1">
        <v>6.1118906495518601</v>
      </c>
      <c r="F15" s="1">
        <v>8.4202481185785398</v>
      </c>
      <c r="G15" s="1">
        <v>22.3232596396149</v>
      </c>
      <c r="H15" s="1">
        <v>4.3663517831082501</v>
      </c>
      <c r="I15" s="1">
        <v>19.218899396074502</v>
      </c>
      <c r="J15" s="1">
        <v>7.5403760020942503</v>
      </c>
      <c r="K15" s="1"/>
      <c r="L15" s="1"/>
      <c r="M15" s="1">
        <v>11.1614118082191</v>
      </c>
    </row>
    <row r="16" spans="1:13" x14ac:dyDescent="0.25">
      <c r="A16" s="1">
        <v>1.25</v>
      </c>
      <c r="B16" s="1">
        <v>6.7259544204747197</v>
      </c>
      <c r="C16" s="1">
        <v>11.3000564379001</v>
      </c>
      <c r="D16" s="1">
        <v>17.014398384149199</v>
      </c>
      <c r="E16" s="1">
        <v>6.3180077399485102</v>
      </c>
      <c r="F16" s="1">
        <v>8.1648750196126407</v>
      </c>
      <c r="G16" s="1">
        <v>21.267946989951501</v>
      </c>
      <c r="H16" s="1">
        <v>4.3470630312466998</v>
      </c>
      <c r="I16" s="1">
        <v>19.457661078074398</v>
      </c>
      <c r="J16" s="1">
        <v>7.5107755497989697</v>
      </c>
      <c r="K16" s="1"/>
      <c r="L16" s="1"/>
      <c r="M16" s="1">
        <v>10.9923218444616</v>
      </c>
    </row>
    <row r="17" spans="1:13" x14ac:dyDescent="0.25">
      <c r="A17" s="1">
        <v>1.375</v>
      </c>
      <c r="B17" s="1">
        <v>6.6610728939292798</v>
      </c>
      <c r="C17" s="1">
        <v>11.7285451765894</v>
      </c>
      <c r="D17" s="1">
        <v>17.118612709281599</v>
      </c>
      <c r="E17" s="1">
        <v>6.3791443789596602</v>
      </c>
      <c r="F17" s="1">
        <v>8.0327348027424392</v>
      </c>
      <c r="G17" s="1">
        <v>19.241785752216</v>
      </c>
      <c r="H17" s="1">
        <v>4.2201019904597699</v>
      </c>
      <c r="I17" s="1">
        <v>17.849798086587299</v>
      </c>
      <c r="J17" s="1">
        <v>7.4614024247685</v>
      </c>
      <c r="K17" s="1"/>
      <c r="L17" s="1"/>
      <c r="M17" s="1">
        <v>11.5417321948292</v>
      </c>
    </row>
    <row r="18" spans="1:13" x14ac:dyDescent="0.25">
      <c r="A18" s="1">
        <v>1.5</v>
      </c>
      <c r="B18" s="1">
        <v>6.5027068788374702</v>
      </c>
      <c r="C18" s="1">
        <v>11.4639176865671</v>
      </c>
      <c r="D18" s="1">
        <v>17.692898996331099</v>
      </c>
      <c r="E18" s="1">
        <v>6.1048733450163697</v>
      </c>
      <c r="F18" s="1">
        <v>7.9059835706909798</v>
      </c>
      <c r="G18" s="1">
        <v>18.184287349681099</v>
      </c>
      <c r="H18" s="1">
        <v>4.1796600678598903</v>
      </c>
      <c r="I18" s="1">
        <v>18.066153141132901</v>
      </c>
      <c r="J18" s="1">
        <v>7.4387446141333697</v>
      </c>
      <c r="K18" s="1"/>
      <c r="L18" s="1"/>
      <c r="M18" s="1">
        <v>11.5765191014795</v>
      </c>
    </row>
    <row r="19" spans="1:13" x14ac:dyDescent="0.25">
      <c r="A19" s="1">
        <v>1.625</v>
      </c>
      <c r="B19" s="1">
        <v>6.5086142606799298</v>
      </c>
      <c r="C19" s="1">
        <v>11.673014421279801</v>
      </c>
      <c r="D19" s="1">
        <v>17.6343887395726</v>
      </c>
      <c r="E19" s="1">
        <v>5.8443341939992397</v>
      </c>
      <c r="F19" s="1">
        <v>7.836956289313</v>
      </c>
      <c r="G19" s="1">
        <v>19.890011068176101</v>
      </c>
      <c r="H19" s="1">
        <v>4.15694018665436</v>
      </c>
      <c r="I19" s="1">
        <v>21.321089847503099</v>
      </c>
      <c r="J19" s="1">
        <v>7.4704045403992803</v>
      </c>
      <c r="K19" s="1"/>
      <c r="L19" s="1"/>
      <c r="M19" s="1">
        <v>11.2773889784013</v>
      </c>
    </row>
    <row r="20" spans="1:13" x14ac:dyDescent="0.25">
      <c r="A20" s="1">
        <v>1.75</v>
      </c>
      <c r="B20" s="1">
        <v>6.6314869372379004</v>
      </c>
      <c r="C20" s="1">
        <v>11.642069075577201</v>
      </c>
      <c r="D20" s="1">
        <v>17.525015327613499</v>
      </c>
      <c r="E20" s="1">
        <v>5.9393954039599004</v>
      </c>
      <c r="F20" s="1">
        <v>7.85458294725023</v>
      </c>
      <c r="G20" s="1">
        <v>20.721294211484398</v>
      </c>
      <c r="H20" s="1">
        <v>4.2103249115085601</v>
      </c>
      <c r="I20" s="1">
        <v>21.8747266113634</v>
      </c>
      <c r="J20" s="1">
        <v>7.36197610346695</v>
      </c>
      <c r="K20" s="1"/>
      <c r="L20" s="1"/>
      <c r="M20" s="1">
        <v>11.435142558336601</v>
      </c>
    </row>
    <row r="21" spans="1:13" x14ac:dyDescent="0.25">
      <c r="A21" s="1">
        <v>1.875</v>
      </c>
      <c r="B21" s="1">
        <v>6.6631217842588297</v>
      </c>
      <c r="C21" s="1">
        <v>11.6990514191898</v>
      </c>
      <c r="D21" s="1">
        <v>17.634632587463098</v>
      </c>
      <c r="E21" s="1">
        <v>5.9344579737722203</v>
      </c>
      <c r="F21" s="1">
        <v>7.8187766383814203</v>
      </c>
      <c r="G21" s="1">
        <v>20.245613658582801</v>
      </c>
      <c r="H21" s="1">
        <v>4.1962202586668704</v>
      </c>
      <c r="I21" s="1">
        <v>20.2184898260784</v>
      </c>
      <c r="J21" s="1">
        <v>7.3449922839558397</v>
      </c>
      <c r="K21" s="1"/>
      <c r="L21" s="1"/>
      <c r="M21" s="1">
        <v>11.4570136173433</v>
      </c>
    </row>
    <row r="22" spans="1:13" x14ac:dyDescent="0.25">
      <c r="A22" s="1">
        <v>2</v>
      </c>
      <c r="B22" s="1">
        <v>6.7663880855370797</v>
      </c>
      <c r="C22" s="1">
        <v>11.585140355511999</v>
      </c>
      <c r="D22" s="1">
        <v>17.1443069130016</v>
      </c>
      <c r="E22" s="1">
        <v>5.8769866957344901</v>
      </c>
      <c r="F22" s="1">
        <v>7.8344959962975498</v>
      </c>
      <c r="G22" s="1">
        <v>20.557982514748101</v>
      </c>
      <c r="H22" s="1">
        <v>4.2258018584019901</v>
      </c>
      <c r="I22" s="1">
        <v>19.290141333936901</v>
      </c>
      <c r="J22" s="1">
        <v>7.3503342215188203</v>
      </c>
      <c r="K22" s="1"/>
      <c r="L22" s="1"/>
      <c r="M22" s="1">
        <v>11.729199991234999</v>
      </c>
    </row>
    <row r="23" spans="1:13" x14ac:dyDescent="0.25">
      <c r="A23" s="1">
        <v>2.125</v>
      </c>
      <c r="B23" s="1">
        <v>6.8486144619443401</v>
      </c>
      <c r="C23" s="1">
        <v>11.4557112473962</v>
      </c>
      <c r="D23" s="1">
        <v>16.9939332809072</v>
      </c>
      <c r="E23" s="1">
        <v>5.9200501178878602</v>
      </c>
      <c r="F23" s="1">
        <v>7.7681770296861101</v>
      </c>
      <c r="G23" s="1">
        <v>20.345238977920999</v>
      </c>
      <c r="H23" s="1">
        <v>4.1994833076746998</v>
      </c>
      <c r="I23" s="1">
        <v>18.4213305010346</v>
      </c>
      <c r="J23" s="1">
        <v>7.3005353964471702</v>
      </c>
      <c r="K23" s="1"/>
      <c r="L23" s="1"/>
      <c r="M23" s="1">
        <v>10.812225109493699</v>
      </c>
    </row>
    <row r="24" spans="1:13" x14ac:dyDescent="0.25">
      <c r="A24" s="1">
        <v>2.25</v>
      </c>
      <c r="B24" s="1">
        <v>6.87728194490247</v>
      </c>
      <c r="C24" s="1">
        <v>11.782543287969199</v>
      </c>
      <c r="D24" s="1">
        <v>16.108945234056002</v>
      </c>
      <c r="E24" s="1">
        <v>5.8190758658394497</v>
      </c>
      <c r="F24" s="1">
        <v>7.6061842442251102</v>
      </c>
      <c r="G24" s="1">
        <v>20.5279534653098</v>
      </c>
      <c r="H24" s="1">
        <v>4.1819533671823699</v>
      </c>
      <c r="I24" s="1">
        <v>18.485721238860201</v>
      </c>
      <c r="J24" s="1">
        <v>7.2848901950524896</v>
      </c>
      <c r="K24" s="1"/>
      <c r="L24" s="1"/>
      <c r="M24" s="1">
        <v>11.014706477836</v>
      </c>
    </row>
    <row r="25" spans="1:13" x14ac:dyDescent="0.25">
      <c r="A25" s="1">
        <v>2.375</v>
      </c>
      <c r="B25" s="1">
        <v>6.8882032108145301</v>
      </c>
      <c r="C25" s="1">
        <v>11.9447992170789</v>
      </c>
      <c r="D25" s="1">
        <v>15.701511883239901</v>
      </c>
      <c r="E25" s="1">
        <v>5.8143386118304896</v>
      </c>
      <c r="F25" s="1">
        <v>7.5721476546285196</v>
      </c>
      <c r="G25" s="1">
        <v>22.042498986482698</v>
      </c>
      <c r="H25" s="1">
        <v>4.3013263660371903</v>
      </c>
      <c r="I25" s="1">
        <v>18.356778991384498</v>
      </c>
      <c r="J25" s="1">
        <v>7.2445110206214602</v>
      </c>
      <c r="K25" s="1"/>
      <c r="L25" s="1"/>
      <c r="M25" s="1">
        <v>10.8781775941512</v>
      </c>
    </row>
    <row r="26" spans="1:13" x14ac:dyDescent="0.25">
      <c r="A26" s="1">
        <v>2.5</v>
      </c>
      <c r="B26" s="1">
        <v>6.8791134432288796</v>
      </c>
      <c r="C26" s="1">
        <v>11.912238638480799</v>
      </c>
      <c r="D26" s="1">
        <v>15.7849778483622</v>
      </c>
      <c r="E26" s="1">
        <v>5.6482714693406901</v>
      </c>
      <c r="F26" s="1">
        <v>7.4495068188824698</v>
      </c>
      <c r="G26" s="1">
        <v>21.841938369800399</v>
      </c>
      <c r="H26" s="1">
        <v>4.2284138126819801</v>
      </c>
      <c r="I26" s="1">
        <v>17.849000492768099</v>
      </c>
      <c r="J26" s="1">
        <v>7.1944391855750602</v>
      </c>
      <c r="K26" s="1"/>
      <c r="L26" s="1"/>
      <c r="M26" s="1">
        <v>10.7789098563702</v>
      </c>
    </row>
    <row r="27" spans="1:13" x14ac:dyDescent="0.25">
      <c r="A27" s="1">
        <v>2.625</v>
      </c>
      <c r="B27" s="1">
        <v>6.8377487586126904</v>
      </c>
      <c r="C27" s="1">
        <v>11.9192742082416</v>
      </c>
      <c r="D27" s="1">
        <v>15.0932583761002</v>
      </c>
      <c r="E27" s="1">
        <v>5.6965238689099102</v>
      </c>
      <c r="F27" s="1">
        <v>7.42523905761443</v>
      </c>
      <c r="G27" s="1">
        <v>22.061439468392699</v>
      </c>
      <c r="H27" s="1">
        <v>4.1962593237935799</v>
      </c>
      <c r="I27" s="1">
        <v>18.103302692284899</v>
      </c>
      <c r="J27" s="1">
        <v>7.1827959124851102</v>
      </c>
      <c r="K27" s="1"/>
      <c r="L27" s="1"/>
      <c r="M27" s="1">
        <v>10.8663106205479</v>
      </c>
    </row>
    <row r="28" spans="1:13" x14ac:dyDescent="0.25">
      <c r="A28" s="1">
        <v>2.75</v>
      </c>
      <c r="B28" s="1">
        <v>6.8597344945363501</v>
      </c>
      <c r="C28" s="1">
        <v>12.032669056470899</v>
      </c>
      <c r="D28" s="1">
        <v>14.939644862555699</v>
      </c>
      <c r="E28" s="1">
        <v>5.6903224164749098</v>
      </c>
      <c r="F28" s="1">
        <v>7.3625824656761401</v>
      </c>
      <c r="G28" s="1">
        <v>22.806924896001401</v>
      </c>
      <c r="H28" s="1">
        <v>4.1660417377441696</v>
      </c>
      <c r="I28" s="1">
        <v>17.810926366101501</v>
      </c>
      <c r="J28" s="1">
        <v>7.1569434325126497</v>
      </c>
      <c r="K28" s="1"/>
      <c r="L28" s="1"/>
      <c r="M28" s="1">
        <v>11.279784420506299</v>
      </c>
    </row>
    <row r="29" spans="1:13" x14ac:dyDescent="0.25">
      <c r="A29" s="1">
        <v>2.875</v>
      </c>
      <c r="B29" s="1">
        <v>6.8551643172999404</v>
      </c>
      <c r="C29" s="1">
        <v>11.947267402985201</v>
      </c>
      <c r="D29" s="1">
        <v>14.629352486991399</v>
      </c>
      <c r="E29" s="1">
        <v>5.7597833295620102</v>
      </c>
      <c r="F29" s="1">
        <v>7.3949437652874099</v>
      </c>
      <c r="G29" s="1">
        <v>21.834817079001802</v>
      </c>
      <c r="H29" s="1">
        <v>4.2928585423182302</v>
      </c>
      <c r="I29" s="1">
        <v>15.4709229015386</v>
      </c>
      <c r="J29" s="1">
        <v>7.0934082329464498</v>
      </c>
      <c r="K29" s="1"/>
      <c r="L29" s="1"/>
      <c r="M29" s="1">
        <v>11.219582033770701</v>
      </c>
    </row>
    <row r="30" spans="1:13" x14ac:dyDescent="0.25">
      <c r="A30" s="1">
        <v>3</v>
      </c>
      <c r="B30" s="1">
        <v>6.7855596980986199</v>
      </c>
      <c r="C30" s="1">
        <v>11.8353558093669</v>
      </c>
      <c r="D30" s="1">
        <v>13.8549499660447</v>
      </c>
      <c r="E30" s="1">
        <v>5.7132293153156404</v>
      </c>
      <c r="F30" s="1">
        <v>7.3332216406195201</v>
      </c>
      <c r="G30" s="1">
        <v>20.6154055067827</v>
      </c>
      <c r="H30" s="1">
        <v>4.2627182362742397</v>
      </c>
      <c r="I30" s="1">
        <v>13.640233731189101</v>
      </c>
      <c r="J30" s="1">
        <v>7.0871853911054901</v>
      </c>
      <c r="K30" s="1"/>
      <c r="L30" s="1"/>
      <c r="M30" s="1">
        <v>11.160024394346699</v>
      </c>
    </row>
    <row r="31" spans="1:13" x14ac:dyDescent="0.25">
      <c r="A31" s="1">
        <v>3.125</v>
      </c>
      <c r="B31" s="1">
        <v>6.7333014517790399</v>
      </c>
      <c r="C31" s="1">
        <v>11.8387632840953</v>
      </c>
      <c r="D31" s="1">
        <v>13.7198523607215</v>
      </c>
      <c r="E31" s="1">
        <v>5.6261373203360296</v>
      </c>
      <c r="F31" s="1">
        <v>7.4140302914414997</v>
      </c>
      <c r="G31" s="1">
        <v>19.664813663767301</v>
      </c>
      <c r="H31" s="1">
        <v>4.3032433193658202</v>
      </c>
      <c r="I31" s="1">
        <v>13.3534567463816</v>
      </c>
      <c r="J31" s="1">
        <v>7.0746179594742697</v>
      </c>
      <c r="K31" s="1"/>
      <c r="L31" s="1"/>
      <c r="M31" s="1">
        <v>10.728819430067899</v>
      </c>
    </row>
    <row r="32" spans="1:13" x14ac:dyDescent="0.25">
      <c r="A32" s="1">
        <v>3.25</v>
      </c>
      <c r="B32" s="1">
        <v>6.6798693415548298</v>
      </c>
      <c r="C32" s="1">
        <v>11.7743167441247</v>
      </c>
      <c r="D32" s="1">
        <v>13.6938537857173</v>
      </c>
      <c r="E32" s="1">
        <v>5.9332143488742899</v>
      </c>
      <c r="F32" s="1">
        <v>7.3795682799441504</v>
      </c>
      <c r="G32" s="1">
        <v>19.084541235525801</v>
      </c>
      <c r="H32" s="1">
        <v>4.2770195027896403</v>
      </c>
      <c r="I32" s="1">
        <v>13.0468959202387</v>
      </c>
      <c r="J32" s="1">
        <v>7.0531261563820697</v>
      </c>
      <c r="K32" s="1"/>
      <c r="L32" s="1"/>
      <c r="M32" s="1">
        <v>10.72999601715</v>
      </c>
    </row>
    <row r="33" spans="1:13" x14ac:dyDescent="0.25">
      <c r="A33" s="1">
        <v>3.375</v>
      </c>
      <c r="B33" s="1">
        <v>6.0467332326152503</v>
      </c>
      <c r="C33" s="1">
        <v>11.592220540580101</v>
      </c>
      <c r="D33" s="1">
        <v>13.681656959940099</v>
      </c>
      <c r="E33" s="1">
        <v>5.7546683427391399</v>
      </c>
      <c r="F33" s="1">
        <v>7.2406132409214496</v>
      </c>
      <c r="G33" s="1">
        <v>17.428415051369601</v>
      </c>
      <c r="H33" s="1">
        <v>4.2923407523867798</v>
      </c>
      <c r="I33" s="1">
        <v>12.7874095824245</v>
      </c>
      <c r="J33" s="1">
        <v>7.0289049567070299</v>
      </c>
      <c r="K33" s="1"/>
      <c r="L33" s="1"/>
      <c r="M33" s="1">
        <v>10.765860582321199</v>
      </c>
    </row>
    <row r="34" spans="1:13" x14ac:dyDescent="0.25">
      <c r="A34" s="1">
        <v>3.5</v>
      </c>
      <c r="B34" s="1">
        <v>5.88407674609285</v>
      </c>
      <c r="C34" s="1">
        <v>11.4402745995516</v>
      </c>
      <c r="D34" s="1">
        <v>13.8514238282311</v>
      </c>
      <c r="E34" s="1">
        <v>5.5702386892017497</v>
      </c>
      <c r="F34" s="1">
        <v>7.1421554266438401</v>
      </c>
      <c r="G34" s="1">
        <v>16.207525660514001</v>
      </c>
      <c r="H34" s="1">
        <v>4.2536130111830701</v>
      </c>
      <c r="I34" s="1">
        <v>13.054125584902801</v>
      </c>
      <c r="J34" s="1">
        <v>7.0155145865117401</v>
      </c>
      <c r="K34" s="1"/>
      <c r="L34" s="1"/>
      <c r="M34" s="1">
        <v>11.0373646617159</v>
      </c>
    </row>
    <row r="35" spans="1:13" x14ac:dyDescent="0.25">
      <c r="A35" s="1">
        <v>3.625</v>
      </c>
      <c r="B35" s="1">
        <v>5.7184487974482199</v>
      </c>
      <c r="C35" s="1">
        <v>11.335019520483501</v>
      </c>
      <c r="D35" s="1">
        <v>13.5437314803518</v>
      </c>
      <c r="E35" s="1">
        <v>5.5613857396769504</v>
      </c>
      <c r="F35" s="1">
        <v>7.0815681770712997</v>
      </c>
      <c r="G35" s="1">
        <v>15.4405823480939</v>
      </c>
      <c r="H35" s="1">
        <v>4.2039084685361603</v>
      </c>
      <c r="I35" s="1">
        <v>13.298546609719599</v>
      </c>
      <c r="J35" s="1">
        <v>7.0417239980841302</v>
      </c>
      <c r="K35" s="1"/>
      <c r="L35" s="1"/>
      <c r="M35" s="1">
        <v>10.925870287215901</v>
      </c>
    </row>
    <row r="36" spans="1:13" x14ac:dyDescent="0.25">
      <c r="A36" s="1">
        <v>3.75</v>
      </c>
      <c r="B36" s="1">
        <v>5.3967823537381197</v>
      </c>
      <c r="C36" s="1">
        <v>11.1069087898923</v>
      </c>
      <c r="D36" s="1">
        <v>13.947369985074801</v>
      </c>
      <c r="E36" s="1">
        <v>5.6175744466922701</v>
      </c>
      <c r="F36" s="1">
        <v>7.0230619464753401</v>
      </c>
      <c r="G36" s="1">
        <v>16.251890946478099</v>
      </c>
      <c r="H36" s="1">
        <v>4.1932701739451899</v>
      </c>
      <c r="I36" s="1">
        <v>13.322622608497699</v>
      </c>
      <c r="J36" s="1">
        <v>7.0611148985242096</v>
      </c>
      <c r="K36" s="1"/>
      <c r="L36" s="1"/>
      <c r="M36" s="1">
        <v>11.2679943717544</v>
      </c>
    </row>
    <row r="37" spans="1:13" x14ac:dyDescent="0.25">
      <c r="A37" s="1">
        <v>3.875</v>
      </c>
      <c r="B37" s="1">
        <v>5.4163476297137096</v>
      </c>
      <c r="C37" s="1">
        <v>11.3702323774548</v>
      </c>
      <c r="D37" s="1">
        <v>14.124469683039001</v>
      </c>
      <c r="E37" s="1">
        <v>5.6154637303685702</v>
      </c>
      <c r="F37" s="1">
        <v>7.0106948013911001</v>
      </c>
      <c r="G37" s="1">
        <v>16.375467653523899</v>
      </c>
      <c r="H37" s="1">
        <v>4.11975525233533</v>
      </c>
      <c r="I37" s="1">
        <v>13.6217539439092</v>
      </c>
      <c r="J37" s="1">
        <v>7.0648483608695498</v>
      </c>
      <c r="K37" s="1"/>
      <c r="L37" s="1"/>
      <c r="M37" s="1">
        <v>10.989820814528001</v>
      </c>
    </row>
    <row r="38" spans="1:13" x14ac:dyDescent="0.25">
      <c r="A38" s="1">
        <v>4</v>
      </c>
      <c r="B38" s="1">
        <v>5.3993291249027999</v>
      </c>
      <c r="C38" s="1">
        <v>11.299458003680799</v>
      </c>
      <c r="D38" s="1">
        <v>14.110002994424599</v>
      </c>
      <c r="E38" s="1">
        <v>5.5034543838899497</v>
      </c>
      <c r="F38" s="1">
        <v>6.7308848558570196</v>
      </c>
      <c r="G38" s="1">
        <v>16.006081463603099</v>
      </c>
      <c r="H38" s="1">
        <v>3.7876053797323501</v>
      </c>
      <c r="I38" s="1">
        <v>13.4977219752995</v>
      </c>
      <c r="J38" s="1">
        <v>7.01336893597668</v>
      </c>
      <c r="K38" s="1"/>
      <c r="L38" s="1"/>
      <c r="M38" s="1">
        <v>11.360313015215899</v>
      </c>
    </row>
    <row r="39" spans="1:13" x14ac:dyDescent="0.25">
      <c r="A39" s="1">
        <v>4.125</v>
      </c>
      <c r="B39" s="1">
        <v>5.5520911810584099</v>
      </c>
      <c r="C39" s="1">
        <v>11.349918215355901</v>
      </c>
      <c r="D39" s="1">
        <v>13.9074950040338</v>
      </c>
      <c r="E39" s="1">
        <v>5.59697001192185</v>
      </c>
      <c r="F39" s="1">
        <v>6.5744477436562496</v>
      </c>
      <c r="G39" s="1">
        <v>16.370712047534202</v>
      </c>
      <c r="H39" s="1">
        <v>3.7904743851276801</v>
      </c>
      <c r="I39" s="1">
        <v>13.0282018115221</v>
      </c>
      <c r="J39" s="1">
        <v>6.9236485878895904</v>
      </c>
      <c r="K39" s="1"/>
      <c r="L39" s="1"/>
      <c r="M39" s="1">
        <v>11.4967498317104</v>
      </c>
    </row>
    <row r="40" spans="1:13" x14ac:dyDescent="0.25">
      <c r="A40" s="1">
        <v>4.25</v>
      </c>
      <c r="B40" s="1">
        <v>5.6313146182231399</v>
      </c>
      <c r="C40" s="1">
        <v>11.2729166947368</v>
      </c>
      <c r="D40" s="1">
        <v>13.869094354731899</v>
      </c>
      <c r="E40" s="1">
        <v>5.4693424920921698</v>
      </c>
      <c r="F40" s="1">
        <v>6.6191068321176099</v>
      </c>
      <c r="G40" s="1">
        <v>16.043343912895502</v>
      </c>
      <c r="H40" s="1">
        <v>3.75129803924376</v>
      </c>
      <c r="I40" s="1">
        <v>13.2767536948926</v>
      </c>
      <c r="J40" s="1">
        <v>6.8517978880215002</v>
      </c>
      <c r="K40" s="1"/>
      <c r="L40" s="1"/>
      <c r="M40" s="1">
        <v>11.484578105111</v>
      </c>
    </row>
    <row r="41" spans="1:13" x14ac:dyDescent="0.25">
      <c r="A41" s="1">
        <v>4.375</v>
      </c>
      <c r="B41" s="1">
        <v>5.6710212769292703</v>
      </c>
      <c r="C41" s="1">
        <v>11.2412741092923</v>
      </c>
      <c r="D41" s="1">
        <v>13.8818636273701</v>
      </c>
      <c r="E41" s="1">
        <v>5.5164146710967303</v>
      </c>
      <c r="F41" s="1">
        <v>6.5646651550519799</v>
      </c>
      <c r="G41" s="1">
        <v>15.881754992902399</v>
      </c>
      <c r="H41" s="1">
        <v>3.6953475451470998</v>
      </c>
      <c r="I41" s="1">
        <v>13.3843876339585</v>
      </c>
      <c r="J41" s="1">
        <v>6.8839357304776696</v>
      </c>
      <c r="K41" s="1"/>
      <c r="L41" s="1"/>
      <c r="M41" s="1">
        <v>11.339578818455999</v>
      </c>
    </row>
    <row r="42" spans="1:13" x14ac:dyDescent="0.25">
      <c r="A42" s="1">
        <v>4.5</v>
      </c>
      <c r="B42" s="1">
        <v>5.5305421573003999</v>
      </c>
      <c r="C42" s="1">
        <v>11.1564310155019</v>
      </c>
      <c r="D42" s="1">
        <v>14.162176745288299</v>
      </c>
      <c r="E42" s="1">
        <v>5.4174817083043099</v>
      </c>
      <c r="F42" s="1">
        <v>6.6825157170120697</v>
      </c>
      <c r="G42" s="1">
        <v>16.059419206241</v>
      </c>
      <c r="H42" s="1">
        <v>3.6538667550873498</v>
      </c>
      <c r="I42" s="1">
        <v>13.3107553268557</v>
      </c>
      <c r="J42" s="1">
        <v>6.8685308440411399</v>
      </c>
      <c r="K42" s="1"/>
      <c r="L42" s="1"/>
      <c r="M42" s="1">
        <v>11.267968707261099</v>
      </c>
    </row>
    <row r="43" spans="1:13" x14ac:dyDescent="0.25">
      <c r="A43" s="1">
        <v>4.625</v>
      </c>
      <c r="B43" s="1">
        <v>5.3700417276974903</v>
      </c>
      <c r="C43" s="1">
        <v>11.0599554185524</v>
      </c>
      <c r="D43" s="1">
        <v>14.4413668067233</v>
      </c>
      <c r="E43" s="1">
        <v>5.2989862528551201</v>
      </c>
      <c r="F43" s="1">
        <v>6.6972163423786304</v>
      </c>
      <c r="G43" s="1">
        <v>16.2900099686955</v>
      </c>
      <c r="H43" s="1">
        <v>3.5565010507361698</v>
      </c>
      <c r="I43" s="1">
        <v>13.4123325495967</v>
      </c>
      <c r="J43" s="1">
        <v>6.8177895535277102</v>
      </c>
      <c r="K43" s="1"/>
      <c r="L43" s="1"/>
      <c r="M43" s="1">
        <v>11.31573854546</v>
      </c>
    </row>
    <row r="44" spans="1:13" x14ac:dyDescent="0.25">
      <c r="A44" s="1">
        <v>4.75</v>
      </c>
      <c r="B44" s="1">
        <v>5.1585871442376003</v>
      </c>
      <c r="C44" s="1">
        <v>10.8907514308319</v>
      </c>
      <c r="D44" s="1">
        <v>14.312317972459899</v>
      </c>
      <c r="E44" s="1">
        <v>5.2011153582266303</v>
      </c>
      <c r="F44" s="1">
        <v>6.6651576296637796</v>
      </c>
      <c r="G44" s="1">
        <v>16.283795473189699</v>
      </c>
      <c r="H44" s="1">
        <v>3.4561694282492899</v>
      </c>
      <c r="I44" s="1">
        <v>13.653146770607</v>
      </c>
      <c r="J44" s="1">
        <v>6.7897259410755</v>
      </c>
      <c r="K44" s="1"/>
      <c r="L44" s="1"/>
      <c r="M44" s="1">
        <v>11.448044189875301</v>
      </c>
    </row>
    <row r="45" spans="1:13" x14ac:dyDescent="0.25">
      <c r="A45" s="1">
        <v>4.875</v>
      </c>
      <c r="B45" s="1">
        <v>4.9105774080139604</v>
      </c>
      <c r="C45" s="1">
        <v>10.3692930546918</v>
      </c>
      <c r="D45" s="1">
        <v>14.2395093623867</v>
      </c>
      <c r="E45" s="1">
        <v>5.2537754200710296</v>
      </c>
      <c r="F45" s="1">
        <v>6.5354937242334996</v>
      </c>
      <c r="G45" s="1">
        <v>16.296797956702601</v>
      </c>
      <c r="H45" s="1">
        <v>3.4661813274879698</v>
      </c>
      <c r="I45" s="1">
        <v>13.493909211822899</v>
      </c>
      <c r="J45" s="1">
        <v>6.7602908163019997</v>
      </c>
      <c r="K45" s="1"/>
      <c r="L45" s="1"/>
      <c r="M45" s="1">
        <v>11.0316737483981</v>
      </c>
    </row>
    <row r="46" spans="1:13" x14ac:dyDescent="0.25">
      <c r="A46" s="1">
        <v>5</v>
      </c>
      <c r="B46" s="1">
        <v>4.87403695981578</v>
      </c>
      <c r="C46" s="1">
        <v>10.125354116376901</v>
      </c>
      <c r="D46" s="1">
        <v>14.255624040896899</v>
      </c>
      <c r="E46" s="1">
        <v>5.1881941745588298</v>
      </c>
      <c r="F46" s="1">
        <v>6.4533972996550304</v>
      </c>
      <c r="G46" s="1">
        <v>16.470355418334702</v>
      </c>
      <c r="H46" s="1">
        <v>3.4524736085280501</v>
      </c>
      <c r="I46" s="1">
        <v>13.4099660223066</v>
      </c>
      <c r="J46" s="1">
        <v>6.8003142972237001</v>
      </c>
      <c r="K46" s="1"/>
      <c r="L46" s="1"/>
      <c r="M46" s="1">
        <v>11.0982854213482</v>
      </c>
    </row>
    <row r="47" spans="1:13" x14ac:dyDescent="0.25">
      <c r="A47" s="1">
        <v>5.125</v>
      </c>
      <c r="B47" s="1">
        <v>4.8758521856988404</v>
      </c>
      <c r="C47" s="1">
        <v>10.2000282642021</v>
      </c>
      <c r="D47" s="1">
        <v>14.2522226792477</v>
      </c>
      <c r="E47" s="1">
        <v>5.1775703351173501</v>
      </c>
      <c r="F47" s="1">
        <v>6.2253938639757198</v>
      </c>
      <c r="G47" s="1">
        <v>16.0150362395039</v>
      </c>
      <c r="H47" s="1">
        <v>3.4129875924394</v>
      </c>
      <c r="I47" s="1">
        <v>13.058737668937299</v>
      </c>
      <c r="J47" s="1">
        <v>6.79723174970401</v>
      </c>
      <c r="K47" s="1"/>
      <c r="L47" s="1"/>
      <c r="M47" s="1">
        <v>11.0143495561853</v>
      </c>
    </row>
    <row r="48" spans="1:13" x14ac:dyDescent="0.25">
      <c r="A48" s="1">
        <v>5.25</v>
      </c>
      <c r="B48" s="1">
        <v>4.9449961718829103</v>
      </c>
      <c r="C48" s="1">
        <v>10.206199690546599</v>
      </c>
      <c r="D48" s="1">
        <v>13.9220904335113</v>
      </c>
      <c r="E48" s="1">
        <v>5.1908589667984799</v>
      </c>
      <c r="F48" s="1">
        <v>6.0387554676962196</v>
      </c>
      <c r="G48" s="1">
        <v>15.9744735967959</v>
      </c>
      <c r="H48" s="1">
        <v>3.3745822060300799</v>
      </c>
      <c r="I48" s="1">
        <v>12.7743734820444</v>
      </c>
      <c r="J48" s="1">
        <v>6.8155458340552002</v>
      </c>
      <c r="K48" s="1"/>
      <c r="L48" s="1"/>
      <c r="M48" s="1">
        <v>10.985141589750899</v>
      </c>
    </row>
    <row r="49" spans="1:13" x14ac:dyDescent="0.25">
      <c r="A49" s="1">
        <v>5.375</v>
      </c>
      <c r="B49" s="1">
        <v>4.8914736889315602</v>
      </c>
      <c r="C49" s="1">
        <v>10.1571796518414</v>
      </c>
      <c r="D49" s="1">
        <v>13.8945526894128</v>
      </c>
      <c r="E49" s="1">
        <v>5.2077638508905402</v>
      </c>
      <c r="F49" s="1">
        <v>5.7810498771063301</v>
      </c>
      <c r="G49" s="1">
        <v>16.152233443867299</v>
      </c>
      <c r="H49" s="1">
        <v>3.3649941594622601</v>
      </c>
      <c r="I49" s="1">
        <v>12.6266606683301</v>
      </c>
      <c r="J49" s="1">
        <v>6.90565399343126</v>
      </c>
      <c r="K49" s="1"/>
      <c r="L49" s="1"/>
      <c r="M49" s="1">
        <v>11.163852768619201</v>
      </c>
    </row>
    <row r="50" spans="1:13" x14ac:dyDescent="0.25">
      <c r="A50" s="1">
        <v>5.5</v>
      </c>
      <c r="B50" s="1">
        <v>4.9074971025686001</v>
      </c>
      <c r="C50" s="1">
        <v>10.2543586854013</v>
      </c>
      <c r="D50" s="1">
        <v>13.6079171303411</v>
      </c>
      <c r="E50" s="1">
        <v>5.15101852627037</v>
      </c>
      <c r="F50" s="1">
        <v>5.6949643889299599</v>
      </c>
      <c r="G50" s="1">
        <v>16.270933285474499</v>
      </c>
      <c r="H50" s="1">
        <v>3.4084899394077199</v>
      </c>
      <c r="I50" s="1">
        <v>12.305882853842199</v>
      </c>
      <c r="J50" s="1">
        <v>6.95456826343323</v>
      </c>
      <c r="K50" s="1"/>
      <c r="L50" s="1"/>
      <c r="M50" s="1">
        <v>11.049594744569999</v>
      </c>
    </row>
    <row r="51" spans="1:13" x14ac:dyDescent="0.25">
      <c r="A51" s="1">
        <v>5.625</v>
      </c>
      <c r="B51" s="1">
        <v>4.8830961418466803</v>
      </c>
      <c r="C51" s="1">
        <v>10.222905270243199</v>
      </c>
      <c r="D51" s="1">
        <v>13.470138315037399</v>
      </c>
      <c r="E51" s="1">
        <v>5.1916616205443002</v>
      </c>
      <c r="F51" s="1">
        <v>5.9429864588762502</v>
      </c>
      <c r="G51" s="1">
        <v>16.044197308653398</v>
      </c>
      <c r="H51" s="1">
        <v>3.4250672512096898</v>
      </c>
      <c r="I51" s="1">
        <v>11.43503387829</v>
      </c>
      <c r="J51" s="1">
        <v>6.91174163904053</v>
      </c>
      <c r="K51" s="1"/>
      <c r="L51" s="1"/>
      <c r="M51" s="1">
        <v>11.063752758818501</v>
      </c>
    </row>
    <row r="52" spans="1:13" x14ac:dyDescent="0.25">
      <c r="A52" s="1">
        <v>5.75</v>
      </c>
      <c r="B52" s="1">
        <v>4.7837014380189604</v>
      </c>
      <c r="C52" s="1">
        <v>10.3065091513598</v>
      </c>
      <c r="D52" s="1">
        <v>14.0329478334206</v>
      </c>
      <c r="E52" s="1">
        <v>5.2183680068738401</v>
      </c>
      <c r="F52" s="1">
        <v>6.11652508167285</v>
      </c>
      <c r="G52" s="1">
        <v>16.082707027118701</v>
      </c>
      <c r="H52" s="1">
        <v>3.4379888605587601</v>
      </c>
      <c r="I52" s="1">
        <v>11.0372016953973</v>
      </c>
      <c r="J52" s="1">
        <v>6.8392136354307898</v>
      </c>
      <c r="K52" s="1"/>
      <c r="L52" s="1"/>
      <c r="M52" s="1">
        <v>11.3190129319905</v>
      </c>
    </row>
    <row r="53" spans="1:13" x14ac:dyDescent="0.25">
      <c r="A53" s="1">
        <v>5.875</v>
      </c>
      <c r="B53" s="1">
        <v>4.6695406167357003</v>
      </c>
      <c r="C53" s="1">
        <v>10.383222088953399</v>
      </c>
      <c r="D53" s="1">
        <v>13.933182495273901</v>
      </c>
      <c r="E53" s="1">
        <v>5.1791707925365298</v>
      </c>
      <c r="F53" s="1">
        <v>5.9878593264555704</v>
      </c>
      <c r="G53" s="1">
        <v>16.574477680226501</v>
      </c>
      <c r="H53" s="1">
        <v>3.4173292038146501</v>
      </c>
      <c r="I53" s="1">
        <v>11.118733603171099</v>
      </c>
      <c r="J53" s="1">
        <v>6.8107587173848501</v>
      </c>
      <c r="K53" s="1"/>
      <c r="L53" s="1"/>
      <c r="M53" s="1">
        <v>11.332148926558199</v>
      </c>
    </row>
    <row r="54" spans="1:13" x14ac:dyDescent="0.25">
      <c r="A54" s="1">
        <v>6</v>
      </c>
      <c r="B54" s="1">
        <v>4.5643071410348899</v>
      </c>
      <c r="C54" s="1">
        <v>10.095637599739501</v>
      </c>
      <c r="D54" s="1">
        <v>14.413808325394699</v>
      </c>
      <c r="E54" s="1">
        <v>5.14496525989696</v>
      </c>
      <c r="F54" s="1">
        <v>5.8637088442297696</v>
      </c>
      <c r="G54" s="1">
        <v>16.590252329178401</v>
      </c>
      <c r="H54" s="1">
        <v>3.3894583044478899</v>
      </c>
      <c r="I54" s="1">
        <v>10.8811475098365</v>
      </c>
      <c r="J54" s="1">
        <v>6.8044609490417702</v>
      </c>
      <c r="K54" s="1"/>
      <c r="L54" s="1"/>
      <c r="M54" s="1">
        <v>11.207206995915699</v>
      </c>
    </row>
    <row r="55" spans="1:13" x14ac:dyDescent="0.25">
      <c r="A55" s="1">
        <v>6.125</v>
      </c>
      <c r="B55" s="1">
        <v>4.40562803708809</v>
      </c>
      <c r="C55" s="1">
        <v>10.0317495187187</v>
      </c>
      <c r="D55" s="1">
        <v>14.317313261022401</v>
      </c>
      <c r="E55" s="1">
        <v>5.1963604754945898</v>
      </c>
      <c r="F55" s="1">
        <v>5.8265576026971599</v>
      </c>
      <c r="G55" s="1">
        <v>16.381303896339201</v>
      </c>
      <c r="H55" s="1">
        <v>3.3534194248151401</v>
      </c>
      <c r="I55" s="1">
        <v>10.872097346216901</v>
      </c>
      <c r="J55" s="1">
        <v>6.8110323968970699</v>
      </c>
      <c r="K55" s="1"/>
      <c r="L55" s="1"/>
      <c r="M55" s="1">
        <v>11.3166433284236</v>
      </c>
    </row>
    <row r="56" spans="1:13" x14ac:dyDescent="0.25">
      <c r="A56" s="1">
        <v>6.25</v>
      </c>
      <c r="B56" s="1">
        <v>4.3634131684328503</v>
      </c>
      <c r="C56" s="1">
        <v>9.6716670945142909</v>
      </c>
      <c r="D56" s="1">
        <v>14.125541392283299</v>
      </c>
      <c r="E56" s="1">
        <v>5.2431096430772</v>
      </c>
      <c r="F56" s="1">
        <v>5.7755787856123897</v>
      </c>
      <c r="G56" s="1">
        <v>16.279921939250301</v>
      </c>
      <c r="H56" s="1">
        <v>3.3330604638087098</v>
      </c>
      <c r="I56" s="1">
        <v>10.8220685305225</v>
      </c>
      <c r="J56" s="1">
        <v>6.8053333892918904</v>
      </c>
      <c r="K56" s="1"/>
      <c r="L56" s="1"/>
      <c r="M56" s="1">
        <v>11.3623325317172</v>
      </c>
    </row>
    <row r="57" spans="1:13" x14ac:dyDescent="0.25">
      <c r="A57" s="1">
        <v>6.375</v>
      </c>
      <c r="B57" s="1">
        <v>4.0737812955143502</v>
      </c>
      <c r="C57" s="1">
        <v>9.6571052629967191</v>
      </c>
      <c r="D57" s="1">
        <v>14.474550686003401</v>
      </c>
      <c r="E57" s="1">
        <v>5.4385098471557303</v>
      </c>
      <c r="F57" s="1">
        <v>5.9634484437303401</v>
      </c>
      <c r="G57" s="1">
        <v>15.753937962945299</v>
      </c>
      <c r="H57" s="1">
        <v>3.3220653410478902</v>
      </c>
      <c r="I57" s="1">
        <v>10.7777369008198</v>
      </c>
      <c r="J57" s="1">
        <v>6.7869923750927104</v>
      </c>
      <c r="K57" s="1"/>
      <c r="L57" s="1"/>
      <c r="M57" s="1">
        <v>11.077389811853299</v>
      </c>
    </row>
    <row r="58" spans="1:13" x14ac:dyDescent="0.25">
      <c r="A58" s="1">
        <v>6.5</v>
      </c>
      <c r="B58" s="1">
        <v>4.0350088925614997</v>
      </c>
      <c r="C58" s="1">
        <v>9.47036173320366</v>
      </c>
      <c r="D58" s="1">
        <v>14.384346626101401</v>
      </c>
      <c r="E58" s="1">
        <v>5.3885729588463196</v>
      </c>
      <c r="F58" s="1">
        <v>5.9090269534851201</v>
      </c>
      <c r="G58" s="1">
        <v>15.073787957300199</v>
      </c>
      <c r="H58" s="1">
        <v>3.2726357562369701</v>
      </c>
      <c r="I58" s="1">
        <v>10.661639988335599</v>
      </c>
      <c r="J58" s="1">
        <v>6.76219830987751</v>
      </c>
      <c r="K58" s="1"/>
      <c r="L58" s="1"/>
      <c r="M58" s="1">
        <v>10.8622920813224</v>
      </c>
    </row>
    <row r="59" spans="1:13" x14ac:dyDescent="0.25">
      <c r="A59" s="1">
        <v>6.625</v>
      </c>
      <c r="B59" s="1">
        <v>4.00942069287842</v>
      </c>
      <c r="C59" s="1">
        <v>9.3024472812196599</v>
      </c>
      <c r="D59" s="1">
        <v>14.421528066576499</v>
      </c>
      <c r="E59" s="1">
        <v>5.5369171404775104</v>
      </c>
      <c r="F59" s="1">
        <v>5.9194420389824103</v>
      </c>
      <c r="G59" s="1">
        <v>16.492673063735399</v>
      </c>
      <c r="H59" s="1">
        <v>3.2245981111325102</v>
      </c>
      <c r="I59" s="1">
        <v>10.909563281533</v>
      </c>
      <c r="J59" s="1">
        <v>6.7315914244522101</v>
      </c>
      <c r="K59" s="1"/>
      <c r="L59" s="1"/>
      <c r="M59" s="1">
        <v>10.836522834857201</v>
      </c>
    </row>
    <row r="60" spans="1:13" x14ac:dyDescent="0.25">
      <c r="A60" s="1">
        <v>6.75</v>
      </c>
      <c r="B60" s="1">
        <v>3.8740227902306898</v>
      </c>
      <c r="C60" s="1">
        <v>9.0338589680645498</v>
      </c>
      <c r="D60" s="1">
        <v>14.6868072057242</v>
      </c>
      <c r="E60" s="1">
        <v>5.7115208160592097</v>
      </c>
      <c r="F60" s="1">
        <v>5.8362092093612201</v>
      </c>
      <c r="G60" s="1">
        <v>16.424015348578401</v>
      </c>
      <c r="H60" s="1">
        <v>3.1557994807661598</v>
      </c>
      <c r="I60" s="1">
        <v>10.8459084653622</v>
      </c>
      <c r="J60" s="1">
        <v>6.7044598133770998</v>
      </c>
      <c r="K60" s="1"/>
      <c r="L60" s="1"/>
      <c r="M60" s="1">
        <v>11.1311878585407</v>
      </c>
    </row>
    <row r="61" spans="1:13" x14ac:dyDescent="0.25">
      <c r="A61" s="1">
        <v>6.875</v>
      </c>
      <c r="B61" s="1">
        <v>3.7719940429693701</v>
      </c>
      <c r="C61" s="1">
        <v>8.8621401528852992</v>
      </c>
      <c r="D61" s="1">
        <v>14.6213723325611</v>
      </c>
      <c r="E61" s="1">
        <v>5.6743192311179396</v>
      </c>
      <c r="F61" s="1">
        <v>5.8807401543293496</v>
      </c>
      <c r="G61" s="1">
        <v>16.522921726684402</v>
      </c>
      <c r="H61" s="1">
        <v>3.2375350827943401</v>
      </c>
      <c r="I61" s="1">
        <v>10.800432625301699</v>
      </c>
      <c r="J61" s="1">
        <v>6.6226761037470396</v>
      </c>
      <c r="K61" s="1"/>
      <c r="L61" s="1"/>
      <c r="M61" s="1">
        <v>11.094994309299899</v>
      </c>
    </row>
    <row r="62" spans="1:13" x14ac:dyDescent="0.25">
      <c r="A62" s="1">
        <v>7</v>
      </c>
      <c r="B62" s="1">
        <v>3.7360653457076398</v>
      </c>
      <c r="C62" s="1">
        <v>8.7072813772048505</v>
      </c>
      <c r="D62" s="1">
        <v>14.7239217449844</v>
      </c>
      <c r="E62" s="1">
        <v>5.6535060784011399</v>
      </c>
      <c r="F62" s="1">
        <v>6.1221650605958002</v>
      </c>
      <c r="G62" s="1">
        <v>16.489037751352299</v>
      </c>
      <c r="H62" s="1">
        <v>3.4490701906412</v>
      </c>
      <c r="I62" s="1">
        <v>11.324375525231201</v>
      </c>
      <c r="J62" s="1">
        <v>6.5604306614837196</v>
      </c>
      <c r="K62" s="1"/>
      <c r="L62" s="1"/>
      <c r="M62" s="1">
        <v>10.8430945762814</v>
      </c>
    </row>
    <row r="63" spans="1:13" x14ac:dyDescent="0.25">
      <c r="A63" s="1">
        <v>7.125</v>
      </c>
      <c r="B63" s="1">
        <v>3.4402944529094301</v>
      </c>
      <c r="C63" s="1">
        <v>8.5517434237882402</v>
      </c>
      <c r="D63" s="1">
        <v>14.758914234907101</v>
      </c>
      <c r="E63" s="1">
        <v>5.65786555312852</v>
      </c>
      <c r="F63" s="1">
        <v>6.0924344573563101</v>
      </c>
      <c r="G63" s="1">
        <v>16.4230533960488</v>
      </c>
      <c r="H63" s="1">
        <v>3.40548389260687</v>
      </c>
      <c r="I63" s="1">
        <v>11.188337685600199</v>
      </c>
      <c r="J63" s="1">
        <v>6.5342267714378197</v>
      </c>
      <c r="K63" s="1"/>
      <c r="L63" s="1"/>
      <c r="M63" s="1">
        <v>11.046509471636201</v>
      </c>
    </row>
    <row r="64" spans="1:13" x14ac:dyDescent="0.25">
      <c r="A64" s="1">
        <v>7.25</v>
      </c>
      <c r="B64" s="1">
        <v>3.3485012293641701</v>
      </c>
      <c r="C64" s="1">
        <v>8.4758647072822502</v>
      </c>
      <c r="D64" s="1">
        <v>14.7124850068819</v>
      </c>
      <c r="E64" s="1">
        <v>5.5230413134035201</v>
      </c>
      <c r="F64" s="1">
        <v>6.0756803357782498</v>
      </c>
      <c r="G64" s="1">
        <v>16.818679864513499</v>
      </c>
      <c r="H64" s="1">
        <v>3.3818994849512198</v>
      </c>
      <c r="I64" s="1">
        <v>11.110990229714</v>
      </c>
      <c r="J64" s="1">
        <v>6.5120454106943901</v>
      </c>
      <c r="K64" s="1"/>
      <c r="L64" s="1"/>
      <c r="M64" s="1">
        <v>10.8888803067941</v>
      </c>
    </row>
    <row r="65" spans="1:13" x14ac:dyDescent="0.25">
      <c r="A65" s="1">
        <v>7.375</v>
      </c>
      <c r="B65" s="1">
        <v>3.23014237658318</v>
      </c>
      <c r="C65" s="1">
        <v>8.4542301267250792</v>
      </c>
      <c r="D65" s="1">
        <v>14.5186177576233</v>
      </c>
      <c r="E65" s="1">
        <v>5.0098999118882697</v>
      </c>
      <c r="F65" s="1">
        <v>6.1093515650311501</v>
      </c>
      <c r="G65" s="1">
        <v>17.5934623504454</v>
      </c>
      <c r="H65" s="1">
        <v>3.4610658817641</v>
      </c>
      <c r="I65" s="1">
        <v>11.2953691765776</v>
      </c>
      <c r="J65" s="1">
        <v>6.5324894621629701</v>
      </c>
      <c r="K65" s="1"/>
      <c r="L65" s="1"/>
      <c r="M65" s="1">
        <v>11.1892363041456</v>
      </c>
    </row>
    <row r="66" spans="1:13" x14ac:dyDescent="0.25">
      <c r="A66" s="1">
        <v>7.5</v>
      </c>
      <c r="B66" s="1">
        <v>3.1831637418913501</v>
      </c>
      <c r="C66" s="1">
        <v>7.9039876050925502</v>
      </c>
      <c r="D66" s="1">
        <v>14.605291814718001</v>
      </c>
      <c r="E66" s="1">
        <v>4.8863185826914304</v>
      </c>
      <c r="F66" s="1">
        <v>6.1560295320806997</v>
      </c>
      <c r="G66" s="1">
        <v>17.8099055162869</v>
      </c>
      <c r="H66" s="1">
        <v>3.5350123842471302</v>
      </c>
      <c r="I66" s="1">
        <v>11.426377819622299</v>
      </c>
      <c r="J66" s="1">
        <v>6.5401179834527401</v>
      </c>
      <c r="K66" s="1"/>
      <c r="L66" s="1"/>
      <c r="M66" s="1">
        <v>11.234964603986301</v>
      </c>
    </row>
    <row r="67" spans="1:13" x14ac:dyDescent="0.25">
      <c r="A67" s="1">
        <v>7.625</v>
      </c>
      <c r="B67" s="1">
        <v>3.2128025129976598</v>
      </c>
      <c r="C67" s="1">
        <v>7.7028987159563602</v>
      </c>
      <c r="D67" s="1">
        <v>15.455669219761599</v>
      </c>
      <c r="E67" s="1">
        <v>4.87308162401537</v>
      </c>
      <c r="F67" s="1">
        <v>6.3568480773134501</v>
      </c>
      <c r="G67" s="1">
        <v>17.7598892886611</v>
      </c>
      <c r="H67" s="1">
        <v>3.6167825663064299</v>
      </c>
      <c r="I67" s="1">
        <v>11.541182725138199</v>
      </c>
      <c r="J67" s="1">
        <v>6.5173272322876104</v>
      </c>
      <c r="K67" s="1"/>
      <c r="L67" s="1"/>
      <c r="M67" s="1">
        <v>11.355465774054601</v>
      </c>
    </row>
    <row r="68" spans="1:13" x14ac:dyDescent="0.25">
      <c r="A68" s="1">
        <v>7.75</v>
      </c>
      <c r="B68" s="1">
        <v>3.3643592695182098</v>
      </c>
      <c r="C68" s="1">
        <v>7.6249411843262198</v>
      </c>
      <c r="D68" s="1">
        <v>15.4184040621926</v>
      </c>
      <c r="E68" s="1">
        <v>4.75413829233519</v>
      </c>
      <c r="F68" s="1">
        <v>6.3596365825991903</v>
      </c>
      <c r="G68" s="1">
        <v>18.103422600290902</v>
      </c>
      <c r="H68" s="1">
        <v>3.6811977125922102</v>
      </c>
      <c r="I68" s="1">
        <v>11.847560771592599</v>
      </c>
      <c r="J68" s="1">
        <v>6.4634067492026404</v>
      </c>
      <c r="K68" s="1"/>
      <c r="L68" s="1"/>
      <c r="M68" s="1">
        <v>11.850420465847799</v>
      </c>
    </row>
    <row r="69" spans="1:13" x14ac:dyDescent="0.25">
      <c r="A69" s="1">
        <v>7.875</v>
      </c>
      <c r="B69" s="1">
        <v>3.4286488781379401</v>
      </c>
      <c r="C69" s="1">
        <v>7.5707034525725598</v>
      </c>
      <c r="D69" s="1">
        <v>15.6132264011825</v>
      </c>
      <c r="E69" s="1">
        <v>4.7291107176943097</v>
      </c>
      <c r="F69" s="1">
        <v>6.3444901875189297</v>
      </c>
      <c r="G69" s="1">
        <v>19.938281159428101</v>
      </c>
      <c r="H69" s="1">
        <v>3.6884521172693199</v>
      </c>
      <c r="I69" s="1">
        <v>12.263836217328301</v>
      </c>
      <c r="J69" s="1">
        <v>6.3785374645568904</v>
      </c>
      <c r="K69" s="1"/>
      <c r="L69" s="1"/>
      <c r="M69" s="1">
        <v>11.755131886412901</v>
      </c>
    </row>
    <row r="70" spans="1:13" x14ac:dyDescent="0.25">
      <c r="A70" s="1">
        <v>8</v>
      </c>
      <c r="B70" s="1">
        <v>3.44472678362937</v>
      </c>
      <c r="C70" s="1">
        <v>7.5305677969059399</v>
      </c>
      <c r="D70" s="1">
        <v>15.6873782147323</v>
      </c>
      <c r="E70" s="1">
        <v>4.7636314423788297</v>
      </c>
      <c r="F70" s="1">
        <v>6.3525115235175704</v>
      </c>
      <c r="G70" s="1">
        <v>20.0438346340161</v>
      </c>
      <c r="H70" s="1">
        <v>3.74955065456014</v>
      </c>
      <c r="I70" s="1">
        <v>12.5772583831875</v>
      </c>
      <c r="J70" s="1">
        <v>6.3236838738113903</v>
      </c>
      <c r="K70" s="1"/>
      <c r="L70" s="1"/>
      <c r="M70" s="1">
        <v>11.5545935516766</v>
      </c>
    </row>
    <row r="71" spans="1:13" x14ac:dyDescent="0.25">
      <c r="A71" s="1">
        <v>8.125</v>
      </c>
      <c r="B71" s="1">
        <v>3.4342543713973499</v>
      </c>
      <c r="C71" s="1">
        <v>7.5129850846857797</v>
      </c>
      <c r="D71" s="1">
        <v>15.202758758866601</v>
      </c>
      <c r="E71" s="1">
        <v>4.7803775683749397</v>
      </c>
      <c r="F71" s="1">
        <v>6.3100232839900103</v>
      </c>
      <c r="G71" s="1">
        <v>19.9327136580082</v>
      </c>
      <c r="H71" s="1">
        <v>3.7419378460374499</v>
      </c>
      <c r="I71" s="1">
        <v>12.696038612000899</v>
      </c>
      <c r="J71" s="1">
        <v>6.2885757224210401</v>
      </c>
      <c r="K71" s="1"/>
      <c r="L71" s="1"/>
      <c r="M71" s="1">
        <v>11.629661395504799</v>
      </c>
    </row>
    <row r="72" spans="1:13" x14ac:dyDescent="0.25">
      <c r="A72" s="1">
        <v>8.25</v>
      </c>
      <c r="B72" s="1">
        <v>3.5262530964105498</v>
      </c>
      <c r="C72" s="1">
        <v>7.5667685399936202</v>
      </c>
      <c r="D72" s="1">
        <v>15.298309326366301</v>
      </c>
      <c r="E72" s="1">
        <v>4.7568035793092402</v>
      </c>
      <c r="F72" s="1">
        <v>6.2449864386873699</v>
      </c>
      <c r="G72" s="1">
        <v>20.223577764884102</v>
      </c>
      <c r="H72" s="1">
        <v>3.70104646806961</v>
      </c>
      <c r="I72" s="1">
        <v>12.785688383178201</v>
      </c>
      <c r="J72" s="1">
        <v>6.2331756050972098</v>
      </c>
      <c r="K72" s="1"/>
      <c r="L72" s="1"/>
      <c r="M72" s="1">
        <v>11.763346955851199</v>
      </c>
    </row>
    <row r="73" spans="1:13" x14ac:dyDescent="0.25">
      <c r="A73" s="1">
        <v>8.375</v>
      </c>
      <c r="B73" s="1">
        <v>3.57864052417621</v>
      </c>
      <c r="C73" s="1">
        <v>7.6149393157813297</v>
      </c>
      <c r="D73" s="1">
        <v>15.4148117814598</v>
      </c>
      <c r="E73" s="1">
        <v>4.7602005368860096</v>
      </c>
      <c r="F73" s="1">
        <v>6.1293140782802098</v>
      </c>
      <c r="G73" s="1">
        <v>20.014007185471399</v>
      </c>
      <c r="H73" s="1">
        <v>3.64139999491249</v>
      </c>
      <c r="I73" s="1">
        <v>13.0877029459343</v>
      </c>
      <c r="J73" s="1">
        <v>6.2175156443319404</v>
      </c>
      <c r="K73" s="1"/>
      <c r="L73" s="1"/>
      <c r="M73" s="1">
        <v>11.959692962833801</v>
      </c>
    </row>
    <row r="74" spans="1:13" x14ac:dyDescent="0.25">
      <c r="A74" s="1">
        <v>8.5</v>
      </c>
      <c r="B74" s="1">
        <v>3.6967153247175202</v>
      </c>
      <c r="C74" s="1">
        <v>7.6536511517311503</v>
      </c>
      <c r="D74" s="1">
        <v>15.5791049848615</v>
      </c>
      <c r="E74" s="1">
        <v>4.9425146996304097</v>
      </c>
      <c r="F74" s="1">
        <v>6.1217070907157298</v>
      </c>
      <c r="G74" s="1">
        <v>20.217042319577001</v>
      </c>
      <c r="H74" s="1">
        <v>3.68524326545313</v>
      </c>
      <c r="I74" s="1">
        <v>13.262449637680101</v>
      </c>
      <c r="J74" s="1">
        <v>6.2026725808456504</v>
      </c>
      <c r="K74" s="1"/>
      <c r="L74" s="1"/>
      <c r="M74" s="1">
        <v>11.891662617754699</v>
      </c>
    </row>
    <row r="75" spans="1:13" x14ac:dyDescent="0.25">
      <c r="A75" s="1">
        <v>8.625</v>
      </c>
      <c r="B75" s="1">
        <v>3.7013379932540702</v>
      </c>
      <c r="C75" s="1">
        <v>7.6993377146419997</v>
      </c>
      <c r="D75" s="1">
        <v>15.6962350741642</v>
      </c>
      <c r="E75" s="1">
        <v>5.1082105410355698</v>
      </c>
      <c r="F75" s="1">
        <v>6.0469279535577698</v>
      </c>
      <c r="G75" s="1">
        <v>20.289093369030802</v>
      </c>
      <c r="H75" s="1">
        <v>3.6621491927721701</v>
      </c>
      <c r="I75" s="1">
        <v>13.193121958187399</v>
      </c>
      <c r="J75" s="1">
        <v>6.19963915114195</v>
      </c>
      <c r="K75" s="1"/>
      <c r="L75" s="1"/>
      <c r="M75" s="1">
        <v>11.791717662480499</v>
      </c>
    </row>
    <row r="76" spans="1:13" x14ac:dyDescent="0.25">
      <c r="A76" s="1">
        <v>8.75</v>
      </c>
      <c r="B76" s="1">
        <v>3.5612147710139701</v>
      </c>
      <c r="C76" s="1">
        <v>7.8301631996152299</v>
      </c>
      <c r="D76" s="1">
        <v>15.9149698250603</v>
      </c>
      <c r="E76" s="1">
        <v>5.1806052478839701</v>
      </c>
      <c r="F76" s="1">
        <v>6.0877628670500501</v>
      </c>
      <c r="G76" s="1">
        <v>20.0652856758059</v>
      </c>
      <c r="H76" s="1">
        <v>3.7149483453514698</v>
      </c>
      <c r="I76" s="1">
        <v>13.413190592323099</v>
      </c>
      <c r="J76" s="1">
        <v>6.21017704897936</v>
      </c>
      <c r="K76" s="1"/>
      <c r="L76" s="1"/>
      <c r="M76" s="1">
        <v>11.553337491336</v>
      </c>
    </row>
    <row r="77" spans="1:13" x14ac:dyDescent="0.25">
      <c r="A77" s="1">
        <v>8.875</v>
      </c>
      <c r="B77" s="1">
        <v>3.45024040729764</v>
      </c>
      <c r="C77" s="1">
        <v>8.0292438209415398</v>
      </c>
      <c r="D77" s="1">
        <v>16.002113511366399</v>
      </c>
      <c r="E77" s="1">
        <v>5.19689760357514</v>
      </c>
      <c r="F77" s="1">
        <v>6.1665902505445702</v>
      </c>
      <c r="G77" s="1">
        <v>19.875952652943401</v>
      </c>
      <c r="H77" s="1">
        <v>3.8519777709680998</v>
      </c>
      <c r="I77" s="1">
        <v>13.355054453726099</v>
      </c>
      <c r="J77" s="1">
        <v>6.2172078952608203</v>
      </c>
      <c r="K77" s="1"/>
      <c r="L77" s="1"/>
      <c r="M77" s="1">
        <v>11.416556783228399</v>
      </c>
    </row>
    <row r="78" spans="1:13" x14ac:dyDescent="0.25">
      <c r="A78" s="1">
        <v>9</v>
      </c>
      <c r="B78" s="1">
        <v>3.3771595080711601</v>
      </c>
      <c r="C78" s="1">
        <v>7.8693958629562601</v>
      </c>
      <c r="D78" s="1">
        <v>16.064192507706299</v>
      </c>
      <c r="E78" s="1">
        <v>5.2115700974542403</v>
      </c>
      <c r="F78" s="1">
        <v>6.2002377359434897</v>
      </c>
      <c r="G78" s="1">
        <v>19.705711584335798</v>
      </c>
      <c r="H78" s="1">
        <v>3.9327255500146601</v>
      </c>
      <c r="I78" s="1">
        <v>13.2061147601888</v>
      </c>
      <c r="J78" s="1">
        <v>6.2570881875495301</v>
      </c>
      <c r="K78" s="1"/>
      <c r="L78" s="1"/>
      <c r="M78" s="1">
        <v>11.3419920399174</v>
      </c>
    </row>
    <row r="79" spans="1:13" x14ac:dyDescent="0.25">
      <c r="A79" s="1">
        <v>9.125</v>
      </c>
      <c r="B79" s="1">
        <v>3.3986154463638401</v>
      </c>
      <c r="C79" s="1">
        <v>8.1996052057909399</v>
      </c>
      <c r="D79" s="1">
        <v>15.248002791501399</v>
      </c>
      <c r="E79" s="1">
        <v>5.2028603881087099</v>
      </c>
      <c r="F79" s="1">
        <v>6.2119909766430403</v>
      </c>
      <c r="G79" s="1">
        <v>18.4138396507566</v>
      </c>
      <c r="H79" s="1">
        <v>3.7556625208202101</v>
      </c>
      <c r="I79" s="1">
        <v>13.2015810575527</v>
      </c>
      <c r="J79" s="1">
        <v>6.1752587511541099</v>
      </c>
      <c r="K79" s="1"/>
      <c r="L79" s="1"/>
      <c r="M79" s="1">
        <v>11.444149120769801</v>
      </c>
    </row>
    <row r="80" spans="1:13" x14ac:dyDescent="0.25">
      <c r="A80" s="1">
        <v>9.25</v>
      </c>
      <c r="B80" s="1">
        <v>3.2928522121610602</v>
      </c>
      <c r="C80" s="1">
        <v>7.9868833384129703</v>
      </c>
      <c r="D80" s="1">
        <v>15.214146165242299</v>
      </c>
      <c r="E80" s="1">
        <v>5.1343456161080203</v>
      </c>
      <c r="F80" s="1">
        <v>6.1664906473549896</v>
      </c>
      <c r="G80" s="1">
        <v>16.465752516591699</v>
      </c>
      <c r="H80" s="1">
        <v>3.7724345668108499</v>
      </c>
      <c r="I80" s="1">
        <v>13.0074589897065</v>
      </c>
      <c r="J80" s="1">
        <v>6.1798144347894803</v>
      </c>
      <c r="K80" s="1"/>
      <c r="L80" s="1"/>
      <c r="M80" s="1">
        <v>11.600562855415101</v>
      </c>
    </row>
    <row r="81" spans="1:13" x14ac:dyDescent="0.25">
      <c r="A81" s="1">
        <v>9.375</v>
      </c>
      <c r="B81" s="1">
        <v>3.10334028512924</v>
      </c>
      <c r="C81" s="1">
        <v>8.0180962425043596</v>
      </c>
      <c r="D81" s="1">
        <v>15.1045428038711</v>
      </c>
      <c r="E81" s="1">
        <v>5.1728878539425702</v>
      </c>
      <c r="F81" s="1">
        <v>5.9301767750412004</v>
      </c>
      <c r="G81" s="1">
        <v>16.075282578554798</v>
      </c>
      <c r="H81" s="1">
        <v>3.7440123674132799</v>
      </c>
      <c r="I81" s="1">
        <v>12.782202195259501</v>
      </c>
      <c r="J81" s="1">
        <v>6.17097439605738</v>
      </c>
      <c r="K81" s="1"/>
      <c r="L81" s="1"/>
      <c r="M81" s="1">
        <v>11.5986766083499</v>
      </c>
    </row>
    <row r="82" spans="1:13" x14ac:dyDescent="0.25">
      <c r="A82" s="1">
        <v>9.5</v>
      </c>
      <c r="B82" s="1">
        <v>3.07622997054139</v>
      </c>
      <c r="C82" s="1">
        <v>7.8159259538078398</v>
      </c>
      <c r="D82" s="1">
        <v>14.730737367464499</v>
      </c>
      <c r="E82" s="1">
        <v>5.3921574080926904</v>
      </c>
      <c r="F82" s="1">
        <v>5.8361040137728901</v>
      </c>
      <c r="G82" s="1">
        <v>15.186173828482801</v>
      </c>
      <c r="H82" s="1">
        <v>3.6709724425017698</v>
      </c>
      <c r="I82" s="1">
        <v>12.1344494754031</v>
      </c>
      <c r="J82" s="1">
        <v>6.1457123248839203</v>
      </c>
      <c r="K82" s="1"/>
      <c r="L82" s="1"/>
      <c r="M82" s="1">
        <v>11.5342921432498</v>
      </c>
    </row>
    <row r="83" spans="1:13" x14ac:dyDescent="0.25">
      <c r="A83" s="1">
        <v>9.625</v>
      </c>
      <c r="B83" s="1">
        <v>2.9343805862517902</v>
      </c>
      <c r="C83" s="1">
        <v>7.5833716189966598</v>
      </c>
      <c r="D83" s="1">
        <v>14.7180566740481</v>
      </c>
      <c r="E83" s="1">
        <v>5.2954459636584996</v>
      </c>
      <c r="F83" s="1">
        <v>5.7767756782455599</v>
      </c>
      <c r="G83" s="1">
        <v>14.2279786880319</v>
      </c>
      <c r="H83" s="1">
        <v>3.6291848260409001</v>
      </c>
      <c r="I83" s="1">
        <v>11.6603156510954</v>
      </c>
      <c r="J83" s="1">
        <v>6.1540112637132802</v>
      </c>
      <c r="K83" s="1"/>
      <c r="L83" s="1"/>
      <c r="M83" s="1">
        <v>11.5641434577997</v>
      </c>
    </row>
    <row r="84" spans="1:13" x14ac:dyDescent="0.25">
      <c r="A84" s="1">
        <v>9.75</v>
      </c>
      <c r="B84" s="1">
        <v>2.9104002941029101</v>
      </c>
      <c r="C84" s="1">
        <v>7.57666085100586</v>
      </c>
      <c r="D84" s="1">
        <v>15.4968333228734</v>
      </c>
      <c r="E84" s="1">
        <v>5.2944485825490704</v>
      </c>
      <c r="F84" s="1">
        <v>5.8495363759404002</v>
      </c>
      <c r="G84" s="1">
        <v>13.364309206573299</v>
      </c>
      <c r="H84" s="1">
        <v>3.60370705725596</v>
      </c>
      <c r="I84" s="1">
        <v>11.0086353191263</v>
      </c>
      <c r="J84" s="1">
        <v>6.1302966480968797</v>
      </c>
      <c r="K84" s="1"/>
      <c r="L84" s="1"/>
      <c r="M84" s="1">
        <v>11.192499662649301</v>
      </c>
    </row>
    <row r="85" spans="1:13" x14ac:dyDescent="0.25">
      <c r="A85" s="1">
        <v>9.875</v>
      </c>
      <c r="B85" s="1">
        <v>2.8671178437479798</v>
      </c>
      <c r="C85" s="1">
        <v>7.7626252382028502</v>
      </c>
      <c r="D85" s="1">
        <v>15.130790478313401</v>
      </c>
      <c r="E85" s="1">
        <v>5.2161487796297603</v>
      </c>
      <c r="F85" s="1">
        <v>5.8762334772661298</v>
      </c>
      <c r="G85" s="1">
        <v>12.553369824088</v>
      </c>
      <c r="H85" s="1">
        <v>3.5988854254390699</v>
      </c>
      <c r="I85" s="1">
        <v>10.539118948945999</v>
      </c>
      <c r="J85" s="1">
        <v>6.1296345771337801</v>
      </c>
      <c r="K85" s="1"/>
      <c r="L85" s="1"/>
      <c r="M85" s="1">
        <v>10.991516290301099</v>
      </c>
    </row>
    <row r="86" spans="1:13" x14ac:dyDescent="0.25">
      <c r="A86" s="1">
        <v>10</v>
      </c>
      <c r="B86" s="1">
        <v>2.8965902187821801</v>
      </c>
      <c r="C86" s="1">
        <v>8.1715312069870798</v>
      </c>
      <c r="D86" s="1">
        <v>14.892508712830599</v>
      </c>
      <c r="E86" s="1">
        <v>5.1873527754328599</v>
      </c>
      <c r="F86" s="1">
        <v>5.8636752649053996</v>
      </c>
      <c r="G86" s="1">
        <v>11.200791492951501</v>
      </c>
      <c r="H86" s="1">
        <v>3.5773184433477998</v>
      </c>
      <c r="I86" s="1">
        <v>9.6967408311181504</v>
      </c>
      <c r="J86" s="1">
        <v>6.1047850346971604</v>
      </c>
      <c r="K86" s="1"/>
      <c r="L86" s="1"/>
      <c r="M86" s="1">
        <v>11.0155827482597</v>
      </c>
    </row>
    <row r="87" spans="1:13" x14ac:dyDescent="0.25">
      <c r="A87" s="1">
        <v>10.125</v>
      </c>
      <c r="B87" s="1">
        <v>2.8886635688214302</v>
      </c>
      <c r="C87" s="1">
        <v>8.1588119644647694</v>
      </c>
      <c r="D87" s="1">
        <v>14.499964671270501</v>
      </c>
      <c r="E87" s="1">
        <v>5.2715702048365696</v>
      </c>
      <c r="F87" s="1">
        <v>5.8303148020938096</v>
      </c>
      <c r="G87" s="1">
        <v>10.8630610660587</v>
      </c>
      <c r="H87" s="1">
        <v>3.5174290258374001</v>
      </c>
      <c r="I87" s="1">
        <v>9.4161248460329805</v>
      </c>
      <c r="J87" s="1">
        <v>6.08745255227256</v>
      </c>
      <c r="K87" s="1"/>
      <c r="L87" s="1"/>
      <c r="M87" s="1">
        <v>10.986977077892099</v>
      </c>
    </row>
    <row r="88" spans="1:13" x14ac:dyDescent="0.25">
      <c r="A88" s="1">
        <v>10.25</v>
      </c>
      <c r="B88" s="1">
        <v>2.8627030739846999</v>
      </c>
      <c r="C88" s="1">
        <v>8.0826317286834808</v>
      </c>
      <c r="D88" s="1">
        <v>14.345200344157</v>
      </c>
      <c r="E88" s="1">
        <v>5.1125105295814297</v>
      </c>
      <c r="F88" s="1">
        <v>5.8288942072248</v>
      </c>
      <c r="G88" s="1">
        <v>10.8485786495892</v>
      </c>
      <c r="H88" s="1">
        <v>3.5149683561753302</v>
      </c>
      <c r="I88" s="1">
        <v>9.3414993847425905</v>
      </c>
      <c r="J88" s="1">
        <v>6.1037445914734896</v>
      </c>
      <c r="K88" s="1"/>
      <c r="L88" s="1"/>
      <c r="M88" s="1">
        <v>10.9106459013909</v>
      </c>
    </row>
    <row r="89" spans="1:13" x14ac:dyDescent="0.25">
      <c r="A89" s="1">
        <v>10.375</v>
      </c>
      <c r="B89" s="1">
        <v>2.8365006846915399</v>
      </c>
      <c r="C89" s="1">
        <v>8.07440591659301</v>
      </c>
      <c r="D89" s="1">
        <v>14.231898995399099</v>
      </c>
      <c r="E89" s="1">
        <v>5.0836919834387899</v>
      </c>
      <c r="F89" s="1">
        <v>5.79019889530867</v>
      </c>
      <c r="G89" s="1">
        <v>10.7989648863003</v>
      </c>
      <c r="H89" s="1">
        <v>3.4365829224442899</v>
      </c>
      <c r="I89" s="1">
        <v>9.2927582224673504</v>
      </c>
      <c r="J89" s="1">
        <v>6.0709023048135098</v>
      </c>
      <c r="K89" s="1"/>
      <c r="L89" s="1"/>
      <c r="M89" s="1">
        <v>11.2494129013931</v>
      </c>
    </row>
    <row r="90" spans="1:13" x14ac:dyDescent="0.25">
      <c r="A90" s="1">
        <v>10.5</v>
      </c>
      <c r="B90" s="1">
        <v>2.7779628959265699</v>
      </c>
      <c r="C90" s="1">
        <v>8.2151303257019404</v>
      </c>
      <c r="D90" s="1">
        <v>13.7813645883673</v>
      </c>
      <c r="E90" s="1">
        <v>5.10045158998944</v>
      </c>
      <c r="F90" s="1">
        <v>5.7133746153644198</v>
      </c>
      <c r="G90" s="1">
        <v>10.7438874806647</v>
      </c>
      <c r="H90" s="1">
        <v>3.4439777398845401</v>
      </c>
      <c r="I90" s="1">
        <v>9.2481599352389008</v>
      </c>
      <c r="J90" s="1">
        <v>6.0912125594083699</v>
      </c>
      <c r="K90" s="1"/>
      <c r="L90" s="1"/>
      <c r="M90" s="1">
        <v>11.3275861707129</v>
      </c>
    </row>
    <row r="91" spans="1:13" x14ac:dyDescent="0.25">
      <c r="A91" s="1">
        <v>10.625</v>
      </c>
      <c r="B91" s="1">
        <v>2.7295284494629302</v>
      </c>
      <c r="C91" s="1">
        <v>8.1889888542990708</v>
      </c>
      <c r="D91" s="1">
        <v>12.6621196689107</v>
      </c>
      <c r="E91" s="1">
        <v>5.0937812916921503</v>
      </c>
      <c r="F91" s="1">
        <v>5.5983361899788902</v>
      </c>
      <c r="G91" s="1">
        <v>10.7034163053769</v>
      </c>
      <c r="H91" s="1">
        <v>3.39219258265596</v>
      </c>
      <c r="I91" s="1">
        <v>9.1785493748486608</v>
      </c>
      <c r="J91" s="1">
        <v>6.1214803479490998</v>
      </c>
      <c r="K91" s="1"/>
      <c r="L91" s="1"/>
      <c r="M91" s="1">
        <v>11.2390423090706</v>
      </c>
    </row>
    <row r="92" spans="1:13" x14ac:dyDescent="0.25">
      <c r="A92" s="1">
        <v>10.75</v>
      </c>
      <c r="B92" s="1">
        <v>2.6336292518127702</v>
      </c>
      <c r="C92" s="1">
        <v>8.26016768993696</v>
      </c>
      <c r="D92" s="1">
        <v>11.383764164709399</v>
      </c>
      <c r="E92" s="1">
        <v>5.07457313879486</v>
      </c>
      <c r="F92" s="1">
        <v>5.5746691381347402</v>
      </c>
      <c r="G92" s="1">
        <v>10.951314134985299</v>
      </c>
      <c r="H92" s="1">
        <v>3.5954745468043998</v>
      </c>
      <c r="I92" s="1">
        <v>9.1995298488361801</v>
      </c>
      <c r="J92" s="1">
        <v>6.1315042301734204</v>
      </c>
      <c r="K92" s="1"/>
      <c r="L92" s="1"/>
      <c r="M92" s="1">
        <v>11.256496512224601</v>
      </c>
    </row>
    <row r="93" spans="1:13" x14ac:dyDescent="0.25">
      <c r="A93" s="1">
        <v>10.875</v>
      </c>
      <c r="B93" s="1">
        <v>2.5854695308836502</v>
      </c>
      <c r="C93" s="1">
        <v>8.2359879292843896</v>
      </c>
      <c r="D93" s="1">
        <v>11.224597693659099</v>
      </c>
      <c r="E93" s="1">
        <v>5.1807325361357703</v>
      </c>
      <c r="F93" s="1">
        <v>5.6148862192172801</v>
      </c>
      <c r="G93" s="1">
        <v>11.674671125738801</v>
      </c>
      <c r="H93" s="1">
        <v>3.7145869497281598</v>
      </c>
      <c r="I93" s="1">
        <v>9.3586341383682807</v>
      </c>
      <c r="J93" s="1">
        <v>6.1370373106680098</v>
      </c>
      <c r="K93" s="1"/>
      <c r="L93" s="1"/>
      <c r="M93" s="1">
        <v>11.2052162521968</v>
      </c>
    </row>
    <row r="94" spans="1:13" x14ac:dyDescent="0.25">
      <c r="A94" s="1">
        <v>11</v>
      </c>
      <c r="B94" s="1">
        <v>2.54695051667469</v>
      </c>
      <c r="C94" s="1">
        <v>8.2363350891554195</v>
      </c>
      <c r="D94" s="1">
        <v>11.4135831876441</v>
      </c>
      <c r="E94" s="1">
        <v>5.3122148765983601</v>
      </c>
      <c r="F94" s="1">
        <v>5.51251561598575</v>
      </c>
      <c r="G94" s="1">
        <v>12.0105843601534</v>
      </c>
      <c r="H94" s="1">
        <v>3.4944325975353099</v>
      </c>
      <c r="I94" s="1">
        <v>9.4505846410308205</v>
      </c>
      <c r="J94" s="1">
        <v>6.1896442053221401</v>
      </c>
      <c r="K94" s="1"/>
      <c r="L94" s="1"/>
      <c r="M94" s="1">
        <v>11.3354240810785</v>
      </c>
    </row>
    <row r="95" spans="1:13" x14ac:dyDescent="0.25">
      <c r="A95" s="1">
        <v>11.125</v>
      </c>
      <c r="B95" s="1">
        <v>2.5587080113405598</v>
      </c>
      <c r="C95" s="1">
        <v>8.1613977117389407</v>
      </c>
      <c r="D95" s="1">
        <v>11.2537512174569</v>
      </c>
      <c r="E95" s="1">
        <v>5.2763312232195601</v>
      </c>
      <c r="F95" s="1">
        <v>5.4930262205545901</v>
      </c>
      <c r="G95" s="1">
        <v>12.1178918534281</v>
      </c>
      <c r="H95" s="1">
        <v>3.4209334278988699</v>
      </c>
      <c r="I95" s="1">
        <v>9.4455427613214198</v>
      </c>
      <c r="J95" s="1">
        <v>6.1861516558588301</v>
      </c>
      <c r="K95" s="1"/>
      <c r="L95" s="1"/>
      <c r="M95" s="1">
        <v>11.231610461328</v>
      </c>
    </row>
    <row r="96" spans="1:13" x14ac:dyDescent="0.25">
      <c r="A96" s="1">
        <v>11.25</v>
      </c>
      <c r="B96" s="1">
        <v>2.6303781982774299</v>
      </c>
      <c r="C96" s="1">
        <v>8.3667679862106201</v>
      </c>
      <c r="D96" s="1">
        <v>11.2615688349709</v>
      </c>
      <c r="E96" s="1">
        <v>5.2622585172615901</v>
      </c>
      <c r="F96" s="1">
        <v>5.4002626772917699</v>
      </c>
      <c r="G96" s="1">
        <v>12.164451433384601</v>
      </c>
      <c r="H96" s="1">
        <v>3.4034862470524798</v>
      </c>
      <c r="I96" s="1">
        <v>9.4116506457796003</v>
      </c>
      <c r="J96" s="1">
        <v>6.1951344554913002</v>
      </c>
      <c r="K96" s="1"/>
      <c r="L96" s="1"/>
      <c r="M96" s="1">
        <v>11.2072969565174</v>
      </c>
    </row>
    <row r="97" spans="1:13" x14ac:dyDescent="0.25">
      <c r="A97" s="1">
        <v>11.375</v>
      </c>
      <c r="B97" s="1">
        <v>2.8072139528095001</v>
      </c>
      <c r="C97" s="1">
        <v>8.6278762384594092</v>
      </c>
      <c r="D97" s="1">
        <v>11.2499471672583</v>
      </c>
      <c r="E97" s="1">
        <v>5.2609293914661297</v>
      </c>
      <c r="F97" s="1">
        <v>5.5036069835382202</v>
      </c>
      <c r="G97" s="1">
        <v>12.647555662764001</v>
      </c>
      <c r="H97" s="1">
        <v>3.2932407580690901</v>
      </c>
      <c r="I97" s="1">
        <v>9.5966549045990792</v>
      </c>
      <c r="J97" s="1">
        <v>6.1492987171845099</v>
      </c>
      <c r="K97" s="1"/>
      <c r="L97" s="1"/>
      <c r="M97" s="1">
        <v>11.266379320815499</v>
      </c>
    </row>
    <row r="98" spans="1:13" x14ac:dyDescent="0.25">
      <c r="A98" s="1">
        <v>11.5</v>
      </c>
      <c r="B98" s="1">
        <v>2.7710490244383399</v>
      </c>
      <c r="C98" s="1">
        <v>8.7615427991095203</v>
      </c>
      <c r="D98" s="1">
        <v>11.1522684224798</v>
      </c>
      <c r="E98" s="1">
        <v>5.2307364682511697</v>
      </c>
      <c r="F98" s="1">
        <v>5.2604519708072903</v>
      </c>
      <c r="G98" s="1">
        <v>13.287004681907</v>
      </c>
      <c r="H98" s="1">
        <v>3.20183524354993</v>
      </c>
      <c r="I98" s="1">
        <v>9.9951829188087693</v>
      </c>
      <c r="J98" s="1">
        <v>6.0571038188117701</v>
      </c>
      <c r="K98" s="1"/>
      <c r="L98" s="1"/>
      <c r="M98" s="1">
        <v>11.3065381804126</v>
      </c>
    </row>
    <row r="99" spans="1:13" x14ac:dyDescent="0.25">
      <c r="A99" s="1">
        <v>11.625</v>
      </c>
      <c r="B99" s="1">
        <v>2.7536069151226301</v>
      </c>
      <c r="C99" s="1">
        <v>8.7948419747968192</v>
      </c>
      <c r="D99" s="1">
        <v>10.640424704657899</v>
      </c>
      <c r="E99" s="1">
        <v>5.0709649867301296</v>
      </c>
      <c r="F99" s="1">
        <v>5.0996742773255699</v>
      </c>
      <c r="G99" s="1">
        <v>14.0884550199613</v>
      </c>
      <c r="H99" s="1">
        <v>3.13978559964464</v>
      </c>
      <c r="I99" s="1">
        <v>10.2389972492255</v>
      </c>
      <c r="J99" s="1">
        <v>5.9572289671391996</v>
      </c>
      <c r="K99" s="1"/>
      <c r="L99" s="1"/>
      <c r="M99" s="1">
        <v>11.4634806937603</v>
      </c>
    </row>
    <row r="100" spans="1:13" x14ac:dyDescent="0.25">
      <c r="A100" s="1">
        <v>11.75</v>
      </c>
      <c r="B100" s="1">
        <v>2.6815356688906702</v>
      </c>
      <c r="C100" s="1">
        <v>8.9564941230939699</v>
      </c>
      <c r="D100" s="1">
        <v>10.306382142992501</v>
      </c>
      <c r="E100" s="1">
        <v>4.8311183855151301</v>
      </c>
      <c r="F100" s="1">
        <v>5.0509646765503504</v>
      </c>
      <c r="G100" s="1">
        <v>13.881171366166701</v>
      </c>
      <c r="H100" s="1">
        <v>3.1081625339831001</v>
      </c>
      <c r="I100" s="1">
        <v>10.1644610902851</v>
      </c>
      <c r="J100" s="1">
        <v>5.9177738638831903</v>
      </c>
      <c r="K100" s="1"/>
      <c r="L100" s="1"/>
      <c r="M100" s="1">
        <v>11.584677740368701</v>
      </c>
    </row>
    <row r="101" spans="1:13" x14ac:dyDescent="0.25">
      <c r="A101" s="1">
        <v>11.875</v>
      </c>
      <c r="B101" s="1">
        <v>2.5385554344581598</v>
      </c>
      <c r="C101" s="1">
        <v>8.9699033296037101</v>
      </c>
      <c r="D101" s="1">
        <v>10.291715767787499</v>
      </c>
      <c r="E101" s="1">
        <v>4.5974004470772796</v>
      </c>
      <c r="F101" s="1">
        <v>4.8261263604532898</v>
      </c>
      <c r="G101" s="1">
        <v>13.6147281273881</v>
      </c>
      <c r="H101" s="1">
        <v>3.0494771345570499</v>
      </c>
      <c r="I101" s="1">
        <v>10.1309888970841</v>
      </c>
      <c r="J101" s="1">
        <v>5.7762934175701099</v>
      </c>
      <c r="K101" s="1"/>
      <c r="L101" s="1"/>
      <c r="M101" s="1">
        <v>11.4237397877163</v>
      </c>
    </row>
    <row r="102" spans="1:13" x14ac:dyDescent="0.25">
      <c r="A102" s="1">
        <v>12</v>
      </c>
      <c r="B102" s="1">
        <v>2.4666571356982798</v>
      </c>
      <c r="C102" s="1">
        <v>9.0221213423566606</v>
      </c>
      <c r="D102" s="1">
        <v>10.3293936252122</v>
      </c>
      <c r="E102" s="1">
        <v>4.4283638520529998</v>
      </c>
      <c r="F102" s="1">
        <v>4.7744170219383797</v>
      </c>
      <c r="G102" s="1">
        <v>13.4589666454041</v>
      </c>
      <c r="H102" s="1">
        <v>2.92387520841126</v>
      </c>
      <c r="I102" s="1">
        <v>10.162650046725799</v>
      </c>
      <c r="J102" s="1">
        <v>5.7354116969296802</v>
      </c>
      <c r="K102" s="1"/>
      <c r="L102" s="1"/>
      <c r="M102" s="1">
        <v>11.471202795067301</v>
      </c>
    </row>
    <row r="103" spans="1:13" x14ac:dyDescent="0.25">
      <c r="A103" s="1">
        <v>12.125</v>
      </c>
      <c r="B103" s="1">
        <v>2.3768110739214698</v>
      </c>
      <c r="C103" s="1">
        <v>9.2841317187475099</v>
      </c>
      <c r="D103" s="1">
        <v>10.451503811120901</v>
      </c>
      <c r="E103" s="1">
        <v>4.4339233919050898</v>
      </c>
      <c r="F103" s="1">
        <v>4.57245374767394</v>
      </c>
      <c r="G103" s="1">
        <v>13.227738484514299</v>
      </c>
      <c r="H103" s="1">
        <v>2.9024463710033301</v>
      </c>
      <c r="I103" s="1">
        <v>9.9857646509935396</v>
      </c>
      <c r="J103" s="1">
        <v>5.7100056782779802</v>
      </c>
      <c r="K103" s="1"/>
      <c r="L103" s="1"/>
      <c r="M103" s="1">
        <v>11.3781569502707</v>
      </c>
    </row>
    <row r="104" spans="1:13" x14ac:dyDescent="0.25">
      <c r="A104" s="1">
        <v>12.25</v>
      </c>
      <c r="B104" s="1">
        <v>2.3584753854580001</v>
      </c>
      <c r="C104" s="1">
        <v>9.2084070170012904</v>
      </c>
      <c r="D104" s="1">
        <v>10.866768102461901</v>
      </c>
      <c r="E104" s="1">
        <v>4.4352947840154702</v>
      </c>
      <c r="F104" s="1">
        <v>4.5042658793945503</v>
      </c>
      <c r="G104" s="1">
        <v>13.042469679895399</v>
      </c>
      <c r="H104" s="1">
        <v>2.89216670906919</v>
      </c>
      <c r="I104" s="1">
        <v>9.7478703599837804</v>
      </c>
      <c r="J104" s="1">
        <v>5.6602676448079201</v>
      </c>
      <c r="K104" s="1"/>
      <c r="L104" s="1"/>
      <c r="M104" s="1">
        <v>11.5037304557222</v>
      </c>
    </row>
    <row r="105" spans="1:13" x14ac:dyDescent="0.25">
      <c r="A105" s="1">
        <v>12.375</v>
      </c>
      <c r="B105" s="1">
        <v>2.3500103903737499</v>
      </c>
      <c r="C105" s="1">
        <v>9.3087424705908095</v>
      </c>
      <c r="D105" s="1">
        <v>10.8309262988969</v>
      </c>
      <c r="E105" s="1">
        <v>4.4719700997454996</v>
      </c>
      <c r="F105" s="1">
        <v>4.3735779489458197</v>
      </c>
      <c r="G105" s="1">
        <v>12.9583579985296</v>
      </c>
      <c r="H105" s="1">
        <v>2.73063054489882</v>
      </c>
      <c r="I105" s="1">
        <v>9.6025001219859405</v>
      </c>
      <c r="J105" s="1">
        <v>5.5762416924676002</v>
      </c>
      <c r="K105" s="1"/>
      <c r="L105" s="1"/>
      <c r="M105" s="1">
        <v>11.4284161249739</v>
      </c>
    </row>
    <row r="106" spans="1:13" x14ac:dyDescent="0.25">
      <c r="A106" s="1">
        <v>12.5</v>
      </c>
      <c r="B106" s="1">
        <v>2.3637635095110201</v>
      </c>
      <c r="C106" s="1">
        <v>9.3338427550648202</v>
      </c>
      <c r="D106" s="1">
        <v>10.971208576293099</v>
      </c>
      <c r="E106" s="1">
        <v>4.5081944883450698</v>
      </c>
      <c r="F106" s="1">
        <v>4.3103771670469904</v>
      </c>
      <c r="G106" s="1">
        <v>12.974395248275799</v>
      </c>
      <c r="H106" s="1">
        <v>2.7339111234608402</v>
      </c>
      <c r="I106" s="1">
        <v>9.5327024348617009</v>
      </c>
      <c r="J106" s="1">
        <v>5.5171664875186197</v>
      </c>
      <c r="K106" s="1"/>
      <c r="L106" s="1"/>
      <c r="M106" s="1">
        <v>11.413742338437601</v>
      </c>
    </row>
    <row r="107" spans="1:13" x14ac:dyDescent="0.25">
      <c r="A107" s="1">
        <v>12.625</v>
      </c>
      <c r="B107" s="1">
        <v>2.3834208139894102</v>
      </c>
      <c r="C107" s="1">
        <v>9.2373753989148408</v>
      </c>
      <c r="D107" s="1">
        <v>11.0839524332611</v>
      </c>
      <c r="E107" s="1">
        <v>4.5799208664431896</v>
      </c>
      <c r="F107" s="1">
        <v>4.23938086924991</v>
      </c>
      <c r="G107" s="1">
        <v>12.70271285552</v>
      </c>
      <c r="H107" s="1">
        <v>2.7281555480216402</v>
      </c>
      <c r="I107" s="1">
        <v>9.5564129338872892</v>
      </c>
      <c r="J107" s="1">
        <v>5.5150574351573702</v>
      </c>
      <c r="K107" s="1"/>
      <c r="L107" s="1"/>
      <c r="M107" s="1">
        <v>11.4857721712059</v>
      </c>
    </row>
    <row r="108" spans="1:13" x14ac:dyDescent="0.25">
      <c r="A108" s="1">
        <v>12.75</v>
      </c>
      <c r="B108" s="1">
        <v>2.4176843232502598</v>
      </c>
      <c r="C108" s="1">
        <v>9.2728824546896202</v>
      </c>
      <c r="D108" s="1">
        <v>11.109173364810101</v>
      </c>
      <c r="E108" s="1">
        <v>4.6426761915656396</v>
      </c>
      <c r="F108" s="1">
        <v>4.0042634327757103</v>
      </c>
      <c r="G108" s="1">
        <v>12.2392172102169</v>
      </c>
      <c r="H108" s="1">
        <v>2.6895723926899602</v>
      </c>
      <c r="I108" s="1">
        <v>9.3435377258820296</v>
      </c>
      <c r="J108" s="1">
        <v>5.5170622307581301</v>
      </c>
      <c r="K108" s="1"/>
      <c r="L108" s="1"/>
      <c r="M108" s="1">
        <v>11.7350769558359</v>
      </c>
    </row>
    <row r="109" spans="1:13" x14ac:dyDescent="0.25">
      <c r="A109" s="1">
        <v>12.875</v>
      </c>
      <c r="B109" s="1">
        <v>2.4515279624315398</v>
      </c>
      <c r="C109" s="1">
        <v>9.2336338472441408</v>
      </c>
      <c r="D109" s="1">
        <v>11.621084266568801</v>
      </c>
      <c r="E109" s="1">
        <v>4.6690600537555396</v>
      </c>
      <c r="F109" s="1">
        <v>3.9508382971203302</v>
      </c>
      <c r="G109" s="1">
        <v>11.785299127567599</v>
      </c>
      <c r="H109" s="1">
        <v>2.6957971765275301</v>
      </c>
      <c r="I109" s="1">
        <v>9.3150300037389808</v>
      </c>
      <c r="J109" s="1">
        <v>5.5279902961584497</v>
      </c>
      <c r="K109" s="1"/>
      <c r="L109" s="1"/>
      <c r="M109" s="1">
        <v>11.5324487456553</v>
      </c>
    </row>
    <row r="110" spans="1:13" x14ac:dyDescent="0.25">
      <c r="A110" s="1">
        <v>13</v>
      </c>
      <c r="B110" s="1">
        <v>2.51668443774971</v>
      </c>
      <c r="C110" s="1">
        <v>9.2731274120317995</v>
      </c>
      <c r="D110" s="1">
        <v>11.547576699235499</v>
      </c>
      <c r="E110" s="1">
        <v>4.8848103068904702</v>
      </c>
      <c r="F110" s="1">
        <v>3.9306368625990298</v>
      </c>
      <c r="G110" s="1">
        <v>11.6232488544695</v>
      </c>
      <c r="H110" s="1">
        <v>2.6808133918802102</v>
      </c>
      <c r="I110" s="1">
        <v>9.3349292944071998</v>
      </c>
      <c r="J110" s="1">
        <v>5.5558508757940901</v>
      </c>
      <c r="K110" s="1"/>
      <c r="L110" s="1"/>
      <c r="M110" s="1">
        <v>11.6599195280067</v>
      </c>
    </row>
    <row r="111" spans="1:13" x14ac:dyDescent="0.25">
      <c r="A111" s="1">
        <v>13.125</v>
      </c>
      <c r="B111" s="1">
        <v>2.4805709738197201</v>
      </c>
      <c r="C111" s="1">
        <v>9.2023615057006705</v>
      </c>
      <c r="D111" s="1">
        <v>11.4400989592143</v>
      </c>
      <c r="E111" s="1">
        <v>4.8671219373020698</v>
      </c>
      <c r="F111" s="1">
        <v>3.9427545424304098</v>
      </c>
      <c r="G111" s="1">
        <v>11.3217090427464</v>
      </c>
      <c r="H111" s="1">
        <v>2.6711007468381198</v>
      </c>
      <c r="I111" s="1">
        <v>9.3672769127805395</v>
      </c>
      <c r="J111" s="1">
        <v>5.6073089163038903</v>
      </c>
      <c r="K111" s="1"/>
      <c r="L111" s="1"/>
      <c r="M111" s="1">
        <v>11.6368932415198</v>
      </c>
    </row>
    <row r="112" spans="1:13" x14ac:dyDescent="0.25">
      <c r="A112" s="1">
        <v>13.25</v>
      </c>
      <c r="B112" s="1">
        <v>2.4640412210354401</v>
      </c>
      <c r="C112" s="1">
        <v>9.8015463278487598</v>
      </c>
      <c r="D112" s="1">
        <v>11.3752590188467</v>
      </c>
      <c r="E112" s="1">
        <v>4.8066793244744801</v>
      </c>
      <c r="F112" s="1">
        <v>4.1422862923659798</v>
      </c>
      <c r="G112" s="1">
        <v>11.022279814609099</v>
      </c>
      <c r="H112" s="1">
        <v>2.84561965120928</v>
      </c>
      <c r="I112" s="1">
        <v>9.2485331795554799</v>
      </c>
      <c r="J112" s="1">
        <v>5.61688544810983</v>
      </c>
      <c r="K112" s="1"/>
      <c r="L112" s="1"/>
      <c r="M112" s="1">
        <v>11.686930007862699</v>
      </c>
    </row>
    <row r="113" spans="1:13" x14ac:dyDescent="0.25">
      <c r="A113" s="1">
        <v>13.375</v>
      </c>
      <c r="B113" s="1">
        <v>2.4182916171725402</v>
      </c>
      <c r="C113" s="1">
        <v>9.6520662272669604</v>
      </c>
      <c r="D113" s="1">
        <v>11.3989653142281</v>
      </c>
      <c r="E113" s="1">
        <v>4.7990403028020001</v>
      </c>
      <c r="F113" s="1">
        <v>4.1945088710267298</v>
      </c>
      <c r="G113" s="1">
        <v>10.778744467858401</v>
      </c>
      <c r="H113" s="1">
        <v>2.8688178667783801</v>
      </c>
      <c r="I113" s="1">
        <v>9.1965810098512293</v>
      </c>
      <c r="J113" s="1">
        <v>5.5996050458358697</v>
      </c>
      <c r="K113" s="1"/>
      <c r="L113" s="1"/>
      <c r="M113" s="1">
        <v>11.8152307939748</v>
      </c>
    </row>
    <row r="114" spans="1:13" x14ac:dyDescent="0.25">
      <c r="A114" s="1">
        <v>13.5</v>
      </c>
      <c r="B114" s="1">
        <v>2.3938999252815099</v>
      </c>
      <c r="C114" s="1">
        <v>9.7386392532208408</v>
      </c>
      <c r="D114" s="1">
        <v>11.5223903806015</v>
      </c>
      <c r="E114" s="1">
        <v>4.8591140201763396</v>
      </c>
      <c r="F114" s="1">
        <v>4.1989030928052902</v>
      </c>
      <c r="G114" s="1">
        <v>10.6590575784963</v>
      </c>
      <c r="H114" s="1">
        <v>2.8964019944529</v>
      </c>
      <c r="I114" s="1">
        <v>9.1495127571072903</v>
      </c>
      <c r="J114" s="1">
        <v>5.5551469420104898</v>
      </c>
      <c r="K114" s="1"/>
      <c r="L114" s="1"/>
      <c r="M114" s="1">
        <v>11.907598421422399</v>
      </c>
    </row>
    <row r="115" spans="1:13" x14ac:dyDescent="0.25">
      <c r="A115" s="1">
        <v>13.625</v>
      </c>
      <c r="B115" s="1">
        <v>2.3617972605946398</v>
      </c>
      <c r="C115" s="1">
        <v>9.3987343990237608</v>
      </c>
      <c r="D115" s="1">
        <v>11.6258181055259</v>
      </c>
      <c r="E115" s="1">
        <v>4.9053535142751903</v>
      </c>
      <c r="F115" s="1">
        <v>4.2584063435279802</v>
      </c>
      <c r="G115" s="1">
        <v>10.403051762026699</v>
      </c>
      <c r="H115" s="1">
        <v>2.9829716557127601</v>
      </c>
      <c r="I115" s="1">
        <v>9.0959831314429103</v>
      </c>
      <c r="J115" s="1">
        <v>5.4010397000066197</v>
      </c>
      <c r="K115" s="1"/>
      <c r="L115" s="1"/>
      <c r="M115" s="1">
        <v>11.478443112745699</v>
      </c>
    </row>
    <row r="116" spans="1:13" x14ac:dyDescent="0.25">
      <c r="A116" s="1">
        <v>13.75</v>
      </c>
      <c r="B116" s="1">
        <v>2.3510984922909399</v>
      </c>
      <c r="C116" s="1">
        <v>9.2494987563594506</v>
      </c>
      <c r="D116" s="1">
        <v>11.674399020352</v>
      </c>
      <c r="E116" s="1">
        <v>4.8510975930181601</v>
      </c>
      <c r="F116" s="1">
        <v>4.1793766789932603</v>
      </c>
      <c r="G116" s="1">
        <v>10.5933946130518</v>
      </c>
      <c r="H116" s="1">
        <v>2.9609519203065502</v>
      </c>
      <c r="I116" s="1">
        <v>9.0664069675163894</v>
      </c>
      <c r="J116" s="1">
        <v>5.3495184343743301</v>
      </c>
      <c r="K116" s="1"/>
      <c r="L116" s="1"/>
      <c r="M116" s="1">
        <v>11.179841288148801</v>
      </c>
    </row>
    <row r="117" spans="1:13" x14ac:dyDescent="0.25">
      <c r="A117" s="1">
        <v>13.875</v>
      </c>
      <c r="B117" s="1">
        <v>2.4065603982897898</v>
      </c>
      <c r="C117" s="1">
        <v>9.3378728173975905</v>
      </c>
      <c r="D117" s="1">
        <v>12.5429517940187</v>
      </c>
      <c r="E117" s="1">
        <v>4.8767199048008303</v>
      </c>
      <c r="F117" s="1">
        <v>4.1858951457906199</v>
      </c>
      <c r="G117" s="1">
        <v>10.442831210005799</v>
      </c>
      <c r="H117" s="1">
        <v>2.87577304512339</v>
      </c>
      <c r="I117" s="1">
        <v>8.8877179733542508</v>
      </c>
      <c r="J117" s="1">
        <v>5.2342231366289003</v>
      </c>
      <c r="K117" s="1"/>
      <c r="L117" s="1"/>
      <c r="M117" s="1">
        <v>11.3822451569173</v>
      </c>
    </row>
    <row r="118" spans="1:13" x14ac:dyDescent="0.25">
      <c r="A118" s="1">
        <v>14</v>
      </c>
      <c r="B118" s="1">
        <v>2.3527611221982698</v>
      </c>
      <c r="C118" s="1">
        <v>9.4343272797098905</v>
      </c>
      <c r="D118" s="1">
        <v>12.618089329322601</v>
      </c>
      <c r="E118" s="1">
        <v>4.8079955579066898</v>
      </c>
      <c r="F118" s="1">
        <v>4.1694499979486297</v>
      </c>
      <c r="G118" s="1">
        <v>10.3323020195156</v>
      </c>
      <c r="H118" s="1">
        <v>3.0189381554480699</v>
      </c>
      <c r="I118" s="1">
        <v>8.8430950906791299</v>
      </c>
      <c r="J118" s="1">
        <v>5.2039490199310503</v>
      </c>
      <c r="K118" s="1"/>
      <c r="L118" s="1"/>
      <c r="M118" s="1">
        <v>11.278311763344799</v>
      </c>
    </row>
    <row r="119" spans="1:13" x14ac:dyDescent="0.25">
      <c r="A119" s="1">
        <v>14.125</v>
      </c>
      <c r="B119" s="1">
        <v>2.3608893238169699</v>
      </c>
      <c r="C119" s="1">
        <v>9.5874949140763999</v>
      </c>
      <c r="D119" s="1">
        <v>12.812268130162799</v>
      </c>
      <c r="E119" s="1">
        <v>4.7793145117603197</v>
      </c>
      <c r="F119" s="1">
        <v>4.2215108138114097</v>
      </c>
      <c r="G119" s="1">
        <v>10.2722195575885</v>
      </c>
      <c r="H119" s="1">
        <v>3.0147511017176001</v>
      </c>
      <c r="I119" s="1">
        <v>8.7891106415895504</v>
      </c>
      <c r="J119" s="1">
        <v>5.2243272224312696</v>
      </c>
      <c r="K119" s="1"/>
      <c r="L119" s="1"/>
      <c r="M119" s="1">
        <v>11.2539177821403</v>
      </c>
    </row>
    <row r="120" spans="1:13" x14ac:dyDescent="0.25">
      <c r="A120" s="1">
        <v>14.25</v>
      </c>
      <c r="B120" s="1">
        <v>2.3835610320151499</v>
      </c>
      <c r="C120" s="1">
        <v>9.6967615960637694</v>
      </c>
      <c r="D120" s="1">
        <v>12.907539568992201</v>
      </c>
      <c r="E120" s="1">
        <v>4.6683614951050902</v>
      </c>
      <c r="F120" s="1">
        <v>4.1607180935381303</v>
      </c>
      <c r="G120" s="1">
        <v>10.2418371002738</v>
      </c>
      <c r="H120" s="1">
        <v>3.0073918920289802</v>
      </c>
      <c r="I120" s="1">
        <v>8.7316918190844799</v>
      </c>
      <c r="J120" s="1">
        <v>5.2764600117241303</v>
      </c>
      <c r="K120" s="1"/>
      <c r="L120" s="1"/>
      <c r="M120" s="1">
        <v>11.332007108577001</v>
      </c>
    </row>
    <row r="121" spans="1:13" x14ac:dyDescent="0.25">
      <c r="A121" s="1">
        <v>14.375</v>
      </c>
      <c r="B121" s="1">
        <v>2.4874743220901001</v>
      </c>
      <c r="C121" s="1">
        <v>9.6842764387881903</v>
      </c>
      <c r="D121" s="1">
        <v>13.034193132127101</v>
      </c>
      <c r="E121" s="1">
        <v>4.7348208903121201</v>
      </c>
      <c r="F121" s="1">
        <v>3.9284622721728302</v>
      </c>
      <c r="G121" s="1">
        <v>10.2092781953654</v>
      </c>
      <c r="H121" s="1">
        <v>2.9480229027084399</v>
      </c>
      <c r="I121" s="1">
        <v>8.7046748611112896</v>
      </c>
      <c r="J121" s="1">
        <v>5.3127024994037404</v>
      </c>
      <c r="K121" s="1"/>
      <c r="L121" s="1"/>
      <c r="M121" s="1">
        <v>11.383518835161601</v>
      </c>
    </row>
    <row r="122" spans="1:13" x14ac:dyDescent="0.25">
      <c r="A122" s="1">
        <v>14.5</v>
      </c>
      <c r="B122" s="1">
        <v>2.51755400767559</v>
      </c>
      <c r="C122" s="1">
        <v>9.7652010632759101</v>
      </c>
      <c r="D122" s="1">
        <v>13.0653442782883</v>
      </c>
      <c r="E122" s="1">
        <v>4.7327070277905499</v>
      </c>
      <c r="F122" s="1">
        <v>3.8889839661051702</v>
      </c>
      <c r="G122" s="1">
        <v>9.9877387310806096</v>
      </c>
      <c r="H122" s="1">
        <v>2.92858122923047</v>
      </c>
      <c r="I122" s="1">
        <v>8.7427652138655194</v>
      </c>
      <c r="J122" s="1">
        <v>5.3167377284929902</v>
      </c>
      <c r="K122" s="1"/>
      <c r="L122" s="1"/>
      <c r="M122" s="1">
        <v>11.3496506649642</v>
      </c>
    </row>
    <row r="123" spans="1:13" x14ac:dyDescent="0.25">
      <c r="A123" s="1">
        <v>14.625</v>
      </c>
      <c r="B123" s="1">
        <v>2.4943320270090199</v>
      </c>
      <c r="C123" s="1">
        <v>9.7635905848549491</v>
      </c>
      <c r="D123" s="1">
        <v>13.041352717576499</v>
      </c>
      <c r="E123" s="1">
        <v>4.64707436121288</v>
      </c>
      <c r="F123" s="1">
        <v>3.68060301916154</v>
      </c>
      <c r="G123" s="1">
        <v>9.9724966347071593</v>
      </c>
      <c r="H123" s="1">
        <v>2.89267357632168</v>
      </c>
      <c r="I123" s="1">
        <v>8.7030103656655609</v>
      </c>
      <c r="J123" s="1">
        <v>5.30235707735822</v>
      </c>
      <c r="K123" s="1"/>
      <c r="L123" s="1"/>
      <c r="M123" s="1">
        <v>11.108449215965701</v>
      </c>
    </row>
    <row r="124" spans="1:13" x14ac:dyDescent="0.25">
      <c r="A124" s="1">
        <v>14.75</v>
      </c>
      <c r="B124" s="1">
        <v>2.5106805318025498</v>
      </c>
      <c r="C124" s="1">
        <v>10.032237017739901</v>
      </c>
      <c r="D124" s="1">
        <v>13.008739662431701</v>
      </c>
      <c r="E124" s="1">
        <v>4.8593086946242696</v>
      </c>
      <c r="F124" s="1">
        <v>3.5573825906167</v>
      </c>
      <c r="G124" s="1">
        <v>9.9709499598833204</v>
      </c>
      <c r="H124" s="1">
        <v>2.87988125738456</v>
      </c>
      <c r="I124" s="1">
        <v>8.6330947400988993</v>
      </c>
      <c r="J124" s="1">
        <v>5.3211644271877896</v>
      </c>
      <c r="K124" s="1"/>
      <c r="L124" s="1"/>
      <c r="M124" s="1">
        <v>11.239095317870699</v>
      </c>
    </row>
    <row r="125" spans="1:13" x14ac:dyDescent="0.25">
      <c r="A125" s="1">
        <v>14.875</v>
      </c>
      <c r="B125" s="1">
        <v>2.5159458562386998</v>
      </c>
      <c r="C125" s="1">
        <v>10.341912588637401</v>
      </c>
      <c r="D125" s="1">
        <v>12.8651231025709</v>
      </c>
      <c r="E125" s="1">
        <v>4.8345465879496299</v>
      </c>
      <c r="F125" s="1">
        <v>3.51754878439966</v>
      </c>
      <c r="G125" s="1">
        <v>9.7263671736291304</v>
      </c>
      <c r="H125" s="1">
        <v>2.8803615787769301</v>
      </c>
      <c r="I125" s="1">
        <v>8.7086730722667092</v>
      </c>
      <c r="J125" s="1">
        <v>5.31008929020624</v>
      </c>
      <c r="K125" s="1"/>
      <c r="L125" s="1"/>
      <c r="M125" s="1">
        <v>11.2355721020158</v>
      </c>
    </row>
    <row r="126" spans="1:13" x14ac:dyDescent="0.25">
      <c r="A126" s="1">
        <v>15</v>
      </c>
      <c r="B126" s="1">
        <v>2.6642588577978898</v>
      </c>
      <c r="C126" s="1">
        <v>10.3720525319779</v>
      </c>
      <c r="D126" s="1">
        <v>12.436787016215799</v>
      </c>
      <c r="E126" s="1">
        <v>4.8161419119674997</v>
      </c>
      <c r="F126" s="1">
        <v>3.48628711004632</v>
      </c>
      <c r="G126" s="1">
        <v>9.5224792659331605</v>
      </c>
      <c r="H126" s="1">
        <v>2.86546048685442</v>
      </c>
      <c r="I126" s="1">
        <v>8.65661454389498</v>
      </c>
      <c r="J126" s="1">
        <v>5.3290579928011299</v>
      </c>
      <c r="K126" s="1"/>
      <c r="L126" s="1"/>
      <c r="M126" s="1">
        <v>11.314122679254501</v>
      </c>
    </row>
    <row r="127" spans="1:13" x14ac:dyDescent="0.25">
      <c r="A127" s="1">
        <v>15.125</v>
      </c>
      <c r="B127" s="1">
        <v>2.6968790861818501</v>
      </c>
      <c r="C127" s="1">
        <v>10.4502732832741</v>
      </c>
      <c r="D127" s="1">
        <v>12.0308772526609</v>
      </c>
      <c r="E127" s="1">
        <v>4.9142695320364496</v>
      </c>
      <c r="F127" s="1">
        <v>3.4932608862732502</v>
      </c>
      <c r="G127" s="1">
        <v>9.40818416170465</v>
      </c>
      <c r="H127" s="1">
        <v>2.8833644219127099</v>
      </c>
      <c r="I127" s="1">
        <v>8.6497969104475505</v>
      </c>
      <c r="J127" s="1">
        <v>5.29716862410005</v>
      </c>
      <c r="K127" s="1"/>
      <c r="L127" s="1"/>
      <c r="M127" s="1">
        <v>11.3669692236095</v>
      </c>
    </row>
    <row r="128" spans="1:13" x14ac:dyDescent="0.25">
      <c r="A128" s="1">
        <v>15.25</v>
      </c>
      <c r="B128" s="1">
        <v>2.7973580987937199</v>
      </c>
      <c r="C128" s="1">
        <v>10.527268226784001</v>
      </c>
      <c r="D128" s="1">
        <v>12.426369274705101</v>
      </c>
      <c r="E128" s="1">
        <v>5.1635417319243899</v>
      </c>
      <c r="F128" s="1">
        <v>3.5072713041791799</v>
      </c>
      <c r="G128" s="1">
        <v>9.3321337043343195</v>
      </c>
      <c r="H128" s="1">
        <v>2.8952034855541502</v>
      </c>
      <c r="I128" s="1">
        <v>8.6547588026463007</v>
      </c>
      <c r="J128" s="1">
        <v>5.2812881782855801</v>
      </c>
      <c r="K128" s="1"/>
      <c r="L128" s="1"/>
      <c r="M128" s="1">
        <v>11.392229895466301</v>
      </c>
    </row>
    <row r="129" spans="1:13" x14ac:dyDescent="0.25">
      <c r="A129" s="1">
        <v>15.375</v>
      </c>
      <c r="B129" s="1">
        <v>2.9215096825426601</v>
      </c>
      <c r="C129" s="1">
        <v>10.537882635096</v>
      </c>
      <c r="D129" s="1">
        <v>12.432877307576399</v>
      </c>
      <c r="E129" s="1">
        <v>5.1445569707456196</v>
      </c>
      <c r="F129" s="1">
        <v>3.5652340810168099</v>
      </c>
      <c r="G129" s="1">
        <v>9.3117233980928003</v>
      </c>
      <c r="H129" s="1">
        <v>2.9199095026972999</v>
      </c>
      <c r="I129" s="1">
        <v>8.5843572391673106</v>
      </c>
      <c r="J129" s="1">
        <v>5.2870931913899302</v>
      </c>
      <c r="K129" s="1"/>
      <c r="L129" s="1"/>
      <c r="M129" s="1">
        <v>11.6301846918503</v>
      </c>
    </row>
    <row r="130" spans="1:13" x14ac:dyDescent="0.25">
      <c r="A130" s="1">
        <v>15.5</v>
      </c>
      <c r="B130" s="1">
        <v>2.94167367991958</v>
      </c>
      <c r="C130" s="1">
        <v>10.696711187220201</v>
      </c>
      <c r="D130" s="1">
        <v>12.221906205731001</v>
      </c>
      <c r="E130" s="1">
        <v>5.0122562683884198</v>
      </c>
      <c r="F130" s="1">
        <v>3.4374871728919301</v>
      </c>
      <c r="G130" s="1">
        <v>9.2257133240310392</v>
      </c>
      <c r="H130" s="1">
        <v>2.97852343832291</v>
      </c>
      <c r="I130" s="1">
        <v>8.5498079709148591</v>
      </c>
      <c r="J130" s="1">
        <v>5.27105897024793</v>
      </c>
      <c r="K130" s="1"/>
      <c r="L130" s="1"/>
      <c r="M130" s="1">
        <v>11.7498810566134</v>
      </c>
    </row>
    <row r="131" spans="1:13" x14ac:dyDescent="0.25">
      <c r="A131" s="1">
        <v>15.625</v>
      </c>
      <c r="B131" s="1">
        <v>2.62693948304491</v>
      </c>
      <c r="C131" s="1">
        <v>10.5942034044916</v>
      </c>
      <c r="D131" s="1">
        <v>12.1581017975323</v>
      </c>
      <c r="E131" s="1">
        <v>4.6728497019398603</v>
      </c>
      <c r="F131" s="1">
        <v>3.6521873408054302</v>
      </c>
      <c r="G131" s="1">
        <v>9.0897943974262994</v>
      </c>
      <c r="H131" s="1">
        <v>3.0446975408658998</v>
      </c>
      <c r="I131" s="1">
        <v>8.5420275354285895</v>
      </c>
      <c r="J131" s="1">
        <v>5.21713156640892</v>
      </c>
      <c r="K131" s="1"/>
      <c r="L131" s="1"/>
      <c r="M131" s="1">
        <v>11.7866112598177</v>
      </c>
    </row>
    <row r="132" spans="1:13" x14ac:dyDescent="0.25">
      <c r="A132" s="1">
        <v>15.75</v>
      </c>
      <c r="B132" s="1">
        <v>2.67638788037813</v>
      </c>
      <c r="C132" s="1">
        <v>10.6390521334227</v>
      </c>
      <c r="D132" s="1">
        <v>12.0992791062789</v>
      </c>
      <c r="E132" s="1">
        <v>4.5728457242060401</v>
      </c>
      <c r="F132" s="1">
        <v>3.63371304134587</v>
      </c>
      <c r="G132" s="1">
        <v>9.0375137126575709</v>
      </c>
      <c r="H132" s="1">
        <v>3.0395056718215998</v>
      </c>
      <c r="I132" s="1">
        <v>8.5409734302219107</v>
      </c>
      <c r="J132" s="1">
        <v>5.2764967115358097</v>
      </c>
      <c r="K132" s="1"/>
      <c r="L132" s="1"/>
      <c r="M132" s="1">
        <v>11.594718909662699</v>
      </c>
    </row>
    <row r="133" spans="1:13" x14ac:dyDescent="0.25">
      <c r="A133" s="1">
        <v>15.875</v>
      </c>
      <c r="B133" s="1">
        <v>2.8337483524650602</v>
      </c>
      <c r="C133" s="1">
        <v>10.629065171904999</v>
      </c>
      <c r="D133" s="1">
        <v>12.2774406791285</v>
      </c>
      <c r="E133" s="1">
        <v>4.4717576182002201</v>
      </c>
      <c r="F133" s="1">
        <v>3.5867020363675799</v>
      </c>
      <c r="G133" s="1">
        <v>8.8778208402571508</v>
      </c>
      <c r="H133" s="1">
        <v>3.0258504873072001</v>
      </c>
      <c r="I133" s="1">
        <v>8.5574060774059699</v>
      </c>
      <c r="J133" s="1">
        <v>5.306555302085</v>
      </c>
      <c r="K133" s="1"/>
      <c r="L133" s="1"/>
      <c r="M133" s="1">
        <v>11.434043924224699</v>
      </c>
    </row>
    <row r="134" spans="1:13" x14ac:dyDescent="0.25">
      <c r="A134" s="1">
        <v>16</v>
      </c>
      <c r="B134" s="1">
        <v>2.8166835946389801</v>
      </c>
      <c r="C134" s="1">
        <v>10.5502776490031</v>
      </c>
      <c r="D134" s="1">
        <v>12.290385914122499</v>
      </c>
      <c r="E134" s="1">
        <v>4.3082443314635697</v>
      </c>
      <c r="F134" s="1">
        <v>3.55763054909254</v>
      </c>
      <c r="G134" s="1">
        <v>8.85949054777379</v>
      </c>
      <c r="H134" s="1">
        <v>3.00335402799488</v>
      </c>
      <c r="I134" s="1">
        <v>8.5529502587662698</v>
      </c>
      <c r="J134" s="1">
        <v>5.3490479282337002</v>
      </c>
      <c r="K134" s="1"/>
      <c r="L134" s="1"/>
      <c r="M134" s="1">
        <v>11.672925610470701</v>
      </c>
    </row>
    <row r="135" spans="1:13" x14ac:dyDescent="0.25">
      <c r="A135" s="1">
        <v>16.125</v>
      </c>
      <c r="B135" s="1">
        <v>2.75648302618306</v>
      </c>
      <c r="C135" s="1">
        <v>10.6361321626992</v>
      </c>
      <c r="D135" s="1">
        <v>12.644301187599501</v>
      </c>
      <c r="E135" s="1">
        <v>4.2961363093234599</v>
      </c>
      <c r="F135" s="1">
        <v>3.6517521659055401</v>
      </c>
      <c r="G135" s="1">
        <v>8.8026772588961304</v>
      </c>
      <c r="H135" s="1">
        <v>3.01011799048523</v>
      </c>
      <c r="I135" s="1">
        <v>8.5766928013274395</v>
      </c>
      <c r="J135" s="1">
        <v>5.3409581727672499</v>
      </c>
      <c r="K135" s="1"/>
      <c r="L135" s="1"/>
      <c r="M135" s="1">
        <v>11.6891781743441</v>
      </c>
    </row>
    <row r="136" spans="1:13" x14ac:dyDescent="0.25">
      <c r="A136" s="1">
        <v>16.25</v>
      </c>
      <c r="B136" s="1">
        <v>2.6272434623293801</v>
      </c>
      <c r="C136" s="1">
        <v>10.606753613602701</v>
      </c>
      <c r="D136" s="1">
        <v>12.524211351732699</v>
      </c>
      <c r="E136" s="1">
        <v>4.2441742378788501</v>
      </c>
      <c r="F136" s="1">
        <v>3.6480844384551099</v>
      </c>
      <c r="G136" s="1">
        <v>8.6042943070919602</v>
      </c>
      <c r="H136" s="1">
        <v>2.9687493202342101</v>
      </c>
      <c r="I136" s="1">
        <v>8.5934280880718301</v>
      </c>
      <c r="J136" s="1">
        <v>5.4416702236169296</v>
      </c>
      <c r="K136" s="1"/>
      <c r="L136" s="1"/>
      <c r="M136" s="1">
        <v>11.6936491572898</v>
      </c>
    </row>
    <row r="137" spans="1:13" x14ac:dyDescent="0.25">
      <c r="A137" s="1">
        <v>16.375</v>
      </c>
      <c r="B137" s="1">
        <v>2.5576779866447401</v>
      </c>
      <c r="C137" s="1">
        <v>10.5249045239264</v>
      </c>
      <c r="D137" s="1">
        <v>12.2179868895981</v>
      </c>
      <c r="E137" s="1">
        <v>4.2532300237534599</v>
      </c>
      <c r="F137" s="1">
        <v>3.7768147775859102</v>
      </c>
      <c r="G137" s="1">
        <v>8.5723860968814893</v>
      </c>
      <c r="H137" s="1">
        <v>2.9746475699885102</v>
      </c>
      <c r="I137" s="1">
        <v>8.6315772241160094</v>
      </c>
      <c r="J137" s="1">
        <v>5.5568491710735497</v>
      </c>
      <c r="K137" s="1"/>
      <c r="L137" s="1"/>
      <c r="M137" s="1">
        <v>11.6243391111616</v>
      </c>
    </row>
    <row r="138" spans="1:13" x14ac:dyDescent="0.25">
      <c r="A138" s="1">
        <v>16.5</v>
      </c>
      <c r="B138" s="1">
        <v>2.5296667997611002</v>
      </c>
      <c r="C138" s="1">
        <v>10.6894053798069</v>
      </c>
      <c r="D138" s="1">
        <v>11.9432195592052</v>
      </c>
      <c r="E138" s="1">
        <v>4.2938412378953803</v>
      </c>
      <c r="F138" s="1">
        <v>3.8892815241218601</v>
      </c>
      <c r="G138" s="1">
        <v>8.4385967122017291</v>
      </c>
      <c r="H138" s="1">
        <v>3.03593795118078</v>
      </c>
      <c r="I138" s="1">
        <v>8.6475483422263295</v>
      </c>
      <c r="J138" s="1">
        <v>5.56701178660047</v>
      </c>
      <c r="K138" s="1"/>
      <c r="L138" s="1"/>
      <c r="M138" s="1">
        <v>11.5772160561287</v>
      </c>
    </row>
    <row r="139" spans="1:13" x14ac:dyDescent="0.25">
      <c r="A139" s="1">
        <v>16.625</v>
      </c>
      <c r="B139" s="1">
        <v>2.4714032994767101</v>
      </c>
      <c r="C139" s="1">
        <v>10.6751542069156</v>
      </c>
      <c r="D139" s="1">
        <v>11.9219346285743</v>
      </c>
      <c r="E139" s="1">
        <v>4.2731083090949502</v>
      </c>
      <c r="F139" s="1">
        <v>3.8354143910329599</v>
      </c>
      <c r="G139" s="1">
        <v>8.6658997313539192</v>
      </c>
      <c r="H139" s="1">
        <v>3.00567227202195</v>
      </c>
      <c r="I139" s="1">
        <v>8.64822414200016</v>
      </c>
      <c r="J139" s="1">
        <v>5.5526680755706703</v>
      </c>
      <c r="K139" s="1"/>
      <c r="L139" s="1"/>
      <c r="M139" s="1">
        <v>11.5067521420963</v>
      </c>
    </row>
    <row r="140" spans="1:13" x14ac:dyDescent="0.25">
      <c r="A140" s="1">
        <v>16.75</v>
      </c>
      <c r="B140" s="1">
        <v>2.43120164900796</v>
      </c>
      <c r="C140" s="1">
        <v>10.517791345482999</v>
      </c>
      <c r="D140" s="1">
        <v>11.778883902995601</v>
      </c>
      <c r="E140" s="1">
        <v>4.2956655901009899</v>
      </c>
      <c r="F140" s="1">
        <v>3.76617729799018</v>
      </c>
      <c r="G140" s="1">
        <v>8.8993346472817301</v>
      </c>
      <c r="H140" s="1">
        <v>2.9695365233867701</v>
      </c>
      <c r="I140" s="1">
        <v>8.6058063380181604</v>
      </c>
      <c r="J140" s="1">
        <v>5.4369019527889302</v>
      </c>
      <c r="K140" s="1"/>
      <c r="L140" s="1"/>
      <c r="M140" s="1">
        <v>11.4206311530422</v>
      </c>
    </row>
    <row r="141" spans="1:13" x14ac:dyDescent="0.25">
      <c r="A141" s="1">
        <v>16.875</v>
      </c>
      <c r="B141" s="1">
        <v>2.4229979904344598</v>
      </c>
      <c r="C141" s="1">
        <v>10.464177534226099</v>
      </c>
      <c r="D141" s="1">
        <v>11.666454196887701</v>
      </c>
      <c r="E141" s="1">
        <v>4.3103246605693899</v>
      </c>
      <c r="F141" s="1">
        <v>3.7366533415754701</v>
      </c>
      <c r="G141" s="1">
        <v>8.8697754870933494</v>
      </c>
      <c r="H141" s="1">
        <v>2.9612354262437699</v>
      </c>
      <c r="I141" s="1">
        <v>8.6258959742799792</v>
      </c>
      <c r="J141" s="1">
        <v>5.4770691703939001</v>
      </c>
      <c r="K141" s="1"/>
      <c r="L141" s="1"/>
      <c r="M141" s="1">
        <v>11.2592674258615</v>
      </c>
    </row>
    <row r="142" spans="1:13" x14ac:dyDescent="0.25">
      <c r="A142" s="1">
        <v>17</v>
      </c>
      <c r="B142" s="1">
        <v>2.4123507496099399</v>
      </c>
      <c r="C142" s="1">
        <v>10.4317027508762</v>
      </c>
      <c r="D142" s="1">
        <v>11.4835241759139</v>
      </c>
      <c r="E142" s="1">
        <v>4.47517775740525</v>
      </c>
      <c r="F142" s="1">
        <v>3.7074947536668099</v>
      </c>
      <c r="G142" s="1">
        <v>8.6470662560046705</v>
      </c>
      <c r="H142" s="1">
        <v>2.9282859598073299</v>
      </c>
      <c r="I142" s="1">
        <v>8.6008959062711003</v>
      </c>
      <c r="J142" s="1">
        <v>5.4100295926278701</v>
      </c>
      <c r="K142" s="1"/>
      <c r="L142" s="1"/>
      <c r="M142" s="1">
        <v>11.718762719351799</v>
      </c>
    </row>
    <row r="143" spans="1:13" x14ac:dyDescent="0.25">
      <c r="A143" s="1">
        <v>17.125</v>
      </c>
      <c r="B143" s="1">
        <v>2.4149518207757201</v>
      </c>
      <c r="C143" s="1">
        <v>10.545771064359901</v>
      </c>
      <c r="D143" s="1">
        <v>11.553056112057099</v>
      </c>
      <c r="E143" s="1">
        <v>4.46472965153204</v>
      </c>
      <c r="F143" s="1">
        <v>3.7082643957014998</v>
      </c>
      <c r="G143" s="1">
        <v>8.5601956085087298</v>
      </c>
      <c r="H143" s="1">
        <v>2.9292456038508798</v>
      </c>
      <c r="I143" s="1">
        <v>8.5832543731402495</v>
      </c>
      <c r="J143" s="1">
        <v>5.4138747117650601</v>
      </c>
      <c r="K143" s="1"/>
      <c r="L143" s="1"/>
      <c r="M143" s="1">
        <v>11.457550979536499</v>
      </c>
    </row>
    <row r="144" spans="1:13" x14ac:dyDescent="0.25">
      <c r="A144" s="1">
        <v>17.25</v>
      </c>
      <c r="B144" s="1">
        <v>2.3758940841873502</v>
      </c>
      <c r="C144" s="1">
        <v>10.5526890189456</v>
      </c>
      <c r="D144" s="1">
        <v>11.800469354184299</v>
      </c>
      <c r="E144" s="1">
        <v>4.4750167695467598</v>
      </c>
      <c r="F144" s="1">
        <v>3.6897870874279199</v>
      </c>
      <c r="G144" s="1">
        <v>8.4552571159195704</v>
      </c>
      <c r="H144" s="1">
        <v>2.9097319154932699</v>
      </c>
      <c r="I144" s="1">
        <v>8.6302758950827094</v>
      </c>
      <c r="J144" s="1">
        <v>5.4059910708958201</v>
      </c>
      <c r="K144" s="1"/>
      <c r="L144" s="1"/>
      <c r="M144" s="1">
        <v>11.4617325001305</v>
      </c>
    </row>
    <row r="145" spans="1:13" x14ac:dyDescent="0.25">
      <c r="A145" s="1">
        <v>17.375</v>
      </c>
      <c r="B145" s="1">
        <v>2.4143907594560599</v>
      </c>
      <c r="C145" s="1">
        <v>10.156980568546199</v>
      </c>
      <c r="D145" s="1">
        <v>11.9141062708542</v>
      </c>
      <c r="E145" s="1">
        <v>4.6546983888324904</v>
      </c>
      <c r="F145" s="1">
        <v>3.7279584348752799</v>
      </c>
      <c r="G145" s="1">
        <v>8.4339023118410701</v>
      </c>
      <c r="H145" s="1">
        <v>2.9740515008731299</v>
      </c>
      <c r="I145" s="1">
        <v>8.6372587075562102</v>
      </c>
      <c r="J145" s="1">
        <v>5.3602185648155496</v>
      </c>
      <c r="K145" s="1"/>
      <c r="L145" s="1"/>
      <c r="M145" s="1">
        <v>11.3994569607865</v>
      </c>
    </row>
    <row r="146" spans="1:13" x14ac:dyDescent="0.25">
      <c r="A146" s="1">
        <v>17.5</v>
      </c>
      <c r="B146" s="1">
        <v>2.3942738248286299</v>
      </c>
      <c r="C146" s="1">
        <v>9.74941549729391</v>
      </c>
      <c r="D146" s="1">
        <v>12.0466255415469</v>
      </c>
      <c r="E146" s="1">
        <v>4.6610663311392901</v>
      </c>
      <c r="F146" s="1">
        <v>3.7673350284384099</v>
      </c>
      <c r="G146" s="1">
        <v>8.1653399816010399</v>
      </c>
      <c r="H146" s="1">
        <v>2.9930844357803998</v>
      </c>
      <c r="I146" s="1">
        <v>8.6778687100241392</v>
      </c>
      <c r="J146" s="1">
        <v>5.3444258320911198</v>
      </c>
      <c r="K146" s="1"/>
      <c r="L146" s="1"/>
      <c r="M146" s="1">
        <v>11.449584729764601</v>
      </c>
    </row>
    <row r="147" spans="1:13" x14ac:dyDescent="0.25">
      <c r="A147" s="1">
        <v>17.625</v>
      </c>
      <c r="B147" s="1">
        <v>2.38134295460863</v>
      </c>
      <c r="C147" s="1">
        <v>9.6961807942278408</v>
      </c>
      <c r="D147" s="1">
        <v>12.1889913441</v>
      </c>
      <c r="E147" s="1">
        <v>4.6347216329971204</v>
      </c>
      <c r="F147" s="1">
        <v>3.8218131489710601</v>
      </c>
      <c r="G147" s="1">
        <v>8.1300785401637903</v>
      </c>
      <c r="H147" s="1">
        <v>3.0011961022617601</v>
      </c>
      <c r="I147" s="1">
        <v>8.7420608559206308</v>
      </c>
      <c r="J147" s="1">
        <v>5.3048827455829404</v>
      </c>
      <c r="K147" s="1"/>
      <c r="L147" s="1"/>
      <c r="M147" s="1">
        <v>11.7956542793232</v>
      </c>
    </row>
    <row r="148" spans="1:13" x14ac:dyDescent="0.25">
      <c r="A148" s="1">
        <v>17.75</v>
      </c>
      <c r="B148" s="1">
        <v>2.4208670183275798</v>
      </c>
      <c r="C148" s="1">
        <v>9.6270306954815901</v>
      </c>
      <c r="D148" s="1">
        <v>12.094980161615601</v>
      </c>
      <c r="E148" s="1">
        <v>4.7120127002793497</v>
      </c>
      <c r="F148" s="1">
        <v>3.9338650727181399</v>
      </c>
      <c r="G148" s="1">
        <v>7.9873929937079398</v>
      </c>
      <c r="H148" s="1">
        <v>2.9919919058959401</v>
      </c>
      <c r="I148" s="1">
        <v>8.7973183962514607</v>
      </c>
      <c r="J148" s="1">
        <v>5.3503814886987104</v>
      </c>
      <c r="K148" s="1"/>
      <c r="L148" s="1"/>
      <c r="M148" s="1">
        <v>11.930914014829799</v>
      </c>
    </row>
    <row r="149" spans="1:13" x14ac:dyDescent="0.25">
      <c r="A149" s="1">
        <v>17.875</v>
      </c>
      <c r="B149" s="1">
        <v>2.4494219116892899</v>
      </c>
      <c r="C149" s="1">
        <v>9.6723717084253504</v>
      </c>
      <c r="D149" s="1">
        <v>11.989460581265799</v>
      </c>
      <c r="E149" s="1">
        <v>4.6764758050900497</v>
      </c>
      <c r="F149" s="1">
        <v>3.90242906780025</v>
      </c>
      <c r="G149" s="1">
        <v>7.8425621020487597</v>
      </c>
      <c r="H149" s="1">
        <v>2.9911266850131302</v>
      </c>
      <c r="I149" s="1">
        <v>8.8366881086729094</v>
      </c>
      <c r="J149" s="1">
        <v>5.3390967825051101</v>
      </c>
      <c r="K149" s="1"/>
      <c r="L149" s="1"/>
      <c r="M149" s="1">
        <v>11.766437324361</v>
      </c>
    </row>
    <row r="150" spans="1:13" x14ac:dyDescent="0.25">
      <c r="A150" s="1">
        <v>18</v>
      </c>
      <c r="B150" s="1">
        <v>2.4477356026595798</v>
      </c>
      <c r="C150" s="1">
        <v>9.6181852417692308</v>
      </c>
      <c r="D150" s="1">
        <v>12.0911638305246</v>
      </c>
      <c r="E150" s="1">
        <v>4.6794365046705302</v>
      </c>
      <c r="F150" s="1">
        <v>3.8947598379296702</v>
      </c>
      <c r="G150" s="1">
        <v>7.9542391659079499</v>
      </c>
      <c r="H150" s="1">
        <v>2.9746940510863298</v>
      </c>
      <c r="I150" s="1">
        <v>8.9290396752403893</v>
      </c>
      <c r="J150" s="1">
        <v>5.3282881885288003</v>
      </c>
      <c r="K150" s="1"/>
      <c r="L150" s="1"/>
      <c r="M150" s="1">
        <v>11.696689043320101</v>
      </c>
    </row>
    <row r="151" spans="1:13" x14ac:dyDescent="0.25">
      <c r="A151" s="1">
        <v>18.125</v>
      </c>
      <c r="B151" s="1">
        <v>2.4716228641373901</v>
      </c>
      <c r="C151" s="1">
        <v>9.5949785144420492</v>
      </c>
      <c r="D151" s="1">
        <v>11.896951841827899</v>
      </c>
      <c r="E151" s="1">
        <v>4.66618248482858</v>
      </c>
      <c r="F151" s="1">
        <v>3.9004075310064898</v>
      </c>
      <c r="G151" s="1">
        <v>7.9682152821891403</v>
      </c>
      <c r="H151" s="1">
        <v>2.9071313287330001</v>
      </c>
      <c r="I151" s="1">
        <v>8.91214160941656</v>
      </c>
      <c r="J151" s="1">
        <v>5.3694785456601899</v>
      </c>
      <c r="K151" s="1"/>
      <c r="L151" s="1"/>
      <c r="M151" s="1">
        <v>11.461738649368201</v>
      </c>
    </row>
    <row r="152" spans="1:13" x14ac:dyDescent="0.25">
      <c r="A152" s="1">
        <v>18.25</v>
      </c>
      <c r="B152" s="1">
        <v>2.5101515374769701</v>
      </c>
      <c r="C152" s="1">
        <v>9.5190482049071701</v>
      </c>
      <c r="D152" s="1">
        <v>12.007426700944</v>
      </c>
      <c r="E152" s="1">
        <v>4.6972618981700096</v>
      </c>
      <c r="F152" s="1">
        <v>3.9495211323008599</v>
      </c>
      <c r="G152" s="1">
        <v>7.9563796550307098</v>
      </c>
      <c r="H152" s="1">
        <v>2.88642208346924</v>
      </c>
      <c r="I152" s="1">
        <v>8.9545330132212992</v>
      </c>
      <c r="J152" s="1">
        <v>5.3704268017630401</v>
      </c>
      <c r="K152" s="1"/>
      <c r="L152" s="1"/>
      <c r="M152" s="1">
        <v>11.5023555551358</v>
      </c>
    </row>
    <row r="153" spans="1:13" x14ac:dyDescent="0.25">
      <c r="A153" s="1">
        <v>18.375</v>
      </c>
      <c r="B153" s="1">
        <v>2.4825890456595099</v>
      </c>
      <c r="C153" s="1">
        <v>9.6567003333248191</v>
      </c>
      <c r="D153" s="1">
        <v>11.9546581640803</v>
      </c>
      <c r="E153" s="1">
        <v>4.7211386066307801</v>
      </c>
      <c r="F153" s="1">
        <v>3.93370011764544</v>
      </c>
      <c r="G153" s="1">
        <v>8.0179800664488994</v>
      </c>
      <c r="H153" s="1">
        <v>2.88818391467494</v>
      </c>
      <c r="I153" s="1">
        <v>8.9470055166838005</v>
      </c>
      <c r="J153" s="1">
        <v>5.3642900211227502</v>
      </c>
      <c r="K153" s="1"/>
      <c r="L153" s="1"/>
      <c r="M153" s="1">
        <v>11.853842337194401</v>
      </c>
    </row>
    <row r="154" spans="1:13" x14ac:dyDescent="0.25">
      <c r="A154" s="1">
        <v>18.5</v>
      </c>
      <c r="B154" s="1">
        <v>2.46492243147671</v>
      </c>
      <c r="C154" s="1">
        <v>9.8676910805733797</v>
      </c>
      <c r="D154" s="1">
        <v>11.6106760634487</v>
      </c>
      <c r="E154" s="1">
        <v>4.77982302445914</v>
      </c>
      <c r="F154" s="1">
        <v>3.9403237022356499</v>
      </c>
      <c r="G154" s="1">
        <v>8.0067211842062491</v>
      </c>
      <c r="H154" s="1">
        <v>2.9035145679289198</v>
      </c>
      <c r="I154" s="1">
        <v>8.9503277212648094</v>
      </c>
      <c r="J154" s="1">
        <v>5.3753405559699798</v>
      </c>
      <c r="K154" s="1"/>
      <c r="L154" s="1"/>
      <c r="M154" s="1">
        <v>11.951347195234799</v>
      </c>
    </row>
    <row r="155" spans="1:13" x14ac:dyDescent="0.25">
      <c r="A155" s="1">
        <v>18.625</v>
      </c>
      <c r="B155" s="1">
        <v>2.4503663797596298</v>
      </c>
      <c r="C155" s="1">
        <v>9.8566327089523806</v>
      </c>
      <c r="D155" s="1">
        <v>10.9692239513428</v>
      </c>
      <c r="E155" s="1">
        <v>4.7763333911794499</v>
      </c>
      <c r="F155" s="1">
        <v>4.0644353775372002</v>
      </c>
      <c r="G155" s="1">
        <v>8.1111205371763297</v>
      </c>
      <c r="H155" s="1">
        <v>2.9154452962665398</v>
      </c>
      <c r="I155" s="1">
        <v>8.9234418627543004</v>
      </c>
      <c r="J155" s="1">
        <v>5.3819734698292603</v>
      </c>
      <c r="K155" s="1"/>
      <c r="L155" s="1"/>
      <c r="M155" s="1">
        <v>11.959916637593601</v>
      </c>
    </row>
    <row r="156" spans="1:13" x14ac:dyDescent="0.25">
      <c r="A156" s="1">
        <v>18.75</v>
      </c>
      <c r="B156" s="1">
        <v>2.3820806059814998</v>
      </c>
      <c r="C156" s="1">
        <v>10.3285074708166</v>
      </c>
      <c r="D156" s="1">
        <v>10.9170016397055</v>
      </c>
      <c r="E156" s="1">
        <v>4.7285374957016497</v>
      </c>
      <c r="F156" s="1">
        <v>4.1156808945735204</v>
      </c>
      <c r="G156" s="1">
        <v>8.1424280734602696</v>
      </c>
      <c r="H156" s="1">
        <v>2.9327722187339802</v>
      </c>
      <c r="I156" s="1">
        <v>8.9200843628587094</v>
      </c>
      <c r="J156" s="1">
        <v>5.38499514387461</v>
      </c>
      <c r="K156" s="1"/>
      <c r="L156" s="1"/>
      <c r="M156" s="1">
        <v>11.956344812911899</v>
      </c>
    </row>
    <row r="157" spans="1:13" x14ac:dyDescent="0.25">
      <c r="A157" s="1">
        <v>18.875</v>
      </c>
      <c r="B157" s="1">
        <v>2.34840102669218</v>
      </c>
      <c r="C157" s="1">
        <v>10.337706429849099</v>
      </c>
      <c r="D157" s="1">
        <v>10.7189058020519</v>
      </c>
      <c r="E157" s="1">
        <v>4.7455866245366503</v>
      </c>
      <c r="F157" s="1">
        <v>4.1895128325313804</v>
      </c>
      <c r="G157" s="1">
        <v>8.1570664493375897</v>
      </c>
      <c r="H157" s="1">
        <v>3.0609689695239601</v>
      </c>
      <c r="I157" s="1">
        <v>8.9141533006586808</v>
      </c>
      <c r="J157" s="1">
        <v>5.3846435383074098</v>
      </c>
      <c r="K157" s="1"/>
      <c r="L157" s="1"/>
      <c r="M157" s="1">
        <v>12.1468470093905</v>
      </c>
    </row>
    <row r="158" spans="1:13" x14ac:dyDescent="0.25">
      <c r="A158" s="1">
        <v>19</v>
      </c>
      <c r="B158" s="1">
        <v>2.3401872036748701</v>
      </c>
      <c r="C158" s="1">
        <v>10.2825082201439</v>
      </c>
      <c r="D158" s="1">
        <v>10.7760108319611</v>
      </c>
      <c r="E158" s="1">
        <v>4.8296263570722999</v>
      </c>
      <c r="F158" s="1">
        <v>4.3160256135264303</v>
      </c>
      <c r="G158" s="1">
        <v>8.25678132593975</v>
      </c>
      <c r="H158" s="1">
        <v>3.0808876178165301</v>
      </c>
      <c r="I158" s="1">
        <v>8.9357774674277106</v>
      </c>
      <c r="J158" s="1">
        <v>5.3736797141721304</v>
      </c>
      <c r="K158" s="1"/>
      <c r="L158" s="1"/>
      <c r="M158" s="1">
        <v>12.4163502660489</v>
      </c>
    </row>
    <row r="159" spans="1:13" x14ac:dyDescent="0.25">
      <c r="A159" s="1">
        <v>19.125</v>
      </c>
      <c r="B159" s="1">
        <v>2.35805195569993</v>
      </c>
      <c r="C159" s="1">
        <v>10.7599519914413</v>
      </c>
      <c r="D159" s="1">
        <v>10.574708533631499</v>
      </c>
      <c r="E159" s="1">
        <v>4.83477434755254</v>
      </c>
      <c r="F159" s="1">
        <v>4.4193356360577898</v>
      </c>
      <c r="G159" s="1">
        <v>8.2702225422171498</v>
      </c>
      <c r="H159" s="1">
        <v>3.1096911605415798</v>
      </c>
      <c r="I159" s="1">
        <v>8.9756946495199106</v>
      </c>
      <c r="J159" s="1">
        <v>5.3594700912695101</v>
      </c>
      <c r="K159" s="1"/>
      <c r="L159" s="1"/>
      <c r="M159" s="1">
        <v>12.4972397370147</v>
      </c>
    </row>
    <row r="160" spans="1:13" x14ac:dyDescent="0.25">
      <c r="A160" s="1">
        <v>19.25</v>
      </c>
      <c r="B160" s="1">
        <v>2.3366206513253802</v>
      </c>
      <c r="C160" s="1">
        <v>10.851516323246599</v>
      </c>
      <c r="D160" s="1">
        <v>10.721808240918801</v>
      </c>
      <c r="E160" s="1">
        <v>4.6296752685059896</v>
      </c>
      <c r="F160" s="1">
        <v>4.4521485233017497</v>
      </c>
      <c r="G160" s="1">
        <v>8.32334704495171</v>
      </c>
      <c r="H160" s="1">
        <v>3.1621130588181598</v>
      </c>
      <c r="I160" s="1">
        <v>8.9683853289923299</v>
      </c>
      <c r="J160" s="1">
        <v>5.3168791885428996</v>
      </c>
      <c r="K160" s="1"/>
      <c r="L160" s="1"/>
      <c r="M160" s="1">
        <v>12.481202612220301</v>
      </c>
    </row>
    <row r="161" spans="1:13" x14ac:dyDescent="0.25">
      <c r="A161" s="1">
        <v>19.375</v>
      </c>
      <c r="B161" s="1">
        <v>2.3300528945391301</v>
      </c>
      <c r="C161" s="1">
        <v>10.723773986813001</v>
      </c>
      <c r="D161" s="1">
        <v>10.6848746518504</v>
      </c>
      <c r="E161" s="1">
        <v>4.4465828639477198</v>
      </c>
      <c r="F161" s="1">
        <v>4.3279850142627696</v>
      </c>
      <c r="G161" s="1">
        <v>8.3413431926503101</v>
      </c>
      <c r="H161" s="1">
        <v>3.1339623271375201</v>
      </c>
      <c r="I161" s="1">
        <v>8.97699779844773</v>
      </c>
      <c r="J161" s="1">
        <v>5.3240054637949399</v>
      </c>
      <c r="K161" s="1"/>
      <c r="L161" s="1"/>
      <c r="M161" s="1">
        <v>12.5062498418158</v>
      </c>
    </row>
    <row r="162" spans="1:13" x14ac:dyDescent="0.25">
      <c r="A162" s="1">
        <v>19.5</v>
      </c>
      <c r="B162" s="1">
        <v>2.3203680846411401</v>
      </c>
      <c r="C162" s="1">
        <v>10.731990489416299</v>
      </c>
      <c r="D162" s="1">
        <v>10.6951517795206</v>
      </c>
      <c r="E162" s="1">
        <v>4.3796834323320404</v>
      </c>
      <c r="F162" s="1">
        <v>4.24675007676192</v>
      </c>
      <c r="G162" s="1">
        <v>8.3572939908008603</v>
      </c>
      <c r="H162" s="1">
        <v>3.0699064049791001</v>
      </c>
      <c r="I162" s="1">
        <v>8.97914082339644</v>
      </c>
      <c r="J162" s="1">
        <v>5.3046915143461097</v>
      </c>
      <c r="K162" s="1"/>
      <c r="L162" s="1"/>
      <c r="M162" s="1">
        <v>12.5138190672101</v>
      </c>
    </row>
    <row r="163" spans="1:13" x14ac:dyDescent="0.25">
      <c r="A163" s="1">
        <v>19.625</v>
      </c>
      <c r="B163" s="1">
        <v>2.3282580130711499</v>
      </c>
      <c r="C163" s="1">
        <v>10.811562862888801</v>
      </c>
      <c r="D163" s="1">
        <v>10.5287578135621</v>
      </c>
      <c r="E163" s="1">
        <v>4.3513092666767097</v>
      </c>
      <c r="F163" s="1">
        <v>4.1929732934128197</v>
      </c>
      <c r="G163" s="1">
        <v>8.3576631898887204</v>
      </c>
      <c r="H163" s="1">
        <v>3.0780429450526601</v>
      </c>
      <c r="I163" s="1">
        <v>8.9866078905026807</v>
      </c>
      <c r="J163" s="1">
        <v>5.3552821595996196</v>
      </c>
      <c r="K163" s="1"/>
      <c r="L163" s="1"/>
      <c r="M163" s="1">
        <v>12.5229526261848</v>
      </c>
    </row>
    <row r="164" spans="1:13" x14ac:dyDescent="0.25">
      <c r="A164" s="1">
        <v>19.75</v>
      </c>
      <c r="B164" s="1">
        <v>2.3288905126668702</v>
      </c>
      <c r="C164" s="1">
        <v>10.835435947181301</v>
      </c>
      <c r="D164" s="1">
        <v>10.5496001215091</v>
      </c>
      <c r="E164" s="1">
        <v>4.3590916944469598</v>
      </c>
      <c r="F164" s="1">
        <v>4.2863216117440901</v>
      </c>
      <c r="G164" s="1">
        <v>8.4001859490704103</v>
      </c>
      <c r="H164" s="1">
        <v>3.0509688872712002</v>
      </c>
      <c r="I164" s="1">
        <v>8.9775460349190404</v>
      </c>
      <c r="J164" s="1">
        <v>5.3968232829055003</v>
      </c>
      <c r="K164" s="1"/>
      <c r="L164" s="1"/>
      <c r="M164" s="1">
        <v>12.5456146720788</v>
      </c>
    </row>
    <row r="165" spans="1:13" x14ac:dyDescent="0.25">
      <c r="A165" s="1">
        <v>19.875</v>
      </c>
      <c r="B165" s="1">
        <v>2.2866145295850702</v>
      </c>
      <c r="C165" s="1">
        <v>11.077582080816599</v>
      </c>
      <c r="D165" s="1">
        <v>10.430709075237001</v>
      </c>
      <c r="E165" s="1">
        <v>4.3598459928309099</v>
      </c>
      <c r="F165" s="1">
        <v>4.2537228405667102</v>
      </c>
      <c r="G165" s="1">
        <v>8.4041381512158608</v>
      </c>
      <c r="H165" s="1">
        <v>3.01396827881686</v>
      </c>
      <c r="I165" s="1">
        <v>8.9815436098279005</v>
      </c>
      <c r="J165" s="1">
        <v>5.47426550049975</v>
      </c>
      <c r="K165" s="1"/>
      <c r="L165" s="1"/>
      <c r="M165" s="1">
        <v>12.5459607503279</v>
      </c>
    </row>
    <row r="166" spans="1:13" x14ac:dyDescent="0.25">
      <c r="A166" s="1">
        <v>20</v>
      </c>
      <c r="B166" s="1">
        <v>2.2984258850834101</v>
      </c>
      <c r="C166" s="1">
        <v>11.212691785425701</v>
      </c>
      <c r="D166" s="1">
        <v>10.7807748995086</v>
      </c>
      <c r="E166" s="1">
        <v>4.3924132097557003</v>
      </c>
      <c r="F166" s="1">
        <v>4.2256678122379396</v>
      </c>
      <c r="G166" s="1">
        <v>8.4338382198604194</v>
      </c>
      <c r="H166" s="1">
        <v>2.9756621594198398</v>
      </c>
      <c r="I166" s="1">
        <v>8.9836237112232595</v>
      </c>
      <c r="J166" s="1">
        <v>5.4696766764800602</v>
      </c>
      <c r="K166" s="1"/>
      <c r="L166" s="1"/>
      <c r="M166" s="1">
        <v>12.538746427452899</v>
      </c>
    </row>
    <row r="167" spans="1:13" x14ac:dyDescent="0.25">
      <c r="A167" s="1">
        <v>20.125</v>
      </c>
      <c r="B167" s="1">
        <v>2.1991042230351301</v>
      </c>
      <c r="C167" s="1">
        <v>11.297265236234001</v>
      </c>
      <c r="D167" s="1">
        <v>10.7047609158146</v>
      </c>
      <c r="E167" s="1">
        <v>4.3678740590043397</v>
      </c>
      <c r="F167" s="1">
        <v>4.2128503620493101</v>
      </c>
      <c r="G167" s="1">
        <v>8.4440082388783395</v>
      </c>
      <c r="H167" s="1">
        <v>2.9493659226604398</v>
      </c>
      <c r="I167" s="1">
        <v>9.0229277851608405</v>
      </c>
      <c r="J167" s="1">
        <v>5.4557849712327204</v>
      </c>
      <c r="K167" s="1"/>
      <c r="L167" s="1"/>
      <c r="M167" s="1">
        <v>12.5508909825922</v>
      </c>
    </row>
    <row r="168" spans="1:13" x14ac:dyDescent="0.25">
      <c r="A168" s="1">
        <v>20.25</v>
      </c>
      <c r="B168" s="1">
        <v>2.1822295606439699</v>
      </c>
      <c r="C168" s="1">
        <v>11.587311073638499</v>
      </c>
      <c r="D168" s="1">
        <v>10.759159277709699</v>
      </c>
      <c r="E168" s="1">
        <v>4.3592270180405297</v>
      </c>
      <c r="F168" s="1">
        <v>4.1825149330780302</v>
      </c>
      <c r="G168" s="1">
        <v>8.4727103030650408</v>
      </c>
      <c r="H168" s="1">
        <v>2.9506318650902901</v>
      </c>
      <c r="I168" s="1">
        <v>9.0059593848120105</v>
      </c>
      <c r="J168" s="1">
        <v>5.4304891401403097</v>
      </c>
      <c r="K168" s="1"/>
      <c r="L168" s="1"/>
      <c r="M168" s="1">
        <v>12.5433808988123</v>
      </c>
    </row>
    <row r="169" spans="1:13" x14ac:dyDescent="0.25">
      <c r="A169" s="1">
        <v>20.375</v>
      </c>
      <c r="B169" s="1">
        <v>2.18675537103283</v>
      </c>
      <c r="C169" s="1">
        <v>12.054930688983299</v>
      </c>
      <c r="D169" s="1">
        <v>11.2949874589613</v>
      </c>
      <c r="E169" s="1">
        <v>4.4487013295976201</v>
      </c>
      <c r="F169" s="1">
        <v>4.1528146701728099</v>
      </c>
      <c r="G169" s="1">
        <v>8.4801277932963099</v>
      </c>
      <c r="H169" s="1">
        <v>2.9513589063676799</v>
      </c>
      <c r="I169" s="1">
        <v>9.0051750406047901</v>
      </c>
      <c r="J169" s="1">
        <v>5.4537464740704698</v>
      </c>
      <c r="K169" s="1"/>
      <c r="L169" s="1"/>
      <c r="M169" s="1">
        <v>12.539611985693</v>
      </c>
    </row>
    <row r="170" spans="1:13" x14ac:dyDescent="0.25">
      <c r="A170" s="1">
        <v>20.5</v>
      </c>
      <c r="B170" s="1">
        <v>2.1862089150992299</v>
      </c>
      <c r="C170" s="1">
        <v>12.0741479804511</v>
      </c>
      <c r="D170" s="1">
        <v>11.136369187738699</v>
      </c>
      <c r="E170" s="1">
        <v>4.4444633660440003</v>
      </c>
      <c r="F170" s="1">
        <v>4.1767917114766702</v>
      </c>
      <c r="G170" s="1">
        <v>8.5195396942739201</v>
      </c>
      <c r="H170" s="1">
        <v>2.9528940410650302</v>
      </c>
      <c r="I170" s="1">
        <v>9.0076011452814004</v>
      </c>
      <c r="J170" s="1">
        <v>5.4487333372767504</v>
      </c>
      <c r="K170" s="1"/>
      <c r="L170" s="1"/>
      <c r="M170" s="1">
        <v>12.5148218696605</v>
      </c>
    </row>
    <row r="171" spans="1:13" x14ac:dyDescent="0.25">
      <c r="A171" s="1">
        <v>20.625</v>
      </c>
      <c r="B171" s="1">
        <v>2.1740980995814501</v>
      </c>
      <c r="C171" s="1">
        <v>12.046398925553801</v>
      </c>
      <c r="D171" s="1">
        <v>10.8964314067819</v>
      </c>
      <c r="E171" s="1">
        <v>4.4369377833077897</v>
      </c>
      <c r="F171" s="1">
        <v>4.16412974180309</v>
      </c>
      <c r="G171" s="1">
        <v>8.5094377940108998</v>
      </c>
      <c r="H171" s="1">
        <v>2.9375159100314501</v>
      </c>
      <c r="I171" s="1">
        <v>8.9933385907667205</v>
      </c>
      <c r="J171" s="1">
        <v>5.4707129951811497</v>
      </c>
      <c r="K171" s="1"/>
      <c r="L171" s="1"/>
      <c r="M171" s="1">
        <v>12.531479609076699</v>
      </c>
    </row>
    <row r="172" spans="1:13" x14ac:dyDescent="0.25">
      <c r="A172" s="1">
        <v>20.75</v>
      </c>
      <c r="B172" s="1">
        <v>2.1377868974731098</v>
      </c>
      <c r="C172" s="1">
        <v>12.118951630007199</v>
      </c>
      <c r="D172" s="1">
        <v>9.9808540273016906</v>
      </c>
      <c r="E172" s="1">
        <v>4.4680962275149998</v>
      </c>
      <c r="F172" s="1">
        <v>4.15838567519706</v>
      </c>
      <c r="G172" s="1">
        <v>8.5491655055802394</v>
      </c>
      <c r="H172" s="1">
        <v>2.9235331711730201</v>
      </c>
      <c r="I172" s="1">
        <v>8.9649223419410902</v>
      </c>
      <c r="J172" s="1">
        <v>5.4785577572627204</v>
      </c>
      <c r="K172" s="1"/>
      <c r="L172" s="1"/>
      <c r="M172" s="1">
        <v>12.506783223067499</v>
      </c>
    </row>
    <row r="173" spans="1:13" x14ac:dyDescent="0.25">
      <c r="A173" s="1">
        <v>20.875</v>
      </c>
      <c r="B173" s="1">
        <v>2.1343060928963902</v>
      </c>
      <c r="C173" s="1">
        <v>12.0945125491334</v>
      </c>
      <c r="D173" s="1">
        <v>10.0090385009229</v>
      </c>
      <c r="E173" s="1">
        <v>4.62936482376666</v>
      </c>
      <c r="F173" s="1">
        <v>4.2876747366755996</v>
      </c>
      <c r="G173" s="1">
        <v>8.6345781363984209</v>
      </c>
      <c r="H173" s="1">
        <v>2.9345159469861701</v>
      </c>
      <c r="I173" s="1">
        <v>8.9713238942666003</v>
      </c>
      <c r="J173" s="1">
        <v>5.4810060812095296</v>
      </c>
      <c r="K173" s="1"/>
      <c r="L173" s="1"/>
      <c r="M173" s="1">
        <v>12.5022229364351</v>
      </c>
    </row>
    <row r="174" spans="1:13" x14ac:dyDescent="0.25">
      <c r="A174" s="1">
        <v>21</v>
      </c>
      <c r="B174" s="1">
        <v>2.1154006687164602</v>
      </c>
      <c r="C174" s="1">
        <v>12.0996926350583</v>
      </c>
      <c r="D174" s="1">
        <v>10.0719628000304</v>
      </c>
      <c r="E174" s="1">
        <v>4.6003479000709797</v>
      </c>
      <c r="F174" s="1">
        <v>4.3131322036276698</v>
      </c>
      <c r="G174" s="1">
        <v>8.6973374343840995</v>
      </c>
      <c r="H174" s="1">
        <v>2.9248540992273599</v>
      </c>
      <c r="I174" s="1">
        <v>8.9725058260723305</v>
      </c>
      <c r="J174" s="1">
        <v>5.5849820192315596</v>
      </c>
      <c r="K174" s="1"/>
      <c r="L174" s="1"/>
      <c r="M174" s="1">
        <v>12.4454783092974</v>
      </c>
    </row>
    <row r="175" spans="1:13" x14ac:dyDescent="0.25">
      <c r="A175" s="1">
        <v>21.125</v>
      </c>
      <c r="B175" s="1">
        <v>2.19202798052028</v>
      </c>
      <c r="C175" s="1">
        <v>12.090672607350299</v>
      </c>
      <c r="D175" s="1">
        <v>10.229408768369099</v>
      </c>
      <c r="E175" s="1">
        <v>4.5948508995963397</v>
      </c>
      <c r="F175" s="1">
        <v>4.3196481539864804</v>
      </c>
      <c r="G175" s="1">
        <v>8.6380661362673603</v>
      </c>
      <c r="H175" s="1">
        <v>2.9463220241668999</v>
      </c>
      <c r="I175" s="1">
        <v>8.95240271158975</v>
      </c>
      <c r="J175" s="1">
        <v>5.57918258172535</v>
      </c>
      <c r="K175" s="1"/>
      <c r="L175" s="1"/>
      <c r="M175" s="1">
        <v>12.518488721825101</v>
      </c>
    </row>
    <row r="176" spans="1:13" x14ac:dyDescent="0.25">
      <c r="A176" s="1">
        <v>21.25</v>
      </c>
      <c r="B176" s="1">
        <v>2.19884631852812</v>
      </c>
      <c r="C176" s="1">
        <v>12.2565675983025</v>
      </c>
      <c r="D176" s="1">
        <v>10.480680288731399</v>
      </c>
      <c r="E176" s="1">
        <v>4.6026874378600597</v>
      </c>
      <c r="F176" s="1">
        <v>4.2907920075342201</v>
      </c>
      <c r="G176" s="1">
        <v>8.5987414982127603</v>
      </c>
      <c r="H176" s="1">
        <v>2.9100194907170001</v>
      </c>
      <c r="I176" s="1">
        <v>8.9483225997265397</v>
      </c>
      <c r="J176" s="1">
        <v>5.5876567549359999</v>
      </c>
      <c r="K176" s="1"/>
      <c r="L176" s="1"/>
      <c r="M176" s="1">
        <v>12.403206103310101</v>
      </c>
    </row>
    <row r="177" spans="1:13" x14ac:dyDescent="0.25">
      <c r="A177" s="1">
        <v>21.375</v>
      </c>
      <c r="B177" s="1">
        <v>2.2043097429410201</v>
      </c>
      <c r="C177" s="1">
        <v>12.1442812072425</v>
      </c>
      <c r="D177" s="1">
        <v>10.5536208135922</v>
      </c>
      <c r="E177" s="1">
        <v>4.6446842189919</v>
      </c>
      <c r="F177" s="1">
        <v>4.1783940903616399</v>
      </c>
      <c r="G177" s="1">
        <v>8.5440840441175201</v>
      </c>
      <c r="H177" s="1">
        <v>2.89658755387289</v>
      </c>
      <c r="I177" s="1">
        <v>8.9019522548869592</v>
      </c>
      <c r="J177" s="1">
        <v>5.6227818677014501</v>
      </c>
      <c r="K177" s="1"/>
      <c r="L177" s="1"/>
      <c r="M177" s="1">
        <v>12.2664740742958</v>
      </c>
    </row>
    <row r="178" spans="1:13" x14ac:dyDescent="0.25">
      <c r="A178" s="1">
        <v>21.5</v>
      </c>
      <c r="B178" s="1">
        <v>2.2776057530391798</v>
      </c>
      <c r="C178" s="1">
        <v>12.2405151563913</v>
      </c>
      <c r="D178" s="1">
        <v>10.8777435750112</v>
      </c>
      <c r="E178" s="1">
        <v>4.6014915546200097</v>
      </c>
      <c r="F178" s="1">
        <v>4.1754928068471404</v>
      </c>
      <c r="G178" s="1">
        <v>8.5008117818546101</v>
      </c>
      <c r="H178" s="1">
        <v>2.9013225758606098</v>
      </c>
      <c r="I178" s="1">
        <v>8.9062048367530409</v>
      </c>
      <c r="J178" s="1">
        <v>5.6667777952879099</v>
      </c>
      <c r="K178" s="1"/>
      <c r="L178" s="1"/>
      <c r="M178" s="1">
        <v>12.1447345997043</v>
      </c>
    </row>
    <row r="179" spans="1:13" x14ac:dyDescent="0.25">
      <c r="A179" s="1">
        <v>21.625</v>
      </c>
      <c r="B179" s="1">
        <v>2.2842526046537799</v>
      </c>
      <c r="C179" s="1">
        <v>12.2118912646425</v>
      </c>
      <c r="D179" s="1">
        <v>11.478410107413101</v>
      </c>
      <c r="E179" s="1">
        <v>4.7713623838406196</v>
      </c>
      <c r="F179" s="1">
        <v>4.2341755194501598</v>
      </c>
      <c r="G179" s="1">
        <v>8.5564604524339902</v>
      </c>
      <c r="H179" s="1">
        <v>2.9560943673494702</v>
      </c>
      <c r="I179" s="1">
        <v>8.9215504515843005</v>
      </c>
      <c r="J179" s="1">
        <v>5.74328916116065</v>
      </c>
      <c r="K179" s="1"/>
      <c r="L179" s="1"/>
      <c r="M179" s="1">
        <v>12.063102936703901</v>
      </c>
    </row>
    <row r="180" spans="1:13" x14ac:dyDescent="0.25">
      <c r="A180" s="1">
        <v>21.75</v>
      </c>
      <c r="B180" s="1">
        <v>2.29806234975768</v>
      </c>
      <c r="C180" s="1">
        <v>11.994918640433999</v>
      </c>
      <c r="D180" s="1">
        <v>11.400347691979601</v>
      </c>
      <c r="E180" s="1">
        <v>4.79578731770658</v>
      </c>
      <c r="F180" s="1">
        <v>4.2494639661138001</v>
      </c>
      <c r="G180" s="1">
        <v>8.5664375008628504</v>
      </c>
      <c r="H180" s="1">
        <v>2.9452550087809399</v>
      </c>
      <c r="I180" s="1">
        <v>8.9149960511866109</v>
      </c>
      <c r="J180" s="1">
        <v>5.7358160348647402</v>
      </c>
      <c r="K180" s="1"/>
      <c r="L180" s="1"/>
      <c r="M180" s="1">
        <v>12.1823829855817</v>
      </c>
    </row>
    <row r="181" spans="1:13" x14ac:dyDescent="0.25">
      <c r="A181" s="1">
        <v>21.875</v>
      </c>
      <c r="B181" s="1">
        <v>2.2973749028375301</v>
      </c>
      <c r="C181" s="1">
        <v>11.772507668114899</v>
      </c>
      <c r="D181" s="1">
        <v>11.577815973054401</v>
      </c>
      <c r="E181" s="1">
        <v>4.6580074686329498</v>
      </c>
      <c r="F181" s="1">
        <v>3.98545751349927</v>
      </c>
      <c r="G181" s="1">
        <v>8.5876850554152799</v>
      </c>
      <c r="H181" s="1">
        <v>2.85200848952356</v>
      </c>
      <c r="I181" s="1">
        <v>8.9261920985426109</v>
      </c>
      <c r="J181" s="1">
        <v>5.7738963515036001</v>
      </c>
      <c r="K181" s="1"/>
      <c r="L181" s="1"/>
      <c r="M181" s="1">
        <v>12.1988614663327</v>
      </c>
    </row>
    <row r="182" spans="1:13" x14ac:dyDescent="0.25">
      <c r="A182" s="1">
        <v>22</v>
      </c>
      <c r="B182" s="1">
        <v>2.2981390128201902</v>
      </c>
      <c r="C182" s="1">
        <v>11.765871583419001</v>
      </c>
      <c r="D182" s="1">
        <v>11.571160847673401</v>
      </c>
      <c r="E182" s="1">
        <v>4.7738724848049001</v>
      </c>
      <c r="F182" s="1">
        <v>3.9378157962973601</v>
      </c>
      <c r="G182" s="1">
        <v>8.3702940356857507</v>
      </c>
      <c r="H182" s="1">
        <v>2.78125139734578</v>
      </c>
      <c r="I182" s="1">
        <v>8.9037831624502708</v>
      </c>
      <c r="J182" s="1">
        <v>5.7886636899050599</v>
      </c>
      <c r="K182" s="1"/>
      <c r="L182" s="1"/>
      <c r="M182" s="1">
        <v>12.152831651104499</v>
      </c>
    </row>
    <row r="183" spans="1:13" x14ac:dyDescent="0.25">
      <c r="A183" s="1">
        <v>22.125</v>
      </c>
      <c r="B183" s="1">
        <v>2.3005130186696601</v>
      </c>
      <c r="C183" s="1">
        <v>11.7601669678106</v>
      </c>
      <c r="D183" s="1">
        <v>11.352501159912499</v>
      </c>
      <c r="E183" s="1">
        <v>4.7399697825746401</v>
      </c>
      <c r="F183" s="1">
        <v>3.8278520228058901</v>
      </c>
      <c r="G183" s="1">
        <v>8.3486614778678003</v>
      </c>
      <c r="H183" s="1">
        <v>2.7591639430589701</v>
      </c>
      <c r="I183" s="1">
        <v>8.8988984328874405</v>
      </c>
      <c r="J183" s="1">
        <v>5.7931337230218096</v>
      </c>
      <c r="K183" s="1"/>
      <c r="L183" s="1"/>
      <c r="M183" s="1">
        <v>12.2407365436075</v>
      </c>
    </row>
    <row r="184" spans="1:13" x14ac:dyDescent="0.25">
      <c r="A184" s="1">
        <v>22.25</v>
      </c>
      <c r="B184" s="1">
        <v>2.3469517013331598</v>
      </c>
      <c r="C184" s="1">
        <v>11.8391463762973</v>
      </c>
      <c r="D184" s="1">
        <v>11.2111049587023</v>
      </c>
      <c r="E184" s="1">
        <v>4.6884567128822603</v>
      </c>
      <c r="F184" s="1">
        <v>3.68000843136678</v>
      </c>
      <c r="G184" s="1">
        <v>8.2902445365737307</v>
      </c>
      <c r="H184" s="1">
        <v>2.7381921152266</v>
      </c>
      <c r="I184" s="1">
        <v>8.8924131052974307</v>
      </c>
      <c r="J184" s="1">
        <v>5.7661648992927397</v>
      </c>
      <c r="K184" s="1"/>
      <c r="L184" s="1"/>
      <c r="M184" s="1">
        <v>12.2039811505113</v>
      </c>
    </row>
    <row r="185" spans="1:13" x14ac:dyDescent="0.25">
      <c r="A185" s="1">
        <v>22.375</v>
      </c>
      <c r="B185" s="1">
        <v>2.3239252597901099</v>
      </c>
      <c r="C185" s="1">
        <v>11.672426382665</v>
      </c>
      <c r="D185" s="1">
        <v>11.3343433038988</v>
      </c>
      <c r="E185" s="1">
        <v>4.65094086453208</v>
      </c>
      <c r="F185" s="1">
        <v>3.6259661359185902</v>
      </c>
      <c r="G185" s="1">
        <v>8.3144556050025695</v>
      </c>
      <c r="H185" s="1">
        <v>2.7077595892234498</v>
      </c>
      <c r="I185" s="1">
        <v>8.8894199607087501</v>
      </c>
      <c r="J185" s="1">
        <v>5.7308995910202496</v>
      </c>
      <c r="K185" s="1"/>
      <c r="L185" s="1"/>
      <c r="M185" s="1">
        <v>12.238091370064501</v>
      </c>
    </row>
    <row r="186" spans="1:13" x14ac:dyDescent="0.25">
      <c r="A186" s="1">
        <v>22.5</v>
      </c>
      <c r="B186" s="1">
        <v>2.3076960869198602</v>
      </c>
      <c r="C186" s="1">
        <v>11.9464350648243</v>
      </c>
      <c r="D186" s="1">
        <v>11.314946959612699</v>
      </c>
      <c r="E186" s="1">
        <v>4.6862745642099304</v>
      </c>
      <c r="F186" s="1">
        <v>3.59884330776765</v>
      </c>
      <c r="G186" s="1">
        <v>8.3236073029937092</v>
      </c>
      <c r="H186" s="1">
        <v>2.7026770635875499</v>
      </c>
      <c r="I186" s="1">
        <v>8.9020844844977205</v>
      </c>
      <c r="J186" s="1">
        <v>5.5611875009856897</v>
      </c>
      <c r="K186" s="1"/>
      <c r="L186" s="1"/>
      <c r="M186" s="1">
        <v>12.354556983905301</v>
      </c>
    </row>
    <row r="187" spans="1:13" x14ac:dyDescent="0.25">
      <c r="A187" s="1">
        <v>22.625</v>
      </c>
      <c r="B187" s="1">
        <v>2.3767482078614299</v>
      </c>
      <c r="C187" s="1">
        <v>12.074285250834199</v>
      </c>
      <c r="D187" s="1">
        <v>11.207431504498601</v>
      </c>
      <c r="E187" s="1">
        <v>4.7060263199877497</v>
      </c>
      <c r="F187" s="1">
        <v>3.5531321946429499</v>
      </c>
      <c r="G187" s="1">
        <v>8.3966893617279794</v>
      </c>
      <c r="H187" s="1">
        <v>2.6892022061099099</v>
      </c>
      <c r="I187" s="1">
        <v>8.9072353675116993</v>
      </c>
      <c r="J187" s="1">
        <v>5.4697160810400698</v>
      </c>
      <c r="K187" s="1"/>
      <c r="L187" s="1"/>
      <c r="M187" s="1">
        <v>12.3300741750563</v>
      </c>
    </row>
    <row r="188" spans="1:13" x14ac:dyDescent="0.25">
      <c r="A188" s="1">
        <v>22.75</v>
      </c>
      <c r="B188" s="1">
        <v>2.3632351238239901</v>
      </c>
      <c r="C188" s="1">
        <v>12.0274216804529</v>
      </c>
      <c r="D188" s="1">
        <v>10.950353458381199</v>
      </c>
      <c r="E188" s="1">
        <v>4.8115632630993801</v>
      </c>
      <c r="F188" s="1">
        <v>3.4905750537243199</v>
      </c>
      <c r="G188" s="1">
        <v>8.3644543807040499</v>
      </c>
      <c r="H188" s="1">
        <v>2.67030441384285</v>
      </c>
      <c r="I188" s="1">
        <v>8.8883502819400597</v>
      </c>
      <c r="J188" s="1">
        <v>5.4520397249518497</v>
      </c>
      <c r="K188" s="1"/>
      <c r="L188" s="1"/>
      <c r="M188" s="1">
        <v>12.219939171204899</v>
      </c>
    </row>
    <row r="189" spans="1:13" x14ac:dyDescent="0.25">
      <c r="A189" s="1">
        <v>22.875</v>
      </c>
      <c r="B189" s="1">
        <v>2.3352461978530501</v>
      </c>
      <c r="C189" s="1">
        <v>12.234518383537599</v>
      </c>
      <c r="D189" s="1">
        <v>10.927941496792</v>
      </c>
      <c r="E189" s="1">
        <v>4.8409614130095804</v>
      </c>
      <c r="F189" s="1">
        <v>3.4736201774653899</v>
      </c>
      <c r="G189" s="1">
        <v>8.4068585625495906</v>
      </c>
      <c r="H189" s="1">
        <v>2.6569759711626002</v>
      </c>
      <c r="I189" s="1">
        <v>8.85390658504447</v>
      </c>
      <c r="J189" s="1">
        <v>5.4192410832915803</v>
      </c>
      <c r="K189" s="1"/>
      <c r="L189" s="1"/>
      <c r="M189" s="1">
        <v>12.138056531681899</v>
      </c>
    </row>
    <row r="190" spans="1:13" x14ac:dyDescent="0.25">
      <c r="A190" s="1">
        <v>23</v>
      </c>
      <c r="B190" s="1">
        <v>2.3323882254022399</v>
      </c>
      <c r="C190" s="1">
        <v>12.1954507165962</v>
      </c>
      <c r="D190" s="1">
        <v>10.847270953776199</v>
      </c>
      <c r="E190" s="1">
        <v>4.7773078580836099</v>
      </c>
      <c r="F190" s="1">
        <v>3.46246804042711</v>
      </c>
      <c r="G190" s="1">
        <v>8.1745542647693199</v>
      </c>
      <c r="H190" s="1">
        <v>2.6427786117097898</v>
      </c>
      <c r="I190" s="1">
        <v>8.8907894279382802</v>
      </c>
      <c r="J190" s="1">
        <v>5.39078575912984</v>
      </c>
      <c r="K190" s="1"/>
      <c r="L190" s="1"/>
      <c r="M190" s="1">
        <v>12.196792126869401</v>
      </c>
    </row>
    <row r="191" spans="1:13" x14ac:dyDescent="0.25">
      <c r="A191" s="1">
        <v>23.125</v>
      </c>
      <c r="B191" s="1">
        <v>2.32607523297705</v>
      </c>
      <c r="C191" s="1">
        <v>12.192139513747</v>
      </c>
      <c r="D191" s="1">
        <v>10.810786379839</v>
      </c>
      <c r="E191" s="1">
        <v>4.8557079715964004</v>
      </c>
      <c r="F191" s="1">
        <v>3.4450280664426498</v>
      </c>
      <c r="G191" s="1">
        <v>8.11007544376303</v>
      </c>
      <c r="H191" s="1">
        <v>2.6372770238965302</v>
      </c>
      <c r="I191" s="1">
        <v>8.8473105015100302</v>
      </c>
      <c r="J191" s="1">
        <v>5.3581657472715003</v>
      </c>
      <c r="K191" s="1"/>
      <c r="L191" s="1"/>
      <c r="M191" s="1">
        <v>12.304661527352399</v>
      </c>
    </row>
    <row r="192" spans="1:13" x14ac:dyDescent="0.25">
      <c r="A192" s="1">
        <v>23.25</v>
      </c>
      <c r="B192" s="1">
        <v>2.35509573569224</v>
      </c>
      <c r="C192" s="1">
        <v>12.212454253121299</v>
      </c>
      <c r="D192" s="1">
        <v>10.6277337040947</v>
      </c>
      <c r="E192" s="1">
        <v>4.7711344800495201</v>
      </c>
      <c r="F192" s="1">
        <v>3.4156060964053401</v>
      </c>
      <c r="G192" s="1">
        <v>7.8721168467367004</v>
      </c>
      <c r="H192" s="1">
        <v>2.6323667229149299</v>
      </c>
      <c r="I192" s="1">
        <v>8.8015574219086599</v>
      </c>
      <c r="J192" s="1">
        <v>5.3165682793743203</v>
      </c>
      <c r="K192" s="1"/>
      <c r="L192" s="1"/>
      <c r="M192" s="1">
        <v>12.0496751498171</v>
      </c>
    </row>
    <row r="193" spans="1:13" x14ac:dyDescent="0.25">
      <c r="A193" s="1">
        <v>23.375</v>
      </c>
      <c r="B193" s="1">
        <v>2.31661609611055</v>
      </c>
      <c r="C193" s="1">
        <v>12.2134492902297</v>
      </c>
      <c r="D193" s="1">
        <v>10.4306691664029</v>
      </c>
      <c r="E193" s="1">
        <v>4.8598530752213396</v>
      </c>
      <c r="F193" s="1">
        <v>3.3864438559932299</v>
      </c>
      <c r="G193" s="1">
        <v>7.8074098386671702</v>
      </c>
      <c r="H193" s="1">
        <v>2.6486165157136399</v>
      </c>
      <c r="I193" s="1">
        <v>8.7821838439392899</v>
      </c>
      <c r="J193" s="1">
        <v>5.1696092162645604</v>
      </c>
      <c r="K193" s="1"/>
      <c r="L193" s="1"/>
      <c r="M193" s="1">
        <v>12.2578669373484</v>
      </c>
    </row>
    <row r="194" spans="1:13" x14ac:dyDescent="0.25">
      <c r="A194" s="1">
        <v>23.5</v>
      </c>
      <c r="B194" s="1">
        <v>2.3040889015698198</v>
      </c>
      <c r="C194" s="1">
        <v>12.0550564500503</v>
      </c>
      <c r="D194" s="1">
        <v>10.3208932620268</v>
      </c>
      <c r="E194" s="1">
        <v>4.9371475743624096</v>
      </c>
      <c r="F194" s="1">
        <v>3.4083680439556399</v>
      </c>
      <c r="G194" s="1">
        <v>7.7833227376157899</v>
      </c>
      <c r="H194" s="1">
        <v>2.6675394317449599</v>
      </c>
      <c r="I194" s="1">
        <v>8.7714503522953002</v>
      </c>
      <c r="J194" s="1">
        <v>5.0546624013939603</v>
      </c>
      <c r="K194" s="1"/>
      <c r="L194" s="1"/>
      <c r="M194" s="1">
        <v>12.130068032977</v>
      </c>
    </row>
    <row r="195" spans="1:13" x14ac:dyDescent="0.25">
      <c r="A195" s="1">
        <v>23.625</v>
      </c>
      <c r="B195" s="1">
        <v>2.23931056214641</v>
      </c>
      <c r="C195" s="1">
        <v>11.907221747423399</v>
      </c>
      <c r="D195" s="1">
        <v>10.018694908106699</v>
      </c>
      <c r="E195" s="1">
        <v>4.9024944868728602</v>
      </c>
      <c r="F195" s="1">
        <v>3.4051600335009198</v>
      </c>
      <c r="G195" s="1">
        <v>7.8101640812562296</v>
      </c>
      <c r="H195" s="1">
        <v>2.6759076139110798</v>
      </c>
      <c r="I195" s="1">
        <v>8.7760076011977102</v>
      </c>
      <c r="J195" s="1">
        <v>5.01888423889491</v>
      </c>
      <c r="K195" s="1"/>
      <c r="L195" s="1"/>
      <c r="M195" s="1">
        <v>12.112826001855799</v>
      </c>
    </row>
    <row r="196" spans="1:13" x14ac:dyDescent="0.25">
      <c r="A196" s="1">
        <v>23.75</v>
      </c>
      <c r="B196" s="1">
        <v>2.2344281776258601</v>
      </c>
      <c r="C196" s="1">
        <v>11.5387081727426</v>
      </c>
      <c r="D196" s="1">
        <v>9.90062229911819</v>
      </c>
      <c r="E196" s="1">
        <v>4.6199390964653304</v>
      </c>
      <c r="F196" s="1">
        <v>3.4022246291432201</v>
      </c>
      <c r="G196" s="1">
        <v>7.9417728110494297</v>
      </c>
      <c r="H196" s="1">
        <v>2.6786641146852999</v>
      </c>
      <c r="I196" s="1">
        <v>8.7735553566816993</v>
      </c>
      <c r="J196" s="1">
        <v>4.9469300241112197</v>
      </c>
      <c r="K196" s="1"/>
      <c r="L196" s="1"/>
      <c r="M196" s="1">
        <v>12.069046379921</v>
      </c>
    </row>
    <row r="197" spans="1:13" x14ac:dyDescent="0.25">
      <c r="A197" s="1">
        <v>23.875</v>
      </c>
      <c r="B197" s="1">
        <v>2.26108943601611</v>
      </c>
      <c r="C197" s="1">
        <v>11.0612809586023</v>
      </c>
      <c r="D197" s="1">
        <v>10.021782555268301</v>
      </c>
      <c r="E197" s="1">
        <v>4.4754793867814699</v>
      </c>
      <c r="F197" s="1">
        <v>3.44244471821558</v>
      </c>
      <c r="G197" s="1">
        <v>7.9950665418094404</v>
      </c>
      <c r="H197" s="1">
        <v>2.7131926367724799</v>
      </c>
      <c r="I197" s="1">
        <v>8.7815707937662104</v>
      </c>
      <c r="J197" s="1">
        <v>4.9114727217702496</v>
      </c>
      <c r="K197" s="1"/>
      <c r="L197" s="1"/>
      <c r="M197" s="1">
        <v>11.965822327587199</v>
      </c>
    </row>
    <row r="198" spans="1:13" x14ac:dyDescent="0.25">
      <c r="A198" s="1">
        <v>24</v>
      </c>
      <c r="B198" s="1">
        <v>2.3217814112795798</v>
      </c>
      <c r="C198" s="1">
        <v>10.790939786757299</v>
      </c>
      <c r="D198" s="1">
        <v>9.9027477619942399</v>
      </c>
      <c r="E198" s="1">
        <v>4.3058544054745997</v>
      </c>
      <c r="F198" s="1">
        <v>3.4321103621995102</v>
      </c>
      <c r="G198" s="1">
        <v>8.2995303254740005</v>
      </c>
      <c r="H198" s="1">
        <v>2.7081582332533598</v>
      </c>
      <c r="I198" s="1">
        <v>8.7701847638895192</v>
      </c>
      <c r="J198" s="1">
        <v>4.8931191449653904</v>
      </c>
      <c r="K198" s="1"/>
      <c r="L198" s="1"/>
      <c r="M198" s="1">
        <v>12.220865168484799</v>
      </c>
    </row>
    <row r="199" spans="1:13" x14ac:dyDescent="0.25">
      <c r="A199" s="1">
        <v>24.125</v>
      </c>
      <c r="B199" s="1">
        <v>2.3383454822863201</v>
      </c>
      <c r="C199" s="1">
        <v>10.016534877698099</v>
      </c>
      <c r="D199" s="1">
        <v>9.7703953745162604</v>
      </c>
      <c r="E199" s="1">
        <v>4.3040540510972196</v>
      </c>
      <c r="F199" s="1">
        <v>3.4211565872090399</v>
      </c>
      <c r="G199" s="1">
        <v>8.2751769468362699</v>
      </c>
      <c r="H199" s="1">
        <v>2.7010305123254499</v>
      </c>
      <c r="I199" s="1">
        <v>8.7941083691149604</v>
      </c>
      <c r="J199" s="1">
        <v>4.9455508118585803</v>
      </c>
      <c r="K199" s="1"/>
      <c r="L199" s="1"/>
      <c r="M199" s="1">
        <v>12.088193720624901</v>
      </c>
    </row>
    <row r="200" spans="1:13" x14ac:dyDescent="0.25">
      <c r="A200" s="1">
        <v>24.25</v>
      </c>
      <c r="B200" s="1">
        <v>2.3694770860564298</v>
      </c>
      <c r="C200" s="1">
        <v>9.9897024064014008</v>
      </c>
      <c r="D200" s="1">
        <v>9.8200634596037908</v>
      </c>
      <c r="E200" s="1">
        <v>4.2535333102006501</v>
      </c>
      <c r="F200" s="1">
        <v>3.4783251783296398</v>
      </c>
      <c r="G200" s="1">
        <v>8.2827472588785405</v>
      </c>
      <c r="H200" s="1">
        <v>2.7337280110790201</v>
      </c>
      <c r="I200" s="1">
        <v>8.8202848368477902</v>
      </c>
      <c r="J200" s="1">
        <v>4.9776636484209398</v>
      </c>
      <c r="K200" s="1"/>
      <c r="L200" s="1"/>
      <c r="M200" s="1">
        <v>12.210375693822</v>
      </c>
    </row>
    <row r="201" spans="1:13" x14ac:dyDescent="0.25">
      <c r="A201" s="1">
        <v>24.375</v>
      </c>
      <c r="B201" s="1">
        <v>2.3960828578664999</v>
      </c>
      <c r="C201" s="1">
        <v>9.8847157862321602</v>
      </c>
      <c r="D201" s="1">
        <v>9.8748307602349303</v>
      </c>
      <c r="E201" s="1">
        <v>4.21324517643062</v>
      </c>
      <c r="F201" s="1">
        <v>3.45621586985042</v>
      </c>
      <c r="G201" s="1">
        <v>8.3211042717159796</v>
      </c>
      <c r="H201" s="1">
        <v>2.7518903704605902</v>
      </c>
      <c r="I201" s="1">
        <v>8.8191549827644593</v>
      </c>
      <c r="J201" s="1">
        <v>5.0848058698143301</v>
      </c>
      <c r="K201" s="1"/>
      <c r="L201" s="1"/>
      <c r="M201" s="1">
        <v>12.146189663556701</v>
      </c>
    </row>
    <row r="202" spans="1:13" x14ac:dyDescent="0.25">
      <c r="A202" s="1">
        <v>24.5</v>
      </c>
      <c r="B202" s="1">
        <v>2.4105368358880002</v>
      </c>
      <c r="C202" s="1">
        <v>9.9557085380890502</v>
      </c>
      <c r="D202" s="1">
        <v>9.6716846302387705</v>
      </c>
      <c r="E202" s="1">
        <v>4.2021793400743901</v>
      </c>
      <c r="F202" s="1">
        <v>3.4304715757277</v>
      </c>
      <c r="G202" s="1">
        <v>8.3091882391036709</v>
      </c>
      <c r="H202" s="1">
        <v>2.7398217515968102</v>
      </c>
      <c r="I202" s="1">
        <v>8.7759398440409608</v>
      </c>
      <c r="J202" s="1">
        <v>5.1032794652863203</v>
      </c>
      <c r="K202" s="1"/>
      <c r="L202" s="1"/>
      <c r="M202" s="1">
        <v>12.0715857618606</v>
      </c>
    </row>
    <row r="203" spans="1:13" x14ac:dyDescent="0.25">
      <c r="A203" s="1">
        <v>24.625</v>
      </c>
      <c r="B203" s="1">
        <v>2.3860564005310798</v>
      </c>
      <c r="C203" s="1">
        <v>9.9272843964604203</v>
      </c>
      <c r="D203" s="1">
        <v>9.7556264339593106</v>
      </c>
      <c r="E203" s="1">
        <v>4.2475843419220096</v>
      </c>
      <c r="F203" s="1">
        <v>3.6326631792818702</v>
      </c>
      <c r="G203" s="1">
        <v>8.3085072085188401</v>
      </c>
      <c r="H203" s="1">
        <v>2.7543921959980699</v>
      </c>
      <c r="I203" s="1">
        <v>8.7872658887155399</v>
      </c>
      <c r="J203" s="1">
        <v>5.0928076990437798</v>
      </c>
      <c r="K203" s="1"/>
      <c r="L203" s="1"/>
      <c r="M203" s="1">
        <v>12.117433778965101</v>
      </c>
    </row>
    <row r="204" spans="1:13" x14ac:dyDescent="0.25">
      <c r="A204" s="1">
        <v>24.75</v>
      </c>
      <c r="B204" s="1">
        <v>2.4189784457422898</v>
      </c>
      <c r="C204" s="1">
        <v>9.7768353437970497</v>
      </c>
      <c r="D204" s="1">
        <v>9.6930745439759693</v>
      </c>
      <c r="E204" s="1">
        <v>4.2489455625204302</v>
      </c>
      <c r="F204" s="1">
        <v>3.6701996727941801</v>
      </c>
      <c r="G204" s="1">
        <v>8.3093054036927398</v>
      </c>
      <c r="H204" s="1">
        <v>2.7821734375858398</v>
      </c>
      <c r="I204" s="1">
        <v>8.7742217552720803</v>
      </c>
      <c r="J204" s="1">
        <v>5.0706275560726697</v>
      </c>
      <c r="K204" s="1"/>
      <c r="L204" s="1"/>
      <c r="M204" s="1">
        <v>12.205449584778</v>
      </c>
    </row>
    <row r="205" spans="1:13" x14ac:dyDescent="0.25">
      <c r="A205" s="1">
        <v>24.875</v>
      </c>
      <c r="B205" s="1">
        <v>2.4085319407577401</v>
      </c>
      <c r="C205" s="1">
        <v>9.5667117244695099</v>
      </c>
      <c r="D205" s="1">
        <v>9.6986036113060194</v>
      </c>
      <c r="E205" s="1">
        <v>4.3260166432122</v>
      </c>
      <c r="F205" s="1">
        <v>3.65445016110385</v>
      </c>
      <c r="G205" s="1">
        <v>8.36814094998679</v>
      </c>
      <c r="H205" s="1">
        <v>2.82079281328694</v>
      </c>
      <c r="I205" s="1">
        <v>8.7691057476967398</v>
      </c>
      <c r="J205" s="1">
        <v>5.1146004382541301</v>
      </c>
      <c r="K205" s="1"/>
      <c r="L205" s="1"/>
      <c r="M205" s="1">
        <v>12.1086488315318</v>
      </c>
    </row>
    <row r="206" spans="1:13" x14ac:dyDescent="0.25">
      <c r="A206" s="1">
        <v>25</v>
      </c>
      <c r="B206" s="1">
        <v>2.4160868408071998</v>
      </c>
      <c r="C206" s="1">
        <v>9.1996007926869794</v>
      </c>
      <c r="D206" s="1">
        <v>9.4203826299248306</v>
      </c>
      <c r="E206" s="1">
        <v>4.34700407120381</v>
      </c>
      <c r="F206" s="1">
        <v>3.7344557236568598</v>
      </c>
      <c r="G206" s="1">
        <v>8.3403496937754191</v>
      </c>
      <c r="H206" s="1">
        <v>2.7985719129476001</v>
      </c>
      <c r="I206" s="1">
        <v>8.7371516376288003</v>
      </c>
      <c r="J206" s="1">
        <v>5.1870564969366297</v>
      </c>
      <c r="K206" s="1"/>
      <c r="L206" s="1"/>
      <c r="M206" s="1">
        <v>12.027754081011199</v>
      </c>
    </row>
    <row r="207" spans="1:13" x14ac:dyDescent="0.25">
      <c r="A207" s="1">
        <v>25.125</v>
      </c>
      <c r="B207" s="1">
        <v>2.4140827065031001</v>
      </c>
      <c r="C207" s="1">
        <v>9.0543673712004296</v>
      </c>
      <c r="D207" s="1">
        <v>9.11928984284088</v>
      </c>
      <c r="E207" s="1">
        <v>4.3437556418592704</v>
      </c>
      <c r="F207" s="1">
        <v>3.7201428882513601</v>
      </c>
      <c r="G207" s="1">
        <v>7.8251346747364998</v>
      </c>
      <c r="H207" s="1">
        <v>2.8068452609999901</v>
      </c>
      <c r="I207" s="1">
        <v>8.5877991537372207</v>
      </c>
      <c r="J207" s="1">
        <v>5.1629086615536304</v>
      </c>
      <c r="K207" s="1"/>
      <c r="L207" s="1"/>
      <c r="M207" s="1">
        <v>12.245532079485701</v>
      </c>
    </row>
    <row r="208" spans="1:13" x14ac:dyDescent="0.25">
      <c r="A208" s="1">
        <v>25.25</v>
      </c>
      <c r="B208" s="1">
        <v>2.4199678594004101</v>
      </c>
      <c r="C208" s="1">
        <v>8.5919260058063802</v>
      </c>
      <c r="D208" s="1">
        <v>8.8123313925069802</v>
      </c>
      <c r="E208" s="1">
        <v>4.4341382377792602</v>
      </c>
      <c r="F208" s="1">
        <v>3.7041550585788898</v>
      </c>
      <c r="G208" s="1">
        <v>7.87705264594564</v>
      </c>
      <c r="H208" s="1">
        <v>2.82892154402747</v>
      </c>
      <c r="I208" s="1">
        <v>8.5510590527713806</v>
      </c>
      <c r="J208" s="1">
        <v>5.1666187452512897</v>
      </c>
      <c r="K208" s="1"/>
      <c r="L208" s="1"/>
      <c r="M208" s="1">
        <v>12.199849006243101</v>
      </c>
    </row>
    <row r="209" spans="1:13" x14ac:dyDescent="0.25">
      <c r="A209" s="1">
        <v>25.375</v>
      </c>
      <c r="B209" s="1">
        <v>2.3882692621210002</v>
      </c>
      <c r="C209" s="1">
        <v>8.5007729178156293</v>
      </c>
      <c r="D209" s="1">
        <v>8.74982563947332</v>
      </c>
      <c r="E209" s="1">
        <v>4.4259386094454403</v>
      </c>
      <c r="F209" s="1">
        <v>3.67265324506841</v>
      </c>
      <c r="G209" s="1">
        <v>7.8671194358886103</v>
      </c>
      <c r="H209" s="1">
        <v>2.8132200572658701</v>
      </c>
      <c r="I209" s="1">
        <v>8.6020731532273498</v>
      </c>
      <c r="J209" s="1">
        <v>5.1978231484675499</v>
      </c>
      <c r="K209" s="1"/>
      <c r="L209" s="1"/>
      <c r="M209" s="1">
        <v>12.2991260919566</v>
      </c>
    </row>
    <row r="210" spans="1:13" x14ac:dyDescent="0.25">
      <c r="A210" s="1">
        <v>25.5</v>
      </c>
      <c r="B210" s="1">
        <v>2.3969009185534298</v>
      </c>
      <c r="C210" s="1">
        <v>8.4551095462603598</v>
      </c>
      <c r="D210" s="1">
        <v>8.6697281662337193</v>
      </c>
      <c r="E210" s="1">
        <v>4.3289867486439304</v>
      </c>
      <c r="F210" s="1">
        <v>3.6645853061424098</v>
      </c>
      <c r="G210" s="1">
        <v>7.84290222995436</v>
      </c>
      <c r="H210" s="1">
        <v>2.8074907487108498</v>
      </c>
      <c r="I210" s="1">
        <v>8.6009291358253002</v>
      </c>
      <c r="J210" s="1">
        <v>5.1905622509387896</v>
      </c>
      <c r="K210" s="1"/>
      <c r="L210" s="1"/>
      <c r="M210" s="1">
        <v>12.2728282644215</v>
      </c>
    </row>
    <row r="211" spans="1:13" x14ac:dyDescent="0.25">
      <c r="A211" s="1">
        <v>25.625</v>
      </c>
      <c r="B211" s="1">
        <v>2.39921054930223</v>
      </c>
      <c r="C211" s="1">
        <v>8.3501979175751604</v>
      </c>
      <c r="D211" s="1">
        <v>8.8457273570373598</v>
      </c>
      <c r="E211" s="1">
        <v>4.3331217106603903</v>
      </c>
      <c r="F211" s="1">
        <v>3.61393175901557</v>
      </c>
      <c r="G211" s="1">
        <v>7.6539820647907497</v>
      </c>
      <c r="H211" s="1">
        <v>2.7906829738484</v>
      </c>
      <c r="I211" s="1">
        <v>8.6060673621999904</v>
      </c>
      <c r="J211" s="1">
        <v>5.1907809633671098</v>
      </c>
      <c r="K211" s="1"/>
      <c r="L211" s="1"/>
      <c r="M211" s="1">
        <v>12.151986803446199</v>
      </c>
    </row>
    <row r="212" spans="1:13" x14ac:dyDescent="0.25">
      <c r="A212" s="1">
        <v>25.75</v>
      </c>
      <c r="B212" s="1">
        <v>2.3833188108446901</v>
      </c>
      <c r="C212" s="1">
        <v>8.1830620512993697</v>
      </c>
      <c r="D212" s="1">
        <v>8.7147600827803107</v>
      </c>
      <c r="E212" s="1">
        <v>4.3338207707097602</v>
      </c>
      <c r="F212" s="1">
        <v>3.6373071084195101</v>
      </c>
      <c r="G212" s="1">
        <v>7.6841523029875898</v>
      </c>
      <c r="H212" s="1">
        <v>2.8143962425170002</v>
      </c>
      <c r="I212" s="1">
        <v>8.6172757639782809</v>
      </c>
      <c r="J212" s="1">
        <v>5.24275177553048</v>
      </c>
      <c r="K212" s="1"/>
      <c r="L212" s="1"/>
      <c r="M212" s="1">
        <v>12.173429181189601</v>
      </c>
    </row>
    <row r="213" spans="1:13" x14ac:dyDescent="0.25">
      <c r="A213" s="1">
        <v>25.875</v>
      </c>
      <c r="B213" s="1">
        <v>2.3652926971807502</v>
      </c>
      <c r="C213" s="1">
        <v>8.0726954141916298</v>
      </c>
      <c r="D213" s="1">
        <v>8.6050465680674204</v>
      </c>
      <c r="E213" s="1">
        <v>4.3286768953922197</v>
      </c>
      <c r="F213" s="1">
        <v>3.6012960482227898</v>
      </c>
      <c r="G213" s="1">
        <v>7.6848399837653796</v>
      </c>
      <c r="H213" s="1">
        <v>2.8157060708063302</v>
      </c>
      <c r="I213" s="1">
        <v>8.6001035907263095</v>
      </c>
      <c r="J213" s="1">
        <v>5.21888844549607</v>
      </c>
      <c r="K213" s="1"/>
      <c r="L213" s="1"/>
      <c r="M213" s="1">
        <v>12.1522714914902</v>
      </c>
    </row>
    <row r="214" spans="1:13" x14ac:dyDescent="0.25">
      <c r="A214" s="1">
        <v>26</v>
      </c>
      <c r="B214" s="1">
        <v>2.4416211603697202</v>
      </c>
      <c r="C214" s="1">
        <v>7.99214539843525</v>
      </c>
      <c r="D214" s="1">
        <v>8.3674412054278093</v>
      </c>
      <c r="E214" s="1">
        <v>4.3898551242649297</v>
      </c>
      <c r="F214" s="1">
        <v>3.5491712655091399</v>
      </c>
      <c r="G214" s="1">
        <v>7.8325823633256304</v>
      </c>
      <c r="H214" s="1">
        <v>2.7888153671090601</v>
      </c>
      <c r="I214" s="1">
        <v>8.5452983280138497</v>
      </c>
      <c r="J214" s="1">
        <v>5.1961338220256197</v>
      </c>
      <c r="K214" s="1"/>
      <c r="L214" s="1"/>
      <c r="M214" s="1">
        <v>12.173861485442799</v>
      </c>
    </row>
    <row r="215" spans="1:13" x14ac:dyDescent="0.25">
      <c r="A215" s="1">
        <v>26.125</v>
      </c>
      <c r="B215" s="1">
        <v>2.4424361317640599</v>
      </c>
      <c r="C215" s="1">
        <v>7.8488381164094196</v>
      </c>
      <c r="D215" s="1">
        <v>8.3171938532689893</v>
      </c>
      <c r="E215" s="1">
        <v>4.4472563758298103</v>
      </c>
      <c r="F215" s="1">
        <v>3.5348802371337</v>
      </c>
      <c r="G215" s="1">
        <v>7.7258715054188096</v>
      </c>
      <c r="H215" s="1">
        <v>2.8116437186923999</v>
      </c>
      <c r="I215" s="1">
        <v>8.5892525529573192</v>
      </c>
      <c r="J215" s="1">
        <v>5.3222874647073599</v>
      </c>
      <c r="K215" s="1"/>
      <c r="L215" s="1"/>
      <c r="M215" s="1">
        <v>12.237420105938</v>
      </c>
    </row>
    <row r="216" spans="1:13" x14ac:dyDescent="0.25">
      <c r="A216" s="1">
        <v>26.25</v>
      </c>
      <c r="B216" s="1">
        <v>2.4306746283374099</v>
      </c>
      <c r="C216" s="1">
        <v>7.3959810444548504</v>
      </c>
      <c r="D216" s="1">
        <v>8.1968548399897205</v>
      </c>
      <c r="E216" s="1">
        <v>4.4724395635679901</v>
      </c>
      <c r="F216" s="1">
        <v>3.4959697437236898</v>
      </c>
      <c r="G216" s="1">
        <v>7.7395965802277598</v>
      </c>
      <c r="H216" s="1">
        <v>2.7938972416030698</v>
      </c>
      <c r="I216" s="1">
        <v>8.6115705459182994</v>
      </c>
      <c r="J216" s="1">
        <v>5.3172080906385402</v>
      </c>
      <c r="K216" s="1"/>
      <c r="L216" s="1"/>
      <c r="M216" s="1">
        <v>12.2300429606483</v>
      </c>
    </row>
    <row r="217" spans="1:13" x14ac:dyDescent="0.25">
      <c r="A217" s="1">
        <v>26.375</v>
      </c>
      <c r="B217" s="1">
        <v>2.3597273577640601</v>
      </c>
      <c r="C217" s="1">
        <v>7.2131556049518402</v>
      </c>
      <c r="D217" s="1">
        <v>8.1270187835256706</v>
      </c>
      <c r="E217" s="1">
        <v>4.4961762588671297</v>
      </c>
      <c r="F217" s="1">
        <v>3.41407041558677</v>
      </c>
      <c r="G217" s="1">
        <v>7.7111658147572504</v>
      </c>
      <c r="H217" s="1">
        <v>2.7611795546745901</v>
      </c>
      <c r="I217" s="1">
        <v>8.6106207608653094</v>
      </c>
      <c r="J217" s="1">
        <v>5.3072524415644899</v>
      </c>
      <c r="K217" s="1"/>
      <c r="L217" s="1"/>
      <c r="M217" s="1">
        <v>12.1856599044843</v>
      </c>
    </row>
    <row r="218" spans="1:13" x14ac:dyDescent="0.25">
      <c r="A218" s="1">
        <v>26.5</v>
      </c>
      <c r="B218" s="1">
        <v>2.37415096367054</v>
      </c>
      <c r="C218" s="1">
        <v>7.0905569703668903</v>
      </c>
      <c r="D218" s="1">
        <v>8.4463833388169505</v>
      </c>
      <c r="E218" s="1">
        <v>4.5559502511011702</v>
      </c>
      <c r="F218" s="1">
        <v>3.3552773493674</v>
      </c>
      <c r="G218" s="1">
        <v>7.7072571621708299</v>
      </c>
      <c r="H218" s="1">
        <v>2.7223164185168298</v>
      </c>
      <c r="I218" s="1">
        <v>8.6169297635718003</v>
      </c>
      <c r="J218" s="1">
        <v>5.2856032891222799</v>
      </c>
      <c r="K218" s="1"/>
      <c r="L218" s="1"/>
      <c r="M218" s="1">
        <v>12.1810581753649</v>
      </c>
    </row>
    <row r="219" spans="1:13" x14ac:dyDescent="0.25">
      <c r="A219" s="1">
        <v>26.625</v>
      </c>
      <c r="B219" s="1">
        <v>2.3365259763446402</v>
      </c>
      <c r="C219" s="1">
        <v>6.9603143540765098</v>
      </c>
      <c r="D219" s="1">
        <v>8.4036127628920898</v>
      </c>
      <c r="E219" s="1">
        <v>4.6268411105167999</v>
      </c>
      <c r="F219" s="1">
        <v>3.3446710895727798</v>
      </c>
      <c r="G219" s="1">
        <v>7.5986751379710196</v>
      </c>
      <c r="H219" s="1">
        <v>2.7161404023894198</v>
      </c>
      <c r="I219" s="1">
        <v>8.5878076702052706</v>
      </c>
      <c r="J219" s="1">
        <v>5.2712219971687801</v>
      </c>
      <c r="K219" s="1"/>
      <c r="L219" s="1"/>
      <c r="M219" s="1">
        <v>12.1779606669923</v>
      </c>
    </row>
    <row r="220" spans="1:13" x14ac:dyDescent="0.25">
      <c r="A220" s="1">
        <v>26.75</v>
      </c>
      <c r="B220" s="1">
        <v>2.3565908211804398</v>
      </c>
      <c r="C220" s="1">
        <v>6.9374060981297196</v>
      </c>
      <c r="D220" s="1">
        <v>8.5311873607990805</v>
      </c>
      <c r="E220" s="1">
        <v>4.6429631492277004</v>
      </c>
      <c r="F220" s="1">
        <v>3.3839441602082001</v>
      </c>
      <c r="G220" s="1">
        <v>7.5928108799590701</v>
      </c>
      <c r="H220" s="1">
        <v>2.71216854416092</v>
      </c>
      <c r="I220" s="1">
        <v>8.5571448664380494</v>
      </c>
      <c r="J220" s="1">
        <v>5.2463958263069301</v>
      </c>
      <c r="K220" s="1"/>
      <c r="L220" s="1"/>
      <c r="M220" s="1">
        <v>12.1875893921833</v>
      </c>
    </row>
    <row r="221" spans="1:13" x14ac:dyDescent="0.25">
      <c r="A221" s="1">
        <v>26.875</v>
      </c>
      <c r="B221" s="1">
        <v>2.3569298474330198</v>
      </c>
      <c r="C221" s="1">
        <v>6.6109345655218004</v>
      </c>
      <c r="D221" s="1">
        <v>8.5661883387864499</v>
      </c>
      <c r="E221" s="1">
        <v>4.7290531989538103</v>
      </c>
      <c r="F221" s="1">
        <v>3.4206121505412699</v>
      </c>
      <c r="G221" s="1">
        <v>7.5555578316234904</v>
      </c>
      <c r="H221" s="1">
        <v>2.71711413293349</v>
      </c>
      <c r="I221" s="1">
        <v>8.5619727525727196</v>
      </c>
      <c r="J221" s="1">
        <v>5.2153398810514204</v>
      </c>
      <c r="K221" s="1"/>
      <c r="L221" s="1"/>
      <c r="M221" s="1">
        <v>12.2213027180682</v>
      </c>
    </row>
    <row r="222" spans="1:13" x14ac:dyDescent="0.25">
      <c r="A222" s="1">
        <v>27</v>
      </c>
      <c r="B222" s="1">
        <v>2.3606045312083901</v>
      </c>
      <c r="C222" s="1">
        <v>6.5929492581315499</v>
      </c>
      <c r="D222" s="1">
        <v>8.5929368849518504</v>
      </c>
      <c r="E222" s="1">
        <v>4.6661064327710298</v>
      </c>
      <c r="F222" s="1">
        <v>3.5139923724544602</v>
      </c>
      <c r="G222" s="1">
        <v>7.5586685068512898</v>
      </c>
      <c r="H222" s="1">
        <v>2.79593958869423</v>
      </c>
      <c r="I222" s="1">
        <v>8.5754739615392204</v>
      </c>
      <c r="J222" s="1">
        <v>5.26602141807588</v>
      </c>
      <c r="K222" s="1"/>
      <c r="L222" s="1"/>
      <c r="M222" s="1">
        <v>12.137338277104901</v>
      </c>
    </row>
    <row r="223" spans="1:13" x14ac:dyDescent="0.25">
      <c r="A223" s="1">
        <v>27.125</v>
      </c>
      <c r="B223" s="1">
        <v>2.3166584586210899</v>
      </c>
      <c r="C223" s="1">
        <v>6.6014241274307999</v>
      </c>
      <c r="D223" s="1">
        <v>8.7038345958296492</v>
      </c>
      <c r="E223" s="1">
        <v>4.7339198990880904</v>
      </c>
      <c r="F223" s="1">
        <v>3.4520872669343499</v>
      </c>
      <c r="G223" s="1">
        <v>7.5175643163407102</v>
      </c>
      <c r="H223" s="1">
        <v>2.75834058701665</v>
      </c>
      <c r="I223" s="1">
        <v>8.5702286766608804</v>
      </c>
      <c r="J223" s="1">
        <v>5.3055230967315996</v>
      </c>
      <c r="K223" s="1"/>
      <c r="L223" s="1"/>
      <c r="M223" s="1">
        <v>12.013851224706899</v>
      </c>
    </row>
    <row r="224" spans="1:13" x14ac:dyDescent="0.25">
      <c r="A224" s="1">
        <v>27.25</v>
      </c>
      <c r="B224" s="1">
        <v>2.2854288571484598</v>
      </c>
      <c r="C224" s="1">
        <v>6.5525039789369597</v>
      </c>
      <c r="D224" s="1">
        <v>8.7780939274224892</v>
      </c>
      <c r="E224" s="1">
        <v>4.7214188990557204</v>
      </c>
      <c r="F224" s="1">
        <v>3.40046505463597</v>
      </c>
      <c r="G224" s="1">
        <v>7.4983033192622299</v>
      </c>
      <c r="H224" s="1">
        <v>2.7487393703063598</v>
      </c>
      <c r="I224" s="1">
        <v>8.5673717030062893</v>
      </c>
      <c r="J224" s="1">
        <v>5.2727804623132402</v>
      </c>
      <c r="K224" s="1"/>
      <c r="L224" s="1"/>
      <c r="M224" s="1">
        <v>12.0354051212608</v>
      </c>
    </row>
    <row r="225" spans="1:13" x14ac:dyDescent="0.25">
      <c r="A225" s="1">
        <v>27.375</v>
      </c>
      <c r="B225" s="1">
        <v>2.22671490761272</v>
      </c>
      <c r="C225" s="1">
        <v>6.7000855604888896</v>
      </c>
      <c r="D225" s="1">
        <v>8.9749906816672098</v>
      </c>
      <c r="E225" s="1">
        <v>4.5852001922478403</v>
      </c>
      <c r="F225" s="1">
        <v>3.3734610756730499</v>
      </c>
      <c r="G225" s="1">
        <v>7.6384581908165003</v>
      </c>
      <c r="H225" s="1">
        <v>2.7227615305027202</v>
      </c>
      <c r="I225" s="1">
        <v>8.5810104414555095</v>
      </c>
      <c r="J225" s="1">
        <v>5.1717714224671596</v>
      </c>
      <c r="K225" s="1"/>
      <c r="L225" s="1"/>
      <c r="M225" s="1">
        <v>12.0451631666559</v>
      </c>
    </row>
    <row r="226" spans="1:13" x14ac:dyDescent="0.25">
      <c r="A226" s="1">
        <v>27.5</v>
      </c>
      <c r="B226" s="1">
        <v>2.1953141110351599</v>
      </c>
      <c r="C226" s="1">
        <v>6.5866612709502101</v>
      </c>
      <c r="D226" s="1">
        <v>8.8273157150186403</v>
      </c>
      <c r="E226" s="1">
        <v>4.6509173130357597</v>
      </c>
      <c r="F226" s="1">
        <v>3.3583149266638799</v>
      </c>
      <c r="G226" s="1">
        <v>7.85022280503921</v>
      </c>
      <c r="H226" s="1">
        <v>2.7311973642004901</v>
      </c>
      <c r="I226" s="1">
        <v>8.5947310467765607</v>
      </c>
      <c r="J226" s="1">
        <v>5.1644724753306503</v>
      </c>
      <c r="K226" s="1"/>
      <c r="L226" s="1"/>
      <c r="M226" s="1">
        <v>12.152374035483</v>
      </c>
    </row>
    <row r="227" spans="1:13" x14ac:dyDescent="0.25">
      <c r="A227" s="1">
        <v>27.625</v>
      </c>
      <c r="B227" s="1">
        <v>2.16573477365927</v>
      </c>
      <c r="C227" s="1">
        <v>6.5166068707670899</v>
      </c>
      <c r="D227" s="1">
        <v>9.2567305003248403</v>
      </c>
      <c r="E227" s="1">
        <v>4.61931130033744</v>
      </c>
      <c r="F227" s="1">
        <v>3.42215624427224</v>
      </c>
      <c r="G227" s="1">
        <v>8.0508492817342603</v>
      </c>
      <c r="H227" s="1">
        <v>2.7747002230031201</v>
      </c>
      <c r="I227" s="1">
        <v>8.6323042585848793</v>
      </c>
      <c r="J227" s="1">
        <v>5.0993832901559504</v>
      </c>
      <c r="K227" s="1"/>
      <c r="L227" s="1"/>
      <c r="M227" s="1">
        <v>11.904274938945999</v>
      </c>
    </row>
    <row r="228" spans="1:13" x14ac:dyDescent="0.25">
      <c r="A228" s="1">
        <v>27.75</v>
      </c>
      <c r="B228" s="1">
        <v>2.2343729916245598</v>
      </c>
      <c r="C228" s="1">
        <v>6.4112989084161596</v>
      </c>
      <c r="D228" s="1">
        <v>9.3386846717899807</v>
      </c>
      <c r="E228" s="1">
        <v>4.6672161237541001</v>
      </c>
      <c r="F228" s="1">
        <v>3.53892868235235</v>
      </c>
      <c r="G228" s="1">
        <v>8.1122748803075506</v>
      </c>
      <c r="H228" s="1">
        <v>2.8297724360338901</v>
      </c>
      <c r="I228" s="1">
        <v>8.6442566676173893</v>
      </c>
      <c r="J228" s="1">
        <v>5.0743454770992198</v>
      </c>
      <c r="K228" s="1"/>
      <c r="L228" s="1"/>
      <c r="M228" s="1">
        <v>11.850454722630801</v>
      </c>
    </row>
    <row r="229" spans="1:13" x14ac:dyDescent="0.25">
      <c r="A229" s="1">
        <v>27.875</v>
      </c>
      <c r="B229" s="1">
        <v>2.2412731335017799</v>
      </c>
      <c r="C229" s="1">
        <v>6.1974437543334497</v>
      </c>
      <c r="D229" s="1">
        <v>9.2083481740736293</v>
      </c>
      <c r="E229" s="1">
        <v>4.8178899417007104</v>
      </c>
      <c r="F229" s="1">
        <v>3.5086326402030301</v>
      </c>
      <c r="G229" s="1">
        <v>8.2048828595983299</v>
      </c>
      <c r="H229" s="1">
        <v>2.8495963711281398</v>
      </c>
      <c r="I229" s="1">
        <v>8.6602532613063108</v>
      </c>
      <c r="J229" s="1">
        <v>5.0449160711657699</v>
      </c>
      <c r="K229" s="1"/>
      <c r="L229" s="1"/>
      <c r="M229" s="1">
        <v>11.680334974115</v>
      </c>
    </row>
    <row r="230" spans="1:13" x14ac:dyDescent="0.25">
      <c r="A230" s="1">
        <v>28</v>
      </c>
      <c r="B230" s="1">
        <v>2.3069122377632998</v>
      </c>
      <c r="C230" s="1">
        <v>6.3187634725894499</v>
      </c>
      <c r="D230" s="1">
        <v>9.3093595696663094</v>
      </c>
      <c r="E230" s="1">
        <v>4.7833449988389196</v>
      </c>
      <c r="F230" s="1">
        <v>3.5897928361910001</v>
      </c>
      <c r="G230" s="1">
        <v>8.3939841085299793</v>
      </c>
      <c r="H230" s="1">
        <v>2.8887219936426698</v>
      </c>
      <c r="I230" s="1">
        <v>8.6699431393066693</v>
      </c>
      <c r="J230" s="1">
        <v>4.9721914052153799</v>
      </c>
      <c r="K230" s="1"/>
      <c r="L230" s="1"/>
      <c r="M230" s="1">
        <v>11.726727824377001</v>
      </c>
    </row>
    <row r="231" spans="1:13" x14ac:dyDescent="0.25">
      <c r="A231" s="1">
        <v>28.125</v>
      </c>
      <c r="B231" s="1">
        <v>2.30158414488014</v>
      </c>
      <c r="C231" s="1">
        <v>6.5634553860862797</v>
      </c>
      <c r="D231" s="1">
        <v>9.3941094554329592</v>
      </c>
      <c r="E231" s="1">
        <v>4.8869806539059502</v>
      </c>
      <c r="F231" s="1">
        <v>3.5692810697027402</v>
      </c>
      <c r="G231" s="1">
        <v>8.4867633098514901</v>
      </c>
      <c r="H231" s="1">
        <v>2.88824996541751</v>
      </c>
      <c r="I231" s="1">
        <v>8.6908534811274194</v>
      </c>
      <c r="J231" s="1">
        <v>4.9591267001880697</v>
      </c>
      <c r="K231" s="1"/>
      <c r="L231" s="1"/>
      <c r="M231" s="1">
        <v>11.962733425145201</v>
      </c>
    </row>
    <row r="232" spans="1:13" x14ac:dyDescent="0.25">
      <c r="A232" s="1">
        <v>28.25</v>
      </c>
      <c r="B232" s="1">
        <v>2.3409398232282501</v>
      </c>
      <c r="C232" s="1">
        <v>6.5515306616816797</v>
      </c>
      <c r="D232" s="1">
        <v>9.6370646892156895</v>
      </c>
      <c r="E232" s="1">
        <v>4.7138684173797802</v>
      </c>
      <c r="F232" s="1">
        <v>3.5609826648957101</v>
      </c>
      <c r="G232" s="1">
        <v>8.5838176923296299</v>
      </c>
      <c r="H232" s="1">
        <v>2.9352426008368302</v>
      </c>
      <c r="I232" s="1">
        <v>8.7104739041013701</v>
      </c>
      <c r="J232" s="1">
        <v>4.9566115436849101</v>
      </c>
      <c r="K232" s="1"/>
      <c r="L232" s="1"/>
      <c r="M232" s="1">
        <v>11.873107457424201</v>
      </c>
    </row>
    <row r="233" spans="1:13" x14ac:dyDescent="0.25">
      <c r="A233" s="1">
        <v>28.375</v>
      </c>
      <c r="B233" s="1">
        <v>2.3807085390878502</v>
      </c>
      <c r="C233" s="1">
        <v>6.5269120693725</v>
      </c>
      <c r="D233" s="1">
        <v>9.5531641951711297</v>
      </c>
      <c r="E233" s="1">
        <v>4.3938168345838804</v>
      </c>
      <c r="F233" s="1">
        <v>3.5461540164735901</v>
      </c>
      <c r="G233" s="1">
        <v>8.6715733667699801</v>
      </c>
      <c r="H233" s="1">
        <v>2.96436137486887</v>
      </c>
      <c r="I233" s="1">
        <v>8.7178258510850792</v>
      </c>
      <c r="J233" s="1">
        <v>4.9451506823846403</v>
      </c>
      <c r="K233" s="1"/>
      <c r="L233" s="1"/>
      <c r="M233" s="1">
        <v>11.703352426396799</v>
      </c>
    </row>
    <row r="234" spans="1:13" x14ac:dyDescent="0.25">
      <c r="A234" s="1">
        <v>28.5</v>
      </c>
      <c r="B234" s="1">
        <v>2.4390919547730201</v>
      </c>
      <c r="C234" s="1">
        <v>6.3179089181735302</v>
      </c>
      <c r="D234" s="1">
        <v>9.4315061249347405</v>
      </c>
      <c r="E234" s="1">
        <v>4.2550359136722102</v>
      </c>
      <c r="F234" s="1">
        <v>3.55624838576531</v>
      </c>
      <c r="G234" s="1">
        <v>8.7330607750732998</v>
      </c>
      <c r="H234" s="1">
        <v>2.93506341643752</v>
      </c>
      <c r="I234" s="1">
        <v>8.7277038827164901</v>
      </c>
      <c r="J234" s="1">
        <v>4.95448398475936</v>
      </c>
      <c r="K234" s="1"/>
      <c r="L234" s="1"/>
      <c r="M234" s="1">
        <v>11.6541247783738</v>
      </c>
    </row>
    <row r="235" spans="1:13" x14ac:dyDescent="0.25">
      <c r="A235" s="1">
        <v>28.625</v>
      </c>
      <c r="B235" s="1">
        <v>2.4217617937610498</v>
      </c>
      <c r="C235" s="1">
        <v>6.2838974165291104</v>
      </c>
      <c r="D235" s="1">
        <v>8.5629022089041307</v>
      </c>
      <c r="E235" s="1">
        <v>4.1145300231537396</v>
      </c>
      <c r="F235" s="1">
        <v>3.5687592162689401</v>
      </c>
      <c r="G235" s="1">
        <v>8.7903816426175592</v>
      </c>
      <c r="H235" s="1">
        <v>2.9160054700029501</v>
      </c>
      <c r="I235" s="1">
        <v>8.7200851171869704</v>
      </c>
      <c r="J235" s="1">
        <v>4.9543696555025996</v>
      </c>
      <c r="K235" s="1"/>
      <c r="L235" s="1"/>
      <c r="M235" s="1">
        <v>11.691010403031299</v>
      </c>
    </row>
    <row r="236" spans="1:13" x14ac:dyDescent="0.25">
      <c r="A236" s="1">
        <v>28.75</v>
      </c>
      <c r="B236" s="1">
        <v>2.2681294787045601</v>
      </c>
      <c r="C236" s="1">
        <v>6.2785386638165104</v>
      </c>
      <c r="D236" s="1">
        <v>8.4979650391002508</v>
      </c>
      <c r="E236" s="1">
        <v>4.0303032090368998</v>
      </c>
      <c r="F236" s="1">
        <v>3.5642772126762301</v>
      </c>
      <c r="G236" s="1">
        <v>8.84591711670266</v>
      </c>
      <c r="H236" s="1">
        <v>2.92965139180302</v>
      </c>
      <c r="I236" s="1">
        <v>8.7082803209852706</v>
      </c>
      <c r="J236" s="1">
        <v>4.9983337756917301</v>
      </c>
      <c r="K236" s="1"/>
      <c r="L236" s="1"/>
      <c r="M236" s="1">
        <v>11.887861184664199</v>
      </c>
    </row>
    <row r="237" spans="1:13" x14ac:dyDescent="0.25">
      <c r="A237" s="1">
        <v>28.875</v>
      </c>
      <c r="B237" s="1">
        <v>2.2647315485184198</v>
      </c>
      <c r="C237" s="1">
        <v>6.32471265982094</v>
      </c>
      <c r="D237" s="1">
        <v>8.4601782148312097</v>
      </c>
      <c r="E237" s="1">
        <v>3.9922958075432602</v>
      </c>
      <c r="F237" s="1">
        <v>3.55173016204906</v>
      </c>
      <c r="G237" s="1">
        <v>8.8190689052796198</v>
      </c>
      <c r="H237" s="1">
        <v>2.92504984717799</v>
      </c>
      <c r="I237" s="1">
        <v>8.7003869153507605</v>
      </c>
      <c r="J237" s="1">
        <v>5.0135688049685996</v>
      </c>
      <c r="K237" s="1"/>
      <c r="L237" s="1"/>
      <c r="M237" s="1">
        <v>12.011911652008999</v>
      </c>
    </row>
    <row r="238" spans="1:13" x14ac:dyDescent="0.25">
      <c r="A238" s="1">
        <v>29</v>
      </c>
      <c r="B238" s="1">
        <v>2.26645755755405</v>
      </c>
      <c r="C238" s="1">
        <v>6.0780503118409799</v>
      </c>
      <c r="D238" s="1">
        <v>8.4572302541118702</v>
      </c>
      <c r="E238" s="1">
        <v>3.9718986708949999</v>
      </c>
      <c r="F238" s="1">
        <v>3.5330833362860301</v>
      </c>
      <c r="G238" s="1">
        <v>8.8321262749437004</v>
      </c>
      <c r="H238" s="1">
        <v>2.9010508636988499</v>
      </c>
      <c r="I238" s="1">
        <v>8.7177961190887903</v>
      </c>
      <c r="J238" s="1">
        <v>5.0616899628904797</v>
      </c>
      <c r="K238" s="1"/>
      <c r="L238" s="1"/>
      <c r="M238" s="1">
        <v>12.008677100966301</v>
      </c>
    </row>
    <row r="239" spans="1:13" x14ac:dyDescent="0.25">
      <c r="A239" s="1">
        <v>29.125</v>
      </c>
      <c r="B239" s="1">
        <v>2.1658166619700099</v>
      </c>
      <c r="C239" s="1">
        <v>5.85064766315684</v>
      </c>
      <c r="D239" s="1">
        <v>8.27801507873024</v>
      </c>
      <c r="E239" s="1">
        <v>3.8931510198713601</v>
      </c>
      <c r="F239" s="1">
        <v>3.6787260962017401</v>
      </c>
      <c r="G239" s="1">
        <v>8.8810105462095201</v>
      </c>
      <c r="H239" s="1">
        <v>2.9687673211935901</v>
      </c>
      <c r="I239" s="1">
        <v>8.7081481459344499</v>
      </c>
      <c r="J239" s="1">
        <v>5.0567872799052003</v>
      </c>
      <c r="K239" s="1"/>
      <c r="L239" s="1"/>
      <c r="M239" s="1">
        <v>12.116111463768901</v>
      </c>
    </row>
    <row r="240" spans="1:13" x14ac:dyDescent="0.25">
      <c r="A240" s="1">
        <v>29.25</v>
      </c>
      <c r="B240" s="1">
        <v>2.2015226177338998</v>
      </c>
      <c r="C240" s="1">
        <v>5.8375824984569196</v>
      </c>
      <c r="D240" s="1">
        <v>8.2945063851273506</v>
      </c>
      <c r="E240" s="1">
        <v>3.8893244832166798</v>
      </c>
      <c r="F240" s="1">
        <v>3.6542775308784701</v>
      </c>
      <c r="G240" s="1">
        <v>8.8508735629454307</v>
      </c>
      <c r="H240" s="1">
        <v>2.96308183200737</v>
      </c>
      <c r="I240" s="1">
        <v>8.6990030374810807</v>
      </c>
      <c r="J240" s="1">
        <v>5.0529233580895703</v>
      </c>
      <c r="K240" s="1"/>
      <c r="L240" s="1"/>
      <c r="M240" s="1">
        <v>11.9606905981442</v>
      </c>
    </row>
    <row r="241" spans="1:13" x14ac:dyDescent="0.25">
      <c r="A241" s="1">
        <v>29.375</v>
      </c>
      <c r="B241" s="1">
        <v>2.28760982771785</v>
      </c>
      <c r="C241" s="1">
        <v>5.7906032593764696</v>
      </c>
      <c r="D241" s="1">
        <v>8.3650695717999302</v>
      </c>
      <c r="E241" s="1">
        <v>3.8371477466878599</v>
      </c>
      <c r="F241" s="1">
        <v>3.6233808428332899</v>
      </c>
      <c r="G241" s="1">
        <v>8.6595976045453806</v>
      </c>
      <c r="H241" s="1">
        <v>2.961418985491</v>
      </c>
      <c r="I241" s="1">
        <v>8.6824733753370804</v>
      </c>
      <c r="J241" s="1">
        <v>5.0197822942171202</v>
      </c>
      <c r="K241" s="1"/>
      <c r="L241" s="1"/>
      <c r="M241" s="1">
        <v>12.119764151780201</v>
      </c>
    </row>
    <row r="242" spans="1:13" x14ac:dyDescent="0.25">
      <c r="A242" s="1">
        <v>29.5</v>
      </c>
      <c r="B242" s="1">
        <v>2.2995316220711102</v>
      </c>
      <c r="C242" s="1">
        <v>5.80611613451065</v>
      </c>
      <c r="D242" s="1">
        <v>8.5685067540848792</v>
      </c>
      <c r="E242" s="1">
        <v>3.9907822947981901</v>
      </c>
      <c r="F242" s="1">
        <v>3.4267189914406302</v>
      </c>
      <c r="G242" s="1">
        <v>8.6170923036462703</v>
      </c>
      <c r="H242" s="1">
        <v>2.8862890675819899</v>
      </c>
      <c r="I242" s="1">
        <v>8.66207912068346</v>
      </c>
      <c r="J242" s="1">
        <v>4.8944643634331904</v>
      </c>
      <c r="K242" s="1"/>
      <c r="L242" s="1"/>
      <c r="M242" s="1">
        <v>12.0276768760439</v>
      </c>
    </row>
    <row r="243" spans="1:13" x14ac:dyDescent="0.25">
      <c r="A243" s="1">
        <v>29.625</v>
      </c>
      <c r="B243" s="1">
        <v>2.3390469484733498</v>
      </c>
      <c r="C243" s="1">
        <v>5.8383795055373504</v>
      </c>
      <c r="D243" s="1">
        <v>8.51220221272348</v>
      </c>
      <c r="E243" s="1">
        <v>4.0130635169934701</v>
      </c>
      <c r="F243" s="1">
        <v>3.42058739216654</v>
      </c>
      <c r="G243" s="1">
        <v>8.60060901540934</v>
      </c>
      <c r="H243" s="1">
        <v>2.8834145578358998</v>
      </c>
      <c r="I243" s="1">
        <v>8.6317155901035303</v>
      </c>
      <c r="J243" s="1">
        <v>4.6327083604778201</v>
      </c>
      <c r="K243" s="1"/>
      <c r="L243" s="1"/>
      <c r="M243" s="1">
        <v>11.9374349996751</v>
      </c>
    </row>
    <row r="244" spans="1:13" x14ac:dyDescent="0.25">
      <c r="A244" s="1">
        <v>29.75</v>
      </c>
      <c r="B244" s="1">
        <v>2.4441762492783501</v>
      </c>
      <c r="C244" s="1">
        <v>5.9421415535332098</v>
      </c>
      <c r="D244" s="1">
        <v>8.7661693609625608</v>
      </c>
      <c r="E244" s="1">
        <v>4.0669303705147604</v>
      </c>
      <c r="F244" s="1">
        <v>3.4288775850089799</v>
      </c>
      <c r="G244" s="1">
        <v>8.3653694821899798</v>
      </c>
      <c r="H244" s="1">
        <v>2.89885359064662</v>
      </c>
      <c r="I244" s="1">
        <v>8.5989620737583596</v>
      </c>
      <c r="J244" s="1">
        <v>4.62560369797015</v>
      </c>
      <c r="K244" s="1"/>
      <c r="L244" s="1"/>
      <c r="M244" s="1">
        <v>12.0523087795933</v>
      </c>
    </row>
    <row r="245" spans="1:13" x14ac:dyDescent="0.25">
      <c r="A245" s="1">
        <v>29.875</v>
      </c>
      <c r="B245" s="1">
        <v>2.45072558330597</v>
      </c>
      <c r="C245" s="1">
        <v>6.2149550005582199</v>
      </c>
      <c r="D245" s="1">
        <v>8.8841487752989003</v>
      </c>
      <c r="E245" s="1">
        <v>4.1923531746462297</v>
      </c>
      <c r="F245" s="1">
        <v>3.4302595624652601</v>
      </c>
      <c r="G245" s="1">
        <v>8.3722933146667806</v>
      </c>
      <c r="H245" s="1">
        <v>2.9009631291413598</v>
      </c>
      <c r="I245" s="1">
        <v>8.5873715102172099</v>
      </c>
      <c r="J245" s="1">
        <v>4.5837301351679001</v>
      </c>
      <c r="K245" s="1"/>
      <c r="L245" s="1"/>
      <c r="M245" s="1">
        <v>12.0892221805603</v>
      </c>
    </row>
    <row r="246" spans="1:13" x14ac:dyDescent="0.25">
      <c r="A246" s="1">
        <v>30</v>
      </c>
      <c r="B246" s="1">
        <v>2.45695228450586</v>
      </c>
      <c r="C246" s="1">
        <v>6.6745470034410497</v>
      </c>
      <c r="D246" s="1">
        <v>9.1405407397323195</v>
      </c>
      <c r="E246" s="1">
        <v>4.0338805895259702</v>
      </c>
      <c r="F246" s="1">
        <v>3.4098119521486598</v>
      </c>
      <c r="G246" s="1">
        <v>8.6388917676584995</v>
      </c>
      <c r="H246" s="1">
        <v>2.8926626066558301</v>
      </c>
      <c r="I246" s="1">
        <v>8.5847341286008501</v>
      </c>
      <c r="J246" s="1">
        <v>4.5758015725255996</v>
      </c>
      <c r="K246" s="1"/>
      <c r="L246" s="1"/>
      <c r="M246" s="1">
        <v>12.114629334966301</v>
      </c>
    </row>
    <row r="247" spans="1:13" x14ac:dyDescent="0.25">
      <c r="A247" s="1">
        <v>30.125</v>
      </c>
      <c r="B247" s="1">
        <v>2.3861954940610901</v>
      </c>
      <c r="C247" s="1">
        <v>6.7402112486797296</v>
      </c>
      <c r="D247" s="1">
        <v>9.1389866496810797</v>
      </c>
      <c r="E247" s="1">
        <v>4.1035306898319996</v>
      </c>
      <c r="F247" s="1"/>
      <c r="G247" s="1"/>
      <c r="H247" s="1"/>
      <c r="I247" s="1"/>
      <c r="J247" s="1">
        <v>4.5589478152686</v>
      </c>
      <c r="K247" s="1"/>
      <c r="L247" s="1"/>
      <c r="M247" s="1"/>
    </row>
    <row r="248" spans="1:13" x14ac:dyDescent="0.25">
      <c r="A248" s="1">
        <v>30.25</v>
      </c>
      <c r="B248" s="1">
        <v>2.39207558061001</v>
      </c>
      <c r="C248" s="1">
        <v>6.5190338748474099</v>
      </c>
      <c r="D248" s="1">
        <v>9.0647305419600901</v>
      </c>
      <c r="E248" s="1">
        <v>4.1498098728724697</v>
      </c>
      <c r="F248" s="1"/>
      <c r="G248" s="1"/>
      <c r="H248" s="1"/>
      <c r="I248" s="1"/>
      <c r="J248" s="1">
        <v>4.5210078005477703</v>
      </c>
      <c r="K248" s="1"/>
      <c r="L248" s="1"/>
      <c r="M248" s="1"/>
    </row>
    <row r="249" spans="1:13" x14ac:dyDescent="0.25">
      <c r="A249" s="1">
        <v>30.375</v>
      </c>
      <c r="B249" s="1">
        <v>2.3963318472445598</v>
      </c>
      <c r="C249" s="1">
        <v>6.6504197617155496</v>
      </c>
      <c r="D249" s="1">
        <v>9.5828396107505096</v>
      </c>
      <c r="E249" s="1">
        <v>4.1108946270608397</v>
      </c>
      <c r="F249" s="1"/>
      <c r="G249" s="1"/>
      <c r="H249" s="1"/>
      <c r="I249" s="1"/>
      <c r="J249" s="1">
        <v>4.4996492157701402</v>
      </c>
      <c r="K249" s="1"/>
      <c r="L249" s="1"/>
      <c r="M249" s="1"/>
    </row>
    <row r="250" spans="1:13" x14ac:dyDescent="0.25">
      <c r="A250" s="1">
        <v>30.5</v>
      </c>
      <c r="B250" s="1">
        <v>2.4100080303942502</v>
      </c>
      <c r="C250" s="1">
        <v>6.5923485813140701</v>
      </c>
      <c r="D250" s="1">
        <v>9.6229421373070991</v>
      </c>
      <c r="E250" s="1">
        <v>4.1180599672133296</v>
      </c>
      <c r="F250" s="1"/>
      <c r="G250" s="1"/>
      <c r="H250" s="1"/>
      <c r="I250" s="1"/>
      <c r="J250" s="1">
        <v>4.4971705964257396</v>
      </c>
      <c r="K250" s="1"/>
      <c r="L250" s="1"/>
      <c r="M250" s="10"/>
    </row>
    <row r="251" spans="1:13" x14ac:dyDescent="0.25">
      <c r="A251" s="1">
        <v>30.625</v>
      </c>
      <c r="B251" s="1">
        <v>2.4140806045563599</v>
      </c>
      <c r="C251" s="1">
        <v>6.6138562467392896</v>
      </c>
      <c r="D251" s="1">
        <v>9.7126655732751406</v>
      </c>
      <c r="E251" s="1">
        <v>4.1562353482855503</v>
      </c>
      <c r="F251" s="1"/>
      <c r="G251" s="1"/>
      <c r="H251" s="1"/>
      <c r="I251" s="1"/>
      <c r="J251" s="1"/>
      <c r="K251" s="1"/>
      <c r="L251" s="1"/>
      <c r="M251" s="10"/>
    </row>
    <row r="252" spans="1:13" x14ac:dyDescent="0.25">
      <c r="A252" s="1">
        <v>30.75</v>
      </c>
      <c r="B252" s="1"/>
      <c r="C252" s="1">
        <v>6.5605715075264301</v>
      </c>
      <c r="D252" s="1">
        <v>9.9466147923993606</v>
      </c>
      <c r="E252" s="1"/>
      <c r="F252" s="1"/>
      <c r="G252" s="1"/>
      <c r="H252" s="1"/>
      <c r="I252" s="1"/>
      <c r="J252" s="1"/>
      <c r="K252" s="1"/>
      <c r="L252" s="1"/>
      <c r="M252" s="10"/>
    </row>
    <row r="253" spans="1:13" x14ac:dyDescent="0.25">
      <c r="A253" s="1">
        <v>30.875</v>
      </c>
      <c r="B253" s="1"/>
      <c r="C253" s="1">
        <v>6.21020789291049</v>
      </c>
      <c r="D253" s="1"/>
      <c r="E253" s="1"/>
      <c r="F253" s="1"/>
      <c r="G253" s="1"/>
      <c r="H253" s="1"/>
      <c r="I253" s="1"/>
      <c r="J253" s="1"/>
      <c r="K253" s="1"/>
      <c r="L253" s="1"/>
      <c r="M253" s="10"/>
    </row>
    <row r="254" spans="1:13" x14ac:dyDescent="0.25">
      <c r="A254" s="1">
        <v>31</v>
      </c>
      <c r="B254" s="1"/>
      <c r="C254" s="1">
        <v>6.0896871716534804</v>
      </c>
      <c r="D254" s="1"/>
      <c r="E254" s="1"/>
      <c r="F254" s="1"/>
      <c r="G254" s="1"/>
      <c r="H254" s="1"/>
      <c r="I254" s="1"/>
      <c r="J254" s="1"/>
      <c r="K254" s="1"/>
      <c r="L254" s="10"/>
      <c r="M254" s="10"/>
    </row>
    <row r="255" spans="1:13" x14ac:dyDescent="0.25">
      <c r="A255" s="1">
        <v>31.125</v>
      </c>
      <c r="B255" s="1"/>
      <c r="C255" s="1">
        <v>6.0332055641557698</v>
      </c>
      <c r="D255" s="1"/>
      <c r="E255" s="1"/>
      <c r="F255" s="1"/>
      <c r="G255" s="1"/>
      <c r="H255" s="1"/>
      <c r="I255" s="1"/>
      <c r="J255" s="1"/>
      <c r="K255" s="1"/>
      <c r="L255" s="10"/>
      <c r="M255" s="10"/>
    </row>
    <row r="256" spans="1:13" x14ac:dyDescent="0.25">
      <c r="A256" s="1">
        <v>31.25</v>
      </c>
      <c r="B256" s="1"/>
      <c r="C256" s="1">
        <v>6.1080932353461801</v>
      </c>
      <c r="D256" s="1"/>
      <c r="E256" s="1"/>
      <c r="F256" s="1"/>
      <c r="G256" s="1"/>
      <c r="H256" s="1"/>
      <c r="I256" s="1"/>
      <c r="J256" s="1"/>
      <c r="K256" s="1"/>
      <c r="L256" s="10"/>
      <c r="M256" s="10"/>
    </row>
    <row r="257" spans="1:13" x14ac:dyDescent="0.25">
      <c r="A257" s="1">
        <v>31.375</v>
      </c>
      <c r="B257" s="1"/>
      <c r="C257" s="1">
        <v>5.8474830410634802</v>
      </c>
      <c r="D257" s="1"/>
      <c r="E257" s="1"/>
      <c r="F257" s="1"/>
      <c r="G257" s="1"/>
      <c r="H257" s="1"/>
      <c r="I257" s="1"/>
      <c r="J257" s="1"/>
      <c r="K257" s="1"/>
      <c r="L257" s="10"/>
      <c r="M257" s="10"/>
    </row>
    <row r="258" spans="1:13" x14ac:dyDescent="0.25">
      <c r="A258" s="1">
        <v>31.5</v>
      </c>
      <c r="B258" s="1"/>
      <c r="C258" s="1">
        <v>5.76026484727611</v>
      </c>
      <c r="D258" s="1"/>
      <c r="E258" s="1"/>
      <c r="F258" s="1"/>
      <c r="G258" s="1"/>
      <c r="H258" s="1"/>
      <c r="I258" s="1"/>
      <c r="J258" s="1"/>
      <c r="K258" s="1"/>
      <c r="L258" s="10"/>
      <c r="M258" s="10"/>
    </row>
    <row r="259" spans="1:13" x14ac:dyDescent="0.25">
      <c r="A259" s="1">
        <v>31.625</v>
      </c>
      <c r="B259" s="1"/>
      <c r="C259" s="1">
        <v>5.97157680205307</v>
      </c>
      <c r="D259" s="1"/>
      <c r="E259" s="1"/>
      <c r="F259" s="1"/>
      <c r="G259" s="1"/>
      <c r="H259" s="1"/>
      <c r="I259" s="1"/>
      <c r="J259" s="1"/>
      <c r="K259" s="1"/>
      <c r="L259" s="10"/>
      <c r="M259" s="10"/>
    </row>
    <row r="260" spans="1:13" x14ac:dyDescent="0.25">
      <c r="A260" s="1">
        <v>31.75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0"/>
      <c r="M260" s="10"/>
    </row>
    <row r="261" spans="1:13" x14ac:dyDescent="0.25">
      <c r="A261" s="1">
        <v>31.875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0"/>
      <c r="M261" s="10"/>
    </row>
    <row r="262" spans="1:13" x14ac:dyDescent="0.25">
      <c r="A262" s="1">
        <v>32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0"/>
      <c r="M262" s="10"/>
    </row>
    <row r="263" spans="1:13" x14ac:dyDescent="0.25">
      <c r="A263" s="1">
        <v>32.125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0"/>
      <c r="M263" s="10"/>
    </row>
    <row r="264" spans="1:13" x14ac:dyDescent="0.25">
      <c r="A264" s="1">
        <v>32.25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0"/>
      <c r="M264" s="10"/>
    </row>
    <row r="265" spans="1:13" x14ac:dyDescent="0.25">
      <c r="A265" s="1">
        <v>32.375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0"/>
      <c r="M265" s="10"/>
    </row>
    <row r="266" spans="1:13" x14ac:dyDescent="0.25">
      <c r="A266" s="1">
        <v>32.5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0"/>
      <c r="M266" s="10"/>
    </row>
    <row r="267" spans="1:13" x14ac:dyDescent="0.25">
      <c r="A267" s="1">
        <v>32.625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0"/>
      <c r="M267" s="10"/>
    </row>
    <row r="268" spans="1:13" x14ac:dyDescent="0.25">
      <c r="A268" s="1">
        <v>32.75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0"/>
      <c r="M268" s="10"/>
    </row>
    <row r="269" spans="1:13" x14ac:dyDescent="0.25">
      <c r="A269" s="1">
        <v>32.875</v>
      </c>
      <c r="B269" s="1"/>
      <c r="C269" s="1"/>
      <c r="D269" s="1"/>
      <c r="E269" s="1"/>
      <c r="F269" s="1"/>
      <c r="G269" s="1"/>
      <c r="H269" s="1"/>
      <c r="I269" s="1"/>
      <c r="J269" s="10"/>
      <c r="K269" s="1"/>
      <c r="L269" s="10"/>
      <c r="M269" s="10"/>
    </row>
    <row r="270" spans="1:13" x14ac:dyDescent="0.25">
      <c r="A270" s="1">
        <v>33</v>
      </c>
      <c r="B270" s="1"/>
      <c r="C270" s="1"/>
      <c r="D270" s="1"/>
      <c r="E270" s="1"/>
      <c r="F270" s="1"/>
      <c r="G270" s="1"/>
      <c r="H270" s="1"/>
      <c r="I270" s="1"/>
      <c r="J270" s="10"/>
      <c r="K270" s="1"/>
      <c r="L270" s="10"/>
      <c r="M270" s="10"/>
    </row>
    <row r="271" spans="1:13" x14ac:dyDescent="0.25">
      <c r="A271" s="1">
        <v>33.125</v>
      </c>
      <c r="B271" s="1"/>
      <c r="C271" s="1"/>
      <c r="D271" s="1"/>
      <c r="E271" s="1"/>
      <c r="F271" s="1"/>
      <c r="G271" s="1"/>
      <c r="H271" s="1"/>
      <c r="I271" s="1"/>
      <c r="J271" s="10"/>
      <c r="K271" s="1"/>
      <c r="L271" s="10"/>
      <c r="M271" s="10"/>
    </row>
    <row r="272" spans="1:13" x14ac:dyDescent="0.25">
      <c r="A272" s="1">
        <v>33.25</v>
      </c>
      <c r="B272" s="1"/>
      <c r="C272" s="1"/>
      <c r="D272" s="1"/>
      <c r="E272" s="1"/>
      <c r="F272" s="1"/>
      <c r="G272" s="1"/>
      <c r="H272" s="1"/>
      <c r="I272" s="1"/>
      <c r="J272" s="10"/>
      <c r="K272" s="1"/>
      <c r="L272" s="10"/>
      <c r="M272" s="10"/>
    </row>
    <row r="273" spans="1:13" x14ac:dyDescent="0.25">
      <c r="A273" s="1">
        <v>33.375</v>
      </c>
      <c r="B273" s="1"/>
      <c r="C273" s="1"/>
      <c r="D273" s="1"/>
      <c r="E273" s="1"/>
      <c r="F273" s="1"/>
      <c r="G273" s="1"/>
      <c r="H273" s="1"/>
      <c r="I273" s="1"/>
      <c r="J273" s="10"/>
      <c r="K273" s="1"/>
      <c r="L273" s="10"/>
      <c r="M273" s="10"/>
    </row>
    <row r="274" spans="1:13" x14ac:dyDescent="0.25">
      <c r="A274" s="1">
        <v>33.5</v>
      </c>
      <c r="B274" s="1"/>
      <c r="C274" s="1"/>
      <c r="D274" s="1"/>
      <c r="E274" s="1"/>
      <c r="F274" s="1"/>
      <c r="G274" s="1"/>
      <c r="H274" s="1"/>
      <c r="I274" s="1"/>
      <c r="J274" s="10"/>
      <c r="K274" s="1"/>
      <c r="L274" s="10"/>
      <c r="M274" s="10"/>
    </row>
    <row r="275" spans="1:13" x14ac:dyDescent="0.25">
      <c r="A275" s="1">
        <v>33.625</v>
      </c>
      <c r="B275" s="1"/>
      <c r="C275" s="1"/>
      <c r="D275" s="1"/>
      <c r="E275" s="1"/>
      <c r="F275" s="1"/>
      <c r="G275" s="1"/>
      <c r="H275" s="1"/>
      <c r="I275" s="1"/>
      <c r="J275" s="10"/>
      <c r="K275" s="1"/>
      <c r="L275" s="10"/>
      <c r="M275" s="10"/>
    </row>
    <row r="276" spans="1:13" x14ac:dyDescent="0.25">
      <c r="A276" s="1">
        <v>33.75</v>
      </c>
      <c r="B276" s="1"/>
      <c r="C276" s="1"/>
      <c r="D276" s="1"/>
      <c r="E276" s="1"/>
      <c r="F276" s="1"/>
      <c r="G276" s="1"/>
      <c r="H276" s="1"/>
      <c r="I276" s="1"/>
      <c r="J276" s="10"/>
      <c r="K276" s="1"/>
      <c r="L276" s="10"/>
      <c r="M276" s="10"/>
    </row>
    <row r="277" spans="1:13" x14ac:dyDescent="0.25">
      <c r="A277" s="1">
        <v>33.875</v>
      </c>
      <c r="B277" s="1"/>
      <c r="C277" s="1"/>
      <c r="D277" s="1"/>
      <c r="E277" s="1"/>
      <c r="F277" s="1"/>
      <c r="G277" s="1"/>
      <c r="H277" s="1"/>
      <c r="I277" s="1"/>
      <c r="J277" s="10"/>
      <c r="K277" s="1"/>
      <c r="L277" s="10"/>
      <c r="M277" s="10"/>
    </row>
    <row r="278" spans="1:13" x14ac:dyDescent="0.25">
      <c r="A278" s="1">
        <v>34</v>
      </c>
      <c r="B278" s="1"/>
      <c r="C278" s="1"/>
      <c r="D278" s="1"/>
      <c r="E278" s="1"/>
      <c r="F278" s="1"/>
      <c r="G278" s="1"/>
      <c r="H278" s="1"/>
      <c r="I278" s="1"/>
      <c r="J278" s="10"/>
      <c r="K278" s="1"/>
      <c r="L278" s="10"/>
      <c r="M278" s="10"/>
    </row>
    <row r="279" spans="1:13" x14ac:dyDescent="0.25">
      <c r="A279" s="1">
        <v>34.125</v>
      </c>
      <c r="B279" s="1"/>
      <c r="C279" s="1"/>
      <c r="D279" s="1"/>
      <c r="E279" s="1"/>
      <c r="F279" s="1"/>
      <c r="G279" s="1"/>
      <c r="H279" s="1"/>
      <c r="I279" s="1"/>
      <c r="J279" s="10"/>
      <c r="K279" s="1"/>
      <c r="L279" s="10"/>
      <c r="M279" s="10"/>
    </row>
    <row r="280" spans="1:13" x14ac:dyDescent="0.25">
      <c r="A280" s="1">
        <v>34.25</v>
      </c>
      <c r="B280" s="1"/>
      <c r="C280" s="1"/>
      <c r="D280" s="1"/>
      <c r="E280" s="1"/>
      <c r="F280" s="1"/>
      <c r="G280" s="1"/>
      <c r="H280" s="1"/>
      <c r="I280" s="1"/>
      <c r="J280" s="10"/>
      <c r="K280" s="1"/>
      <c r="L280" s="10"/>
      <c r="M280" s="10"/>
    </row>
    <row r="281" spans="1:13" x14ac:dyDescent="0.25">
      <c r="A281" s="1">
        <v>34.375</v>
      </c>
      <c r="B281" s="1"/>
      <c r="C281" s="1"/>
      <c r="D281" s="1"/>
      <c r="E281" s="10"/>
      <c r="F281" s="1"/>
      <c r="G281" s="1"/>
      <c r="H281" s="1"/>
      <c r="I281" s="1"/>
      <c r="J281" s="10"/>
      <c r="K281" s="1"/>
      <c r="L281" s="10"/>
      <c r="M281" s="10"/>
    </row>
    <row r="282" spans="1:13" x14ac:dyDescent="0.25">
      <c r="A282" s="1">
        <v>34.5</v>
      </c>
      <c r="B282" s="1"/>
      <c r="C282" s="1"/>
      <c r="D282" s="1"/>
      <c r="E282" s="10"/>
      <c r="F282" s="1"/>
      <c r="G282" s="1"/>
      <c r="H282" s="1"/>
      <c r="I282" s="1"/>
      <c r="J282" s="10"/>
      <c r="K282" s="1"/>
      <c r="L282" s="10"/>
      <c r="M282" s="10"/>
    </row>
    <row r="283" spans="1:13" x14ac:dyDescent="0.25">
      <c r="A283" s="1">
        <v>34.625</v>
      </c>
      <c r="B283" s="1"/>
      <c r="C283" s="1"/>
      <c r="D283" s="1"/>
      <c r="E283" s="10"/>
      <c r="F283" s="1"/>
      <c r="G283" s="1"/>
      <c r="H283" s="1"/>
      <c r="I283" s="1"/>
      <c r="J283" s="10"/>
      <c r="K283" s="1"/>
      <c r="L283" s="10"/>
      <c r="M283" s="10"/>
    </row>
    <row r="284" spans="1:13" x14ac:dyDescent="0.25">
      <c r="A284" s="1">
        <v>34.75</v>
      </c>
      <c r="B284" s="1"/>
      <c r="C284" s="1"/>
      <c r="D284" s="1"/>
      <c r="E284" s="10"/>
      <c r="F284" s="1"/>
      <c r="G284" s="1"/>
      <c r="H284" s="1"/>
      <c r="I284" s="1"/>
      <c r="J284" s="10"/>
      <c r="K284" s="1"/>
      <c r="L284" s="10"/>
      <c r="M284" s="10"/>
    </row>
    <row r="285" spans="1:13" x14ac:dyDescent="0.25">
      <c r="A285" s="1">
        <v>34.875</v>
      </c>
      <c r="B285" s="1"/>
      <c r="C285" s="1"/>
      <c r="D285" s="1"/>
      <c r="E285" s="10"/>
      <c r="F285" s="1"/>
      <c r="G285" s="1"/>
      <c r="H285" s="1"/>
      <c r="I285" s="1"/>
      <c r="J285" s="10"/>
      <c r="K285" s="1"/>
      <c r="L285" s="10"/>
      <c r="M285" s="10"/>
    </row>
    <row r="286" spans="1:13" x14ac:dyDescent="0.25">
      <c r="A286" s="1">
        <v>35</v>
      </c>
      <c r="B286" s="1"/>
      <c r="C286" s="1"/>
      <c r="D286" s="1"/>
      <c r="E286" s="10"/>
      <c r="F286" s="1"/>
      <c r="G286" s="1"/>
      <c r="H286" s="1"/>
      <c r="I286" s="1"/>
      <c r="J286" s="10"/>
      <c r="K286" s="1"/>
      <c r="L286" s="10"/>
      <c r="M286" s="10"/>
    </row>
    <row r="287" spans="1:13" x14ac:dyDescent="0.25">
      <c r="A287" s="1">
        <v>35.125</v>
      </c>
      <c r="B287" s="1"/>
      <c r="C287" s="1"/>
      <c r="D287" s="1"/>
      <c r="E287" s="10"/>
      <c r="F287" s="1"/>
      <c r="G287" s="1"/>
      <c r="H287" s="1"/>
      <c r="I287" s="1"/>
      <c r="J287" s="10"/>
      <c r="K287" s="10"/>
      <c r="L287" s="10"/>
      <c r="M287" s="10"/>
    </row>
    <row r="288" spans="1:13" x14ac:dyDescent="0.25">
      <c r="A288" s="1">
        <v>35.25</v>
      </c>
      <c r="B288" s="1"/>
      <c r="C288" s="1"/>
      <c r="D288" s="1"/>
      <c r="E288" s="10"/>
      <c r="F288" s="1"/>
      <c r="G288" s="1"/>
      <c r="H288" s="1"/>
      <c r="I288" s="1"/>
      <c r="J288" s="10"/>
      <c r="K288" s="10"/>
      <c r="L288" s="10"/>
      <c r="M288" s="10"/>
    </row>
    <row r="289" spans="1:1" x14ac:dyDescent="0.25">
      <c r="A289" s="4">
        <v>35.375</v>
      </c>
    </row>
    <row r="290" spans="1:1" x14ac:dyDescent="0.25">
      <c r="A290" s="4">
        <v>35.5</v>
      </c>
    </row>
    <row r="291" spans="1:1" x14ac:dyDescent="0.25">
      <c r="A291" s="4">
        <v>35.625</v>
      </c>
    </row>
    <row r="292" spans="1:1" x14ac:dyDescent="0.25">
      <c r="A292" s="4">
        <v>35.75</v>
      </c>
    </row>
    <row r="293" spans="1:1" x14ac:dyDescent="0.25">
      <c r="A293" s="4">
        <v>35.875</v>
      </c>
    </row>
    <row r="294" spans="1:1" x14ac:dyDescent="0.25">
      <c r="A294" s="4">
        <v>36</v>
      </c>
    </row>
    <row r="295" spans="1:1" x14ac:dyDescent="0.25">
      <c r="A295" s="4">
        <v>36.125</v>
      </c>
    </row>
    <row r="296" spans="1:1" x14ac:dyDescent="0.25">
      <c r="A296" s="4">
        <v>36.25</v>
      </c>
    </row>
    <row r="297" spans="1:1" x14ac:dyDescent="0.25">
      <c r="A297" s="4">
        <v>36.375</v>
      </c>
    </row>
    <row r="298" spans="1:1" x14ac:dyDescent="0.25">
      <c r="A298" s="4">
        <v>36.5</v>
      </c>
    </row>
    <row r="299" spans="1:1" x14ac:dyDescent="0.25">
      <c r="A299" s="4">
        <v>36.625</v>
      </c>
    </row>
    <row r="300" spans="1:1" x14ac:dyDescent="0.25">
      <c r="A300" s="4">
        <v>36.75</v>
      </c>
    </row>
    <row r="301" spans="1:1" x14ac:dyDescent="0.25">
      <c r="A301" s="4">
        <v>36.875</v>
      </c>
    </row>
    <row r="302" spans="1:1" x14ac:dyDescent="0.25">
      <c r="A302" s="4">
        <v>37</v>
      </c>
    </row>
    <row r="303" spans="1:1" x14ac:dyDescent="0.25">
      <c r="A303" s="4">
        <v>37.125</v>
      </c>
    </row>
    <row r="304" spans="1:1" x14ac:dyDescent="0.25">
      <c r="A304" s="4">
        <v>37.25</v>
      </c>
    </row>
    <row r="305" spans="1:1" x14ac:dyDescent="0.25">
      <c r="A305" s="4">
        <v>37.375</v>
      </c>
    </row>
    <row r="306" spans="1:1" x14ac:dyDescent="0.25">
      <c r="A306" s="4">
        <v>37.5</v>
      </c>
    </row>
    <row r="307" spans="1:1" x14ac:dyDescent="0.25">
      <c r="A307" s="4">
        <v>37.625</v>
      </c>
    </row>
    <row r="308" spans="1:1" x14ac:dyDescent="0.25">
      <c r="A308" s="4">
        <v>37.75</v>
      </c>
    </row>
    <row r="309" spans="1:1" x14ac:dyDescent="0.25">
      <c r="A309" s="4">
        <v>37.875</v>
      </c>
    </row>
    <row r="310" spans="1:1" x14ac:dyDescent="0.25">
      <c r="A310" s="4">
        <v>38</v>
      </c>
    </row>
    <row r="311" spans="1:1" x14ac:dyDescent="0.25">
      <c r="A311" s="4">
        <v>38.125</v>
      </c>
    </row>
    <row r="312" spans="1:1" x14ac:dyDescent="0.25">
      <c r="A312" s="4">
        <v>38.25</v>
      </c>
    </row>
    <row r="313" spans="1:1" x14ac:dyDescent="0.25">
      <c r="A313" s="4">
        <v>38.375</v>
      </c>
    </row>
    <row r="314" spans="1:1" x14ac:dyDescent="0.25">
      <c r="A314" s="4">
        <v>38.5</v>
      </c>
    </row>
    <row r="315" spans="1:1" x14ac:dyDescent="0.25">
      <c r="A315" s="4">
        <v>38.625</v>
      </c>
    </row>
    <row r="316" spans="1:1" x14ac:dyDescent="0.25">
      <c r="A316" s="4">
        <v>38.75</v>
      </c>
    </row>
    <row r="317" spans="1:1" x14ac:dyDescent="0.25">
      <c r="A317" s="4">
        <v>38.875</v>
      </c>
    </row>
    <row r="318" spans="1:1" x14ac:dyDescent="0.25">
      <c r="A318" s="4">
        <v>39</v>
      </c>
    </row>
    <row r="319" spans="1:1" x14ac:dyDescent="0.25">
      <c r="A319" s="4">
        <v>39.125</v>
      </c>
    </row>
    <row r="320" spans="1:1" x14ac:dyDescent="0.25">
      <c r="A320" s="4">
        <v>39.25</v>
      </c>
    </row>
    <row r="321" spans="1:1" x14ac:dyDescent="0.25">
      <c r="A321" s="4">
        <v>39.375</v>
      </c>
    </row>
    <row r="322" spans="1:1" x14ac:dyDescent="0.25">
      <c r="A322" s="4">
        <v>39.5</v>
      </c>
    </row>
    <row r="323" spans="1:1" x14ac:dyDescent="0.25">
      <c r="A323" s="4">
        <v>39.625</v>
      </c>
    </row>
    <row r="324" spans="1:1" x14ac:dyDescent="0.25">
      <c r="A324" s="4">
        <v>39.75</v>
      </c>
    </row>
    <row r="325" spans="1:1" x14ac:dyDescent="0.25">
      <c r="A325" s="4">
        <v>39.875</v>
      </c>
    </row>
    <row r="326" spans="1:1" x14ac:dyDescent="0.25">
      <c r="A326" s="4">
        <v>40</v>
      </c>
    </row>
    <row r="327" spans="1:1" x14ac:dyDescent="0.25">
      <c r="A327" s="4">
        <v>40.125</v>
      </c>
    </row>
    <row r="328" spans="1:1" x14ac:dyDescent="0.25">
      <c r="A328" s="4">
        <v>40.25</v>
      </c>
    </row>
    <row r="329" spans="1:1" x14ac:dyDescent="0.25">
      <c r="A329" s="4">
        <v>40.375</v>
      </c>
    </row>
    <row r="330" spans="1:1" x14ac:dyDescent="0.25">
      <c r="A330" s="4">
        <v>40.5</v>
      </c>
    </row>
    <row r="331" spans="1:1" x14ac:dyDescent="0.25">
      <c r="A331" s="4">
        <v>40.625</v>
      </c>
    </row>
    <row r="332" spans="1:1" x14ac:dyDescent="0.25">
      <c r="A332" s="4">
        <v>40.75</v>
      </c>
    </row>
    <row r="333" spans="1:1" x14ac:dyDescent="0.25">
      <c r="A333" s="4">
        <v>40.875</v>
      </c>
    </row>
    <row r="334" spans="1:1" x14ac:dyDescent="0.25">
      <c r="A334" s="4">
        <v>41</v>
      </c>
    </row>
    <row r="335" spans="1:1" x14ac:dyDescent="0.25">
      <c r="A335" s="4">
        <v>41.125</v>
      </c>
    </row>
    <row r="336" spans="1:1" x14ac:dyDescent="0.25">
      <c r="A336" s="4">
        <v>41.25</v>
      </c>
    </row>
    <row r="337" spans="1:1" x14ac:dyDescent="0.25">
      <c r="A337" s="4">
        <v>41.375</v>
      </c>
    </row>
    <row r="338" spans="1:1" x14ac:dyDescent="0.25">
      <c r="A338" s="4">
        <v>41.5</v>
      </c>
    </row>
    <row r="339" spans="1:1" x14ac:dyDescent="0.25">
      <c r="A339" s="4">
        <v>41.625</v>
      </c>
    </row>
    <row r="340" spans="1:1" x14ac:dyDescent="0.25">
      <c r="A340" s="4">
        <v>41.75</v>
      </c>
    </row>
    <row r="341" spans="1:1" x14ac:dyDescent="0.25">
      <c r="A341" s="4">
        <v>41.875</v>
      </c>
    </row>
    <row r="342" spans="1:1" x14ac:dyDescent="0.25">
      <c r="A342" s="4">
        <v>42</v>
      </c>
    </row>
    <row r="343" spans="1:1" x14ac:dyDescent="0.25">
      <c r="A343" s="4">
        <v>42.125</v>
      </c>
    </row>
    <row r="344" spans="1:1" x14ac:dyDescent="0.25">
      <c r="A344" s="4">
        <v>42.25</v>
      </c>
    </row>
    <row r="345" spans="1:1" x14ac:dyDescent="0.25">
      <c r="A345" s="4">
        <v>42.375</v>
      </c>
    </row>
    <row r="346" spans="1:1" x14ac:dyDescent="0.25">
      <c r="A346" s="4">
        <v>42.5</v>
      </c>
    </row>
    <row r="347" spans="1:1" x14ac:dyDescent="0.25">
      <c r="A347" s="4">
        <v>42.625</v>
      </c>
    </row>
    <row r="348" spans="1:1" x14ac:dyDescent="0.25">
      <c r="A348" s="4">
        <v>42.75</v>
      </c>
    </row>
    <row r="349" spans="1:1" x14ac:dyDescent="0.25">
      <c r="A349" s="4">
        <v>42.875</v>
      </c>
    </row>
  </sheetData>
  <mergeCells count="1">
    <mergeCell ref="A1:A4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9"/>
  <sheetViews>
    <sheetView zoomScale="55" zoomScaleNormal="55" workbookViewId="0">
      <selection activeCell="O245" sqref="O6:O245"/>
    </sheetView>
  </sheetViews>
  <sheetFormatPr defaultRowHeight="15" x14ac:dyDescent="0.25"/>
  <cols>
    <col min="1" max="1" width="9.140625" style="4"/>
    <col min="2" max="2" width="19.85546875" style="4" hidden="1" customWidth="1"/>
    <col min="3" max="3" width="23.85546875" style="4" hidden="1" customWidth="1"/>
    <col min="4" max="4" width="23.85546875" style="4" customWidth="1"/>
    <col min="5" max="5" width="24.28515625" style="4" customWidth="1"/>
    <col min="6" max="6" width="26.7109375" style="4" customWidth="1"/>
    <col min="7" max="7" width="28.85546875" customWidth="1"/>
    <col min="8" max="8" width="26.42578125" style="4" customWidth="1"/>
    <col min="9" max="10" width="25.42578125" style="4" customWidth="1"/>
    <col min="11" max="11" width="23.42578125" style="4" customWidth="1"/>
    <col min="12" max="12" width="24" customWidth="1"/>
    <col min="13" max="13" width="30.5703125" customWidth="1"/>
    <col min="14" max="14" width="26.5703125" customWidth="1"/>
    <col min="15" max="15" width="32.5703125" customWidth="1"/>
  </cols>
  <sheetData>
    <row r="1" spans="1:15" x14ac:dyDescent="0.25">
      <c r="A1" s="76" t="s">
        <v>0</v>
      </c>
      <c r="B1" s="2" t="s">
        <v>11</v>
      </c>
      <c r="C1" s="2" t="s">
        <v>3</v>
      </c>
      <c r="D1" s="24" t="s">
        <v>138</v>
      </c>
      <c r="E1" s="24" t="s">
        <v>139</v>
      </c>
      <c r="F1" s="24" t="s">
        <v>140</v>
      </c>
      <c r="G1" s="24" t="s">
        <v>141</v>
      </c>
      <c r="H1" s="24" t="s">
        <v>142</v>
      </c>
      <c r="I1" s="24" t="s">
        <v>143</v>
      </c>
      <c r="J1" s="24" t="s">
        <v>144</v>
      </c>
      <c r="K1" s="3" t="s">
        <v>145</v>
      </c>
      <c r="L1" s="3" t="s">
        <v>146</v>
      </c>
      <c r="M1" s="19" t="s">
        <v>147</v>
      </c>
      <c r="N1" s="19" t="s">
        <v>148</v>
      </c>
      <c r="O1" s="19" t="s">
        <v>149</v>
      </c>
    </row>
    <row r="2" spans="1:15" x14ac:dyDescent="0.25">
      <c r="A2" s="76"/>
      <c r="B2" s="2" t="s">
        <v>28</v>
      </c>
      <c r="C2" s="2" t="s">
        <v>28</v>
      </c>
      <c r="D2" s="2" t="s">
        <v>208</v>
      </c>
      <c r="E2" s="2" t="s">
        <v>208</v>
      </c>
      <c r="F2" s="2" t="s">
        <v>208</v>
      </c>
      <c r="G2" s="2" t="s">
        <v>208</v>
      </c>
      <c r="H2" s="2" t="s">
        <v>208</v>
      </c>
      <c r="I2" s="2" t="s">
        <v>208</v>
      </c>
      <c r="J2" s="2" t="s">
        <v>208</v>
      </c>
      <c r="K2" s="2" t="s">
        <v>208</v>
      </c>
      <c r="L2" s="2" t="s">
        <v>208</v>
      </c>
      <c r="M2" s="2" t="s">
        <v>208</v>
      </c>
      <c r="N2" s="2" t="s">
        <v>208</v>
      </c>
      <c r="O2" s="2" t="s">
        <v>208</v>
      </c>
    </row>
    <row r="3" spans="1:15" ht="18" x14ac:dyDescent="0.35">
      <c r="A3" s="76"/>
      <c r="B3" s="2" t="s">
        <v>6</v>
      </c>
      <c r="C3" s="2" t="s">
        <v>6</v>
      </c>
      <c r="D3" s="2" t="s">
        <v>221</v>
      </c>
      <c r="E3" s="2" t="s">
        <v>222</v>
      </c>
      <c r="F3" s="2" t="s">
        <v>223</v>
      </c>
      <c r="G3" s="2" t="s">
        <v>224</v>
      </c>
      <c r="H3" s="2" t="s">
        <v>225</v>
      </c>
      <c r="I3" s="2" t="s">
        <v>226</v>
      </c>
      <c r="J3" s="2" t="s">
        <v>6</v>
      </c>
      <c r="K3" s="2" t="s">
        <v>226</v>
      </c>
      <c r="L3" s="2" t="s">
        <v>227</v>
      </c>
      <c r="M3" s="2" t="s">
        <v>227</v>
      </c>
      <c r="N3" s="2" t="s">
        <v>228</v>
      </c>
      <c r="O3" s="2" t="s">
        <v>229</v>
      </c>
    </row>
    <row r="4" spans="1:15" x14ac:dyDescent="0.25">
      <c r="A4" s="77"/>
      <c r="B4" s="2" t="s">
        <v>7</v>
      </c>
      <c r="C4" s="2" t="s">
        <v>7</v>
      </c>
      <c r="D4" s="2" t="s">
        <v>230</v>
      </c>
      <c r="E4" s="2" t="s">
        <v>231</v>
      </c>
      <c r="F4" s="2" t="s">
        <v>232</v>
      </c>
      <c r="G4" s="2" t="s">
        <v>233</v>
      </c>
      <c r="H4" s="2" t="s">
        <v>234</v>
      </c>
      <c r="I4" s="2" t="s">
        <v>235</v>
      </c>
      <c r="J4" s="2" t="s">
        <v>7</v>
      </c>
      <c r="K4" s="2" t="s">
        <v>235</v>
      </c>
      <c r="L4" s="2" t="s">
        <v>236</v>
      </c>
      <c r="M4" s="2" t="s">
        <v>236</v>
      </c>
      <c r="N4" s="2" t="s">
        <v>237</v>
      </c>
      <c r="O4" s="2" t="s">
        <v>238</v>
      </c>
    </row>
    <row r="5" spans="1:15" s="20" customFormat="1" x14ac:dyDescent="0.25">
      <c r="A5" s="6" t="s">
        <v>5</v>
      </c>
      <c r="B5" s="6" t="s">
        <v>20</v>
      </c>
      <c r="C5" s="6" t="s">
        <v>18</v>
      </c>
      <c r="D5" s="5" t="s">
        <v>209</v>
      </c>
      <c r="E5" s="5" t="s">
        <v>210</v>
      </c>
      <c r="F5" s="5" t="s">
        <v>211</v>
      </c>
      <c r="G5" s="5" t="s">
        <v>212</v>
      </c>
      <c r="H5" s="5" t="s">
        <v>213</v>
      </c>
      <c r="I5" s="5" t="s">
        <v>214</v>
      </c>
      <c r="J5" s="25" t="s">
        <v>215</v>
      </c>
      <c r="K5" s="5" t="s">
        <v>216</v>
      </c>
      <c r="L5" s="5" t="s">
        <v>217</v>
      </c>
      <c r="M5" s="5" t="s">
        <v>218</v>
      </c>
      <c r="N5" s="5" t="s">
        <v>219</v>
      </c>
      <c r="O5" s="5" t="s">
        <v>220</v>
      </c>
    </row>
    <row r="6" spans="1:15" x14ac:dyDescent="0.25">
      <c r="A6" s="1">
        <v>0</v>
      </c>
      <c r="B6" s="1"/>
      <c r="C6" s="1"/>
      <c r="D6" s="1">
        <v>19.6725407711826</v>
      </c>
      <c r="E6" s="1">
        <v>3.3592398989293</v>
      </c>
      <c r="F6" s="1">
        <v>25.8110734905502</v>
      </c>
      <c r="G6" s="1">
        <v>7.6356459730627204</v>
      </c>
      <c r="H6" s="1">
        <v>10.9737470496614</v>
      </c>
      <c r="I6" s="1">
        <v>0.30938115521395898</v>
      </c>
      <c r="J6" s="1"/>
      <c r="K6" s="1">
        <v>3.5281434177343703E-2</v>
      </c>
      <c r="L6" s="1">
        <v>1.5858532963381</v>
      </c>
      <c r="M6" s="1">
        <v>2.9517343933486502</v>
      </c>
      <c r="N6" s="1">
        <v>0.49190338378500098</v>
      </c>
      <c r="O6" s="1">
        <v>1.7051930680838401</v>
      </c>
    </row>
    <row r="7" spans="1:15" x14ac:dyDescent="0.25">
      <c r="A7" s="1">
        <v>0.125</v>
      </c>
      <c r="B7" s="1"/>
      <c r="C7" s="1"/>
      <c r="D7" s="1">
        <v>19.553968314995998</v>
      </c>
      <c r="E7" s="1">
        <v>3.2243769430778801</v>
      </c>
      <c r="F7" s="1">
        <v>24.4692223278104</v>
      </c>
      <c r="G7" s="1">
        <v>7.7365613437056799</v>
      </c>
      <c r="H7" s="1">
        <v>10.8947799018867</v>
      </c>
      <c r="I7" s="1">
        <v>0.30967902974857597</v>
      </c>
      <c r="J7" s="1"/>
      <c r="K7" s="1">
        <v>3.6238459360590801E-2</v>
      </c>
      <c r="L7" s="1">
        <v>1.63060592755835</v>
      </c>
      <c r="M7" s="1">
        <v>3.1741255834518598</v>
      </c>
      <c r="N7" s="1">
        <v>0.49281952754348402</v>
      </c>
      <c r="O7" s="1">
        <v>1.67948175729669</v>
      </c>
    </row>
    <row r="8" spans="1:15" x14ac:dyDescent="0.25">
      <c r="A8" s="1">
        <v>0.25</v>
      </c>
      <c r="B8" s="1"/>
      <c r="C8" s="1"/>
      <c r="D8" s="1">
        <v>19.417538312322399</v>
      </c>
      <c r="E8" s="1">
        <v>3.24994601593664</v>
      </c>
      <c r="F8" s="1">
        <v>21.3944204068065</v>
      </c>
      <c r="G8" s="1">
        <v>7.14011744242831</v>
      </c>
      <c r="H8" s="1">
        <v>11.137135643100301</v>
      </c>
      <c r="I8" s="1">
        <v>0.31084807649168</v>
      </c>
      <c r="J8" s="1"/>
      <c r="K8" s="1">
        <v>3.4594596742243501E-2</v>
      </c>
      <c r="L8" s="1">
        <v>1.6225962511944401</v>
      </c>
      <c r="M8" s="1">
        <v>3.1639384725405399</v>
      </c>
      <c r="N8" s="1">
        <v>0.51318654711301104</v>
      </c>
      <c r="O8" s="1">
        <v>1.6693960564766701</v>
      </c>
    </row>
    <row r="9" spans="1:15" x14ac:dyDescent="0.25">
      <c r="A9" s="1">
        <v>0.375</v>
      </c>
      <c r="B9" s="1"/>
      <c r="C9" s="1"/>
      <c r="D9" s="1">
        <v>18.630504515967399</v>
      </c>
      <c r="E9" s="1">
        <v>3.4758404426585101</v>
      </c>
      <c r="F9" s="1">
        <v>20.755194080970298</v>
      </c>
      <c r="G9" s="1">
        <v>6.8388892317716996</v>
      </c>
      <c r="H9" s="1">
        <v>11.534261052814699</v>
      </c>
      <c r="I9" s="1">
        <v>0.30301444732456401</v>
      </c>
      <c r="J9" s="1"/>
      <c r="K9" s="1">
        <v>3.7670732992588801E-2</v>
      </c>
      <c r="L9" s="1">
        <v>1.62108257674372</v>
      </c>
      <c r="M9" s="1">
        <v>3.0814681852378998</v>
      </c>
      <c r="N9" s="1">
        <v>0.55728881216029302</v>
      </c>
      <c r="O9" s="1">
        <v>1.64908157210069</v>
      </c>
    </row>
    <row r="10" spans="1:15" x14ac:dyDescent="0.25">
      <c r="A10" s="1">
        <v>0.5</v>
      </c>
      <c r="B10" s="1"/>
      <c r="C10" s="1"/>
      <c r="D10" s="1">
        <v>18.211921518652598</v>
      </c>
      <c r="E10" s="1">
        <v>3.3885834833935</v>
      </c>
      <c r="F10" s="1">
        <v>20.213640142907</v>
      </c>
      <c r="G10" s="1">
        <v>8.0106406620276491</v>
      </c>
      <c r="H10" s="1">
        <v>11.5783944683964</v>
      </c>
      <c r="I10" s="1">
        <v>0.28765688216409302</v>
      </c>
      <c r="J10" s="1"/>
      <c r="K10" s="1">
        <v>3.7698136921735202E-2</v>
      </c>
      <c r="L10" s="1">
        <v>1.55735978899715</v>
      </c>
      <c r="M10" s="1">
        <v>3.0478084993408201</v>
      </c>
      <c r="N10" s="1">
        <v>0.62841899112198096</v>
      </c>
      <c r="O10" s="1">
        <v>1.79226259387878</v>
      </c>
    </row>
    <row r="11" spans="1:15" x14ac:dyDescent="0.25">
      <c r="A11" s="1">
        <v>0.625</v>
      </c>
      <c r="B11" s="1"/>
      <c r="C11" s="1"/>
      <c r="D11" s="1">
        <v>17.738788633841999</v>
      </c>
      <c r="E11" s="1">
        <v>3.5815986617012299</v>
      </c>
      <c r="F11" s="1">
        <v>21.279560785866298</v>
      </c>
      <c r="G11" s="1">
        <v>8.5170454816689301</v>
      </c>
      <c r="H11" s="1">
        <v>11.150910247519899</v>
      </c>
      <c r="I11" s="1">
        <v>0.28389007527070798</v>
      </c>
      <c r="J11" s="1"/>
      <c r="K11" s="1">
        <v>4.6263097734251503E-2</v>
      </c>
      <c r="L11" s="1">
        <v>1.4239648037866099</v>
      </c>
      <c r="M11" s="1">
        <v>2.76854153918906</v>
      </c>
      <c r="N11" s="1">
        <v>0.63662296016921005</v>
      </c>
      <c r="O11" s="1">
        <v>1.8416934049787299</v>
      </c>
    </row>
    <row r="12" spans="1:15" x14ac:dyDescent="0.25">
      <c r="A12" s="1">
        <v>0.75</v>
      </c>
      <c r="B12" s="1"/>
      <c r="C12" s="1"/>
      <c r="D12" s="1">
        <v>16.1689734574</v>
      </c>
      <c r="E12" s="1">
        <v>3.3689282446265998</v>
      </c>
      <c r="F12" s="1">
        <v>21.554959801138999</v>
      </c>
      <c r="G12" s="1">
        <v>8.3619499877963595</v>
      </c>
      <c r="H12" s="1">
        <v>11.308305373834701</v>
      </c>
      <c r="I12" s="1">
        <v>0.25927431597469203</v>
      </c>
      <c r="J12" s="1"/>
      <c r="K12" s="1">
        <v>4.85949199929799E-2</v>
      </c>
      <c r="L12" s="1">
        <v>1.4331684196880701</v>
      </c>
      <c r="M12" s="1">
        <v>2.6236285081372501</v>
      </c>
      <c r="N12" s="1">
        <v>0.67164817908909302</v>
      </c>
      <c r="O12" s="1">
        <v>1.8348993685469399</v>
      </c>
    </row>
    <row r="13" spans="1:15" x14ac:dyDescent="0.25">
      <c r="A13" s="1">
        <v>0.875</v>
      </c>
      <c r="B13" s="1"/>
      <c r="C13" s="1"/>
      <c r="D13" s="1">
        <v>15.3020315114418</v>
      </c>
      <c r="E13" s="1">
        <v>3.0810999003115498</v>
      </c>
      <c r="F13" s="1">
        <v>21.6881005586642</v>
      </c>
      <c r="G13" s="1">
        <v>8.95518117183064</v>
      </c>
      <c r="H13" s="1">
        <v>11.7114872994824</v>
      </c>
      <c r="I13" s="1">
        <v>0.26036587991276799</v>
      </c>
      <c r="J13" s="1"/>
      <c r="K13" s="1">
        <v>4.86563281031046E-2</v>
      </c>
      <c r="L13" s="1">
        <v>1.3695083731546001</v>
      </c>
      <c r="M13" s="1">
        <v>2.64871548318414</v>
      </c>
      <c r="N13" s="1">
        <v>0.67682848273212803</v>
      </c>
      <c r="O13" s="1">
        <v>2.0178196134507602</v>
      </c>
    </row>
    <row r="14" spans="1:15" x14ac:dyDescent="0.25">
      <c r="A14" s="1">
        <v>1</v>
      </c>
      <c r="B14" s="1"/>
      <c r="C14" s="1"/>
      <c r="D14" s="1">
        <v>15.630137409940399</v>
      </c>
      <c r="E14" s="1">
        <v>3.1761032951999302</v>
      </c>
      <c r="F14" s="1">
        <v>22.2835491801291</v>
      </c>
      <c r="G14" s="1">
        <v>8.2273762691194197</v>
      </c>
      <c r="H14" s="1">
        <v>11.267803709021701</v>
      </c>
      <c r="I14" s="1">
        <v>0.24412500392099101</v>
      </c>
      <c r="J14" s="1"/>
      <c r="K14" s="1">
        <v>5.1965290875910397E-2</v>
      </c>
      <c r="L14" s="1">
        <v>1.2887047795959401</v>
      </c>
      <c r="M14" s="1">
        <v>2.44200449023581</v>
      </c>
      <c r="N14" s="1">
        <v>0.67522593839161205</v>
      </c>
      <c r="O14" s="1">
        <v>2.0871450797670699</v>
      </c>
    </row>
    <row r="15" spans="1:15" x14ac:dyDescent="0.25">
      <c r="A15" s="1">
        <v>1.125</v>
      </c>
      <c r="B15" s="1"/>
      <c r="C15" s="1"/>
      <c r="D15" s="1">
        <v>15.403253534365099</v>
      </c>
      <c r="E15" s="1">
        <v>3.2111940170292699</v>
      </c>
      <c r="F15" s="1">
        <v>23.4124460300329</v>
      </c>
      <c r="G15" s="1">
        <v>8.3336002779607998</v>
      </c>
      <c r="H15" s="1">
        <v>9.4659248371737803</v>
      </c>
      <c r="I15" s="1">
        <v>0.23278904291507699</v>
      </c>
      <c r="J15" s="1"/>
      <c r="K15" s="1">
        <v>5.2419187388468902E-2</v>
      </c>
      <c r="L15" s="1">
        <v>1.2805723897637</v>
      </c>
      <c r="M15" s="1">
        <v>2.4229838233388898</v>
      </c>
      <c r="N15" s="1">
        <v>0.72392037594509395</v>
      </c>
      <c r="O15" s="1">
        <v>2.12001864539234</v>
      </c>
    </row>
    <row r="16" spans="1:15" x14ac:dyDescent="0.25">
      <c r="A16" s="1">
        <v>1.25</v>
      </c>
      <c r="B16" s="1"/>
      <c r="C16" s="1"/>
      <c r="D16" s="1">
        <v>15.2926874533534</v>
      </c>
      <c r="E16" s="1">
        <v>3.3628905763433199</v>
      </c>
      <c r="F16" s="1">
        <v>22.5352190740468</v>
      </c>
      <c r="G16" s="1">
        <v>8.4249156339101905</v>
      </c>
      <c r="H16" s="1">
        <v>8.8129482970394797</v>
      </c>
      <c r="I16" s="1">
        <v>0.23004142111488299</v>
      </c>
      <c r="J16" s="1"/>
      <c r="K16" s="1">
        <v>4.7734656000610103E-2</v>
      </c>
      <c r="L16" s="1">
        <v>1.2807046017893799</v>
      </c>
      <c r="M16" s="1">
        <v>2.4634896094290699</v>
      </c>
      <c r="N16" s="1">
        <v>0.72246759003025596</v>
      </c>
      <c r="O16" s="1">
        <v>2.0916176665489399</v>
      </c>
    </row>
    <row r="17" spans="1:15" x14ac:dyDescent="0.25">
      <c r="A17" s="1">
        <v>1.375</v>
      </c>
      <c r="B17" s="1"/>
      <c r="C17" s="1"/>
      <c r="D17" s="1">
        <v>14.267856993731099</v>
      </c>
      <c r="E17" s="1">
        <v>3.3111237185348501</v>
      </c>
      <c r="F17" s="1">
        <v>21.348681171039399</v>
      </c>
      <c r="G17" s="1">
        <v>8.3116492111097706</v>
      </c>
      <c r="H17" s="1">
        <v>8.5216249976601599</v>
      </c>
      <c r="I17" s="1">
        <v>0.23507877364000801</v>
      </c>
      <c r="J17" s="1"/>
      <c r="K17" s="1">
        <v>4.0020058683699601E-2</v>
      </c>
      <c r="L17" s="1">
        <v>1.2572225783032001</v>
      </c>
      <c r="M17" s="1">
        <v>2.5718984820115098</v>
      </c>
      <c r="N17" s="1">
        <v>0.71504999660393498</v>
      </c>
      <c r="O17" s="1">
        <v>2.1619439313458799</v>
      </c>
    </row>
    <row r="18" spans="1:15" x14ac:dyDescent="0.25">
      <c r="A18" s="1">
        <v>1.5</v>
      </c>
      <c r="B18" s="1"/>
      <c r="C18" s="1"/>
      <c r="D18" s="1">
        <v>13.3516992189381</v>
      </c>
      <c r="E18" s="1">
        <v>3.2550799102011001</v>
      </c>
      <c r="F18" s="1">
        <v>21.697716512605801</v>
      </c>
      <c r="G18" s="1">
        <v>8.0039712123494908</v>
      </c>
      <c r="H18" s="1">
        <v>8.15660911423962</v>
      </c>
      <c r="I18" s="1">
        <v>0.24638138575905399</v>
      </c>
      <c r="J18" s="1"/>
      <c r="K18" s="1">
        <v>3.3430433587224397E-2</v>
      </c>
      <c r="L18" s="1">
        <v>1.2617829222952399</v>
      </c>
      <c r="M18" s="1">
        <v>2.53650220338421</v>
      </c>
      <c r="N18" s="1">
        <v>0.72339505558243899</v>
      </c>
      <c r="O18" s="1">
        <v>2.2732446007191802</v>
      </c>
    </row>
    <row r="19" spans="1:15" x14ac:dyDescent="0.25">
      <c r="A19" s="1">
        <v>1.625</v>
      </c>
      <c r="B19" s="1"/>
      <c r="C19" s="1"/>
      <c r="D19" s="1">
        <v>12.779787000614</v>
      </c>
      <c r="E19" s="1">
        <v>3.43396213204135</v>
      </c>
      <c r="F19" s="1">
        <v>24.0603587429352</v>
      </c>
      <c r="G19" s="1">
        <v>7.9581632985154096</v>
      </c>
      <c r="H19" s="1">
        <v>7.8633019682150103</v>
      </c>
      <c r="I19" s="1">
        <v>0.24440913872805201</v>
      </c>
      <c r="J19" s="1"/>
      <c r="K19" s="1">
        <v>3.3175519688210302E-2</v>
      </c>
      <c r="L19" s="1">
        <v>1.2708665704557101</v>
      </c>
      <c r="M19" s="1">
        <v>2.4966687109685499</v>
      </c>
      <c r="N19" s="1">
        <v>0.72678816174464</v>
      </c>
      <c r="O19" s="1">
        <v>2.3081731280228799</v>
      </c>
    </row>
    <row r="20" spans="1:15" x14ac:dyDescent="0.25">
      <c r="A20" s="1">
        <v>1.75</v>
      </c>
      <c r="B20" s="1"/>
      <c r="C20" s="1"/>
      <c r="D20" s="1">
        <v>12.9808194191209</v>
      </c>
      <c r="E20" s="1">
        <v>3.4990385392719898</v>
      </c>
      <c r="F20" s="1">
        <v>23.042347949734001</v>
      </c>
      <c r="G20" s="1">
        <v>8.3180375878022197</v>
      </c>
      <c r="H20" s="1">
        <v>7.7740384508206501</v>
      </c>
      <c r="I20" s="1">
        <v>0.24290872453318399</v>
      </c>
      <c r="J20" s="1"/>
      <c r="K20" s="1">
        <v>3.3348185473577298E-2</v>
      </c>
      <c r="L20" s="1">
        <v>1.3035264000842499</v>
      </c>
      <c r="M20" s="1">
        <v>2.3990795305893702</v>
      </c>
      <c r="N20" s="1">
        <v>0.75537698768224804</v>
      </c>
      <c r="O20" s="1">
        <v>2.3823298253892702</v>
      </c>
    </row>
    <row r="21" spans="1:15" x14ac:dyDescent="0.25">
      <c r="A21" s="1">
        <v>1.875</v>
      </c>
      <c r="B21" s="1"/>
      <c r="C21" s="1"/>
      <c r="D21" s="1">
        <v>13.187864403055899</v>
      </c>
      <c r="E21" s="1">
        <v>3.4329402075492501</v>
      </c>
      <c r="F21" s="1">
        <v>22.5984790553652</v>
      </c>
      <c r="G21" s="1">
        <v>8.1479922292429094</v>
      </c>
      <c r="H21" s="1">
        <v>7.88544435151187</v>
      </c>
      <c r="I21" s="1">
        <v>0.240118998326454</v>
      </c>
      <c r="J21" s="1"/>
      <c r="K21" s="1">
        <v>3.4361437353252401E-2</v>
      </c>
      <c r="L21" s="1">
        <v>1.3061826930373399</v>
      </c>
      <c r="M21" s="1">
        <v>2.44877743051179</v>
      </c>
      <c r="N21" s="1">
        <v>0.77376437713023805</v>
      </c>
      <c r="O21" s="1">
        <v>2.4706553668394098</v>
      </c>
    </row>
    <row r="22" spans="1:15" x14ac:dyDescent="0.25">
      <c r="A22" s="1">
        <v>2</v>
      </c>
      <c r="B22" s="1"/>
      <c r="C22" s="1"/>
      <c r="D22" s="1">
        <v>13.384587503082599</v>
      </c>
      <c r="E22" s="1">
        <v>3.6175731852454902</v>
      </c>
      <c r="F22" s="1">
        <v>22.6713943518699</v>
      </c>
      <c r="G22" s="1">
        <v>8.1495569072660796</v>
      </c>
      <c r="H22" s="1">
        <v>7.7698212979512897</v>
      </c>
      <c r="I22" s="1">
        <v>0.23385615550133701</v>
      </c>
      <c r="J22" s="1"/>
      <c r="K22" s="1">
        <v>3.9425838109398197E-2</v>
      </c>
      <c r="L22" s="1">
        <v>1.3305242739532299</v>
      </c>
      <c r="M22" s="1">
        <v>2.6623670634021699</v>
      </c>
      <c r="N22" s="1">
        <v>0.80114496748089303</v>
      </c>
      <c r="O22" s="1">
        <v>2.5025803653378098</v>
      </c>
    </row>
    <row r="23" spans="1:15" x14ac:dyDescent="0.25">
      <c r="A23" s="1">
        <v>2.125</v>
      </c>
      <c r="B23" s="1"/>
      <c r="C23" s="1"/>
      <c r="D23" s="1">
        <v>13.3780369549388</v>
      </c>
      <c r="E23" s="1">
        <v>3.79188723641865</v>
      </c>
      <c r="F23" s="1">
        <v>22.764441480378601</v>
      </c>
      <c r="G23" s="1">
        <v>8.4423401761110206</v>
      </c>
      <c r="H23" s="1">
        <v>7.6017735607157597</v>
      </c>
      <c r="I23" s="1">
        <v>0.23013930413915001</v>
      </c>
      <c r="J23" s="1"/>
      <c r="K23" s="1">
        <v>5.0126955298286598E-2</v>
      </c>
      <c r="L23" s="1">
        <v>1.32548908777671</v>
      </c>
      <c r="M23" s="1">
        <v>2.6258156035842299</v>
      </c>
      <c r="N23" s="1">
        <v>0.81807988871572002</v>
      </c>
      <c r="O23" s="1">
        <v>2.4900045127118098</v>
      </c>
    </row>
    <row r="24" spans="1:15" x14ac:dyDescent="0.25">
      <c r="A24" s="1">
        <v>2.25</v>
      </c>
      <c r="B24" s="1"/>
      <c r="C24" s="1"/>
      <c r="D24" s="1">
        <v>12.7105603018796</v>
      </c>
      <c r="E24" s="1">
        <v>4.0774349997161297</v>
      </c>
      <c r="F24" s="1">
        <v>21.954089357765501</v>
      </c>
      <c r="G24" s="1">
        <v>8.6071469981795499</v>
      </c>
      <c r="H24" s="1">
        <v>7.3145305107335101</v>
      </c>
      <c r="I24" s="1">
        <v>0.22601319232082001</v>
      </c>
      <c r="J24" s="1"/>
      <c r="K24" s="1">
        <v>6.5864804964739398E-2</v>
      </c>
      <c r="L24" s="1">
        <v>1.3079734322049399</v>
      </c>
      <c r="M24" s="1">
        <v>2.6374247721148101</v>
      </c>
      <c r="N24" s="1">
        <v>0.83564265001344296</v>
      </c>
      <c r="O24" s="1">
        <v>2.4093196669829902</v>
      </c>
    </row>
    <row r="25" spans="1:15" x14ac:dyDescent="0.25">
      <c r="A25" s="1">
        <v>2.375</v>
      </c>
      <c r="B25" s="1"/>
      <c r="C25" s="1"/>
      <c r="D25" s="1">
        <v>12.3034719080377</v>
      </c>
      <c r="E25" s="1">
        <v>4.23985158494951</v>
      </c>
      <c r="F25" s="1">
        <v>20.5204244370792</v>
      </c>
      <c r="G25" s="1">
        <v>8.9468796710385803</v>
      </c>
      <c r="H25" s="1">
        <v>6.8324603396622301</v>
      </c>
      <c r="I25" s="1">
        <v>0.19897855355042701</v>
      </c>
      <c r="J25" s="1"/>
      <c r="K25" s="1">
        <v>6.9385769096090594E-2</v>
      </c>
      <c r="L25" s="1">
        <v>1.2785869075671801</v>
      </c>
      <c r="M25" s="1">
        <v>2.6840663165335301</v>
      </c>
      <c r="N25" s="1">
        <v>0.89373708653442296</v>
      </c>
      <c r="O25" s="1">
        <v>2.41014219733459</v>
      </c>
    </row>
    <row r="26" spans="1:15" x14ac:dyDescent="0.25">
      <c r="A26" s="1">
        <v>2.5</v>
      </c>
      <c r="B26" s="1"/>
      <c r="C26" s="1"/>
      <c r="D26" s="1">
        <v>12.062327947801901</v>
      </c>
      <c r="E26" s="1">
        <v>4.4304500701013403</v>
      </c>
      <c r="F26" s="1">
        <v>20.012398335402398</v>
      </c>
      <c r="G26" s="1">
        <v>8.9238620606685295</v>
      </c>
      <c r="H26" s="1">
        <v>6.6477371674104804</v>
      </c>
      <c r="I26" s="1">
        <v>0.19118491661519901</v>
      </c>
      <c r="J26" s="1"/>
      <c r="K26" s="1">
        <v>7.1460567774427206E-2</v>
      </c>
      <c r="L26" s="1">
        <v>1.27785454811039</v>
      </c>
      <c r="M26" s="1">
        <v>2.7247675239551499</v>
      </c>
      <c r="N26" s="1">
        <v>0.84681214850337605</v>
      </c>
      <c r="O26" s="1">
        <v>2.3817656014475599</v>
      </c>
    </row>
    <row r="27" spans="1:15" x14ac:dyDescent="0.25">
      <c r="A27" s="1">
        <v>2.625</v>
      </c>
      <c r="B27" s="1"/>
      <c r="C27" s="1"/>
      <c r="D27" s="1">
        <v>11.8457145463183</v>
      </c>
      <c r="E27" s="1">
        <v>4.48731985806105</v>
      </c>
      <c r="F27" s="1">
        <v>20.546574219824301</v>
      </c>
      <c r="G27" s="1">
        <v>8.5065054402017601</v>
      </c>
      <c r="H27" s="1">
        <v>6.3923853980006102</v>
      </c>
      <c r="I27" s="1">
        <v>0.183576807631008</v>
      </c>
      <c r="J27" s="1"/>
      <c r="K27" s="1">
        <v>7.0707105168849496E-2</v>
      </c>
      <c r="L27" s="1">
        <v>1.37149611717109</v>
      </c>
      <c r="M27" s="1">
        <v>2.9461341308184599</v>
      </c>
      <c r="N27" s="1">
        <v>0.80139192914819501</v>
      </c>
      <c r="O27" s="1">
        <v>2.39904395395846</v>
      </c>
    </row>
    <row r="28" spans="1:15" x14ac:dyDescent="0.25">
      <c r="A28" s="1">
        <v>2.75</v>
      </c>
      <c r="B28" s="1"/>
      <c r="C28" s="1"/>
      <c r="D28" s="1">
        <v>11.774552294681101</v>
      </c>
      <c r="E28" s="1">
        <v>4.4516116448585299</v>
      </c>
      <c r="F28" s="1">
        <v>20.029568679445301</v>
      </c>
      <c r="G28" s="1">
        <v>8.3163461355908606</v>
      </c>
      <c r="H28" s="1">
        <v>6.5908473216516796</v>
      </c>
      <c r="I28" s="1">
        <v>0.16759894682460799</v>
      </c>
      <c r="J28" s="1"/>
      <c r="K28" s="1">
        <v>7.3032496273851999E-2</v>
      </c>
      <c r="L28" s="1">
        <v>1.3561658682253499</v>
      </c>
      <c r="M28" s="1">
        <v>2.9473612526697002</v>
      </c>
      <c r="N28" s="1">
        <v>0.56411330373615898</v>
      </c>
      <c r="O28" s="1">
        <v>2.4037617411666199</v>
      </c>
    </row>
    <row r="29" spans="1:15" x14ac:dyDescent="0.25">
      <c r="A29" s="1">
        <v>2.875</v>
      </c>
      <c r="B29" s="1"/>
      <c r="C29" s="1"/>
      <c r="D29" s="1">
        <v>11.7328683071574</v>
      </c>
      <c r="E29" s="1">
        <v>4.3724326940414997</v>
      </c>
      <c r="F29" s="1">
        <v>19.739433461093501</v>
      </c>
      <c r="G29" s="1">
        <v>8.0642941691679493</v>
      </c>
      <c r="H29" s="1">
        <v>5.8274882621240502</v>
      </c>
      <c r="I29" s="1">
        <v>0.15827849663283</v>
      </c>
      <c r="J29" s="1"/>
      <c r="K29" s="1">
        <v>7.2798206763986295E-2</v>
      </c>
      <c r="L29" s="1">
        <v>1.34984069201601</v>
      </c>
      <c r="M29" s="1">
        <v>2.95308922601735</v>
      </c>
      <c r="N29" s="1">
        <v>0.54598928268306901</v>
      </c>
      <c r="O29" s="1">
        <v>2.4497318492103402</v>
      </c>
    </row>
    <row r="30" spans="1:15" x14ac:dyDescent="0.25">
      <c r="A30" s="1">
        <v>3</v>
      </c>
      <c r="B30" s="1"/>
      <c r="C30" s="1"/>
      <c r="D30" s="1">
        <v>11.8341578825507</v>
      </c>
      <c r="E30" s="1">
        <v>4.3561222488094602</v>
      </c>
      <c r="F30" s="1">
        <v>17.2050033907644</v>
      </c>
      <c r="G30" s="1">
        <v>8.1485426771662901</v>
      </c>
      <c r="H30" s="1">
        <v>5.9215147309273997</v>
      </c>
      <c r="I30" s="1">
        <v>0.15569221086791801</v>
      </c>
      <c r="J30" s="1"/>
      <c r="K30" s="1">
        <v>6.4045901391229801E-2</v>
      </c>
      <c r="L30" s="1">
        <v>1.3639927885168599</v>
      </c>
      <c r="M30" s="1">
        <v>2.9372369059919499</v>
      </c>
      <c r="N30" s="1">
        <v>0.41911710232129301</v>
      </c>
      <c r="O30" s="1">
        <v>2.5327635807919102</v>
      </c>
    </row>
    <row r="31" spans="1:15" x14ac:dyDescent="0.25">
      <c r="A31" s="1">
        <v>3.125</v>
      </c>
      <c r="B31" s="1"/>
      <c r="C31" s="1"/>
      <c r="D31" s="1">
        <v>11.8983930329366</v>
      </c>
      <c r="E31" s="1">
        <v>4.0794281198450904</v>
      </c>
      <c r="F31" s="1">
        <v>15.7910005675147</v>
      </c>
      <c r="G31" s="1">
        <v>8.0711732456098009</v>
      </c>
      <c r="H31" s="1">
        <v>5.8834499468620596</v>
      </c>
      <c r="I31" s="1">
        <v>0.16207840628185899</v>
      </c>
      <c r="J31" s="1"/>
      <c r="K31" s="1">
        <v>5.91761159651688E-2</v>
      </c>
      <c r="L31" s="1">
        <v>1.29802230134956</v>
      </c>
      <c r="M31" s="1">
        <v>2.84146669312593</v>
      </c>
      <c r="N31" s="1">
        <v>0.525170878760025</v>
      </c>
      <c r="O31" s="1">
        <v>2.5395785923805598</v>
      </c>
    </row>
    <row r="32" spans="1:15" x14ac:dyDescent="0.25">
      <c r="A32" s="1">
        <v>3.25</v>
      </c>
      <c r="B32" s="1"/>
      <c r="C32" s="1"/>
      <c r="D32" s="1">
        <v>12.1527067879046</v>
      </c>
      <c r="E32" s="1">
        <v>4.1457205541349902</v>
      </c>
      <c r="F32" s="1">
        <v>15.2849540935568</v>
      </c>
      <c r="G32" s="1">
        <v>6.5308682878109199</v>
      </c>
      <c r="H32" s="1">
        <v>5.9301323881164896</v>
      </c>
      <c r="I32" s="1">
        <v>0.16221051944203499</v>
      </c>
      <c r="J32" s="1"/>
      <c r="K32" s="1">
        <v>5.8441790665708301E-2</v>
      </c>
      <c r="L32" s="1">
        <v>1.23076596480696</v>
      </c>
      <c r="M32" s="1">
        <v>2.60967877200736</v>
      </c>
      <c r="N32" s="1">
        <v>0.55093205719989502</v>
      </c>
      <c r="O32" s="1">
        <v>2.63989602659003</v>
      </c>
    </row>
    <row r="33" spans="1:15" x14ac:dyDescent="0.25">
      <c r="A33" s="1">
        <v>3.375</v>
      </c>
      <c r="B33" s="1"/>
      <c r="C33" s="1"/>
      <c r="D33" s="1">
        <v>12.1996853961843</v>
      </c>
      <c r="E33" s="1">
        <v>4.2036408533533596</v>
      </c>
      <c r="F33" s="1">
        <v>14.908783680272</v>
      </c>
      <c r="G33" s="1">
        <v>6.6999763838919204</v>
      </c>
      <c r="H33" s="1">
        <v>5.7308920579921896</v>
      </c>
      <c r="I33" s="1">
        <v>0.16986744480495</v>
      </c>
      <c r="J33" s="1"/>
      <c r="K33" s="1">
        <v>5.3141371264651502E-2</v>
      </c>
      <c r="L33" s="1">
        <v>1.2171448610959501</v>
      </c>
      <c r="M33" s="1">
        <v>2.2666115220768899</v>
      </c>
      <c r="N33" s="1">
        <v>0.57405801168724302</v>
      </c>
      <c r="O33" s="1">
        <v>2.64939125099488</v>
      </c>
    </row>
    <row r="34" spans="1:15" x14ac:dyDescent="0.25">
      <c r="A34" s="1">
        <v>3.5</v>
      </c>
      <c r="B34" s="1"/>
      <c r="C34" s="1"/>
      <c r="D34" s="1">
        <v>12.712452934080799</v>
      </c>
      <c r="E34" s="1">
        <v>3.2084879719761199</v>
      </c>
      <c r="F34" s="1">
        <v>14.861407239520201</v>
      </c>
      <c r="G34" s="1">
        <v>7.6274621808654297</v>
      </c>
      <c r="H34" s="1">
        <v>5.6258154766118604</v>
      </c>
      <c r="I34" s="1">
        <v>0.19001130706706101</v>
      </c>
      <c r="J34" s="1"/>
      <c r="K34" s="1">
        <v>4.5831058730857098E-2</v>
      </c>
      <c r="L34" s="1">
        <v>1.20621772355634</v>
      </c>
      <c r="M34" s="1">
        <v>2.31042037846575</v>
      </c>
      <c r="N34" s="1">
        <v>0.60082475952869796</v>
      </c>
      <c r="O34" s="1">
        <v>2.68797344935231</v>
      </c>
    </row>
    <row r="35" spans="1:15" x14ac:dyDescent="0.25">
      <c r="A35" s="1">
        <v>3.625</v>
      </c>
      <c r="B35" s="1"/>
      <c r="C35" s="1"/>
      <c r="D35" s="1">
        <v>12.744193768801599</v>
      </c>
      <c r="E35" s="1">
        <v>1.97371356465207</v>
      </c>
      <c r="F35" s="1">
        <v>14.678462738542301</v>
      </c>
      <c r="G35" s="1">
        <v>7.5118051860614896</v>
      </c>
      <c r="H35" s="1">
        <v>5.5453116301289098</v>
      </c>
      <c r="I35" s="1">
        <v>0.190337099506595</v>
      </c>
      <c r="J35" s="1"/>
      <c r="K35" s="1">
        <v>4.5442225619556902E-2</v>
      </c>
      <c r="L35" s="1">
        <v>1.2047200148730299</v>
      </c>
      <c r="M35" s="1">
        <v>2.3219868606418101</v>
      </c>
      <c r="N35" s="1">
        <v>0.55775076530025802</v>
      </c>
      <c r="O35" s="1">
        <v>2.7487037290815302</v>
      </c>
    </row>
    <row r="36" spans="1:15" x14ac:dyDescent="0.25">
      <c r="A36" s="1">
        <v>3.75</v>
      </c>
      <c r="B36" s="1"/>
      <c r="C36" s="1"/>
      <c r="D36" s="1">
        <v>11.880813719706101</v>
      </c>
      <c r="E36" s="1">
        <v>1.7060070254833899</v>
      </c>
      <c r="F36" s="1">
        <v>13.8762478762743</v>
      </c>
      <c r="G36" s="1">
        <v>7.1247146348240502</v>
      </c>
      <c r="H36" s="1">
        <v>5.5271251699391604</v>
      </c>
      <c r="I36" s="1">
        <v>0.18837382849033901</v>
      </c>
      <c r="J36" s="1"/>
      <c r="K36" s="1">
        <v>4.6131856121812503E-2</v>
      </c>
      <c r="L36" s="1">
        <v>1.24818750351589</v>
      </c>
      <c r="M36" s="1">
        <v>2.4314187503400801</v>
      </c>
      <c r="N36" s="1">
        <v>0.492317286191571</v>
      </c>
      <c r="O36" s="1">
        <v>2.7470938388609598</v>
      </c>
    </row>
    <row r="37" spans="1:15" x14ac:dyDescent="0.25">
      <c r="A37" s="1">
        <v>3.875</v>
      </c>
      <c r="B37" s="1"/>
      <c r="C37" s="1"/>
      <c r="D37" s="1">
        <v>12.3748914552699</v>
      </c>
      <c r="E37" s="1">
        <v>1.6899706929982401</v>
      </c>
      <c r="F37" s="1">
        <v>12.762144158754699</v>
      </c>
      <c r="G37" s="1">
        <v>7.2331344639339097</v>
      </c>
      <c r="H37" s="1">
        <v>5.5076206776595003</v>
      </c>
      <c r="I37" s="1">
        <v>0.19413260144050801</v>
      </c>
      <c r="J37" s="1"/>
      <c r="K37" s="1">
        <v>4.6442446380719399E-2</v>
      </c>
      <c r="L37" s="1">
        <v>1.2272924737542801</v>
      </c>
      <c r="M37" s="1">
        <v>2.32879616554222</v>
      </c>
      <c r="N37" s="1">
        <v>0.49429233067983902</v>
      </c>
      <c r="O37" s="1">
        <v>2.7061701274906702</v>
      </c>
    </row>
    <row r="38" spans="1:15" x14ac:dyDescent="0.25">
      <c r="A38" s="1">
        <v>4</v>
      </c>
      <c r="B38" s="1"/>
      <c r="C38" s="1"/>
      <c r="D38" s="1">
        <v>11.548188497245899</v>
      </c>
      <c r="E38" s="1">
        <v>2.1461295135275198</v>
      </c>
      <c r="F38" s="1">
        <v>11.239660888962</v>
      </c>
      <c r="G38" s="1">
        <v>7.3541445535255798</v>
      </c>
      <c r="H38" s="1">
        <v>5.6337694961938602</v>
      </c>
      <c r="I38" s="1">
        <v>0.192159117611853</v>
      </c>
      <c r="J38" s="1"/>
      <c r="K38" s="1">
        <v>4.6854370040786797E-2</v>
      </c>
      <c r="L38" s="1">
        <v>1.2059032314084901</v>
      </c>
      <c r="M38" s="1">
        <v>2.2583750949508601</v>
      </c>
      <c r="N38" s="1">
        <v>0.54658443023341996</v>
      </c>
      <c r="O38" s="1">
        <v>2.6630517380985399</v>
      </c>
    </row>
    <row r="39" spans="1:15" x14ac:dyDescent="0.25">
      <c r="A39" s="1">
        <v>4.125</v>
      </c>
      <c r="B39" s="1"/>
      <c r="C39" s="1"/>
      <c r="D39" s="1">
        <v>11.343590051987899</v>
      </c>
      <c r="E39" s="1">
        <v>3.28971441835108</v>
      </c>
      <c r="F39" s="1">
        <v>9.7102511660278203</v>
      </c>
      <c r="G39" s="1">
        <v>7.5882147559760398</v>
      </c>
      <c r="H39" s="1">
        <v>5.6278784235758899</v>
      </c>
      <c r="I39" s="1">
        <v>0.191150818422966</v>
      </c>
      <c r="J39" s="1"/>
      <c r="K39" s="1">
        <v>4.66500195341326E-2</v>
      </c>
      <c r="L39" s="1">
        <v>1.2022941374798899</v>
      </c>
      <c r="M39" s="1">
        <v>2.3133739367011601</v>
      </c>
      <c r="N39" s="1">
        <v>0.58719913491527997</v>
      </c>
      <c r="O39" s="1">
        <v>2.7057579937907801</v>
      </c>
    </row>
    <row r="40" spans="1:15" x14ac:dyDescent="0.25">
      <c r="A40" s="1">
        <v>4.25</v>
      </c>
      <c r="B40" s="1"/>
      <c r="C40" s="1"/>
      <c r="D40" s="1">
        <v>11.0577408964254</v>
      </c>
      <c r="E40" s="1">
        <v>3.7091717461683</v>
      </c>
      <c r="F40" s="1">
        <v>10.0390316484007</v>
      </c>
      <c r="G40" s="1">
        <v>7.6129192077947003</v>
      </c>
      <c r="H40" s="1">
        <v>5.6465650293490501</v>
      </c>
      <c r="I40" s="1">
        <v>0.19438851944650401</v>
      </c>
      <c r="J40" s="1"/>
      <c r="K40" s="1">
        <v>4.6071395128173799E-2</v>
      </c>
      <c r="L40" s="1">
        <v>1.2820685328896499</v>
      </c>
      <c r="M40" s="1">
        <v>2.4185021833530702</v>
      </c>
      <c r="N40" s="1">
        <v>0.58375198672560902</v>
      </c>
      <c r="O40" s="1">
        <v>2.7369443971260399</v>
      </c>
    </row>
    <row r="41" spans="1:15" x14ac:dyDescent="0.25">
      <c r="A41" s="1">
        <v>4.375</v>
      </c>
      <c r="B41" s="1"/>
      <c r="C41" s="1"/>
      <c r="D41" s="1">
        <v>11.192489149141901</v>
      </c>
      <c r="E41" s="1">
        <v>3.7231239279460899</v>
      </c>
      <c r="F41" s="1">
        <v>10.808809748002</v>
      </c>
      <c r="G41" s="1">
        <v>7.93834693889284</v>
      </c>
      <c r="H41" s="1">
        <v>5.6778213447771799</v>
      </c>
      <c r="I41" s="1">
        <v>0.20951045391596201</v>
      </c>
      <c r="J41" s="1"/>
      <c r="K41" s="1">
        <v>4.2986311467049197E-2</v>
      </c>
      <c r="L41" s="1">
        <v>1.34041540567301</v>
      </c>
      <c r="M41" s="1">
        <v>2.4753121136265199</v>
      </c>
      <c r="N41" s="1">
        <v>0.57297725070138505</v>
      </c>
      <c r="O41" s="1">
        <v>2.6966627979683802</v>
      </c>
    </row>
    <row r="42" spans="1:15" x14ac:dyDescent="0.25">
      <c r="A42" s="1">
        <v>4.5</v>
      </c>
      <c r="B42" s="1"/>
      <c r="C42" s="1"/>
      <c r="D42" s="1">
        <v>10.9461680412447</v>
      </c>
      <c r="E42" s="1">
        <v>3.69168314964636</v>
      </c>
      <c r="F42" s="1">
        <v>10.6101387011808</v>
      </c>
      <c r="G42" s="1">
        <v>8.3367331234483206</v>
      </c>
      <c r="H42" s="1">
        <v>5.6929068618135803</v>
      </c>
      <c r="I42" s="1">
        <v>0.205141137862932</v>
      </c>
      <c r="J42" s="1"/>
      <c r="K42" s="1">
        <v>4.4257978006871902E-2</v>
      </c>
      <c r="L42" s="1">
        <v>1.35477665853371</v>
      </c>
      <c r="M42" s="1">
        <v>2.51135274218518</v>
      </c>
      <c r="N42" s="1">
        <v>0.53092143797563296</v>
      </c>
      <c r="O42" s="1">
        <v>2.6355691067160998</v>
      </c>
    </row>
    <row r="43" spans="1:15" x14ac:dyDescent="0.25">
      <c r="A43" s="1">
        <v>4.625</v>
      </c>
      <c r="B43" s="1"/>
      <c r="C43" s="1"/>
      <c r="D43" s="1">
        <v>10.851712822588899</v>
      </c>
      <c r="E43" s="1">
        <v>3.7937555584202798</v>
      </c>
      <c r="F43" s="1">
        <v>9.7511506203239797</v>
      </c>
      <c r="G43" s="1">
        <v>7.9377454957550198</v>
      </c>
      <c r="H43" s="1">
        <v>5.5176398533692499</v>
      </c>
      <c r="I43" s="1">
        <v>0.20266883595176799</v>
      </c>
      <c r="J43" s="1"/>
      <c r="K43" s="1">
        <v>4.5331202130158198E-2</v>
      </c>
      <c r="L43" s="1">
        <v>1.32803751448234</v>
      </c>
      <c r="M43" s="1">
        <v>2.50719902310875</v>
      </c>
      <c r="N43" s="1">
        <v>0.51039100818289995</v>
      </c>
      <c r="O43" s="1">
        <v>2.6854104939089098</v>
      </c>
    </row>
    <row r="44" spans="1:15" x14ac:dyDescent="0.25">
      <c r="A44" s="1">
        <v>4.75</v>
      </c>
      <c r="B44" s="1"/>
      <c r="C44" s="1"/>
      <c r="D44" s="1">
        <v>10.6956711342958</v>
      </c>
      <c r="E44" s="1">
        <v>3.5796334905626099</v>
      </c>
      <c r="F44" s="1">
        <v>9.8806514803927907</v>
      </c>
      <c r="G44" s="1">
        <v>7.68119404955325</v>
      </c>
      <c r="H44" s="1">
        <v>5.4047758555788503</v>
      </c>
      <c r="I44" s="1">
        <v>0.20149275786371701</v>
      </c>
      <c r="J44" s="1"/>
      <c r="K44" s="1">
        <v>4.66921398924669E-2</v>
      </c>
      <c r="L44" s="1">
        <v>1.31839183252013</v>
      </c>
      <c r="M44" s="1">
        <v>2.4851101957141899</v>
      </c>
      <c r="N44" s="1">
        <v>0.45519837242317801</v>
      </c>
      <c r="O44" s="1">
        <v>2.69665064331245</v>
      </c>
    </row>
    <row r="45" spans="1:15" x14ac:dyDescent="0.25">
      <c r="A45" s="1">
        <v>4.875</v>
      </c>
      <c r="B45" s="1"/>
      <c r="C45" s="1"/>
      <c r="D45" s="1">
        <v>10.3787832261409</v>
      </c>
      <c r="E45" s="1">
        <v>3.4601020833287901</v>
      </c>
      <c r="F45" s="1">
        <v>10.4829838563041</v>
      </c>
      <c r="G45" s="1">
        <v>7.6656666016275397</v>
      </c>
      <c r="H45" s="1">
        <v>5.1435673955684296</v>
      </c>
      <c r="I45" s="1">
        <v>0.20622945888556801</v>
      </c>
      <c r="J45" s="1"/>
      <c r="K45" s="1">
        <v>4.4574789862559701E-2</v>
      </c>
      <c r="L45" s="1">
        <v>1.3077120574462999</v>
      </c>
      <c r="M45" s="1">
        <v>2.4858504977252398</v>
      </c>
      <c r="N45" s="1">
        <v>0.45005994911452402</v>
      </c>
      <c r="O45" s="1">
        <v>2.6120522619853799</v>
      </c>
    </row>
    <row r="46" spans="1:15" x14ac:dyDescent="0.25">
      <c r="A46" s="1">
        <v>5</v>
      </c>
      <c r="B46" s="1"/>
      <c r="C46" s="1"/>
      <c r="D46" s="1">
        <v>10.1812367982482</v>
      </c>
      <c r="E46" s="1">
        <v>3.4265988231762301</v>
      </c>
      <c r="F46" s="1">
        <v>10.671607845560199</v>
      </c>
      <c r="G46" s="1">
        <v>7.1066438667601304</v>
      </c>
      <c r="H46" s="1">
        <v>4.9881966875196202</v>
      </c>
      <c r="I46" s="1">
        <v>0.208036874530167</v>
      </c>
      <c r="J46" s="1"/>
      <c r="K46" s="1">
        <v>4.3883636802148802E-2</v>
      </c>
      <c r="L46" s="1">
        <v>1.30822167933408</v>
      </c>
      <c r="M46" s="1">
        <v>2.4846454430534899</v>
      </c>
      <c r="N46" s="1">
        <v>0.43914069506803299</v>
      </c>
      <c r="O46" s="1">
        <v>2.5103697599201298</v>
      </c>
    </row>
    <row r="47" spans="1:15" x14ac:dyDescent="0.25">
      <c r="A47" s="1">
        <v>5.125</v>
      </c>
      <c r="B47" s="1"/>
      <c r="C47" s="1"/>
      <c r="D47" s="1">
        <v>9.7589920458051296</v>
      </c>
      <c r="E47" s="1">
        <v>3.4691182404911598</v>
      </c>
      <c r="F47" s="1">
        <v>10.7392788024951</v>
      </c>
      <c r="G47" s="1">
        <v>8.3178204095443693</v>
      </c>
      <c r="H47" s="1">
        <v>4.8861155267892</v>
      </c>
      <c r="I47" s="1">
        <v>0.207091813446762</v>
      </c>
      <c r="J47" s="1"/>
      <c r="K47" s="1">
        <v>3.9951755718886803E-2</v>
      </c>
      <c r="L47" s="1">
        <v>1.31165744231809</v>
      </c>
      <c r="M47" s="1">
        <v>2.4752626685074599</v>
      </c>
      <c r="N47" s="1">
        <v>0.379303909087643</v>
      </c>
      <c r="O47" s="1">
        <v>2.50580403761135</v>
      </c>
    </row>
    <row r="48" spans="1:15" x14ac:dyDescent="0.25">
      <c r="A48" s="1">
        <v>5.25</v>
      </c>
      <c r="B48" s="1"/>
      <c r="C48" s="1"/>
      <c r="D48" s="1">
        <v>9.2239573090278206</v>
      </c>
      <c r="E48" s="1">
        <v>3.4140058492994299</v>
      </c>
      <c r="F48" s="1">
        <v>10.5574345591443</v>
      </c>
      <c r="G48" s="1">
        <v>8.4242045532915508</v>
      </c>
      <c r="H48" s="1">
        <v>4.8095250791932704</v>
      </c>
      <c r="I48" s="1">
        <v>0.204903481425844</v>
      </c>
      <c r="J48" s="1"/>
      <c r="K48" s="1">
        <v>3.8373788698681903E-2</v>
      </c>
      <c r="L48" s="1">
        <v>1.38322558050615</v>
      </c>
      <c r="M48" s="1">
        <v>2.4077997633330801</v>
      </c>
      <c r="N48" s="1">
        <v>0.35338138187060902</v>
      </c>
      <c r="O48" s="1">
        <v>2.62964595556838</v>
      </c>
    </row>
    <row r="49" spans="1:15" x14ac:dyDescent="0.25">
      <c r="A49" s="1">
        <v>5.375</v>
      </c>
      <c r="B49" s="1"/>
      <c r="C49" s="1"/>
      <c r="D49" s="1">
        <v>9.0512650432316004</v>
      </c>
      <c r="E49" s="1">
        <v>3.4042032808349401</v>
      </c>
      <c r="F49" s="1">
        <v>10.4233593448041</v>
      </c>
      <c r="G49" s="1">
        <v>8.2338233632002904</v>
      </c>
      <c r="H49" s="1">
        <v>4.7346367632059501</v>
      </c>
      <c r="I49" s="1">
        <v>0.20467092607701801</v>
      </c>
      <c r="J49" s="1"/>
      <c r="K49" s="1">
        <v>3.7853455293131298E-2</v>
      </c>
      <c r="L49" s="1">
        <v>1.3876251133895501</v>
      </c>
      <c r="M49" s="1">
        <v>2.4080441710988199</v>
      </c>
      <c r="N49" s="1">
        <v>0.39173615627879699</v>
      </c>
      <c r="O49" s="1">
        <v>2.66791577139661</v>
      </c>
    </row>
    <row r="50" spans="1:15" x14ac:dyDescent="0.25">
      <c r="A50" s="1">
        <v>5.5</v>
      </c>
      <c r="B50" s="1"/>
      <c r="C50" s="1"/>
      <c r="D50" s="1">
        <v>9.1228111677849295</v>
      </c>
      <c r="E50" s="1">
        <v>3.4706095255721001</v>
      </c>
      <c r="F50" s="1">
        <v>10.366563891489999</v>
      </c>
      <c r="G50" s="1">
        <v>7.4169185080159199</v>
      </c>
      <c r="H50" s="1">
        <v>4.6638867951848004</v>
      </c>
      <c r="I50" s="1">
        <v>0.208791113661457</v>
      </c>
      <c r="J50" s="1"/>
      <c r="K50" s="1">
        <v>3.84555117567911E-2</v>
      </c>
      <c r="L50" s="1">
        <v>1.3929862823955199</v>
      </c>
      <c r="M50" s="1">
        <v>2.4066069309579898</v>
      </c>
      <c r="N50" s="1">
        <v>0.39120799250824401</v>
      </c>
      <c r="O50" s="1">
        <v>2.6505211732260201</v>
      </c>
    </row>
    <row r="51" spans="1:15" x14ac:dyDescent="0.25">
      <c r="A51" s="1">
        <v>5.625</v>
      </c>
      <c r="B51" s="1"/>
      <c r="C51" s="1"/>
      <c r="D51" s="1">
        <v>9.0152961096321</v>
      </c>
      <c r="E51" s="1">
        <v>3.4718965633754699</v>
      </c>
      <c r="F51" s="1">
        <v>10.497170878283001</v>
      </c>
      <c r="G51" s="1">
        <v>7.1618898716219199</v>
      </c>
      <c r="H51" s="1">
        <v>4.7490455615201697</v>
      </c>
      <c r="I51" s="1">
        <v>0.21510664874990801</v>
      </c>
      <c r="J51" s="1"/>
      <c r="K51" s="1">
        <v>3.9934406502245903E-2</v>
      </c>
      <c r="L51" s="1">
        <v>1.37811933803849</v>
      </c>
      <c r="M51" s="1">
        <v>2.4097932343105302</v>
      </c>
      <c r="N51" s="1">
        <v>0.40775142838696898</v>
      </c>
      <c r="O51" s="1">
        <v>2.6534665826652799</v>
      </c>
    </row>
    <row r="52" spans="1:15" x14ac:dyDescent="0.25">
      <c r="A52" s="1">
        <v>5.75</v>
      </c>
      <c r="B52" s="1"/>
      <c r="C52" s="1"/>
      <c r="D52" s="1">
        <v>8.8981277260982292</v>
      </c>
      <c r="E52" s="1">
        <v>3.6250654472358299</v>
      </c>
      <c r="F52" s="1">
        <v>10.9343136039376</v>
      </c>
      <c r="G52" s="1">
        <v>7.1258475616344796</v>
      </c>
      <c r="H52" s="1">
        <v>4.7155325765526204</v>
      </c>
      <c r="I52" s="1">
        <v>0.22227089905570699</v>
      </c>
      <c r="J52" s="1"/>
      <c r="K52" s="1">
        <v>4.20080086925314E-2</v>
      </c>
      <c r="L52" s="1">
        <v>1.37614712185017</v>
      </c>
      <c r="M52" s="1">
        <v>2.45734221553798</v>
      </c>
      <c r="N52" s="1">
        <v>0.40666302986070002</v>
      </c>
      <c r="O52" s="1">
        <v>2.6767096591934298</v>
      </c>
    </row>
    <row r="53" spans="1:15" x14ac:dyDescent="0.25">
      <c r="A53" s="1">
        <v>5.875</v>
      </c>
      <c r="B53" s="1"/>
      <c r="C53" s="1"/>
      <c r="D53" s="1">
        <v>8.6381133560286791</v>
      </c>
      <c r="E53" s="1">
        <v>3.63912705956789</v>
      </c>
      <c r="F53" s="1">
        <v>11.220826049761</v>
      </c>
      <c r="G53" s="1">
        <v>7.55307891332665</v>
      </c>
      <c r="H53" s="1">
        <v>4.8017699455549696</v>
      </c>
      <c r="I53" s="1">
        <v>0.22311123400533001</v>
      </c>
      <c r="J53" s="1"/>
      <c r="K53" s="1">
        <v>4.3791482140346498E-2</v>
      </c>
      <c r="L53" s="1">
        <v>1.4108534366468499</v>
      </c>
      <c r="M53" s="1">
        <v>2.4830655902229002</v>
      </c>
      <c r="N53" s="1">
        <v>0.44351326597393098</v>
      </c>
      <c r="O53" s="1">
        <v>2.3989902746907101</v>
      </c>
    </row>
    <row r="54" spans="1:15" x14ac:dyDescent="0.25">
      <c r="A54" s="1">
        <v>6</v>
      </c>
      <c r="B54" s="1"/>
      <c r="C54" s="1"/>
      <c r="D54" s="1">
        <v>8.3911670984828994</v>
      </c>
      <c r="E54" s="1">
        <v>3.7884892704459801</v>
      </c>
      <c r="F54" s="1">
        <v>9.9079244827559592</v>
      </c>
      <c r="G54" s="1">
        <v>7.5762862969367797</v>
      </c>
      <c r="H54" s="1">
        <v>4.8693111286759798</v>
      </c>
      <c r="I54" s="1">
        <v>0.222317383916909</v>
      </c>
      <c r="J54" s="1"/>
      <c r="K54" s="1">
        <v>5.41106953403016E-2</v>
      </c>
      <c r="L54" s="1">
        <v>1.4098693976144201</v>
      </c>
      <c r="M54" s="1">
        <v>2.53623477903386</v>
      </c>
      <c r="N54" s="1">
        <v>0.46297852830900699</v>
      </c>
      <c r="O54" s="1">
        <v>2.3897153908882398</v>
      </c>
    </row>
    <row r="55" spans="1:15" x14ac:dyDescent="0.25">
      <c r="A55" s="1">
        <v>6.125</v>
      </c>
      <c r="B55" s="1"/>
      <c r="C55" s="1"/>
      <c r="D55" s="1">
        <v>8.5960900812212202</v>
      </c>
      <c r="E55" s="1">
        <v>3.8181821113634098</v>
      </c>
      <c r="F55" s="1">
        <v>9.6981806589175807</v>
      </c>
      <c r="G55" s="1">
        <v>7.7274739206825904</v>
      </c>
      <c r="H55" s="1">
        <v>5.0074867116118504</v>
      </c>
      <c r="I55" s="1">
        <v>0.21573196699657399</v>
      </c>
      <c r="J55" s="1"/>
      <c r="K55" s="1">
        <v>5.5405551722088699E-2</v>
      </c>
      <c r="L55" s="1">
        <v>1.4200068234751899</v>
      </c>
      <c r="M55" s="1">
        <v>2.5792024546602699</v>
      </c>
      <c r="N55" s="1">
        <v>0.46243707705898401</v>
      </c>
      <c r="O55" s="1">
        <v>2.3834141822372801</v>
      </c>
    </row>
    <row r="56" spans="1:15" x14ac:dyDescent="0.25">
      <c r="A56" s="1">
        <v>6.25</v>
      </c>
      <c r="B56" s="1"/>
      <c r="C56" s="1"/>
      <c r="D56" s="1">
        <v>8.6719274393000898</v>
      </c>
      <c r="E56" s="1">
        <v>3.83068530003515</v>
      </c>
      <c r="F56" s="1">
        <v>9.1507101855382196</v>
      </c>
      <c r="G56" s="1">
        <v>7.4486273891908201</v>
      </c>
      <c r="H56" s="1">
        <v>4.9928257470028496</v>
      </c>
      <c r="I56" s="1">
        <v>0.20736386456743899</v>
      </c>
      <c r="J56" s="1"/>
      <c r="K56" s="1">
        <v>6.7018066579569602E-2</v>
      </c>
      <c r="L56" s="1">
        <v>1.38630203744356</v>
      </c>
      <c r="M56" s="1">
        <v>2.6528152713617001</v>
      </c>
      <c r="N56" s="1">
        <v>0.44495505019396497</v>
      </c>
      <c r="O56" s="1">
        <v>2.4696024645992201</v>
      </c>
    </row>
    <row r="57" spans="1:15" x14ac:dyDescent="0.25">
      <c r="A57" s="1">
        <v>6.375</v>
      </c>
      <c r="B57" s="1"/>
      <c r="C57" s="1"/>
      <c r="D57" s="1">
        <v>8.4251655287744907</v>
      </c>
      <c r="E57" s="1">
        <v>3.9609949109424001</v>
      </c>
      <c r="F57" s="1">
        <v>9.0900555934113108</v>
      </c>
      <c r="G57" s="1">
        <v>7.7212092651565696</v>
      </c>
      <c r="H57" s="1">
        <v>4.9710552415837803</v>
      </c>
      <c r="I57" s="1">
        <v>0.20374086986524501</v>
      </c>
      <c r="J57" s="1"/>
      <c r="K57" s="1">
        <v>6.8910334459089798E-2</v>
      </c>
      <c r="L57" s="1">
        <v>1.26511010301086</v>
      </c>
      <c r="M57" s="1">
        <v>2.6508514675514201</v>
      </c>
      <c r="N57" s="1">
        <v>0.442993255752059</v>
      </c>
      <c r="O57" s="1">
        <v>2.4917426075906</v>
      </c>
    </row>
    <row r="58" spans="1:15" x14ac:dyDescent="0.25">
      <c r="A58" s="1">
        <v>6.5</v>
      </c>
      <c r="B58" s="1"/>
      <c r="C58" s="1"/>
      <c r="D58" s="1">
        <v>8.5155707721645406</v>
      </c>
      <c r="E58" s="1">
        <v>3.9450727868471498</v>
      </c>
      <c r="F58" s="1">
        <v>9.1341765568247002</v>
      </c>
      <c r="G58" s="1">
        <v>8.7195245124634209</v>
      </c>
      <c r="H58" s="1">
        <v>4.9523110015640803</v>
      </c>
      <c r="I58" s="1">
        <v>0.196943083747595</v>
      </c>
      <c r="J58" s="1"/>
      <c r="K58" s="1">
        <v>7.11695079245067E-2</v>
      </c>
      <c r="L58" s="1">
        <v>1.2550256448346799</v>
      </c>
      <c r="M58" s="1">
        <v>2.6516565407656998</v>
      </c>
      <c r="N58" s="1">
        <v>0.38332053350016598</v>
      </c>
      <c r="O58" s="1">
        <v>2.4984007047917398</v>
      </c>
    </row>
    <row r="59" spans="1:15" x14ac:dyDescent="0.25">
      <c r="A59" s="1">
        <v>6.625</v>
      </c>
      <c r="B59" s="1"/>
      <c r="C59" s="1"/>
      <c r="D59" s="1">
        <v>8.5464706635645999</v>
      </c>
      <c r="E59" s="1">
        <v>4.27884168278187</v>
      </c>
      <c r="F59" s="1">
        <v>9.2351964888103808</v>
      </c>
      <c r="G59" s="1">
        <v>8.5098967296582497</v>
      </c>
      <c r="H59" s="1">
        <v>4.8739180213066398</v>
      </c>
      <c r="I59" s="1">
        <v>0.18142662662922501</v>
      </c>
      <c r="J59" s="1"/>
      <c r="K59" s="1">
        <v>7.1832891545808103E-2</v>
      </c>
      <c r="L59" s="1">
        <v>1.2627841569329601</v>
      </c>
      <c r="M59" s="1">
        <v>2.6522855910505001</v>
      </c>
      <c r="N59" s="1">
        <v>0.38670904042722098</v>
      </c>
      <c r="O59" s="1">
        <v>2.4672378468859102</v>
      </c>
    </row>
    <row r="60" spans="1:15" x14ac:dyDescent="0.25">
      <c r="A60" s="1">
        <v>6.75</v>
      </c>
      <c r="B60" s="1"/>
      <c r="C60" s="1"/>
      <c r="D60" s="1">
        <v>8.3006914199026092</v>
      </c>
      <c r="E60" s="1">
        <v>4.2687551943434201</v>
      </c>
      <c r="F60" s="1">
        <v>9.3685513272827805</v>
      </c>
      <c r="G60" s="1">
        <v>8.4355680888702693</v>
      </c>
      <c r="H60" s="1">
        <v>4.7486485446502202</v>
      </c>
      <c r="I60" s="1">
        <v>0.179844182712179</v>
      </c>
      <c r="J60" s="1"/>
      <c r="K60" s="1">
        <v>7.0524787637770606E-2</v>
      </c>
      <c r="L60" s="1">
        <v>1.2206909634179499</v>
      </c>
      <c r="M60" s="1">
        <v>2.6226946552232002</v>
      </c>
      <c r="N60" s="1">
        <v>0.43557942489916202</v>
      </c>
      <c r="O60" s="1">
        <v>2.4048707280385102</v>
      </c>
    </row>
    <row r="61" spans="1:15" x14ac:dyDescent="0.25">
      <c r="A61" s="1">
        <v>6.875</v>
      </c>
      <c r="B61" s="1"/>
      <c r="C61" s="1"/>
      <c r="D61" s="1">
        <v>8.1601008013463492</v>
      </c>
      <c r="E61" s="1">
        <v>4.3003395402917697</v>
      </c>
      <c r="F61" s="1">
        <v>10.0191291225445</v>
      </c>
      <c r="G61" s="1">
        <v>10.2193970156218</v>
      </c>
      <c r="H61" s="1">
        <v>4.5362156318475302</v>
      </c>
      <c r="I61" s="1">
        <v>0.174870940773487</v>
      </c>
      <c r="J61" s="1"/>
      <c r="K61" s="1">
        <v>7.1196094471214499E-2</v>
      </c>
      <c r="L61" s="1">
        <v>1.20102432301968</v>
      </c>
      <c r="M61" s="1">
        <v>2.6056216486956298</v>
      </c>
      <c r="N61" s="1">
        <v>0.43285400793879802</v>
      </c>
      <c r="O61" s="1">
        <v>2.4694279723510202</v>
      </c>
    </row>
    <row r="62" spans="1:15" x14ac:dyDescent="0.25">
      <c r="A62" s="1">
        <v>7</v>
      </c>
      <c r="B62" s="1"/>
      <c r="C62" s="1"/>
      <c r="D62" s="1">
        <v>8.1028768533792199</v>
      </c>
      <c r="E62" s="1">
        <v>4.3552211008106703</v>
      </c>
      <c r="F62" s="1">
        <v>10.2707452728995</v>
      </c>
      <c r="G62" s="1">
        <v>10.3332829503764</v>
      </c>
      <c r="H62" s="1">
        <v>4.5729318602752898</v>
      </c>
      <c r="I62" s="1">
        <v>0.17304682757609199</v>
      </c>
      <c r="J62" s="1"/>
      <c r="K62" s="1">
        <v>8.2282226489319002E-2</v>
      </c>
      <c r="L62" s="1">
        <v>1.2071012158465499</v>
      </c>
      <c r="M62" s="1">
        <v>2.5164816648043802</v>
      </c>
      <c r="N62" s="1">
        <v>0.453480413023712</v>
      </c>
      <c r="O62" s="1">
        <v>2.6337172469907801</v>
      </c>
    </row>
    <row r="63" spans="1:15" x14ac:dyDescent="0.25">
      <c r="A63" s="1">
        <v>7.125</v>
      </c>
      <c r="B63" s="1"/>
      <c r="C63" s="1"/>
      <c r="D63" s="1">
        <v>8.2978600028205403</v>
      </c>
      <c r="E63" s="1">
        <v>4.5295507355988702</v>
      </c>
      <c r="F63" s="1">
        <v>11.1126906572258</v>
      </c>
      <c r="G63" s="1">
        <v>10.7159923108883</v>
      </c>
      <c r="H63" s="1">
        <v>4.4140916449817702</v>
      </c>
      <c r="I63" s="1">
        <v>0.17297779141442801</v>
      </c>
      <c r="J63" s="1"/>
      <c r="K63" s="1">
        <v>8.9869615982267101E-2</v>
      </c>
      <c r="L63" s="1">
        <v>1.2675463091499899</v>
      </c>
      <c r="M63" s="1">
        <v>2.5526485812614799</v>
      </c>
      <c r="N63" s="1">
        <v>0.45265962274627197</v>
      </c>
      <c r="O63" s="1">
        <v>2.6746324689677401</v>
      </c>
    </row>
    <row r="64" spans="1:15" x14ac:dyDescent="0.25">
      <c r="A64" s="1">
        <v>7.25</v>
      </c>
      <c r="B64" s="1"/>
      <c r="C64" s="1"/>
      <c r="D64" s="1">
        <v>8.2205344100779492</v>
      </c>
      <c r="E64" s="1">
        <v>4.7955587990654003</v>
      </c>
      <c r="F64" s="1">
        <v>10.900283146542399</v>
      </c>
      <c r="G64" s="1">
        <v>10.8336722250286</v>
      </c>
      <c r="H64" s="1">
        <v>4.4079342087764903</v>
      </c>
      <c r="I64" s="1">
        <v>0.16869370319968799</v>
      </c>
      <c r="J64" s="1"/>
      <c r="K64" s="1">
        <v>8.3480296868321494E-2</v>
      </c>
      <c r="L64" s="1">
        <v>1.25516689416422</v>
      </c>
      <c r="M64" s="1">
        <v>2.5278544404602301</v>
      </c>
      <c r="N64" s="1">
        <v>0.39461976920290798</v>
      </c>
      <c r="O64" s="1">
        <v>2.7052485477156401</v>
      </c>
    </row>
    <row r="65" spans="1:15" x14ac:dyDescent="0.25">
      <c r="A65" s="1">
        <v>7.375</v>
      </c>
      <c r="B65" s="1"/>
      <c r="C65" s="1"/>
      <c r="D65" s="1">
        <v>8.2619387092786898</v>
      </c>
      <c r="E65" s="1">
        <v>5.0218735444427498</v>
      </c>
      <c r="F65" s="1">
        <v>8.4315464205172308</v>
      </c>
      <c r="G65" s="1">
        <v>10.644298732276001</v>
      </c>
      <c r="H65" s="1">
        <v>4.3014811596558804</v>
      </c>
      <c r="I65" s="1">
        <v>0.165822604317137</v>
      </c>
      <c r="J65" s="1"/>
      <c r="K65" s="1">
        <v>7.4772534006328703E-2</v>
      </c>
      <c r="L65" s="1">
        <v>1.2855674879500001</v>
      </c>
      <c r="M65" s="1">
        <v>2.5229238732686001</v>
      </c>
      <c r="N65" s="1">
        <v>0.40246304343829498</v>
      </c>
      <c r="O65" s="1">
        <v>2.4731985664385499</v>
      </c>
    </row>
    <row r="66" spans="1:15" x14ac:dyDescent="0.25">
      <c r="A66" s="1">
        <v>7.5</v>
      </c>
      <c r="B66" s="1"/>
      <c r="C66" s="1"/>
      <c r="D66" s="1">
        <v>8.4694971201573708</v>
      </c>
      <c r="E66" s="1">
        <v>5.0578977066521196</v>
      </c>
      <c r="F66" s="1">
        <v>7.4592537737371201</v>
      </c>
      <c r="G66" s="1">
        <v>9.9839483040623698</v>
      </c>
      <c r="H66" s="1">
        <v>4.2705695454134496</v>
      </c>
      <c r="I66" s="1">
        <v>0.17065809015637001</v>
      </c>
      <c r="J66" s="1"/>
      <c r="K66" s="1">
        <v>5.5778420728940903E-2</v>
      </c>
      <c r="L66" s="1">
        <v>1.2941593646355301</v>
      </c>
      <c r="M66" s="1">
        <v>2.4892795770604699</v>
      </c>
      <c r="N66" s="1">
        <v>0.40030937672710798</v>
      </c>
      <c r="O66" s="1">
        <v>2.3490234623572701</v>
      </c>
    </row>
    <row r="67" spans="1:15" x14ac:dyDescent="0.25">
      <c r="A67" s="1">
        <v>7.625</v>
      </c>
      <c r="B67" s="1"/>
      <c r="C67" s="1"/>
      <c r="D67" s="1">
        <v>8.3456992918149506</v>
      </c>
      <c r="E67" s="1">
        <v>5.19176105206909</v>
      </c>
      <c r="F67" s="1">
        <v>8.0980368195796508</v>
      </c>
      <c r="G67" s="1">
        <v>9.6162947148412403</v>
      </c>
      <c r="H67" s="1">
        <v>4.2722108976977404</v>
      </c>
      <c r="I67" s="1">
        <v>0.16949607483505999</v>
      </c>
      <c r="J67" s="1"/>
      <c r="K67" s="1">
        <v>5.6141348482986901E-2</v>
      </c>
      <c r="L67" s="1">
        <v>1.3194487521585401</v>
      </c>
      <c r="M67" s="1">
        <v>2.2554434605960099</v>
      </c>
      <c r="N67" s="1">
        <v>0.40906677825902399</v>
      </c>
      <c r="O67" s="1">
        <v>2.2288244490142399</v>
      </c>
    </row>
    <row r="68" spans="1:15" x14ac:dyDescent="0.25">
      <c r="A68" s="1">
        <v>7.75</v>
      </c>
      <c r="B68" s="1"/>
      <c r="C68" s="1"/>
      <c r="D68" s="1">
        <v>8.4480642679351696</v>
      </c>
      <c r="E68" s="1">
        <v>5.1298596296441801</v>
      </c>
      <c r="F68" s="1">
        <v>8.2140498579415695</v>
      </c>
      <c r="G68" s="1">
        <v>9.56522759905938</v>
      </c>
      <c r="H68" s="1">
        <v>4.2562276627651601</v>
      </c>
      <c r="I68" s="1">
        <v>0.18067868454270899</v>
      </c>
      <c r="J68" s="1"/>
      <c r="K68" s="1">
        <v>5.1398703757202797E-2</v>
      </c>
      <c r="L68" s="1">
        <v>1.30601710679105</v>
      </c>
      <c r="M68" s="1">
        <v>2.2222466971228299</v>
      </c>
      <c r="N68" s="1">
        <v>0.41472936724904802</v>
      </c>
      <c r="O68" s="1">
        <v>2.22835308836004</v>
      </c>
    </row>
    <row r="69" spans="1:15" x14ac:dyDescent="0.25">
      <c r="A69" s="1">
        <v>7.875</v>
      </c>
      <c r="B69" s="1"/>
      <c r="C69" s="1"/>
      <c r="D69" s="1">
        <v>8.3834446410028995</v>
      </c>
      <c r="E69" s="1">
        <v>5.2283250922237698</v>
      </c>
      <c r="F69" s="1">
        <v>8.1185549526840397</v>
      </c>
      <c r="G69" s="1">
        <v>9.6119120233907598</v>
      </c>
      <c r="H69" s="1">
        <v>4.1456537629625503</v>
      </c>
      <c r="I69" s="1">
        <v>0.181000466380797</v>
      </c>
      <c r="J69" s="1"/>
      <c r="K69" s="1">
        <v>5.1611380313752397E-2</v>
      </c>
      <c r="L69" s="1">
        <v>1.30456152064016</v>
      </c>
      <c r="M69" s="1">
        <v>2.2110204901078401</v>
      </c>
      <c r="N69" s="1">
        <v>0.30572040062772499</v>
      </c>
      <c r="O69" s="1">
        <v>2.26019218561275</v>
      </c>
    </row>
    <row r="70" spans="1:15" x14ac:dyDescent="0.25">
      <c r="A70" s="1">
        <v>8</v>
      </c>
      <c r="B70" s="1"/>
      <c r="C70" s="1"/>
      <c r="D70" s="1">
        <v>8.6416500126956901</v>
      </c>
      <c r="E70" s="1">
        <v>5.2818640496463196</v>
      </c>
      <c r="F70" s="1">
        <v>8.2241111392886594</v>
      </c>
      <c r="G70" s="1">
        <v>9.8487858858155199</v>
      </c>
      <c r="H70" s="1">
        <v>4.1000374506219304</v>
      </c>
      <c r="I70" s="1">
        <v>0.19136105789330801</v>
      </c>
      <c r="J70" s="1"/>
      <c r="K70" s="1">
        <v>4.6398785175148699E-2</v>
      </c>
      <c r="L70" s="1">
        <v>1.31757919053287</v>
      </c>
      <c r="M70" s="1">
        <v>2.2679953460984699</v>
      </c>
      <c r="N70" s="1">
        <v>0.256465683445606</v>
      </c>
      <c r="O70" s="1">
        <v>2.2871975847473101</v>
      </c>
    </row>
    <row r="71" spans="1:15" x14ac:dyDescent="0.25">
      <c r="A71" s="1">
        <v>8.125</v>
      </c>
      <c r="B71" s="1"/>
      <c r="C71" s="1"/>
      <c r="D71" s="1">
        <v>8.6767689650141602</v>
      </c>
      <c r="E71" s="1">
        <v>4.6694669720428097</v>
      </c>
      <c r="F71" s="1">
        <v>8.2613528098934808</v>
      </c>
      <c r="G71" s="1">
        <v>9.8062428399640496</v>
      </c>
      <c r="H71" s="1">
        <v>3.8144397797521101</v>
      </c>
      <c r="I71" s="1">
        <v>0.19181455968033501</v>
      </c>
      <c r="J71" s="1"/>
      <c r="K71" s="1">
        <v>4.5518773583807598E-2</v>
      </c>
      <c r="L71" s="1">
        <v>1.3131598979383201</v>
      </c>
      <c r="M71" s="1">
        <v>2.2814248103279602</v>
      </c>
      <c r="N71" s="1">
        <v>0.25615166158092401</v>
      </c>
      <c r="O71" s="1">
        <v>2.3295620513070601</v>
      </c>
    </row>
    <row r="72" spans="1:15" x14ac:dyDescent="0.25">
      <c r="A72" s="1">
        <v>8.25</v>
      </c>
      <c r="B72" s="1"/>
      <c r="C72" s="1"/>
      <c r="D72" s="1">
        <v>8.5329027205867192</v>
      </c>
      <c r="E72" s="1">
        <v>4.4628867617040298</v>
      </c>
      <c r="F72" s="1">
        <v>8.4510207267167807</v>
      </c>
      <c r="G72" s="1">
        <v>8.7829138490901908</v>
      </c>
      <c r="H72" s="1">
        <v>3.7536794407811298</v>
      </c>
      <c r="I72" s="1">
        <v>0.194770589730698</v>
      </c>
      <c r="J72" s="1"/>
      <c r="K72" s="1">
        <v>4.4641475257146401E-2</v>
      </c>
      <c r="L72" s="1">
        <v>1.31162674399813</v>
      </c>
      <c r="M72" s="1">
        <v>2.2843550084409299</v>
      </c>
      <c r="N72" s="1">
        <v>0.23463788619085499</v>
      </c>
      <c r="O72" s="1">
        <v>2.3471624546511798</v>
      </c>
    </row>
    <row r="73" spans="1:15" x14ac:dyDescent="0.25">
      <c r="A73" s="1">
        <v>8.375</v>
      </c>
      <c r="B73" s="1"/>
      <c r="C73" s="1"/>
      <c r="D73" s="1">
        <v>8.1390756004622702</v>
      </c>
      <c r="E73" s="1">
        <v>4.6756040819057096</v>
      </c>
      <c r="F73" s="1">
        <v>8.8205835690418493</v>
      </c>
      <c r="G73" s="1">
        <v>8.4536602056140797</v>
      </c>
      <c r="H73" s="1">
        <v>3.7892209582735901</v>
      </c>
      <c r="I73" s="1">
        <v>0.19554270303516499</v>
      </c>
      <c r="J73" s="1"/>
      <c r="K73" s="1">
        <v>4.5529236416727202E-2</v>
      </c>
      <c r="L73" s="1">
        <v>1.37078318975092</v>
      </c>
      <c r="M73" s="1">
        <v>2.4104201208054601</v>
      </c>
      <c r="N73" s="1">
        <v>0.23076935583392999</v>
      </c>
      <c r="O73" s="1">
        <v>2.3856873314498599</v>
      </c>
    </row>
    <row r="74" spans="1:15" x14ac:dyDescent="0.25">
      <c r="A74" s="1">
        <v>8.5</v>
      </c>
      <c r="B74" s="1"/>
      <c r="C74" s="1"/>
      <c r="D74" s="1">
        <v>8.1112756169248605</v>
      </c>
      <c r="E74" s="1">
        <v>4.6814597381646701</v>
      </c>
      <c r="F74" s="1">
        <v>8.8415544249683204</v>
      </c>
      <c r="G74" s="1">
        <v>9.0288000659123497</v>
      </c>
      <c r="H74" s="1">
        <v>3.8164535509477502</v>
      </c>
      <c r="I74" s="1">
        <v>0.19716879227412601</v>
      </c>
      <c r="J74" s="1"/>
      <c r="K74" s="1">
        <v>4.5321569196564999E-2</v>
      </c>
      <c r="L74" s="1">
        <v>1.38221145659233</v>
      </c>
      <c r="M74" s="1">
        <v>2.4202142121467598</v>
      </c>
      <c r="N74" s="1">
        <v>0.234657420110846</v>
      </c>
      <c r="O74" s="1">
        <v>2.4740193970470599</v>
      </c>
    </row>
    <row r="75" spans="1:15" x14ac:dyDescent="0.25">
      <c r="A75" s="1">
        <v>8.625</v>
      </c>
      <c r="B75" s="1"/>
      <c r="C75" s="1"/>
      <c r="D75" s="1">
        <v>8.2715437670150997</v>
      </c>
      <c r="E75" s="1">
        <v>4.67226383648467</v>
      </c>
      <c r="F75" s="1">
        <v>8.8159562283766792</v>
      </c>
      <c r="G75" s="1">
        <v>9.2438076037199703</v>
      </c>
      <c r="H75" s="1">
        <v>3.7905570834846301</v>
      </c>
      <c r="I75" s="1">
        <v>0.19732265871344601</v>
      </c>
      <c r="J75" s="1"/>
      <c r="K75" s="1">
        <v>4.4996136549030202E-2</v>
      </c>
      <c r="L75" s="1">
        <v>1.3730469445500699</v>
      </c>
      <c r="M75" s="1">
        <v>2.40355637152761</v>
      </c>
      <c r="N75" s="1">
        <v>2.7687295318861902</v>
      </c>
      <c r="O75" s="1">
        <v>2.5210796758880698</v>
      </c>
    </row>
    <row r="76" spans="1:15" x14ac:dyDescent="0.25">
      <c r="A76" s="1">
        <v>8.75</v>
      </c>
      <c r="B76" s="1"/>
      <c r="C76" s="1"/>
      <c r="D76" s="1">
        <v>9.1337483199143907</v>
      </c>
      <c r="E76" s="1">
        <v>4.5946296780097402</v>
      </c>
      <c r="F76" s="1">
        <v>9.0815128556614404</v>
      </c>
      <c r="G76" s="1">
        <v>9.3556716732362801</v>
      </c>
      <c r="H76" s="1">
        <v>3.6317105186262002</v>
      </c>
      <c r="I76" s="1">
        <v>0.22393114702889799</v>
      </c>
      <c r="J76" s="1"/>
      <c r="K76" s="1">
        <v>4.2760690028542103E-2</v>
      </c>
      <c r="L76" s="1">
        <v>1.4001975107878499</v>
      </c>
      <c r="M76" s="1">
        <v>2.4288592466188499</v>
      </c>
      <c r="N76" s="1">
        <v>2.9433967026891299</v>
      </c>
      <c r="O76" s="1">
        <v>2.6289974629124502</v>
      </c>
    </row>
    <row r="77" spans="1:15" x14ac:dyDescent="0.25">
      <c r="A77" s="1">
        <v>8.875</v>
      </c>
      <c r="B77" s="1"/>
      <c r="C77" s="1"/>
      <c r="D77" s="1">
        <v>9.5425350132537208</v>
      </c>
      <c r="E77" s="1">
        <v>4.6731772096599498</v>
      </c>
      <c r="F77" s="1">
        <v>9.1723354449178895</v>
      </c>
      <c r="G77" s="1">
        <v>9.1343465951839704</v>
      </c>
      <c r="H77" s="1">
        <v>3.5530608090681799</v>
      </c>
      <c r="I77" s="1">
        <v>0.226985196896032</v>
      </c>
      <c r="J77" s="1"/>
      <c r="K77" s="1">
        <v>4.2264833001889601E-2</v>
      </c>
      <c r="L77" s="1">
        <v>1.4120524389086899</v>
      </c>
      <c r="M77" s="1">
        <v>2.4408037009225598</v>
      </c>
      <c r="N77" s="1">
        <v>3.2723932546545602</v>
      </c>
      <c r="O77" s="1">
        <v>2.6370526586026299</v>
      </c>
    </row>
    <row r="78" spans="1:15" x14ac:dyDescent="0.25">
      <c r="A78" s="1">
        <v>9</v>
      </c>
      <c r="B78" s="1"/>
      <c r="C78" s="1"/>
      <c r="D78" s="1">
        <v>9.7198929634196407</v>
      </c>
      <c r="E78" s="1">
        <v>4.6717030090587901</v>
      </c>
      <c r="F78" s="1">
        <v>9.0431616423469894</v>
      </c>
      <c r="G78" s="1">
        <v>9.0104854679663795</v>
      </c>
      <c r="H78" s="1">
        <v>3.53074154375861</v>
      </c>
      <c r="I78" s="1">
        <v>0.230862374775995</v>
      </c>
      <c r="J78" s="1"/>
      <c r="K78" s="1">
        <v>4.5001348047574503E-2</v>
      </c>
      <c r="L78" s="1">
        <v>1.42701054284269</v>
      </c>
      <c r="M78" s="1">
        <v>2.4443941686089601</v>
      </c>
      <c r="N78" s="1">
        <v>3.2986515791222799</v>
      </c>
      <c r="O78" s="1">
        <v>2.8037952879048702</v>
      </c>
    </row>
    <row r="79" spans="1:15" x14ac:dyDescent="0.25">
      <c r="A79" s="1">
        <v>9.125</v>
      </c>
      <c r="B79" s="1"/>
      <c r="C79" s="1"/>
      <c r="D79" s="1">
        <v>9.6660149060529097</v>
      </c>
      <c r="E79" s="1">
        <v>4.6637690378903898</v>
      </c>
      <c r="F79" s="1">
        <v>9.6447216477299893</v>
      </c>
      <c r="G79" s="1">
        <v>8.3069410706299607</v>
      </c>
      <c r="H79" s="1">
        <v>3.4685489208342002</v>
      </c>
      <c r="I79" s="1">
        <v>0.24642377677008501</v>
      </c>
      <c r="J79" s="1"/>
      <c r="K79" s="1">
        <v>4.4249200964679603E-2</v>
      </c>
      <c r="L79" s="1">
        <v>1.42684161269373</v>
      </c>
      <c r="M79" s="1">
        <v>2.67280032786041</v>
      </c>
      <c r="N79" s="1">
        <v>3.2890036155832698</v>
      </c>
      <c r="O79" s="1">
        <v>2.7992089868302199</v>
      </c>
    </row>
    <row r="80" spans="1:15" x14ac:dyDescent="0.25">
      <c r="A80" s="1">
        <v>9.25</v>
      </c>
      <c r="B80" s="1"/>
      <c r="C80" s="1"/>
      <c r="D80" s="1">
        <v>9.6536474605734703</v>
      </c>
      <c r="E80" s="1">
        <v>4.6199971666634596</v>
      </c>
      <c r="F80" s="1">
        <v>9.4592667733804401</v>
      </c>
      <c r="G80" s="1">
        <v>8.2532184416594703</v>
      </c>
      <c r="H80" s="1">
        <v>3.4371589290304798</v>
      </c>
      <c r="I80" s="1">
        <v>0.25893182373349599</v>
      </c>
      <c r="J80" s="1"/>
      <c r="K80" s="1">
        <v>3.8691772103127998E-2</v>
      </c>
      <c r="L80" s="1">
        <v>1.3803427033620499</v>
      </c>
      <c r="M80" s="1">
        <v>2.6866155496381801</v>
      </c>
      <c r="N80" s="1">
        <v>3.2948567293266899</v>
      </c>
      <c r="O80" s="1">
        <v>2.83570354138008</v>
      </c>
    </row>
    <row r="81" spans="1:15" x14ac:dyDescent="0.25">
      <c r="A81" s="1">
        <v>9.375</v>
      </c>
      <c r="B81" s="1"/>
      <c r="C81" s="1"/>
      <c r="D81" s="1">
        <v>9.4640035477696394</v>
      </c>
      <c r="E81" s="1">
        <v>4.6066597396704498</v>
      </c>
      <c r="F81" s="1">
        <v>9.1032590854273394</v>
      </c>
      <c r="G81" s="1">
        <v>8.6990682429690303</v>
      </c>
      <c r="H81" s="1">
        <v>3.40261478351169</v>
      </c>
      <c r="I81" s="1">
        <v>0.25915561819900101</v>
      </c>
      <c r="J81" s="1"/>
      <c r="K81" s="1">
        <v>3.6399664646124701E-2</v>
      </c>
      <c r="L81" s="1">
        <v>1.36747663158644</v>
      </c>
      <c r="M81" s="1">
        <v>2.81783558332552</v>
      </c>
      <c r="N81" s="1">
        <v>3.32249354963594</v>
      </c>
      <c r="O81" s="1">
        <v>2.8409497870279101</v>
      </c>
    </row>
    <row r="82" spans="1:15" x14ac:dyDescent="0.25">
      <c r="A82" s="1">
        <v>9.5</v>
      </c>
      <c r="B82" s="1"/>
      <c r="C82" s="1"/>
      <c r="D82" s="1">
        <v>9.3910153933970602</v>
      </c>
      <c r="E82" s="1">
        <v>4.5944087962059097</v>
      </c>
      <c r="F82" s="1">
        <v>7.8687606559421797</v>
      </c>
      <c r="G82" s="1">
        <v>8.2763082667443602</v>
      </c>
      <c r="H82" s="1">
        <v>3.3802668818714499</v>
      </c>
      <c r="I82" s="1">
        <v>0.25798620764306501</v>
      </c>
      <c r="J82" s="1"/>
      <c r="K82" s="1">
        <v>3.5876556820581502E-2</v>
      </c>
      <c r="L82" s="1">
        <v>1.39835103523658</v>
      </c>
      <c r="M82" s="1">
        <v>2.8916018013206699</v>
      </c>
      <c r="N82" s="1">
        <v>3.6087178504992701</v>
      </c>
      <c r="O82" s="1">
        <v>2.9276734757776901</v>
      </c>
    </row>
    <row r="83" spans="1:15" x14ac:dyDescent="0.25">
      <c r="A83" s="1">
        <v>9.625</v>
      </c>
      <c r="B83" s="1"/>
      <c r="C83" s="1"/>
      <c r="D83" s="1">
        <v>9.53471763825757</v>
      </c>
      <c r="E83" s="1">
        <v>4.4978694869932303</v>
      </c>
      <c r="F83" s="1">
        <v>7.9239633102790501</v>
      </c>
      <c r="G83" s="1">
        <v>8.3188045701914994</v>
      </c>
      <c r="H83" s="1">
        <v>3.2642837830688598</v>
      </c>
      <c r="I83" s="1">
        <v>0.26069212933021002</v>
      </c>
      <c r="J83" s="1"/>
      <c r="K83" s="1">
        <v>3.60639333437274E-2</v>
      </c>
      <c r="L83" s="1">
        <v>1.4125672914110901</v>
      </c>
      <c r="M83" s="1">
        <v>2.8786673641496998</v>
      </c>
      <c r="N83" s="1">
        <v>3.5875497280678799</v>
      </c>
      <c r="O83" s="1">
        <v>2.9434568127415699</v>
      </c>
    </row>
    <row r="84" spans="1:15" x14ac:dyDescent="0.25">
      <c r="A84" s="1">
        <v>9.75</v>
      </c>
      <c r="B84" s="1"/>
      <c r="C84" s="1"/>
      <c r="D84" s="1">
        <v>9.5138357205959494</v>
      </c>
      <c r="E84" s="1">
        <v>4.2855429587982101</v>
      </c>
      <c r="F84" s="1">
        <v>6.5168010061014003</v>
      </c>
      <c r="G84" s="1">
        <v>8.71004811754994</v>
      </c>
      <c r="H84" s="1">
        <v>3.2328742629572398</v>
      </c>
      <c r="I84" s="1">
        <v>0.26189496862484402</v>
      </c>
      <c r="J84" s="1"/>
      <c r="K84" s="1">
        <v>3.9538497233504499E-2</v>
      </c>
      <c r="L84" s="1">
        <v>1.3767430447135001</v>
      </c>
      <c r="M84" s="1">
        <v>2.8522206384140301</v>
      </c>
      <c r="N84" s="1">
        <v>3.5605683612269599</v>
      </c>
      <c r="O84" s="1">
        <v>2.84541803877018</v>
      </c>
    </row>
    <row r="85" spans="1:15" x14ac:dyDescent="0.25">
      <c r="A85" s="1">
        <v>9.875</v>
      </c>
      <c r="B85" s="1"/>
      <c r="C85" s="1"/>
      <c r="D85" s="1">
        <v>9.5791308091927903</v>
      </c>
      <c r="E85" s="1">
        <v>4.1231370052807899</v>
      </c>
      <c r="F85" s="1">
        <v>6.3346736076126398</v>
      </c>
      <c r="G85" s="1">
        <v>8.8137444997626808</v>
      </c>
      <c r="H85" s="1">
        <v>3.2382247804148299</v>
      </c>
      <c r="I85" s="1">
        <v>0.26725574132913299</v>
      </c>
      <c r="J85" s="1"/>
      <c r="K85" s="1">
        <v>4.1771620409539002E-2</v>
      </c>
      <c r="L85" s="1">
        <v>1.4024042659588201</v>
      </c>
      <c r="M85" s="1">
        <v>2.8555913385758598</v>
      </c>
      <c r="N85" s="1">
        <v>3.5727915162294699</v>
      </c>
      <c r="O85" s="1">
        <v>2.2449473784616898</v>
      </c>
    </row>
    <row r="86" spans="1:15" x14ac:dyDescent="0.25">
      <c r="A86" s="1">
        <v>10</v>
      </c>
      <c r="B86" s="1"/>
      <c r="C86" s="1"/>
      <c r="D86" s="1">
        <v>9.5944852608028093</v>
      </c>
      <c r="E86" s="1">
        <v>4.0533634319376803</v>
      </c>
      <c r="F86" s="1">
        <v>6.2735391917788501</v>
      </c>
      <c r="G86" s="1">
        <v>8.3126884660967395</v>
      </c>
      <c r="H86" s="1">
        <v>3.2174221388350301</v>
      </c>
      <c r="I86" s="1">
        <v>0.26001132495262302</v>
      </c>
      <c r="J86" s="1"/>
      <c r="K86" s="1">
        <v>5.2297883728576501E-2</v>
      </c>
      <c r="L86" s="1">
        <v>1.3822340102682</v>
      </c>
      <c r="M86" s="1">
        <v>2.81962728180345</v>
      </c>
      <c r="N86" s="1">
        <v>3.59064659267358</v>
      </c>
      <c r="O86" s="1">
        <v>2.1067177398874501</v>
      </c>
    </row>
    <row r="87" spans="1:15" x14ac:dyDescent="0.25">
      <c r="A87" s="1">
        <v>10.125</v>
      </c>
      <c r="B87" s="1"/>
      <c r="C87" s="1"/>
      <c r="D87" s="1">
        <v>9.6681127498308097</v>
      </c>
      <c r="E87" s="1">
        <v>4.2854181442394301</v>
      </c>
      <c r="F87" s="1">
        <v>6.1744932541889597</v>
      </c>
      <c r="G87" s="1">
        <v>8.1952733042875305</v>
      </c>
      <c r="H87" s="1">
        <v>3.2228823069344199</v>
      </c>
      <c r="I87" s="1">
        <v>0.25580266981991401</v>
      </c>
      <c r="J87" s="1"/>
      <c r="K87" s="1">
        <v>4.9589530286552698E-2</v>
      </c>
      <c r="L87" s="1">
        <v>1.3316354478502099</v>
      </c>
      <c r="M87" s="1">
        <v>2.40630195620344</v>
      </c>
      <c r="N87" s="1">
        <v>3.8936521653285099</v>
      </c>
      <c r="O87" s="1">
        <v>2.06014736927597</v>
      </c>
    </row>
    <row r="88" spans="1:15" x14ac:dyDescent="0.25">
      <c r="A88" s="1">
        <v>10.25</v>
      </c>
      <c r="B88" s="1"/>
      <c r="C88" s="1"/>
      <c r="D88" s="1">
        <v>9.8575986474907396</v>
      </c>
      <c r="E88" s="1">
        <v>3.7990581388187201</v>
      </c>
      <c r="F88" s="1">
        <v>5.0946857444862097</v>
      </c>
      <c r="G88" s="1">
        <v>8.0800718329606802</v>
      </c>
      <c r="H88" s="1">
        <v>3.2669838486399998</v>
      </c>
      <c r="I88" s="1">
        <v>0.26592111825963</v>
      </c>
      <c r="J88" s="1"/>
      <c r="K88" s="1">
        <v>3.8289619088832098E-2</v>
      </c>
      <c r="L88" s="1">
        <v>1.3096160942662201</v>
      </c>
      <c r="M88" s="1">
        <v>2.38374483625172</v>
      </c>
      <c r="N88" s="1">
        <v>4.2300039306415202</v>
      </c>
      <c r="O88" s="1">
        <v>2.0385921532344899</v>
      </c>
    </row>
    <row r="89" spans="1:15" x14ac:dyDescent="0.25">
      <c r="A89" s="1">
        <v>10.375</v>
      </c>
      <c r="B89" s="1"/>
      <c r="C89" s="1"/>
      <c r="D89" s="1">
        <v>9.8730900690294696</v>
      </c>
      <c r="E89" s="1">
        <v>3.45442984349198</v>
      </c>
      <c r="F89" s="1">
        <v>4.1823258877416203</v>
      </c>
      <c r="G89" s="1">
        <v>8.2124439816301091</v>
      </c>
      <c r="H89" s="1">
        <v>3.3023867080562699</v>
      </c>
      <c r="I89" s="1">
        <v>0.260371732100451</v>
      </c>
      <c r="J89" s="1"/>
      <c r="K89" s="1">
        <v>3.9496145220084801E-2</v>
      </c>
      <c r="L89" s="1">
        <v>1.2969220896818501</v>
      </c>
      <c r="M89" s="1">
        <v>2.3831898293071601</v>
      </c>
      <c r="N89" s="1">
        <v>4.2274320999799802</v>
      </c>
      <c r="O89" s="1">
        <v>1.86262796847477</v>
      </c>
    </row>
    <row r="90" spans="1:15" x14ac:dyDescent="0.25">
      <c r="A90" s="1">
        <v>10.5</v>
      </c>
      <c r="B90" s="1"/>
      <c r="C90" s="1"/>
      <c r="D90" s="1">
        <v>9.8482971334622498</v>
      </c>
      <c r="E90" s="1">
        <v>3.3519159098318498</v>
      </c>
      <c r="F90" s="1">
        <v>4.0471659055740004</v>
      </c>
      <c r="G90" s="1">
        <v>7.9866134335526198</v>
      </c>
      <c r="H90" s="1">
        <v>3.30768174304482</v>
      </c>
      <c r="I90" s="1">
        <v>0.261652308076395</v>
      </c>
      <c r="J90" s="1"/>
      <c r="K90" s="1">
        <v>4.1197881445465802E-2</v>
      </c>
      <c r="L90" s="1">
        <v>1.26311460024615</v>
      </c>
      <c r="M90" s="1">
        <v>2.3771215445210401</v>
      </c>
      <c r="N90" s="1">
        <v>4.2614834443432397</v>
      </c>
      <c r="O90" s="1">
        <v>1.91470860173659</v>
      </c>
    </row>
    <row r="91" spans="1:15" x14ac:dyDescent="0.25">
      <c r="A91" s="1">
        <v>10.625</v>
      </c>
      <c r="B91" s="1"/>
      <c r="C91" s="1"/>
      <c r="D91" s="1">
        <v>9.4386310080441191</v>
      </c>
      <c r="E91" s="1">
        <v>3.4187190049916998</v>
      </c>
      <c r="F91" s="1">
        <v>4.1695419387910304</v>
      </c>
      <c r="G91" s="1">
        <v>8.2805443675370896</v>
      </c>
      <c r="H91" s="1">
        <v>3.2936550674105201</v>
      </c>
      <c r="I91" s="1">
        <v>0.24422518072736599</v>
      </c>
      <c r="J91" s="1"/>
      <c r="K91" s="1">
        <v>6.7831082067672299E-2</v>
      </c>
      <c r="L91" s="1">
        <v>1.2608137467776599</v>
      </c>
      <c r="M91" s="1">
        <v>2.3759954429541699</v>
      </c>
      <c r="N91" s="1">
        <v>4.3416495957568797</v>
      </c>
      <c r="O91" s="1">
        <v>1.93606731385914</v>
      </c>
    </row>
    <row r="92" spans="1:15" x14ac:dyDescent="0.25">
      <c r="A92" s="1">
        <v>10.75</v>
      </c>
      <c r="B92" s="1"/>
      <c r="C92" s="1"/>
      <c r="D92" s="1">
        <v>9.2923514023107394</v>
      </c>
      <c r="E92" s="1">
        <v>3.4480680592709398</v>
      </c>
      <c r="F92" s="1">
        <v>4.1753306359612097</v>
      </c>
      <c r="G92" s="1">
        <v>8.7671821604415907</v>
      </c>
      <c r="H92" s="1">
        <v>3.2328649464799102</v>
      </c>
      <c r="I92" s="1">
        <v>0.23147294241883401</v>
      </c>
      <c r="J92" s="1"/>
      <c r="K92" s="1">
        <v>7.9402573371725696E-2</v>
      </c>
      <c r="L92" s="1">
        <v>1.31669041948798</v>
      </c>
      <c r="M92" s="1">
        <v>2.5061622743562202</v>
      </c>
      <c r="N92" s="1">
        <v>4.2594451095589001</v>
      </c>
      <c r="O92" s="1">
        <v>1.96196751399261</v>
      </c>
    </row>
    <row r="93" spans="1:15" x14ac:dyDescent="0.25">
      <c r="A93" s="1">
        <v>10.875</v>
      </c>
      <c r="B93" s="1"/>
      <c r="C93" s="1"/>
      <c r="D93" s="1">
        <v>9.2711652102405608</v>
      </c>
      <c r="E93" s="1">
        <v>3.3733855179219399</v>
      </c>
      <c r="F93" s="1">
        <v>3.9082856080758202</v>
      </c>
      <c r="G93" s="1">
        <v>8.8574628467901508</v>
      </c>
      <c r="H93" s="1">
        <v>3.31552462623912</v>
      </c>
      <c r="I93" s="1">
        <v>0.21494232965500401</v>
      </c>
      <c r="J93" s="1"/>
      <c r="K93" s="1">
        <v>7.9528909004825898E-2</v>
      </c>
      <c r="L93" s="1">
        <v>1.3579606221662499</v>
      </c>
      <c r="M93" s="1">
        <v>2.5123460735819401</v>
      </c>
      <c r="N93" s="1">
        <v>4.22697134978592</v>
      </c>
      <c r="O93" s="1">
        <v>2.1051606676689101</v>
      </c>
    </row>
    <row r="94" spans="1:15" x14ac:dyDescent="0.25">
      <c r="A94" s="1">
        <v>11</v>
      </c>
      <c r="B94" s="1"/>
      <c r="C94" s="1"/>
      <c r="D94" s="1">
        <v>9.1825547213122292</v>
      </c>
      <c r="E94" s="1">
        <v>3.26828002709451</v>
      </c>
      <c r="F94" s="1">
        <v>3.9540765575315202</v>
      </c>
      <c r="G94" s="1">
        <v>8.4349619183706999</v>
      </c>
      <c r="H94" s="1">
        <v>3.3338919380698102</v>
      </c>
      <c r="I94" s="1">
        <v>0.21358583002485601</v>
      </c>
      <c r="J94" s="1"/>
      <c r="K94" s="1">
        <v>7.3011446971422395E-2</v>
      </c>
      <c r="L94" s="1">
        <v>1.3765339452771499</v>
      </c>
      <c r="M94" s="1">
        <v>2.5240865606833598</v>
      </c>
      <c r="N94" s="1">
        <v>4.2432427849514101</v>
      </c>
      <c r="O94" s="1">
        <v>2.11267215196199</v>
      </c>
    </row>
    <row r="95" spans="1:15" x14ac:dyDescent="0.25">
      <c r="A95" s="1">
        <v>11.125</v>
      </c>
      <c r="B95" s="1"/>
      <c r="C95" s="1"/>
      <c r="D95" s="1">
        <v>9.2101206595083909</v>
      </c>
      <c r="E95" s="1">
        <v>3.2766365945059999</v>
      </c>
      <c r="F95" s="1">
        <v>4.0995274885950499</v>
      </c>
      <c r="G95" s="1">
        <v>8.4345217889146298</v>
      </c>
      <c r="H95" s="1">
        <v>3.2637533123040798</v>
      </c>
      <c r="I95" s="1">
        <v>0.21136240932681499</v>
      </c>
      <c r="J95" s="1"/>
      <c r="K95" s="1">
        <v>6.3249837896492994E-2</v>
      </c>
      <c r="L95" s="1">
        <v>1.37728185298633</v>
      </c>
      <c r="M95" s="1">
        <v>2.5216831704257698</v>
      </c>
      <c r="N95" s="1">
        <v>4.2313187923536502</v>
      </c>
      <c r="O95" s="1">
        <v>2.09072051302799</v>
      </c>
    </row>
    <row r="96" spans="1:15" x14ac:dyDescent="0.25">
      <c r="A96" s="1">
        <v>11.25</v>
      </c>
      <c r="B96" s="1"/>
      <c r="C96" s="1"/>
      <c r="D96" s="1">
        <v>9.3439441491892499</v>
      </c>
      <c r="E96" s="1">
        <v>3.383549836552</v>
      </c>
      <c r="F96" s="1">
        <v>4.8374522803650901</v>
      </c>
      <c r="G96" s="1">
        <v>8.6562998088190195</v>
      </c>
      <c r="H96" s="1">
        <v>3.1972506227211599</v>
      </c>
      <c r="I96" s="1">
        <v>0.211281173660997</v>
      </c>
      <c r="J96" s="1"/>
      <c r="K96" s="1">
        <v>5.9367994346191201E-2</v>
      </c>
      <c r="L96" s="1">
        <v>1.38974036354292</v>
      </c>
      <c r="M96" s="1">
        <v>2.4970383648697601</v>
      </c>
      <c r="N96" s="1">
        <v>4.2299598638988902</v>
      </c>
      <c r="O96" s="1">
        <v>2.0759263204006801</v>
      </c>
    </row>
    <row r="97" spans="1:15" x14ac:dyDescent="0.25">
      <c r="A97" s="1">
        <v>11.375</v>
      </c>
      <c r="B97" s="1"/>
      <c r="C97" s="1"/>
      <c r="D97" s="1">
        <v>8.8352685236426698</v>
      </c>
      <c r="E97" s="1">
        <v>3.3541177297880198</v>
      </c>
      <c r="F97" s="1">
        <v>4.8626890511488998</v>
      </c>
      <c r="G97" s="1">
        <v>8.67045104771986</v>
      </c>
      <c r="H97" s="1">
        <v>3.1327485858272901</v>
      </c>
      <c r="I97" s="1">
        <v>0.21710283001130701</v>
      </c>
      <c r="J97" s="1"/>
      <c r="K97" s="1">
        <v>5.1000201401450597E-2</v>
      </c>
      <c r="L97" s="1">
        <v>1.3650703859248401</v>
      </c>
      <c r="M97" s="1">
        <v>2.0120577514745701</v>
      </c>
      <c r="N97" s="1">
        <v>4.3155747383285803</v>
      </c>
      <c r="O97" s="1">
        <v>2.07396923240564</v>
      </c>
    </row>
    <row r="98" spans="1:15" x14ac:dyDescent="0.25">
      <c r="A98" s="1">
        <v>11.5</v>
      </c>
      <c r="B98" s="1"/>
      <c r="C98" s="1"/>
      <c r="D98" s="1">
        <v>8.7046650424747298</v>
      </c>
      <c r="E98" s="1">
        <v>3.3012374793446702</v>
      </c>
      <c r="F98" s="1">
        <v>5.3239317081995203</v>
      </c>
      <c r="G98" s="1">
        <v>8.9003048216395602</v>
      </c>
      <c r="H98" s="1">
        <v>3.1152870160588302</v>
      </c>
      <c r="I98" s="1">
        <v>0.21823153473019699</v>
      </c>
      <c r="J98" s="1"/>
      <c r="K98" s="1">
        <v>5.0491492625733297E-2</v>
      </c>
      <c r="L98" s="1">
        <v>1.2603001048801901</v>
      </c>
      <c r="M98" s="1">
        <v>1.9775646917363501</v>
      </c>
      <c r="N98" s="1">
        <v>4.51911490679817</v>
      </c>
      <c r="O98" s="1">
        <v>2.0336589361204398</v>
      </c>
    </row>
    <row r="99" spans="1:15" x14ac:dyDescent="0.25">
      <c r="A99" s="1">
        <v>11.625</v>
      </c>
      <c r="B99" s="1"/>
      <c r="C99" s="1"/>
      <c r="D99" s="1">
        <v>8.5281729112054396</v>
      </c>
      <c r="E99" s="1">
        <v>3.3381742292189198</v>
      </c>
      <c r="F99" s="1">
        <v>5.4237909412273204</v>
      </c>
      <c r="G99" s="1">
        <v>8.9988582539697202</v>
      </c>
      <c r="H99" s="1">
        <v>3.0301961539113398</v>
      </c>
      <c r="I99" s="1">
        <v>0.220874128279308</v>
      </c>
      <c r="J99" s="1"/>
      <c r="K99" s="1">
        <v>4.5522140607211999E-2</v>
      </c>
      <c r="L99" s="1">
        <v>1.2651303980413</v>
      </c>
      <c r="M99" s="1">
        <v>1.9373273287880299</v>
      </c>
      <c r="N99" s="1">
        <v>4.6957268618221502</v>
      </c>
      <c r="O99" s="1">
        <v>1.83456298106325</v>
      </c>
    </row>
    <row r="100" spans="1:15" x14ac:dyDescent="0.25">
      <c r="A100" s="1">
        <v>11.75</v>
      </c>
      <c r="B100" s="1"/>
      <c r="C100" s="1"/>
      <c r="D100" s="1">
        <v>8.3856471974037401</v>
      </c>
      <c r="E100" s="1">
        <v>3.1326540055567502</v>
      </c>
      <c r="F100" s="1">
        <v>6.0347456068824599</v>
      </c>
      <c r="G100" s="1">
        <v>9.1368102078987405</v>
      </c>
      <c r="H100" s="1">
        <v>2.9515976965703801</v>
      </c>
      <c r="I100" s="1">
        <v>0.224820311934187</v>
      </c>
      <c r="J100" s="1"/>
      <c r="K100" s="1">
        <v>4.2398219480865501E-2</v>
      </c>
      <c r="L100" s="1">
        <v>1.2688633272730601</v>
      </c>
      <c r="M100" s="1">
        <v>1.9493509304246499</v>
      </c>
      <c r="N100" s="1">
        <v>4.80062102158693</v>
      </c>
      <c r="O100" s="1">
        <v>1.8336603671218701</v>
      </c>
    </row>
    <row r="101" spans="1:15" x14ac:dyDescent="0.25">
      <c r="A101" s="1">
        <v>11.875</v>
      </c>
      <c r="B101" s="1"/>
      <c r="C101" s="1"/>
      <c r="D101" s="1">
        <v>8.3652228605236107</v>
      </c>
      <c r="E101" s="1">
        <v>2.5286805427858798</v>
      </c>
      <c r="F101" s="1">
        <v>6.61471179914777</v>
      </c>
      <c r="G101" s="1">
        <v>9.1739774658709692</v>
      </c>
      <c r="H101" s="1">
        <v>2.89951723969103</v>
      </c>
      <c r="I101" s="1">
        <v>0.229577272937694</v>
      </c>
      <c r="J101" s="1"/>
      <c r="K101" s="1">
        <v>4.0784226435763897E-2</v>
      </c>
      <c r="L101" s="1">
        <v>1.29803791945062</v>
      </c>
      <c r="M101" s="1">
        <v>1.94082262019542</v>
      </c>
      <c r="N101" s="1">
        <v>4.8228399360178402</v>
      </c>
      <c r="O101" s="1">
        <v>1.8376678910854201</v>
      </c>
    </row>
    <row r="102" spans="1:15" x14ac:dyDescent="0.25">
      <c r="A102" s="1">
        <v>12</v>
      </c>
      <c r="B102" s="1"/>
      <c r="C102" s="1"/>
      <c r="D102" s="1">
        <v>8.5483828563328004</v>
      </c>
      <c r="E102" s="1">
        <v>2.4083950205692402</v>
      </c>
      <c r="F102" s="1">
        <v>6.8039938221354701</v>
      </c>
      <c r="G102" s="1">
        <v>8.9053702222644304</v>
      </c>
      <c r="H102" s="1">
        <v>2.89504049904816</v>
      </c>
      <c r="I102" s="1">
        <v>0.260503432116519</v>
      </c>
      <c r="J102" s="1"/>
      <c r="K102" s="1">
        <v>3.2130556948631497E-2</v>
      </c>
      <c r="L102" s="1">
        <v>1.2925231367063501</v>
      </c>
      <c r="M102" s="1">
        <v>1.9405319489858599</v>
      </c>
      <c r="N102" s="1">
        <v>4.8799796767967596</v>
      </c>
      <c r="O102" s="1">
        <v>1.8435933920071199</v>
      </c>
    </row>
    <row r="103" spans="1:15" x14ac:dyDescent="0.25">
      <c r="A103" s="1">
        <v>12.125</v>
      </c>
      <c r="B103" s="1"/>
      <c r="C103" s="1"/>
      <c r="D103" s="1">
        <v>8.2486183166691003</v>
      </c>
      <c r="E103" s="1">
        <v>2.3391111915717402</v>
      </c>
      <c r="F103" s="1">
        <v>6.6386240322468897</v>
      </c>
      <c r="G103" s="1">
        <v>8.8216715176110299</v>
      </c>
      <c r="H103" s="1">
        <v>2.8653541172716799</v>
      </c>
      <c r="I103" s="1">
        <v>0.27466315447728501</v>
      </c>
      <c r="J103" s="1"/>
      <c r="K103" s="1">
        <v>3.3476143743287799E-2</v>
      </c>
      <c r="L103" s="1">
        <v>1.2704191003081999</v>
      </c>
      <c r="M103" s="1">
        <v>2.1534907903681799</v>
      </c>
      <c r="N103" s="1">
        <v>4.8887263717202103</v>
      </c>
      <c r="O103" s="1">
        <v>1.8649235292339801</v>
      </c>
    </row>
    <row r="104" spans="1:15" x14ac:dyDescent="0.25">
      <c r="A104" s="1">
        <v>12.25</v>
      </c>
      <c r="B104" s="1"/>
      <c r="C104" s="1"/>
      <c r="D104" s="1">
        <v>8.03205733158965</v>
      </c>
      <c r="E104" s="1">
        <v>2.3914276543012001</v>
      </c>
      <c r="F104" s="1">
        <v>6.6270466528292804</v>
      </c>
      <c r="G104" s="1">
        <v>8.3073860180052499</v>
      </c>
      <c r="H104" s="1">
        <v>2.8442136954285702</v>
      </c>
      <c r="I104" s="1">
        <v>0.27460546045333101</v>
      </c>
      <c r="J104" s="1"/>
      <c r="K104" s="1">
        <v>6.2920157209104904E-2</v>
      </c>
      <c r="L104" s="1">
        <v>1.2378043760693</v>
      </c>
      <c r="M104" s="1">
        <v>2.1613184663964899</v>
      </c>
      <c r="N104" s="1">
        <v>4.8942787985807898</v>
      </c>
      <c r="O104" s="1">
        <v>1.8675832863119399</v>
      </c>
    </row>
    <row r="105" spans="1:15" x14ac:dyDescent="0.25">
      <c r="A105" s="1">
        <v>12.375</v>
      </c>
      <c r="B105" s="1"/>
      <c r="C105" s="1"/>
      <c r="D105" s="1">
        <v>7.4458055023528997</v>
      </c>
      <c r="E105" s="1">
        <v>3.0317583090281701</v>
      </c>
      <c r="F105" s="1">
        <v>6.3490273303637901</v>
      </c>
      <c r="G105" s="1">
        <v>8.3496771752796608</v>
      </c>
      <c r="H105" s="1">
        <v>2.8434517963836301</v>
      </c>
      <c r="I105" s="1">
        <v>0.26227439684764797</v>
      </c>
      <c r="J105" s="1"/>
      <c r="K105" s="1">
        <v>6.6542210235141605E-2</v>
      </c>
      <c r="L105" s="1">
        <v>1.2435029018996999</v>
      </c>
      <c r="M105" s="1">
        <v>2.16610147145026</v>
      </c>
      <c r="N105" s="1">
        <v>4.8253493059607298</v>
      </c>
      <c r="O105" s="1">
        <v>1.94665166650778</v>
      </c>
    </row>
    <row r="106" spans="1:15" x14ac:dyDescent="0.25">
      <c r="A106" s="1">
        <v>12.5</v>
      </c>
      <c r="B106" s="1"/>
      <c r="C106" s="1"/>
      <c r="D106" s="1">
        <v>6.9960889027496798</v>
      </c>
      <c r="E106" s="1">
        <v>3.1477626004420598</v>
      </c>
      <c r="F106" s="1">
        <v>6.1764360051298404</v>
      </c>
      <c r="G106" s="1">
        <v>8.5380089799331191</v>
      </c>
      <c r="H106" s="1">
        <v>2.8546748172070302</v>
      </c>
      <c r="I106" s="1">
        <v>0.26017537244957101</v>
      </c>
      <c r="J106" s="1"/>
      <c r="K106" s="1">
        <v>5.8456879244135299E-2</v>
      </c>
      <c r="L106" s="1">
        <v>1.3025999735001901</v>
      </c>
      <c r="M106" s="1">
        <v>2.1606583698272002</v>
      </c>
      <c r="N106" s="1">
        <v>4.8584227237282196</v>
      </c>
      <c r="O106" s="1">
        <v>2.1833053716554698</v>
      </c>
    </row>
    <row r="107" spans="1:15" x14ac:dyDescent="0.25">
      <c r="A107" s="1">
        <v>12.625</v>
      </c>
      <c r="B107" s="1"/>
      <c r="C107" s="1"/>
      <c r="D107" s="1">
        <v>6.6680771017229796</v>
      </c>
      <c r="E107" s="1">
        <v>3.36970851245521</v>
      </c>
      <c r="F107" s="1">
        <v>6.1436340680604404</v>
      </c>
      <c r="G107" s="1">
        <v>8.5144221696571698</v>
      </c>
      <c r="H107" s="1">
        <v>2.8800425126023002</v>
      </c>
      <c r="I107" s="1">
        <v>0.25971466386000502</v>
      </c>
      <c r="J107" s="1"/>
      <c r="K107" s="1">
        <v>5.3667402509915502E-2</v>
      </c>
      <c r="L107" s="1">
        <v>1.26065124730113</v>
      </c>
      <c r="M107" s="1">
        <v>2.1007226951062199</v>
      </c>
      <c r="N107" s="1">
        <v>4.8080474768141199</v>
      </c>
      <c r="O107" s="1">
        <v>2.1833976689321202</v>
      </c>
    </row>
    <row r="108" spans="1:15" x14ac:dyDescent="0.25">
      <c r="A108" s="1">
        <v>12.75</v>
      </c>
      <c r="B108" s="1"/>
      <c r="C108" s="1"/>
      <c r="D108" s="1">
        <v>6.3689295861291599</v>
      </c>
      <c r="E108" s="1">
        <v>3.50569805774572</v>
      </c>
      <c r="F108" s="1">
        <v>6.4164402290398499</v>
      </c>
      <c r="G108" s="1">
        <v>8.2917287206569092</v>
      </c>
      <c r="H108" s="1">
        <v>2.8707377660365001</v>
      </c>
      <c r="I108" s="1">
        <v>0.25328475523361199</v>
      </c>
      <c r="J108" s="1"/>
      <c r="K108" s="1">
        <v>5.5760089525484197E-2</v>
      </c>
      <c r="L108" s="1">
        <v>1.22199025473287</v>
      </c>
      <c r="M108" s="1">
        <v>2.11510971978602</v>
      </c>
      <c r="N108" s="1">
        <v>4.815261825736</v>
      </c>
      <c r="O108" s="1">
        <v>2.17857967450762</v>
      </c>
    </row>
    <row r="109" spans="1:15" x14ac:dyDescent="0.25">
      <c r="A109" s="1">
        <v>12.875</v>
      </c>
      <c r="B109" s="1"/>
      <c r="C109" s="1"/>
      <c r="D109" s="1">
        <v>6.0414448523494801</v>
      </c>
      <c r="E109" s="1">
        <v>3.5933700894551799</v>
      </c>
      <c r="F109" s="1">
        <v>6.7755370598640701</v>
      </c>
      <c r="G109" s="1">
        <v>8.2536605510711496</v>
      </c>
      <c r="H109" s="1">
        <v>2.8333589359720301</v>
      </c>
      <c r="I109" s="1">
        <v>0.243263871796213</v>
      </c>
      <c r="J109" s="1"/>
      <c r="K109" s="1">
        <v>5.4128646558966501E-2</v>
      </c>
      <c r="L109" s="1">
        <v>1.19136747230535</v>
      </c>
      <c r="M109" s="1">
        <v>2.0977348757562502</v>
      </c>
      <c r="N109" s="1">
        <v>4.8299812066210004</v>
      </c>
      <c r="O109" s="1">
        <v>1.65208570839137</v>
      </c>
    </row>
    <row r="110" spans="1:15" x14ac:dyDescent="0.25">
      <c r="A110" s="1">
        <v>13</v>
      </c>
      <c r="B110" s="1"/>
      <c r="C110" s="1"/>
      <c r="D110" s="1">
        <v>5.6028685761058403</v>
      </c>
      <c r="E110" s="1">
        <v>3.6995444894456901</v>
      </c>
      <c r="F110" s="1">
        <v>6.7316479302055798</v>
      </c>
      <c r="G110" s="1">
        <v>8.2694513087028696</v>
      </c>
      <c r="H110" s="1">
        <v>2.77910920914232</v>
      </c>
      <c r="I110" s="1">
        <v>0.23945563629661801</v>
      </c>
      <c r="J110" s="1"/>
      <c r="K110" s="1">
        <v>5.2220414079880498E-2</v>
      </c>
      <c r="L110" s="1">
        <v>1.18502269612324</v>
      </c>
      <c r="M110" s="1">
        <v>2.2217422992780902</v>
      </c>
      <c r="N110" s="1">
        <v>4.6879990643200902</v>
      </c>
      <c r="O110" s="1">
        <v>1.7887590094283801</v>
      </c>
    </row>
    <row r="111" spans="1:15" x14ac:dyDescent="0.25">
      <c r="A111" s="1">
        <v>13.125</v>
      </c>
      <c r="B111" s="1"/>
      <c r="C111" s="1"/>
      <c r="D111" s="1">
        <v>5.5058534685065901</v>
      </c>
      <c r="E111" s="1">
        <v>3.7290391518330499</v>
      </c>
      <c r="F111" s="1">
        <v>6.38406635401273</v>
      </c>
      <c r="G111" s="1">
        <v>9.0746230880388392</v>
      </c>
      <c r="H111" s="1">
        <v>2.7935824717514102</v>
      </c>
      <c r="I111" s="1">
        <v>0.23935077732375501</v>
      </c>
      <c r="J111" s="1"/>
      <c r="K111" s="1">
        <v>5.2730595015408603E-2</v>
      </c>
      <c r="L111" s="1">
        <v>1.17001150004525</v>
      </c>
      <c r="M111" s="1">
        <v>2.2457537481008401</v>
      </c>
      <c r="N111" s="1">
        <v>4.7596046517031203</v>
      </c>
      <c r="O111" s="1">
        <v>1.8029248110735701</v>
      </c>
    </row>
    <row r="112" spans="1:15" x14ac:dyDescent="0.25">
      <c r="A112" s="1">
        <v>13.25</v>
      </c>
      <c r="B112" s="1"/>
      <c r="C112" s="1"/>
      <c r="D112" s="1">
        <v>5.3738201316261502</v>
      </c>
      <c r="E112" s="1">
        <v>3.7594879390451599</v>
      </c>
      <c r="F112" s="1">
        <v>6.4565414154005802</v>
      </c>
      <c r="G112" s="1">
        <v>9.6155583727797396</v>
      </c>
      <c r="H112" s="1">
        <v>2.77625294006583</v>
      </c>
      <c r="I112" s="1">
        <v>0.23668454207328701</v>
      </c>
      <c r="J112" s="1"/>
      <c r="K112" s="1">
        <v>5.28871976452144E-2</v>
      </c>
      <c r="L112" s="1">
        <v>1.1672827619539501</v>
      </c>
      <c r="M112" s="1">
        <v>2.23548734981313</v>
      </c>
      <c r="N112" s="1">
        <v>4.4534672160084199</v>
      </c>
      <c r="O112" s="1">
        <v>1.95394325489605</v>
      </c>
    </row>
    <row r="113" spans="1:15" x14ac:dyDescent="0.25">
      <c r="A113" s="1">
        <v>13.375</v>
      </c>
      <c r="B113" s="1"/>
      <c r="C113" s="1"/>
      <c r="D113" s="1">
        <v>5.4162050269991804</v>
      </c>
      <c r="E113" s="1">
        <v>4.1983957520684001</v>
      </c>
      <c r="F113" s="1">
        <v>6.9145181112166503</v>
      </c>
      <c r="G113" s="1">
        <v>9.4617486590581805</v>
      </c>
      <c r="H113" s="1">
        <v>2.7815306232686701</v>
      </c>
      <c r="I113" s="1">
        <v>0.235351895574478</v>
      </c>
      <c r="J113" s="1"/>
      <c r="K113" s="1">
        <v>4.9100206103152001E-2</v>
      </c>
      <c r="L113" s="1">
        <v>1.18225984253101</v>
      </c>
      <c r="M113" s="1">
        <v>2.2288417116339598</v>
      </c>
      <c r="N113" s="1">
        <v>4.3466047234627698</v>
      </c>
      <c r="O113" s="1">
        <v>1.9638741161189699</v>
      </c>
    </row>
    <row r="114" spans="1:15" x14ac:dyDescent="0.25">
      <c r="A114" s="1">
        <v>13.5</v>
      </c>
      <c r="B114" s="1"/>
      <c r="C114" s="1"/>
      <c r="D114" s="1">
        <v>5.4592948764065499</v>
      </c>
      <c r="E114" s="1">
        <v>4.2034282221763801</v>
      </c>
      <c r="F114" s="1">
        <v>6.9038063221000998</v>
      </c>
      <c r="G114" s="1">
        <v>9.8905157753870405</v>
      </c>
      <c r="H114" s="1">
        <v>2.7845827056656201</v>
      </c>
      <c r="I114" s="1">
        <v>0.23331137438493901</v>
      </c>
      <c r="J114" s="1"/>
      <c r="K114" s="1">
        <v>4.6743889693345898E-2</v>
      </c>
      <c r="L114" s="1">
        <v>1.19371775048708</v>
      </c>
      <c r="M114" s="1">
        <v>2.2453502764462301</v>
      </c>
      <c r="N114" s="1">
        <v>4.3208956148066102</v>
      </c>
      <c r="O114" s="1">
        <v>1.9097766931698801</v>
      </c>
    </row>
    <row r="115" spans="1:15" x14ac:dyDescent="0.25">
      <c r="A115" s="1">
        <v>13.625</v>
      </c>
      <c r="B115" s="1"/>
      <c r="C115" s="1"/>
      <c r="D115" s="1">
        <v>5.4328975822323802</v>
      </c>
      <c r="E115" s="1">
        <v>4.0938080462385003</v>
      </c>
      <c r="F115" s="1">
        <v>7.2556205821028401</v>
      </c>
      <c r="G115" s="1">
        <v>8.1325531423671702</v>
      </c>
      <c r="H115" s="1">
        <v>2.7970065224913898</v>
      </c>
      <c r="I115" s="1">
        <v>0.23285552146497701</v>
      </c>
      <c r="J115" s="1"/>
      <c r="K115" s="1">
        <v>4.3919872314708903E-2</v>
      </c>
      <c r="L115" s="1">
        <v>1.19580323662052</v>
      </c>
      <c r="M115" s="1">
        <v>2.2279711899072101</v>
      </c>
      <c r="N115" s="1">
        <v>4.3219246519125099</v>
      </c>
      <c r="O115" s="1">
        <v>1.8969542782262001</v>
      </c>
    </row>
    <row r="116" spans="1:15" x14ac:dyDescent="0.25">
      <c r="A116" s="1">
        <v>13.75</v>
      </c>
      <c r="B116" s="1"/>
      <c r="C116" s="1"/>
      <c r="D116" s="1">
        <v>5.3841559826642102</v>
      </c>
      <c r="E116" s="1">
        <v>4.0507243348103996</v>
      </c>
      <c r="F116" s="1">
        <v>7.3470137173385801</v>
      </c>
      <c r="G116" s="1">
        <v>8.2865208163849093</v>
      </c>
      <c r="H116" s="1">
        <v>2.80454876340485</v>
      </c>
      <c r="I116" s="1">
        <v>0.233083945647719</v>
      </c>
      <c r="J116" s="1"/>
      <c r="K116" s="1">
        <v>5.1919843647358903E-2</v>
      </c>
      <c r="L116" s="1">
        <v>1.21100885106231</v>
      </c>
      <c r="M116" s="1">
        <v>2.2808752024368499</v>
      </c>
      <c r="N116" s="1">
        <v>4.3337068595295998</v>
      </c>
      <c r="O116" s="1">
        <v>1.9600962656088201</v>
      </c>
    </row>
    <row r="117" spans="1:15" x14ac:dyDescent="0.25">
      <c r="A117" s="1">
        <v>13.875</v>
      </c>
      <c r="B117" s="1"/>
      <c r="C117" s="1"/>
      <c r="D117" s="1">
        <v>5.3814401577477602</v>
      </c>
      <c r="E117" s="1">
        <v>3.93501793239593</v>
      </c>
      <c r="F117" s="1">
        <v>7.0995584958860798</v>
      </c>
      <c r="G117" s="1">
        <v>8.4785746899162806</v>
      </c>
      <c r="H117" s="1">
        <v>2.7613991529351498</v>
      </c>
      <c r="I117" s="1">
        <v>0.23097917874641499</v>
      </c>
      <c r="J117" s="1"/>
      <c r="K117" s="1">
        <v>5.4743518477455302E-2</v>
      </c>
      <c r="L117" s="1">
        <v>1.22429380208479</v>
      </c>
      <c r="M117" s="1">
        <v>2.31315598505484</v>
      </c>
      <c r="N117" s="1">
        <v>4.3384351259623903</v>
      </c>
      <c r="O117" s="1">
        <v>2.1386059768155299</v>
      </c>
    </row>
    <row r="118" spans="1:15" x14ac:dyDescent="0.25">
      <c r="A118" s="1">
        <v>14</v>
      </c>
      <c r="B118" s="1"/>
      <c r="C118" s="1"/>
      <c r="D118" s="1">
        <v>5.2651940199309699</v>
      </c>
      <c r="E118" s="1">
        <v>3.71343361188659</v>
      </c>
      <c r="F118" s="1">
        <v>6.9181158780801599</v>
      </c>
      <c r="G118" s="1">
        <v>8.2380702210754198</v>
      </c>
      <c r="H118" s="1">
        <v>2.7437665269540799</v>
      </c>
      <c r="I118" s="1">
        <v>0.23526718708799299</v>
      </c>
      <c r="J118" s="1"/>
      <c r="K118" s="1">
        <v>4.9922466453727402E-2</v>
      </c>
      <c r="L118" s="1">
        <v>1.23793588709736</v>
      </c>
      <c r="M118" s="1">
        <v>2.2909317575545201</v>
      </c>
      <c r="N118" s="1">
        <v>4.3095187730695104</v>
      </c>
      <c r="O118" s="1">
        <v>2.0956869505220501</v>
      </c>
    </row>
    <row r="119" spans="1:15" x14ac:dyDescent="0.25">
      <c r="A119" s="1">
        <v>14.125</v>
      </c>
      <c r="B119" s="1"/>
      <c r="C119" s="1"/>
      <c r="D119" s="1">
        <v>5.1680543383230102</v>
      </c>
      <c r="E119" s="1">
        <v>3.3771940169991002</v>
      </c>
      <c r="F119" s="1">
        <v>6.8448017358960502</v>
      </c>
      <c r="G119" s="1">
        <v>8.8478958832980901</v>
      </c>
      <c r="H119" s="1">
        <v>2.73236904802061</v>
      </c>
      <c r="I119" s="1">
        <v>0.23703103943340501</v>
      </c>
      <c r="J119" s="1"/>
      <c r="K119" s="1">
        <v>4.7762426007708303E-2</v>
      </c>
      <c r="L119" s="1">
        <v>1.2522886769827499</v>
      </c>
      <c r="M119" s="1">
        <v>2.1765861394258299</v>
      </c>
      <c r="N119" s="1">
        <v>4.3084540138053002</v>
      </c>
      <c r="O119" s="1">
        <v>2.2182129690962502</v>
      </c>
    </row>
    <row r="120" spans="1:15" x14ac:dyDescent="0.25">
      <c r="A120" s="1">
        <v>14.25</v>
      </c>
      <c r="B120" s="1"/>
      <c r="C120" s="1"/>
      <c r="D120" s="1">
        <v>5.3380947880511496</v>
      </c>
      <c r="E120" s="1">
        <v>3.2896833369676202</v>
      </c>
      <c r="F120" s="1">
        <v>7.2242831736462696</v>
      </c>
      <c r="G120" s="1">
        <v>9.0093021269113507</v>
      </c>
      <c r="H120" s="1">
        <v>2.6940190008904099</v>
      </c>
      <c r="I120" s="1">
        <v>0.23978479160660099</v>
      </c>
      <c r="J120" s="1"/>
      <c r="K120" s="1">
        <v>4.6688563272837602E-2</v>
      </c>
      <c r="L120" s="1">
        <v>1.2662104299452499</v>
      </c>
      <c r="M120" s="1">
        <v>1.96256526312014</v>
      </c>
      <c r="N120" s="1">
        <v>4.98046566612663</v>
      </c>
      <c r="O120" s="1">
        <v>2.3313584030336401</v>
      </c>
    </row>
    <row r="121" spans="1:15" x14ac:dyDescent="0.25">
      <c r="A121" s="1">
        <v>14.375</v>
      </c>
      <c r="B121" s="1"/>
      <c r="C121" s="1"/>
      <c r="D121" s="1">
        <v>5.5768861720401404</v>
      </c>
      <c r="E121" s="1">
        <v>3.3075012589759698</v>
      </c>
      <c r="F121" s="1">
        <v>7.0837636467041296</v>
      </c>
      <c r="G121" s="1">
        <v>8.7100698406451507</v>
      </c>
      <c r="H121" s="1">
        <v>2.6459370146715799</v>
      </c>
      <c r="I121" s="1">
        <v>0.24080308165599601</v>
      </c>
      <c r="J121" s="1"/>
      <c r="K121" s="1">
        <v>4.3759155825218603E-2</v>
      </c>
      <c r="L121" s="1">
        <v>1.2586925334489401</v>
      </c>
      <c r="M121" s="1">
        <v>1.9939107600180199</v>
      </c>
      <c r="N121" s="1">
        <v>4.9560494763223399</v>
      </c>
      <c r="O121" s="1">
        <v>2.2887251493932301</v>
      </c>
    </row>
    <row r="122" spans="1:15" x14ac:dyDescent="0.25">
      <c r="A122" s="1">
        <v>14.5</v>
      </c>
      <c r="B122" s="1"/>
      <c r="C122" s="1"/>
      <c r="D122" s="1">
        <v>5.7547496764515298</v>
      </c>
      <c r="E122" s="1">
        <v>3.36957740977252</v>
      </c>
      <c r="F122" s="1">
        <v>6.5821870442917803</v>
      </c>
      <c r="G122" s="1">
        <v>8.6810172851183491</v>
      </c>
      <c r="H122" s="1">
        <v>2.6247299208369799</v>
      </c>
      <c r="I122" s="1">
        <v>0.23802366181686599</v>
      </c>
      <c r="J122" s="1"/>
      <c r="K122" s="1">
        <v>4.5016724423220501E-2</v>
      </c>
      <c r="L122" s="1">
        <v>1.2443946704242701</v>
      </c>
      <c r="M122" s="1">
        <v>2.02617024562046</v>
      </c>
      <c r="N122" s="1">
        <v>4.6632497507259698</v>
      </c>
      <c r="O122" s="1">
        <v>2.1145798198652099</v>
      </c>
    </row>
    <row r="123" spans="1:15" x14ac:dyDescent="0.25">
      <c r="A123" s="1">
        <v>14.625</v>
      </c>
      <c r="B123" s="1"/>
      <c r="C123" s="1"/>
      <c r="D123" s="1">
        <v>5.7666815787253496</v>
      </c>
      <c r="E123" s="1">
        <v>3.3425019881471898</v>
      </c>
      <c r="F123" s="1">
        <v>6.4327405518938896</v>
      </c>
      <c r="G123" s="1">
        <v>9.6746799793869194</v>
      </c>
      <c r="H123" s="1">
        <v>2.6196620840137101</v>
      </c>
      <c r="I123" s="1">
        <v>0.23196350993866199</v>
      </c>
      <c r="J123" s="1"/>
      <c r="K123" s="1">
        <v>4.9858472195107501E-2</v>
      </c>
      <c r="L123" s="1">
        <v>1.25778700200652</v>
      </c>
      <c r="M123" s="1">
        <v>2.0477240098174598</v>
      </c>
      <c r="N123" s="1">
        <v>4.5077506379188597</v>
      </c>
      <c r="O123" s="1">
        <v>2.0522855843824002</v>
      </c>
    </row>
    <row r="124" spans="1:15" x14ac:dyDescent="0.25">
      <c r="A124" s="1">
        <v>14.75</v>
      </c>
      <c r="B124" s="1"/>
      <c r="C124" s="1"/>
      <c r="D124" s="1">
        <v>5.8027405484270096</v>
      </c>
      <c r="E124" s="1">
        <v>3.9648647763448599</v>
      </c>
      <c r="F124" s="1">
        <v>6.5224996882447801</v>
      </c>
      <c r="G124" s="1">
        <v>9.3268319174854195</v>
      </c>
      <c r="H124" s="1">
        <v>2.6062611529800601</v>
      </c>
      <c r="I124" s="1">
        <v>0.22523610788165899</v>
      </c>
      <c r="J124" s="1"/>
      <c r="K124" s="1">
        <v>5.1050180529762901E-2</v>
      </c>
      <c r="L124" s="1">
        <v>1.21949062060397</v>
      </c>
      <c r="M124" s="1">
        <v>2.1413190092479901</v>
      </c>
      <c r="N124" s="1">
        <v>4.4640711302049496</v>
      </c>
      <c r="O124" s="1">
        <v>2.04540243334066</v>
      </c>
    </row>
    <row r="125" spans="1:15" x14ac:dyDescent="0.25">
      <c r="A125" s="1">
        <v>14.875</v>
      </c>
      <c r="B125" s="1"/>
      <c r="C125" s="1"/>
      <c r="D125" s="1">
        <v>6.6749845318214902</v>
      </c>
      <c r="E125" s="1">
        <v>4.0736095402190102</v>
      </c>
      <c r="F125" s="1">
        <v>6.3874664898530797</v>
      </c>
      <c r="G125" s="1">
        <v>9.1429897999386203</v>
      </c>
      <c r="H125" s="1">
        <v>2.5996049843892202</v>
      </c>
      <c r="I125" s="1">
        <v>0.22248832231101501</v>
      </c>
      <c r="J125" s="1"/>
      <c r="K125" s="1">
        <v>4.6176309920825602E-2</v>
      </c>
      <c r="L125" s="1">
        <v>1.2573983270312601</v>
      </c>
      <c r="M125" s="1">
        <v>2.2824926220417798</v>
      </c>
      <c r="N125" s="1">
        <v>4.45736903414043</v>
      </c>
      <c r="O125" s="1">
        <v>2.0925299929296699</v>
      </c>
    </row>
    <row r="126" spans="1:15" x14ac:dyDescent="0.25">
      <c r="A126" s="1">
        <v>15</v>
      </c>
      <c r="B126" s="1"/>
      <c r="C126" s="1"/>
      <c r="D126" s="1">
        <v>6.9406929079977902</v>
      </c>
      <c r="E126" s="1">
        <v>4.2554727979374896</v>
      </c>
      <c r="F126" s="1">
        <v>6.2578529475418803</v>
      </c>
      <c r="G126" s="1">
        <v>9.1783853902350891</v>
      </c>
      <c r="H126" s="1">
        <v>2.5896736260620798</v>
      </c>
      <c r="I126" s="1">
        <v>0.221850021853498</v>
      </c>
      <c r="J126" s="1"/>
      <c r="K126" s="1">
        <v>4.3155001747098E-2</v>
      </c>
      <c r="L126" s="1">
        <v>1.2793702245099801</v>
      </c>
      <c r="M126" s="1">
        <v>2.2864578034411598</v>
      </c>
      <c r="N126" s="1">
        <v>4.2401728460478898</v>
      </c>
      <c r="O126" s="1">
        <v>2.2876124518530001</v>
      </c>
    </row>
    <row r="127" spans="1:15" x14ac:dyDescent="0.25">
      <c r="A127" s="1">
        <v>15.125</v>
      </c>
      <c r="B127" s="1"/>
      <c r="C127" s="1"/>
      <c r="D127" s="1">
        <v>6.9565877429066099</v>
      </c>
      <c r="E127" s="1">
        <v>4.63840134210015</v>
      </c>
      <c r="F127" s="1">
        <v>6.18698746729119</v>
      </c>
      <c r="G127" s="1">
        <v>9.1436515092740702</v>
      </c>
      <c r="H127" s="1">
        <v>2.5494514747836501</v>
      </c>
      <c r="I127" s="1">
        <v>0.22447224931825799</v>
      </c>
      <c r="J127" s="1"/>
      <c r="K127" s="1">
        <v>4.2475603700699201E-2</v>
      </c>
      <c r="L127" s="1">
        <v>1.22365144879374</v>
      </c>
      <c r="M127" s="1">
        <v>2.1807308653736501</v>
      </c>
      <c r="N127" s="1">
        <v>4.2224879537317497</v>
      </c>
      <c r="O127" s="1">
        <v>2.2931177976527302</v>
      </c>
    </row>
    <row r="128" spans="1:15" x14ac:dyDescent="0.25">
      <c r="A128" s="1">
        <v>15.25</v>
      </c>
      <c r="B128" s="1"/>
      <c r="C128" s="1"/>
      <c r="D128" s="1">
        <v>7.0432010335632196</v>
      </c>
      <c r="E128" s="1">
        <v>4.7082664845538398</v>
      </c>
      <c r="F128" s="1">
        <v>6.2264187017266304</v>
      </c>
      <c r="G128" s="1">
        <v>9.7757598915517008</v>
      </c>
      <c r="H128" s="1">
        <v>2.53533278938633</v>
      </c>
      <c r="I128" s="1">
        <v>0.22004282353365201</v>
      </c>
      <c r="J128" s="1"/>
      <c r="K128" s="1">
        <v>4.27036706712609E-2</v>
      </c>
      <c r="L128" s="1">
        <v>1.2328954120135001</v>
      </c>
      <c r="M128" s="1">
        <v>2.19884187779369</v>
      </c>
      <c r="N128" s="1">
        <v>4.2279886049797097</v>
      </c>
      <c r="O128" s="1">
        <v>2.31710225453166</v>
      </c>
    </row>
    <row r="129" spans="1:15" x14ac:dyDescent="0.25">
      <c r="A129" s="1">
        <v>15.375</v>
      </c>
      <c r="B129" s="1"/>
      <c r="C129" s="1"/>
      <c r="D129" s="1">
        <v>7.1274067568400499</v>
      </c>
      <c r="E129" s="1">
        <v>4.7796935467674304</v>
      </c>
      <c r="F129" s="1">
        <v>6.23659143974713</v>
      </c>
      <c r="G129" s="1">
        <v>9.4506114605052804</v>
      </c>
      <c r="H129" s="1">
        <v>2.4577460903444099</v>
      </c>
      <c r="I129" s="1">
        <v>0.218179907271499</v>
      </c>
      <c r="J129" s="1"/>
      <c r="K129" s="1">
        <v>4.1068308824769098E-2</v>
      </c>
      <c r="L129" s="1">
        <v>1.18956049743862</v>
      </c>
      <c r="M129" s="1">
        <v>2.1971579995291699</v>
      </c>
      <c r="N129" s="1">
        <v>4.1974505857556998</v>
      </c>
      <c r="O129" s="1">
        <v>2.3702129985550799</v>
      </c>
    </row>
    <row r="130" spans="1:15" x14ac:dyDescent="0.25">
      <c r="A130" s="1">
        <v>15.5</v>
      </c>
      <c r="B130" s="1"/>
      <c r="C130" s="1"/>
      <c r="D130" s="1">
        <v>7.4001754459051403</v>
      </c>
      <c r="E130" s="1">
        <v>4.8946085694070396</v>
      </c>
      <c r="F130" s="1">
        <v>6.1738912850730898</v>
      </c>
      <c r="G130" s="1">
        <v>9.2775194426102399</v>
      </c>
      <c r="H130" s="1">
        <v>2.4623110716286001</v>
      </c>
      <c r="I130" s="1">
        <v>0.21057559658875499</v>
      </c>
      <c r="J130" s="1"/>
      <c r="K130" s="1">
        <v>4.2007660247038697E-2</v>
      </c>
      <c r="L130" s="1">
        <v>1.18744598687752</v>
      </c>
      <c r="M130" s="1">
        <v>2.2394162220728902</v>
      </c>
      <c r="N130" s="1">
        <v>3.9131187523297801</v>
      </c>
      <c r="O130" s="1">
        <v>2.4019767738137201</v>
      </c>
    </row>
    <row r="131" spans="1:15" x14ac:dyDescent="0.25">
      <c r="A131" s="1">
        <v>15.625</v>
      </c>
      <c r="B131" s="1"/>
      <c r="C131" s="1"/>
      <c r="D131" s="1">
        <v>7.2637506056362398</v>
      </c>
      <c r="E131" s="1">
        <v>5.2196284957500403</v>
      </c>
      <c r="F131" s="1">
        <v>6.50142048124314</v>
      </c>
      <c r="G131" s="1">
        <v>8.59773537616406</v>
      </c>
      <c r="H131" s="1">
        <v>2.4779586367377902</v>
      </c>
      <c r="I131" s="1">
        <v>0.21439571176738001</v>
      </c>
      <c r="J131" s="1"/>
      <c r="K131" s="1">
        <v>4.0048451876444298E-2</v>
      </c>
      <c r="L131" s="1">
        <v>1.17719333021777</v>
      </c>
      <c r="M131" s="1">
        <v>2.2330981173687099</v>
      </c>
      <c r="N131" s="1">
        <v>3.6824241582713402</v>
      </c>
      <c r="O131" s="1">
        <v>2.37389881379131</v>
      </c>
    </row>
    <row r="132" spans="1:15" x14ac:dyDescent="0.25">
      <c r="A132" s="1">
        <v>15.75</v>
      </c>
      <c r="B132" s="1"/>
      <c r="C132" s="1"/>
      <c r="D132" s="1">
        <v>7.4480402708816902</v>
      </c>
      <c r="E132" s="1">
        <v>5.1618078724619396</v>
      </c>
      <c r="F132" s="1">
        <v>6.6126476983430997</v>
      </c>
      <c r="G132" s="1">
        <v>8.2245838671027798</v>
      </c>
      <c r="H132" s="1">
        <v>2.4869574414781002</v>
      </c>
      <c r="I132" s="1">
        <v>0.21637112779423301</v>
      </c>
      <c r="J132" s="1"/>
      <c r="K132" s="1">
        <v>3.9345936248191403E-2</v>
      </c>
      <c r="L132" s="1">
        <v>1.1608289828899301</v>
      </c>
      <c r="M132" s="1">
        <v>2.22915723633343</v>
      </c>
      <c r="N132" s="1">
        <v>3.6547413289808399</v>
      </c>
      <c r="O132" s="1">
        <v>2.3578178628122202</v>
      </c>
    </row>
    <row r="133" spans="1:15" x14ac:dyDescent="0.25">
      <c r="A133" s="1">
        <v>15.875</v>
      </c>
      <c r="B133" s="1"/>
      <c r="C133" s="1"/>
      <c r="D133" s="1">
        <v>7.5294222779853701</v>
      </c>
      <c r="E133" s="1">
        <v>4.7448611642301701</v>
      </c>
      <c r="F133" s="1">
        <v>6.4630090783013303</v>
      </c>
      <c r="G133" s="1">
        <v>7.9513981748158704</v>
      </c>
      <c r="H133" s="1">
        <v>2.5096909206360198</v>
      </c>
      <c r="I133" s="1">
        <v>0.21631481531122301</v>
      </c>
      <c r="J133" s="1"/>
      <c r="K133" s="1">
        <v>3.80041397241326E-2</v>
      </c>
      <c r="L133" s="1">
        <v>1.20187913447357</v>
      </c>
      <c r="M133" s="1">
        <v>2.4635585887221301</v>
      </c>
      <c r="N133" s="1">
        <v>3.5963941525935699</v>
      </c>
      <c r="O133" s="1">
        <v>2.3551904278801099</v>
      </c>
    </row>
    <row r="134" spans="1:15" x14ac:dyDescent="0.25">
      <c r="A134" s="1">
        <v>16</v>
      </c>
      <c r="B134" s="1"/>
      <c r="C134" s="1"/>
      <c r="D134" s="1">
        <v>7.7022303036955</v>
      </c>
      <c r="E134" s="1">
        <v>4.5915380176540603</v>
      </c>
      <c r="F134" s="1">
        <v>6.3736566956120404</v>
      </c>
      <c r="G134" s="1">
        <v>8.1447742666358494</v>
      </c>
      <c r="H134" s="1">
        <v>2.5086391837070301</v>
      </c>
      <c r="I134" s="1">
        <v>0.220957094284878</v>
      </c>
      <c r="J134" s="1"/>
      <c r="K134" s="1">
        <v>3.2337876455086199E-2</v>
      </c>
      <c r="L134" s="1">
        <v>1.1996800140438599</v>
      </c>
      <c r="M134" s="1">
        <v>2.2687659318876601</v>
      </c>
      <c r="N134" s="1">
        <v>3.5634083012563398</v>
      </c>
      <c r="O134" s="1">
        <v>2.3279760258705502</v>
      </c>
    </row>
    <row r="135" spans="1:15" x14ac:dyDescent="0.25">
      <c r="A135" s="1">
        <v>16.125</v>
      </c>
      <c r="B135" s="1"/>
      <c r="C135" s="1"/>
      <c r="D135" s="1">
        <v>7.6687423269099604</v>
      </c>
      <c r="E135" s="1">
        <v>3.8700967649556399</v>
      </c>
      <c r="F135" s="1">
        <v>6.4403067926360897</v>
      </c>
      <c r="G135" s="1">
        <v>7.14397119758139</v>
      </c>
      <c r="H135" s="1">
        <v>2.5214809779236602</v>
      </c>
      <c r="I135" s="1">
        <v>0.22091461864333201</v>
      </c>
      <c r="J135" s="1"/>
      <c r="K135" s="1">
        <v>3.1097290192010501E-2</v>
      </c>
      <c r="L135" s="1">
        <v>1.20177573667712</v>
      </c>
      <c r="M135" s="1">
        <v>2.1962482377826</v>
      </c>
      <c r="N135" s="1">
        <v>3.5893591843805601</v>
      </c>
      <c r="O135" s="1">
        <v>2.1927793363814798</v>
      </c>
    </row>
    <row r="136" spans="1:15" x14ac:dyDescent="0.25">
      <c r="A136" s="1">
        <v>16.25</v>
      </c>
      <c r="B136" s="1"/>
      <c r="C136" s="1"/>
      <c r="D136" s="1">
        <v>7.8717794480437098</v>
      </c>
      <c r="E136" s="1">
        <v>3.69185509138959</v>
      </c>
      <c r="F136" s="1">
        <v>6.7899999461018297</v>
      </c>
      <c r="G136" s="1">
        <v>6.7988531663472003</v>
      </c>
      <c r="H136" s="1">
        <v>2.5057363333607499</v>
      </c>
      <c r="I136" s="1">
        <v>0.222615399253109</v>
      </c>
      <c r="J136" s="1"/>
      <c r="K136" s="1">
        <v>2.90820693102356E-2</v>
      </c>
      <c r="L136" s="1">
        <v>1.2004804411383501</v>
      </c>
      <c r="M136" s="1">
        <v>2.1355473728226602</v>
      </c>
      <c r="N136" s="1">
        <v>3.5913283925954702</v>
      </c>
      <c r="O136" s="1">
        <v>2.1786157938856801</v>
      </c>
    </row>
    <row r="137" spans="1:15" x14ac:dyDescent="0.25">
      <c r="A137" s="1">
        <v>16.375</v>
      </c>
      <c r="B137" s="1"/>
      <c r="C137" s="1"/>
      <c r="D137" s="1">
        <v>7.9999223768072598</v>
      </c>
      <c r="E137" s="1">
        <v>3.67520190416404</v>
      </c>
      <c r="F137" s="1">
        <v>6.8085758166933497</v>
      </c>
      <c r="G137" s="1">
        <v>6.0102456110271802</v>
      </c>
      <c r="H137" s="1">
        <v>2.4901227810546001</v>
      </c>
      <c r="I137" s="1">
        <v>0.22301079859050299</v>
      </c>
      <c r="J137" s="1"/>
      <c r="K137" s="1">
        <v>2.8960277204013E-2</v>
      </c>
      <c r="L137" s="1">
        <v>1.18756612256252</v>
      </c>
      <c r="M137" s="1">
        <v>2.1050700784765999</v>
      </c>
      <c r="N137" s="1">
        <v>3.6177081110525999</v>
      </c>
      <c r="O137" s="1">
        <v>2.1835929690742599</v>
      </c>
    </row>
    <row r="138" spans="1:15" x14ac:dyDescent="0.25">
      <c r="A138" s="1">
        <v>16.5</v>
      </c>
      <c r="B138" s="1"/>
      <c r="C138" s="1"/>
      <c r="D138" s="1">
        <v>7.9835388830421898</v>
      </c>
      <c r="E138" s="1">
        <v>3.7624960316491398</v>
      </c>
      <c r="F138" s="1">
        <v>7.1740431511114799</v>
      </c>
      <c r="G138" s="1">
        <v>5.9591843069122099</v>
      </c>
      <c r="H138" s="1">
        <v>2.4867257713951898</v>
      </c>
      <c r="I138" s="1">
        <v>0.22260484077790299</v>
      </c>
      <c r="J138" s="1"/>
      <c r="K138" s="1">
        <v>2.8446603294226502E-2</v>
      </c>
      <c r="L138" s="1">
        <v>1.1469242933627499</v>
      </c>
      <c r="M138" s="1">
        <v>2.0479665979024499</v>
      </c>
      <c r="N138" s="1">
        <v>3.6248627448414701</v>
      </c>
      <c r="O138" s="1">
        <v>2.2099647371151301</v>
      </c>
    </row>
    <row r="139" spans="1:15" x14ac:dyDescent="0.25">
      <c r="A139" s="1">
        <v>16.625</v>
      </c>
      <c r="B139" s="1"/>
      <c r="C139" s="1"/>
      <c r="D139" s="1">
        <v>8.05802302619953</v>
      </c>
      <c r="E139" s="1">
        <v>3.7113293320567502</v>
      </c>
      <c r="F139" s="1">
        <v>6.9764346320524702</v>
      </c>
      <c r="G139" s="1">
        <v>5.9515292692347099</v>
      </c>
      <c r="H139" s="1">
        <v>2.4819884297270902</v>
      </c>
      <c r="I139" s="1">
        <v>0.22272841552546799</v>
      </c>
      <c r="J139" s="1"/>
      <c r="K139" s="1">
        <v>3.0534326785975101E-2</v>
      </c>
      <c r="L139" s="1">
        <v>1.13300007199026</v>
      </c>
      <c r="M139" s="1">
        <v>1.85565726351708</v>
      </c>
      <c r="N139" s="1">
        <v>3.6681819294286</v>
      </c>
      <c r="O139" s="1">
        <v>2.2217824311869299</v>
      </c>
    </row>
    <row r="140" spans="1:15" x14ac:dyDescent="0.25">
      <c r="A140" s="1">
        <v>16.75</v>
      </c>
      <c r="B140" s="1"/>
      <c r="C140" s="1"/>
      <c r="D140" s="1">
        <v>8.0901462733260292</v>
      </c>
      <c r="E140" s="1">
        <v>3.6102937461839502</v>
      </c>
      <c r="F140" s="1">
        <v>6.78486395933382</v>
      </c>
      <c r="G140" s="1">
        <v>5.4593441511806997</v>
      </c>
      <c r="H140" s="1">
        <v>2.4808988892317001</v>
      </c>
      <c r="I140" s="1">
        <v>0.22217212927563501</v>
      </c>
      <c r="J140" s="1"/>
      <c r="K140" s="1">
        <v>3.3296944332984503E-2</v>
      </c>
      <c r="L140" s="1">
        <v>1.1484779215490599</v>
      </c>
      <c r="M140" s="1">
        <v>1.8843704200776199</v>
      </c>
      <c r="N140" s="1">
        <v>4.1436986139864702</v>
      </c>
      <c r="O140" s="1">
        <v>2.35684503650356</v>
      </c>
    </row>
    <row r="141" spans="1:15" x14ac:dyDescent="0.25">
      <c r="A141" s="1">
        <v>16.875</v>
      </c>
      <c r="B141" s="1"/>
      <c r="C141" s="1"/>
      <c r="D141" s="1">
        <v>8.17851792766138</v>
      </c>
      <c r="E141" s="1">
        <v>3.4292257241960602</v>
      </c>
      <c r="F141" s="1">
        <v>6.5649051961693097</v>
      </c>
      <c r="G141" s="1">
        <v>5.4876512609555599</v>
      </c>
      <c r="H141" s="1">
        <v>2.47221308941617</v>
      </c>
      <c r="I141" s="1">
        <v>0.22159157315268499</v>
      </c>
      <c r="J141" s="1"/>
      <c r="K141" s="1">
        <v>3.7111763069707697E-2</v>
      </c>
      <c r="L141" s="1">
        <v>1.17286661911877</v>
      </c>
      <c r="M141" s="1">
        <v>1.91003123569977</v>
      </c>
      <c r="N141" s="1">
        <v>4.1149360163211401</v>
      </c>
      <c r="O141" s="1">
        <v>2.4351452485776202</v>
      </c>
    </row>
    <row r="142" spans="1:15" x14ac:dyDescent="0.25">
      <c r="A142" s="1">
        <v>17</v>
      </c>
      <c r="B142" s="1"/>
      <c r="C142" s="1"/>
      <c r="D142" s="1">
        <v>8.1074487804313495</v>
      </c>
      <c r="E142" s="1">
        <v>3.4129627584314099</v>
      </c>
      <c r="F142" s="1">
        <v>6.3168896156169598</v>
      </c>
      <c r="G142" s="1">
        <v>5.5382965595142197</v>
      </c>
      <c r="H142" s="1">
        <v>2.4848281194496402</v>
      </c>
      <c r="I142" s="1">
        <v>0.22073929327147301</v>
      </c>
      <c r="J142" s="1"/>
      <c r="K142" s="1">
        <v>4.03159329032051E-2</v>
      </c>
      <c r="L142" s="1">
        <v>1.17594236431386</v>
      </c>
      <c r="M142" s="1">
        <v>1.7496557040578899</v>
      </c>
      <c r="N142" s="1">
        <v>4.1750136342697903</v>
      </c>
      <c r="O142" s="1">
        <v>2.4327948363383798</v>
      </c>
    </row>
    <row r="143" spans="1:15" x14ac:dyDescent="0.25">
      <c r="A143" s="1">
        <v>17.125</v>
      </c>
      <c r="B143" s="1"/>
      <c r="C143" s="1"/>
      <c r="D143" s="1">
        <v>7.9460032699985597</v>
      </c>
      <c r="E143" s="1">
        <v>3.3108824047503398</v>
      </c>
      <c r="F143" s="1">
        <v>6.1929449717251996</v>
      </c>
      <c r="G143" s="1">
        <v>5.7820283884227797</v>
      </c>
      <c r="H143" s="1">
        <v>2.4780662976399102</v>
      </c>
      <c r="I143" s="1">
        <v>0.212975914478922</v>
      </c>
      <c r="J143" s="1"/>
      <c r="K143" s="1">
        <v>4.7176547103823199E-2</v>
      </c>
      <c r="L143" s="1">
        <v>1.1773631881855</v>
      </c>
      <c r="M143" s="1">
        <v>1.61474412789094</v>
      </c>
      <c r="N143" s="1">
        <v>4.14215590543796</v>
      </c>
      <c r="O143" s="1">
        <v>2.5678316826899401</v>
      </c>
    </row>
    <row r="144" spans="1:15" x14ac:dyDescent="0.25">
      <c r="A144" s="1">
        <v>17.25</v>
      </c>
      <c r="B144" s="1"/>
      <c r="C144" s="1"/>
      <c r="D144" s="1">
        <v>7.48577071333058</v>
      </c>
      <c r="E144" s="1">
        <v>3.3091385910395799</v>
      </c>
      <c r="F144" s="1">
        <v>6.6422453160406496</v>
      </c>
      <c r="G144" s="1">
        <v>5.8011465828836597</v>
      </c>
      <c r="H144" s="1">
        <v>2.4822487048825299</v>
      </c>
      <c r="I144" s="1">
        <v>0.219990946553664</v>
      </c>
      <c r="J144" s="1"/>
      <c r="K144" s="1">
        <v>4.6731963470530602E-2</v>
      </c>
      <c r="L144" s="1">
        <v>1.2165261314998199</v>
      </c>
      <c r="M144" s="1">
        <v>1.65314005747904</v>
      </c>
      <c r="N144" s="1">
        <v>4.2007018841930899</v>
      </c>
      <c r="O144" s="1">
        <v>2.5726305781675198</v>
      </c>
    </row>
    <row r="145" spans="1:15" x14ac:dyDescent="0.25">
      <c r="A145" s="1">
        <v>17.375</v>
      </c>
      <c r="B145" s="1"/>
      <c r="C145" s="1"/>
      <c r="D145" s="1">
        <v>7.0599952629656997</v>
      </c>
      <c r="E145" s="1">
        <v>3.02372795477867</v>
      </c>
      <c r="F145" s="1">
        <v>6.76147931155593</v>
      </c>
      <c r="G145" s="1">
        <v>5.9439832740774099</v>
      </c>
      <c r="H145" s="1">
        <v>2.47947132981162</v>
      </c>
      <c r="I145" s="1">
        <v>0.226248971417012</v>
      </c>
      <c r="J145" s="1"/>
      <c r="K145" s="1">
        <v>4.5752608374987201E-2</v>
      </c>
      <c r="L145" s="1">
        <v>1.2305559461042299</v>
      </c>
      <c r="M145" s="1">
        <v>1.6363993024185901</v>
      </c>
      <c r="N145" s="1">
        <v>4.2107883258463099</v>
      </c>
      <c r="O145" s="1">
        <v>2.6782852055888902</v>
      </c>
    </row>
    <row r="146" spans="1:15" x14ac:dyDescent="0.25">
      <c r="A146" s="1">
        <v>17.5</v>
      </c>
      <c r="B146" s="1"/>
      <c r="C146" s="1"/>
      <c r="D146" s="1">
        <v>6.8553328109847396</v>
      </c>
      <c r="E146" s="1">
        <v>3.0367585373569002</v>
      </c>
      <c r="F146" s="1">
        <v>6.9859238722402903</v>
      </c>
      <c r="G146" s="1">
        <v>6.0417473313482803</v>
      </c>
      <c r="H146" s="1">
        <v>2.45308792154677</v>
      </c>
      <c r="I146" s="1">
        <v>0.22802627073350401</v>
      </c>
      <c r="J146" s="1"/>
      <c r="K146" s="1">
        <v>4.8104852036555901E-2</v>
      </c>
      <c r="L146" s="1">
        <v>1.2323963722019899</v>
      </c>
      <c r="M146" s="1">
        <v>1.85808231854545</v>
      </c>
      <c r="N146" s="1">
        <v>4.2224253690908604</v>
      </c>
      <c r="O146" s="1">
        <v>2.6239560655737799</v>
      </c>
    </row>
    <row r="147" spans="1:15" x14ac:dyDescent="0.25">
      <c r="A147" s="1">
        <v>17.625</v>
      </c>
      <c r="B147" s="1"/>
      <c r="C147" s="1"/>
      <c r="D147" s="1">
        <v>7.0444199248574204</v>
      </c>
      <c r="E147" s="1">
        <v>3.1244302288579702</v>
      </c>
      <c r="F147" s="1">
        <v>7.13120082643524</v>
      </c>
      <c r="G147" s="1">
        <v>6.0452962822276897</v>
      </c>
      <c r="H147" s="1">
        <v>2.4303518566206801</v>
      </c>
      <c r="I147" s="1">
        <v>0.23359909542246199</v>
      </c>
      <c r="J147" s="1"/>
      <c r="K147" s="1">
        <v>4.8851217931964598E-2</v>
      </c>
      <c r="L147" s="1">
        <v>1.2354243414283499</v>
      </c>
      <c r="M147" s="1">
        <v>1.83780655819842</v>
      </c>
      <c r="N147" s="1">
        <v>4.3095758511883204</v>
      </c>
      <c r="O147" s="1">
        <v>2.6514714757800002</v>
      </c>
    </row>
    <row r="148" spans="1:15" x14ac:dyDescent="0.25">
      <c r="A148" s="1">
        <v>17.75</v>
      </c>
      <c r="B148" s="1"/>
      <c r="C148" s="1"/>
      <c r="D148" s="1">
        <v>7.1186371060123701</v>
      </c>
      <c r="E148" s="1">
        <v>3.0694358502834</v>
      </c>
      <c r="F148" s="1">
        <v>7.58426550230143</v>
      </c>
      <c r="G148" s="1">
        <v>6.0494567975636002</v>
      </c>
      <c r="H148" s="1">
        <v>2.4291260562488999</v>
      </c>
      <c r="I148" s="1">
        <v>0.23429918323398799</v>
      </c>
      <c r="J148" s="1"/>
      <c r="K148" s="1">
        <v>5.02634986756317E-2</v>
      </c>
      <c r="L148" s="1">
        <v>1.2297899130259</v>
      </c>
      <c r="M148" s="1">
        <v>1.8285870430442701</v>
      </c>
      <c r="N148" s="1">
        <v>4.2849880151633402</v>
      </c>
      <c r="O148" s="1">
        <v>2.6721634849422902</v>
      </c>
    </row>
    <row r="149" spans="1:15" x14ac:dyDescent="0.25">
      <c r="A149" s="1">
        <v>17.875</v>
      </c>
      <c r="B149" s="1"/>
      <c r="C149" s="1"/>
      <c r="D149" s="1">
        <v>7.3244769890323598</v>
      </c>
      <c r="E149" s="1">
        <v>3.0106866118839699</v>
      </c>
      <c r="F149" s="1">
        <v>7.2026351623490301</v>
      </c>
      <c r="G149" s="1">
        <v>5.7596518679003204</v>
      </c>
      <c r="H149" s="1">
        <v>2.4352419200263999</v>
      </c>
      <c r="I149" s="1">
        <v>0.236621795250605</v>
      </c>
      <c r="J149" s="1"/>
      <c r="K149" s="1">
        <v>5.0579334020861698E-2</v>
      </c>
      <c r="L149" s="1">
        <v>1.24833248939954</v>
      </c>
      <c r="M149" s="1">
        <v>1.92555603424666</v>
      </c>
      <c r="N149" s="1">
        <v>4.1234075318791996</v>
      </c>
      <c r="O149" s="1">
        <v>2.6605025736580799</v>
      </c>
    </row>
    <row r="150" spans="1:15" x14ac:dyDescent="0.25">
      <c r="A150" s="1">
        <v>18</v>
      </c>
      <c r="B150" s="1"/>
      <c r="C150" s="1"/>
      <c r="D150" s="1">
        <v>7.3367831414006499</v>
      </c>
      <c r="E150" s="1">
        <v>3.1321743693087201</v>
      </c>
      <c r="F150" s="1">
        <v>6.1277354563555804</v>
      </c>
      <c r="G150" s="1">
        <v>6.11830265452293</v>
      </c>
      <c r="H150" s="1">
        <v>2.4272195146488502</v>
      </c>
      <c r="I150" s="1">
        <v>0.235822311276845</v>
      </c>
      <c r="J150" s="1"/>
      <c r="K150" s="1">
        <v>5.0776085289496398E-2</v>
      </c>
      <c r="L150" s="1">
        <v>1.2190705805828601</v>
      </c>
      <c r="M150" s="1">
        <v>1.9403830464737799</v>
      </c>
      <c r="N150" s="1">
        <v>3.9815919855028401</v>
      </c>
      <c r="O150" s="1">
        <v>2.64616565249213</v>
      </c>
    </row>
    <row r="151" spans="1:15" x14ac:dyDescent="0.25">
      <c r="A151" s="1">
        <v>18.125</v>
      </c>
      <c r="B151" s="1"/>
      <c r="C151" s="1"/>
      <c r="D151" s="1">
        <v>7.3605012028459296</v>
      </c>
      <c r="E151" s="1">
        <v>3.1467490164774499</v>
      </c>
      <c r="F151" s="1">
        <v>5.4805310781932599</v>
      </c>
      <c r="G151" s="1">
        <v>6.4093692827262601</v>
      </c>
      <c r="H151" s="1">
        <v>2.4228591404955702</v>
      </c>
      <c r="I151" s="1">
        <v>0.234651325439415</v>
      </c>
      <c r="J151" s="1"/>
      <c r="K151" s="1">
        <v>4.9763366261174703E-2</v>
      </c>
      <c r="L151" s="1">
        <v>1.2219934723494801</v>
      </c>
      <c r="M151" s="1">
        <v>1.97188031532935</v>
      </c>
      <c r="N151" s="1">
        <v>3.84676368146439</v>
      </c>
      <c r="O151" s="1">
        <v>2.6669694949954899</v>
      </c>
    </row>
    <row r="152" spans="1:15" x14ac:dyDescent="0.25">
      <c r="A152" s="1">
        <v>18.25</v>
      </c>
      <c r="B152" s="1"/>
      <c r="C152" s="1"/>
      <c r="D152" s="1">
        <v>7.3655145563483098</v>
      </c>
      <c r="E152" s="1">
        <v>3.1323086563945499</v>
      </c>
      <c r="F152" s="1">
        <v>5.0667786951062501</v>
      </c>
      <c r="G152" s="1">
        <v>6.5853652482030203</v>
      </c>
      <c r="H152" s="1">
        <v>2.4192006035047999</v>
      </c>
      <c r="I152" s="1">
        <v>0.239239907121057</v>
      </c>
      <c r="J152" s="1"/>
      <c r="K152" s="1">
        <v>4.8146667575829902E-2</v>
      </c>
      <c r="L152" s="1">
        <v>1.17865649079992</v>
      </c>
      <c r="M152" s="1">
        <v>1.8017633324309701</v>
      </c>
      <c r="N152" s="1">
        <v>3.8062051497667699</v>
      </c>
      <c r="O152" s="1">
        <v>2.59572928437191</v>
      </c>
    </row>
    <row r="153" spans="1:15" x14ac:dyDescent="0.25">
      <c r="A153" s="1">
        <v>18.375</v>
      </c>
      <c r="B153" s="1"/>
      <c r="C153" s="1"/>
      <c r="D153" s="1">
        <v>7.2605645204526201</v>
      </c>
      <c r="E153" s="1">
        <v>3.2099677900210599</v>
      </c>
      <c r="F153" s="1">
        <v>4.99994721846108</v>
      </c>
      <c r="G153" s="1">
        <v>6.6542704307912404</v>
      </c>
      <c r="H153" s="1">
        <v>2.4132163101118298</v>
      </c>
      <c r="I153" s="1">
        <v>0.23509519167162399</v>
      </c>
      <c r="J153" s="1"/>
      <c r="K153" s="1">
        <v>4.8493744883894997E-2</v>
      </c>
      <c r="L153" s="1">
        <v>1.1595577966075199</v>
      </c>
      <c r="M153" s="1">
        <v>1.7640114884984801</v>
      </c>
      <c r="N153" s="1">
        <v>3.7212282509694199</v>
      </c>
      <c r="O153" s="1">
        <v>2.5931013930433502</v>
      </c>
    </row>
    <row r="154" spans="1:15" x14ac:dyDescent="0.25">
      <c r="A154" s="1">
        <v>18.5</v>
      </c>
      <c r="B154" s="1"/>
      <c r="C154" s="1"/>
      <c r="D154" s="1">
        <v>7.0794083424416199</v>
      </c>
      <c r="E154" s="1">
        <v>4.0190940093481498</v>
      </c>
      <c r="F154" s="1">
        <v>4.9866050955105798</v>
      </c>
      <c r="G154" s="1">
        <v>6.7643523500351099</v>
      </c>
      <c r="H154" s="1">
        <v>2.40127139226942</v>
      </c>
      <c r="I154" s="1">
        <v>0.21308420192630001</v>
      </c>
      <c r="J154" s="1"/>
      <c r="K154" s="1">
        <v>4.8933737813982997E-2</v>
      </c>
      <c r="L154" s="1">
        <v>1.1486033246093099</v>
      </c>
      <c r="M154" s="1">
        <v>1.7548005348009901</v>
      </c>
      <c r="N154" s="1">
        <v>3.7047061084436299</v>
      </c>
      <c r="O154" s="1">
        <v>2.6099181981503299</v>
      </c>
    </row>
    <row r="155" spans="1:15" x14ac:dyDescent="0.25">
      <c r="A155" s="1">
        <v>18.625</v>
      </c>
      <c r="B155" s="1"/>
      <c r="C155" s="1"/>
      <c r="D155" s="1">
        <v>6.9347626334978196</v>
      </c>
      <c r="E155" s="1">
        <v>4.13071430937977</v>
      </c>
      <c r="F155" s="1">
        <v>5.1345379189773803</v>
      </c>
      <c r="G155" s="1">
        <v>7.2661835047353298</v>
      </c>
      <c r="H155" s="1">
        <v>2.3930760877904902</v>
      </c>
      <c r="I155" s="1">
        <v>0.198393215618998</v>
      </c>
      <c r="J155" s="1"/>
      <c r="K155" s="1">
        <v>4.8331910617641298E-2</v>
      </c>
      <c r="L155" s="1">
        <v>1.13913147924726</v>
      </c>
      <c r="M155" s="1">
        <v>1.7216484397566001</v>
      </c>
      <c r="N155" s="1">
        <v>3.7103286348649198</v>
      </c>
      <c r="O155" s="1">
        <v>2.82969644822386</v>
      </c>
    </row>
    <row r="156" spans="1:15" x14ac:dyDescent="0.25">
      <c r="A156" s="1">
        <v>18.75</v>
      </c>
      <c r="B156" s="1"/>
      <c r="C156" s="1"/>
      <c r="D156" s="1">
        <v>6.9525422773577903</v>
      </c>
      <c r="E156" s="1">
        <v>3.9823240176383399</v>
      </c>
      <c r="F156" s="1">
        <v>5.1688342437639303</v>
      </c>
      <c r="G156" s="1">
        <v>7.0715853054833904</v>
      </c>
      <c r="H156" s="1">
        <v>2.3730552052181899</v>
      </c>
      <c r="I156" s="1">
        <v>0.19400384902133799</v>
      </c>
      <c r="J156" s="1"/>
      <c r="K156" s="1">
        <v>4.25152941349888E-2</v>
      </c>
      <c r="L156" s="1">
        <v>1.13033156900582</v>
      </c>
      <c r="M156" s="1">
        <v>1.71141748974849</v>
      </c>
      <c r="N156" s="1">
        <v>3.71140597586863</v>
      </c>
      <c r="O156" s="1">
        <v>2.7108290533270898</v>
      </c>
    </row>
    <row r="157" spans="1:15" x14ac:dyDescent="0.25">
      <c r="A157" s="1">
        <v>18.875</v>
      </c>
      <c r="B157" s="1"/>
      <c r="C157" s="1"/>
      <c r="D157" s="1">
        <v>6.7144755520498798</v>
      </c>
      <c r="E157" s="1">
        <v>4.1681050273102596</v>
      </c>
      <c r="F157" s="1">
        <v>4.9788557880757898</v>
      </c>
      <c r="G157" s="1">
        <v>7.7642382678776602</v>
      </c>
      <c r="H157" s="1">
        <v>2.3664041048275899</v>
      </c>
      <c r="I157" s="1">
        <v>0.192909481105658</v>
      </c>
      <c r="J157" s="1"/>
      <c r="K157" s="1">
        <v>4.1671399352173302E-2</v>
      </c>
      <c r="L157" s="1">
        <v>1.11752515678216</v>
      </c>
      <c r="M157" s="1">
        <v>1.7042680034569999</v>
      </c>
      <c r="N157" s="1">
        <v>3.88510817178198</v>
      </c>
      <c r="O157" s="1">
        <v>2.90705239975467</v>
      </c>
    </row>
    <row r="158" spans="1:15" x14ac:dyDescent="0.25">
      <c r="A158" s="1">
        <v>19</v>
      </c>
      <c r="B158" s="1"/>
      <c r="C158" s="1"/>
      <c r="D158" s="1">
        <v>6.5444882936098496</v>
      </c>
      <c r="E158" s="1">
        <v>4.2263709705443899</v>
      </c>
      <c r="F158" s="1">
        <v>4.9759476731990402</v>
      </c>
      <c r="G158" s="1">
        <v>7.8193347859312601</v>
      </c>
      <c r="H158" s="1">
        <v>2.3642676400179901</v>
      </c>
      <c r="I158" s="1">
        <v>0.19022007789881501</v>
      </c>
      <c r="J158" s="1"/>
      <c r="K158" s="1">
        <v>4.5020597564404699E-2</v>
      </c>
      <c r="L158" s="1">
        <v>1.13206423267036</v>
      </c>
      <c r="M158" s="1">
        <v>1.72031090251532</v>
      </c>
      <c r="N158" s="1">
        <v>4.0438751389723597</v>
      </c>
      <c r="O158" s="1">
        <v>2.90630325202368</v>
      </c>
    </row>
    <row r="159" spans="1:15" x14ac:dyDescent="0.25">
      <c r="A159" s="1">
        <v>19.125</v>
      </c>
      <c r="B159" s="1"/>
      <c r="C159" s="1"/>
      <c r="D159" s="1">
        <v>6.3580825407484696</v>
      </c>
      <c r="E159" s="1">
        <v>4.0838875210711301</v>
      </c>
      <c r="F159" s="1">
        <v>4.9966741105812797</v>
      </c>
      <c r="G159" s="1">
        <v>8.1289250203465002</v>
      </c>
      <c r="H159" s="1">
        <v>2.3629868041625701</v>
      </c>
      <c r="I159" s="1">
        <v>0.19117432579986501</v>
      </c>
      <c r="J159" s="1"/>
      <c r="K159" s="1">
        <v>6.2546003654874394E-2</v>
      </c>
      <c r="L159" s="1">
        <v>1.1255780407874101</v>
      </c>
      <c r="M159" s="1">
        <v>1.6849965987020401</v>
      </c>
      <c r="N159" s="1">
        <v>4.0427262484103101</v>
      </c>
      <c r="O159" s="1">
        <v>2.9162692882103598</v>
      </c>
    </row>
    <row r="160" spans="1:15" x14ac:dyDescent="0.25">
      <c r="A160" s="1">
        <v>19.25</v>
      </c>
      <c r="B160" s="1"/>
      <c r="C160" s="1"/>
      <c r="D160" s="1">
        <v>6.3209161506923</v>
      </c>
      <c r="E160" s="1">
        <v>4.09208384786018</v>
      </c>
      <c r="F160" s="1">
        <v>4.9624753120218603</v>
      </c>
      <c r="G160" s="1">
        <v>8.23242244063578</v>
      </c>
      <c r="H160" s="1">
        <v>2.3589373358278798</v>
      </c>
      <c r="I160" s="1">
        <v>0.192807182099304</v>
      </c>
      <c r="J160" s="1"/>
      <c r="K160" s="1">
        <v>6.0843662843018197E-2</v>
      </c>
      <c r="L160" s="1">
        <v>1.1245855125611299</v>
      </c>
      <c r="M160" s="1">
        <v>1.6794110010675101</v>
      </c>
      <c r="N160" s="1">
        <v>4.1611943847886703</v>
      </c>
      <c r="O160" s="1">
        <v>2.7133627974727101</v>
      </c>
    </row>
    <row r="161" spans="1:15" x14ac:dyDescent="0.25">
      <c r="A161" s="1">
        <v>19.375</v>
      </c>
      <c r="B161" s="1"/>
      <c r="C161" s="1"/>
      <c r="D161" s="1">
        <v>6.4798221430268104</v>
      </c>
      <c r="E161" s="1">
        <v>4.0130799511948698</v>
      </c>
      <c r="F161" s="1">
        <v>4.95176041055886</v>
      </c>
      <c r="G161" s="1">
        <v>8.47458499815286</v>
      </c>
      <c r="H161" s="1">
        <v>2.3347923224698399</v>
      </c>
      <c r="I161" s="1">
        <v>0.189967589451909</v>
      </c>
      <c r="J161" s="1"/>
      <c r="K161" s="1">
        <v>5.8327909064197103E-2</v>
      </c>
      <c r="L161" s="1">
        <v>1.11721324938133</v>
      </c>
      <c r="M161" s="1">
        <v>1.6518458945319601</v>
      </c>
      <c r="N161" s="1">
        <v>4.2834309496568999</v>
      </c>
      <c r="O161" s="1">
        <v>2.7016352792905698</v>
      </c>
    </row>
    <row r="162" spans="1:15" x14ac:dyDescent="0.25">
      <c r="A162" s="1">
        <v>19.5</v>
      </c>
      <c r="B162" s="1"/>
      <c r="C162" s="1"/>
      <c r="D162" s="1">
        <v>6.5698179693407202</v>
      </c>
      <c r="E162" s="1">
        <v>4.1279101957407498</v>
      </c>
      <c r="F162" s="1">
        <v>5.19161714999899</v>
      </c>
      <c r="G162" s="1">
        <v>9.1726223896786898</v>
      </c>
      <c r="H162" s="1">
        <v>2.3222153021563501</v>
      </c>
      <c r="I162" s="1">
        <v>0.18744824716602099</v>
      </c>
      <c r="J162" s="1"/>
      <c r="K162" s="1">
        <v>5.5970982898672202E-2</v>
      </c>
      <c r="L162" s="1">
        <v>1.0684146206455201</v>
      </c>
      <c r="M162" s="1">
        <v>1.58993034354312</v>
      </c>
      <c r="N162" s="1">
        <v>4.2878509461292502</v>
      </c>
      <c r="O162" s="1">
        <v>2.5656533959943002</v>
      </c>
    </row>
    <row r="163" spans="1:15" x14ac:dyDescent="0.25">
      <c r="A163" s="1">
        <v>19.625</v>
      </c>
      <c r="B163" s="1"/>
      <c r="C163" s="1"/>
      <c r="D163" s="1">
        <v>6.5402233252591397</v>
      </c>
      <c r="E163" s="1">
        <v>3.6294925301073002</v>
      </c>
      <c r="F163" s="1">
        <v>5.2546335209091701</v>
      </c>
      <c r="G163" s="1">
        <v>9.6519030391087099</v>
      </c>
      <c r="H163" s="1">
        <v>2.2790828562404899</v>
      </c>
      <c r="I163" s="1">
        <v>0.183370835615325</v>
      </c>
      <c r="J163" s="1"/>
      <c r="K163" s="1">
        <v>5.3786264174637999E-2</v>
      </c>
      <c r="L163" s="1">
        <v>1.0610433286310199</v>
      </c>
      <c r="M163" s="1">
        <v>1.58646998242884</v>
      </c>
      <c r="N163" s="1">
        <v>4.30190013613473</v>
      </c>
      <c r="O163" s="1">
        <v>2.4958664665823802</v>
      </c>
    </row>
    <row r="164" spans="1:15" x14ac:dyDescent="0.25">
      <c r="A164" s="1">
        <v>19.75</v>
      </c>
      <c r="B164" s="1"/>
      <c r="C164" s="1"/>
      <c r="D164" s="1">
        <v>6.2927080135442397</v>
      </c>
      <c r="E164" s="1">
        <v>3.5507240666881299</v>
      </c>
      <c r="F164" s="1">
        <v>5.4014347094350503</v>
      </c>
      <c r="G164" s="1">
        <v>9.7124746029731401</v>
      </c>
      <c r="H164" s="1">
        <v>2.2723555278055798</v>
      </c>
      <c r="I164" s="1">
        <v>0.18159315349645599</v>
      </c>
      <c r="J164" s="1"/>
      <c r="K164" s="1">
        <v>5.0428625444315499E-2</v>
      </c>
      <c r="L164" s="1">
        <v>1.05682280331722</v>
      </c>
      <c r="M164" s="1">
        <v>1.5142068519106</v>
      </c>
      <c r="N164" s="1">
        <v>4.26631016199938</v>
      </c>
      <c r="O164" s="1">
        <v>2.6048137477695299</v>
      </c>
    </row>
    <row r="165" spans="1:15" x14ac:dyDescent="0.25">
      <c r="A165" s="1">
        <v>19.875</v>
      </c>
      <c r="B165" s="1"/>
      <c r="C165" s="1"/>
      <c r="D165" s="1">
        <v>6.0267907126800297</v>
      </c>
      <c r="E165" s="1">
        <v>3.5847550380940101</v>
      </c>
      <c r="F165" s="1">
        <v>5.5834056469662396</v>
      </c>
      <c r="G165" s="1">
        <v>9.9292009589331904</v>
      </c>
      <c r="H165" s="1">
        <v>2.26912104279163</v>
      </c>
      <c r="I165" s="1">
        <v>0.18135384025780099</v>
      </c>
      <c r="J165" s="1"/>
      <c r="K165" s="1">
        <v>4.8662240681933498E-2</v>
      </c>
      <c r="L165" s="1">
        <v>1.0545975930187399</v>
      </c>
      <c r="M165" s="1">
        <v>1.5022125275314699</v>
      </c>
      <c r="N165" s="1">
        <v>4.2562327988361996</v>
      </c>
      <c r="O165" s="1">
        <v>2.4196464857650999</v>
      </c>
    </row>
    <row r="166" spans="1:15" x14ac:dyDescent="0.25">
      <c r="A166" s="1">
        <v>20</v>
      </c>
      <c r="B166" s="1"/>
      <c r="C166" s="1"/>
      <c r="D166" s="1">
        <v>5.8379112244856897</v>
      </c>
      <c r="E166" s="1">
        <v>3.9489223789800598</v>
      </c>
      <c r="F166" s="1">
        <v>5.8133527529122304</v>
      </c>
      <c r="G166" s="1">
        <v>11.0055133233926</v>
      </c>
      <c r="H166" s="1">
        <v>2.2525845179336099</v>
      </c>
      <c r="I166" s="1">
        <v>0.18258870369140701</v>
      </c>
      <c r="J166" s="1"/>
      <c r="K166" s="1">
        <v>4.8723178391737801E-2</v>
      </c>
      <c r="L166" s="1">
        <v>1.0521447517234399</v>
      </c>
      <c r="M166" s="1">
        <v>1.4899129677812799</v>
      </c>
      <c r="N166" s="1">
        <v>4.3288090276081901</v>
      </c>
      <c r="O166" s="1">
        <v>2.40552225466817</v>
      </c>
    </row>
    <row r="167" spans="1:15" x14ac:dyDescent="0.25">
      <c r="A167" s="1">
        <v>20.125</v>
      </c>
      <c r="B167" s="1"/>
      <c r="C167" s="1"/>
      <c r="D167" s="1">
        <v>5.2418632446426203</v>
      </c>
      <c r="E167" s="1">
        <v>4.0299378595715298</v>
      </c>
      <c r="F167" s="1">
        <v>6.1708517539884999</v>
      </c>
      <c r="G167" s="1">
        <v>10.885473359628801</v>
      </c>
      <c r="H167" s="1">
        <v>2.2465354099604702</v>
      </c>
      <c r="I167" s="1">
        <v>0.180629617709959</v>
      </c>
      <c r="J167" s="1"/>
      <c r="K167" s="1">
        <v>5.7952195703621701E-2</v>
      </c>
      <c r="L167" s="1">
        <v>1.04812469567711</v>
      </c>
      <c r="M167" s="1">
        <v>1.4906229636216599</v>
      </c>
      <c r="N167" s="1">
        <v>4.3125386765205098</v>
      </c>
      <c r="O167" s="1">
        <v>2.3959826515207099</v>
      </c>
    </row>
    <row r="168" spans="1:15" x14ac:dyDescent="0.25">
      <c r="A168" s="1">
        <v>20.25</v>
      </c>
      <c r="B168" s="1"/>
      <c r="C168" s="1"/>
      <c r="D168" s="1">
        <v>5.1614513932558603</v>
      </c>
      <c r="E168" s="1">
        <v>4.0893506447488104</v>
      </c>
      <c r="F168" s="1">
        <v>6.6711648765899598</v>
      </c>
      <c r="G168" s="1">
        <v>11.107030593928201</v>
      </c>
      <c r="H168" s="1">
        <v>2.2070690531736101</v>
      </c>
      <c r="I168" s="1">
        <v>0.17899892782499</v>
      </c>
      <c r="J168" s="1"/>
      <c r="K168" s="1">
        <v>5.6924968340874099E-2</v>
      </c>
      <c r="L168" s="1">
        <v>1.03280686375072</v>
      </c>
      <c r="M168" s="1">
        <v>1.34540029328585</v>
      </c>
      <c r="N168" s="1">
        <v>4.2520811297387402</v>
      </c>
      <c r="O168" s="1">
        <v>2.4173191179542601</v>
      </c>
    </row>
    <row r="169" spans="1:15" x14ac:dyDescent="0.25">
      <c r="A169" s="1">
        <v>20.375</v>
      </c>
      <c r="B169" s="1"/>
      <c r="C169" s="1"/>
      <c r="D169" s="1">
        <v>5.0706865472132003</v>
      </c>
      <c r="E169" s="1">
        <v>4.1581277968392998</v>
      </c>
      <c r="F169" s="1">
        <v>6.6794982000504399</v>
      </c>
      <c r="G169" s="1">
        <v>10.8850601192262</v>
      </c>
      <c r="H169" s="1">
        <v>2.1825034022407501</v>
      </c>
      <c r="I169" s="1">
        <v>0.17562814540043301</v>
      </c>
      <c r="J169" s="1"/>
      <c r="K169" s="1">
        <v>5.13777690792813E-2</v>
      </c>
      <c r="L169" s="1">
        <v>1.03153074617427</v>
      </c>
      <c r="M169" s="1">
        <v>1.3323455048964601</v>
      </c>
      <c r="N169" s="1">
        <v>3.8602737574226098</v>
      </c>
      <c r="O169" s="1">
        <v>2.3559318967545502</v>
      </c>
    </row>
    <row r="170" spans="1:15" x14ac:dyDescent="0.25">
      <c r="A170" s="1">
        <v>20.5</v>
      </c>
      <c r="B170" s="1"/>
      <c r="C170" s="1"/>
      <c r="D170" s="1">
        <v>5.1868769550585698</v>
      </c>
      <c r="E170" s="1">
        <v>4.2071879954189599</v>
      </c>
      <c r="F170" s="1">
        <v>6.6507429009940999</v>
      </c>
      <c r="G170" s="1">
        <v>10.196455455361701</v>
      </c>
      <c r="H170" s="1">
        <v>2.1682546383088401</v>
      </c>
      <c r="I170" s="1">
        <v>0.17080418247003601</v>
      </c>
      <c r="J170" s="1"/>
      <c r="K170" s="1">
        <v>4.5176138168944099E-2</v>
      </c>
      <c r="L170" s="1">
        <v>1.02378352292671</v>
      </c>
      <c r="M170" s="1">
        <v>1.36221829900981</v>
      </c>
      <c r="N170" s="1">
        <v>3.5843619206400801</v>
      </c>
      <c r="O170" s="1">
        <v>2.2409607168117001</v>
      </c>
    </row>
    <row r="171" spans="1:15" x14ac:dyDescent="0.25">
      <c r="A171" s="1">
        <v>20.625</v>
      </c>
      <c r="B171" s="1"/>
      <c r="C171" s="1"/>
      <c r="D171" s="1">
        <v>5.47047525570395</v>
      </c>
      <c r="E171" s="1">
        <v>4.1733027722260401</v>
      </c>
      <c r="F171" s="1">
        <v>7.3769008615944998</v>
      </c>
      <c r="G171" s="1">
        <v>10.6903138554664</v>
      </c>
      <c r="H171" s="1">
        <v>2.16758049312334</v>
      </c>
      <c r="I171" s="1">
        <v>0.17081538171525201</v>
      </c>
      <c r="J171" s="1"/>
      <c r="K171" s="1">
        <v>4.9145827830040401E-2</v>
      </c>
      <c r="L171" s="1">
        <v>1.01429689323723</v>
      </c>
      <c r="M171" s="1">
        <v>1.3682929802361099</v>
      </c>
      <c r="N171" s="1">
        <v>3.6158421802473399</v>
      </c>
      <c r="O171" s="1">
        <v>2.2356110676924601</v>
      </c>
    </row>
    <row r="172" spans="1:15" x14ac:dyDescent="0.25">
      <c r="A172" s="1">
        <v>20.75</v>
      </c>
      <c r="B172" s="1"/>
      <c r="C172" s="1"/>
      <c r="D172" s="1">
        <v>5.5991872303980701</v>
      </c>
      <c r="E172" s="1">
        <v>3.8891587937886798</v>
      </c>
      <c r="F172" s="1">
        <v>7.0754072808161999</v>
      </c>
      <c r="G172" s="1">
        <v>11.313973053877801</v>
      </c>
      <c r="H172" s="1">
        <v>2.1688272048603099</v>
      </c>
      <c r="I172" s="1">
        <v>0.16929385525089799</v>
      </c>
      <c r="J172" s="1"/>
      <c r="K172" s="1">
        <v>6.7637512420305301E-2</v>
      </c>
      <c r="L172" s="1">
        <v>0.99495026894754102</v>
      </c>
      <c r="M172" s="1">
        <v>1.40074862823295</v>
      </c>
      <c r="N172" s="1">
        <v>3.6054765954591601</v>
      </c>
      <c r="O172" s="1">
        <v>2.2544326729523299</v>
      </c>
    </row>
    <row r="173" spans="1:15" x14ac:dyDescent="0.25">
      <c r="A173" s="1">
        <v>20.875</v>
      </c>
      <c r="B173" s="1"/>
      <c r="C173" s="1"/>
      <c r="D173" s="1">
        <v>5.9049982435120896</v>
      </c>
      <c r="E173" s="1">
        <v>3.8129098658846599</v>
      </c>
      <c r="F173" s="1">
        <v>8.1123844514772401</v>
      </c>
      <c r="G173" s="1">
        <v>11.0897753031938</v>
      </c>
      <c r="H173" s="1">
        <v>2.1760751240023599</v>
      </c>
      <c r="I173" s="1">
        <v>0.16303152448018299</v>
      </c>
      <c r="J173" s="1"/>
      <c r="K173" s="1">
        <v>7.1395705477683299E-2</v>
      </c>
      <c r="L173" s="1">
        <v>0.98735647276174698</v>
      </c>
      <c r="M173" s="1">
        <v>1.39051569787187</v>
      </c>
      <c r="N173" s="1">
        <v>3.6265129979082298</v>
      </c>
      <c r="O173" s="1">
        <v>2.3645442005275399</v>
      </c>
    </row>
    <row r="174" spans="1:15" x14ac:dyDescent="0.25">
      <c r="A174" s="1">
        <v>21</v>
      </c>
      <c r="B174" s="1"/>
      <c r="C174" s="1"/>
      <c r="D174" s="1">
        <v>6.1013567327179201</v>
      </c>
      <c r="E174" s="1">
        <v>3.4634303838127098</v>
      </c>
      <c r="F174" s="1">
        <v>8.0770099104894904</v>
      </c>
      <c r="G174" s="1">
        <v>9.3898254335142592</v>
      </c>
      <c r="H174" s="1">
        <v>2.1779132288968199</v>
      </c>
      <c r="I174" s="1">
        <v>0.153540196159032</v>
      </c>
      <c r="J174" s="1"/>
      <c r="K174" s="1">
        <v>7.7271789373560995E-2</v>
      </c>
      <c r="L174" s="1">
        <v>0.97439889034760396</v>
      </c>
      <c r="M174" s="1">
        <v>1.4418115781749801</v>
      </c>
      <c r="N174" s="1">
        <v>3.6223326595068599</v>
      </c>
      <c r="O174" s="1">
        <v>2.33890027500822</v>
      </c>
    </row>
    <row r="175" spans="1:15" x14ac:dyDescent="0.25">
      <c r="A175" s="1">
        <v>21.125</v>
      </c>
      <c r="B175" s="1"/>
      <c r="C175" s="1"/>
      <c r="D175" s="1">
        <v>6.24739065545426</v>
      </c>
      <c r="E175" s="1">
        <v>3.31272047175004</v>
      </c>
      <c r="F175" s="1">
        <v>8.0185471324059101</v>
      </c>
      <c r="G175" s="1">
        <v>9.1003203642667998</v>
      </c>
      <c r="H175" s="1">
        <v>2.1947958585801701</v>
      </c>
      <c r="I175" s="1">
        <v>0.152859635440665</v>
      </c>
      <c r="J175" s="1"/>
      <c r="K175" s="1">
        <v>7.9226555910947793E-2</v>
      </c>
      <c r="L175" s="1">
        <v>0.97543847577436404</v>
      </c>
      <c r="M175" s="1">
        <v>1.43028125577189</v>
      </c>
      <c r="N175" s="1">
        <v>3.30736499059085</v>
      </c>
      <c r="O175" s="1">
        <v>2.3306465643288798</v>
      </c>
    </row>
    <row r="176" spans="1:15" x14ac:dyDescent="0.25">
      <c r="A176" s="1">
        <v>21.25</v>
      </c>
      <c r="B176" s="1"/>
      <c r="C176" s="1"/>
      <c r="D176" s="1">
        <v>6.2851992180786302</v>
      </c>
      <c r="E176" s="1">
        <v>3.3842598014704399</v>
      </c>
      <c r="F176" s="1">
        <v>8.14329989508823</v>
      </c>
      <c r="G176" s="1">
        <v>8.6637741087039206</v>
      </c>
      <c r="H176" s="1">
        <v>2.1978108748473599</v>
      </c>
      <c r="I176" s="1">
        <v>0.146461840115754</v>
      </c>
      <c r="J176" s="1"/>
      <c r="K176" s="1">
        <v>8.0528837395188804E-2</v>
      </c>
      <c r="L176" s="1">
        <v>0.97569492531526603</v>
      </c>
      <c r="M176" s="1">
        <v>1.4199765339813999</v>
      </c>
      <c r="N176" s="1">
        <v>3.2841771462123002</v>
      </c>
      <c r="O176" s="1">
        <v>2.41094420003478</v>
      </c>
    </row>
    <row r="177" spans="1:15" x14ac:dyDescent="0.25">
      <c r="A177" s="1">
        <v>21.375</v>
      </c>
      <c r="B177" s="1"/>
      <c r="C177" s="1"/>
      <c r="D177" s="1">
        <v>6.2279706003650803</v>
      </c>
      <c r="E177" s="1">
        <v>3.39449190037227</v>
      </c>
      <c r="F177" s="1">
        <v>8.2444372944843103</v>
      </c>
      <c r="G177" s="1">
        <v>8.6760765000367108</v>
      </c>
      <c r="H177" s="1">
        <v>2.2077371736190901</v>
      </c>
      <c r="I177" s="1">
        <v>0.141398883399877</v>
      </c>
      <c r="J177" s="1"/>
      <c r="K177" s="1">
        <v>7.3674998939790598E-2</v>
      </c>
      <c r="L177" s="1">
        <v>0.97882112861050896</v>
      </c>
      <c r="M177" s="1">
        <v>1.4126224678661601</v>
      </c>
      <c r="N177" s="1">
        <v>3.7698935732371099</v>
      </c>
      <c r="O177" s="1">
        <v>2.4078992986785401</v>
      </c>
    </row>
    <row r="178" spans="1:15" x14ac:dyDescent="0.25">
      <c r="A178" s="1">
        <v>21.5</v>
      </c>
      <c r="B178" s="1"/>
      <c r="C178" s="1"/>
      <c r="D178" s="1">
        <v>6.0862449634079097</v>
      </c>
      <c r="E178" s="1">
        <v>3.2771689363535801</v>
      </c>
      <c r="F178" s="1">
        <v>8.2095628365967599</v>
      </c>
      <c r="G178" s="1">
        <v>8.9169878564321401</v>
      </c>
      <c r="H178" s="1">
        <v>2.20393684333055</v>
      </c>
      <c r="I178" s="1">
        <v>0.131442403552402</v>
      </c>
      <c r="J178" s="1"/>
      <c r="K178" s="1">
        <v>8.8924566230870097E-2</v>
      </c>
      <c r="L178" s="1">
        <v>0.98319360827081004</v>
      </c>
      <c r="M178" s="1">
        <v>1.3985619104624301</v>
      </c>
      <c r="N178" s="1">
        <v>3.7613103397396599</v>
      </c>
      <c r="O178" s="1">
        <v>2.3857639179520098</v>
      </c>
    </row>
    <row r="179" spans="1:15" x14ac:dyDescent="0.25">
      <c r="A179" s="1">
        <v>21.625</v>
      </c>
      <c r="B179" s="1"/>
      <c r="C179" s="1"/>
      <c r="D179" s="1">
        <v>6.0462150735182298</v>
      </c>
      <c r="E179" s="1">
        <v>3.0436260047916499</v>
      </c>
      <c r="F179" s="1">
        <v>8.0867850462452004</v>
      </c>
      <c r="G179" s="1">
        <v>9.2242957620388193</v>
      </c>
      <c r="H179" s="1">
        <v>2.2049080252767799</v>
      </c>
      <c r="I179" s="1">
        <v>0.12044567073234699</v>
      </c>
      <c r="J179" s="1"/>
      <c r="K179" s="1">
        <v>0.104105620269595</v>
      </c>
      <c r="L179" s="1">
        <v>0.97633716642331703</v>
      </c>
      <c r="M179" s="1">
        <v>1.38464235931154</v>
      </c>
      <c r="N179" s="1">
        <v>3.8051147915595598</v>
      </c>
      <c r="O179" s="1">
        <v>2.31941883343266</v>
      </c>
    </row>
    <row r="180" spans="1:15" x14ac:dyDescent="0.25">
      <c r="A180" s="1">
        <v>21.75</v>
      </c>
      <c r="B180" s="1"/>
      <c r="C180" s="1"/>
      <c r="D180" s="1">
        <v>5.9499920823780901</v>
      </c>
      <c r="E180" s="1">
        <v>2.83336700046977</v>
      </c>
      <c r="F180" s="1">
        <v>8.2878476157425407</v>
      </c>
      <c r="G180" s="1">
        <v>9.3149272821455895</v>
      </c>
      <c r="H180" s="1">
        <v>2.2483949539412502</v>
      </c>
      <c r="I180" s="1">
        <v>0.111854736582993</v>
      </c>
      <c r="J180" s="1"/>
      <c r="K180" s="1">
        <v>0.112020403188167</v>
      </c>
      <c r="L180" s="1">
        <v>0.97390976919495598</v>
      </c>
      <c r="M180" s="1">
        <v>1.3767417400203901</v>
      </c>
      <c r="N180" s="1">
        <v>3.7232039519614499</v>
      </c>
      <c r="O180" s="1">
        <v>2.2292103239536201</v>
      </c>
    </row>
    <row r="181" spans="1:15" x14ac:dyDescent="0.25">
      <c r="A181" s="1">
        <v>21.875</v>
      </c>
      <c r="B181" s="1"/>
      <c r="C181" s="1"/>
      <c r="D181" s="1">
        <v>6.0646453084264502</v>
      </c>
      <c r="E181" s="1">
        <v>2.71373156118849</v>
      </c>
      <c r="F181" s="1">
        <v>8.0524665079370497</v>
      </c>
      <c r="G181" s="1">
        <v>9.4122727290834103</v>
      </c>
      <c r="H181" s="1">
        <v>2.2524356800565699</v>
      </c>
      <c r="I181" s="1">
        <v>0.110864904591846</v>
      </c>
      <c r="J181" s="1"/>
      <c r="K181" s="1">
        <v>0.10605807656826199</v>
      </c>
      <c r="L181" s="1">
        <v>0.95098351332559405</v>
      </c>
      <c r="M181" s="1">
        <v>1.36935163450016</v>
      </c>
      <c r="N181" s="1">
        <v>3.7358962599659198</v>
      </c>
      <c r="O181" s="1">
        <v>2.2086877120620199</v>
      </c>
    </row>
    <row r="182" spans="1:15" x14ac:dyDescent="0.25">
      <c r="A182" s="1">
        <v>22</v>
      </c>
      <c r="B182" s="1"/>
      <c r="C182" s="1"/>
      <c r="D182" s="1">
        <v>6.2518247459484302</v>
      </c>
      <c r="E182" s="1">
        <v>2.6356672361223299</v>
      </c>
      <c r="F182" s="1">
        <v>7.7945375735170597</v>
      </c>
      <c r="G182" s="1">
        <v>8.8000630800537607</v>
      </c>
      <c r="H182" s="1">
        <v>2.2500221754142098</v>
      </c>
      <c r="I182" s="1">
        <v>0.111165568125174</v>
      </c>
      <c r="J182" s="1"/>
      <c r="K182" s="1">
        <v>0.104279364022279</v>
      </c>
      <c r="L182" s="1">
        <v>0.92099950315678702</v>
      </c>
      <c r="M182" s="1">
        <v>1.33141810292203</v>
      </c>
      <c r="N182" s="1">
        <v>3.8355410964495502</v>
      </c>
      <c r="O182" s="1">
        <v>2.0880636723386101</v>
      </c>
    </row>
    <row r="183" spans="1:15" x14ac:dyDescent="0.25">
      <c r="A183" s="1">
        <v>22.125</v>
      </c>
      <c r="B183" s="1"/>
      <c r="C183" s="1"/>
      <c r="D183" s="1">
        <v>6.3584226963214698</v>
      </c>
      <c r="E183" s="1">
        <v>2.7096030613557298</v>
      </c>
      <c r="F183" s="1">
        <v>7.9165376893512196</v>
      </c>
      <c r="G183" s="1">
        <v>7.9814128474416304</v>
      </c>
      <c r="H183" s="1">
        <v>2.2360479789149599</v>
      </c>
      <c r="I183" s="1">
        <v>0.112950888845141</v>
      </c>
      <c r="J183" s="1"/>
      <c r="K183" s="1">
        <v>0.106809935837811</v>
      </c>
      <c r="L183" s="1">
        <v>0.92434194497216304</v>
      </c>
      <c r="M183" s="1">
        <v>1.30464844668764</v>
      </c>
      <c r="N183" s="1">
        <v>3.8558191046528898</v>
      </c>
      <c r="O183" s="1">
        <v>2.1075861850650601</v>
      </c>
    </row>
    <row r="184" spans="1:15" x14ac:dyDescent="0.25">
      <c r="A184" s="1">
        <v>22.25</v>
      </c>
      <c r="B184" s="1"/>
      <c r="C184" s="1"/>
      <c r="D184" s="1">
        <v>6.5119963531183496</v>
      </c>
      <c r="E184" s="1">
        <v>2.75262290965492</v>
      </c>
      <c r="F184" s="1">
        <v>7.8877495851732897</v>
      </c>
      <c r="G184" s="1">
        <v>7.8494331280053498</v>
      </c>
      <c r="H184" s="1">
        <v>2.2163054272888498</v>
      </c>
      <c r="I184" s="1">
        <v>0.115519492691658</v>
      </c>
      <c r="J184" s="1"/>
      <c r="K184" s="1">
        <v>0.10880717379326101</v>
      </c>
      <c r="L184" s="1">
        <v>0.92403472229566397</v>
      </c>
      <c r="M184" s="1">
        <v>1.301820063519</v>
      </c>
      <c r="N184" s="1">
        <v>3.90693151499458</v>
      </c>
      <c r="O184" s="1">
        <v>1.8334516909640699</v>
      </c>
    </row>
    <row r="185" spans="1:15" x14ac:dyDescent="0.25">
      <c r="A185" s="1">
        <v>22.375</v>
      </c>
      <c r="B185" s="1"/>
      <c r="C185" s="1"/>
      <c r="D185" s="1">
        <v>6.4937400679250699</v>
      </c>
      <c r="E185" s="1">
        <v>2.7842862596241198</v>
      </c>
      <c r="F185" s="1">
        <v>7.6982627326944204</v>
      </c>
      <c r="G185" s="1">
        <v>7.7713990365644996</v>
      </c>
      <c r="H185" s="1">
        <v>2.16533079837818</v>
      </c>
      <c r="I185" s="1">
        <v>0.112502097147717</v>
      </c>
      <c r="J185" s="1"/>
      <c r="K185" s="1">
        <v>0.113611039785517</v>
      </c>
      <c r="L185" s="1">
        <v>0.94215503827817804</v>
      </c>
      <c r="M185" s="1">
        <v>1.3305830810299299</v>
      </c>
      <c r="N185" s="1">
        <v>3.91331558400362</v>
      </c>
      <c r="O185" s="1">
        <v>1.85599717013272</v>
      </c>
    </row>
    <row r="186" spans="1:15" x14ac:dyDescent="0.25">
      <c r="A186" s="1">
        <v>22.5</v>
      </c>
      <c r="B186" s="1"/>
      <c r="C186" s="1"/>
      <c r="D186" s="1">
        <v>6.4772471762059602</v>
      </c>
      <c r="E186" s="1">
        <v>2.7457909166873402</v>
      </c>
      <c r="F186" s="1">
        <v>7.2864680922067597</v>
      </c>
      <c r="G186" s="1">
        <v>6.9653915975961098</v>
      </c>
      <c r="H186" s="1">
        <v>2.0971728624612598</v>
      </c>
      <c r="I186" s="1">
        <v>0.111748739015417</v>
      </c>
      <c r="J186" s="1"/>
      <c r="K186" s="1">
        <v>0.116590523839689</v>
      </c>
      <c r="L186" s="1">
        <v>0.94198069752399505</v>
      </c>
      <c r="M186" s="1">
        <v>1.32404820677233</v>
      </c>
      <c r="N186" s="1">
        <v>3.8947716852951002</v>
      </c>
      <c r="O186" s="1">
        <v>1.90276271392093</v>
      </c>
    </row>
    <row r="187" spans="1:15" x14ac:dyDescent="0.25">
      <c r="A187" s="1">
        <v>22.625</v>
      </c>
      <c r="B187" s="1"/>
      <c r="C187" s="1"/>
      <c r="D187" s="1">
        <v>6.46500427856357</v>
      </c>
      <c r="E187" s="1">
        <v>2.7114495987892999</v>
      </c>
      <c r="F187" s="1">
        <v>6.0405641012813298</v>
      </c>
      <c r="G187" s="1">
        <v>6.8049327680090599</v>
      </c>
      <c r="H187" s="1">
        <v>2.07175899833253</v>
      </c>
      <c r="I187" s="1">
        <v>0.111177859724335</v>
      </c>
      <c r="J187" s="1"/>
      <c r="K187" s="1">
        <v>0.11565972391555</v>
      </c>
      <c r="L187" s="1">
        <v>0.95106146227578803</v>
      </c>
      <c r="M187" s="1">
        <v>1.2615285334734501</v>
      </c>
      <c r="N187" s="1">
        <v>3.9815874156832902</v>
      </c>
      <c r="O187" s="1">
        <v>1.93215308486796</v>
      </c>
    </row>
    <row r="188" spans="1:15" x14ac:dyDescent="0.25">
      <c r="A188" s="1">
        <v>22.75</v>
      </c>
      <c r="B188" s="1"/>
      <c r="C188" s="1"/>
      <c r="D188" s="1">
        <v>6.4706892555905</v>
      </c>
      <c r="E188" s="1">
        <v>2.6522140657484301</v>
      </c>
      <c r="F188" s="1">
        <v>5.37224378031899</v>
      </c>
      <c r="G188" s="1">
        <v>7.3040064608220199</v>
      </c>
      <c r="H188" s="1">
        <v>2.0587138291420599</v>
      </c>
      <c r="I188" s="1">
        <v>0.11238950523887301</v>
      </c>
      <c r="J188" s="1"/>
      <c r="K188" s="1">
        <v>0.11460281186620699</v>
      </c>
      <c r="L188" s="1">
        <v>0.96517072240441704</v>
      </c>
      <c r="M188" s="1">
        <v>1.2388014400796901</v>
      </c>
      <c r="N188" s="1">
        <v>3.9736312215257299</v>
      </c>
      <c r="O188" s="1">
        <v>1.98275913844318</v>
      </c>
    </row>
    <row r="189" spans="1:15" x14ac:dyDescent="0.25">
      <c r="A189" s="1">
        <v>22.875</v>
      </c>
      <c r="B189" s="1"/>
      <c r="C189" s="1"/>
      <c r="D189" s="1">
        <v>6.4663019469255802</v>
      </c>
      <c r="E189" s="1">
        <v>2.5968346372968099</v>
      </c>
      <c r="F189" s="1">
        <v>4.4482952689196296</v>
      </c>
      <c r="G189" s="1">
        <v>7.7879949333914098</v>
      </c>
      <c r="H189" s="1">
        <v>2.04068587435864</v>
      </c>
      <c r="I189" s="1">
        <v>0.112119213547171</v>
      </c>
      <c r="J189" s="1"/>
      <c r="K189" s="1">
        <v>0.10795482267512301</v>
      </c>
      <c r="L189" s="1">
        <v>0.98329558870190903</v>
      </c>
      <c r="M189" s="1">
        <v>1.23106858653943</v>
      </c>
      <c r="N189" s="1">
        <v>3.9910326882009799</v>
      </c>
      <c r="O189" s="1">
        <v>1.98817115505231</v>
      </c>
    </row>
    <row r="190" spans="1:15" x14ac:dyDescent="0.25">
      <c r="A190" s="1">
        <v>23</v>
      </c>
      <c r="B190" s="1"/>
      <c r="C190" s="1"/>
      <c r="D190" s="1">
        <v>6.4761335184401299</v>
      </c>
      <c r="E190" s="1">
        <v>2.5252831334255701</v>
      </c>
      <c r="F190" s="1">
        <v>4.4118973194127902</v>
      </c>
      <c r="G190" s="1">
        <v>7.8325368929550701</v>
      </c>
      <c r="H190" s="1">
        <v>2.0218279408944899</v>
      </c>
      <c r="I190" s="1">
        <v>0.110679513039336</v>
      </c>
      <c r="J190" s="1"/>
      <c r="K190" s="1">
        <v>0.121484749999411</v>
      </c>
      <c r="L190" s="1">
        <v>0.985864162831396</v>
      </c>
      <c r="M190" s="1">
        <v>1.22435489820312</v>
      </c>
      <c r="N190" s="1">
        <v>3.9809475768502298</v>
      </c>
      <c r="O190" s="1">
        <v>1.88654987127795</v>
      </c>
    </row>
    <row r="191" spans="1:15" x14ac:dyDescent="0.25">
      <c r="A191" s="1">
        <v>23.125</v>
      </c>
      <c r="B191" s="1"/>
      <c r="C191" s="1"/>
      <c r="D191" s="1">
        <v>6.4082466103025704</v>
      </c>
      <c r="E191" s="1">
        <v>2.4946000562557198</v>
      </c>
      <c r="F191" s="1">
        <v>4.5434975950328704</v>
      </c>
      <c r="G191" s="1">
        <v>8.3604337894606502</v>
      </c>
      <c r="H191" s="1">
        <v>2.0203042438807102</v>
      </c>
      <c r="I191" s="1">
        <v>0.105282222960455</v>
      </c>
      <c r="J191" s="1"/>
      <c r="K191" s="1">
        <v>0.12775643810234799</v>
      </c>
      <c r="L191" s="1">
        <v>0.91932228294865304</v>
      </c>
      <c r="M191" s="1">
        <v>1.04800674299385</v>
      </c>
      <c r="N191" s="1">
        <v>3.48091756871638</v>
      </c>
      <c r="O191" s="1">
        <v>1.9919293249539201</v>
      </c>
    </row>
    <row r="192" spans="1:15" x14ac:dyDescent="0.25">
      <c r="A192" s="1">
        <v>23.25</v>
      </c>
      <c r="B192" s="1"/>
      <c r="C192" s="1"/>
      <c r="D192" s="1">
        <v>6.3078599322878004</v>
      </c>
      <c r="E192" s="1">
        <v>2.6297307835743902</v>
      </c>
      <c r="F192" s="1">
        <v>4.8545976644232196</v>
      </c>
      <c r="G192" s="1">
        <v>8.5036072675719794</v>
      </c>
      <c r="H192" s="1">
        <v>2.0184379979891198</v>
      </c>
      <c r="I192" s="1">
        <v>0.104517943226835</v>
      </c>
      <c r="J192" s="1"/>
      <c r="K192" s="1">
        <v>0.119279807891654</v>
      </c>
      <c r="L192" s="1">
        <v>0.93170410904638501</v>
      </c>
      <c r="M192" s="1">
        <v>1.08415072827391</v>
      </c>
      <c r="N192" s="1">
        <v>3.1360490174954299</v>
      </c>
      <c r="O192" s="1">
        <v>1.98794574862033</v>
      </c>
    </row>
    <row r="193" spans="1:15" x14ac:dyDescent="0.25">
      <c r="A193" s="1">
        <v>23.375</v>
      </c>
      <c r="B193" s="1"/>
      <c r="C193" s="1"/>
      <c r="D193" s="1">
        <v>6.3158393807576001</v>
      </c>
      <c r="E193" s="1">
        <v>2.63471192709213</v>
      </c>
      <c r="F193" s="1">
        <v>4.9488140572941104</v>
      </c>
      <c r="G193" s="1">
        <v>8.8169672432034893</v>
      </c>
      <c r="H193" s="1">
        <v>2.0499383701377698</v>
      </c>
      <c r="I193" s="1">
        <v>0.105759021598845</v>
      </c>
      <c r="J193" s="1"/>
      <c r="K193" s="1">
        <v>0.114463156692712</v>
      </c>
      <c r="L193" s="1">
        <v>0.94964166372101</v>
      </c>
      <c r="M193" s="1">
        <v>1.1200764922536699</v>
      </c>
      <c r="N193" s="1">
        <v>2.7790334106304302</v>
      </c>
      <c r="O193" s="1">
        <v>2.0684744252002201</v>
      </c>
    </row>
    <row r="194" spans="1:15" x14ac:dyDescent="0.25">
      <c r="A194" s="1">
        <v>23.5</v>
      </c>
      <c r="B194" s="1"/>
      <c r="C194" s="1"/>
      <c r="D194" s="1">
        <v>6.2706804046923299</v>
      </c>
      <c r="E194" s="1">
        <v>2.6752451754012001</v>
      </c>
      <c r="F194" s="1">
        <v>4.9325305839481599</v>
      </c>
      <c r="G194" s="1">
        <v>8.9144644403731998</v>
      </c>
      <c r="H194" s="1">
        <v>2.0594968405056502</v>
      </c>
      <c r="I194" s="1">
        <v>0.10510379686778799</v>
      </c>
      <c r="J194" s="1"/>
      <c r="K194" s="1">
        <v>0.11472554607287</v>
      </c>
      <c r="L194" s="1">
        <v>0.96717518733519203</v>
      </c>
      <c r="M194" s="1">
        <v>1.1213142208018501</v>
      </c>
      <c r="N194" s="1">
        <v>2.7445073487526401</v>
      </c>
      <c r="O194" s="1">
        <v>2.2687002963544298</v>
      </c>
    </row>
    <row r="195" spans="1:15" x14ac:dyDescent="0.25">
      <c r="A195" s="1">
        <v>23.625</v>
      </c>
      <c r="B195" s="1"/>
      <c r="C195" s="1"/>
      <c r="D195" s="1">
        <v>6.1798824240406498</v>
      </c>
      <c r="E195" s="1">
        <v>2.7785972817393598</v>
      </c>
      <c r="F195" s="1">
        <v>4.9184044479845301</v>
      </c>
      <c r="G195" s="1">
        <v>7.7265378551847101</v>
      </c>
      <c r="H195" s="1">
        <v>2.0505930258634701</v>
      </c>
      <c r="I195" s="1">
        <v>0.106548532970188</v>
      </c>
      <c r="J195" s="1"/>
      <c r="K195" s="1">
        <v>0.11407686388800301</v>
      </c>
      <c r="L195" s="1">
        <v>0.961689829036252</v>
      </c>
      <c r="M195" s="1">
        <v>1.1936560106612499</v>
      </c>
      <c r="N195" s="1">
        <v>2.7126411249345201</v>
      </c>
      <c r="O195" s="1">
        <v>2.2523427054548701</v>
      </c>
    </row>
    <row r="196" spans="1:15" x14ac:dyDescent="0.25">
      <c r="A196" s="1">
        <v>23.75</v>
      </c>
      <c r="B196" s="1"/>
      <c r="C196" s="1"/>
      <c r="D196" s="1">
        <v>6.19921465101939</v>
      </c>
      <c r="E196" s="1">
        <v>2.8748239750929501</v>
      </c>
      <c r="F196" s="1">
        <v>4.81410012485654</v>
      </c>
      <c r="G196" s="1">
        <v>7.7764436322049102</v>
      </c>
      <c r="H196" s="1">
        <v>2.0544321087285198</v>
      </c>
      <c r="I196" s="1">
        <v>0.104061320360728</v>
      </c>
      <c r="J196" s="1"/>
      <c r="K196" s="1">
        <v>0.113333189855163</v>
      </c>
      <c r="L196" s="1">
        <v>0.95602717532555803</v>
      </c>
      <c r="M196" s="1">
        <v>1.29210441775179</v>
      </c>
      <c r="N196" s="1">
        <v>2.68715136826376</v>
      </c>
      <c r="O196" s="1">
        <v>2.2692539772159801</v>
      </c>
    </row>
    <row r="197" spans="1:15" x14ac:dyDescent="0.25">
      <c r="A197" s="1">
        <v>23.875</v>
      </c>
      <c r="B197" s="1"/>
      <c r="C197" s="1"/>
      <c r="D197" s="1">
        <v>6.6205432400115498</v>
      </c>
      <c r="E197" s="1">
        <v>3.0467433823911798</v>
      </c>
      <c r="F197" s="1">
        <v>4.7812689922923104</v>
      </c>
      <c r="G197" s="1">
        <v>7.9285097294867501</v>
      </c>
      <c r="H197" s="1">
        <v>2.0400128194153</v>
      </c>
      <c r="I197" s="1">
        <v>0.102300376246051</v>
      </c>
      <c r="J197" s="1"/>
      <c r="K197" s="1">
        <v>9.6623551138187103E-2</v>
      </c>
      <c r="L197" s="1">
        <v>0.956206121990271</v>
      </c>
      <c r="M197" s="1">
        <v>1.2767856223744301</v>
      </c>
      <c r="N197" s="1">
        <v>2.75131532838116</v>
      </c>
      <c r="O197" s="1">
        <v>2.2934396661232501</v>
      </c>
    </row>
    <row r="198" spans="1:15" x14ac:dyDescent="0.25">
      <c r="A198" s="1">
        <v>24</v>
      </c>
      <c r="B198" s="1"/>
      <c r="C198" s="1"/>
      <c r="D198" s="1">
        <v>6.2688198654927003</v>
      </c>
      <c r="E198" s="1">
        <v>3.26327370108329</v>
      </c>
      <c r="F198" s="1">
        <v>4.8750186077635904</v>
      </c>
      <c r="G198" s="1">
        <v>8.1094420677464196</v>
      </c>
      <c r="H198" s="1">
        <v>2.03847831081137</v>
      </c>
      <c r="I198" s="1">
        <v>0.10074308832078301</v>
      </c>
      <c r="J198" s="1"/>
      <c r="K198" s="1">
        <v>8.4125259634737701E-2</v>
      </c>
      <c r="L198" s="1">
        <v>0.94585499161727304</v>
      </c>
      <c r="M198" s="1">
        <v>1.3131349671652399</v>
      </c>
      <c r="N198" s="1">
        <v>2.7212609064007398</v>
      </c>
      <c r="O198" s="1">
        <v>2.2667072535153001</v>
      </c>
    </row>
    <row r="199" spans="1:15" x14ac:dyDescent="0.25">
      <c r="A199" s="1">
        <v>24.125</v>
      </c>
      <c r="B199" s="1"/>
      <c r="C199" s="1"/>
      <c r="D199" s="1">
        <v>6.2268332952752399</v>
      </c>
      <c r="E199" s="1">
        <v>3.5232380223891302</v>
      </c>
      <c r="F199" s="1">
        <v>4.8576995837902199</v>
      </c>
      <c r="G199" s="1">
        <v>8.4852855716828106</v>
      </c>
      <c r="H199" s="1">
        <v>2.0472656101978002</v>
      </c>
      <c r="I199" s="1">
        <v>9.8515848959174604E-2</v>
      </c>
      <c r="J199" s="1"/>
      <c r="K199" s="1">
        <v>8.3470973989117903E-2</v>
      </c>
      <c r="L199" s="1">
        <v>0.89818358671326703</v>
      </c>
      <c r="M199" s="1">
        <v>1.3006684211748401</v>
      </c>
      <c r="N199" s="1">
        <v>2.6820945377713601</v>
      </c>
      <c r="O199" s="1">
        <v>2.3394658776669499</v>
      </c>
    </row>
    <row r="200" spans="1:15" x14ac:dyDescent="0.25">
      <c r="A200" s="1">
        <v>24.25</v>
      </c>
      <c r="B200" s="1"/>
      <c r="C200" s="1"/>
      <c r="D200" s="1">
        <v>6.2508593400944301</v>
      </c>
      <c r="E200" s="1">
        <v>3.4414643587917602</v>
      </c>
      <c r="F200" s="1">
        <v>4.8533094470179297</v>
      </c>
      <c r="G200" s="1">
        <v>8.3186451536234305</v>
      </c>
      <c r="H200" s="1">
        <v>2.04489263080138</v>
      </c>
      <c r="I200" s="1">
        <v>9.0596114045358098E-2</v>
      </c>
      <c r="J200" s="1"/>
      <c r="K200" s="1">
        <v>9.1064329847870301E-2</v>
      </c>
      <c r="L200" s="1">
        <v>0.89243615984859503</v>
      </c>
      <c r="M200" s="1">
        <v>1.28683615119104</v>
      </c>
      <c r="N200" s="1">
        <v>2.7079260898444999</v>
      </c>
      <c r="O200" s="1">
        <v>2.3249520980890002</v>
      </c>
    </row>
    <row r="201" spans="1:15" x14ac:dyDescent="0.25">
      <c r="A201" s="1">
        <v>24.375</v>
      </c>
      <c r="B201" s="1"/>
      <c r="C201" s="1"/>
      <c r="D201" s="1">
        <v>6.2001595020965903</v>
      </c>
      <c r="E201" s="1">
        <v>3.3526112572037099</v>
      </c>
      <c r="F201" s="1">
        <v>5.2546976961585896</v>
      </c>
      <c r="G201" s="1">
        <v>7.3305145998749097</v>
      </c>
      <c r="H201" s="1">
        <v>2.0440397828351302</v>
      </c>
      <c r="I201" s="1">
        <v>8.6512284348980201E-2</v>
      </c>
      <c r="J201" s="1"/>
      <c r="K201" s="1">
        <v>0.10294271331454199</v>
      </c>
      <c r="L201" s="1">
        <v>0.87524430139392095</v>
      </c>
      <c r="M201" s="1">
        <v>1.278156316377</v>
      </c>
      <c r="N201" s="1">
        <v>2.6885316885007802</v>
      </c>
      <c r="O201" s="1">
        <v>2.2954998968135598</v>
      </c>
    </row>
    <row r="202" spans="1:15" x14ac:dyDescent="0.25">
      <c r="A202" s="1">
        <v>24.5</v>
      </c>
      <c r="B202" s="1"/>
      <c r="C202" s="1"/>
      <c r="D202" s="1">
        <v>5.8161694879379899</v>
      </c>
      <c r="E202" s="1">
        <v>3.30738733188082</v>
      </c>
      <c r="F202" s="1">
        <v>5.4303949872382402</v>
      </c>
      <c r="G202" s="1">
        <v>7.1638242333479596</v>
      </c>
      <c r="H202" s="1">
        <v>2.03602296350308</v>
      </c>
      <c r="I202" s="1">
        <v>8.5507277164398501E-2</v>
      </c>
      <c r="J202" s="1"/>
      <c r="K202" s="1">
        <v>0.105914663871475</v>
      </c>
      <c r="L202" s="1">
        <v>0.77696202638212297</v>
      </c>
      <c r="M202" s="1">
        <v>1.21384145940635</v>
      </c>
      <c r="N202" s="1">
        <v>2.6811666623250598</v>
      </c>
      <c r="O202" s="1">
        <v>2.2317010760897502</v>
      </c>
    </row>
    <row r="203" spans="1:15" x14ac:dyDescent="0.25">
      <c r="A203" s="1">
        <v>24.625</v>
      </c>
      <c r="B203" s="1"/>
      <c r="C203" s="1"/>
      <c r="D203" s="1">
        <v>5.73219376284188</v>
      </c>
      <c r="E203" s="1">
        <v>3.49113139745109</v>
      </c>
      <c r="F203" s="1">
        <v>6.1147202595185801</v>
      </c>
      <c r="G203" s="1">
        <v>6.7107298784957097</v>
      </c>
      <c r="H203" s="1">
        <v>2.0187307574271598</v>
      </c>
      <c r="I203" s="1">
        <v>8.2613240946497496E-2</v>
      </c>
      <c r="J203" s="1"/>
      <c r="K203" s="1">
        <v>0.10869274763959499</v>
      </c>
      <c r="L203" s="1">
        <v>0.79823729842160596</v>
      </c>
      <c r="M203" s="1">
        <v>1.17614184616187</v>
      </c>
      <c r="N203" s="1">
        <v>2.67297753658326</v>
      </c>
      <c r="O203" s="1">
        <v>2.3335343265574502</v>
      </c>
    </row>
    <row r="204" spans="1:15" x14ac:dyDescent="0.25">
      <c r="A204" s="1">
        <v>24.75</v>
      </c>
      <c r="B204" s="1"/>
      <c r="C204" s="1"/>
      <c r="D204" s="1">
        <v>5.8736201890226702</v>
      </c>
      <c r="E204" s="1">
        <v>3.4730182822428799</v>
      </c>
      <c r="F204" s="1">
        <v>6.3968976113125899</v>
      </c>
      <c r="G204" s="1">
        <v>5.8959936450721999</v>
      </c>
      <c r="H204" s="1">
        <v>2.0144147560801802</v>
      </c>
      <c r="I204" s="1">
        <v>8.2288190757534102E-2</v>
      </c>
      <c r="J204" s="1"/>
      <c r="K204" s="1">
        <v>0.110309180722202</v>
      </c>
      <c r="L204" s="1">
        <v>0.82549368076415097</v>
      </c>
      <c r="M204" s="1">
        <v>1.2116400535833101</v>
      </c>
      <c r="N204" s="1">
        <v>2.6539051793569799</v>
      </c>
      <c r="O204" s="1">
        <v>2.3302637783228399</v>
      </c>
    </row>
    <row r="205" spans="1:15" x14ac:dyDescent="0.25">
      <c r="A205" s="1">
        <v>24.875</v>
      </c>
      <c r="B205" s="1"/>
      <c r="C205" s="1"/>
      <c r="D205" s="1">
        <v>6.0013109812905299</v>
      </c>
      <c r="E205" s="1">
        <v>3.3773170796458598</v>
      </c>
      <c r="F205" s="1">
        <v>6.3409195458002001</v>
      </c>
      <c r="G205" s="1">
        <v>5.5281445194676904</v>
      </c>
      <c r="H205" s="1">
        <v>1.9994807277416</v>
      </c>
      <c r="I205" s="1">
        <v>8.2160667825599804E-2</v>
      </c>
      <c r="J205" s="1"/>
      <c r="K205" s="1">
        <v>0.109761552018247</v>
      </c>
      <c r="L205" s="1">
        <v>0.82388111952557797</v>
      </c>
      <c r="M205" s="1">
        <v>1.2052542895556699</v>
      </c>
      <c r="N205" s="1">
        <v>2.6454835225264</v>
      </c>
      <c r="O205" s="1">
        <v>2.4698377632528401</v>
      </c>
    </row>
    <row r="206" spans="1:15" x14ac:dyDescent="0.25">
      <c r="A206" s="1">
        <v>25</v>
      </c>
      <c r="B206" s="1"/>
      <c r="C206" s="1"/>
      <c r="D206" s="1">
        <v>5.9810730831667103</v>
      </c>
      <c r="E206" s="1">
        <v>3.4325949406927601</v>
      </c>
      <c r="F206" s="1">
        <v>6.2999209457598297</v>
      </c>
      <c r="G206" s="1">
        <v>5.6669396402603196</v>
      </c>
      <c r="H206" s="1">
        <v>1.9772208025187901</v>
      </c>
      <c r="I206" s="1">
        <v>8.3707046509754607E-2</v>
      </c>
      <c r="J206" s="1"/>
      <c r="K206" s="1">
        <v>0.10471168152559999</v>
      </c>
      <c r="L206" s="1">
        <v>0.84052973509713302</v>
      </c>
      <c r="M206" s="1">
        <v>1.2017658331109</v>
      </c>
      <c r="N206" s="1">
        <v>2.6398557980600499</v>
      </c>
      <c r="O206" s="1">
        <v>2.46616144582539</v>
      </c>
    </row>
    <row r="207" spans="1:15" x14ac:dyDescent="0.25">
      <c r="A207" s="1">
        <v>25.125</v>
      </c>
      <c r="B207" s="1"/>
      <c r="C207" s="1"/>
      <c r="D207" s="1">
        <v>5.1194129463131404</v>
      </c>
      <c r="E207" s="1">
        <v>3.3608446356152699</v>
      </c>
      <c r="F207" s="1">
        <v>6.4083159518968902</v>
      </c>
      <c r="G207" s="1">
        <v>6.0359654578086097</v>
      </c>
      <c r="H207" s="1">
        <v>1.9710589089072601</v>
      </c>
      <c r="I207" s="1">
        <v>8.4928520015740694E-2</v>
      </c>
      <c r="J207" s="1"/>
      <c r="K207" s="1">
        <v>9.1030257435326195E-2</v>
      </c>
      <c r="L207" s="1">
        <v>0.85378581029057299</v>
      </c>
      <c r="M207" s="1">
        <v>1.23430196941633</v>
      </c>
      <c r="N207" s="1">
        <v>2.6803802449704901</v>
      </c>
      <c r="O207" s="1">
        <v>2.44720191886845</v>
      </c>
    </row>
    <row r="208" spans="1:15" x14ac:dyDescent="0.25">
      <c r="A208" s="1">
        <v>25.25</v>
      </c>
      <c r="B208" s="1"/>
      <c r="C208" s="1"/>
      <c r="D208" s="1">
        <v>4.3748489240804496</v>
      </c>
      <c r="E208" s="1">
        <v>3.3670813226819698</v>
      </c>
      <c r="F208" s="1">
        <v>6.3906959994095498</v>
      </c>
      <c r="G208" s="1">
        <v>6.1556901643792701</v>
      </c>
      <c r="H208" s="1">
        <v>1.9741616810194</v>
      </c>
      <c r="I208" s="1">
        <v>8.4524587808334897E-2</v>
      </c>
      <c r="J208" s="1"/>
      <c r="K208" s="1">
        <v>8.6383820699324501E-2</v>
      </c>
      <c r="L208" s="1">
        <v>0.85013529884880701</v>
      </c>
      <c r="M208" s="1">
        <v>1.23272045505433</v>
      </c>
      <c r="N208" s="1">
        <v>2.31674688969591</v>
      </c>
      <c r="O208" s="1">
        <v>2.4734744832220499</v>
      </c>
    </row>
    <row r="209" spans="1:15" x14ac:dyDescent="0.25">
      <c r="A209" s="1">
        <v>25.375</v>
      </c>
      <c r="B209" s="1"/>
      <c r="C209" s="1"/>
      <c r="D209" s="1">
        <v>4.2379674037079704</v>
      </c>
      <c r="E209" s="1">
        <v>3.18300766342613</v>
      </c>
      <c r="F209" s="1">
        <v>6.3660616296557198</v>
      </c>
      <c r="G209" s="1">
        <v>6.6017414133386403</v>
      </c>
      <c r="H209" s="1">
        <v>1.97764542405646</v>
      </c>
      <c r="I209" s="1">
        <v>8.3562170531019997E-2</v>
      </c>
      <c r="J209" s="1"/>
      <c r="K209" s="1">
        <v>7.6493994759650699E-2</v>
      </c>
      <c r="L209" s="1">
        <v>0.88046983825882097</v>
      </c>
      <c r="M209" s="1">
        <v>1.2356419809931001</v>
      </c>
      <c r="N209" s="1">
        <v>2.3255522026947499</v>
      </c>
      <c r="O209" s="1">
        <v>2.4981378284871401</v>
      </c>
    </row>
    <row r="210" spans="1:15" x14ac:dyDescent="0.25">
      <c r="A210" s="1">
        <v>25.5</v>
      </c>
      <c r="B210" s="1"/>
      <c r="C210" s="1"/>
      <c r="D210" s="1">
        <v>4.1908174690145303</v>
      </c>
      <c r="E210" s="1">
        <v>3.1939453519330501</v>
      </c>
      <c r="F210" s="1">
        <v>6.4228194615365499</v>
      </c>
      <c r="G210" s="1">
        <v>6.6415731163238698</v>
      </c>
      <c r="H210" s="1">
        <v>1.9934043650455999</v>
      </c>
      <c r="I210" s="1">
        <v>8.4275731254451605E-2</v>
      </c>
      <c r="J210" s="1"/>
      <c r="K210" s="1">
        <v>7.1237469832811096E-2</v>
      </c>
      <c r="L210" s="1">
        <v>0.89618259745872597</v>
      </c>
      <c r="M210" s="1">
        <v>1.1016156266607999</v>
      </c>
      <c r="N210" s="1">
        <v>2.3646885735797101</v>
      </c>
      <c r="O210" s="1">
        <v>2.6775542603498299</v>
      </c>
    </row>
    <row r="211" spans="1:15" x14ac:dyDescent="0.25">
      <c r="A211" s="1">
        <v>25.625</v>
      </c>
      <c r="B211" s="1"/>
      <c r="C211" s="1"/>
      <c r="D211" s="1">
        <v>4.3696799014838996</v>
      </c>
      <c r="E211" s="1">
        <v>3.2042409302630399</v>
      </c>
      <c r="F211" s="1">
        <v>6.1211278862293801</v>
      </c>
      <c r="G211" s="1">
        <v>6.6424812487407001</v>
      </c>
      <c r="H211" s="1">
        <v>2.02838511960671</v>
      </c>
      <c r="I211" s="1">
        <v>8.5060395320252905E-2</v>
      </c>
      <c r="J211" s="1"/>
      <c r="K211" s="1">
        <v>7.8558974456605202E-2</v>
      </c>
      <c r="L211" s="1">
        <v>0.91693664091643101</v>
      </c>
      <c r="M211" s="1">
        <v>1.04389242139445</v>
      </c>
      <c r="N211" s="1">
        <v>2.4889504831285301</v>
      </c>
      <c r="O211" s="1">
        <v>2.6682668448341098</v>
      </c>
    </row>
    <row r="212" spans="1:15" x14ac:dyDescent="0.25">
      <c r="A212" s="1">
        <v>25.75</v>
      </c>
      <c r="B212" s="1"/>
      <c r="C212" s="1"/>
      <c r="D212" s="1">
        <v>4.2315994479055199</v>
      </c>
      <c r="E212" s="1">
        <v>3.1147625625081901</v>
      </c>
      <c r="F212" s="1">
        <v>5.0450354193307598</v>
      </c>
      <c r="G212" s="1">
        <v>6.20487650363801</v>
      </c>
      <c r="H212" s="1">
        <v>2.0383563230501598</v>
      </c>
      <c r="I212" s="1">
        <v>8.6618290538358997E-2</v>
      </c>
      <c r="J212" s="1"/>
      <c r="K212" s="1">
        <v>7.8665358649936998E-2</v>
      </c>
      <c r="L212" s="1">
        <v>0.91626488556381103</v>
      </c>
      <c r="M212" s="1">
        <v>1.0233511985177399</v>
      </c>
      <c r="N212" s="1">
        <v>2.87559985600448</v>
      </c>
      <c r="O212" s="1">
        <v>2.6565560679217102</v>
      </c>
    </row>
    <row r="213" spans="1:15" x14ac:dyDescent="0.25">
      <c r="A213" s="1">
        <v>25.875</v>
      </c>
      <c r="B213" s="1"/>
      <c r="C213" s="1"/>
      <c r="D213" s="1">
        <v>4.2022366929343402</v>
      </c>
      <c r="E213" s="1">
        <v>2.7724319347787501</v>
      </c>
      <c r="F213" s="1">
        <v>4.6224559437208903</v>
      </c>
      <c r="G213" s="1">
        <v>5.7153394860817803</v>
      </c>
      <c r="H213" s="1">
        <v>2.0401809987102402</v>
      </c>
      <c r="I213" s="1">
        <v>9.0998969792679796E-2</v>
      </c>
      <c r="J213" s="1"/>
      <c r="K213" s="1">
        <v>7.5017718431979796E-2</v>
      </c>
      <c r="L213" s="1">
        <v>0.94386999377663405</v>
      </c>
      <c r="M213" s="1">
        <v>1.0273852784310999</v>
      </c>
      <c r="N213" s="1">
        <v>2.88135823684105</v>
      </c>
      <c r="O213" s="1">
        <v>2.62030847313663</v>
      </c>
    </row>
    <row r="214" spans="1:15" x14ac:dyDescent="0.25">
      <c r="A214" s="1">
        <v>26</v>
      </c>
      <c r="B214" s="1"/>
      <c r="C214" s="1"/>
      <c r="D214" s="1">
        <v>4.2107098089033403</v>
      </c>
      <c r="E214" s="1">
        <v>2.3988203924178699</v>
      </c>
      <c r="F214" s="1">
        <v>4.3871694543151198</v>
      </c>
      <c r="G214" s="1">
        <v>5.6781882994279496</v>
      </c>
      <c r="H214" s="1">
        <v>2.0670772981410201</v>
      </c>
      <c r="I214" s="1">
        <v>9.0449477719022606E-2</v>
      </c>
      <c r="J214" s="1"/>
      <c r="K214" s="1">
        <v>7.6293059222550905E-2</v>
      </c>
      <c r="L214" s="1">
        <v>0.96582197603418896</v>
      </c>
      <c r="M214" s="1">
        <v>1.0339907701253599</v>
      </c>
      <c r="N214" s="1">
        <v>2.8756547121511198</v>
      </c>
      <c r="O214" s="1">
        <v>2.59748160871982</v>
      </c>
    </row>
    <row r="215" spans="1:15" x14ac:dyDescent="0.25">
      <c r="A215" s="1">
        <v>26.125</v>
      </c>
      <c r="B215" s="1"/>
      <c r="C215" s="1"/>
      <c r="D215" s="1">
        <v>4.2094574526425399</v>
      </c>
      <c r="E215" s="1">
        <v>2.25404803122415</v>
      </c>
      <c r="F215" s="1">
        <v>4.7350071692597</v>
      </c>
      <c r="G215" s="1">
        <v>5.57003442568337</v>
      </c>
      <c r="H215" s="1">
        <v>2.0670166755799801</v>
      </c>
      <c r="I215" s="1">
        <v>9.1514329193889493E-2</v>
      </c>
      <c r="J215" s="1"/>
      <c r="K215" s="1">
        <v>7.3646456897550894E-2</v>
      </c>
      <c r="L215" s="1">
        <v>0.92467695328553801</v>
      </c>
      <c r="M215" s="1">
        <v>0.98754977076976502</v>
      </c>
      <c r="N215" s="1">
        <v>2.7798178002546399</v>
      </c>
      <c r="O215" s="1">
        <v>2.7046396718835299</v>
      </c>
    </row>
    <row r="216" spans="1:15" x14ac:dyDescent="0.25">
      <c r="A216" s="1">
        <v>26.25</v>
      </c>
      <c r="B216" s="1"/>
      <c r="C216" s="1"/>
      <c r="D216" s="1">
        <v>4.1069809926639804</v>
      </c>
      <c r="E216" s="1">
        <v>2.2205702641724701</v>
      </c>
      <c r="F216" s="1">
        <v>4.6925052221060097</v>
      </c>
      <c r="G216" s="1">
        <v>5.6382370256138099</v>
      </c>
      <c r="H216" s="1">
        <v>2.06271437246953</v>
      </c>
      <c r="I216" s="1">
        <v>0.100664484035226</v>
      </c>
      <c r="J216" s="1"/>
      <c r="K216" s="1">
        <v>7.18099758113738E-2</v>
      </c>
      <c r="L216" s="1">
        <v>0.90591175418622905</v>
      </c>
      <c r="M216" s="1">
        <v>1.0073927709285</v>
      </c>
      <c r="N216" s="1">
        <v>2.7760421113281599</v>
      </c>
      <c r="O216" s="1">
        <v>2.7450282793862701</v>
      </c>
    </row>
    <row r="217" spans="1:15" x14ac:dyDescent="0.25">
      <c r="A217" s="1">
        <v>26.375</v>
      </c>
      <c r="B217" s="1"/>
      <c r="C217" s="1"/>
      <c r="D217" s="1">
        <v>4.4587461408600602</v>
      </c>
      <c r="E217" s="1">
        <v>2.3150229086220202</v>
      </c>
      <c r="F217" s="1">
        <v>5.3771904688625503</v>
      </c>
      <c r="G217" s="1">
        <v>5.7406865227733102</v>
      </c>
      <c r="H217" s="1">
        <v>2.0838354344780399</v>
      </c>
      <c r="I217" s="1">
        <v>0.103293586139725</v>
      </c>
      <c r="J217" s="1"/>
      <c r="K217" s="1">
        <v>6.7758066272347303E-2</v>
      </c>
      <c r="L217" s="1">
        <v>0.89845580601601704</v>
      </c>
      <c r="M217" s="1">
        <v>1.0289602956513899</v>
      </c>
      <c r="N217" s="1">
        <v>2.6824142407176699</v>
      </c>
      <c r="O217" s="1">
        <v>2.6429781191023398</v>
      </c>
    </row>
    <row r="218" spans="1:15" x14ac:dyDescent="0.25">
      <c r="A218" s="1">
        <v>26.5</v>
      </c>
      <c r="B218" s="1"/>
      <c r="C218" s="1"/>
      <c r="D218" s="1">
        <v>4.3958724727501002</v>
      </c>
      <c r="E218" s="1">
        <v>2.2986611388489302</v>
      </c>
      <c r="F218" s="1">
        <v>5.5530501209254597</v>
      </c>
      <c r="G218" s="1">
        <v>5.7203466730652401</v>
      </c>
      <c r="H218" s="1">
        <v>2.06952391746024</v>
      </c>
      <c r="I218" s="1">
        <v>0.103964011465355</v>
      </c>
      <c r="J218" s="1"/>
      <c r="K218" s="1">
        <v>6.4437029863491896E-2</v>
      </c>
      <c r="L218" s="1">
        <v>0.89038845086855001</v>
      </c>
      <c r="M218" s="1">
        <v>1.03182737069513</v>
      </c>
      <c r="N218" s="1">
        <v>2.6557040359141202</v>
      </c>
      <c r="O218" s="1">
        <v>2.6284802536540299</v>
      </c>
    </row>
    <row r="219" spans="1:15" x14ac:dyDescent="0.25">
      <c r="A219" s="1">
        <v>26.625</v>
      </c>
      <c r="B219" s="1"/>
      <c r="C219" s="1"/>
      <c r="D219" s="1">
        <v>4.3486518568132899</v>
      </c>
      <c r="E219" s="1">
        <v>2.2157032967085701</v>
      </c>
      <c r="F219" s="1">
        <v>5.3974853564237097</v>
      </c>
      <c r="G219" s="1">
        <v>5.67927929168237</v>
      </c>
      <c r="H219" s="1">
        <v>2.0815176736824901</v>
      </c>
      <c r="I219" s="1">
        <v>0.105317575877882</v>
      </c>
      <c r="J219" s="1"/>
      <c r="K219" s="1">
        <v>6.5123778515386699E-2</v>
      </c>
      <c r="L219" s="1">
        <v>0.89234670291975404</v>
      </c>
      <c r="M219" s="1">
        <v>1.0875236909369901</v>
      </c>
      <c r="N219" s="1">
        <v>2.6684725916957399</v>
      </c>
      <c r="O219" s="1">
        <v>2.5410337080491598</v>
      </c>
    </row>
    <row r="220" spans="1:15" x14ac:dyDescent="0.25">
      <c r="A220" s="1">
        <v>26.75</v>
      </c>
      <c r="B220" s="1"/>
      <c r="C220" s="1"/>
      <c r="D220" s="1">
        <v>4.3639260774702402</v>
      </c>
      <c r="E220" s="1">
        <v>2.5943006886396298</v>
      </c>
      <c r="F220" s="1">
        <v>5.3426291373541597</v>
      </c>
      <c r="G220" s="1">
        <v>5.2869423765387298</v>
      </c>
      <c r="H220" s="1">
        <v>2.0882190235698501</v>
      </c>
      <c r="I220" s="1">
        <v>0.111265746149058</v>
      </c>
      <c r="J220" s="1"/>
      <c r="K220" s="1">
        <v>6.5778181552375595E-2</v>
      </c>
      <c r="L220" s="1">
        <v>0.91843779712659601</v>
      </c>
      <c r="M220" s="1">
        <v>1.1457127833398499</v>
      </c>
      <c r="N220" s="1">
        <v>2.7935416696563</v>
      </c>
      <c r="O220" s="1">
        <v>2.5579922844009699</v>
      </c>
    </row>
    <row r="221" spans="1:15" x14ac:dyDescent="0.25">
      <c r="A221" s="1">
        <v>26.875</v>
      </c>
      <c r="B221" s="1"/>
      <c r="C221" s="1"/>
      <c r="D221" s="1">
        <v>4.0777519455371998</v>
      </c>
      <c r="E221" s="1">
        <v>2.75317941880511</v>
      </c>
      <c r="F221" s="1">
        <v>5.1927489005752703</v>
      </c>
      <c r="G221" s="1">
        <v>4.8682484852224803</v>
      </c>
      <c r="H221" s="1">
        <v>2.06994470841998</v>
      </c>
      <c r="I221" s="1">
        <v>0.111024392405012</v>
      </c>
      <c r="J221" s="1"/>
      <c r="K221" s="1">
        <v>6.6298927904049995E-2</v>
      </c>
      <c r="L221" s="1">
        <v>0.900650630032231</v>
      </c>
      <c r="M221" s="1">
        <v>1.14859859996933</v>
      </c>
      <c r="N221" s="1">
        <v>2.9801461172119001</v>
      </c>
      <c r="O221" s="1">
        <v>2.55043461287794</v>
      </c>
    </row>
    <row r="222" spans="1:15" x14ac:dyDescent="0.25">
      <c r="A222" s="1">
        <v>27</v>
      </c>
      <c r="B222" s="1"/>
      <c r="C222" s="1"/>
      <c r="D222" s="1">
        <v>3.9926501312206302</v>
      </c>
      <c r="E222" s="1">
        <v>3.1759361562574999</v>
      </c>
      <c r="F222" s="1">
        <v>5.2653246169749002</v>
      </c>
      <c r="G222" s="1">
        <v>4.8520892027197</v>
      </c>
      <c r="H222" s="1">
        <v>2.0469936249299598</v>
      </c>
      <c r="I222" s="1">
        <v>0.112769942826538</v>
      </c>
      <c r="J222" s="1"/>
      <c r="K222" s="1">
        <v>6.5564433169725295E-2</v>
      </c>
      <c r="L222" s="1">
        <v>0.89873990900269096</v>
      </c>
      <c r="M222" s="1">
        <v>1.12435603253572</v>
      </c>
      <c r="N222" s="1">
        <v>3.12638683150809</v>
      </c>
      <c r="O222" s="1">
        <v>2.5993935464923998</v>
      </c>
    </row>
    <row r="223" spans="1:15" x14ac:dyDescent="0.25">
      <c r="A223" s="1">
        <v>27.125</v>
      </c>
      <c r="B223" s="1"/>
      <c r="C223" s="1"/>
      <c r="D223" s="1">
        <v>3.9575712823897802</v>
      </c>
      <c r="E223" s="1">
        <v>3.1862785513915899</v>
      </c>
      <c r="F223" s="1">
        <v>5.4448298790732599</v>
      </c>
      <c r="G223" s="1">
        <v>4.8310708235712303</v>
      </c>
      <c r="H223" s="1">
        <v>2.0221604928207899</v>
      </c>
      <c r="I223" s="1">
        <v>0.113260730198989</v>
      </c>
      <c r="J223" s="1"/>
      <c r="K223" s="1">
        <v>6.7229602522658902E-2</v>
      </c>
      <c r="L223" s="1">
        <v>0.87831559785705304</v>
      </c>
      <c r="M223" s="1">
        <v>1.15316466380851</v>
      </c>
      <c r="N223" s="1">
        <v>3.16892479453211</v>
      </c>
      <c r="O223" s="1">
        <v>2.6371050009222299</v>
      </c>
    </row>
    <row r="224" spans="1:15" x14ac:dyDescent="0.25">
      <c r="A224" s="1">
        <v>27.25</v>
      </c>
      <c r="B224" s="1"/>
      <c r="C224" s="1"/>
      <c r="D224" s="1">
        <v>4.1605824850605</v>
      </c>
      <c r="E224" s="1">
        <v>3.2090342207132698</v>
      </c>
      <c r="F224" s="1">
        <v>5.6599539308036197</v>
      </c>
      <c r="G224" s="1">
        <v>4.9896295429595696</v>
      </c>
      <c r="H224" s="1">
        <v>1.94275229824007</v>
      </c>
      <c r="I224" s="1">
        <v>0.115576904225265</v>
      </c>
      <c r="J224" s="1"/>
      <c r="K224" s="1">
        <v>7.9228385456908301E-2</v>
      </c>
      <c r="L224" s="1">
        <v>0.85966945942042505</v>
      </c>
      <c r="M224" s="1">
        <v>1.14913077773443</v>
      </c>
      <c r="N224" s="1">
        <v>3.2147858590271698</v>
      </c>
      <c r="O224" s="1">
        <v>2.79053314621089</v>
      </c>
    </row>
    <row r="225" spans="1:15" x14ac:dyDescent="0.25">
      <c r="A225" s="1">
        <v>27.375</v>
      </c>
      <c r="B225" s="1"/>
      <c r="C225" s="1"/>
      <c r="D225" s="1">
        <v>4.23434248346397</v>
      </c>
      <c r="E225" s="1">
        <v>3.8001294247280599</v>
      </c>
      <c r="F225" s="1">
        <v>5.72830046419742</v>
      </c>
      <c r="G225" s="1">
        <v>5.04210199516241</v>
      </c>
      <c r="H225" s="1">
        <v>1.9218539711093601</v>
      </c>
      <c r="I225" s="1">
        <v>0.111712175904754</v>
      </c>
      <c r="J225" s="1"/>
      <c r="K225" s="1">
        <v>8.3614805975953693E-2</v>
      </c>
      <c r="L225" s="1">
        <v>0.83675122984780004</v>
      </c>
      <c r="M225" s="1">
        <v>1.1443933868138301</v>
      </c>
      <c r="N225" s="1">
        <v>3.1569928226665702</v>
      </c>
      <c r="O225" s="1">
        <v>2.7135911140485902</v>
      </c>
    </row>
    <row r="226" spans="1:15" x14ac:dyDescent="0.25">
      <c r="A226" s="1">
        <v>27.5</v>
      </c>
      <c r="B226" s="1"/>
      <c r="C226" s="1"/>
      <c r="D226" s="1">
        <v>4.5804326840637399</v>
      </c>
      <c r="E226" s="1">
        <v>3.8268531952909401</v>
      </c>
      <c r="F226" s="1">
        <v>5.6068914129915104</v>
      </c>
      <c r="G226" s="1">
        <v>5.6063909486375296</v>
      </c>
      <c r="H226" s="1">
        <v>1.9181562410224899</v>
      </c>
      <c r="I226" s="1">
        <v>0.10524170665530801</v>
      </c>
      <c r="J226" s="1"/>
      <c r="K226" s="1">
        <v>8.5650361404659398E-2</v>
      </c>
      <c r="L226" s="1">
        <v>0.83543323196612396</v>
      </c>
      <c r="M226" s="1">
        <v>1.17139644725169</v>
      </c>
      <c r="N226" s="1">
        <v>3.1673988071835599</v>
      </c>
      <c r="O226" s="1">
        <v>2.7135214331462598</v>
      </c>
    </row>
    <row r="227" spans="1:15" x14ac:dyDescent="0.25">
      <c r="A227" s="1">
        <v>27.625</v>
      </c>
      <c r="B227" s="1"/>
      <c r="C227" s="1"/>
      <c r="D227" s="1">
        <v>4.6268079709757899</v>
      </c>
      <c r="E227" s="1">
        <v>3.8788308605177901</v>
      </c>
      <c r="F227" s="1">
        <v>5.1147440224472804</v>
      </c>
      <c r="G227" s="1">
        <v>5.8479276312373303</v>
      </c>
      <c r="H227" s="1">
        <v>1.9194951610473401</v>
      </c>
      <c r="I227" s="1">
        <v>0.100681668435341</v>
      </c>
      <c r="J227" s="1"/>
      <c r="K227" s="1">
        <v>0.10238684076585899</v>
      </c>
      <c r="L227" s="1">
        <v>0.80651134513714595</v>
      </c>
      <c r="M227" s="1">
        <v>1.0083238091279001</v>
      </c>
      <c r="N227" s="1">
        <v>3.19259870915621</v>
      </c>
      <c r="O227" s="1">
        <v>2.7145747094169002</v>
      </c>
    </row>
    <row r="228" spans="1:15" x14ac:dyDescent="0.25">
      <c r="A228" s="1">
        <v>27.75</v>
      </c>
      <c r="B228" s="1"/>
      <c r="C228" s="1"/>
      <c r="D228" s="1">
        <v>4.6361503356796199</v>
      </c>
      <c r="E228" s="1">
        <v>3.8648120232161398</v>
      </c>
      <c r="F228" s="1">
        <v>4.3703708423179304</v>
      </c>
      <c r="G228" s="1">
        <v>6.1705684972063697</v>
      </c>
      <c r="H228" s="1">
        <v>1.91769446022909</v>
      </c>
      <c r="I228" s="1">
        <v>9.8648783385755501E-2</v>
      </c>
      <c r="J228" s="1"/>
      <c r="K228" s="1">
        <v>9.80691673560391E-2</v>
      </c>
      <c r="L228" s="1">
        <v>0.80594550675937204</v>
      </c>
      <c r="M228" s="1">
        <v>1.0057474401026301</v>
      </c>
      <c r="N228" s="1">
        <v>3.2184228253538798</v>
      </c>
      <c r="O228" s="1">
        <v>2.8205372246520999</v>
      </c>
    </row>
    <row r="229" spans="1:15" x14ac:dyDescent="0.25">
      <c r="A229" s="1">
        <v>27.875</v>
      </c>
      <c r="B229" s="1"/>
      <c r="C229" s="1"/>
      <c r="D229" s="1">
        <v>4.7992654741033496</v>
      </c>
      <c r="E229" s="1">
        <v>4.0095893487718604</v>
      </c>
      <c r="F229" s="1">
        <v>4.3681855584782996</v>
      </c>
      <c r="G229" s="1">
        <v>6.5927711706423402</v>
      </c>
      <c r="H229" s="1">
        <v>1.8994534399179199</v>
      </c>
      <c r="I229" s="1">
        <v>0.10204522728102999</v>
      </c>
      <c r="J229" s="1"/>
      <c r="K229" s="1">
        <v>0.100047054079741</v>
      </c>
      <c r="L229" s="1">
        <v>0.807617960957141</v>
      </c>
      <c r="M229" s="1">
        <v>1.0450376675112001</v>
      </c>
      <c r="N229" s="1">
        <v>3.4163108463417999</v>
      </c>
      <c r="O229" s="1">
        <v>2.9403070928119099</v>
      </c>
    </row>
    <row r="230" spans="1:15" x14ac:dyDescent="0.25">
      <c r="A230" s="1">
        <v>28</v>
      </c>
      <c r="B230" s="1"/>
      <c r="C230" s="1"/>
      <c r="D230" s="1">
        <v>4.9095793590702499</v>
      </c>
      <c r="E230" s="1">
        <v>4.0765505886164002</v>
      </c>
      <c r="F230" s="1">
        <v>4.2679564077703303</v>
      </c>
      <c r="G230" s="1">
        <v>6.93226895377442</v>
      </c>
      <c r="H230" s="1">
        <v>1.90081606106445</v>
      </c>
      <c r="I230" s="1">
        <v>0.10485937792047299</v>
      </c>
      <c r="J230" s="1"/>
      <c r="K230" s="1">
        <v>0.10257416784814399</v>
      </c>
      <c r="L230" s="1">
        <v>0.79733833592456804</v>
      </c>
      <c r="M230" s="1">
        <v>1.05210010644244</v>
      </c>
      <c r="N230" s="1">
        <v>3.5302688986356001</v>
      </c>
      <c r="O230" s="1">
        <v>3.0021118569137699</v>
      </c>
    </row>
    <row r="231" spans="1:15" x14ac:dyDescent="0.25">
      <c r="A231" s="1">
        <v>28.125</v>
      </c>
      <c r="B231" s="1"/>
      <c r="C231" s="1"/>
      <c r="D231" s="1">
        <v>4.9046908422093498</v>
      </c>
      <c r="E231" s="1">
        <v>3.52639309419328</v>
      </c>
      <c r="F231" s="1">
        <v>4.3273138697690001</v>
      </c>
      <c r="G231" s="1">
        <v>6.9480343807472797</v>
      </c>
      <c r="H231" s="1">
        <v>1.8733300931707699</v>
      </c>
      <c r="I231" s="1">
        <v>0.106187213479187</v>
      </c>
      <c r="J231" s="1"/>
      <c r="K231" s="1">
        <v>0.10247505446608</v>
      </c>
      <c r="L231" s="1">
        <v>0.79677677175753803</v>
      </c>
      <c r="M231" s="1">
        <v>1.0479002840993199</v>
      </c>
      <c r="N231" s="1">
        <v>3.5124114077404398</v>
      </c>
      <c r="O231" s="1">
        <v>3.0609226374845799</v>
      </c>
    </row>
    <row r="232" spans="1:15" x14ac:dyDescent="0.25">
      <c r="A232" s="1">
        <v>28.25</v>
      </c>
      <c r="B232" s="1"/>
      <c r="C232" s="1"/>
      <c r="D232" s="1">
        <v>4.9047775490766901</v>
      </c>
      <c r="E232" s="1">
        <v>3.2525441816057099</v>
      </c>
      <c r="F232" s="1">
        <v>4.3812496104927998</v>
      </c>
      <c r="G232" s="1">
        <v>7.0298013160491104</v>
      </c>
      <c r="H232" s="1">
        <v>1.8719512276469299</v>
      </c>
      <c r="I232" s="1">
        <v>0.105406703795067</v>
      </c>
      <c r="J232" s="1"/>
      <c r="K232" s="1">
        <v>0.10967207635076601</v>
      </c>
      <c r="L232" s="1">
        <v>0.78450258272575901</v>
      </c>
      <c r="M232" s="1">
        <v>1.0649616293336299</v>
      </c>
      <c r="N232" s="1">
        <v>3.3523500361807401</v>
      </c>
      <c r="O232" s="1">
        <v>3.1856240077898801</v>
      </c>
    </row>
    <row r="233" spans="1:15" x14ac:dyDescent="0.25">
      <c r="A233" s="1">
        <v>28.375</v>
      </c>
      <c r="B233" s="1"/>
      <c r="C233" s="1"/>
      <c r="D233" s="1">
        <v>4.9243880541912599</v>
      </c>
      <c r="E233" s="1">
        <v>3.1572032366786398</v>
      </c>
      <c r="F233" s="1">
        <v>3.9793827297793598</v>
      </c>
      <c r="G233" s="1">
        <v>6.8320611926083403</v>
      </c>
      <c r="H233" s="1">
        <v>1.87081015340648</v>
      </c>
      <c r="I233" s="1">
        <v>0.1037635601178</v>
      </c>
      <c r="J233" s="1"/>
      <c r="K233" s="1">
        <v>0.111053737569656</v>
      </c>
      <c r="L233" s="1">
        <v>0.775850681250978</v>
      </c>
      <c r="M233" s="1">
        <v>1.1330564869569799</v>
      </c>
      <c r="N233" s="1">
        <v>3.2087185928344</v>
      </c>
      <c r="O233" s="1">
        <v>3.3063870729130498</v>
      </c>
    </row>
    <row r="234" spans="1:15" x14ac:dyDescent="0.25">
      <c r="A234" s="1">
        <v>28.5</v>
      </c>
      <c r="B234" s="1"/>
      <c r="C234" s="1"/>
      <c r="D234" s="1">
        <v>4.9075838411582904</v>
      </c>
      <c r="E234" s="1">
        <v>3.1597138976369101</v>
      </c>
      <c r="F234" s="1">
        <v>3.78167311788143</v>
      </c>
      <c r="G234" s="1">
        <v>6.7749996212990196</v>
      </c>
      <c r="H234" s="1">
        <v>1.86334191927115</v>
      </c>
      <c r="I234" s="1">
        <v>0.103256850390572</v>
      </c>
      <c r="J234" s="1"/>
      <c r="K234" s="1">
        <v>0.105986892324133</v>
      </c>
      <c r="L234" s="1">
        <v>0.76623926369477802</v>
      </c>
      <c r="M234" s="1">
        <v>1.1767400700336701</v>
      </c>
      <c r="N234" s="1">
        <v>3.0836960847460899</v>
      </c>
      <c r="O234" s="1">
        <v>3.3210120711159501</v>
      </c>
    </row>
    <row r="235" spans="1:15" x14ac:dyDescent="0.25">
      <c r="A235" s="1">
        <v>28.625</v>
      </c>
      <c r="B235" s="1"/>
      <c r="C235" s="1"/>
      <c r="D235" s="1">
        <v>4.7943273789929304</v>
      </c>
      <c r="E235" s="1">
        <v>3.1041879434169801</v>
      </c>
      <c r="F235" s="1">
        <v>3.38375102987081</v>
      </c>
      <c r="G235" s="1">
        <v>5.9945933145345496</v>
      </c>
      <c r="H235" s="1">
        <v>1.85676160056168</v>
      </c>
      <c r="I235" s="1">
        <v>0.103390302627495</v>
      </c>
      <c r="J235" s="1"/>
      <c r="K235" s="1">
        <v>0.103192662719142</v>
      </c>
      <c r="L235" s="1">
        <v>0.79029525727981598</v>
      </c>
      <c r="M235" s="1">
        <v>1.22796480345216</v>
      </c>
      <c r="N235" s="1">
        <v>2.8427904186390398</v>
      </c>
      <c r="O235" s="1">
        <v>3.3228743490362098</v>
      </c>
    </row>
    <row r="236" spans="1:15" x14ac:dyDescent="0.25">
      <c r="A236" s="1">
        <v>28.75</v>
      </c>
      <c r="B236" s="1"/>
      <c r="C236" s="1"/>
      <c r="D236" s="1">
        <v>4.7969056767256903</v>
      </c>
      <c r="E236" s="1">
        <v>2.6778825722620301</v>
      </c>
      <c r="F236" s="1">
        <v>3.43610665509404</v>
      </c>
      <c r="G236" s="1">
        <v>6.45183615222623</v>
      </c>
      <c r="H236" s="1">
        <v>1.80755114594558</v>
      </c>
      <c r="I236" s="1">
        <v>0.103650831463537</v>
      </c>
      <c r="J236" s="1"/>
      <c r="K236" s="1">
        <v>9.7339993477534095E-2</v>
      </c>
      <c r="L236" s="1">
        <v>0.77741389136293004</v>
      </c>
      <c r="M236" s="1">
        <v>1.22269024835826</v>
      </c>
      <c r="N236" s="1">
        <v>2.57387391273569</v>
      </c>
      <c r="O236" s="1">
        <v>3.33877156723835</v>
      </c>
    </row>
    <row r="237" spans="1:15" x14ac:dyDescent="0.25">
      <c r="A237" s="1">
        <v>28.875</v>
      </c>
      <c r="B237" s="1"/>
      <c r="C237" s="1"/>
      <c r="D237" s="1">
        <v>4.7979440945608802</v>
      </c>
      <c r="E237" s="1">
        <v>2.5696890712128302</v>
      </c>
      <c r="F237" s="1">
        <v>3.8152069602503098</v>
      </c>
      <c r="G237" s="1">
        <v>6.5574652923977998</v>
      </c>
      <c r="H237" s="1">
        <v>1.7531446852627799</v>
      </c>
      <c r="I237" s="1">
        <v>0.104123546381248</v>
      </c>
      <c r="J237" s="1"/>
      <c r="K237" s="1">
        <v>9.4870878188852995E-2</v>
      </c>
      <c r="L237" s="1">
        <v>0.73551082954300395</v>
      </c>
      <c r="M237" s="1">
        <v>1.16966979771406</v>
      </c>
      <c r="N237" s="1">
        <v>2.5312883364102099</v>
      </c>
      <c r="O237" s="1">
        <v>3.3166004542991998</v>
      </c>
    </row>
    <row r="238" spans="1:15" x14ac:dyDescent="0.25">
      <c r="A238" s="1">
        <v>29</v>
      </c>
      <c r="B238" s="1"/>
      <c r="C238" s="1"/>
      <c r="D238" s="1">
        <v>4.8965169320855804</v>
      </c>
      <c r="E238" s="1">
        <v>2.2191563739596201</v>
      </c>
      <c r="F238" s="1">
        <v>3.9108743820796299</v>
      </c>
      <c r="G238" s="1">
        <v>6.5231963261390602</v>
      </c>
      <c r="H238" s="1">
        <v>1.7390055482026301</v>
      </c>
      <c r="I238" s="1">
        <v>0.103219231067887</v>
      </c>
      <c r="J238" s="1"/>
      <c r="K238" s="1">
        <v>9.3875973608978605E-2</v>
      </c>
      <c r="L238" s="1">
        <v>0.74297070569971002</v>
      </c>
      <c r="M238" s="1">
        <v>1.1715053403067801</v>
      </c>
      <c r="N238" s="1">
        <v>2.4642072063536</v>
      </c>
      <c r="O238" s="1">
        <v>3.3723859442728799</v>
      </c>
    </row>
    <row r="239" spans="1:15" x14ac:dyDescent="0.25">
      <c r="A239" s="1">
        <v>29.125</v>
      </c>
      <c r="B239" s="1"/>
      <c r="C239" s="1"/>
      <c r="D239" s="1">
        <v>5.1073682029340803</v>
      </c>
      <c r="E239" s="1">
        <v>2.2368951526656802</v>
      </c>
      <c r="F239" s="1">
        <v>4.2333091439393202</v>
      </c>
      <c r="G239" s="1">
        <v>6.7591371982739004</v>
      </c>
      <c r="H239" s="1">
        <v>1.66739935567667</v>
      </c>
      <c r="I239" s="1">
        <v>0.106113280760069</v>
      </c>
      <c r="J239" s="1"/>
      <c r="K239" s="1">
        <v>8.0628785973004893E-2</v>
      </c>
      <c r="L239" s="1">
        <v>0.71300705066440895</v>
      </c>
      <c r="M239" s="1">
        <v>1.13847435201892</v>
      </c>
      <c r="N239" s="1">
        <v>2.45302119533596</v>
      </c>
      <c r="O239" s="1">
        <v>3.3651133131912601</v>
      </c>
    </row>
    <row r="240" spans="1:15" x14ac:dyDescent="0.25">
      <c r="A240" s="1">
        <v>29.25</v>
      </c>
      <c r="B240" s="1"/>
      <c r="C240" s="1"/>
      <c r="D240" s="1">
        <v>5.0983214139469899</v>
      </c>
      <c r="E240" s="1">
        <v>2.51923713177416</v>
      </c>
      <c r="F240" s="1">
        <v>4.1984077427393602</v>
      </c>
      <c r="G240" s="1">
        <v>6.8900897442914601</v>
      </c>
      <c r="H240" s="1">
        <v>1.64837899981558</v>
      </c>
      <c r="I240" s="1">
        <v>0.10627624003873599</v>
      </c>
      <c r="J240" s="1"/>
      <c r="K240" s="1">
        <v>7.37124392312722E-2</v>
      </c>
      <c r="L240" s="1">
        <v>0.69754998807375002</v>
      </c>
      <c r="M240" s="1">
        <v>1.1119495695077199</v>
      </c>
      <c r="N240" s="1">
        <v>2.38866684000305</v>
      </c>
      <c r="O240" s="1">
        <v>3.4401704670565301</v>
      </c>
    </row>
    <row r="241" spans="1:15" x14ac:dyDescent="0.25">
      <c r="A241" s="1">
        <v>29.375</v>
      </c>
      <c r="B241" s="1"/>
      <c r="C241" s="1"/>
      <c r="D241" s="1">
        <v>5.4012004166364296</v>
      </c>
      <c r="E241" s="1">
        <v>2.76297564216752</v>
      </c>
      <c r="F241" s="1">
        <v>4.5217012502762302</v>
      </c>
      <c r="G241" s="1">
        <v>6.7741781227797002</v>
      </c>
      <c r="H241" s="1">
        <v>1.6392582197049299</v>
      </c>
      <c r="I241" s="1">
        <v>0.10961895552595501</v>
      </c>
      <c r="J241" s="1"/>
      <c r="K241" s="1">
        <v>6.4921042695840606E-2</v>
      </c>
      <c r="L241" s="1">
        <v>0.68312987561622196</v>
      </c>
      <c r="M241" s="1">
        <v>1.1034482503209699</v>
      </c>
      <c r="N241" s="1">
        <v>2.3832647333305501</v>
      </c>
      <c r="O241" s="1">
        <v>3.4185473476297599</v>
      </c>
    </row>
    <row r="242" spans="1:15" x14ac:dyDescent="0.25">
      <c r="A242" s="1">
        <v>29.5</v>
      </c>
      <c r="B242" s="1"/>
      <c r="C242" s="1"/>
      <c r="D242" s="1">
        <v>5.5581538704190399</v>
      </c>
      <c r="E242" s="1">
        <v>2.6802525736913601</v>
      </c>
      <c r="F242" s="1">
        <v>4.7839142902118201</v>
      </c>
      <c r="G242" s="1">
        <v>6.9814577673323504</v>
      </c>
      <c r="H242" s="1">
        <v>1.6320875021469301</v>
      </c>
      <c r="I242" s="1">
        <v>0.10884325896138</v>
      </c>
      <c r="J242" s="1"/>
      <c r="K242" s="1">
        <v>6.6558151518481407E-2</v>
      </c>
      <c r="L242" s="1">
        <v>0.68244273849950898</v>
      </c>
      <c r="M242" s="1">
        <v>1.1357124594533901</v>
      </c>
      <c r="N242" s="1">
        <v>2.3651078839233999</v>
      </c>
      <c r="O242" s="1">
        <v>3.26608849017643</v>
      </c>
    </row>
    <row r="243" spans="1:15" x14ac:dyDescent="0.25">
      <c r="A243" s="1">
        <v>29.625</v>
      </c>
      <c r="B243" s="1"/>
      <c r="C243" s="1"/>
      <c r="D243" s="1">
        <v>5.5760436437118699</v>
      </c>
      <c r="E243" s="1">
        <v>2.7482502870049901</v>
      </c>
      <c r="F243" s="1">
        <v>5.1048140501288097</v>
      </c>
      <c r="G243" s="1">
        <v>7.5599556544859796</v>
      </c>
      <c r="H243" s="1">
        <v>1.63704185464482</v>
      </c>
      <c r="I243" s="1">
        <v>0.11304894475145599</v>
      </c>
      <c r="J243" s="1"/>
      <c r="K243" s="1">
        <v>6.52089837674278E-2</v>
      </c>
      <c r="L243" s="1">
        <v>0.69206486642853104</v>
      </c>
      <c r="M243" s="1">
        <v>1.1280478505217899</v>
      </c>
      <c r="N243" s="1">
        <v>2.32463624365317</v>
      </c>
      <c r="O243" s="1">
        <v>2.7749937712969102</v>
      </c>
    </row>
    <row r="244" spans="1:15" x14ac:dyDescent="0.25">
      <c r="A244" s="1">
        <v>29.75</v>
      </c>
      <c r="B244" s="1"/>
      <c r="C244" s="1"/>
      <c r="D244" s="1">
        <v>5.6547212218047198</v>
      </c>
      <c r="E244" s="1">
        <v>2.6983124630089201</v>
      </c>
      <c r="F244" s="1">
        <v>5.2440596860678701</v>
      </c>
      <c r="G244" s="1">
        <v>7.9788346824734102</v>
      </c>
      <c r="H244" s="1">
        <v>1.6324057606750599</v>
      </c>
      <c r="I244" s="1">
        <v>0.114808150661192</v>
      </c>
      <c r="J244" s="1"/>
      <c r="K244" s="1">
        <v>6.3107877401399504E-2</v>
      </c>
      <c r="L244" s="1">
        <v>0.73236353937932697</v>
      </c>
      <c r="M244" s="1">
        <v>1.2251076492003501</v>
      </c>
      <c r="N244" s="1">
        <v>2.3159815361917002</v>
      </c>
      <c r="O244" s="1">
        <v>2.7691124191281</v>
      </c>
    </row>
    <row r="245" spans="1:15" x14ac:dyDescent="0.25">
      <c r="A245" s="1">
        <v>29.875</v>
      </c>
      <c r="B245" s="1"/>
      <c r="C245" s="1"/>
      <c r="D245" s="1">
        <v>5.5502785997397801</v>
      </c>
      <c r="E245" s="1">
        <v>2.73277551571503</v>
      </c>
      <c r="F245" s="1">
        <v>5.7141419376849303</v>
      </c>
      <c r="G245" s="1">
        <v>8.3077476802282906</v>
      </c>
      <c r="H245" s="1">
        <v>1.6269571442211901</v>
      </c>
      <c r="I245" s="1">
        <v>0.117675883171388</v>
      </c>
      <c r="J245" s="1"/>
      <c r="K245" s="1">
        <v>6.2413277410363802E-2</v>
      </c>
      <c r="L245" s="1">
        <v>0.76012448019232604</v>
      </c>
      <c r="M245" s="1">
        <v>1.23267308804651</v>
      </c>
      <c r="N245" s="1">
        <v>2.0726219261318399</v>
      </c>
      <c r="O245" s="1">
        <v>2.80321648515157</v>
      </c>
    </row>
    <row r="246" spans="1:15" x14ac:dyDescent="0.25">
      <c r="A246" s="1">
        <v>30</v>
      </c>
      <c r="B246" s="1"/>
      <c r="C246" s="1"/>
      <c r="D246" s="1">
        <v>5.20826508518895</v>
      </c>
      <c r="E246" s="1">
        <v>2.7700938475479999</v>
      </c>
      <c r="F246" s="1">
        <v>5.7240595206871099</v>
      </c>
      <c r="G246" s="1">
        <v>8.4181283384083496</v>
      </c>
      <c r="H246" s="1">
        <v>1.61344311215737</v>
      </c>
      <c r="I246" s="1">
        <v>0.12636983013050801</v>
      </c>
      <c r="J246" s="1"/>
      <c r="K246" s="1">
        <v>6.3725005687071401E-2</v>
      </c>
      <c r="L246" s="1">
        <v>0.77135554166673304</v>
      </c>
      <c r="M246" s="1">
        <v>1.25674809210343</v>
      </c>
      <c r="N246" s="1">
        <v>2.08966005136398</v>
      </c>
      <c r="O246" s="1">
        <v>2.75654007718461</v>
      </c>
    </row>
    <row r="247" spans="1:15" x14ac:dyDescent="0.25">
      <c r="A247" s="1">
        <v>30.125</v>
      </c>
      <c r="B247" s="1"/>
      <c r="C247" s="1"/>
      <c r="D247" s="1">
        <v>5.1346140721993399</v>
      </c>
      <c r="E247" s="1">
        <v>2.8007506079208699</v>
      </c>
      <c r="F247" s="1">
        <v>5.6896283444070397</v>
      </c>
      <c r="G247" s="1">
        <v>8.5808888160884305</v>
      </c>
      <c r="H247" s="1">
        <v>1.5987596441421299</v>
      </c>
      <c r="I247" s="1">
        <v>0.125392384673438</v>
      </c>
      <c r="J247" s="1"/>
      <c r="K247" s="1">
        <v>6.69042263643298E-2</v>
      </c>
      <c r="L247" s="1">
        <v>0.80859920812004105</v>
      </c>
      <c r="M247" s="1">
        <v>1.3492831138374699</v>
      </c>
      <c r="N247" s="1">
        <v>2.2562513688305499</v>
      </c>
      <c r="O247" s="1">
        <v>2.7535006020210702</v>
      </c>
    </row>
    <row r="248" spans="1:15" x14ac:dyDescent="0.25">
      <c r="A248" s="1">
        <v>30.25</v>
      </c>
      <c r="B248" s="1"/>
      <c r="C248" s="1"/>
      <c r="D248" s="1">
        <v>5.1180850235205702</v>
      </c>
      <c r="E248" s="1">
        <v>2.7046911281692898</v>
      </c>
      <c r="F248" s="1">
        <v>5.6809684902724404</v>
      </c>
      <c r="G248" s="1"/>
      <c r="H248" s="1">
        <v>1.6048595107922501</v>
      </c>
      <c r="I248" s="1">
        <v>0.12190061309173</v>
      </c>
      <c r="J248" s="1"/>
      <c r="K248" s="1">
        <v>7.0241417229971403E-2</v>
      </c>
      <c r="L248" s="1">
        <v>0.83349700513024205</v>
      </c>
      <c r="M248" s="1">
        <v>1.36881347496705</v>
      </c>
      <c r="N248" s="1">
        <v>2.2562156907409201</v>
      </c>
      <c r="O248" s="1">
        <v>2.9387022963265799</v>
      </c>
    </row>
    <row r="249" spans="1:15" x14ac:dyDescent="0.25">
      <c r="A249" s="1">
        <v>30.375</v>
      </c>
      <c r="B249" s="1"/>
      <c r="C249" s="1"/>
      <c r="D249" s="1">
        <v>5.0454899073327901</v>
      </c>
      <c r="E249" s="1">
        <v>2.6433721399457899</v>
      </c>
      <c r="F249" s="1">
        <v>5.5710173689071398</v>
      </c>
      <c r="G249" s="1"/>
      <c r="H249" s="1">
        <v>1.6134299449721099</v>
      </c>
      <c r="I249" s="1">
        <v>0.115377895986002</v>
      </c>
      <c r="J249" s="1"/>
      <c r="K249" s="1">
        <v>8.5117615266349297E-2</v>
      </c>
      <c r="L249" s="1">
        <v>0.88236757191026305</v>
      </c>
      <c r="M249" s="1">
        <v>1.37049067197148</v>
      </c>
      <c r="N249" s="1">
        <v>2.2558255234723501</v>
      </c>
      <c r="O249" s="1">
        <v>2.9537852017370101</v>
      </c>
    </row>
    <row r="250" spans="1:15" x14ac:dyDescent="0.25">
      <c r="A250" s="1">
        <v>30.5</v>
      </c>
      <c r="B250" s="1"/>
      <c r="C250" s="1"/>
      <c r="D250" s="1">
        <v>4.9721741164476896</v>
      </c>
      <c r="E250" s="1">
        <v>2.54687378295769</v>
      </c>
      <c r="F250" s="1">
        <v>5.9677904859794202</v>
      </c>
      <c r="G250" s="1"/>
      <c r="H250" s="1">
        <v>1.6109942515276501</v>
      </c>
      <c r="I250" s="1">
        <v>0.11386243587020201</v>
      </c>
      <c r="J250" s="1"/>
      <c r="K250" s="1">
        <v>8.8985588819099404E-2</v>
      </c>
      <c r="L250" s="1">
        <v>0.89277397428961203</v>
      </c>
      <c r="M250" s="1">
        <v>1.3646972094519501</v>
      </c>
      <c r="N250" s="1">
        <v>2.2466293816781699</v>
      </c>
      <c r="O250" s="10">
        <v>2.9918889320325301</v>
      </c>
    </row>
    <row r="251" spans="1:15" x14ac:dyDescent="0.25">
      <c r="A251" s="1">
        <v>30.625</v>
      </c>
      <c r="B251" s="1"/>
      <c r="C251" s="1"/>
      <c r="D251" s="1">
        <v>5.2804002937021197</v>
      </c>
      <c r="E251" s="1">
        <v>2.6195910678808598</v>
      </c>
      <c r="F251" s="1">
        <v>5.8915692112759697</v>
      </c>
      <c r="G251" s="1"/>
      <c r="H251" s="1">
        <v>1.6191234556313401</v>
      </c>
      <c r="I251" s="1">
        <v>0.11511814927959201</v>
      </c>
      <c r="J251" s="1"/>
      <c r="K251" s="1">
        <v>8.3411504952426593E-2</v>
      </c>
      <c r="L251" s="1">
        <v>0.896703216763862</v>
      </c>
      <c r="M251" s="1">
        <v>1.3659696073084999</v>
      </c>
      <c r="N251" s="1">
        <v>2.2339343206205702</v>
      </c>
      <c r="O251" s="10">
        <v>3.1258450516231999</v>
      </c>
    </row>
    <row r="252" spans="1:15" x14ac:dyDescent="0.25">
      <c r="A252" s="1">
        <v>30.75</v>
      </c>
      <c r="B252" s="1"/>
      <c r="C252" s="1"/>
      <c r="D252" s="1">
        <v>5.5369121636680898</v>
      </c>
      <c r="E252" s="1">
        <v>2.60426774527371</v>
      </c>
      <c r="F252" s="1">
        <v>5.0044235581100098</v>
      </c>
      <c r="G252" s="1"/>
      <c r="H252" s="1">
        <v>1.66053106566736</v>
      </c>
      <c r="I252" s="1">
        <v>0.121122612012995</v>
      </c>
      <c r="J252" s="1"/>
      <c r="K252" s="1">
        <v>7.3758501572869298E-2</v>
      </c>
      <c r="L252" s="1">
        <v>0.89312394592070099</v>
      </c>
      <c r="M252" s="1">
        <v>1.3620191410615301</v>
      </c>
      <c r="N252" s="1">
        <v>2.2305843989483498</v>
      </c>
      <c r="O252" s="10">
        <v>3.1555521704120202</v>
      </c>
    </row>
    <row r="253" spans="1:15" x14ac:dyDescent="0.25">
      <c r="A253" s="1">
        <v>30.875</v>
      </c>
      <c r="B253" s="1"/>
      <c r="C253" s="1"/>
      <c r="D253" s="1">
        <v>5.6136797191310803</v>
      </c>
      <c r="E253" s="1">
        <v>2.4155613598557002</v>
      </c>
      <c r="F253" s="1">
        <v>4.8074025776320797</v>
      </c>
      <c r="G253" s="1"/>
      <c r="H253" s="1">
        <v>1.66154102984721</v>
      </c>
      <c r="I253" s="1">
        <v>0.119208915418511</v>
      </c>
      <c r="J253" s="1"/>
      <c r="K253" s="1">
        <v>7.9740320416036001E-2</v>
      </c>
      <c r="L253" s="1">
        <v>0.909262884225575</v>
      </c>
      <c r="M253" s="1">
        <v>1.37016386495568</v>
      </c>
      <c r="N253" s="1">
        <v>2.21470752806357</v>
      </c>
      <c r="O253" s="10">
        <v>3.2799822968710699</v>
      </c>
    </row>
    <row r="254" spans="1:15" x14ac:dyDescent="0.25">
      <c r="A254" s="1">
        <v>31</v>
      </c>
      <c r="B254" s="1"/>
      <c r="C254" s="1"/>
      <c r="D254" s="1">
        <v>5.6039453888443997</v>
      </c>
      <c r="E254" s="1">
        <v>2.3734018476374898</v>
      </c>
      <c r="F254" s="1">
        <v>4.64439322932924</v>
      </c>
      <c r="G254" s="1"/>
      <c r="H254" s="1">
        <v>1.70191615168647</v>
      </c>
      <c r="I254" s="1">
        <v>0.117867230493996</v>
      </c>
      <c r="J254" s="1"/>
      <c r="K254" s="1">
        <v>8.8668885099077902E-2</v>
      </c>
      <c r="L254" s="1">
        <v>0.890712647885046</v>
      </c>
      <c r="M254" s="1">
        <v>1.3637777032399101</v>
      </c>
      <c r="N254" s="10">
        <v>2.2100370516221099</v>
      </c>
      <c r="O254" s="10">
        <v>3.27715032197557</v>
      </c>
    </row>
    <row r="255" spans="1:15" x14ac:dyDescent="0.25">
      <c r="A255" s="1">
        <v>31.125</v>
      </c>
      <c r="B255" s="1"/>
      <c r="C255" s="1"/>
      <c r="D255" s="1">
        <v>5.6082142138237101</v>
      </c>
      <c r="E255" s="1">
        <v>2.4028624393064701</v>
      </c>
      <c r="F255" s="1">
        <v>4.5808713079379597</v>
      </c>
      <c r="G255" s="1"/>
      <c r="H255" s="1">
        <v>1.7384776970017899</v>
      </c>
      <c r="I255" s="1">
        <v>0.116718517824871</v>
      </c>
      <c r="J255" s="1"/>
      <c r="K255" s="1">
        <v>8.9027340184372999E-2</v>
      </c>
      <c r="L255" s="1">
        <v>0.81182470136810603</v>
      </c>
      <c r="M255" s="1">
        <v>1.38174514500506</v>
      </c>
      <c r="N255" s="10">
        <v>2.25972310629595</v>
      </c>
      <c r="O255" s="10">
        <v>3.27953950556069</v>
      </c>
    </row>
    <row r="256" spans="1:15" x14ac:dyDescent="0.25">
      <c r="A256" s="1">
        <v>31.25</v>
      </c>
      <c r="B256" s="1"/>
      <c r="C256" s="1"/>
      <c r="D256" s="1">
        <v>5.6066672474754196</v>
      </c>
      <c r="E256" s="1">
        <v>2.5970685439990802</v>
      </c>
      <c r="F256" s="1">
        <v>4.6563299848090196</v>
      </c>
      <c r="G256" s="1"/>
      <c r="H256" s="1">
        <v>1.74367372595245</v>
      </c>
      <c r="I256" s="1">
        <v>0.11543196038477101</v>
      </c>
      <c r="J256" s="1"/>
      <c r="K256" s="1">
        <v>7.9626506215851198E-2</v>
      </c>
      <c r="L256" s="1">
        <v>0.79719210796402395</v>
      </c>
      <c r="M256" s="1">
        <v>1.4518458802755301</v>
      </c>
      <c r="N256" s="10">
        <v>2.2653290353107098</v>
      </c>
      <c r="O256" s="10">
        <v>3.2994045631587898</v>
      </c>
    </row>
    <row r="257" spans="1:15" x14ac:dyDescent="0.25">
      <c r="A257" s="1">
        <v>31.375</v>
      </c>
      <c r="B257" s="1"/>
      <c r="C257" s="1"/>
      <c r="D257" s="1">
        <v>5.4795681702755203</v>
      </c>
      <c r="E257" s="1">
        <v>2.68641861523253</v>
      </c>
      <c r="F257" s="1">
        <v>4.8866427599565601</v>
      </c>
      <c r="G257" s="1"/>
      <c r="H257" s="1">
        <v>1.7400362192473899</v>
      </c>
      <c r="I257" s="1">
        <v>0.118017500514533</v>
      </c>
      <c r="J257" s="1"/>
      <c r="K257" s="1">
        <v>7.3696746221542195E-2</v>
      </c>
      <c r="L257" s="1">
        <v>0.77539961571416305</v>
      </c>
      <c r="M257" s="1">
        <v>1.48787236969314</v>
      </c>
      <c r="N257" s="10">
        <v>2.1537707588651802</v>
      </c>
      <c r="O257" s="10">
        <v>3.34154453836052</v>
      </c>
    </row>
    <row r="258" spans="1:15" x14ac:dyDescent="0.25">
      <c r="A258" s="1">
        <v>31.5</v>
      </c>
      <c r="B258" s="1"/>
      <c r="C258" s="1"/>
      <c r="D258" s="1">
        <v>5.3631814030234599</v>
      </c>
      <c r="E258" s="1">
        <v>2.6568220408391099</v>
      </c>
      <c r="F258" s="1">
        <v>5.0276178343696101</v>
      </c>
      <c r="G258" s="1"/>
      <c r="H258" s="1">
        <v>1.73779832645572</v>
      </c>
      <c r="I258" s="1">
        <v>0.12078769207975</v>
      </c>
      <c r="J258" s="1"/>
      <c r="K258" s="1">
        <v>6.5062289923282099E-2</v>
      </c>
      <c r="L258" s="1">
        <v>0.76280336767567203</v>
      </c>
      <c r="M258" s="1">
        <v>1.4156690370682199</v>
      </c>
      <c r="N258" s="10">
        <v>2.27085434084524</v>
      </c>
      <c r="O258" s="10">
        <v>3.6111851764087799</v>
      </c>
    </row>
    <row r="259" spans="1:15" x14ac:dyDescent="0.25">
      <c r="A259" s="1">
        <v>31.625</v>
      </c>
      <c r="B259" s="1"/>
      <c r="C259" s="1"/>
      <c r="D259" s="1">
        <v>5.24165988958989</v>
      </c>
      <c r="E259" s="1">
        <v>2.8566572686953799</v>
      </c>
      <c r="F259" s="1">
        <v>5.1894039815274899</v>
      </c>
      <c r="G259" s="1"/>
      <c r="H259" s="1">
        <v>1.7358365474425601</v>
      </c>
      <c r="I259" s="1">
        <v>0.119106866622985</v>
      </c>
      <c r="J259" s="1"/>
      <c r="K259" s="1">
        <v>6.3178001895286301E-2</v>
      </c>
      <c r="L259" s="1">
        <v>0.76423270581423397</v>
      </c>
      <c r="M259" s="1">
        <v>1.3922976408362999</v>
      </c>
      <c r="N259" s="10">
        <v>2.2999884732010898</v>
      </c>
      <c r="O259" s="10">
        <v>3.5701696353360202</v>
      </c>
    </row>
    <row r="260" spans="1:15" x14ac:dyDescent="0.25">
      <c r="A260" s="1">
        <v>31.75</v>
      </c>
      <c r="B260" s="1"/>
      <c r="C260" s="1"/>
      <c r="D260" s="1">
        <v>5.1166892039503997</v>
      </c>
      <c r="E260" s="1">
        <v>2.6412424488360098</v>
      </c>
      <c r="F260" s="1">
        <v>5.1494630848855598</v>
      </c>
      <c r="G260" s="1"/>
      <c r="H260" s="1">
        <v>1.7314509614745299</v>
      </c>
      <c r="I260" s="1">
        <v>0.11776989418423101</v>
      </c>
      <c r="J260" s="1"/>
      <c r="K260" s="1">
        <v>6.2797079912928697E-2</v>
      </c>
      <c r="L260" s="1">
        <v>0.76340001839365701</v>
      </c>
      <c r="M260" s="1">
        <v>1.4081805374588601</v>
      </c>
      <c r="N260" s="10">
        <v>2.29125826982856</v>
      </c>
      <c r="O260" s="10">
        <v>3.5771989579382</v>
      </c>
    </row>
    <row r="261" spans="1:15" x14ac:dyDescent="0.25">
      <c r="A261" s="1">
        <v>31.875</v>
      </c>
      <c r="B261" s="1"/>
      <c r="C261" s="1"/>
      <c r="D261" s="1">
        <v>4.7430887127931598</v>
      </c>
      <c r="E261" s="1">
        <v>2.62837598452731</v>
      </c>
      <c r="F261" s="1">
        <v>4.9035214580686999</v>
      </c>
      <c r="G261" s="1"/>
      <c r="H261" s="1">
        <v>1.7033308401526099</v>
      </c>
      <c r="I261" s="1">
        <v>0.116728921457585</v>
      </c>
      <c r="J261" s="1"/>
      <c r="K261" s="1">
        <v>6.1349588693161997E-2</v>
      </c>
      <c r="L261" s="1">
        <v>0.79392516434064697</v>
      </c>
      <c r="M261" s="1">
        <v>1.42565586269498</v>
      </c>
      <c r="N261" s="10">
        <v>2.3015551925982098</v>
      </c>
      <c r="O261" s="10">
        <v>3.7230147595863099</v>
      </c>
    </row>
    <row r="262" spans="1:15" x14ac:dyDescent="0.25">
      <c r="A262" s="1">
        <v>32</v>
      </c>
      <c r="B262" s="1"/>
      <c r="C262" s="1"/>
      <c r="D262" s="1">
        <v>4.9043659980002703</v>
      </c>
      <c r="E262" s="1">
        <v>2.6053754390692498</v>
      </c>
      <c r="F262" s="1">
        <v>4.7434428042242196</v>
      </c>
      <c r="G262" s="1"/>
      <c r="H262" s="1">
        <v>1.693875863353</v>
      </c>
      <c r="I262" s="1">
        <v>0.116407463496932</v>
      </c>
      <c r="J262" s="1"/>
      <c r="K262" s="1">
        <v>5.96610259326023E-2</v>
      </c>
      <c r="L262" s="1">
        <v>0.80678250030285303</v>
      </c>
      <c r="M262" s="1">
        <v>1.43269854992777</v>
      </c>
      <c r="N262" s="10">
        <v>2.5070233393926702</v>
      </c>
      <c r="O262" s="10">
        <v>3.72266969967351</v>
      </c>
    </row>
    <row r="263" spans="1:15" x14ac:dyDescent="0.25">
      <c r="A263" s="1">
        <v>32.125</v>
      </c>
      <c r="B263" s="1"/>
      <c r="C263" s="1"/>
      <c r="D263" s="1">
        <v>4.9621014354458302</v>
      </c>
      <c r="E263" s="1">
        <v>2.5652191507028199</v>
      </c>
      <c r="F263" s="1">
        <v>4.8971475463577203</v>
      </c>
      <c r="G263" s="1"/>
      <c r="H263" s="1">
        <v>1.66863639664076</v>
      </c>
      <c r="I263" s="1">
        <v>0.116187705312934</v>
      </c>
      <c r="J263" s="1"/>
      <c r="K263" s="1">
        <v>5.4214732405938597E-2</v>
      </c>
      <c r="L263" s="1">
        <v>0.78899069416370204</v>
      </c>
      <c r="M263" s="1">
        <v>1.4404583342342401</v>
      </c>
      <c r="N263" s="10">
        <v>2.51136068553325</v>
      </c>
      <c r="O263" s="10">
        <v>3.7398806222271501</v>
      </c>
    </row>
    <row r="264" spans="1:15" x14ac:dyDescent="0.25">
      <c r="A264" s="1">
        <v>32.25</v>
      </c>
      <c r="B264" s="1"/>
      <c r="C264" s="1"/>
      <c r="D264" s="1">
        <v>4.8782043421447199</v>
      </c>
      <c r="E264" s="1">
        <v>2.53901328384514</v>
      </c>
      <c r="F264" s="1">
        <v>4.9159145171298597</v>
      </c>
      <c r="G264" s="1"/>
      <c r="H264" s="1">
        <v>1.6564582572719</v>
      </c>
      <c r="I264" s="1">
        <v>0.11590242688220501</v>
      </c>
      <c r="J264" s="1"/>
      <c r="K264" s="1">
        <v>5.2162194723157203E-2</v>
      </c>
      <c r="L264" s="1">
        <v>0.79227397702352198</v>
      </c>
      <c r="M264" s="1">
        <v>1.4690014440843699</v>
      </c>
      <c r="N264" s="10">
        <v>2.4616131098623599</v>
      </c>
      <c r="O264" s="10">
        <v>3.8239488175375</v>
      </c>
    </row>
    <row r="265" spans="1:15" x14ac:dyDescent="0.25">
      <c r="A265" s="1">
        <v>32.375</v>
      </c>
      <c r="B265" s="1"/>
      <c r="C265" s="1"/>
      <c r="D265" s="1">
        <v>4.7402416094911803</v>
      </c>
      <c r="E265" s="1">
        <v>2.8063700367587301</v>
      </c>
      <c r="F265" s="1">
        <v>4.5814770833256304</v>
      </c>
      <c r="G265" s="1"/>
      <c r="H265" s="1">
        <v>1.6520802028550201</v>
      </c>
      <c r="I265" s="1">
        <v>0.116051658478424</v>
      </c>
      <c r="J265" s="1"/>
      <c r="K265" s="1">
        <v>4.5262008370403298E-2</v>
      </c>
      <c r="L265" s="1">
        <v>0.80451093398709295</v>
      </c>
      <c r="M265" s="1">
        <v>1.47780149983688</v>
      </c>
      <c r="N265" s="10">
        <v>2.0099018075546802</v>
      </c>
      <c r="O265" s="10">
        <v>3.9530644564317301</v>
      </c>
    </row>
    <row r="266" spans="1:15" x14ac:dyDescent="0.25">
      <c r="A266" s="1">
        <v>32.5</v>
      </c>
      <c r="B266" s="1"/>
      <c r="C266" s="1"/>
      <c r="D266" s="1">
        <v>4.44241587463857</v>
      </c>
      <c r="E266" s="1">
        <v>3.0807983697177099</v>
      </c>
      <c r="F266" s="1">
        <v>4.3675555416733598</v>
      </c>
      <c r="G266" s="1"/>
      <c r="H266" s="1">
        <v>1.6410430225427901</v>
      </c>
      <c r="I266" s="1">
        <v>0.11522379374000701</v>
      </c>
      <c r="J266" s="1"/>
      <c r="K266" s="1">
        <v>4.3808834949596802E-2</v>
      </c>
      <c r="L266" s="1">
        <v>0.795189894642086</v>
      </c>
      <c r="M266" s="1">
        <v>1.4580769474884501</v>
      </c>
      <c r="N266" s="10">
        <v>2.0635554276243502</v>
      </c>
      <c r="O266" s="10">
        <v>4.0708254617720101</v>
      </c>
    </row>
    <row r="267" spans="1:15" x14ac:dyDescent="0.25">
      <c r="A267" s="1">
        <v>32.625</v>
      </c>
      <c r="B267" s="1"/>
      <c r="C267" s="1"/>
      <c r="D267" s="1">
        <v>4.3953849062143604</v>
      </c>
      <c r="E267" s="1">
        <v>3.7538016472415201</v>
      </c>
      <c r="F267" s="1">
        <v>4.2034398552159802</v>
      </c>
      <c r="G267" s="1"/>
      <c r="H267" s="1">
        <v>1.63235630112637</v>
      </c>
      <c r="I267" s="1">
        <v>0.11519742630825699</v>
      </c>
      <c r="J267" s="1"/>
      <c r="K267" s="1">
        <v>4.7224173336603198E-2</v>
      </c>
      <c r="L267" s="1">
        <v>0.79066239733597898</v>
      </c>
      <c r="M267" s="1">
        <v>1.3599813117011601</v>
      </c>
      <c r="N267" s="10">
        <v>2.3705851223731198</v>
      </c>
      <c r="O267" s="10">
        <v>4.2402767170176698</v>
      </c>
    </row>
    <row r="268" spans="1:15" x14ac:dyDescent="0.25">
      <c r="A268" s="1">
        <v>32.75</v>
      </c>
      <c r="B268" s="1"/>
      <c r="C268" s="1"/>
      <c r="D268" s="1">
        <v>4.3453363297591796</v>
      </c>
      <c r="E268" s="1">
        <v>3.6557940272115701</v>
      </c>
      <c r="F268" s="1">
        <v>4.2710671095738197</v>
      </c>
      <c r="G268" s="1"/>
      <c r="H268" s="1">
        <v>1.61885483150584</v>
      </c>
      <c r="I268" s="1">
        <v>0.11542522509124099</v>
      </c>
      <c r="J268" s="1"/>
      <c r="K268" s="1">
        <v>4.9222331170085301E-2</v>
      </c>
      <c r="L268" s="1">
        <v>0.79398821506320705</v>
      </c>
      <c r="M268" s="1">
        <v>1.35779194361964</v>
      </c>
      <c r="N268" s="10">
        <v>2.3780087167152</v>
      </c>
      <c r="O268" s="10">
        <v>4.2749759927146203</v>
      </c>
    </row>
    <row r="269" spans="1:15" x14ac:dyDescent="0.25">
      <c r="A269" s="1">
        <v>32.875</v>
      </c>
      <c r="B269" s="1"/>
      <c r="C269" s="1"/>
      <c r="D269" s="1">
        <v>4.3378483085626298</v>
      </c>
      <c r="E269" s="1">
        <v>3.6621137100476</v>
      </c>
      <c r="F269" s="1">
        <v>3.91610986931151</v>
      </c>
      <c r="G269" s="1"/>
      <c r="H269" s="1">
        <v>1.6116841021505499</v>
      </c>
      <c r="I269" s="1">
        <v>0.118439773397958</v>
      </c>
      <c r="J269" s="1"/>
      <c r="K269" s="1">
        <v>5.1919444843043401E-2</v>
      </c>
      <c r="L269" s="10">
        <v>0.77449860467237197</v>
      </c>
      <c r="M269" s="1">
        <v>1.3465589009349499</v>
      </c>
      <c r="N269" s="10">
        <v>2.3937939799889199</v>
      </c>
      <c r="O269" s="10">
        <v>4.3400340912301703</v>
      </c>
    </row>
    <row r="270" spans="1:15" x14ac:dyDescent="0.25">
      <c r="A270" s="1">
        <v>33</v>
      </c>
      <c r="B270" s="1"/>
      <c r="C270" s="1"/>
      <c r="D270" s="1">
        <v>4.1860099856244899</v>
      </c>
      <c r="E270" s="1">
        <v>3.8848017766251202</v>
      </c>
      <c r="F270" s="1">
        <v>3.9952965181708699</v>
      </c>
      <c r="G270" s="1"/>
      <c r="H270" s="1">
        <v>1.60577922786255</v>
      </c>
      <c r="I270" s="1">
        <v>0.117848298783421</v>
      </c>
      <c r="J270" s="1"/>
      <c r="K270" s="1">
        <v>5.5038463537330599E-2</v>
      </c>
      <c r="L270" s="10">
        <v>0.75329465053890099</v>
      </c>
      <c r="M270" s="1">
        <v>1.38978190001775</v>
      </c>
      <c r="N270" s="10">
        <v>2.4433348290801802</v>
      </c>
      <c r="O270" s="10">
        <v>4.3465799282164301</v>
      </c>
    </row>
    <row r="271" spans="1:15" x14ac:dyDescent="0.25">
      <c r="A271" s="1">
        <v>33.125</v>
      </c>
      <c r="B271" s="1"/>
      <c r="C271" s="1"/>
      <c r="D271" s="1">
        <v>3.9175480274966898</v>
      </c>
      <c r="E271" s="1">
        <v>3.8874871690637098</v>
      </c>
      <c r="F271" s="1">
        <v>3.87679400593208</v>
      </c>
      <c r="G271" s="1"/>
      <c r="H271" s="1">
        <v>1.56248773386336</v>
      </c>
      <c r="I271" s="1">
        <v>0.117013068118487</v>
      </c>
      <c r="J271" s="1"/>
      <c r="K271" s="1">
        <v>5.8166308950766001E-2</v>
      </c>
      <c r="L271" s="10">
        <v>0.75262167756332499</v>
      </c>
      <c r="M271" s="1">
        <v>1.38671819845072</v>
      </c>
      <c r="N271" s="10">
        <v>2.4851627492823098</v>
      </c>
      <c r="O271" s="10">
        <v>4.2454499431927699</v>
      </c>
    </row>
    <row r="272" spans="1:15" x14ac:dyDescent="0.25">
      <c r="A272" s="1">
        <v>33.25</v>
      </c>
      <c r="B272" s="1"/>
      <c r="C272" s="1"/>
      <c r="D272" s="1">
        <v>3.7853384962368302</v>
      </c>
      <c r="E272" s="1">
        <v>4.4573348135594104</v>
      </c>
      <c r="F272" s="1">
        <v>3.78897003223081</v>
      </c>
      <c r="G272" s="1"/>
      <c r="H272" s="1">
        <v>1.53686903636739</v>
      </c>
      <c r="I272" s="1">
        <v>0.11609583170755899</v>
      </c>
      <c r="J272" s="1"/>
      <c r="K272" s="1">
        <v>5.8302843205145102E-2</v>
      </c>
      <c r="L272" s="10">
        <v>0.75863203835508597</v>
      </c>
      <c r="M272" s="1">
        <v>1.4135561513657999</v>
      </c>
      <c r="N272" s="10">
        <v>2.5609434334458898</v>
      </c>
      <c r="O272" s="10">
        <v>4.2483932845044201</v>
      </c>
    </row>
    <row r="273" spans="1:15" x14ac:dyDescent="0.25">
      <c r="A273" s="1">
        <v>33.375</v>
      </c>
      <c r="B273" s="1"/>
      <c r="C273" s="1"/>
      <c r="D273" s="1">
        <v>3.60528836909738</v>
      </c>
      <c r="E273" s="1">
        <v>3.7089286011207201</v>
      </c>
      <c r="F273" s="1">
        <v>3.96030506620937</v>
      </c>
      <c r="G273" s="1"/>
      <c r="H273" s="1">
        <v>1.5024025373453</v>
      </c>
      <c r="I273" s="1">
        <v>0.11118668724091001</v>
      </c>
      <c r="J273" s="1"/>
      <c r="K273" s="1">
        <v>7.1685786548617098E-2</v>
      </c>
      <c r="L273" s="10">
        <v>0.75895456276832096</v>
      </c>
      <c r="M273" s="1">
        <v>1.43895422747034</v>
      </c>
      <c r="N273" s="10"/>
      <c r="O273" s="10">
        <v>4.3386562545379403</v>
      </c>
    </row>
    <row r="274" spans="1:15" x14ac:dyDescent="0.25">
      <c r="A274" s="1">
        <v>33.5</v>
      </c>
      <c r="B274" s="1"/>
      <c r="C274" s="1"/>
      <c r="D274" s="1">
        <v>3.5263349357331801</v>
      </c>
      <c r="E274" s="1">
        <v>3.4201011672351598</v>
      </c>
      <c r="F274" s="1">
        <v>3.97194584873094</v>
      </c>
      <c r="G274" s="1"/>
      <c r="H274" s="1">
        <v>1.4931914635594301</v>
      </c>
      <c r="I274" s="1">
        <v>0.10489686029440801</v>
      </c>
      <c r="J274" s="1"/>
      <c r="K274" s="1">
        <v>7.4871957679579507E-2</v>
      </c>
      <c r="L274" s="10">
        <v>0.76526867792491404</v>
      </c>
      <c r="M274" s="1">
        <v>1.53619175127063</v>
      </c>
      <c r="N274" s="10"/>
      <c r="O274" s="10">
        <v>4.2860487067278203</v>
      </c>
    </row>
    <row r="275" spans="1:15" x14ac:dyDescent="0.25">
      <c r="A275" s="1">
        <v>33.625</v>
      </c>
      <c r="B275" s="1"/>
      <c r="C275" s="1"/>
      <c r="D275" s="1">
        <v>3.5181046600929098</v>
      </c>
      <c r="E275" s="1">
        <v>3.3948114546911898</v>
      </c>
      <c r="F275" s="1">
        <v>3.96077466702096</v>
      </c>
      <c r="G275" s="1"/>
      <c r="H275" s="1">
        <v>1.51429405891027</v>
      </c>
      <c r="I275" s="1">
        <v>0.103432969573353</v>
      </c>
      <c r="J275" s="1"/>
      <c r="K275" s="1">
        <v>7.4728308335142296E-2</v>
      </c>
      <c r="L275" s="10">
        <v>0.76069178985452901</v>
      </c>
      <c r="M275" s="1">
        <v>1.52007845899373</v>
      </c>
      <c r="N275" s="10"/>
      <c r="O275" s="10">
        <v>4.32889020896509</v>
      </c>
    </row>
    <row r="276" spans="1:15" x14ac:dyDescent="0.25">
      <c r="A276" s="1">
        <v>33.75</v>
      </c>
      <c r="B276" s="1"/>
      <c r="C276" s="1"/>
      <c r="D276" s="1">
        <v>3.4690036362673</v>
      </c>
      <c r="E276" s="1">
        <v>2.93543747723536</v>
      </c>
      <c r="F276" s="1">
        <v>3.98155191413163</v>
      </c>
      <c r="G276" s="1"/>
      <c r="H276" s="1"/>
      <c r="I276" s="1">
        <v>0.101664493431292</v>
      </c>
      <c r="J276" s="1"/>
      <c r="K276" s="1">
        <v>7.2783749077564103E-2</v>
      </c>
      <c r="L276" s="10">
        <v>0.839793380320906</v>
      </c>
      <c r="M276" s="1">
        <v>1.5601888387922001</v>
      </c>
      <c r="N276" s="10"/>
      <c r="O276" s="10">
        <v>4.3125275706711497</v>
      </c>
    </row>
    <row r="277" spans="1:15" x14ac:dyDescent="0.25">
      <c r="A277" s="1">
        <v>33.875</v>
      </c>
      <c r="B277" s="1"/>
      <c r="C277" s="1"/>
      <c r="D277" s="1">
        <v>3.4955339441724398</v>
      </c>
      <c r="E277" s="1">
        <v>2.9264674371898201</v>
      </c>
      <c r="F277" s="1">
        <v>3.9591565277683198</v>
      </c>
      <c r="G277" s="1"/>
      <c r="H277" s="1"/>
      <c r="I277" s="1">
        <v>0.10078630182538301</v>
      </c>
      <c r="J277" s="1"/>
      <c r="K277" s="1">
        <v>6.8418985063590607E-2</v>
      </c>
      <c r="L277" s="10">
        <v>0.84204348700758103</v>
      </c>
      <c r="M277" s="1">
        <v>1.56184911887984</v>
      </c>
      <c r="N277" s="10"/>
      <c r="O277" s="10">
        <v>4.3128932912195399</v>
      </c>
    </row>
    <row r="278" spans="1:15" x14ac:dyDescent="0.25">
      <c r="A278" s="1">
        <v>34</v>
      </c>
      <c r="B278" s="1"/>
      <c r="C278" s="1"/>
      <c r="D278" s="1">
        <v>3.4835810879969902</v>
      </c>
      <c r="E278" s="1">
        <v>2.8706240426953902</v>
      </c>
      <c r="F278" s="1">
        <v>3.86286295081538</v>
      </c>
      <c r="G278" s="1"/>
      <c r="H278" s="1"/>
      <c r="I278" s="1">
        <v>9.9231850669765101E-2</v>
      </c>
      <c r="J278" s="1"/>
      <c r="K278" s="1">
        <v>5.41076911316992E-2</v>
      </c>
      <c r="L278" s="10">
        <v>0.86005541814827002</v>
      </c>
      <c r="M278" s="1">
        <v>1.5764995187538799</v>
      </c>
      <c r="N278" s="10"/>
      <c r="O278" s="10">
        <v>4.3287920076540098</v>
      </c>
    </row>
    <row r="279" spans="1:15" x14ac:dyDescent="0.25">
      <c r="A279" s="1">
        <v>34.125</v>
      </c>
      <c r="B279" s="1"/>
      <c r="C279" s="1"/>
      <c r="D279" s="1">
        <v>3.6018536447305398</v>
      </c>
      <c r="E279" s="1">
        <v>2.60314638956307</v>
      </c>
      <c r="F279" s="1">
        <v>4.4626752329690502</v>
      </c>
      <c r="G279" s="1"/>
      <c r="H279" s="1"/>
      <c r="I279" s="1">
        <v>0.100677195056258</v>
      </c>
      <c r="J279" s="1"/>
      <c r="K279" s="1">
        <v>5.0145318139768899E-2</v>
      </c>
      <c r="L279" s="10">
        <v>0.85416477161544502</v>
      </c>
      <c r="M279" s="1">
        <v>1.5723708059610499</v>
      </c>
      <c r="N279" s="10"/>
      <c r="O279" s="10">
        <v>4.5692831089030399</v>
      </c>
    </row>
    <row r="280" spans="1:15" x14ac:dyDescent="0.25">
      <c r="A280" s="1">
        <v>34.25</v>
      </c>
      <c r="B280" s="1"/>
      <c r="C280" s="1"/>
      <c r="D280" s="1">
        <v>3.6138454790352301</v>
      </c>
      <c r="E280" s="1">
        <v>2.1337693581684798</v>
      </c>
      <c r="F280" s="1">
        <v>4.5858301110379198</v>
      </c>
      <c r="G280" s="1"/>
      <c r="H280" s="1"/>
      <c r="I280" s="1">
        <v>0.101723127448231</v>
      </c>
      <c r="J280" s="1"/>
      <c r="K280" s="1">
        <v>4.8652062497424903E-2</v>
      </c>
      <c r="L280" s="10">
        <v>0.85117910570394195</v>
      </c>
      <c r="M280" s="1">
        <v>1.5890303830550201</v>
      </c>
      <c r="N280" s="10"/>
      <c r="O280" s="10">
        <v>4.5684589995768201</v>
      </c>
    </row>
    <row r="281" spans="1:15" x14ac:dyDescent="0.25">
      <c r="A281" s="1">
        <v>34.375</v>
      </c>
      <c r="B281" s="1"/>
      <c r="C281" s="1"/>
      <c r="D281" s="1">
        <v>3.7739026123769701</v>
      </c>
      <c r="E281" s="1">
        <v>2.00549611116221</v>
      </c>
      <c r="F281" s="1">
        <v>4.5920242484525504</v>
      </c>
      <c r="G281" s="10"/>
      <c r="H281" s="1"/>
      <c r="I281" s="1">
        <v>0.106676056093562</v>
      </c>
      <c r="J281" s="1"/>
      <c r="K281" s="1">
        <v>4.7622582465919001E-2</v>
      </c>
      <c r="L281" s="10">
        <v>0.86188304721015196</v>
      </c>
      <c r="M281" s="1">
        <v>1.56647140887759</v>
      </c>
      <c r="N281" s="10"/>
      <c r="O281" s="10">
        <v>4.1627591125009298</v>
      </c>
    </row>
    <row r="282" spans="1:15" x14ac:dyDescent="0.25">
      <c r="A282" s="1">
        <v>34.5</v>
      </c>
      <c r="B282" s="1"/>
      <c r="C282" s="1"/>
      <c r="D282" s="1">
        <v>4.0312740252436301</v>
      </c>
      <c r="E282" s="1">
        <v>1.9464899551343899</v>
      </c>
      <c r="F282" s="1">
        <v>4.7569614164128398</v>
      </c>
      <c r="G282" s="10"/>
      <c r="H282" s="1"/>
      <c r="I282" s="1">
        <v>0.111227047740872</v>
      </c>
      <c r="J282" s="1"/>
      <c r="K282" s="1">
        <v>4.85215058258575E-2</v>
      </c>
      <c r="L282" s="10">
        <v>0.87556810775548</v>
      </c>
      <c r="M282" s="1">
        <v>1.5613166524665201</v>
      </c>
      <c r="N282" s="10"/>
      <c r="O282" s="10">
        <v>3.4190481751741499</v>
      </c>
    </row>
    <row r="283" spans="1:15" x14ac:dyDescent="0.25">
      <c r="A283" s="1">
        <v>34.625</v>
      </c>
      <c r="B283" s="1"/>
      <c r="C283" s="1"/>
      <c r="D283" s="1">
        <v>4.1310683697408797</v>
      </c>
      <c r="E283" s="1">
        <v>1.9399929273069301</v>
      </c>
      <c r="F283" s="1">
        <v>4.8968098357227703</v>
      </c>
      <c r="G283" s="10"/>
      <c r="H283" s="1"/>
      <c r="I283" s="1">
        <v>0.11315141039533599</v>
      </c>
      <c r="J283" s="1"/>
      <c r="K283" s="1">
        <v>5.6957465539349099E-2</v>
      </c>
      <c r="L283" s="10">
        <v>0.87564318390740203</v>
      </c>
      <c r="M283" s="1">
        <v>1.5734304130419701</v>
      </c>
      <c r="N283" s="10"/>
      <c r="O283" s="10">
        <v>3.1938870646178499</v>
      </c>
    </row>
    <row r="284" spans="1:15" x14ac:dyDescent="0.25">
      <c r="A284" s="1">
        <v>34.75</v>
      </c>
      <c r="B284" s="1"/>
      <c r="C284" s="1"/>
      <c r="D284" s="1">
        <v>4.1707380442023796</v>
      </c>
      <c r="E284" s="1">
        <v>1.95301632933638</v>
      </c>
      <c r="F284" s="1">
        <v>4.9866747508396498</v>
      </c>
      <c r="G284" s="10"/>
      <c r="H284" s="1"/>
      <c r="I284" s="1">
        <v>0.113595000963823</v>
      </c>
      <c r="J284" s="1"/>
      <c r="K284" s="1">
        <v>5.9646195241122101E-2</v>
      </c>
      <c r="L284" s="10">
        <v>0.87752409386630303</v>
      </c>
      <c r="M284" s="1">
        <v>1.58605052722427</v>
      </c>
      <c r="N284" s="10"/>
      <c r="O284" s="10">
        <v>3.14099907920966</v>
      </c>
    </row>
    <row r="285" spans="1:15" x14ac:dyDescent="0.25">
      <c r="A285" s="1">
        <v>34.875</v>
      </c>
      <c r="B285" s="1"/>
      <c r="C285" s="1"/>
      <c r="D285" s="1">
        <v>4.3559570420394298</v>
      </c>
      <c r="E285" s="1">
        <v>1.8859877324215999</v>
      </c>
      <c r="F285" s="1">
        <v>5.5124977323716697</v>
      </c>
      <c r="G285" s="10"/>
      <c r="H285" s="1"/>
      <c r="I285" s="1">
        <v>0.114347427550123</v>
      </c>
      <c r="J285" s="1"/>
      <c r="K285" s="1">
        <v>5.9585599217848999E-2</v>
      </c>
      <c r="L285" s="10">
        <v>0.87580596266541599</v>
      </c>
      <c r="M285" s="1">
        <v>1.72310724872707</v>
      </c>
      <c r="N285" s="10"/>
      <c r="O285" s="10">
        <v>3.13691894023692</v>
      </c>
    </row>
    <row r="286" spans="1:15" x14ac:dyDescent="0.25">
      <c r="A286" s="1">
        <v>35</v>
      </c>
      <c r="B286" s="1"/>
      <c r="C286" s="1"/>
      <c r="D286" s="1">
        <v>4.3877743789191204</v>
      </c>
      <c r="E286" s="1">
        <v>1.9195317450888001</v>
      </c>
      <c r="F286" s="1">
        <v>5.30720308481584</v>
      </c>
      <c r="G286" s="10"/>
      <c r="H286" s="1"/>
      <c r="I286" s="1">
        <v>0.112401374688664</v>
      </c>
      <c r="J286" s="1"/>
      <c r="K286" s="1">
        <v>6.0067656191125099E-2</v>
      </c>
      <c r="L286" s="10">
        <v>0.85423773758139299</v>
      </c>
      <c r="M286" s="1">
        <v>1.6884688215249399</v>
      </c>
      <c r="N286" s="10"/>
      <c r="O286" s="10">
        <v>3.15262530385872</v>
      </c>
    </row>
    <row r="287" spans="1:15" x14ac:dyDescent="0.25">
      <c r="A287" s="1">
        <v>35.125</v>
      </c>
      <c r="B287" s="1"/>
      <c r="C287" s="1"/>
      <c r="D287" s="1">
        <v>4.7192057910350602</v>
      </c>
      <c r="E287" s="1">
        <v>1.8332376309151099</v>
      </c>
      <c r="F287" s="1">
        <v>5.5223426054394196</v>
      </c>
      <c r="G287" s="10"/>
      <c r="H287" s="1"/>
      <c r="I287" s="1">
        <v>0.11207561706170401</v>
      </c>
      <c r="J287" s="1"/>
      <c r="K287" s="1">
        <v>5.9810624086609802E-2</v>
      </c>
      <c r="L287" s="10">
        <v>0.84511624676865904</v>
      </c>
      <c r="M287" s="10">
        <v>1.68016102920411</v>
      </c>
      <c r="N287" s="10"/>
      <c r="O287" s="10">
        <v>3.2827421298292201</v>
      </c>
    </row>
    <row r="288" spans="1:15" x14ac:dyDescent="0.25">
      <c r="A288" s="1">
        <v>35.25</v>
      </c>
      <c r="B288" s="1"/>
      <c r="C288" s="1"/>
      <c r="D288" s="1">
        <v>4.7110897725602401</v>
      </c>
      <c r="E288" s="1">
        <v>2.0269010402971999</v>
      </c>
      <c r="F288" s="1">
        <v>5.4962020091050299</v>
      </c>
      <c r="G288" s="10"/>
      <c r="H288" s="1"/>
      <c r="I288" s="1">
        <v>0.111635194555898</v>
      </c>
      <c r="J288" s="1"/>
      <c r="K288" s="1">
        <v>5.7641790455919002E-2</v>
      </c>
      <c r="L288" s="10">
        <v>0.79121924497874696</v>
      </c>
      <c r="M288" s="10">
        <v>1.67379198255641</v>
      </c>
      <c r="N288" s="10"/>
      <c r="O288" s="10">
        <v>3.5343878519473</v>
      </c>
    </row>
    <row r="289" spans="1:15" x14ac:dyDescent="0.25">
      <c r="A289" s="4">
        <v>35.375</v>
      </c>
      <c r="D289" s="4">
        <v>4.6878341514227202</v>
      </c>
      <c r="E289" s="4">
        <v>2.0806979796598299</v>
      </c>
      <c r="F289" s="4">
        <v>5.4021656103574003</v>
      </c>
      <c r="I289" s="4">
        <v>0.112702806501093</v>
      </c>
      <c r="K289" s="4">
        <v>5.5413956695091797E-2</v>
      </c>
      <c r="L289">
        <v>0.78781146057224505</v>
      </c>
      <c r="M289">
        <v>1.6946955227804399</v>
      </c>
      <c r="O289">
        <v>3.7009822694002299</v>
      </c>
    </row>
    <row r="290" spans="1:15" x14ac:dyDescent="0.25">
      <c r="A290" s="4">
        <v>35.5</v>
      </c>
      <c r="D290" s="4">
        <v>4.6965988980170099</v>
      </c>
      <c r="E290" s="4">
        <v>2.06881682356279</v>
      </c>
      <c r="F290" s="4">
        <v>5.5441279595605604</v>
      </c>
      <c r="I290" s="4">
        <v>0.111085070942055</v>
      </c>
      <c r="K290" s="4">
        <v>5.4917720804023101E-2</v>
      </c>
      <c r="O290">
        <v>3.7312856350783701</v>
      </c>
    </row>
    <row r="291" spans="1:15" x14ac:dyDescent="0.25">
      <c r="A291" s="4">
        <v>35.625</v>
      </c>
      <c r="E291" s="4">
        <v>2.0435558069628899</v>
      </c>
      <c r="I291" s="4">
        <v>0.10978482415600101</v>
      </c>
      <c r="K291" s="4">
        <v>5.5097848775077202E-2</v>
      </c>
      <c r="O291">
        <v>3.6905588876580802</v>
      </c>
    </row>
    <row r="292" spans="1:15" x14ac:dyDescent="0.25">
      <c r="A292" s="4">
        <v>35.75</v>
      </c>
      <c r="I292" s="4">
        <v>0.110806177115526</v>
      </c>
      <c r="K292" s="4">
        <v>5.4218989178824201E-2</v>
      </c>
      <c r="O292">
        <v>3.7297811561231802</v>
      </c>
    </row>
    <row r="293" spans="1:15" x14ac:dyDescent="0.25">
      <c r="A293" s="4">
        <v>35.875</v>
      </c>
      <c r="I293" s="4">
        <v>0.111725705439706</v>
      </c>
      <c r="K293" s="4">
        <v>5.2871607308696902E-2</v>
      </c>
      <c r="O293">
        <v>3.6968046153780199</v>
      </c>
    </row>
    <row r="294" spans="1:15" x14ac:dyDescent="0.25">
      <c r="A294" s="4">
        <v>36</v>
      </c>
      <c r="I294" s="4">
        <v>0.113141350591718</v>
      </c>
      <c r="K294" s="4">
        <v>4.6256274805520997E-2</v>
      </c>
      <c r="O294">
        <v>3.9185513265189602</v>
      </c>
    </row>
    <row r="295" spans="1:15" x14ac:dyDescent="0.25">
      <c r="A295" s="4">
        <v>36.125</v>
      </c>
      <c r="I295" s="4">
        <v>0.112772211341122</v>
      </c>
      <c r="K295" s="4">
        <v>4.3748704874508597E-2</v>
      </c>
      <c r="O295">
        <v>4.07131830924257</v>
      </c>
    </row>
    <row r="296" spans="1:15" x14ac:dyDescent="0.25">
      <c r="A296" s="4">
        <v>36.25</v>
      </c>
      <c r="I296" s="4">
        <v>0.112880295109137</v>
      </c>
      <c r="K296" s="4">
        <v>3.9610006657979702E-2</v>
      </c>
      <c r="O296">
        <v>4.0952803324068396</v>
      </c>
    </row>
    <row r="297" spans="1:15" x14ac:dyDescent="0.25">
      <c r="A297" s="4">
        <v>36.375</v>
      </c>
      <c r="O297">
        <v>4.1591096079388397</v>
      </c>
    </row>
    <row r="298" spans="1:15" x14ac:dyDescent="0.25">
      <c r="A298" s="4">
        <v>36.5</v>
      </c>
      <c r="O298">
        <v>4.4411113456514197</v>
      </c>
    </row>
    <row r="299" spans="1:15" x14ac:dyDescent="0.25">
      <c r="A299" s="4">
        <v>36.625</v>
      </c>
    </row>
    <row r="300" spans="1:15" x14ac:dyDescent="0.25">
      <c r="A300" s="4">
        <v>36.75</v>
      </c>
    </row>
    <row r="301" spans="1:15" x14ac:dyDescent="0.25">
      <c r="A301" s="4">
        <v>36.875</v>
      </c>
    </row>
    <row r="302" spans="1:15" x14ac:dyDescent="0.25">
      <c r="A302" s="4">
        <v>37</v>
      </c>
    </row>
    <row r="303" spans="1:15" x14ac:dyDescent="0.25">
      <c r="A303" s="4">
        <v>37.125</v>
      </c>
    </row>
    <row r="304" spans="1:15" x14ac:dyDescent="0.25">
      <c r="A304" s="4">
        <v>37.25</v>
      </c>
    </row>
    <row r="305" spans="1:1" x14ac:dyDescent="0.25">
      <c r="A305" s="4">
        <v>37.375</v>
      </c>
    </row>
    <row r="306" spans="1:1" x14ac:dyDescent="0.25">
      <c r="A306" s="4">
        <v>37.5</v>
      </c>
    </row>
    <row r="307" spans="1:1" x14ac:dyDescent="0.25">
      <c r="A307" s="4">
        <v>37.625</v>
      </c>
    </row>
    <row r="308" spans="1:1" x14ac:dyDescent="0.25">
      <c r="A308" s="4">
        <v>37.75</v>
      </c>
    </row>
    <row r="309" spans="1:1" x14ac:dyDescent="0.25">
      <c r="A309" s="4">
        <v>37.875</v>
      </c>
    </row>
    <row r="310" spans="1:1" x14ac:dyDescent="0.25">
      <c r="A310" s="4">
        <v>38</v>
      </c>
    </row>
    <row r="311" spans="1:1" x14ac:dyDescent="0.25">
      <c r="A311" s="4">
        <v>38.125</v>
      </c>
    </row>
    <row r="312" spans="1:1" x14ac:dyDescent="0.25">
      <c r="A312" s="4">
        <v>38.25</v>
      </c>
    </row>
    <row r="313" spans="1:1" x14ac:dyDescent="0.25">
      <c r="A313" s="4">
        <v>38.375</v>
      </c>
    </row>
    <row r="314" spans="1:1" x14ac:dyDescent="0.25">
      <c r="A314" s="4">
        <v>38.5</v>
      </c>
    </row>
    <row r="315" spans="1:1" x14ac:dyDescent="0.25">
      <c r="A315" s="4">
        <v>38.625</v>
      </c>
    </row>
    <row r="316" spans="1:1" x14ac:dyDescent="0.25">
      <c r="A316" s="4">
        <v>38.75</v>
      </c>
    </row>
    <row r="317" spans="1:1" x14ac:dyDescent="0.25">
      <c r="A317" s="4">
        <v>38.875</v>
      </c>
    </row>
    <row r="318" spans="1:1" x14ac:dyDescent="0.25">
      <c r="A318" s="4">
        <v>39</v>
      </c>
    </row>
    <row r="319" spans="1:1" x14ac:dyDescent="0.25">
      <c r="A319" s="4">
        <v>39.125</v>
      </c>
    </row>
    <row r="320" spans="1:1" x14ac:dyDescent="0.25">
      <c r="A320" s="4">
        <v>39.25</v>
      </c>
    </row>
    <row r="321" spans="1:1" x14ac:dyDescent="0.25">
      <c r="A321" s="4">
        <v>39.375</v>
      </c>
    </row>
    <row r="322" spans="1:1" x14ac:dyDescent="0.25">
      <c r="A322" s="4">
        <v>39.5</v>
      </c>
    </row>
    <row r="323" spans="1:1" x14ac:dyDescent="0.25">
      <c r="A323" s="4">
        <v>39.625</v>
      </c>
    </row>
    <row r="324" spans="1:1" x14ac:dyDescent="0.25">
      <c r="A324" s="4">
        <v>39.75</v>
      </c>
    </row>
    <row r="325" spans="1:1" x14ac:dyDescent="0.25">
      <c r="A325" s="4">
        <v>39.875</v>
      </c>
    </row>
    <row r="326" spans="1:1" x14ac:dyDescent="0.25">
      <c r="A326" s="4">
        <v>40</v>
      </c>
    </row>
    <row r="327" spans="1:1" x14ac:dyDescent="0.25">
      <c r="A327" s="4">
        <v>40.125</v>
      </c>
    </row>
    <row r="328" spans="1:1" x14ac:dyDescent="0.25">
      <c r="A328" s="4">
        <v>40.25</v>
      </c>
    </row>
    <row r="329" spans="1:1" x14ac:dyDescent="0.25">
      <c r="A329" s="4">
        <v>40.375</v>
      </c>
    </row>
    <row r="330" spans="1:1" x14ac:dyDescent="0.25">
      <c r="A330" s="4">
        <v>40.5</v>
      </c>
    </row>
    <row r="331" spans="1:1" x14ac:dyDescent="0.25">
      <c r="A331" s="4">
        <v>40.625</v>
      </c>
    </row>
    <row r="332" spans="1:1" x14ac:dyDescent="0.25">
      <c r="A332" s="4">
        <v>40.75</v>
      </c>
    </row>
    <row r="333" spans="1:1" x14ac:dyDescent="0.25">
      <c r="A333" s="4">
        <v>40.875</v>
      </c>
    </row>
    <row r="334" spans="1:1" x14ac:dyDescent="0.25">
      <c r="A334" s="4">
        <v>41</v>
      </c>
    </row>
    <row r="335" spans="1:1" x14ac:dyDescent="0.25">
      <c r="A335" s="4">
        <v>41.125</v>
      </c>
    </row>
    <row r="336" spans="1:1" x14ac:dyDescent="0.25">
      <c r="A336" s="4">
        <v>41.25</v>
      </c>
    </row>
    <row r="337" spans="1:1" x14ac:dyDescent="0.25">
      <c r="A337" s="4">
        <v>41.375</v>
      </c>
    </row>
    <row r="338" spans="1:1" x14ac:dyDescent="0.25">
      <c r="A338" s="4">
        <v>41.5</v>
      </c>
    </row>
    <row r="339" spans="1:1" x14ac:dyDescent="0.25">
      <c r="A339" s="4">
        <v>41.625</v>
      </c>
    </row>
    <row r="340" spans="1:1" x14ac:dyDescent="0.25">
      <c r="A340" s="4">
        <v>41.75</v>
      </c>
    </row>
    <row r="341" spans="1:1" x14ac:dyDescent="0.25">
      <c r="A341" s="4">
        <v>41.875</v>
      </c>
    </row>
    <row r="342" spans="1:1" x14ac:dyDescent="0.25">
      <c r="A342" s="4">
        <v>42</v>
      </c>
    </row>
    <row r="343" spans="1:1" x14ac:dyDescent="0.25">
      <c r="A343" s="4">
        <v>42.125</v>
      </c>
    </row>
    <row r="344" spans="1:1" x14ac:dyDescent="0.25">
      <c r="A344" s="4">
        <v>42.25</v>
      </c>
    </row>
    <row r="345" spans="1:1" x14ac:dyDescent="0.25">
      <c r="A345" s="4">
        <v>42.375</v>
      </c>
    </row>
    <row r="346" spans="1:1" x14ac:dyDescent="0.25">
      <c r="A346" s="4">
        <v>42.5</v>
      </c>
    </row>
    <row r="347" spans="1:1" x14ac:dyDescent="0.25">
      <c r="A347" s="4">
        <v>42.625</v>
      </c>
    </row>
    <row r="348" spans="1:1" x14ac:dyDescent="0.25">
      <c r="A348" s="4">
        <v>42.75</v>
      </c>
    </row>
    <row r="349" spans="1:1" x14ac:dyDescent="0.25">
      <c r="A349" s="4">
        <v>42.875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J4" sqref="J4"/>
    </sheetView>
  </sheetViews>
  <sheetFormatPr defaultRowHeight="15" x14ac:dyDescent="0.25"/>
  <sheetData>
    <row r="1" spans="1:10" x14ac:dyDescent="0.25">
      <c r="A1" s="78" t="s">
        <v>436</v>
      </c>
      <c r="B1" s="78"/>
      <c r="C1" s="78"/>
      <c r="D1" s="78"/>
      <c r="E1" s="78"/>
      <c r="F1" s="78"/>
      <c r="G1" s="78"/>
      <c r="H1" s="78"/>
      <c r="I1" s="78"/>
      <c r="J1" s="78"/>
    </row>
    <row r="2" spans="1:10" ht="75" x14ac:dyDescent="0.25">
      <c r="A2" s="68" t="s">
        <v>276</v>
      </c>
      <c r="B2" s="68" t="s">
        <v>268</v>
      </c>
      <c r="C2" s="68" t="s">
        <v>283</v>
      </c>
      <c r="D2" s="68" t="s">
        <v>259</v>
      </c>
      <c r="E2" s="68" t="s">
        <v>260</v>
      </c>
      <c r="F2" s="68" t="s">
        <v>261</v>
      </c>
      <c r="G2" s="68" t="s">
        <v>264</v>
      </c>
      <c r="H2" s="68" t="s">
        <v>357</v>
      </c>
      <c r="I2" s="68" t="s">
        <v>437</v>
      </c>
      <c r="J2" s="68" t="s">
        <v>410</v>
      </c>
    </row>
    <row r="3" spans="1:10" ht="15.75" thickBot="1" x14ac:dyDescent="0.3">
      <c r="A3" s="79"/>
      <c r="B3" s="79"/>
      <c r="C3" s="79"/>
      <c r="D3" s="79"/>
      <c r="E3" s="79"/>
      <c r="F3" s="79"/>
      <c r="G3" s="79"/>
      <c r="H3" s="79"/>
      <c r="I3" s="79"/>
      <c r="J3" s="79"/>
    </row>
    <row r="4" spans="1:10" ht="15.75" thickBot="1" x14ac:dyDescent="0.3">
      <c r="A4" s="69">
        <f>COUNT('ID-11'!B11,'ID-13'!B11,'ID-14'!B11,'ID-15'!B11,'ID-24'!B11,'ID-26'!B11,'ID-29'!B11,'ID-30'!B11,'ID-32'!B11,'ID-33'!B11,'ID-34'!B11,'ID-37'!B11,'ID-38'!B11,'ID-39'!B11,'ID-40'!B11,'ID-44'!B11,'ID-45'!B11,'ID-53'!B11,'ID-57'!B11,'ID-59'!B11,'ID-70'!B11,'ID-71'!B11)</f>
        <v>22</v>
      </c>
      <c r="B4" s="70">
        <f>COUNT('ID-08'!B11,'ID-09'!B11,'ID-11'!C11,'ID-14'!C11,'ID-18'!B11,'ID-24'!C11,'ID-26'!C11,'ID-29'!C11,'ID-30'!C11,'ID-34'!C11,'ID-36'!B11,'ID-38'!C11,'ID-39'!C11,'ID-40'!C11,'ID-44'!C11,'ID-45'!C11,'ID-57'!C11,'ID-59'!C11)</f>
        <v>18</v>
      </c>
      <c r="C4" s="70">
        <f>COUNT('ID-13'!C11,'ID-14'!D11,'ID-15'!C11,'ID-16'!B11,'ID-18'!C11,'ID-26'!D11,'ID-29'!D11,'ID-30'!D11,'ID-33'!C11,'ID-34'!D11,'ID-36'!C11,'ID-37'!C11,'ID-38'!D11,'ID-39'!D11,'ID-40'!D11,'ID-45'!D11,'ID-59'!D11,'ID-71'!C11)</f>
        <v>18</v>
      </c>
      <c r="D4" s="70">
        <f>COUNT('ID-03'!B11,'ID-09'!C11,'ID-13'!D11,'ID-15'!D11,'ID-16'!C11,'ID-18'!D11,'ID-24'!D11,'ID-29'!E11,'ID-30'!E11,'ID-33'!D11,'ID-34'!E11,'ID-36'!D11,'ID-38'!E11,'ID-39'!E11,'ID-40'!E11,'ID-44'!D11,'ID-45'!E11,'ID-57'!D11,'ID-70'!C11,'ID-71'!D11)</f>
        <v>20</v>
      </c>
      <c r="E4" s="70">
        <f>COUNT('ID-01'!B11,'ID-02'!B11,'ID-03'!C11,'ID-06'!B11,'ID-08'!C11,'ID-09'!D11,'ID-12'!B11,'ID-16'!D11,'ID-18'!E11,'ID-24'!E11,'ID-29'!F11,'ID-33'!E11,'ID-34'!F11,'ID-36'!E11,'ID-38'!F11,'ID-39'!F11,'ID-40'!F11,'ID-45'!F11,'ID-53'!C11,'ID-54'!B11,'ID-57'!E11,'ID-71'!E11)</f>
        <v>22</v>
      </c>
      <c r="F4" s="70">
        <f>COUNT('ID-01'!C11,'ID-02'!C11,'ID-03'!D11,'ID-07'!B11,'ID-08'!D11,'ID-11'!D11,'ID-18'!F11,'ID-24'!F11,'ID-29'!G11,'ID-31'!B11,'ID-33'!F11,'ID-34'!G11,'ID-36'!F11,'ID-39'!G11,'ID-40'!G11,'ID-44'!E11,'ID-45'!G11,'ID-50'!B11,'ID-53'!D11,'ID-54'!C11,'ID-57'!F11,'ID-59'!E11,'ID-70'!D11,'ID-71'!F11)</f>
        <v>24</v>
      </c>
      <c r="G4" s="70">
        <f>COUNT('ID-03'!E11,'ID-11'!E11,'ID-13'!E11,'ID-15'!E11,'ID-16'!E11,'ID-18'!G11,'ID-24'!G11,'ID-29'!H11,'ID-30'!F11,'ID-31'!C11,'ID-33'!G11,'ID-34'!H11,'ID-40'!H11,'ID-44'!F11,'ID-45'!H11,'ID-54'!D11,'ID-57'!G11,'ID-59'!F11,'ID-70'!E11,'ID-71'!G11)</f>
        <v>20</v>
      </c>
      <c r="H4" s="70">
        <f>COUNT('ID-12'!C11,'ID-18'!H11,'ID-24'!H11,'ID-29'!I11,'ID-40'!I11,'ID-44'!G11,'ID-45'!I11,'ID-59'!G11)</f>
        <v>8</v>
      </c>
      <c r="I4" s="70">
        <f>COUNT('ID-31'!D11,'ID-40'!J11,'ID-44'!H11,'ID-45'!J11,'ID-57'!H11)</f>
        <v>5</v>
      </c>
      <c r="J4" s="71">
        <f>COUNT('ID-26'!E11,'ID-31'!E11,'ID-34'!I11,'ID-36'!G11,'ID-40'!K11,'ID-44'!I11,'ID-57'!I11)</f>
        <v>7</v>
      </c>
    </row>
  </sheetData>
  <mergeCells count="2">
    <mergeCell ref="A1:J1"/>
    <mergeCell ref="A3:J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5"/>
  <sheetViews>
    <sheetView workbookViewId="0">
      <selection activeCell="B245" sqref="B245"/>
    </sheetView>
  </sheetViews>
  <sheetFormatPr defaultRowHeight="15" x14ac:dyDescent="0.25"/>
  <cols>
    <col min="1" max="11" width="9.42578125" customWidth="1"/>
  </cols>
  <sheetData>
    <row r="1" spans="1:11" x14ac:dyDescent="0.25">
      <c r="A1" s="80" t="s">
        <v>246</v>
      </c>
      <c r="B1" s="78" t="s">
        <v>439</v>
      </c>
      <c r="C1" s="78"/>
      <c r="D1" s="78"/>
      <c r="E1" s="78"/>
      <c r="F1" s="78"/>
      <c r="G1" s="78"/>
      <c r="H1" s="78"/>
      <c r="I1" s="78"/>
      <c r="J1" s="78"/>
      <c r="K1" s="78"/>
    </row>
    <row r="2" spans="1:11" ht="75" x14ac:dyDescent="0.25">
      <c r="A2" s="81"/>
      <c r="B2" s="68" t="s">
        <v>276</v>
      </c>
      <c r="C2" s="68" t="s">
        <v>268</v>
      </c>
      <c r="D2" s="68" t="s">
        <v>283</v>
      </c>
      <c r="E2" s="68" t="s">
        <v>259</v>
      </c>
      <c r="F2" s="68" t="s">
        <v>260</v>
      </c>
      <c r="G2" s="68" t="s">
        <v>261</v>
      </c>
      <c r="H2" s="68" t="s">
        <v>264</v>
      </c>
      <c r="I2" s="68" t="s">
        <v>357</v>
      </c>
      <c r="J2" s="68" t="s">
        <v>437</v>
      </c>
      <c r="K2" s="68" t="s">
        <v>410</v>
      </c>
    </row>
    <row r="3" spans="1:11" x14ac:dyDescent="0.25">
      <c r="A3" s="27"/>
      <c r="B3" s="82"/>
      <c r="C3" s="82"/>
      <c r="D3" s="82"/>
      <c r="E3" s="82"/>
      <c r="F3" s="82"/>
      <c r="G3" s="82"/>
      <c r="H3" s="82"/>
      <c r="I3" s="82"/>
      <c r="J3" s="82"/>
      <c r="K3" s="82"/>
    </row>
    <row r="4" spans="1:11" x14ac:dyDescent="0.25">
      <c r="A4" s="1">
        <v>0</v>
      </c>
      <c r="B4" s="1">
        <f>AVERAGE('ID-11'!B11,'ID-13'!B11,'ID-14'!B11,'ID-15'!B11,'ID-24'!B11,'ID-26'!B11,'ID-29'!B11,'ID-30'!B11,'ID-32'!B11,'ID-33'!B11,'ID-34'!B11,'ID-37'!B11,'ID-38'!B11,'ID-39'!B11,'ID-40'!B11,'ID-44'!B11,'ID-45'!B11,'ID-53'!B11,'ID-57'!B11,'ID-59'!B11,'ID-70'!B11,'ID-71'!B11)</f>
        <v>2344.4755013297527</v>
      </c>
      <c r="C4" s="1">
        <f>AVERAGE('ID-08'!B11,'ID-09'!B11,'ID-11'!C11,'ID-14'!C11,'ID-18'!B11,'ID-24'!C11,'ID-26'!C11,'ID-29'!C11,'ID-30'!C11,'ID-34'!C11,'ID-36'!B11,'ID-38'!C11,'ID-39'!C11,'ID-40'!C11,'ID-44'!C11,'ID-45'!C11,'ID-57'!C11,'ID-59'!C11)</f>
        <v>1194.3103880374429</v>
      </c>
      <c r="D4" s="1">
        <f>AVERAGE('ID-13'!C11,'ID-14'!D11,'ID-15'!C11,'ID-16'!B11,'ID-18'!C11,'ID-26'!D11,'ID-29'!D11,'ID-30'!D11,'ID-33'!C11,'ID-34'!D11,'ID-36'!C11,'ID-37'!C11,'ID-38'!D11,'ID-39'!D11,'ID-40'!D11,'ID-45'!D11,'ID-59'!D11,'ID-71'!C11)</f>
        <v>1748.4304368407677</v>
      </c>
      <c r="E4" s="1">
        <f>AVERAGE('ID-03'!B11,'ID-09'!C11,'ID-13'!D11,'ID-15'!D11,'ID-16'!C11,'ID-18'!D11,'ID-24'!D11,'ID-29'!E11,'ID-30'!E11,'ID-33'!D11,'ID-34'!E11,'ID-36'!D11,'ID-38'!E11,'ID-39'!E11,'ID-40'!E11,'ID-44'!D11,'ID-45'!E11,'ID-57'!D11,'ID-70'!C11,'ID-71'!D11)</f>
        <v>2272.4693522652278</v>
      </c>
      <c r="F4" s="1">
        <f>AVERAGE('ID-01'!B11,'ID-02'!B11,'ID-03'!C11,'ID-06'!B11,'ID-08'!C11,'ID-09'!D11,'ID-12'!B11,'ID-16'!D11,'ID-18'!E11,'ID-24'!E11,'ID-29'!F11,'ID-33'!E11,'ID-34'!F11,'ID-36'!E11,'ID-38'!F11,'ID-39'!F11,'ID-40'!F11,'ID-45'!F11,'ID-53'!C11,'ID-54'!B11,'ID-57'!E11,'ID-71'!E11)</f>
        <v>3142.018998658782</v>
      </c>
      <c r="G4" s="1">
        <f>AVERAGE('ID-01'!C11,'ID-02'!C11,'ID-03'!D11,'ID-07'!B11,'ID-08'!D11,'ID-11'!D11,'ID-18'!F11,'ID-24'!F11,'ID-29'!G11,'ID-31'!B11,'ID-33'!F11,'ID-34'!G11,'ID-36'!F11,'ID-39'!G11,'ID-40'!G11,'ID-44'!E11,'ID-45'!G11,'ID-50'!B11,'ID-53'!D11,'ID-54'!C11,'ID-57'!F11,'ID-59'!E11,'ID-70'!D11,'ID-71'!F11)</f>
        <v>2171.5173306299571</v>
      </c>
      <c r="H4" s="1">
        <f>AVERAGE('ID-03'!E11,'ID-11'!E11,'ID-13'!E11,'ID-15'!E11,'ID-16'!E11,'ID-18'!G11,'ID-24'!G11,'ID-29'!H11,'ID-30'!F11,'ID-31'!C11,'ID-33'!G11,'ID-34'!H11,'ID-40'!H11,'ID-44'!F11,'ID-45'!H11,'ID-54'!D11,'ID-57'!G11,'ID-59'!F11,'ID-70'!E11,'ID-71'!G11)</f>
        <v>1590.118535928679</v>
      </c>
      <c r="I4" s="1">
        <f>AVERAGE('ID-12'!C11,'ID-18'!H11,'ID-24'!H11,'ID-29'!I11,'ID-40'!I11,'ID-44'!G11,'ID-45'!I11,'ID-59'!G11)</f>
        <v>2058.4437059037878</v>
      </c>
      <c r="J4" s="1">
        <f>AVERAGE('ID-31'!D11,'ID-40'!J11,'ID-44'!H11,'ID-45'!J11,'ID-57'!H11)</f>
        <v>1759.9828286495413</v>
      </c>
      <c r="K4" s="1">
        <f>AVERAGE('ID-26'!E11,'ID-31'!E11,'ID-34'!I11,'ID-36'!G11,'ID-40'!K11,'ID-44'!I11,'ID-57'!I11)</f>
        <v>2474.8964079037519</v>
      </c>
    </row>
    <row r="5" spans="1:11" x14ac:dyDescent="0.25">
      <c r="A5" s="1">
        <v>0.125</v>
      </c>
      <c r="B5" s="1">
        <f>AVERAGE('ID-11'!B12,'ID-13'!B12,'ID-14'!B12,'ID-15'!B12,'ID-24'!B12,'ID-26'!B12,'ID-29'!B12,'ID-30'!B12,'ID-32'!B12,'ID-33'!B12,'ID-34'!B12,'ID-37'!B12,'ID-38'!B12,'ID-39'!B12,'ID-40'!B12,'ID-44'!B12,'ID-45'!B12,'ID-53'!B12,'ID-57'!B12,'ID-59'!B12,'ID-70'!B12,'ID-71'!B12)</f>
        <v>2346.0674627167205</v>
      </c>
      <c r="C5" s="1">
        <f>AVERAGE('ID-08'!B12,'ID-09'!B12,'ID-11'!C12,'ID-14'!C12,'ID-18'!B12,'ID-24'!C12,'ID-26'!C12,'ID-29'!C12,'ID-30'!C12,'ID-34'!C12,'ID-36'!B12,'ID-38'!C12,'ID-39'!C12,'ID-40'!C12,'ID-44'!C12,'ID-45'!C12,'ID-57'!C12,'ID-59'!C12)</f>
        <v>1176.5923575305312</v>
      </c>
      <c r="D5" s="1">
        <f>AVERAGE('ID-13'!C12,'ID-14'!D12,'ID-15'!C12,'ID-16'!B12,'ID-18'!C12,'ID-26'!D12,'ID-29'!D12,'ID-30'!D12,'ID-33'!C12,'ID-34'!D12,'ID-36'!C12,'ID-37'!C12,'ID-38'!D12,'ID-39'!D12,'ID-40'!D12,'ID-45'!D12,'ID-59'!D12,'ID-71'!C12)</f>
        <v>1735.3443542454404</v>
      </c>
      <c r="E5" s="1">
        <f>AVERAGE('ID-03'!B12,'ID-09'!C12,'ID-13'!D12,'ID-15'!D12,'ID-16'!C12,'ID-18'!D12,'ID-24'!D12,'ID-29'!E12,'ID-30'!E12,'ID-33'!D12,'ID-34'!E12,'ID-36'!D12,'ID-38'!E12,'ID-39'!E12,'ID-40'!E12,'ID-44'!D12,'ID-45'!E12,'ID-57'!D12,'ID-70'!C12,'ID-71'!D12)</f>
        <v>2282.7632632531727</v>
      </c>
      <c r="F5" s="1">
        <f>AVERAGE('ID-01'!B12,'ID-02'!B12,'ID-03'!C12,'ID-06'!B12,'ID-08'!C12,'ID-09'!D12,'ID-12'!B12,'ID-16'!D12,'ID-18'!E12,'ID-24'!E12,'ID-29'!F12,'ID-33'!E12,'ID-34'!F12,'ID-36'!E12,'ID-38'!F12,'ID-39'!F12,'ID-40'!F12,'ID-45'!F12,'ID-53'!C12,'ID-54'!B12,'ID-57'!E12,'ID-71'!E12)</f>
        <v>3134.6220982501168</v>
      </c>
      <c r="G5" s="1">
        <f>AVERAGE('ID-01'!C12,'ID-02'!C12,'ID-03'!D12,'ID-07'!B12,'ID-08'!D12,'ID-11'!D12,'ID-18'!F12,'ID-24'!F12,'ID-29'!G12,'ID-31'!B12,'ID-33'!F12,'ID-34'!G12,'ID-36'!F12,'ID-39'!G12,'ID-40'!G12,'ID-44'!E12,'ID-45'!G12,'ID-50'!B12,'ID-53'!D12,'ID-54'!C12,'ID-57'!F12,'ID-59'!E12,'ID-70'!D12,'ID-71'!F12)</f>
        <v>2173.0867967755366</v>
      </c>
      <c r="H5" s="1">
        <f>AVERAGE('ID-03'!E12,'ID-11'!E12,'ID-13'!E12,'ID-15'!E12,'ID-16'!E12,'ID-18'!G12,'ID-24'!G12,'ID-29'!H12,'ID-30'!F12,'ID-31'!C12,'ID-33'!G12,'ID-34'!H12,'ID-40'!H12,'ID-44'!F12,'ID-45'!H12,'ID-54'!D12,'ID-57'!G12,'ID-59'!F12,'ID-70'!E12,'ID-71'!G12)</f>
        <v>1582.0752435843212</v>
      </c>
      <c r="I5" s="1">
        <f>AVERAGE('ID-12'!C12,'ID-18'!H12,'ID-24'!H12,'ID-29'!I12,'ID-40'!I12,'ID-44'!G12,'ID-45'!I12,'ID-59'!G12)</f>
        <v>1995.7922490000292</v>
      </c>
      <c r="J5" s="1">
        <f>AVERAGE('ID-31'!D12,'ID-40'!J12,'ID-44'!H12,'ID-45'!J12,'ID-57'!H12)</f>
        <v>1786.0563376193209</v>
      </c>
      <c r="K5" s="1">
        <f>AVERAGE('ID-26'!E12,'ID-31'!E12,'ID-34'!I12,'ID-36'!G12,'ID-40'!K12,'ID-44'!I12,'ID-57'!I12)</f>
        <v>2460.1539290035844</v>
      </c>
    </row>
    <row r="6" spans="1:11" x14ac:dyDescent="0.25">
      <c r="A6" s="1">
        <v>0.25</v>
      </c>
      <c r="B6" s="1">
        <f>AVERAGE('ID-11'!B13,'ID-13'!B13,'ID-14'!B13,'ID-15'!B13,'ID-24'!B13,'ID-26'!B13,'ID-29'!B13,'ID-30'!B13,'ID-32'!B13,'ID-33'!B13,'ID-34'!B13,'ID-37'!B13,'ID-38'!B13,'ID-39'!B13,'ID-40'!B13,'ID-44'!B13,'ID-45'!B13,'ID-53'!B13,'ID-57'!B13,'ID-59'!B13,'ID-70'!B13,'ID-71'!B13)</f>
        <v>2340.7009037104417</v>
      </c>
      <c r="C6" s="1">
        <f>AVERAGE('ID-08'!B13,'ID-09'!B13,'ID-11'!C13,'ID-14'!C13,'ID-18'!B13,'ID-24'!C13,'ID-26'!C13,'ID-29'!C13,'ID-30'!C13,'ID-34'!C13,'ID-36'!B13,'ID-38'!C13,'ID-39'!C13,'ID-40'!C13,'ID-44'!C13,'ID-45'!C13,'ID-57'!C13,'ID-59'!C13)</f>
        <v>1175.2420120526479</v>
      </c>
      <c r="D6" s="1">
        <f>AVERAGE('ID-13'!C13,'ID-14'!D13,'ID-15'!C13,'ID-16'!B13,'ID-18'!C13,'ID-26'!D13,'ID-29'!D13,'ID-30'!D13,'ID-33'!C13,'ID-34'!D13,'ID-36'!C13,'ID-37'!C13,'ID-38'!D13,'ID-39'!D13,'ID-40'!D13,'ID-45'!D13,'ID-59'!D13,'ID-71'!C13)</f>
        <v>1710.825759217008</v>
      </c>
      <c r="E6" s="1">
        <f>AVERAGE('ID-03'!B13,'ID-09'!C13,'ID-13'!D13,'ID-15'!D13,'ID-16'!C13,'ID-18'!D13,'ID-24'!D13,'ID-29'!E13,'ID-30'!E13,'ID-33'!D13,'ID-34'!E13,'ID-36'!D13,'ID-38'!E13,'ID-39'!E13,'ID-40'!E13,'ID-44'!D13,'ID-45'!E13,'ID-57'!D13,'ID-70'!C13,'ID-71'!D13)</f>
        <v>2266.4251359510049</v>
      </c>
      <c r="F6" s="1">
        <f>AVERAGE('ID-01'!B13,'ID-02'!B13,'ID-03'!C13,'ID-06'!B13,'ID-08'!C13,'ID-09'!D13,'ID-12'!B13,'ID-16'!D13,'ID-18'!E13,'ID-24'!E13,'ID-29'!F13,'ID-33'!E13,'ID-34'!F13,'ID-36'!E13,'ID-38'!F13,'ID-39'!F13,'ID-40'!F13,'ID-45'!F13,'ID-53'!C13,'ID-54'!B13,'ID-57'!E13,'ID-71'!E13)</f>
        <v>3133.0866432711</v>
      </c>
      <c r="G6" s="1">
        <f>AVERAGE('ID-01'!C13,'ID-02'!C13,'ID-03'!D13,'ID-07'!B13,'ID-08'!D13,'ID-11'!D13,'ID-18'!F13,'ID-24'!F13,'ID-29'!G13,'ID-31'!B13,'ID-33'!F13,'ID-34'!G13,'ID-36'!F13,'ID-39'!G13,'ID-40'!G13,'ID-44'!E13,'ID-45'!G13,'ID-50'!B13,'ID-53'!D13,'ID-54'!C13,'ID-57'!F13,'ID-59'!E13,'ID-70'!D13,'ID-71'!F13)</f>
        <v>2182.8227805917913</v>
      </c>
      <c r="H6" s="1">
        <f>AVERAGE('ID-03'!E13,'ID-11'!E13,'ID-13'!E13,'ID-15'!E13,'ID-16'!E13,'ID-18'!G13,'ID-24'!G13,'ID-29'!H13,'ID-30'!F13,'ID-31'!C13,'ID-33'!G13,'ID-34'!H13,'ID-40'!H13,'ID-44'!F13,'ID-45'!H13,'ID-54'!D13,'ID-57'!G13,'ID-59'!F13,'ID-70'!E13,'ID-71'!G13)</f>
        <v>1581.0050613463786</v>
      </c>
      <c r="I6" s="1">
        <f>AVERAGE('ID-12'!C13,'ID-18'!H13,'ID-24'!H13,'ID-29'!I13,'ID-40'!I13,'ID-44'!G13,'ID-45'!I13,'ID-59'!G13)</f>
        <v>1972.5379705247763</v>
      </c>
      <c r="J6" s="1">
        <f>AVERAGE('ID-31'!D13,'ID-40'!J13,'ID-44'!H13,'ID-45'!J13,'ID-57'!H13)</f>
        <v>1768.1692615994718</v>
      </c>
      <c r="K6" s="1">
        <f>AVERAGE('ID-26'!E13,'ID-31'!E13,'ID-34'!I13,'ID-36'!G13,'ID-40'!K13,'ID-44'!I13,'ID-57'!I13)</f>
        <v>2473.6981752036509</v>
      </c>
    </row>
    <row r="7" spans="1:11" x14ac:dyDescent="0.25">
      <c r="A7" s="1">
        <v>0.375</v>
      </c>
      <c r="B7" s="1">
        <f>AVERAGE('ID-11'!B14,'ID-13'!B14,'ID-14'!B14,'ID-15'!B14,'ID-24'!B14,'ID-26'!B14,'ID-29'!B14,'ID-30'!B14,'ID-32'!B14,'ID-33'!B14,'ID-34'!B14,'ID-37'!B14,'ID-38'!B14,'ID-39'!B14,'ID-40'!B14,'ID-44'!B14,'ID-45'!B14,'ID-53'!B14,'ID-57'!B14,'ID-59'!B14,'ID-70'!B14,'ID-71'!B14)</f>
        <v>2337.3611071921873</v>
      </c>
      <c r="C7" s="1">
        <f>AVERAGE('ID-08'!B14,'ID-09'!B14,'ID-11'!C14,'ID-14'!C14,'ID-18'!B14,'ID-24'!C14,'ID-26'!C14,'ID-29'!C14,'ID-30'!C14,'ID-34'!C14,'ID-36'!B14,'ID-38'!C14,'ID-39'!C14,'ID-40'!C14,'ID-44'!C14,'ID-45'!C14,'ID-57'!C14,'ID-59'!C14)</f>
        <v>1166.0888899039373</v>
      </c>
      <c r="D7" s="1">
        <f>AVERAGE('ID-13'!C14,'ID-14'!D14,'ID-15'!C14,'ID-16'!B14,'ID-18'!C14,'ID-26'!D14,'ID-29'!D14,'ID-30'!D14,'ID-33'!C14,'ID-34'!D14,'ID-36'!C14,'ID-37'!C14,'ID-38'!D14,'ID-39'!D14,'ID-40'!D14,'ID-45'!D14,'ID-59'!D14,'ID-71'!C14)</f>
        <v>1708.7320073436786</v>
      </c>
      <c r="E7" s="1">
        <f>AVERAGE('ID-03'!B14,'ID-09'!C14,'ID-13'!D14,'ID-15'!D14,'ID-16'!C14,'ID-18'!D14,'ID-24'!D14,'ID-29'!E14,'ID-30'!E14,'ID-33'!D14,'ID-34'!E14,'ID-36'!D14,'ID-38'!E14,'ID-39'!E14,'ID-40'!E14,'ID-44'!D14,'ID-45'!E14,'ID-57'!D14,'ID-70'!C14,'ID-71'!D14)</f>
        <v>2289.5340918888205</v>
      </c>
      <c r="F7" s="1">
        <f>AVERAGE('ID-01'!B14,'ID-02'!B14,'ID-03'!C14,'ID-06'!B14,'ID-08'!C14,'ID-09'!D14,'ID-12'!B14,'ID-16'!D14,'ID-18'!E14,'ID-24'!E14,'ID-29'!F14,'ID-33'!E14,'ID-34'!F14,'ID-36'!E14,'ID-38'!F14,'ID-39'!F14,'ID-40'!F14,'ID-45'!F14,'ID-53'!C14,'ID-54'!B14,'ID-57'!E14,'ID-71'!E14)</f>
        <v>3118.3731192582768</v>
      </c>
      <c r="G7" s="1">
        <f>AVERAGE('ID-01'!C14,'ID-02'!C14,'ID-03'!D14,'ID-07'!B14,'ID-08'!D14,'ID-11'!D14,'ID-18'!F14,'ID-24'!F14,'ID-29'!G14,'ID-31'!B14,'ID-33'!F14,'ID-34'!G14,'ID-36'!F14,'ID-39'!G14,'ID-40'!G14,'ID-44'!E14,'ID-45'!G14,'ID-50'!B14,'ID-53'!D14,'ID-54'!C14,'ID-57'!F14,'ID-59'!E14,'ID-70'!D14,'ID-71'!F14)</f>
        <v>2178.9004091904649</v>
      </c>
      <c r="H7" s="1">
        <f>AVERAGE('ID-03'!E14,'ID-11'!E14,'ID-13'!E14,'ID-15'!E14,'ID-16'!E14,'ID-18'!G14,'ID-24'!G14,'ID-29'!H14,'ID-30'!F14,'ID-31'!C14,'ID-33'!G14,'ID-34'!H14,'ID-40'!H14,'ID-44'!F14,'ID-45'!H14,'ID-54'!D14,'ID-57'!G14,'ID-59'!F14,'ID-70'!E14,'ID-71'!G14)</f>
        <v>1585.3828815757458</v>
      </c>
      <c r="I7" s="1">
        <f>AVERAGE('ID-12'!C14,'ID-18'!H14,'ID-24'!H14,'ID-29'!I14,'ID-40'!I14,'ID-44'!G14,'ID-45'!I14,'ID-59'!G14)</f>
        <v>1938.7453611547796</v>
      </c>
      <c r="J7" s="1">
        <f>AVERAGE('ID-31'!D14,'ID-40'!J14,'ID-44'!H14,'ID-45'!J14,'ID-57'!H14)</f>
        <v>1756.7305420965931</v>
      </c>
      <c r="K7" s="1">
        <f>AVERAGE('ID-26'!E14,'ID-31'!E14,'ID-34'!I14,'ID-36'!G14,'ID-40'!K14,'ID-44'!I14,'ID-57'!I14)</f>
        <v>2481.0403954185153</v>
      </c>
    </row>
    <row r="8" spans="1:11" x14ac:dyDescent="0.25">
      <c r="A8" s="1">
        <v>0.5</v>
      </c>
      <c r="B8" s="1">
        <f>AVERAGE('ID-11'!B15,'ID-13'!B15,'ID-14'!B15,'ID-15'!B15,'ID-24'!B15,'ID-26'!B15,'ID-29'!B15,'ID-30'!B15,'ID-32'!B15,'ID-33'!B15,'ID-34'!B15,'ID-37'!B15,'ID-38'!B15,'ID-39'!B15,'ID-40'!B15,'ID-44'!B15,'ID-45'!B15,'ID-53'!B15,'ID-57'!B15,'ID-59'!B15,'ID-70'!B15,'ID-71'!B15)</f>
        <v>2331.7833225370414</v>
      </c>
      <c r="C8" s="1">
        <f>AVERAGE('ID-08'!B15,'ID-09'!B15,'ID-11'!C15,'ID-14'!C15,'ID-18'!B15,'ID-24'!C15,'ID-26'!C15,'ID-29'!C15,'ID-30'!C15,'ID-34'!C15,'ID-36'!B15,'ID-38'!C15,'ID-39'!C15,'ID-40'!C15,'ID-44'!C15,'ID-45'!C15,'ID-57'!C15,'ID-59'!C15)</f>
        <v>1170.7939051958522</v>
      </c>
      <c r="D8" s="1">
        <f>AVERAGE('ID-13'!C15,'ID-14'!D15,'ID-15'!C15,'ID-16'!B15,'ID-18'!C15,'ID-26'!D15,'ID-29'!D15,'ID-30'!D15,'ID-33'!C15,'ID-34'!D15,'ID-36'!C15,'ID-37'!C15,'ID-38'!D15,'ID-39'!D15,'ID-40'!D15,'ID-45'!D15,'ID-59'!D15,'ID-71'!C15)</f>
        <v>1709.1235049303073</v>
      </c>
      <c r="E8" s="1">
        <f>AVERAGE('ID-03'!B15,'ID-09'!C15,'ID-13'!D15,'ID-15'!D15,'ID-16'!C15,'ID-18'!D15,'ID-24'!D15,'ID-29'!E15,'ID-30'!E15,'ID-33'!D15,'ID-34'!E15,'ID-36'!D15,'ID-38'!E15,'ID-39'!E15,'ID-40'!E15,'ID-44'!D15,'ID-45'!E15,'ID-57'!D15,'ID-70'!C15,'ID-71'!D15)</f>
        <v>2289.1678598028816</v>
      </c>
      <c r="F8" s="1">
        <f>AVERAGE('ID-01'!B15,'ID-02'!B15,'ID-03'!C15,'ID-06'!B15,'ID-08'!C15,'ID-09'!D15,'ID-12'!B15,'ID-16'!D15,'ID-18'!E15,'ID-24'!E15,'ID-29'!F15,'ID-33'!E15,'ID-34'!F15,'ID-36'!E15,'ID-38'!F15,'ID-39'!F15,'ID-40'!F15,'ID-45'!F15,'ID-53'!C15,'ID-54'!B15,'ID-57'!E15,'ID-71'!E15)</f>
        <v>3109.8436997131253</v>
      </c>
      <c r="G8" s="1">
        <f>AVERAGE('ID-01'!C15,'ID-02'!C15,'ID-03'!D15,'ID-07'!B15,'ID-08'!D15,'ID-11'!D15,'ID-18'!F15,'ID-24'!F15,'ID-29'!G15,'ID-31'!B15,'ID-33'!F15,'ID-34'!G15,'ID-36'!F15,'ID-39'!G15,'ID-40'!G15,'ID-44'!E15,'ID-45'!G15,'ID-50'!B15,'ID-53'!D15,'ID-54'!C15,'ID-57'!F15,'ID-59'!E15,'ID-70'!D15,'ID-71'!F15)</f>
        <v>2179.2902940102008</v>
      </c>
      <c r="H8" s="1">
        <f>AVERAGE('ID-03'!E15,'ID-11'!E15,'ID-13'!E15,'ID-15'!E15,'ID-16'!E15,'ID-18'!G15,'ID-24'!G15,'ID-29'!H15,'ID-30'!F15,'ID-31'!C15,'ID-33'!G15,'ID-34'!H15,'ID-40'!H15,'ID-44'!F15,'ID-45'!H15,'ID-54'!D15,'ID-57'!G15,'ID-59'!F15,'ID-70'!E15,'ID-71'!G15)</f>
        <v>1583.6667429688255</v>
      </c>
      <c r="I8" s="1">
        <f>AVERAGE('ID-12'!C15,'ID-18'!H15,'ID-24'!H15,'ID-29'!I15,'ID-40'!I15,'ID-44'!G15,'ID-45'!I15,'ID-59'!G15)</f>
        <v>1928.9780079422076</v>
      </c>
      <c r="J8" s="1">
        <f>AVERAGE('ID-31'!D15,'ID-40'!J15,'ID-44'!H15,'ID-45'!J15,'ID-57'!H15)</f>
        <v>1759.2990248694373</v>
      </c>
      <c r="K8" s="1">
        <f>AVERAGE('ID-26'!E15,'ID-31'!E15,'ID-34'!I15,'ID-36'!G15,'ID-40'!K15,'ID-44'!I15,'ID-57'!I15)</f>
        <v>2465.3440284765134</v>
      </c>
    </row>
    <row r="9" spans="1:11" x14ac:dyDescent="0.25">
      <c r="A9" s="1">
        <v>0.625</v>
      </c>
      <c r="B9" s="1">
        <f>AVERAGE('ID-11'!B16,'ID-13'!B16,'ID-14'!B16,'ID-15'!B16,'ID-24'!B16,'ID-26'!B16,'ID-29'!B16,'ID-30'!B16,'ID-32'!B16,'ID-33'!B16,'ID-34'!B16,'ID-37'!B16,'ID-38'!B16,'ID-39'!B16,'ID-40'!B16,'ID-44'!B16,'ID-45'!B16,'ID-53'!B16,'ID-57'!B16,'ID-59'!B16,'ID-70'!B16,'ID-71'!B16)</f>
        <v>2319.3020325477851</v>
      </c>
      <c r="C9" s="1">
        <f>AVERAGE('ID-08'!B16,'ID-09'!B16,'ID-11'!C16,'ID-14'!C16,'ID-18'!B16,'ID-24'!C16,'ID-26'!C16,'ID-29'!C16,'ID-30'!C16,'ID-34'!C16,'ID-36'!B16,'ID-38'!C16,'ID-39'!C16,'ID-40'!C16,'ID-44'!C16,'ID-45'!C16,'ID-57'!C16,'ID-59'!C16)</f>
        <v>1181.4338952397916</v>
      </c>
      <c r="D9" s="1">
        <f>AVERAGE('ID-13'!C16,'ID-14'!D16,'ID-15'!C16,'ID-16'!B16,'ID-18'!C16,'ID-26'!D16,'ID-29'!D16,'ID-30'!D16,'ID-33'!C16,'ID-34'!D16,'ID-36'!C16,'ID-37'!C16,'ID-38'!D16,'ID-39'!D16,'ID-40'!D16,'ID-45'!D16,'ID-59'!D16,'ID-71'!C16)</f>
        <v>1678.1535993492919</v>
      </c>
      <c r="E9" s="1">
        <f>AVERAGE('ID-03'!B16,'ID-09'!C16,'ID-13'!D16,'ID-15'!D16,'ID-16'!C16,'ID-18'!D16,'ID-24'!D16,'ID-29'!E16,'ID-30'!E16,'ID-33'!D16,'ID-34'!E16,'ID-36'!D16,'ID-38'!E16,'ID-39'!E16,'ID-40'!E16,'ID-44'!D16,'ID-45'!E16,'ID-57'!D16,'ID-70'!C16,'ID-71'!D16)</f>
        <v>2297.3606540580195</v>
      </c>
      <c r="F9" s="1">
        <f>AVERAGE('ID-01'!B16,'ID-02'!B16,'ID-03'!C16,'ID-06'!B16,'ID-08'!C16,'ID-09'!D16,'ID-12'!B16,'ID-16'!D16,'ID-18'!E16,'ID-24'!E16,'ID-29'!F16,'ID-33'!E16,'ID-34'!F16,'ID-36'!E16,'ID-38'!F16,'ID-39'!F16,'ID-40'!F16,'ID-45'!F16,'ID-53'!C16,'ID-54'!B16,'ID-57'!E16,'ID-71'!E16)</f>
        <v>3112.2488996680318</v>
      </c>
      <c r="G9" s="1">
        <f>AVERAGE('ID-01'!C16,'ID-02'!C16,'ID-03'!D16,'ID-07'!B16,'ID-08'!D16,'ID-11'!D16,'ID-18'!F16,'ID-24'!F16,'ID-29'!G16,'ID-31'!B16,'ID-33'!F16,'ID-34'!G16,'ID-36'!F16,'ID-39'!G16,'ID-40'!G16,'ID-44'!E16,'ID-45'!G16,'ID-50'!B16,'ID-53'!D16,'ID-54'!C16,'ID-57'!F16,'ID-59'!E16,'ID-70'!D16,'ID-71'!F16)</f>
        <v>2185.9213051964621</v>
      </c>
      <c r="H9" s="1">
        <f>AVERAGE('ID-03'!E16,'ID-11'!E16,'ID-13'!E16,'ID-15'!E16,'ID-16'!E16,'ID-18'!G16,'ID-24'!G16,'ID-29'!H16,'ID-30'!F16,'ID-31'!C16,'ID-33'!G16,'ID-34'!H16,'ID-40'!H16,'ID-44'!F16,'ID-45'!H16,'ID-54'!D16,'ID-57'!G16,'ID-59'!F16,'ID-70'!E16,'ID-71'!G16)</f>
        <v>1583.6023126823695</v>
      </c>
      <c r="I9" s="1">
        <f>AVERAGE('ID-12'!C16,'ID-18'!H16,'ID-24'!H16,'ID-29'!I16,'ID-40'!I16,'ID-44'!G16,'ID-45'!I16,'ID-59'!G16)</f>
        <v>1917.2468457423906</v>
      </c>
      <c r="J9" s="1">
        <f>AVERAGE('ID-31'!D16,'ID-40'!J16,'ID-44'!H16,'ID-45'!J16,'ID-57'!H16)</f>
        <v>1764.4389151934836</v>
      </c>
      <c r="K9" s="1">
        <f>AVERAGE('ID-26'!E16,'ID-31'!E16,'ID-34'!I16,'ID-36'!G16,'ID-40'!K16,'ID-44'!I16,'ID-57'!I16)</f>
        <v>2457.1887340359635</v>
      </c>
    </row>
    <row r="10" spans="1:11" x14ac:dyDescent="0.25">
      <c r="A10" s="1">
        <v>0.75</v>
      </c>
      <c r="B10" s="1">
        <f>AVERAGE('ID-11'!B17,'ID-13'!B17,'ID-14'!B17,'ID-15'!B17,'ID-24'!B17,'ID-26'!B17,'ID-29'!B17,'ID-30'!B17,'ID-32'!B17,'ID-33'!B17,'ID-34'!B17,'ID-37'!B17,'ID-38'!B17,'ID-39'!B17,'ID-40'!B17,'ID-44'!B17,'ID-45'!B17,'ID-53'!B17,'ID-57'!B17,'ID-59'!B17,'ID-70'!B17,'ID-71'!B17)</f>
        <v>2317.384250861749</v>
      </c>
      <c r="C10" s="1">
        <f>AVERAGE('ID-08'!B17,'ID-09'!B17,'ID-11'!C17,'ID-14'!C17,'ID-18'!B17,'ID-24'!C17,'ID-26'!C17,'ID-29'!C17,'ID-30'!C17,'ID-34'!C17,'ID-36'!B17,'ID-38'!C17,'ID-39'!C17,'ID-40'!C17,'ID-44'!C17,'ID-45'!C17,'ID-57'!C17,'ID-59'!C17)</f>
        <v>1190.0960228994402</v>
      </c>
      <c r="D10" s="1">
        <f>AVERAGE('ID-13'!C17,'ID-14'!D17,'ID-15'!C17,'ID-16'!B17,'ID-18'!C17,'ID-26'!D17,'ID-29'!D17,'ID-30'!D17,'ID-33'!C17,'ID-34'!D17,'ID-36'!C17,'ID-37'!C17,'ID-38'!D17,'ID-39'!D17,'ID-40'!D17,'ID-45'!D17,'ID-59'!D17,'ID-71'!C17)</f>
        <v>1665.8583789900922</v>
      </c>
      <c r="E10" s="1">
        <f>AVERAGE('ID-03'!B17,'ID-09'!C17,'ID-13'!D17,'ID-15'!D17,'ID-16'!C17,'ID-18'!D17,'ID-24'!D17,'ID-29'!E17,'ID-30'!E17,'ID-33'!D17,'ID-34'!E17,'ID-36'!D17,'ID-38'!E17,'ID-39'!E17,'ID-40'!E17,'ID-44'!D17,'ID-45'!E17,'ID-57'!D17,'ID-70'!C17,'ID-71'!D17)</f>
        <v>2337.18822608747</v>
      </c>
      <c r="F10" s="1">
        <f>AVERAGE('ID-01'!B17,'ID-02'!B17,'ID-03'!C17,'ID-06'!B17,'ID-08'!C17,'ID-09'!D17,'ID-12'!B17,'ID-16'!D17,'ID-18'!E17,'ID-24'!E17,'ID-29'!F17,'ID-33'!E17,'ID-34'!F17,'ID-36'!E17,'ID-38'!F17,'ID-39'!F17,'ID-40'!F17,'ID-45'!F17,'ID-53'!C17,'ID-54'!B17,'ID-57'!E17,'ID-71'!E17)</f>
        <v>3111.0792509738526</v>
      </c>
      <c r="G10" s="1">
        <f>AVERAGE('ID-01'!C17,'ID-02'!C17,'ID-03'!D17,'ID-07'!B17,'ID-08'!D17,'ID-11'!D17,'ID-18'!F17,'ID-24'!F17,'ID-29'!G17,'ID-31'!B17,'ID-33'!F17,'ID-34'!G17,'ID-36'!F17,'ID-39'!G17,'ID-40'!G17,'ID-44'!E17,'ID-45'!G17,'ID-50'!B17,'ID-53'!D17,'ID-54'!C17,'ID-57'!F17,'ID-59'!E17,'ID-70'!D17,'ID-71'!F17)</f>
        <v>2190.1483290468809</v>
      </c>
      <c r="H10" s="1">
        <f>AVERAGE('ID-03'!E17,'ID-11'!E17,'ID-13'!E17,'ID-15'!E17,'ID-16'!E17,'ID-18'!G17,'ID-24'!G17,'ID-29'!H17,'ID-30'!F17,'ID-31'!C17,'ID-33'!G17,'ID-34'!H17,'ID-40'!H17,'ID-44'!F17,'ID-45'!H17,'ID-54'!D17,'ID-57'!G17,'ID-59'!F17,'ID-70'!E17,'ID-71'!G17)</f>
        <v>1582.5838744563914</v>
      </c>
      <c r="I10" s="1">
        <f>AVERAGE('ID-12'!C17,'ID-18'!H17,'ID-24'!H17,'ID-29'!I17,'ID-40'!I17,'ID-44'!G17,'ID-45'!I17,'ID-59'!G17)</f>
        <v>1911.1534359205957</v>
      </c>
      <c r="J10" s="1">
        <f>AVERAGE('ID-31'!D17,'ID-40'!J17,'ID-44'!H17,'ID-45'!J17,'ID-57'!H17)</f>
        <v>1767.4958269853348</v>
      </c>
      <c r="K10" s="1">
        <f>AVERAGE('ID-26'!E17,'ID-31'!E17,'ID-34'!I17,'ID-36'!G17,'ID-40'!K17,'ID-44'!I17,'ID-57'!I17)</f>
        <v>2437.1628590477276</v>
      </c>
    </row>
    <row r="11" spans="1:11" x14ac:dyDescent="0.25">
      <c r="A11" s="1">
        <v>0.875</v>
      </c>
      <c r="B11" s="1">
        <f>AVERAGE('ID-11'!B18,'ID-13'!B18,'ID-14'!B18,'ID-15'!B18,'ID-24'!B18,'ID-26'!B18,'ID-29'!B18,'ID-30'!B18,'ID-32'!B18,'ID-33'!B18,'ID-34'!B18,'ID-37'!B18,'ID-38'!B18,'ID-39'!B18,'ID-40'!B18,'ID-44'!B18,'ID-45'!B18,'ID-53'!B18,'ID-57'!B18,'ID-59'!B18,'ID-70'!B18,'ID-71'!B18)</f>
        <v>2312.9628889699848</v>
      </c>
      <c r="C11" s="1">
        <f>AVERAGE('ID-08'!B18,'ID-09'!B18,'ID-11'!C18,'ID-14'!C18,'ID-18'!B18,'ID-24'!C18,'ID-26'!C18,'ID-29'!C18,'ID-30'!C18,'ID-34'!C18,'ID-36'!B18,'ID-38'!C18,'ID-39'!C18,'ID-40'!C18,'ID-44'!C18,'ID-45'!C18,'ID-57'!C18,'ID-59'!C18)</f>
        <v>1193.2407879960194</v>
      </c>
      <c r="D11" s="1">
        <f>AVERAGE('ID-13'!C18,'ID-14'!D18,'ID-15'!C18,'ID-16'!B18,'ID-18'!C18,'ID-26'!D18,'ID-29'!D18,'ID-30'!D18,'ID-33'!C18,'ID-34'!D18,'ID-36'!C18,'ID-37'!C18,'ID-38'!D18,'ID-39'!D18,'ID-40'!D18,'ID-45'!D18,'ID-59'!D18,'ID-71'!C18)</f>
        <v>1650.1472024578534</v>
      </c>
      <c r="E11" s="1">
        <f>AVERAGE('ID-03'!B18,'ID-09'!C18,'ID-13'!D18,'ID-15'!D18,'ID-16'!C18,'ID-18'!D18,'ID-24'!D18,'ID-29'!E18,'ID-30'!E18,'ID-33'!D18,'ID-34'!E18,'ID-36'!D18,'ID-38'!E18,'ID-39'!E18,'ID-40'!E18,'ID-44'!D18,'ID-45'!E18,'ID-57'!D18,'ID-70'!C18,'ID-71'!D18)</f>
        <v>2311.0172386431764</v>
      </c>
      <c r="F11" s="1">
        <f>AVERAGE('ID-01'!B18,'ID-02'!B18,'ID-03'!C18,'ID-06'!B18,'ID-08'!C18,'ID-09'!D18,'ID-12'!B18,'ID-16'!D18,'ID-18'!E18,'ID-24'!E18,'ID-29'!F18,'ID-33'!E18,'ID-34'!F18,'ID-36'!E18,'ID-38'!F18,'ID-39'!F18,'ID-40'!F18,'ID-45'!F18,'ID-53'!C18,'ID-54'!B18,'ID-57'!E18,'ID-71'!E18)</f>
        <v>3107.7711725964637</v>
      </c>
      <c r="G11" s="1">
        <f>AVERAGE('ID-01'!C18,'ID-02'!C18,'ID-03'!D18,'ID-07'!B18,'ID-08'!D18,'ID-11'!D18,'ID-18'!F18,'ID-24'!F18,'ID-29'!G18,'ID-31'!B18,'ID-33'!F18,'ID-34'!G18,'ID-36'!F18,'ID-39'!G18,'ID-40'!G18,'ID-44'!E18,'ID-45'!G18,'ID-50'!B18,'ID-53'!D18,'ID-54'!C18,'ID-57'!F18,'ID-59'!E18,'ID-70'!D18,'ID-71'!F18)</f>
        <v>2193.7859875893846</v>
      </c>
      <c r="H11" s="1">
        <f>AVERAGE('ID-03'!E18,'ID-11'!E18,'ID-13'!E18,'ID-15'!E18,'ID-16'!E18,'ID-18'!G18,'ID-24'!G18,'ID-29'!H18,'ID-30'!F18,'ID-31'!C18,'ID-33'!G18,'ID-34'!H18,'ID-40'!H18,'ID-44'!F18,'ID-45'!H18,'ID-54'!D18,'ID-57'!G18,'ID-59'!F18,'ID-70'!E18,'ID-71'!G18)</f>
        <v>1581.0419332945085</v>
      </c>
      <c r="I11" s="1">
        <f>AVERAGE('ID-12'!C18,'ID-18'!H18,'ID-24'!H18,'ID-29'!I18,'ID-40'!I18,'ID-44'!G18,'ID-45'!I18,'ID-59'!G18)</f>
        <v>1886.0264831955433</v>
      </c>
      <c r="J11" s="1">
        <f>AVERAGE('ID-31'!D18,'ID-40'!J18,'ID-44'!H18,'ID-45'!J18,'ID-57'!H18)</f>
        <v>1755.1872954465609</v>
      </c>
      <c r="K11" s="1">
        <f>AVERAGE('ID-26'!E18,'ID-31'!E18,'ID-34'!I18,'ID-36'!G18,'ID-40'!K18,'ID-44'!I18,'ID-57'!I18)</f>
        <v>2416.1179753257011</v>
      </c>
    </row>
    <row r="12" spans="1:11" x14ac:dyDescent="0.25">
      <c r="A12" s="1">
        <v>1</v>
      </c>
      <c r="B12" s="1">
        <f>AVERAGE('ID-11'!B19,'ID-13'!B19,'ID-14'!B19,'ID-15'!B19,'ID-24'!B19,'ID-26'!B19,'ID-29'!B19,'ID-30'!B19,'ID-32'!B19,'ID-33'!B19,'ID-34'!B19,'ID-37'!B19,'ID-38'!B19,'ID-39'!B19,'ID-40'!B19,'ID-44'!B19,'ID-45'!B19,'ID-53'!B19,'ID-57'!B19,'ID-59'!B19,'ID-70'!B19,'ID-71'!B19)</f>
        <v>2305.4234190857542</v>
      </c>
      <c r="C12" s="1">
        <f>AVERAGE('ID-08'!B19,'ID-09'!B19,'ID-11'!C19,'ID-14'!C19,'ID-18'!B19,'ID-24'!C19,'ID-26'!C19,'ID-29'!C19,'ID-30'!C19,'ID-34'!C19,'ID-36'!B19,'ID-38'!C19,'ID-39'!C19,'ID-40'!C19,'ID-44'!C19,'ID-45'!C19,'ID-57'!C19,'ID-59'!C19)</f>
        <v>1190.6837873335471</v>
      </c>
      <c r="D12" s="1">
        <f>AVERAGE('ID-13'!C19,'ID-14'!D19,'ID-15'!C19,'ID-16'!B19,'ID-18'!C19,'ID-26'!D19,'ID-29'!D19,'ID-30'!D19,'ID-33'!C19,'ID-34'!D19,'ID-36'!C19,'ID-37'!C19,'ID-38'!D19,'ID-39'!D19,'ID-40'!D19,'ID-45'!D19,'ID-59'!D19,'ID-71'!C19)</f>
        <v>1641.9612984532616</v>
      </c>
      <c r="E12" s="1">
        <f>AVERAGE('ID-03'!B19,'ID-09'!C19,'ID-13'!D19,'ID-15'!D19,'ID-16'!C19,'ID-18'!D19,'ID-24'!D19,'ID-29'!E19,'ID-30'!E19,'ID-33'!D19,'ID-34'!E19,'ID-36'!D19,'ID-38'!E19,'ID-39'!E19,'ID-40'!E19,'ID-44'!D19,'ID-45'!E19,'ID-57'!D19,'ID-70'!C19,'ID-71'!D19)</f>
        <v>2317.0421184269326</v>
      </c>
      <c r="F12" s="1">
        <f>AVERAGE('ID-01'!B19,'ID-02'!B19,'ID-03'!C19,'ID-06'!B19,'ID-08'!C19,'ID-09'!D19,'ID-12'!B19,'ID-16'!D19,'ID-18'!E19,'ID-24'!E19,'ID-29'!F19,'ID-33'!E19,'ID-34'!F19,'ID-36'!E19,'ID-38'!F19,'ID-39'!F19,'ID-40'!F19,'ID-45'!F19,'ID-53'!C19,'ID-54'!B19,'ID-57'!E19,'ID-71'!E19)</f>
        <v>3097.4965090619253</v>
      </c>
      <c r="G12" s="1">
        <f>AVERAGE('ID-01'!C19,'ID-02'!C19,'ID-03'!D19,'ID-07'!B19,'ID-08'!D19,'ID-11'!D19,'ID-18'!F19,'ID-24'!F19,'ID-29'!G19,'ID-31'!B19,'ID-33'!F19,'ID-34'!G19,'ID-36'!F19,'ID-39'!G19,'ID-40'!G19,'ID-44'!E19,'ID-45'!G19,'ID-50'!B19,'ID-53'!D19,'ID-54'!C19,'ID-57'!F19,'ID-59'!E19,'ID-70'!D19,'ID-71'!F19)</f>
        <v>2206.9017032009383</v>
      </c>
      <c r="H12" s="1">
        <f>AVERAGE('ID-03'!E19,'ID-11'!E19,'ID-13'!E19,'ID-15'!E19,'ID-16'!E19,'ID-18'!G19,'ID-24'!G19,'ID-29'!H19,'ID-30'!F19,'ID-31'!C19,'ID-33'!G19,'ID-34'!H19,'ID-40'!H19,'ID-44'!F19,'ID-45'!H19,'ID-54'!D19,'ID-57'!G19,'ID-59'!F19,'ID-70'!E19,'ID-71'!G19)</f>
        <v>1588.4769579771282</v>
      </c>
      <c r="I12" s="1">
        <f>AVERAGE('ID-12'!C19,'ID-18'!H19,'ID-24'!H19,'ID-29'!I19,'ID-40'!I19,'ID-44'!G19,'ID-45'!I19,'ID-59'!G19)</f>
        <v>1878.8967705431019</v>
      </c>
      <c r="J12" s="1">
        <f>AVERAGE('ID-31'!D19,'ID-40'!J19,'ID-44'!H19,'ID-45'!J19,'ID-57'!H19)</f>
        <v>1741.521727501952</v>
      </c>
      <c r="K12" s="1">
        <f>AVERAGE('ID-26'!E19,'ID-31'!E19,'ID-34'!I19,'ID-36'!G19,'ID-40'!K19,'ID-44'!I19,'ID-57'!I19)</f>
        <v>2387.6902535306676</v>
      </c>
    </row>
    <row r="13" spans="1:11" x14ac:dyDescent="0.25">
      <c r="A13" s="1">
        <v>1.125</v>
      </c>
      <c r="B13" s="1">
        <f>AVERAGE('ID-11'!B20,'ID-13'!B20,'ID-14'!B20,'ID-15'!B20,'ID-24'!B20,'ID-26'!B20,'ID-29'!B20,'ID-30'!B20,'ID-32'!B20,'ID-33'!B20,'ID-34'!B20,'ID-37'!B20,'ID-38'!B20,'ID-39'!B20,'ID-40'!B20,'ID-44'!B20,'ID-45'!B20,'ID-53'!B20,'ID-57'!B20,'ID-59'!B20,'ID-70'!B20,'ID-71'!B20)</f>
        <v>2307.4449104498558</v>
      </c>
      <c r="C13" s="1">
        <f>AVERAGE('ID-08'!B20,'ID-09'!B20,'ID-11'!C20,'ID-14'!C20,'ID-18'!B20,'ID-24'!C20,'ID-26'!C20,'ID-29'!C20,'ID-30'!C20,'ID-34'!C20,'ID-36'!B20,'ID-38'!C20,'ID-39'!C20,'ID-40'!C20,'ID-44'!C20,'ID-45'!C20,'ID-57'!C20,'ID-59'!C20)</f>
        <v>1195.1864334995298</v>
      </c>
      <c r="D13" s="1">
        <f>AVERAGE('ID-13'!C20,'ID-14'!D20,'ID-15'!C20,'ID-16'!B20,'ID-18'!C20,'ID-26'!D20,'ID-29'!D20,'ID-30'!D20,'ID-33'!C20,'ID-34'!D20,'ID-36'!C20,'ID-37'!C20,'ID-38'!D20,'ID-39'!D20,'ID-40'!D20,'ID-45'!D20,'ID-59'!D20,'ID-71'!C20)</f>
        <v>1632.0669867084121</v>
      </c>
      <c r="E13" s="1">
        <f>AVERAGE('ID-03'!B20,'ID-09'!C20,'ID-13'!D20,'ID-15'!D20,'ID-16'!C20,'ID-18'!D20,'ID-24'!D20,'ID-29'!E20,'ID-30'!E20,'ID-33'!D20,'ID-34'!E20,'ID-36'!D20,'ID-38'!E20,'ID-39'!E20,'ID-40'!E20,'ID-44'!D20,'ID-45'!E20,'ID-57'!D20,'ID-70'!C20,'ID-71'!D20)</f>
        <v>2306.75080400039</v>
      </c>
      <c r="F13" s="1">
        <f>AVERAGE('ID-01'!B20,'ID-02'!B20,'ID-03'!C20,'ID-06'!B20,'ID-08'!C20,'ID-09'!D20,'ID-12'!B20,'ID-16'!D20,'ID-18'!E20,'ID-24'!E20,'ID-29'!F20,'ID-33'!E20,'ID-34'!F20,'ID-36'!E20,'ID-38'!F20,'ID-39'!F20,'ID-40'!F20,'ID-45'!F20,'ID-53'!C20,'ID-54'!B20,'ID-57'!E20,'ID-71'!E20)</f>
        <v>3103.9335362635411</v>
      </c>
      <c r="G13" s="1">
        <f>AVERAGE('ID-01'!C20,'ID-02'!C20,'ID-03'!D20,'ID-07'!B20,'ID-08'!D20,'ID-11'!D20,'ID-18'!F20,'ID-24'!F20,'ID-29'!G20,'ID-31'!B20,'ID-33'!F20,'ID-34'!G20,'ID-36'!F20,'ID-39'!G20,'ID-40'!G20,'ID-44'!E20,'ID-45'!G20,'ID-50'!B20,'ID-53'!D20,'ID-54'!C20,'ID-57'!F20,'ID-59'!E20,'ID-70'!D20,'ID-71'!F20)</f>
        <v>2210.3215375509781</v>
      </c>
      <c r="H13" s="1">
        <f>AVERAGE('ID-03'!E20,'ID-11'!E20,'ID-13'!E20,'ID-15'!E20,'ID-16'!E20,'ID-18'!G20,'ID-24'!G20,'ID-29'!H20,'ID-30'!F20,'ID-31'!C20,'ID-33'!G20,'ID-34'!H20,'ID-40'!H20,'ID-44'!F20,'ID-45'!H20,'ID-54'!D20,'ID-57'!G20,'ID-59'!F20,'ID-70'!E20,'ID-71'!G20)</f>
        <v>1582.9131589400429</v>
      </c>
      <c r="I13" s="1">
        <f>AVERAGE('ID-12'!C20,'ID-18'!H20,'ID-24'!H20,'ID-29'!I20,'ID-40'!I20,'ID-44'!G20,'ID-45'!I20,'ID-59'!G20)</f>
        <v>1889.8137944231735</v>
      </c>
      <c r="J13" s="1">
        <f>AVERAGE('ID-31'!D20,'ID-40'!J20,'ID-44'!H20,'ID-45'!J20,'ID-57'!H20)</f>
        <v>1745.707612970798</v>
      </c>
      <c r="K13" s="1">
        <f>AVERAGE('ID-26'!E20,'ID-31'!E20,'ID-34'!I20,'ID-36'!G20,'ID-40'!K20,'ID-44'!I20,'ID-57'!I20)</f>
        <v>2385.6397154182569</v>
      </c>
    </row>
    <row r="14" spans="1:11" x14ac:dyDescent="0.25">
      <c r="A14" s="1">
        <v>1.25</v>
      </c>
      <c r="B14" s="1">
        <f>AVERAGE('ID-11'!B21,'ID-13'!B21,'ID-14'!B21,'ID-15'!B21,'ID-24'!B21,'ID-26'!B21,'ID-29'!B21,'ID-30'!B21,'ID-32'!B21,'ID-33'!B21,'ID-34'!B21,'ID-37'!B21,'ID-38'!B21,'ID-39'!B21,'ID-40'!B21,'ID-44'!B21,'ID-45'!B21,'ID-53'!B21,'ID-57'!B21,'ID-59'!B21,'ID-70'!B21,'ID-71'!B21)</f>
        <v>2311.8417494201617</v>
      </c>
      <c r="C14" s="1">
        <f>AVERAGE('ID-08'!B21,'ID-09'!B21,'ID-11'!C21,'ID-14'!C21,'ID-18'!B21,'ID-24'!C21,'ID-26'!C21,'ID-29'!C21,'ID-30'!C21,'ID-34'!C21,'ID-36'!B21,'ID-38'!C21,'ID-39'!C21,'ID-40'!C21,'ID-44'!C21,'ID-45'!C21,'ID-57'!C21,'ID-59'!C21)</f>
        <v>1203.3722932600085</v>
      </c>
      <c r="D14" s="1">
        <f>AVERAGE('ID-13'!C21,'ID-14'!D21,'ID-15'!C21,'ID-16'!B21,'ID-18'!C21,'ID-26'!D21,'ID-29'!D21,'ID-30'!D21,'ID-33'!C21,'ID-34'!D21,'ID-36'!C21,'ID-37'!C21,'ID-38'!D21,'ID-39'!D21,'ID-40'!D21,'ID-45'!D21,'ID-59'!D21,'ID-71'!C21)</f>
        <v>1638.6872941199167</v>
      </c>
      <c r="E14" s="1">
        <f>AVERAGE('ID-03'!B21,'ID-09'!C21,'ID-13'!D21,'ID-15'!D21,'ID-16'!C21,'ID-18'!D21,'ID-24'!D21,'ID-29'!E21,'ID-30'!E21,'ID-33'!D21,'ID-34'!E21,'ID-36'!D21,'ID-38'!E21,'ID-39'!E21,'ID-40'!E21,'ID-44'!D21,'ID-45'!E21,'ID-57'!D21,'ID-70'!C21,'ID-71'!D21)</f>
        <v>2262.2726858911701</v>
      </c>
      <c r="F14" s="1">
        <f>AVERAGE('ID-01'!B21,'ID-02'!B21,'ID-03'!C21,'ID-06'!B21,'ID-08'!C21,'ID-09'!D21,'ID-12'!B21,'ID-16'!D21,'ID-18'!E21,'ID-24'!E21,'ID-29'!F21,'ID-33'!E21,'ID-34'!F21,'ID-36'!E21,'ID-38'!F21,'ID-39'!F21,'ID-40'!F21,'ID-45'!F21,'ID-53'!C21,'ID-54'!B21,'ID-57'!E21,'ID-71'!E21)</f>
        <v>3096.9468688813922</v>
      </c>
      <c r="G14" s="1">
        <f>AVERAGE('ID-01'!C21,'ID-02'!C21,'ID-03'!D21,'ID-07'!B21,'ID-08'!D21,'ID-11'!D21,'ID-18'!F21,'ID-24'!F21,'ID-29'!G21,'ID-31'!B21,'ID-33'!F21,'ID-34'!G21,'ID-36'!F21,'ID-39'!G21,'ID-40'!G21,'ID-44'!E21,'ID-45'!G21,'ID-50'!B21,'ID-53'!D21,'ID-54'!C21,'ID-57'!F21,'ID-59'!E21,'ID-70'!D21,'ID-71'!F21)</f>
        <v>2203.0373515329666</v>
      </c>
      <c r="H14" s="1">
        <f>AVERAGE('ID-03'!E21,'ID-11'!E21,'ID-13'!E21,'ID-15'!E21,'ID-16'!E21,'ID-18'!G21,'ID-24'!G21,'ID-29'!H21,'ID-30'!F21,'ID-31'!C21,'ID-33'!G21,'ID-34'!H21,'ID-40'!H21,'ID-44'!F21,'ID-45'!H21,'ID-54'!D21,'ID-57'!G21,'ID-59'!F21,'ID-70'!E21,'ID-71'!G21)</f>
        <v>1581.435765019799</v>
      </c>
      <c r="I14" s="1">
        <f>AVERAGE('ID-12'!C21,'ID-18'!H21,'ID-24'!H21,'ID-29'!I21,'ID-40'!I21,'ID-44'!G21,'ID-45'!I21,'ID-59'!G21)</f>
        <v>1870.2709070382189</v>
      </c>
      <c r="J14" s="1">
        <f>AVERAGE('ID-31'!D21,'ID-40'!J21,'ID-44'!H21,'ID-45'!J21,'ID-57'!H21)</f>
        <v>1742.8528007944631</v>
      </c>
      <c r="K14" s="1">
        <f>AVERAGE('ID-26'!E21,'ID-31'!E21,'ID-34'!I21,'ID-36'!G21,'ID-40'!K21,'ID-44'!I21,'ID-57'!I21)</f>
        <v>2411.584725353976</v>
      </c>
    </row>
    <row r="15" spans="1:11" x14ac:dyDescent="0.25">
      <c r="A15" s="1">
        <v>1.375</v>
      </c>
      <c r="B15" s="1">
        <f>AVERAGE('ID-11'!B22,'ID-13'!B22,'ID-14'!B22,'ID-15'!B22,'ID-24'!B22,'ID-26'!B22,'ID-29'!B22,'ID-30'!B22,'ID-32'!B22,'ID-33'!B22,'ID-34'!B22,'ID-37'!B22,'ID-38'!B22,'ID-39'!B22,'ID-40'!B22,'ID-44'!B22,'ID-45'!B22,'ID-53'!B22,'ID-57'!B22,'ID-59'!B22,'ID-70'!B22,'ID-71'!B22)</f>
        <v>2305.8311953329871</v>
      </c>
      <c r="C15" s="1">
        <f>AVERAGE('ID-08'!B22,'ID-09'!B22,'ID-11'!C22,'ID-14'!C22,'ID-18'!B22,'ID-24'!C22,'ID-26'!C22,'ID-29'!C22,'ID-30'!C22,'ID-34'!C22,'ID-36'!B22,'ID-38'!C22,'ID-39'!C22,'ID-40'!C22,'ID-44'!C22,'ID-45'!C22,'ID-57'!C22,'ID-59'!C22)</f>
        <v>1210.2682086999382</v>
      </c>
      <c r="D15" s="1">
        <f>AVERAGE('ID-13'!C22,'ID-14'!D22,'ID-15'!C22,'ID-16'!B22,'ID-18'!C22,'ID-26'!D22,'ID-29'!D22,'ID-30'!D22,'ID-33'!C22,'ID-34'!D22,'ID-36'!C22,'ID-37'!C22,'ID-38'!D22,'ID-39'!D22,'ID-40'!D22,'ID-45'!D22,'ID-59'!D22,'ID-71'!C22)</f>
        <v>1619.5774815001778</v>
      </c>
      <c r="E15" s="1">
        <f>AVERAGE('ID-03'!B22,'ID-09'!C22,'ID-13'!D22,'ID-15'!D22,'ID-16'!C22,'ID-18'!D22,'ID-24'!D22,'ID-29'!E22,'ID-30'!E22,'ID-33'!D22,'ID-34'!E22,'ID-36'!D22,'ID-38'!E22,'ID-39'!E22,'ID-40'!E22,'ID-44'!D22,'ID-45'!E22,'ID-57'!D22,'ID-70'!C22,'ID-71'!D22)</f>
        <v>2237.130107101269</v>
      </c>
      <c r="F15" s="1">
        <f>AVERAGE('ID-01'!B22,'ID-02'!B22,'ID-03'!C22,'ID-06'!B22,'ID-08'!C22,'ID-09'!D22,'ID-12'!B22,'ID-16'!D22,'ID-18'!E22,'ID-24'!E22,'ID-29'!F22,'ID-33'!E22,'ID-34'!F22,'ID-36'!E22,'ID-38'!F22,'ID-39'!F22,'ID-40'!F22,'ID-45'!F22,'ID-53'!C22,'ID-54'!B22,'ID-57'!E22,'ID-71'!E22)</f>
        <v>3086.3643744492001</v>
      </c>
      <c r="G15" s="1">
        <f>AVERAGE('ID-01'!C22,'ID-02'!C22,'ID-03'!D22,'ID-07'!B22,'ID-08'!D22,'ID-11'!D22,'ID-18'!F22,'ID-24'!F22,'ID-29'!G22,'ID-31'!B22,'ID-33'!F22,'ID-34'!G22,'ID-36'!F22,'ID-39'!G22,'ID-40'!G22,'ID-44'!E22,'ID-45'!G22,'ID-50'!B22,'ID-53'!D22,'ID-54'!C22,'ID-57'!F22,'ID-59'!E22,'ID-70'!D22,'ID-71'!F22)</f>
        <v>2198.4429620615861</v>
      </c>
      <c r="H15" s="1">
        <f>AVERAGE('ID-03'!E22,'ID-11'!E22,'ID-13'!E22,'ID-15'!E22,'ID-16'!E22,'ID-18'!G22,'ID-24'!G22,'ID-29'!H22,'ID-30'!F22,'ID-31'!C22,'ID-33'!G22,'ID-34'!H22,'ID-40'!H22,'ID-44'!F22,'ID-45'!H22,'ID-54'!D22,'ID-57'!G22,'ID-59'!F22,'ID-70'!E22,'ID-71'!G22)</f>
        <v>1578.4483147414358</v>
      </c>
      <c r="I15" s="1">
        <f>AVERAGE('ID-12'!C22,'ID-18'!H22,'ID-24'!H22,'ID-29'!I22,'ID-40'!I22,'ID-44'!G22,'ID-45'!I22,'ID-59'!G22)</f>
        <v>1872.8506751140324</v>
      </c>
      <c r="J15" s="1">
        <f>AVERAGE('ID-31'!D22,'ID-40'!J22,'ID-44'!H22,'ID-45'!J22,'ID-57'!H22)</f>
        <v>1751.8209673998549</v>
      </c>
      <c r="K15" s="1">
        <f>AVERAGE('ID-26'!E22,'ID-31'!E22,'ID-34'!I22,'ID-36'!G22,'ID-40'!K22,'ID-44'!I22,'ID-57'!I22)</f>
        <v>2370.2879964605531</v>
      </c>
    </row>
    <row r="16" spans="1:11" x14ac:dyDescent="0.25">
      <c r="A16" s="1">
        <v>1.5</v>
      </c>
      <c r="B16" s="1">
        <f>AVERAGE('ID-11'!B23,'ID-13'!B23,'ID-14'!B23,'ID-15'!B23,'ID-24'!B23,'ID-26'!B23,'ID-29'!B23,'ID-30'!B23,'ID-32'!B23,'ID-33'!B23,'ID-34'!B23,'ID-37'!B23,'ID-38'!B23,'ID-39'!B23,'ID-40'!B23,'ID-44'!B23,'ID-45'!B23,'ID-53'!B23,'ID-57'!B23,'ID-59'!B23,'ID-70'!B23,'ID-71'!B23)</f>
        <v>2294.3725311725675</v>
      </c>
      <c r="C16" s="1">
        <f>AVERAGE('ID-08'!B23,'ID-09'!B23,'ID-11'!C23,'ID-14'!C23,'ID-18'!B23,'ID-24'!C23,'ID-26'!C23,'ID-29'!C23,'ID-30'!C23,'ID-34'!C23,'ID-36'!B23,'ID-38'!C23,'ID-39'!C23,'ID-40'!C23,'ID-44'!C23,'ID-45'!C23,'ID-57'!C23,'ID-59'!C23)</f>
        <v>1216.8530244477711</v>
      </c>
      <c r="D16" s="1">
        <f>AVERAGE('ID-13'!C23,'ID-14'!D23,'ID-15'!C23,'ID-16'!B23,'ID-18'!C23,'ID-26'!D23,'ID-29'!D23,'ID-30'!D23,'ID-33'!C23,'ID-34'!D23,'ID-36'!C23,'ID-37'!C23,'ID-38'!D23,'ID-39'!D23,'ID-40'!D23,'ID-45'!D23,'ID-59'!D23,'ID-71'!C23)</f>
        <v>1617.8324681820161</v>
      </c>
      <c r="E16" s="1">
        <f>AVERAGE('ID-03'!B23,'ID-09'!C23,'ID-13'!D23,'ID-15'!D23,'ID-16'!C23,'ID-18'!D23,'ID-24'!D23,'ID-29'!E23,'ID-30'!E23,'ID-33'!D23,'ID-34'!E23,'ID-36'!D23,'ID-38'!E23,'ID-39'!E23,'ID-40'!E23,'ID-44'!D23,'ID-45'!E23,'ID-57'!D23,'ID-70'!C23,'ID-71'!D23)</f>
        <v>2180.4053246983904</v>
      </c>
      <c r="F16" s="1">
        <f>AVERAGE('ID-01'!B23,'ID-02'!B23,'ID-03'!C23,'ID-06'!B23,'ID-08'!C23,'ID-09'!D23,'ID-12'!B23,'ID-16'!D23,'ID-18'!E23,'ID-24'!E23,'ID-29'!F23,'ID-33'!E23,'ID-34'!F23,'ID-36'!E23,'ID-38'!F23,'ID-39'!F23,'ID-40'!F23,'ID-45'!F23,'ID-53'!C23,'ID-54'!B23,'ID-57'!E23,'ID-71'!E23)</f>
        <v>3078.418765156106</v>
      </c>
      <c r="G16" s="1">
        <f>AVERAGE('ID-01'!C23,'ID-02'!C23,'ID-03'!D23,'ID-07'!B23,'ID-08'!D23,'ID-11'!D23,'ID-18'!F23,'ID-24'!F23,'ID-29'!G23,'ID-31'!B23,'ID-33'!F23,'ID-34'!G23,'ID-36'!F23,'ID-39'!G23,'ID-40'!G23,'ID-44'!E23,'ID-45'!G23,'ID-50'!B23,'ID-53'!D23,'ID-54'!C23,'ID-57'!F23,'ID-59'!E23,'ID-70'!D23,'ID-71'!F23)</f>
        <v>2200.5232869097185</v>
      </c>
      <c r="H16" s="1">
        <f>AVERAGE('ID-03'!E23,'ID-11'!E23,'ID-13'!E23,'ID-15'!E23,'ID-16'!E23,'ID-18'!G23,'ID-24'!G23,'ID-29'!H23,'ID-30'!F23,'ID-31'!C23,'ID-33'!G23,'ID-34'!H23,'ID-40'!H23,'ID-44'!F23,'ID-45'!H23,'ID-54'!D23,'ID-57'!G23,'ID-59'!F23,'ID-70'!E23,'ID-71'!G23)</f>
        <v>1579.2001018277608</v>
      </c>
      <c r="I16" s="1">
        <f>AVERAGE('ID-12'!C23,'ID-18'!H23,'ID-24'!H23,'ID-29'!I23,'ID-40'!I23,'ID-44'!G23,'ID-45'!I23,'ID-59'!G23)</f>
        <v>1853.0407315595328</v>
      </c>
      <c r="J16" s="1">
        <f>AVERAGE('ID-31'!D23,'ID-40'!J23,'ID-44'!H23,'ID-45'!J23,'ID-57'!H23)</f>
        <v>1779.6999817040028</v>
      </c>
      <c r="K16" s="1">
        <f>AVERAGE('ID-26'!E23,'ID-31'!E23,'ID-34'!I23,'ID-36'!G23,'ID-40'!K23,'ID-44'!I23,'ID-57'!I23)</f>
        <v>2335.3087981742983</v>
      </c>
    </row>
    <row r="17" spans="1:11" x14ac:dyDescent="0.25">
      <c r="A17" s="1">
        <v>1.625</v>
      </c>
      <c r="B17" s="1">
        <f>AVERAGE('ID-11'!B24,'ID-13'!B24,'ID-14'!B24,'ID-15'!B24,'ID-24'!B24,'ID-26'!B24,'ID-29'!B24,'ID-30'!B24,'ID-32'!B24,'ID-33'!B24,'ID-34'!B24,'ID-37'!B24,'ID-38'!B24,'ID-39'!B24,'ID-40'!B24,'ID-44'!B24,'ID-45'!B24,'ID-53'!B24,'ID-57'!B24,'ID-59'!B24,'ID-70'!B24,'ID-71'!B24)</f>
        <v>2278.097635343297</v>
      </c>
      <c r="C17" s="1">
        <f>AVERAGE('ID-08'!B24,'ID-09'!B24,'ID-11'!C24,'ID-14'!C24,'ID-18'!B24,'ID-24'!C24,'ID-26'!C24,'ID-29'!C24,'ID-30'!C24,'ID-34'!C24,'ID-36'!B24,'ID-38'!C24,'ID-39'!C24,'ID-40'!C24,'ID-44'!C24,'ID-45'!C24,'ID-57'!C24,'ID-59'!C24)</f>
        <v>1210.8907516123372</v>
      </c>
      <c r="D17" s="1">
        <f>AVERAGE('ID-13'!C24,'ID-14'!D24,'ID-15'!C24,'ID-16'!B24,'ID-18'!C24,'ID-26'!D24,'ID-29'!D24,'ID-30'!D24,'ID-33'!C24,'ID-34'!D24,'ID-36'!C24,'ID-37'!C24,'ID-38'!D24,'ID-39'!D24,'ID-40'!D24,'ID-45'!D24,'ID-59'!D24,'ID-71'!C24)</f>
        <v>1605.7354060660839</v>
      </c>
      <c r="E17" s="1">
        <f>AVERAGE('ID-03'!B24,'ID-09'!C24,'ID-13'!D24,'ID-15'!D24,'ID-16'!C24,'ID-18'!D24,'ID-24'!D24,'ID-29'!E24,'ID-30'!E24,'ID-33'!D24,'ID-34'!E24,'ID-36'!D24,'ID-38'!E24,'ID-39'!E24,'ID-40'!E24,'ID-44'!D24,'ID-45'!E24,'ID-57'!D24,'ID-70'!C24,'ID-71'!D24)</f>
        <v>2157.4366331631218</v>
      </c>
      <c r="F17" s="1">
        <f>AVERAGE('ID-01'!B24,'ID-02'!B24,'ID-03'!C24,'ID-06'!B24,'ID-08'!C24,'ID-09'!D24,'ID-12'!B24,'ID-16'!D24,'ID-18'!E24,'ID-24'!E24,'ID-29'!F24,'ID-33'!E24,'ID-34'!F24,'ID-36'!E24,'ID-38'!F24,'ID-39'!F24,'ID-40'!F24,'ID-45'!F24,'ID-53'!C24,'ID-54'!B24,'ID-57'!E24,'ID-71'!E24)</f>
        <v>3068.5536360081696</v>
      </c>
      <c r="G17" s="1">
        <f>AVERAGE('ID-01'!C24,'ID-02'!C24,'ID-03'!D24,'ID-07'!B24,'ID-08'!D24,'ID-11'!D24,'ID-18'!F24,'ID-24'!F24,'ID-29'!G24,'ID-31'!B24,'ID-33'!F24,'ID-34'!G24,'ID-36'!F24,'ID-39'!G24,'ID-40'!G24,'ID-44'!E24,'ID-45'!G24,'ID-50'!B24,'ID-53'!D24,'ID-54'!C24,'ID-57'!F24,'ID-59'!E24,'ID-70'!D24,'ID-71'!F24)</f>
        <v>2200.5089576531332</v>
      </c>
      <c r="H17" s="1">
        <f>AVERAGE('ID-03'!E24,'ID-11'!E24,'ID-13'!E24,'ID-15'!E24,'ID-16'!E24,'ID-18'!G24,'ID-24'!G24,'ID-29'!H24,'ID-30'!F24,'ID-31'!C24,'ID-33'!G24,'ID-34'!H24,'ID-40'!H24,'ID-44'!F24,'ID-45'!H24,'ID-54'!D24,'ID-57'!G24,'ID-59'!F24,'ID-70'!E24,'ID-71'!G24)</f>
        <v>1576.4800312552366</v>
      </c>
      <c r="I17" s="1">
        <f>AVERAGE('ID-12'!C24,'ID-18'!H24,'ID-24'!H24,'ID-29'!I24,'ID-40'!I24,'ID-44'!G24,'ID-45'!I24,'ID-59'!G24)</f>
        <v>1872.7177722827</v>
      </c>
      <c r="J17" s="1">
        <f>AVERAGE('ID-31'!D24,'ID-40'!J24,'ID-44'!H24,'ID-45'!J24,'ID-57'!H24)</f>
        <v>1729.7678751886742</v>
      </c>
      <c r="K17" s="1">
        <f>AVERAGE('ID-26'!E24,'ID-31'!E24,'ID-34'!I24,'ID-36'!G24,'ID-40'!K24,'ID-44'!I24,'ID-57'!I24)</f>
        <v>2318.6373483740877</v>
      </c>
    </row>
    <row r="18" spans="1:11" x14ac:dyDescent="0.25">
      <c r="A18" s="1">
        <v>1.75</v>
      </c>
      <c r="B18" s="1">
        <f>AVERAGE('ID-11'!B25,'ID-13'!B25,'ID-14'!B25,'ID-15'!B25,'ID-24'!B25,'ID-26'!B25,'ID-29'!B25,'ID-30'!B25,'ID-32'!B25,'ID-33'!B25,'ID-34'!B25,'ID-37'!B25,'ID-38'!B25,'ID-39'!B25,'ID-40'!B25,'ID-44'!B25,'ID-45'!B25,'ID-53'!B25,'ID-57'!B25,'ID-59'!B25,'ID-70'!B25,'ID-71'!B25)</f>
        <v>2272.752432357081</v>
      </c>
      <c r="C18" s="1">
        <f>AVERAGE('ID-08'!B25,'ID-09'!B25,'ID-11'!C25,'ID-14'!C25,'ID-18'!B25,'ID-24'!C25,'ID-26'!C25,'ID-29'!C25,'ID-30'!C25,'ID-34'!C25,'ID-36'!B25,'ID-38'!C25,'ID-39'!C25,'ID-40'!C25,'ID-44'!C25,'ID-45'!C25,'ID-57'!C25,'ID-59'!C25)</f>
        <v>1206.2430010589044</v>
      </c>
      <c r="D18" s="1">
        <f>AVERAGE('ID-13'!C25,'ID-14'!D25,'ID-15'!C25,'ID-16'!B25,'ID-18'!C25,'ID-26'!D25,'ID-29'!D25,'ID-30'!D25,'ID-33'!C25,'ID-34'!D25,'ID-36'!C25,'ID-37'!C25,'ID-38'!D25,'ID-39'!D25,'ID-40'!D25,'ID-45'!D25,'ID-59'!D25,'ID-71'!C25)</f>
        <v>1596.0684325751317</v>
      </c>
      <c r="E18" s="1">
        <f>AVERAGE('ID-03'!B25,'ID-09'!C25,'ID-13'!D25,'ID-15'!D25,'ID-16'!C25,'ID-18'!D25,'ID-24'!D25,'ID-29'!E25,'ID-30'!E25,'ID-33'!D25,'ID-34'!E25,'ID-36'!D25,'ID-38'!E25,'ID-39'!E25,'ID-40'!E25,'ID-44'!D25,'ID-45'!E25,'ID-57'!D25,'ID-70'!C25,'ID-71'!D25)</f>
        <v>2131.2170835386555</v>
      </c>
      <c r="F18" s="1">
        <f>AVERAGE('ID-01'!B25,'ID-02'!B25,'ID-03'!C25,'ID-06'!B25,'ID-08'!C25,'ID-09'!D25,'ID-12'!B25,'ID-16'!D25,'ID-18'!E25,'ID-24'!E25,'ID-29'!F25,'ID-33'!E25,'ID-34'!F25,'ID-36'!E25,'ID-38'!F25,'ID-39'!F25,'ID-40'!F25,'ID-45'!F25,'ID-53'!C25,'ID-54'!B25,'ID-57'!E25,'ID-71'!E25)</f>
        <v>3055.2875859633523</v>
      </c>
      <c r="G18" s="1">
        <f>AVERAGE('ID-01'!C25,'ID-02'!C25,'ID-03'!D25,'ID-07'!B25,'ID-08'!D25,'ID-11'!D25,'ID-18'!F25,'ID-24'!F25,'ID-29'!G25,'ID-31'!B25,'ID-33'!F25,'ID-34'!G25,'ID-36'!F25,'ID-39'!G25,'ID-40'!G25,'ID-44'!E25,'ID-45'!G25,'ID-50'!B25,'ID-53'!D25,'ID-54'!C25,'ID-57'!F25,'ID-59'!E25,'ID-70'!D25,'ID-71'!F25)</f>
        <v>2193.9115472490666</v>
      </c>
      <c r="H18" s="1">
        <f>AVERAGE('ID-03'!E25,'ID-11'!E25,'ID-13'!E25,'ID-15'!E25,'ID-16'!E25,'ID-18'!G25,'ID-24'!G25,'ID-29'!H25,'ID-30'!F25,'ID-31'!C25,'ID-33'!G25,'ID-34'!H25,'ID-40'!H25,'ID-44'!F25,'ID-45'!H25,'ID-54'!D25,'ID-57'!G25,'ID-59'!F25,'ID-70'!E25,'ID-71'!G25)</f>
        <v>1572.290187409837</v>
      </c>
      <c r="I18" s="1">
        <f>AVERAGE('ID-12'!C25,'ID-18'!H25,'ID-24'!H25,'ID-29'!I25,'ID-40'!I25,'ID-44'!G25,'ID-45'!I25,'ID-59'!G25)</f>
        <v>1859.5463473387576</v>
      </c>
      <c r="J18" s="1">
        <f>AVERAGE('ID-31'!D25,'ID-40'!J25,'ID-44'!H25,'ID-45'!J25,'ID-57'!H25)</f>
        <v>1729.7476660579055</v>
      </c>
      <c r="K18" s="1">
        <f>AVERAGE('ID-26'!E25,'ID-31'!E25,'ID-34'!I25,'ID-36'!G25,'ID-40'!K25,'ID-44'!I25,'ID-57'!I25)</f>
        <v>2262.4917609605809</v>
      </c>
    </row>
    <row r="19" spans="1:11" x14ac:dyDescent="0.25">
      <c r="A19" s="1">
        <v>1.875</v>
      </c>
      <c r="B19" s="1">
        <f>AVERAGE('ID-11'!B26,'ID-13'!B26,'ID-14'!B26,'ID-15'!B26,'ID-24'!B26,'ID-26'!B26,'ID-29'!B26,'ID-30'!B26,'ID-32'!B26,'ID-33'!B26,'ID-34'!B26,'ID-37'!B26,'ID-38'!B26,'ID-39'!B26,'ID-40'!B26,'ID-44'!B26,'ID-45'!B26,'ID-53'!B26,'ID-57'!B26,'ID-59'!B26,'ID-70'!B26,'ID-71'!B26)</f>
        <v>2260.8012947348693</v>
      </c>
      <c r="C19" s="1">
        <f>AVERAGE('ID-08'!B26,'ID-09'!B26,'ID-11'!C26,'ID-14'!C26,'ID-18'!B26,'ID-24'!C26,'ID-26'!C26,'ID-29'!C26,'ID-30'!C26,'ID-34'!C26,'ID-36'!B26,'ID-38'!C26,'ID-39'!C26,'ID-40'!C26,'ID-44'!C26,'ID-45'!C26,'ID-57'!C26,'ID-59'!C26)</f>
        <v>1187.6144020867648</v>
      </c>
      <c r="D19" s="1">
        <f>AVERAGE('ID-13'!C26,'ID-14'!D26,'ID-15'!C26,'ID-16'!B26,'ID-18'!C26,'ID-26'!D26,'ID-29'!D26,'ID-30'!D26,'ID-33'!C26,'ID-34'!D26,'ID-36'!C26,'ID-37'!C26,'ID-38'!D26,'ID-39'!D26,'ID-40'!D26,'ID-45'!D26,'ID-59'!D26,'ID-71'!C26)</f>
        <v>1612.4722244637578</v>
      </c>
      <c r="E19" s="1">
        <f>AVERAGE('ID-03'!B26,'ID-09'!C26,'ID-13'!D26,'ID-15'!D26,'ID-16'!C26,'ID-18'!D26,'ID-24'!D26,'ID-29'!E26,'ID-30'!E26,'ID-33'!D26,'ID-34'!E26,'ID-36'!D26,'ID-38'!E26,'ID-39'!E26,'ID-40'!E26,'ID-44'!D26,'ID-45'!E26,'ID-57'!D26,'ID-70'!C26,'ID-71'!D26)</f>
        <v>2096.6641919010858</v>
      </c>
      <c r="F19" s="1">
        <f>AVERAGE('ID-01'!B26,'ID-02'!B26,'ID-03'!C26,'ID-06'!B26,'ID-08'!C26,'ID-09'!D26,'ID-12'!B26,'ID-16'!D26,'ID-18'!E26,'ID-24'!E26,'ID-29'!F26,'ID-33'!E26,'ID-34'!F26,'ID-36'!E26,'ID-38'!F26,'ID-39'!F26,'ID-40'!F26,'ID-45'!F26,'ID-53'!C26,'ID-54'!B26,'ID-57'!E26,'ID-71'!E26)</f>
        <v>3060.6737301741973</v>
      </c>
      <c r="G19" s="1">
        <f>AVERAGE('ID-01'!C26,'ID-02'!C26,'ID-03'!D26,'ID-07'!B26,'ID-08'!D26,'ID-11'!D26,'ID-18'!F26,'ID-24'!F26,'ID-29'!G26,'ID-31'!B26,'ID-33'!F26,'ID-34'!G26,'ID-36'!F26,'ID-39'!G26,'ID-40'!G26,'ID-44'!E26,'ID-45'!G26,'ID-50'!B26,'ID-53'!D26,'ID-54'!C26,'ID-57'!F26,'ID-59'!E26,'ID-70'!D26,'ID-71'!F26)</f>
        <v>2198.0523616940832</v>
      </c>
      <c r="H19" s="1">
        <f>AVERAGE('ID-03'!E26,'ID-11'!E26,'ID-13'!E26,'ID-15'!E26,'ID-16'!E26,'ID-18'!G26,'ID-24'!G26,'ID-29'!H26,'ID-30'!F26,'ID-31'!C26,'ID-33'!G26,'ID-34'!H26,'ID-40'!H26,'ID-44'!F26,'ID-45'!H26,'ID-54'!D26,'ID-57'!G26,'ID-59'!F26,'ID-70'!E26,'ID-71'!G26)</f>
        <v>1572.0579524772629</v>
      </c>
      <c r="I19" s="1">
        <f>AVERAGE('ID-12'!C26,'ID-18'!H26,'ID-24'!H26,'ID-29'!I26,'ID-40'!I26,'ID-44'!G26,'ID-45'!I26,'ID-59'!G26)</f>
        <v>1878.9473287376145</v>
      </c>
      <c r="J19" s="1">
        <f>AVERAGE('ID-31'!D26,'ID-40'!J26,'ID-44'!H26,'ID-45'!J26,'ID-57'!H26)</f>
        <v>1734.9027022819726</v>
      </c>
      <c r="K19" s="1">
        <f>AVERAGE('ID-26'!E26,'ID-31'!E26,'ID-34'!I26,'ID-36'!G26,'ID-40'!K26,'ID-44'!I26,'ID-57'!I26)</f>
        <v>2237.1211873294606</v>
      </c>
    </row>
    <row r="20" spans="1:11" x14ac:dyDescent="0.25">
      <c r="A20" s="1">
        <v>2</v>
      </c>
      <c r="B20" s="1">
        <f>AVERAGE('ID-11'!B27,'ID-13'!B27,'ID-14'!B27,'ID-15'!B27,'ID-24'!B27,'ID-26'!B27,'ID-29'!B27,'ID-30'!B27,'ID-32'!B27,'ID-33'!B27,'ID-34'!B27,'ID-37'!B27,'ID-38'!B27,'ID-39'!B27,'ID-40'!B27,'ID-44'!B27,'ID-45'!B27,'ID-53'!B27,'ID-57'!B27,'ID-59'!B27,'ID-70'!B27,'ID-71'!B27)</f>
        <v>2247.691017370601</v>
      </c>
      <c r="C20" s="1">
        <f>AVERAGE('ID-08'!B27,'ID-09'!B27,'ID-11'!C27,'ID-14'!C27,'ID-18'!B27,'ID-24'!C27,'ID-26'!C27,'ID-29'!C27,'ID-30'!C27,'ID-34'!C27,'ID-36'!B27,'ID-38'!C27,'ID-39'!C27,'ID-40'!C27,'ID-44'!C27,'ID-45'!C27,'ID-57'!C27,'ID-59'!C27)</f>
        <v>1175.6641180852553</v>
      </c>
      <c r="D20" s="1">
        <f>AVERAGE('ID-13'!C27,'ID-14'!D27,'ID-15'!C27,'ID-16'!B27,'ID-18'!C27,'ID-26'!D27,'ID-29'!D27,'ID-30'!D27,'ID-33'!C27,'ID-34'!D27,'ID-36'!C27,'ID-37'!C27,'ID-38'!D27,'ID-39'!D27,'ID-40'!D27,'ID-45'!D27,'ID-59'!D27,'ID-71'!C27)</f>
        <v>1617.1226890424678</v>
      </c>
      <c r="E20" s="1">
        <f>AVERAGE('ID-03'!B27,'ID-09'!C27,'ID-13'!D27,'ID-15'!D27,'ID-16'!C27,'ID-18'!D27,'ID-24'!D27,'ID-29'!E27,'ID-30'!E27,'ID-33'!D27,'ID-34'!E27,'ID-36'!D27,'ID-38'!E27,'ID-39'!E27,'ID-40'!E27,'ID-44'!D27,'ID-45'!E27,'ID-57'!D27,'ID-70'!C27,'ID-71'!D27)</f>
        <v>2084.1674409781849</v>
      </c>
      <c r="F20" s="1">
        <f>AVERAGE('ID-01'!B27,'ID-02'!B27,'ID-03'!C27,'ID-06'!B27,'ID-08'!C27,'ID-09'!D27,'ID-12'!B27,'ID-16'!D27,'ID-18'!E27,'ID-24'!E27,'ID-29'!F27,'ID-33'!E27,'ID-34'!F27,'ID-36'!E27,'ID-38'!F27,'ID-39'!F27,'ID-40'!F27,'ID-45'!F27,'ID-53'!C27,'ID-54'!B27,'ID-57'!E27,'ID-71'!E27)</f>
        <v>3059.7664110812516</v>
      </c>
      <c r="G20" s="1">
        <f>AVERAGE('ID-01'!C27,'ID-02'!C27,'ID-03'!D27,'ID-07'!B27,'ID-08'!D27,'ID-11'!D27,'ID-18'!F27,'ID-24'!F27,'ID-29'!G27,'ID-31'!B27,'ID-33'!F27,'ID-34'!G27,'ID-36'!F27,'ID-39'!G27,'ID-40'!G27,'ID-44'!E27,'ID-45'!G27,'ID-50'!B27,'ID-53'!D27,'ID-54'!C27,'ID-57'!F27,'ID-59'!E27,'ID-70'!D27,'ID-71'!F27)</f>
        <v>2199.8321741722625</v>
      </c>
      <c r="H20" s="1">
        <f>AVERAGE('ID-03'!E27,'ID-11'!E27,'ID-13'!E27,'ID-15'!E27,'ID-16'!E27,'ID-18'!G27,'ID-24'!G27,'ID-29'!H27,'ID-30'!F27,'ID-31'!C27,'ID-33'!G27,'ID-34'!H27,'ID-40'!H27,'ID-44'!F27,'ID-45'!H27,'ID-54'!D27,'ID-57'!G27,'ID-59'!F27,'ID-70'!E27,'ID-71'!G27)</f>
        <v>1578.2337621274962</v>
      </c>
      <c r="I20" s="1">
        <f>AVERAGE('ID-12'!C27,'ID-18'!H27,'ID-24'!H27,'ID-29'!I27,'ID-40'!I27,'ID-44'!G27,'ID-45'!I27,'ID-59'!G27)</f>
        <v>1873.336576807327</v>
      </c>
      <c r="J20" s="1">
        <f>AVERAGE('ID-31'!D27,'ID-40'!J27,'ID-44'!H27,'ID-45'!J27,'ID-57'!H27)</f>
        <v>1728.2438576592958</v>
      </c>
      <c r="K20" s="1">
        <f>AVERAGE('ID-26'!E27,'ID-31'!E27,'ID-34'!I27,'ID-36'!G27,'ID-40'!K27,'ID-44'!I27,'ID-57'!I27)</f>
        <v>2206.8328394026908</v>
      </c>
    </row>
    <row r="21" spans="1:11" x14ac:dyDescent="0.25">
      <c r="A21" s="1">
        <v>2.125</v>
      </c>
      <c r="B21" s="1">
        <f>AVERAGE('ID-11'!B28,'ID-13'!B28,'ID-14'!B28,'ID-15'!B28,'ID-24'!B28,'ID-26'!B28,'ID-29'!B28,'ID-30'!B28,'ID-32'!B28,'ID-33'!B28,'ID-34'!B28,'ID-37'!B28,'ID-38'!B28,'ID-39'!B28,'ID-40'!B28,'ID-44'!B28,'ID-45'!B28,'ID-53'!B28,'ID-57'!B28,'ID-59'!B28,'ID-70'!B28,'ID-71'!B28)</f>
        <v>2246.8069902113184</v>
      </c>
      <c r="C21" s="1">
        <f>AVERAGE('ID-08'!B28,'ID-09'!B28,'ID-11'!C28,'ID-14'!C28,'ID-18'!B28,'ID-24'!C28,'ID-26'!C28,'ID-29'!C28,'ID-30'!C28,'ID-34'!C28,'ID-36'!B28,'ID-38'!C28,'ID-39'!C28,'ID-40'!C28,'ID-44'!C28,'ID-45'!C28,'ID-57'!C28,'ID-59'!C28)</f>
        <v>1158.3482004564087</v>
      </c>
      <c r="D21" s="1">
        <f>AVERAGE('ID-13'!C28,'ID-14'!D28,'ID-15'!C28,'ID-16'!B28,'ID-18'!C28,'ID-26'!D28,'ID-29'!D28,'ID-30'!D28,'ID-33'!C28,'ID-34'!D28,'ID-36'!C28,'ID-37'!C28,'ID-38'!D28,'ID-39'!D28,'ID-40'!D28,'ID-45'!D28,'ID-59'!D28,'ID-71'!C28)</f>
        <v>1607.6122875995263</v>
      </c>
      <c r="E21" s="1">
        <f>AVERAGE('ID-03'!B28,'ID-09'!C28,'ID-13'!D28,'ID-15'!D28,'ID-16'!C28,'ID-18'!D28,'ID-24'!D28,'ID-29'!E28,'ID-30'!E28,'ID-33'!D28,'ID-34'!E28,'ID-36'!D28,'ID-38'!E28,'ID-39'!E28,'ID-40'!E28,'ID-44'!D28,'ID-45'!E28,'ID-57'!D28,'ID-70'!C28,'ID-71'!D28)</f>
        <v>2100.0417099766391</v>
      </c>
      <c r="F21" s="1">
        <f>AVERAGE('ID-01'!B28,'ID-02'!B28,'ID-03'!C28,'ID-06'!B28,'ID-08'!C28,'ID-09'!D28,'ID-12'!B28,'ID-16'!D28,'ID-18'!E28,'ID-24'!E28,'ID-29'!F28,'ID-33'!E28,'ID-34'!F28,'ID-36'!E28,'ID-38'!F28,'ID-39'!F28,'ID-40'!F28,'ID-45'!F28,'ID-53'!C28,'ID-54'!B28,'ID-57'!E28,'ID-71'!E28)</f>
        <v>3058.9147142284273</v>
      </c>
      <c r="G21" s="1">
        <f>AVERAGE('ID-01'!C28,'ID-02'!C28,'ID-03'!D28,'ID-07'!B28,'ID-08'!D28,'ID-11'!D28,'ID-18'!F28,'ID-24'!F28,'ID-29'!G28,'ID-31'!B28,'ID-33'!F28,'ID-34'!G28,'ID-36'!F28,'ID-39'!G28,'ID-40'!G28,'ID-44'!E28,'ID-45'!G28,'ID-50'!B28,'ID-53'!D28,'ID-54'!C28,'ID-57'!F28,'ID-59'!E28,'ID-70'!D28,'ID-71'!F28)</f>
        <v>2191.8826338530475</v>
      </c>
      <c r="H21" s="1">
        <f>AVERAGE('ID-03'!E28,'ID-11'!E28,'ID-13'!E28,'ID-15'!E28,'ID-16'!E28,'ID-18'!G28,'ID-24'!G28,'ID-29'!H28,'ID-30'!F28,'ID-31'!C28,'ID-33'!G28,'ID-34'!H28,'ID-40'!H28,'ID-44'!F28,'ID-45'!H28,'ID-54'!D28,'ID-57'!G28,'ID-59'!F28,'ID-70'!E28,'ID-71'!G28)</f>
        <v>1574.0155383539529</v>
      </c>
      <c r="I21" s="1">
        <f>AVERAGE('ID-12'!C28,'ID-18'!H28,'ID-24'!H28,'ID-29'!I28,'ID-40'!I28,'ID-44'!G28,'ID-45'!I28,'ID-59'!G28)</f>
        <v>1867.3819284072335</v>
      </c>
      <c r="J21" s="1">
        <f>AVERAGE('ID-31'!D28,'ID-40'!J28,'ID-44'!H28,'ID-45'!J28,'ID-57'!H28)</f>
        <v>1746.3337595707885</v>
      </c>
      <c r="K21" s="1">
        <f>AVERAGE('ID-26'!E28,'ID-31'!E28,'ID-34'!I28,'ID-36'!G28,'ID-40'!K28,'ID-44'!I28,'ID-57'!I28)</f>
        <v>2227.3118979082092</v>
      </c>
    </row>
    <row r="22" spans="1:11" x14ac:dyDescent="0.25">
      <c r="A22" s="1">
        <v>2.25</v>
      </c>
      <c r="B22" s="1">
        <f>AVERAGE('ID-11'!B29,'ID-13'!B29,'ID-14'!B29,'ID-15'!B29,'ID-24'!B29,'ID-26'!B29,'ID-29'!B29,'ID-30'!B29,'ID-32'!B29,'ID-33'!B29,'ID-34'!B29,'ID-37'!B29,'ID-38'!B29,'ID-39'!B29,'ID-40'!B29,'ID-44'!B29,'ID-45'!B29,'ID-53'!B29,'ID-57'!B29,'ID-59'!B29,'ID-70'!B29,'ID-71'!B29)</f>
        <v>2254.4076058490036</v>
      </c>
      <c r="C22" s="1">
        <f>AVERAGE('ID-08'!B29,'ID-09'!B29,'ID-11'!C29,'ID-14'!C29,'ID-18'!B29,'ID-24'!C29,'ID-26'!C29,'ID-29'!C29,'ID-30'!C29,'ID-34'!C29,'ID-36'!B29,'ID-38'!C29,'ID-39'!C29,'ID-40'!C29,'ID-44'!C29,'ID-45'!C29,'ID-57'!C29,'ID-59'!C29)</f>
        <v>1152.7660639408182</v>
      </c>
      <c r="D22" s="1">
        <f>AVERAGE('ID-13'!C29,'ID-14'!D29,'ID-15'!C29,'ID-16'!B29,'ID-18'!C29,'ID-26'!D29,'ID-29'!D29,'ID-30'!D29,'ID-33'!C29,'ID-34'!D29,'ID-36'!C29,'ID-37'!C29,'ID-38'!D29,'ID-39'!D29,'ID-40'!D29,'ID-45'!D29,'ID-59'!D29,'ID-71'!C29)</f>
        <v>1608.697392100154</v>
      </c>
      <c r="E22" s="1">
        <f>AVERAGE('ID-03'!B29,'ID-09'!C29,'ID-13'!D29,'ID-15'!D29,'ID-16'!C29,'ID-18'!D29,'ID-24'!D29,'ID-29'!E29,'ID-30'!E29,'ID-33'!D29,'ID-34'!E29,'ID-36'!D29,'ID-38'!E29,'ID-39'!E29,'ID-40'!E29,'ID-44'!D29,'ID-45'!E29,'ID-57'!D29,'ID-70'!C29,'ID-71'!D29)</f>
        <v>2101.748087571862</v>
      </c>
      <c r="F22" s="1">
        <f>AVERAGE('ID-01'!B29,'ID-02'!B29,'ID-03'!C29,'ID-06'!B29,'ID-08'!C29,'ID-09'!D29,'ID-12'!B29,'ID-16'!D29,'ID-18'!E29,'ID-24'!E29,'ID-29'!F29,'ID-33'!E29,'ID-34'!F29,'ID-36'!E29,'ID-38'!F29,'ID-39'!F29,'ID-40'!F29,'ID-45'!F29,'ID-53'!C29,'ID-54'!B29,'ID-57'!E29,'ID-71'!E29)</f>
        <v>3055.8958465016563</v>
      </c>
      <c r="G22" s="1">
        <f>AVERAGE('ID-01'!C29,'ID-02'!C29,'ID-03'!D29,'ID-07'!B29,'ID-08'!D29,'ID-11'!D29,'ID-18'!F29,'ID-24'!F29,'ID-29'!G29,'ID-31'!B29,'ID-33'!F29,'ID-34'!G29,'ID-36'!F29,'ID-39'!G29,'ID-40'!G29,'ID-44'!E29,'ID-45'!G29,'ID-50'!B29,'ID-53'!D29,'ID-54'!C29,'ID-57'!F29,'ID-59'!E29,'ID-70'!D29,'ID-71'!F29)</f>
        <v>2186.0091219477217</v>
      </c>
      <c r="H22" s="1">
        <f>AVERAGE('ID-03'!E29,'ID-11'!E29,'ID-13'!E29,'ID-15'!E29,'ID-16'!E29,'ID-18'!G29,'ID-24'!G29,'ID-29'!H29,'ID-30'!F29,'ID-31'!C29,'ID-33'!G29,'ID-34'!H29,'ID-40'!H29,'ID-44'!F29,'ID-45'!H29,'ID-54'!D29,'ID-57'!G29,'ID-59'!F29,'ID-70'!E29,'ID-71'!G29)</f>
        <v>1573.986133607681</v>
      </c>
      <c r="I22" s="1">
        <f>AVERAGE('ID-12'!C29,'ID-18'!H29,'ID-24'!H29,'ID-29'!I29,'ID-40'!I29,'ID-44'!G29,'ID-45'!I29,'ID-59'!G29)</f>
        <v>1891.8780880756021</v>
      </c>
      <c r="J22" s="1">
        <f>AVERAGE('ID-31'!D29,'ID-40'!J29,'ID-44'!H29,'ID-45'!J29,'ID-57'!H29)</f>
        <v>1756.5823629974354</v>
      </c>
      <c r="K22" s="1">
        <f>AVERAGE('ID-26'!E29,'ID-31'!E29,'ID-34'!I29,'ID-36'!G29,'ID-40'!K29,'ID-44'!I29,'ID-57'!I29)</f>
        <v>2205.124258325216</v>
      </c>
    </row>
    <row r="23" spans="1:11" x14ac:dyDescent="0.25">
      <c r="A23" s="1">
        <v>2.375</v>
      </c>
      <c r="B23" s="1">
        <f>AVERAGE('ID-11'!B30,'ID-13'!B30,'ID-14'!B30,'ID-15'!B30,'ID-24'!B30,'ID-26'!B30,'ID-29'!B30,'ID-30'!B30,'ID-32'!B30,'ID-33'!B30,'ID-34'!B30,'ID-37'!B30,'ID-38'!B30,'ID-39'!B30,'ID-40'!B30,'ID-44'!B30,'ID-45'!B30,'ID-53'!B30,'ID-57'!B30,'ID-59'!B30,'ID-70'!B30,'ID-71'!B30)</f>
        <v>2253.73331134516</v>
      </c>
      <c r="C23" s="1">
        <f>AVERAGE('ID-08'!B30,'ID-09'!B30,'ID-11'!C30,'ID-14'!C30,'ID-18'!B30,'ID-24'!C30,'ID-26'!C30,'ID-29'!C30,'ID-30'!C30,'ID-34'!C30,'ID-36'!B30,'ID-38'!C30,'ID-39'!C30,'ID-40'!C30,'ID-44'!C30,'ID-45'!C30,'ID-57'!C30,'ID-59'!C30)</f>
        <v>1156.7041609281132</v>
      </c>
      <c r="D23" s="1">
        <f>AVERAGE('ID-13'!C30,'ID-14'!D30,'ID-15'!C30,'ID-16'!B30,'ID-18'!C30,'ID-26'!D30,'ID-29'!D30,'ID-30'!D30,'ID-33'!C30,'ID-34'!D30,'ID-36'!C30,'ID-37'!C30,'ID-38'!D30,'ID-39'!D30,'ID-40'!D30,'ID-45'!D30,'ID-59'!D30,'ID-71'!C30)</f>
        <v>1580.8895519006703</v>
      </c>
      <c r="E23" s="1">
        <f>AVERAGE('ID-03'!B30,'ID-09'!C30,'ID-13'!D30,'ID-15'!D30,'ID-16'!C30,'ID-18'!D30,'ID-24'!D30,'ID-29'!E30,'ID-30'!E30,'ID-33'!D30,'ID-34'!E30,'ID-36'!D30,'ID-38'!E30,'ID-39'!E30,'ID-40'!E30,'ID-44'!D30,'ID-45'!E30,'ID-57'!D30,'ID-70'!C30,'ID-71'!D30)</f>
        <v>2113.578213104191</v>
      </c>
      <c r="F23" s="1">
        <f>AVERAGE('ID-01'!B30,'ID-02'!B30,'ID-03'!C30,'ID-06'!B30,'ID-08'!C30,'ID-09'!D30,'ID-12'!B30,'ID-16'!D30,'ID-18'!E30,'ID-24'!E30,'ID-29'!F30,'ID-33'!E30,'ID-34'!F30,'ID-36'!E30,'ID-38'!F30,'ID-39'!F30,'ID-40'!F30,'ID-45'!F30,'ID-53'!C30,'ID-54'!B30,'ID-57'!E30,'ID-71'!E30)</f>
        <v>3054.7475804364585</v>
      </c>
      <c r="G23" s="1">
        <f>AVERAGE('ID-01'!C30,'ID-02'!C30,'ID-03'!D30,'ID-07'!B30,'ID-08'!D30,'ID-11'!D30,'ID-18'!F30,'ID-24'!F30,'ID-29'!G30,'ID-31'!B30,'ID-33'!F30,'ID-34'!G30,'ID-36'!F30,'ID-39'!G30,'ID-40'!G30,'ID-44'!E30,'ID-45'!G30,'ID-50'!B30,'ID-53'!D30,'ID-54'!C30,'ID-57'!F30,'ID-59'!E30,'ID-70'!D30,'ID-71'!F30)</f>
        <v>2180.0648685130714</v>
      </c>
      <c r="H23" s="1">
        <f>AVERAGE('ID-03'!E30,'ID-11'!E30,'ID-13'!E30,'ID-15'!E30,'ID-16'!E30,'ID-18'!G30,'ID-24'!G30,'ID-29'!H30,'ID-30'!F30,'ID-31'!C30,'ID-33'!G30,'ID-34'!H30,'ID-40'!H30,'ID-44'!F30,'ID-45'!H30,'ID-54'!D30,'ID-57'!G30,'ID-59'!F30,'ID-70'!E30,'ID-71'!G30)</f>
        <v>1577.5217022299698</v>
      </c>
      <c r="I23" s="1">
        <f>AVERAGE('ID-12'!C30,'ID-18'!H30,'ID-24'!H30,'ID-29'!I30,'ID-40'!I30,'ID-44'!G30,'ID-45'!I30,'ID-59'!G30)</f>
        <v>1882.3929514114925</v>
      </c>
      <c r="J23" s="1">
        <f>AVERAGE('ID-31'!D30,'ID-40'!J30,'ID-44'!H30,'ID-45'!J30,'ID-57'!H30)</f>
        <v>1757.7790801915758</v>
      </c>
      <c r="K23" s="1">
        <f>AVERAGE('ID-26'!E30,'ID-31'!E30,'ID-34'!I30,'ID-36'!G30,'ID-40'!K30,'ID-44'!I30,'ID-57'!I30)</f>
        <v>2227.8800135302722</v>
      </c>
    </row>
    <row r="24" spans="1:11" x14ac:dyDescent="0.25">
      <c r="A24" s="1">
        <v>2.5</v>
      </c>
      <c r="B24" s="1">
        <f>AVERAGE('ID-11'!B31,'ID-13'!B31,'ID-14'!B31,'ID-15'!B31,'ID-24'!B31,'ID-26'!B31,'ID-29'!B31,'ID-30'!B31,'ID-32'!B31,'ID-33'!B31,'ID-34'!B31,'ID-37'!B31,'ID-38'!B31,'ID-39'!B31,'ID-40'!B31,'ID-44'!B31,'ID-45'!B31,'ID-53'!B31,'ID-57'!B31,'ID-59'!B31,'ID-70'!B31,'ID-71'!B31)</f>
        <v>2247.8565620433478</v>
      </c>
      <c r="C24" s="1">
        <f>AVERAGE('ID-08'!B31,'ID-09'!B31,'ID-11'!C31,'ID-14'!C31,'ID-18'!B31,'ID-24'!C31,'ID-26'!C31,'ID-29'!C31,'ID-30'!C31,'ID-34'!C31,'ID-36'!B31,'ID-38'!C31,'ID-39'!C31,'ID-40'!C31,'ID-44'!C31,'ID-45'!C31,'ID-57'!C31,'ID-59'!C31)</f>
        <v>1147.9697731488818</v>
      </c>
      <c r="D24" s="1">
        <f>AVERAGE('ID-13'!C31,'ID-14'!D31,'ID-15'!C31,'ID-16'!B31,'ID-18'!C31,'ID-26'!D31,'ID-29'!D31,'ID-30'!D31,'ID-33'!C31,'ID-34'!D31,'ID-36'!C31,'ID-37'!C31,'ID-38'!D31,'ID-39'!D31,'ID-40'!D31,'ID-45'!D31,'ID-59'!D31,'ID-71'!C31)</f>
        <v>1567.6476504953005</v>
      </c>
      <c r="E24" s="1">
        <f>AVERAGE('ID-03'!B31,'ID-09'!C31,'ID-13'!D31,'ID-15'!D31,'ID-16'!C31,'ID-18'!D31,'ID-24'!D31,'ID-29'!E31,'ID-30'!E31,'ID-33'!D31,'ID-34'!E31,'ID-36'!D31,'ID-38'!E31,'ID-39'!E31,'ID-40'!E31,'ID-44'!D31,'ID-45'!E31,'ID-57'!D31,'ID-70'!C31,'ID-71'!D31)</f>
        <v>2125.9150507281984</v>
      </c>
      <c r="F24" s="1">
        <f>AVERAGE('ID-01'!B31,'ID-02'!B31,'ID-03'!C31,'ID-06'!B31,'ID-08'!C31,'ID-09'!D31,'ID-12'!B31,'ID-16'!D31,'ID-18'!E31,'ID-24'!E31,'ID-29'!F31,'ID-33'!E31,'ID-34'!F31,'ID-36'!E31,'ID-38'!F31,'ID-39'!F31,'ID-40'!F31,'ID-45'!F31,'ID-53'!C31,'ID-54'!B31,'ID-57'!E31,'ID-71'!E31)</f>
        <v>3053.670507325116</v>
      </c>
      <c r="G24" s="1">
        <f>AVERAGE('ID-01'!C31,'ID-02'!C31,'ID-03'!D31,'ID-07'!B31,'ID-08'!D31,'ID-11'!D31,'ID-18'!F31,'ID-24'!F31,'ID-29'!G31,'ID-31'!B31,'ID-33'!F31,'ID-34'!G31,'ID-36'!F31,'ID-39'!G31,'ID-40'!G31,'ID-44'!E31,'ID-45'!G31,'ID-50'!B31,'ID-53'!D31,'ID-54'!C31,'ID-57'!F31,'ID-59'!E31,'ID-70'!D31,'ID-71'!F31)</f>
        <v>2181.698609365978</v>
      </c>
      <c r="H24" s="1">
        <f>AVERAGE('ID-03'!E31,'ID-11'!E31,'ID-13'!E31,'ID-15'!E31,'ID-16'!E31,'ID-18'!G31,'ID-24'!G31,'ID-29'!H31,'ID-30'!F31,'ID-31'!C31,'ID-33'!G31,'ID-34'!H31,'ID-40'!H31,'ID-44'!F31,'ID-45'!H31,'ID-54'!D31,'ID-57'!G31,'ID-59'!F31,'ID-70'!E31,'ID-71'!G31)</f>
        <v>1572.7811576361094</v>
      </c>
      <c r="I24" s="1">
        <f>AVERAGE('ID-12'!C31,'ID-18'!H31,'ID-24'!H31,'ID-29'!I31,'ID-40'!I31,'ID-44'!G31,'ID-45'!I31,'ID-59'!G31)</f>
        <v>1898.8997547269937</v>
      </c>
      <c r="J24" s="1">
        <f>AVERAGE('ID-31'!D31,'ID-40'!J31,'ID-44'!H31,'ID-45'!J31,'ID-57'!H31)</f>
        <v>1785.6611855804072</v>
      </c>
      <c r="K24" s="1">
        <f>AVERAGE('ID-26'!E31,'ID-31'!E31,'ID-34'!I31,'ID-36'!G31,'ID-40'!K31,'ID-44'!I31,'ID-57'!I31)</f>
        <v>2197.0790730460026</v>
      </c>
    </row>
    <row r="25" spans="1:11" x14ac:dyDescent="0.25">
      <c r="A25" s="1">
        <v>2.625</v>
      </c>
      <c r="B25" s="1">
        <f>AVERAGE('ID-11'!B32,'ID-13'!B32,'ID-14'!B32,'ID-15'!B32,'ID-24'!B32,'ID-26'!B32,'ID-29'!B32,'ID-30'!B32,'ID-32'!B32,'ID-33'!B32,'ID-34'!B32,'ID-37'!B32,'ID-38'!B32,'ID-39'!B32,'ID-40'!B32,'ID-44'!B32,'ID-45'!B32,'ID-53'!B32,'ID-57'!B32,'ID-59'!B32,'ID-70'!B32,'ID-71'!B32)</f>
        <v>2247.5604796040775</v>
      </c>
      <c r="C25" s="1">
        <f>AVERAGE('ID-08'!B32,'ID-09'!B32,'ID-11'!C32,'ID-14'!C32,'ID-18'!B32,'ID-24'!C32,'ID-26'!C32,'ID-29'!C32,'ID-30'!C32,'ID-34'!C32,'ID-36'!B32,'ID-38'!C32,'ID-39'!C32,'ID-40'!C32,'ID-44'!C32,'ID-45'!C32,'ID-57'!C32,'ID-59'!C32)</f>
        <v>1138.9679811120745</v>
      </c>
      <c r="D25" s="1">
        <f>AVERAGE('ID-13'!C32,'ID-14'!D32,'ID-15'!C32,'ID-16'!B32,'ID-18'!C32,'ID-26'!D32,'ID-29'!D32,'ID-30'!D32,'ID-33'!C32,'ID-34'!D32,'ID-36'!C32,'ID-37'!C32,'ID-38'!D32,'ID-39'!D32,'ID-40'!D32,'ID-45'!D32,'ID-59'!D32,'ID-71'!C32)</f>
        <v>1564.4874569483281</v>
      </c>
      <c r="E25" s="1">
        <f>AVERAGE('ID-03'!B32,'ID-09'!C32,'ID-13'!D32,'ID-15'!D32,'ID-16'!C32,'ID-18'!D32,'ID-24'!D32,'ID-29'!E32,'ID-30'!E32,'ID-33'!D32,'ID-34'!E32,'ID-36'!D32,'ID-38'!E32,'ID-39'!E32,'ID-40'!E32,'ID-44'!D32,'ID-45'!E32,'ID-57'!D32,'ID-70'!C32,'ID-71'!D32)</f>
        <v>2126.8017499391999</v>
      </c>
      <c r="F25" s="1">
        <f>AVERAGE('ID-01'!B32,'ID-02'!B32,'ID-03'!C32,'ID-06'!B32,'ID-08'!C32,'ID-09'!D32,'ID-12'!B32,'ID-16'!D32,'ID-18'!E32,'ID-24'!E32,'ID-29'!F32,'ID-33'!E32,'ID-34'!F32,'ID-36'!E32,'ID-38'!F32,'ID-39'!F32,'ID-40'!F32,'ID-45'!F32,'ID-53'!C32,'ID-54'!B32,'ID-57'!E32,'ID-71'!E32)</f>
        <v>3052.0967597996732</v>
      </c>
      <c r="G25" s="1">
        <f>AVERAGE('ID-01'!C32,'ID-02'!C32,'ID-03'!D32,'ID-07'!B32,'ID-08'!D32,'ID-11'!D32,'ID-18'!F32,'ID-24'!F32,'ID-29'!G32,'ID-31'!B32,'ID-33'!F32,'ID-34'!G32,'ID-36'!F32,'ID-39'!G32,'ID-40'!G32,'ID-44'!E32,'ID-45'!G32,'ID-50'!B32,'ID-53'!D32,'ID-54'!C32,'ID-57'!F32,'ID-59'!E32,'ID-70'!D32,'ID-71'!F32)</f>
        <v>2188.3165040895497</v>
      </c>
      <c r="H25" s="1">
        <f>AVERAGE('ID-03'!E32,'ID-11'!E32,'ID-13'!E32,'ID-15'!E32,'ID-16'!E32,'ID-18'!G32,'ID-24'!G32,'ID-29'!H32,'ID-30'!F32,'ID-31'!C32,'ID-33'!G32,'ID-34'!H32,'ID-40'!H32,'ID-44'!F32,'ID-45'!H32,'ID-54'!D32,'ID-57'!G32,'ID-59'!F32,'ID-70'!E32,'ID-71'!G32)</f>
        <v>1577.1187805067434</v>
      </c>
      <c r="I25" s="1">
        <f>AVERAGE('ID-12'!C32,'ID-18'!H32,'ID-24'!H32,'ID-29'!I32,'ID-40'!I32,'ID-44'!G32,'ID-45'!I32,'ID-59'!G32)</f>
        <v>1915.1851348325467</v>
      </c>
      <c r="J25" s="1">
        <f>AVERAGE('ID-31'!D32,'ID-40'!J32,'ID-44'!H32,'ID-45'!J32,'ID-57'!H32)</f>
        <v>1809.3149508389427</v>
      </c>
      <c r="K25" s="1">
        <f>AVERAGE('ID-26'!E32,'ID-31'!E32,'ID-34'!I32,'ID-36'!G32,'ID-40'!K32,'ID-44'!I32,'ID-57'!I32)</f>
        <v>2149.3187292188504</v>
      </c>
    </row>
    <row r="26" spans="1:11" x14ac:dyDescent="0.25">
      <c r="A26" s="1">
        <v>2.75</v>
      </c>
      <c r="B26" s="1">
        <f>AVERAGE('ID-11'!B33,'ID-13'!B33,'ID-14'!B33,'ID-15'!B33,'ID-24'!B33,'ID-26'!B33,'ID-29'!B33,'ID-30'!B33,'ID-32'!B33,'ID-33'!B33,'ID-34'!B33,'ID-37'!B33,'ID-38'!B33,'ID-39'!B33,'ID-40'!B33,'ID-44'!B33,'ID-45'!B33,'ID-53'!B33,'ID-57'!B33,'ID-59'!B33,'ID-70'!B33,'ID-71'!B33)</f>
        <v>2246.8913959575325</v>
      </c>
      <c r="C26" s="1">
        <f>AVERAGE('ID-08'!B33,'ID-09'!B33,'ID-11'!C33,'ID-14'!C33,'ID-18'!B33,'ID-24'!C33,'ID-26'!C33,'ID-29'!C33,'ID-30'!C33,'ID-34'!C33,'ID-36'!B33,'ID-38'!C33,'ID-39'!C33,'ID-40'!C33,'ID-44'!C33,'ID-45'!C33,'ID-57'!C33,'ID-59'!C33)</f>
        <v>1123.4244585598813</v>
      </c>
      <c r="D26" s="1">
        <f>AVERAGE('ID-13'!C33,'ID-14'!D33,'ID-15'!C33,'ID-16'!B33,'ID-18'!C33,'ID-26'!D33,'ID-29'!D33,'ID-30'!D33,'ID-33'!C33,'ID-34'!D33,'ID-36'!C33,'ID-37'!C33,'ID-38'!D33,'ID-39'!D33,'ID-40'!D33,'ID-45'!D33,'ID-59'!D33,'ID-71'!C33)</f>
        <v>1568.9937987391977</v>
      </c>
      <c r="E26" s="1">
        <f>AVERAGE('ID-03'!B33,'ID-09'!C33,'ID-13'!D33,'ID-15'!D33,'ID-16'!C33,'ID-18'!D33,'ID-24'!D33,'ID-29'!E33,'ID-30'!E33,'ID-33'!D33,'ID-34'!E33,'ID-36'!D33,'ID-38'!E33,'ID-39'!E33,'ID-40'!E33,'ID-44'!D33,'ID-45'!E33,'ID-57'!D33,'ID-70'!C33,'ID-71'!D33)</f>
        <v>2112.9748121497169</v>
      </c>
      <c r="F26" s="1">
        <f>AVERAGE('ID-01'!B33,'ID-02'!B33,'ID-03'!C33,'ID-06'!B33,'ID-08'!C33,'ID-09'!D33,'ID-12'!B33,'ID-16'!D33,'ID-18'!E33,'ID-24'!E33,'ID-29'!F33,'ID-33'!E33,'ID-34'!F33,'ID-36'!E33,'ID-38'!F33,'ID-39'!F33,'ID-40'!F33,'ID-45'!F33,'ID-53'!C33,'ID-54'!B33,'ID-57'!E33,'ID-71'!E33)</f>
        <v>3047.5649008013293</v>
      </c>
      <c r="G26" s="1">
        <f>AVERAGE('ID-01'!C33,'ID-02'!C33,'ID-03'!D33,'ID-07'!B33,'ID-08'!D33,'ID-11'!D33,'ID-18'!F33,'ID-24'!F33,'ID-29'!G33,'ID-31'!B33,'ID-33'!F33,'ID-34'!G33,'ID-36'!F33,'ID-39'!G33,'ID-40'!G33,'ID-44'!E33,'ID-45'!G33,'ID-50'!B33,'ID-53'!D33,'ID-54'!C33,'ID-57'!F33,'ID-59'!E33,'ID-70'!D33,'ID-71'!F33)</f>
        <v>2187.094368259322</v>
      </c>
      <c r="H26" s="1">
        <f>AVERAGE('ID-03'!E33,'ID-11'!E33,'ID-13'!E33,'ID-15'!E33,'ID-16'!E33,'ID-18'!G33,'ID-24'!G33,'ID-29'!H33,'ID-30'!F33,'ID-31'!C33,'ID-33'!G33,'ID-34'!H33,'ID-40'!H33,'ID-44'!F33,'ID-45'!H33,'ID-54'!D33,'ID-57'!G33,'ID-59'!F33,'ID-70'!E33,'ID-71'!G33)</f>
        <v>1576.7622322209593</v>
      </c>
      <c r="I26" s="1">
        <f>AVERAGE('ID-12'!C33,'ID-18'!H33,'ID-24'!H33,'ID-29'!I33,'ID-40'!I33,'ID-44'!G33,'ID-45'!I33,'ID-59'!G33)</f>
        <v>1943.8667376336925</v>
      </c>
      <c r="J26" s="1">
        <f>AVERAGE('ID-31'!D33,'ID-40'!J33,'ID-44'!H33,'ID-45'!J33,'ID-57'!H33)</f>
        <v>1832.0234755392441</v>
      </c>
      <c r="K26" s="1">
        <f>AVERAGE('ID-26'!E33,'ID-31'!E33,'ID-34'!I33,'ID-36'!G33,'ID-40'!K33,'ID-44'!I33,'ID-57'!I33)</f>
        <v>2089.7932294281181</v>
      </c>
    </row>
    <row r="27" spans="1:11" x14ac:dyDescent="0.25">
      <c r="A27" s="1">
        <v>2.875</v>
      </c>
      <c r="B27" s="1">
        <f>AVERAGE('ID-11'!B34,'ID-13'!B34,'ID-14'!B34,'ID-15'!B34,'ID-24'!B34,'ID-26'!B34,'ID-29'!B34,'ID-30'!B34,'ID-32'!B34,'ID-33'!B34,'ID-34'!B34,'ID-37'!B34,'ID-38'!B34,'ID-39'!B34,'ID-40'!B34,'ID-44'!B34,'ID-45'!B34,'ID-53'!B34,'ID-57'!B34,'ID-59'!B34,'ID-70'!B34,'ID-71'!B34)</f>
        <v>2230.3461366045503</v>
      </c>
      <c r="C27" s="1">
        <f>AVERAGE('ID-08'!B34,'ID-09'!B34,'ID-11'!C34,'ID-14'!C34,'ID-18'!B34,'ID-24'!C34,'ID-26'!C34,'ID-29'!C34,'ID-30'!C34,'ID-34'!C34,'ID-36'!B34,'ID-38'!C34,'ID-39'!C34,'ID-40'!C34,'ID-44'!C34,'ID-45'!C34,'ID-57'!C34,'ID-59'!C34)</f>
        <v>1123.0080299537833</v>
      </c>
      <c r="D27" s="1">
        <f>AVERAGE('ID-13'!C34,'ID-14'!D34,'ID-15'!C34,'ID-16'!B34,'ID-18'!C34,'ID-26'!D34,'ID-29'!D34,'ID-30'!D34,'ID-33'!C34,'ID-34'!D34,'ID-36'!C34,'ID-37'!C34,'ID-38'!D34,'ID-39'!D34,'ID-40'!D34,'ID-45'!D34,'ID-59'!D34,'ID-71'!C34)</f>
        <v>1574.0609439252446</v>
      </c>
      <c r="E27" s="1">
        <f>AVERAGE('ID-03'!B34,'ID-09'!C34,'ID-13'!D34,'ID-15'!D34,'ID-16'!C34,'ID-18'!D34,'ID-24'!D34,'ID-29'!E34,'ID-30'!E34,'ID-33'!D34,'ID-34'!E34,'ID-36'!D34,'ID-38'!E34,'ID-39'!E34,'ID-40'!E34,'ID-44'!D34,'ID-45'!E34,'ID-57'!D34,'ID-70'!C34,'ID-71'!D34)</f>
        <v>2109.4360140966128</v>
      </c>
      <c r="F27" s="1">
        <f>AVERAGE('ID-01'!B34,'ID-02'!B34,'ID-03'!C34,'ID-06'!B34,'ID-08'!C34,'ID-09'!D34,'ID-12'!B34,'ID-16'!D34,'ID-18'!E34,'ID-24'!E34,'ID-29'!F34,'ID-33'!E34,'ID-34'!F34,'ID-36'!E34,'ID-38'!F34,'ID-39'!F34,'ID-40'!F34,'ID-45'!F34,'ID-53'!C34,'ID-54'!B34,'ID-57'!E34,'ID-71'!E34)</f>
        <v>3043.0209389128281</v>
      </c>
      <c r="G27" s="1">
        <f>AVERAGE('ID-01'!C34,'ID-02'!C34,'ID-03'!D34,'ID-07'!B34,'ID-08'!D34,'ID-11'!D34,'ID-18'!F34,'ID-24'!F34,'ID-29'!G34,'ID-31'!B34,'ID-33'!F34,'ID-34'!G34,'ID-36'!F34,'ID-39'!G34,'ID-40'!G34,'ID-44'!E34,'ID-45'!G34,'ID-50'!B34,'ID-53'!D34,'ID-54'!C34,'ID-57'!F34,'ID-59'!E34,'ID-70'!D34,'ID-71'!F34)</f>
        <v>2187.8608429165815</v>
      </c>
      <c r="H27" s="1">
        <f>AVERAGE('ID-03'!E34,'ID-11'!E34,'ID-13'!E34,'ID-15'!E34,'ID-16'!E34,'ID-18'!G34,'ID-24'!G34,'ID-29'!H34,'ID-30'!F34,'ID-31'!C34,'ID-33'!G34,'ID-34'!H34,'ID-40'!H34,'ID-44'!F34,'ID-45'!H34,'ID-54'!D34,'ID-57'!G34,'ID-59'!F34,'ID-70'!E34,'ID-71'!G34)</f>
        <v>1580.9298134347819</v>
      </c>
      <c r="I27" s="1">
        <f>AVERAGE('ID-12'!C34,'ID-18'!H34,'ID-24'!H34,'ID-29'!I34,'ID-40'!I34,'ID-44'!G34,'ID-45'!I34,'ID-59'!G34)</f>
        <v>1942.5324605997921</v>
      </c>
      <c r="J27" s="1">
        <f>AVERAGE('ID-31'!D34,'ID-40'!J34,'ID-44'!H34,'ID-45'!J34,'ID-57'!H34)</f>
        <v>1805.9225744009229</v>
      </c>
      <c r="K27" s="1">
        <f>AVERAGE('ID-26'!E34,'ID-31'!E34,'ID-34'!I34,'ID-36'!G34,'ID-40'!K34,'ID-44'!I34,'ID-57'!I34)</f>
        <v>2055.54651061595</v>
      </c>
    </row>
    <row r="28" spans="1:11" x14ac:dyDescent="0.25">
      <c r="A28" s="1">
        <v>3</v>
      </c>
      <c r="B28" s="1">
        <f>AVERAGE('ID-11'!B35,'ID-13'!B35,'ID-14'!B35,'ID-15'!B35,'ID-24'!B35,'ID-26'!B35,'ID-29'!B35,'ID-30'!B35,'ID-32'!B35,'ID-33'!B35,'ID-34'!B35,'ID-37'!B35,'ID-38'!B35,'ID-39'!B35,'ID-40'!B35,'ID-44'!B35,'ID-45'!B35,'ID-53'!B35,'ID-57'!B35,'ID-59'!B35,'ID-70'!B35,'ID-71'!B35)</f>
        <v>2227.9143530920123</v>
      </c>
      <c r="C28" s="1">
        <f>AVERAGE('ID-08'!B35,'ID-09'!B35,'ID-11'!C35,'ID-14'!C35,'ID-18'!B35,'ID-24'!C35,'ID-26'!C35,'ID-29'!C35,'ID-30'!C35,'ID-34'!C35,'ID-36'!B35,'ID-38'!C35,'ID-39'!C35,'ID-40'!C35,'ID-44'!C35,'ID-45'!C35,'ID-57'!C35,'ID-59'!C35)</f>
        <v>1116.7210423113329</v>
      </c>
      <c r="D28" s="1">
        <f>AVERAGE('ID-13'!C35,'ID-14'!D35,'ID-15'!C35,'ID-16'!B35,'ID-18'!C35,'ID-26'!D35,'ID-29'!D35,'ID-30'!D35,'ID-33'!C35,'ID-34'!D35,'ID-36'!C35,'ID-37'!C35,'ID-38'!D35,'ID-39'!D35,'ID-40'!D35,'ID-45'!D35,'ID-59'!D35,'ID-71'!C35)</f>
        <v>1588.5208044103322</v>
      </c>
      <c r="E28" s="1">
        <f>AVERAGE('ID-03'!B35,'ID-09'!C35,'ID-13'!D35,'ID-15'!D35,'ID-16'!C35,'ID-18'!D35,'ID-24'!D35,'ID-29'!E35,'ID-30'!E35,'ID-33'!D35,'ID-34'!E35,'ID-36'!D35,'ID-38'!E35,'ID-39'!E35,'ID-40'!E35,'ID-44'!D35,'ID-45'!E35,'ID-57'!D35,'ID-70'!C35,'ID-71'!D35)</f>
        <v>2122.8614593059747</v>
      </c>
      <c r="F28" s="1">
        <f>AVERAGE('ID-01'!B35,'ID-02'!B35,'ID-03'!C35,'ID-06'!B35,'ID-08'!C35,'ID-09'!D35,'ID-12'!B35,'ID-16'!D35,'ID-18'!E35,'ID-24'!E35,'ID-29'!F35,'ID-33'!E35,'ID-34'!F35,'ID-36'!E35,'ID-38'!F35,'ID-39'!F35,'ID-40'!F35,'ID-45'!F35,'ID-53'!C35,'ID-54'!B35,'ID-57'!E35,'ID-71'!E35)</f>
        <v>3027.5493220835156</v>
      </c>
      <c r="G28" s="1">
        <f>AVERAGE('ID-01'!C35,'ID-02'!C35,'ID-03'!D35,'ID-07'!B35,'ID-08'!D35,'ID-11'!D35,'ID-18'!F35,'ID-24'!F35,'ID-29'!G35,'ID-31'!B35,'ID-33'!F35,'ID-34'!G35,'ID-36'!F35,'ID-39'!G35,'ID-40'!G35,'ID-44'!E35,'ID-45'!G35,'ID-50'!B35,'ID-53'!D35,'ID-54'!C35,'ID-57'!F35,'ID-59'!E35,'ID-70'!D35,'ID-71'!F35)</f>
        <v>2195.9687891234166</v>
      </c>
      <c r="H28" s="1">
        <f>AVERAGE('ID-03'!E35,'ID-11'!E35,'ID-13'!E35,'ID-15'!E35,'ID-16'!E35,'ID-18'!G35,'ID-24'!G35,'ID-29'!H35,'ID-30'!F35,'ID-31'!C35,'ID-33'!G35,'ID-34'!H35,'ID-40'!H35,'ID-44'!F35,'ID-45'!H35,'ID-54'!D35,'ID-57'!G35,'ID-59'!F35,'ID-70'!E35,'ID-71'!G35)</f>
        <v>1580.5532208610559</v>
      </c>
      <c r="I28" s="1">
        <f>AVERAGE('ID-12'!C35,'ID-18'!H35,'ID-24'!H35,'ID-29'!I35,'ID-40'!I35,'ID-44'!G35,'ID-45'!I35,'ID-59'!G35)</f>
        <v>1924.8270807936556</v>
      </c>
      <c r="J28" s="1">
        <f>AVERAGE('ID-31'!D35,'ID-40'!J35,'ID-44'!H35,'ID-45'!J35,'ID-57'!H35)</f>
        <v>1775.7029423747565</v>
      </c>
      <c r="K28" s="1">
        <f>AVERAGE('ID-26'!E35,'ID-31'!E35,'ID-34'!I35,'ID-36'!G35,'ID-40'!K35,'ID-44'!I35,'ID-57'!I35)</f>
        <v>2060.7189815757638</v>
      </c>
    </row>
    <row r="29" spans="1:11" x14ac:dyDescent="0.25">
      <c r="A29" s="1">
        <v>3.125</v>
      </c>
      <c r="B29" s="1">
        <f>AVERAGE('ID-11'!B36,'ID-13'!B36,'ID-14'!B36,'ID-15'!B36,'ID-24'!B36,'ID-26'!B36,'ID-29'!B36,'ID-30'!B36,'ID-32'!B36,'ID-33'!B36,'ID-34'!B36,'ID-37'!B36,'ID-38'!B36,'ID-39'!B36,'ID-40'!B36,'ID-44'!B36,'ID-45'!B36,'ID-53'!B36,'ID-57'!B36,'ID-59'!B36,'ID-70'!B36,'ID-71'!B36)</f>
        <v>2228.1028078718364</v>
      </c>
      <c r="C29" s="1">
        <f>AVERAGE('ID-08'!B36,'ID-09'!B36,'ID-11'!C36,'ID-14'!C36,'ID-18'!B36,'ID-24'!C36,'ID-26'!C36,'ID-29'!C36,'ID-30'!C36,'ID-34'!C36,'ID-36'!B36,'ID-38'!C36,'ID-39'!C36,'ID-40'!C36,'ID-44'!C36,'ID-45'!C36,'ID-57'!C36,'ID-59'!C36)</f>
        <v>1127.8744101058444</v>
      </c>
      <c r="D29" s="1">
        <f>AVERAGE('ID-13'!C36,'ID-14'!D36,'ID-15'!C36,'ID-16'!B36,'ID-18'!C36,'ID-26'!D36,'ID-29'!D36,'ID-30'!D36,'ID-33'!C36,'ID-34'!D36,'ID-36'!C36,'ID-37'!C36,'ID-38'!D36,'ID-39'!D36,'ID-40'!D36,'ID-45'!D36,'ID-59'!D36,'ID-71'!C36)</f>
        <v>1608.5742391581371</v>
      </c>
      <c r="E29" s="1">
        <f>AVERAGE('ID-03'!B36,'ID-09'!C36,'ID-13'!D36,'ID-15'!D36,'ID-16'!C36,'ID-18'!D36,'ID-24'!D36,'ID-29'!E36,'ID-30'!E36,'ID-33'!D36,'ID-34'!E36,'ID-36'!D36,'ID-38'!E36,'ID-39'!E36,'ID-40'!E36,'ID-44'!D36,'ID-45'!E36,'ID-57'!D36,'ID-70'!C36,'ID-71'!D36)</f>
        <v>2121.2680474872022</v>
      </c>
      <c r="F29" s="1">
        <f>AVERAGE('ID-01'!B36,'ID-02'!B36,'ID-03'!C36,'ID-06'!B36,'ID-08'!C36,'ID-09'!D36,'ID-12'!B36,'ID-16'!D36,'ID-18'!E36,'ID-24'!E36,'ID-29'!F36,'ID-33'!E36,'ID-34'!F36,'ID-36'!E36,'ID-38'!F36,'ID-39'!F36,'ID-40'!F36,'ID-45'!F36,'ID-53'!C36,'ID-54'!B36,'ID-57'!E36,'ID-71'!E36)</f>
        <v>3010.8306484242389</v>
      </c>
      <c r="G29" s="1">
        <f>AVERAGE('ID-01'!C36,'ID-02'!C36,'ID-03'!D36,'ID-07'!B36,'ID-08'!D36,'ID-11'!D36,'ID-18'!F36,'ID-24'!F36,'ID-29'!G36,'ID-31'!B36,'ID-33'!F36,'ID-34'!G36,'ID-36'!F36,'ID-39'!G36,'ID-40'!G36,'ID-44'!E36,'ID-45'!G36,'ID-50'!B36,'ID-53'!D36,'ID-54'!C36,'ID-57'!F36,'ID-59'!E36,'ID-70'!D36,'ID-71'!F36)</f>
        <v>2195.2897688690814</v>
      </c>
      <c r="H29" s="1">
        <f>AVERAGE('ID-03'!E36,'ID-11'!E36,'ID-13'!E36,'ID-15'!E36,'ID-16'!E36,'ID-18'!G36,'ID-24'!G36,'ID-29'!H36,'ID-30'!F36,'ID-31'!C36,'ID-33'!G36,'ID-34'!H36,'ID-40'!H36,'ID-44'!F36,'ID-45'!H36,'ID-54'!D36,'ID-57'!G36,'ID-59'!F36,'ID-70'!E36,'ID-71'!G36)</f>
        <v>1582.0595458693958</v>
      </c>
      <c r="I29" s="1">
        <f>AVERAGE('ID-12'!C36,'ID-18'!H36,'ID-24'!H36,'ID-29'!I36,'ID-40'!I36,'ID-44'!G36,'ID-45'!I36,'ID-59'!G36)</f>
        <v>1954.9657631529965</v>
      </c>
      <c r="J29" s="1">
        <f>AVERAGE('ID-31'!D36,'ID-40'!J36,'ID-44'!H36,'ID-45'!J36,'ID-57'!H36)</f>
        <v>1761.3276370978504</v>
      </c>
      <c r="K29" s="1">
        <f>AVERAGE('ID-26'!E36,'ID-31'!E36,'ID-34'!I36,'ID-36'!G36,'ID-40'!K36,'ID-44'!I36,'ID-57'!I36)</f>
        <v>2033.8481151976091</v>
      </c>
    </row>
    <row r="30" spans="1:11" x14ac:dyDescent="0.25">
      <c r="A30" s="1">
        <v>3.25</v>
      </c>
      <c r="B30" s="1">
        <f>AVERAGE('ID-11'!B37,'ID-13'!B37,'ID-14'!B37,'ID-15'!B37,'ID-24'!B37,'ID-26'!B37,'ID-29'!B37,'ID-30'!B37,'ID-32'!B37,'ID-33'!B37,'ID-34'!B37,'ID-37'!B37,'ID-38'!B37,'ID-39'!B37,'ID-40'!B37,'ID-44'!B37,'ID-45'!B37,'ID-53'!B37,'ID-57'!B37,'ID-59'!B37,'ID-70'!B37,'ID-71'!B37)</f>
        <v>2225.2283490045879</v>
      </c>
      <c r="C30" s="1">
        <f>AVERAGE('ID-08'!B37,'ID-09'!B37,'ID-11'!C37,'ID-14'!C37,'ID-18'!B37,'ID-24'!C37,'ID-26'!C37,'ID-29'!C37,'ID-30'!C37,'ID-34'!C37,'ID-36'!B37,'ID-38'!C37,'ID-39'!C37,'ID-40'!C37,'ID-44'!C37,'ID-45'!C37,'ID-57'!C37,'ID-59'!C37)</f>
        <v>1121.7155561585269</v>
      </c>
      <c r="D30" s="1">
        <f>AVERAGE('ID-13'!C37,'ID-14'!D37,'ID-15'!C37,'ID-16'!B37,'ID-18'!C37,'ID-26'!D37,'ID-29'!D37,'ID-30'!D37,'ID-33'!C37,'ID-34'!D37,'ID-36'!C37,'ID-37'!C37,'ID-38'!D37,'ID-39'!D37,'ID-40'!D37,'ID-45'!D37,'ID-59'!D37,'ID-71'!C37)</f>
        <v>1616.176075196943</v>
      </c>
      <c r="E30" s="1">
        <f>AVERAGE('ID-03'!B37,'ID-09'!C37,'ID-13'!D37,'ID-15'!D37,'ID-16'!C37,'ID-18'!D37,'ID-24'!D37,'ID-29'!E37,'ID-30'!E37,'ID-33'!D37,'ID-34'!E37,'ID-36'!D37,'ID-38'!E37,'ID-39'!E37,'ID-40'!E37,'ID-44'!D37,'ID-45'!E37,'ID-57'!D37,'ID-70'!C37,'ID-71'!D37)</f>
        <v>2130.5222469933938</v>
      </c>
      <c r="F30" s="1">
        <f>AVERAGE('ID-01'!B37,'ID-02'!B37,'ID-03'!C37,'ID-06'!B37,'ID-08'!C37,'ID-09'!D37,'ID-12'!B37,'ID-16'!D37,'ID-18'!E37,'ID-24'!E37,'ID-29'!F37,'ID-33'!E37,'ID-34'!F37,'ID-36'!E37,'ID-38'!F37,'ID-39'!F37,'ID-40'!F37,'ID-45'!F37,'ID-53'!C37,'ID-54'!B37,'ID-57'!E37,'ID-71'!E37)</f>
        <v>3014.06651687866</v>
      </c>
      <c r="G30" s="1">
        <f>AVERAGE('ID-01'!C37,'ID-02'!C37,'ID-03'!D37,'ID-07'!B37,'ID-08'!D37,'ID-11'!D37,'ID-18'!F37,'ID-24'!F37,'ID-29'!G37,'ID-31'!B37,'ID-33'!F37,'ID-34'!G37,'ID-36'!F37,'ID-39'!G37,'ID-40'!G37,'ID-44'!E37,'ID-45'!G37,'ID-50'!B37,'ID-53'!D37,'ID-54'!C37,'ID-57'!F37,'ID-59'!E37,'ID-70'!D37,'ID-71'!F37)</f>
        <v>2196.1583533173548</v>
      </c>
      <c r="H30" s="1">
        <f>AVERAGE('ID-03'!E37,'ID-11'!E37,'ID-13'!E37,'ID-15'!E37,'ID-16'!E37,'ID-18'!G37,'ID-24'!G37,'ID-29'!H37,'ID-30'!F37,'ID-31'!C37,'ID-33'!G37,'ID-34'!H37,'ID-40'!H37,'ID-44'!F37,'ID-45'!H37,'ID-54'!D37,'ID-57'!G37,'ID-59'!F37,'ID-70'!E37,'ID-71'!G37)</f>
        <v>1587.3620136888094</v>
      </c>
      <c r="I30" s="1">
        <f>AVERAGE('ID-12'!C37,'ID-18'!H37,'ID-24'!H37,'ID-29'!I37,'ID-40'!I37,'ID-44'!G37,'ID-45'!I37,'ID-59'!G37)</f>
        <v>1971.7716382467611</v>
      </c>
      <c r="J30" s="1">
        <f>AVERAGE('ID-31'!D37,'ID-40'!J37,'ID-44'!H37,'ID-45'!J37,'ID-57'!H37)</f>
        <v>1764.8371252859702</v>
      </c>
      <c r="K30" s="1">
        <f>AVERAGE('ID-26'!E37,'ID-31'!E37,'ID-34'!I37,'ID-36'!G37,'ID-40'!K37,'ID-44'!I37,'ID-57'!I37)</f>
        <v>1968.551159135184</v>
      </c>
    </row>
    <row r="31" spans="1:11" x14ac:dyDescent="0.25">
      <c r="A31" s="1">
        <v>3.375</v>
      </c>
      <c r="B31" s="1">
        <f>AVERAGE('ID-11'!B38,'ID-13'!B38,'ID-14'!B38,'ID-15'!B38,'ID-24'!B38,'ID-26'!B38,'ID-29'!B38,'ID-30'!B38,'ID-32'!B38,'ID-33'!B38,'ID-34'!B38,'ID-37'!B38,'ID-38'!B38,'ID-39'!B38,'ID-40'!B38,'ID-44'!B38,'ID-45'!B38,'ID-53'!B38,'ID-57'!B38,'ID-59'!B38,'ID-70'!B38,'ID-71'!B38)</f>
        <v>2220.0146238889251</v>
      </c>
      <c r="C31" s="1">
        <f>AVERAGE('ID-08'!B38,'ID-09'!B38,'ID-11'!C38,'ID-14'!C38,'ID-18'!B38,'ID-24'!C38,'ID-26'!C38,'ID-29'!C38,'ID-30'!C38,'ID-34'!C38,'ID-36'!B38,'ID-38'!C38,'ID-39'!C38,'ID-40'!C38,'ID-44'!C38,'ID-45'!C38,'ID-57'!C38,'ID-59'!C38)</f>
        <v>1121.804665786641</v>
      </c>
      <c r="D31" s="1">
        <f>AVERAGE('ID-13'!C38,'ID-14'!D38,'ID-15'!C38,'ID-16'!B38,'ID-18'!C38,'ID-26'!D38,'ID-29'!D38,'ID-30'!D38,'ID-33'!C38,'ID-34'!D38,'ID-36'!C38,'ID-37'!C38,'ID-38'!D38,'ID-39'!D38,'ID-40'!D38,'ID-45'!D38,'ID-59'!D38,'ID-71'!C38)</f>
        <v>1639.016663696349</v>
      </c>
      <c r="E31" s="1">
        <f>AVERAGE('ID-03'!B38,'ID-09'!C38,'ID-13'!D38,'ID-15'!D38,'ID-16'!C38,'ID-18'!D38,'ID-24'!D38,'ID-29'!E38,'ID-30'!E38,'ID-33'!D38,'ID-34'!E38,'ID-36'!D38,'ID-38'!E38,'ID-39'!E38,'ID-40'!E38,'ID-44'!D38,'ID-45'!E38,'ID-57'!D38,'ID-70'!C38,'ID-71'!D38)</f>
        <v>2121.6288723278112</v>
      </c>
      <c r="F31" s="1">
        <f>AVERAGE('ID-01'!B38,'ID-02'!B38,'ID-03'!C38,'ID-06'!B38,'ID-08'!C38,'ID-09'!D38,'ID-12'!B38,'ID-16'!D38,'ID-18'!E38,'ID-24'!E38,'ID-29'!F38,'ID-33'!E38,'ID-34'!F38,'ID-36'!E38,'ID-38'!F38,'ID-39'!F38,'ID-40'!F38,'ID-45'!F38,'ID-53'!C38,'ID-54'!B38,'ID-57'!E38,'ID-71'!E38)</f>
        <v>3006.7097785428778</v>
      </c>
      <c r="G31" s="1">
        <f>AVERAGE('ID-01'!C38,'ID-02'!C38,'ID-03'!D38,'ID-07'!B38,'ID-08'!D38,'ID-11'!D38,'ID-18'!F38,'ID-24'!F38,'ID-29'!G38,'ID-31'!B38,'ID-33'!F38,'ID-34'!G38,'ID-36'!F38,'ID-39'!G38,'ID-40'!G38,'ID-44'!E38,'ID-45'!G38,'ID-50'!B38,'ID-53'!D38,'ID-54'!C38,'ID-57'!F38,'ID-59'!E38,'ID-70'!D38,'ID-71'!F38)</f>
        <v>2193.3079352821055</v>
      </c>
      <c r="H31" s="1">
        <f>AVERAGE('ID-03'!E38,'ID-11'!E38,'ID-13'!E38,'ID-15'!E38,'ID-16'!E38,'ID-18'!G38,'ID-24'!G38,'ID-29'!H38,'ID-30'!F38,'ID-31'!C38,'ID-33'!G38,'ID-34'!H38,'ID-40'!H38,'ID-44'!F38,'ID-45'!H38,'ID-54'!D38,'ID-57'!G38,'ID-59'!F38,'ID-70'!E38,'ID-71'!G38)</f>
        <v>1584.8128140268168</v>
      </c>
      <c r="I31" s="1">
        <f>AVERAGE('ID-12'!C38,'ID-18'!H38,'ID-24'!H38,'ID-29'!I38,'ID-40'!I38,'ID-44'!G38,'ID-45'!I38,'ID-59'!G38)</f>
        <v>1981.0116248841509</v>
      </c>
      <c r="J31" s="1">
        <f>AVERAGE('ID-31'!D38,'ID-40'!J38,'ID-44'!H38,'ID-45'!J38,'ID-57'!H38)</f>
        <v>1755.4820210189209</v>
      </c>
      <c r="K31" s="1">
        <f>AVERAGE('ID-26'!E38,'ID-31'!E38,'ID-34'!I38,'ID-36'!G38,'ID-40'!K38,'ID-44'!I38,'ID-57'!I38)</f>
        <v>1903.2820759571496</v>
      </c>
    </row>
    <row r="32" spans="1:11" x14ac:dyDescent="0.25">
      <c r="A32" s="1">
        <v>3.5</v>
      </c>
      <c r="B32" s="1">
        <f>AVERAGE('ID-11'!B39,'ID-13'!B39,'ID-14'!B39,'ID-15'!B39,'ID-24'!B39,'ID-26'!B39,'ID-29'!B39,'ID-30'!B39,'ID-32'!B39,'ID-33'!B39,'ID-34'!B39,'ID-37'!B39,'ID-38'!B39,'ID-39'!B39,'ID-40'!B39,'ID-44'!B39,'ID-45'!B39,'ID-53'!B39,'ID-57'!B39,'ID-59'!B39,'ID-70'!B39,'ID-71'!B39)</f>
        <v>2198.5114526663892</v>
      </c>
      <c r="C32" s="1">
        <f>AVERAGE('ID-08'!B39,'ID-09'!B39,'ID-11'!C39,'ID-14'!C39,'ID-18'!B39,'ID-24'!C39,'ID-26'!C39,'ID-29'!C39,'ID-30'!C39,'ID-34'!C39,'ID-36'!B39,'ID-38'!C39,'ID-39'!C39,'ID-40'!C39,'ID-44'!C39,'ID-45'!C39,'ID-57'!C39,'ID-59'!C39)</f>
        <v>1125.6678217340086</v>
      </c>
      <c r="D32" s="1">
        <f>AVERAGE('ID-13'!C39,'ID-14'!D39,'ID-15'!C39,'ID-16'!B39,'ID-18'!C39,'ID-26'!D39,'ID-29'!D39,'ID-30'!D39,'ID-33'!C39,'ID-34'!D39,'ID-36'!C39,'ID-37'!C39,'ID-38'!D39,'ID-39'!D39,'ID-40'!D39,'ID-45'!D39,'ID-59'!D39,'ID-71'!C39)</f>
        <v>1647.9542851296228</v>
      </c>
      <c r="E32" s="1">
        <f>AVERAGE('ID-03'!B39,'ID-09'!C39,'ID-13'!D39,'ID-15'!D39,'ID-16'!C39,'ID-18'!D39,'ID-24'!D39,'ID-29'!E39,'ID-30'!E39,'ID-33'!D39,'ID-34'!E39,'ID-36'!D39,'ID-38'!E39,'ID-39'!E39,'ID-40'!E39,'ID-44'!D39,'ID-45'!E39,'ID-57'!D39,'ID-70'!C39,'ID-71'!D39)</f>
        <v>2115.6571767821615</v>
      </c>
      <c r="F32" s="1">
        <f>AVERAGE('ID-01'!B39,'ID-02'!B39,'ID-03'!C39,'ID-06'!B39,'ID-08'!C39,'ID-09'!D39,'ID-12'!B39,'ID-16'!D39,'ID-18'!E39,'ID-24'!E39,'ID-29'!F39,'ID-33'!E39,'ID-34'!F39,'ID-36'!E39,'ID-38'!F39,'ID-39'!F39,'ID-40'!F39,'ID-45'!F39,'ID-53'!C39,'ID-54'!B39,'ID-57'!E39,'ID-71'!E39)</f>
        <v>3001.5092770040519</v>
      </c>
      <c r="G32" s="1">
        <f>AVERAGE('ID-01'!C39,'ID-02'!C39,'ID-03'!D39,'ID-07'!B39,'ID-08'!D39,'ID-11'!D39,'ID-18'!F39,'ID-24'!F39,'ID-29'!G39,'ID-31'!B39,'ID-33'!F39,'ID-34'!G39,'ID-36'!F39,'ID-39'!G39,'ID-40'!G39,'ID-44'!E39,'ID-45'!G39,'ID-50'!B39,'ID-53'!D39,'ID-54'!C39,'ID-57'!F39,'ID-59'!E39,'ID-70'!D39,'ID-71'!F39)</f>
        <v>2190.1113891718401</v>
      </c>
      <c r="H32" s="1">
        <f>AVERAGE('ID-03'!E39,'ID-11'!E39,'ID-13'!E39,'ID-15'!E39,'ID-16'!E39,'ID-18'!G39,'ID-24'!G39,'ID-29'!H39,'ID-30'!F39,'ID-31'!C39,'ID-33'!G39,'ID-34'!H39,'ID-40'!H39,'ID-44'!F39,'ID-45'!H39,'ID-54'!D39,'ID-57'!G39,'ID-59'!F39,'ID-70'!E39,'ID-71'!G39)</f>
        <v>1584.6759360203532</v>
      </c>
      <c r="I32" s="1">
        <f>AVERAGE('ID-12'!C39,'ID-18'!H39,'ID-24'!H39,'ID-29'!I39,'ID-40'!I39,'ID-44'!G39,'ID-45'!I39,'ID-59'!G39)</f>
        <v>1994.7641653526496</v>
      </c>
      <c r="J32" s="1">
        <f>AVERAGE('ID-31'!D39,'ID-40'!J39,'ID-44'!H39,'ID-45'!J39,'ID-57'!H39)</f>
        <v>1752.1058387861053</v>
      </c>
      <c r="K32" s="1">
        <f>AVERAGE('ID-26'!E39,'ID-31'!E39,'ID-34'!I39,'ID-36'!G39,'ID-40'!K39,'ID-44'!I39,'ID-57'!I39)</f>
        <v>1867.4228546783818</v>
      </c>
    </row>
    <row r="33" spans="1:11" x14ac:dyDescent="0.25">
      <c r="A33" s="1">
        <v>3.625</v>
      </c>
      <c r="B33" s="1">
        <f>AVERAGE('ID-11'!B40,'ID-13'!B40,'ID-14'!B40,'ID-15'!B40,'ID-24'!B40,'ID-26'!B40,'ID-29'!B40,'ID-30'!B40,'ID-32'!B40,'ID-33'!B40,'ID-34'!B40,'ID-37'!B40,'ID-38'!B40,'ID-39'!B40,'ID-40'!B40,'ID-44'!B40,'ID-45'!B40,'ID-53'!B40,'ID-57'!B40,'ID-59'!B40,'ID-70'!B40,'ID-71'!B40)</f>
        <v>2189.9899615432191</v>
      </c>
      <c r="C33" s="1">
        <f>AVERAGE('ID-08'!B40,'ID-09'!B40,'ID-11'!C40,'ID-14'!C40,'ID-18'!B40,'ID-24'!C40,'ID-26'!C40,'ID-29'!C40,'ID-30'!C40,'ID-34'!C40,'ID-36'!B40,'ID-38'!C40,'ID-39'!C40,'ID-40'!C40,'ID-44'!C40,'ID-45'!C40,'ID-57'!C40,'ID-59'!C40)</f>
        <v>1133.9351805171391</v>
      </c>
      <c r="D33" s="1">
        <f>AVERAGE('ID-13'!C40,'ID-14'!D40,'ID-15'!C40,'ID-16'!B40,'ID-18'!C40,'ID-26'!D40,'ID-29'!D40,'ID-30'!D40,'ID-33'!C40,'ID-34'!D40,'ID-36'!C40,'ID-37'!C40,'ID-38'!D40,'ID-39'!D40,'ID-40'!D40,'ID-45'!D40,'ID-59'!D40,'ID-71'!C40)</f>
        <v>1637.7697751460291</v>
      </c>
      <c r="E33" s="1">
        <f>AVERAGE('ID-03'!B40,'ID-09'!C40,'ID-13'!D40,'ID-15'!D40,'ID-16'!C40,'ID-18'!D40,'ID-24'!D40,'ID-29'!E40,'ID-30'!E40,'ID-33'!D40,'ID-34'!E40,'ID-36'!D40,'ID-38'!E40,'ID-39'!E40,'ID-40'!E40,'ID-44'!D40,'ID-45'!E40,'ID-57'!D40,'ID-70'!C40,'ID-71'!D40)</f>
        <v>2105.0690416112466</v>
      </c>
      <c r="F33" s="1">
        <f>AVERAGE('ID-01'!B40,'ID-02'!B40,'ID-03'!C40,'ID-06'!B40,'ID-08'!C40,'ID-09'!D40,'ID-12'!B40,'ID-16'!D40,'ID-18'!E40,'ID-24'!E40,'ID-29'!F40,'ID-33'!E40,'ID-34'!F40,'ID-36'!E40,'ID-38'!F40,'ID-39'!F40,'ID-40'!F40,'ID-45'!F40,'ID-53'!C40,'ID-54'!B40,'ID-57'!E40,'ID-71'!E40)</f>
        <v>2998.003550887729</v>
      </c>
      <c r="G33" s="1">
        <f>AVERAGE('ID-01'!C40,'ID-02'!C40,'ID-03'!D40,'ID-07'!B40,'ID-08'!D40,'ID-11'!D40,'ID-18'!F40,'ID-24'!F40,'ID-29'!G40,'ID-31'!B40,'ID-33'!F40,'ID-34'!G40,'ID-36'!F40,'ID-39'!G40,'ID-40'!G40,'ID-44'!E40,'ID-45'!G40,'ID-50'!B40,'ID-53'!D40,'ID-54'!C40,'ID-57'!F40,'ID-59'!E40,'ID-70'!D40,'ID-71'!F40)</f>
        <v>2186.6259527778016</v>
      </c>
      <c r="H33" s="1">
        <f>AVERAGE('ID-03'!E40,'ID-11'!E40,'ID-13'!E40,'ID-15'!E40,'ID-16'!E40,'ID-18'!G40,'ID-24'!G40,'ID-29'!H40,'ID-30'!F40,'ID-31'!C40,'ID-33'!G40,'ID-34'!H40,'ID-40'!H40,'ID-44'!F40,'ID-45'!H40,'ID-54'!D40,'ID-57'!G40,'ID-59'!F40,'ID-70'!E40,'ID-71'!G40)</f>
        <v>1586.7362322801034</v>
      </c>
      <c r="I33" s="1">
        <f>AVERAGE('ID-12'!C40,'ID-18'!H40,'ID-24'!H40,'ID-29'!I40,'ID-40'!I40,'ID-44'!G40,'ID-45'!I40,'ID-59'!G40)</f>
        <v>2014.5893672016703</v>
      </c>
      <c r="J33" s="1">
        <f>AVERAGE('ID-31'!D40,'ID-40'!J40,'ID-44'!H40,'ID-45'!J40,'ID-57'!H40)</f>
        <v>1733.8795476201587</v>
      </c>
      <c r="K33" s="1">
        <f>AVERAGE('ID-26'!E40,'ID-31'!E40,'ID-34'!I40,'ID-36'!G40,'ID-40'!K40,'ID-44'!I40,'ID-57'!I40)</f>
        <v>1888.864953533377</v>
      </c>
    </row>
    <row r="34" spans="1:11" x14ac:dyDescent="0.25">
      <c r="A34" s="1">
        <v>3.75</v>
      </c>
      <c r="B34" s="1">
        <f>AVERAGE('ID-11'!B41,'ID-13'!B41,'ID-14'!B41,'ID-15'!B41,'ID-24'!B41,'ID-26'!B41,'ID-29'!B41,'ID-30'!B41,'ID-32'!B41,'ID-33'!B41,'ID-34'!B41,'ID-37'!B41,'ID-38'!B41,'ID-39'!B41,'ID-40'!B41,'ID-44'!B41,'ID-45'!B41,'ID-53'!B41,'ID-57'!B41,'ID-59'!B41,'ID-70'!B41,'ID-71'!B41)</f>
        <v>2178.0042267493345</v>
      </c>
      <c r="C34" s="1">
        <f>AVERAGE('ID-08'!B41,'ID-09'!B41,'ID-11'!C41,'ID-14'!C41,'ID-18'!B41,'ID-24'!C41,'ID-26'!C41,'ID-29'!C41,'ID-30'!C41,'ID-34'!C41,'ID-36'!B41,'ID-38'!C41,'ID-39'!C41,'ID-40'!C41,'ID-44'!C41,'ID-45'!C41,'ID-57'!C41,'ID-59'!C41)</f>
        <v>1137.5065240984102</v>
      </c>
      <c r="D34" s="1">
        <f>AVERAGE('ID-13'!C41,'ID-14'!D41,'ID-15'!C41,'ID-16'!B41,'ID-18'!C41,'ID-26'!D41,'ID-29'!D41,'ID-30'!D41,'ID-33'!C41,'ID-34'!D41,'ID-36'!C41,'ID-37'!C41,'ID-38'!D41,'ID-39'!D41,'ID-40'!D41,'ID-45'!D41,'ID-59'!D41,'ID-71'!C41)</f>
        <v>1620.5695536016215</v>
      </c>
      <c r="E34" s="1">
        <f>AVERAGE('ID-03'!B41,'ID-09'!C41,'ID-13'!D41,'ID-15'!D41,'ID-16'!C41,'ID-18'!D41,'ID-24'!D41,'ID-29'!E41,'ID-30'!E41,'ID-33'!D41,'ID-34'!E41,'ID-36'!D41,'ID-38'!E41,'ID-39'!E41,'ID-40'!E41,'ID-44'!D41,'ID-45'!E41,'ID-57'!D41,'ID-70'!C41,'ID-71'!D41)</f>
        <v>2087.2539516225806</v>
      </c>
      <c r="F34" s="1">
        <f>AVERAGE('ID-01'!B41,'ID-02'!B41,'ID-03'!C41,'ID-06'!B41,'ID-08'!C41,'ID-09'!D41,'ID-12'!B41,'ID-16'!D41,'ID-18'!E41,'ID-24'!E41,'ID-29'!F41,'ID-33'!E41,'ID-34'!F41,'ID-36'!E41,'ID-38'!F41,'ID-39'!F41,'ID-40'!F41,'ID-45'!F41,'ID-53'!C41,'ID-54'!B41,'ID-57'!E41,'ID-71'!E41)</f>
        <v>2988.3348095941124</v>
      </c>
      <c r="G34" s="1">
        <f>AVERAGE('ID-01'!C41,'ID-02'!C41,'ID-03'!D41,'ID-07'!B41,'ID-08'!D41,'ID-11'!D41,'ID-18'!F41,'ID-24'!F41,'ID-29'!G41,'ID-31'!B41,'ID-33'!F41,'ID-34'!G41,'ID-36'!F41,'ID-39'!G41,'ID-40'!G41,'ID-44'!E41,'ID-45'!G41,'ID-50'!B41,'ID-53'!D41,'ID-54'!C41,'ID-57'!F41,'ID-59'!E41,'ID-70'!D41,'ID-71'!F41)</f>
        <v>2184.0786934863077</v>
      </c>
      <c r="H34" s="1">
        <f>AVERAGE('ID-03'!E41,'ID-11'!E41,'ID-13'!E41,'ID-15'!E41,'ID-16'!E41,'ID-18'!G41,'ID-24'!G41,'ID-29'!H41,'ID-30'!F41,'ID-31'!C41,'ID-33'!G41,'ID-34'!H41,'ID-40'!H41,'ID-44'!F41,'ID-45'!H41,'ID-54'!D41,'ID-57'!G41,'ID-59'!F41,'ID-70'!E41,'ID-71'!G41)</f>
        <v>1583.3130491734339</v>
      </c>
      <c r="I34" s="1">
        <f>AVERAGE('ID-12'!C41,'ID-18'!H41,'ID-24'!H41,'ID-29'!I41,'ID-40'!I41,'ID-44'!G41,'ID-45'!I41,'ID-59'!G41)</f>
        <v>1996.8175824960554</v>
      </c>
      <c r="J34" s="1">
        <f>AVERAGE('ID-31'!D41,'ID-40'!J41,'ID-44'!H41,'ID-45'!J41,'ID-57'!H41)</f>
        <v>1726.0362989385783</v>
      </c>
      <c r="K34" s="1">
        <f>AVERAGE('ID-26'!E41,'ID-31'!E41,'ID-34'!I41,'ID-36'!G41,'ID-40'!K41,'ID-44'!I41,'ID-57'!I41)</f>
        <v>1874.6342940680574</v>
      </c>
    </row>
    <row r="35" spans="1:11" x14ac:dyDescent="0.25">
      <c r="A35" s="1">
        <v>3.875</v>
      </c>
      <c r="B35" s="1">
        <f>AVERAGE('ID-11'!B42,'ID-13'!B42,'ID-14'!B42,'ID-15'!B42,'ID-24'!B42,'ID-26'!B42,'ID-29'!B42,'ID-30'!B42,'ID-32'!B42,'ID-33'!B42,'ID-34'!B42,'ID-37'!B42,'ID-38'!B42,'ID-39'!B42,'ID-40'!B42,'ID-44'!B42,'ID-45'!B42,'ID-53'!B42,'ID-57'!B42,'ID-59'!B42,'ID-70'!B42,'ID-71'!B42)</f>
        <v>2156.3584903508099</v>
      </c>
      <c r="C35" s="1">
        <f>AVERAGE('ID-08'!B42,'ID-09'!B42,'ID-11'!C42,'ID-14'!C42,'ID-18'!B42,'ID-24'!C42,'ID-26'!C42,'ID-29'!C42,'ID-30'!C42,'ID-34'!C42,'ID-36'!B42,'ID-38'!C42,'ID-39'!C42,'ID-40'!C42,'ID-44'!C42,'ID-45'!C42,'ID-57'!C42,'ID-59'!C42)</f>
        <v>1129.4438304446298</v>
      </c>
      <c r="D35" s="1">
        <f>AVERAGE('ID-13'!C42,'ID-14'!D42,'ID-15'!C42,'ID-16'!B42,'ID-18'!C42,'ID-26'!D42,'ID-29'!D42,'ID-30'!D42,'ID-33'!C42,'ID-34'!D42,'ID-36'!C42,'ID-37'!C42,'ID-38'!D42,'ID-39'!D42,'ID-40'!D42,'ID-45'!D42,'ID-59'!D42,'ID-71'!C42)</f>
        <v>1609.1840329720092</v>
      </c>
      <c r="E35" s="1">
        <f>AVERAGE('ID-03'!B42,'ID-09'!C42,'ID-13'!D42,'ID-15'!D42,'ID-16'!C42,'ID-18'!D42,'ID-24'!D42,'ID-29'!E42,'ID-30'!E42,'ID-33'!D42,'ID-34'!E42,'ID-36'!D42,'ID-38'!E42,'ID-39'!E42,'ID-40'!E42,'ID-44'!D42,'ID-45'!E42,'ID-57'!D42,'ID-70'!C42,'ID-71'!D42)</f>
        <v>2067.8454969007516</v>
      </c>
      <c r="F35" s="1">
        <f>AVERAGE('ID-01'!B42,'ID-02'!B42,'ID-03'!C42,'ID-06'!B42,'ID-08'!C42,'ID-09'!D42,'ID-12'!B42,'ID-16'!D42,'ID-18'!E42,'ID-24'!E42,'ID-29'!F42,'ID-33'!E42,'ID-34'!F42,'ID-36'!E42,'ID-38'!F42,'ID-39'!F42,'ID-40'!F42,'ID-45'!F42,'ID-53'!C42,'ID-54'!B42,'ID-57'!E42,'ID-71'!E42)</f>
        <v>2969.9853654724861</v>
      </c>
      <c r="G35" s="1">
        <f>AVERAGE('ID-01'!C42,'ID-02'!C42,'ID-03'!D42,'ID-07'!B42,'ID-08'!D42,'ID-11'!D42,'ID-18'!F42,'ID-24'!F42,'ID-29'!G42,'ID-31'!B42,'ID-33'!F42,'ID-34'!G42,'ID-36'!F42,'ID-39'!G42,'ID-40'!G42,'ID-44'!E42,'ID-45'!G42,'ID-50'!B42,'ID-53'!D42,'ID-54'!C42,'ID-57'!F42,'ID-59'!E42,'ID-70'!D42,'ID-71'!F42)</f>
        <v>2180.3638379782237</v>
      </c>
      <c r="H35" s="1">
        <f>AVERAGE('ID-03'!E42,'ID-11'!E42,'ID-13'!E42,'ID-15'!E42,'ID-16'!E42,'ID-18'!G42,'ID-24'!G42,'ID-29'!H42,'ID-30'!F42,'ID-31'!C42,'ID-33'!G42,'ID-34'!H42,'ID-40'!H42,'ID-44'!F42,'ID-45'!H42,'ID-54'!D42,'ID-57'!G42,'ID-59'!F42,'ID-70'!E42,'ID-71'!G42)</f>
        <v>1577.2772425846908</v>
      </c>
      <c r="I35" s="1">
        <f>AVERAGE('ID-12'!C42,'ID-18'!H42,'ID-24'!H42,'ID-29'!I42,'ID-40'!I42,'ID-44'!G42,'ID-45'!I42,'ID-59'!G42)</f>
        <v>1955.7584362319446</v>
      </c>
      <c r="J35" s="1">
        <f>AVERAGE('ID-31'!D42,'ID-40'!J42,'ID-44'!H42,'ID-45'!J42,'ID-57'!H42)</f>
        <v>1685.0992702431838</v>
      </c>
      <c r="K35" s="1">
        <f>AVERAGE('ID-26'!E42,'ID-31'!E42,'ID-34'!I42,'ID-36'!G42,'ID-40'!K42,'ID-44'!I42,'ID-57'!I42)</f>
        <v>1871.5391085364829</v>
      </c>
    </row>
    <row r="36" spans="1:11" x14ac:dyDescent="0.25">
      <c r="A36" s="1">
        <v>4</v>
      </c>
      <c r="B36" s="1">
        <f>AVERAGE('ID-11'!B43,'ID-13'!B43,'ID-14'!B43,'ID-15'!B43,'ID-24'!B43,'ID-26'!B43,'ID-29'!B43,'ID-30'!B43,'ID-32'!B43,'ID-33'!B43,'ID-34'!B43,'ID-37'!B43,'ID-38'!B43,'ID-39'!B43,'ID-40'!B43,'ID-44'!B43,'ID-45'!B43,'ID-53'!B43,'ID-57'!B43,'ID-59'!B43,'ID-70'!B43,'ID-71'!B43)</f>
        <v>2153.3243668064683</v>
      </c>
      <c r="C36" s="1">
        <f>AVERAGE('ID-08'!B43,'ID-09'!B43,'ID-11'!C43,'ID-14'!C43,'ID-18'!B43,'ID-24'!C43,'ID-26'!C43,'ID-29'!C43,'ID-30'!C43,'ID-34'!C43,'ID-36'!B43,'ID-38'!C43,'ID-39'!C43,'ID-40'!C43,'ID-44'!C43,'ID-45'!C43,'ID-57'!C43,'ID-59'!C43)</f>
        <v>1130.8072567479546</v>
      </c>
      <c r="D36" s="1">
        <f>AVERAGE('ID-13'!C43,'ID-14'!D43,'ID-15'!C43,'ID-16'!B43,'ID-18'!C43,'ID-26'!D43,'ID-29'!D43,'ID-30'!D43,'ID-33'!C43,'ID-34'!D43,'ID-36'!C43,'ID-37'!C43,'ID-38'!D43,'ID-39'!D43,'ID-40'!D43,'ID-45'!D43,'ID-59'!D43,'ID-71'!C43)</f>
        <v>1608.6832849149623</v>
      </c>
      <c r="E36" s="1">
        <f>AVERAGE('ID-03'!B43,'ID-09'!C43,'ID-13'!D43,'ID-15'!D43,'ID-16'!C43,'ID-18'!D43,'ID-24'!D43,'ID-29'!E43,'ID-30'!E43,'ID-33'!D43,'ID-34'!E43,'ID-36'!D43,'ID-38'!E43,'ID-39'!E43,'ID-40'!E43,'ID-44'!D43,'ID-45'!E43,'ID-57'!D43,'ID-70'!C43,'ID-71'!D43)</f>
        <v>2070.7613360501969</v>
      </c>
      <c r="F36" s="1">
        <f>AVERAGE('ID-01'!B43,'ID-02'!B43,'ID-03'!C43,'ID-06'!B43,'ID-08'!C43,'ID-09'!D43,'ID-12'!B43,'ID-16'!D43,'ID-18'!E43,'ID-24'!E43,'ID-29'!F43,'ID-33'!E43,'ID-34'!F43,'ID-36'!E43,'ID-38'!F43,'ID-39'!F43,'ID-40'!F43,'ID-45'!F43,'ID-53'!C43,'ID-54'!B43,'ID-57'!E43,'ID-71'!E43)</f>
        <v>2954.1789358410028</v>
      </c>
      <c r="G36" s="1">
        <f>AVERAGE('ID-01'!C43,'ID-02'!C43,'ID-03'!D43,'ID-07'!B43,'ID-08'!D43,'ID-11'!D43,'ID-18'!F43,'ID-24'!F43,'ID-29'!G43,'ID-31'!B43,'ID-33'!F43,'ID-34'!G43,'ID-36'!F43,'ID-39'!G43,'ID-40'!G43,'ID-44'!E43,'ID-45'!G43,'ID-50'!B43,'ID-53'!D43,'ID-54'!C43,'ID-57'!F43,'ID-59'!E43,'ID-70'!D43,'ID-71'!F43)</f>
        <v>2177.55696607445</v>
      </c>
      <c r="H36" s="1">
        <f>AVERAGE('ID-03'!E43,'ID-11'!E43,'ID-13'!E43,'ID-15'!E43,'ID-16'!E43,'ID-18'!G43,'ID-24'!G43,'ID-29'!H43,'ID-30'!F43,'ID-31'!C43,'ID-33'!G43,'ID-34'!H43,'ID-40'!H43,'ID-44'!F43,'ID-45'!H43,'ID-54'!D43,'ID-57'!G43,'ID-59'!F43,'ID-70'!E43,'ID-71'!G43)</f>
        <v>1574.2430136261078</v>
      </c>
      <c r="I36" s="1">
        <f>AVERAGE('ID-12'!C43,'ID-18'!H43,'ID-24'!H43,'ID-29'!I43,'ID-40'!I43,'ID-44'!G43,'ID-45'!I43,'ID-59'!G43)</f>
        <v>1960.9370556322269</v>
      </c>
      <c r="J36" s="1">
        <f>AVERAGE('ID-31'!D43,'ID-40'!J43,'ID-44'!H43,'ID-45'!J43,'ID-57'!H43)</f>
        <v>1672.2409100492489</v>
      </c>
      <c r="K36" s="1">
        <f>AVERAGE('ID-26'!E43,'ID-31'!E43,'ID-34'!I43,'ID-36'!G43,'ID-40'!K43,'ID-44'!I43,'ID-57'!I43)</f>
        <v>1820.7547303850115</v>
      </c>
    </row>
    <row r="37" spans="1:11" x14ac:dyDescent="0.25">
      <c r="A37" s="1">
        <v>4.125</v>
      </c>
      <c r="B37" s="1">
        <f>AVERAGE('ID-11'!B44,'ID-13'!B44,'ID-14'!B44,'ID-15'!B44,'ID-24'!B44,'ID-26'!B44,'ID-29'!B44,'ID-30'!B44,'ID-32'!B44,'ID-33'!B44,'ID-34'!B44,'ID-37'!B44,'ID-38'!B44,'ID-39'!B44,'ID-40'!B44,'ID-44'!B44,'ID-45'!B44,'ID-53'!B44,'ID-57'!B44,'ID-59'!B44,'ID-70'!B44,'ID-71'!B44)</f>
        <v>2152.6113138530782</v>
      </c>
      <c r="C37" s="1">
        <f>AVERAGE('ID-08'!B44,'ID-09'!B44,'ID-11'!C44,'ID-14'!C44,'ID-18'!B44,'ID-24'!C44,'ID-26'!C44,'ID-29'!C44,'ID-30'!C44,'ID-34'!C44,'ID-36'!B44,'ID-38'!C44,'ID-39'!C44,'ID-40'!C44,'ID-44'!C44,'ID-45'!C44,'ID-57'!C44,'ID-59'!C44)</f>
        <v>1136.456671300185</v>
      </c>
      <c r="D37" s="1">
        <f>AVERAGE('ID-13'!C44,'ID-14'!D44,'ID-15'!C44,'ID-16'!B44,'ID-18'!C44,'ID-26'!D44,'ID-29'!D44,'ID-30'!D44,'ID-33'!C44,'ID-34'!D44,'ID-36'!C44,'ID-37'!C44,'ID-38'!D44,'ID-39'!D44,'ID-40'!D44,'ID-45'!D44,'ID-59'!D44,'ID-71'!C44)</f>
        <v>1579.2627492149832</v>
      </c>
      <c r="E37" s="1">
        <f>AVERAGE('ID-03'!B44,'ID-09'!C44,'ID-13'!D44,'ID-15'!D44,'ID-16'!C44,'ID-18'!D44,'ID-24'!D44,'ID-29'!E44,'ID-30'!E44,'ID-33'!D44,'ID-34'!E44,'ID-36'!D44,'ID-38'!E44,'ID-39'!E44,'ID-40'!E44,'ID-44'!D44,'ID-45'!E44,'ID-57'!D44,'ID-70'!C44,'ID-71'!D44)</f>
        <v>2070.439142012116</v>
      </c>
      <c r="F37" s="1">
        <f>AVERAGE('ID-01'!B44,'ID-02'!B44,'ID-03'!C44,'ID-06'!B44,'ID-08'!C44,'ID-09'!D44,'ID-12'!B44,'ID-16'!D44,'ID-18'!E44,'ID-24'!E44,'ID-29'!F44,'ID-33'!E44,'ID-34'!F44,'ID-36'!E44,'ID-38'!F44,'ID-39'!F44,'ID-40'!F44,'ID-45'!F44,'ID-53'!C44,'ID-54'!B44,'ID-57'!E44,'ID-71'!E44)</f>
        <v>2934.9641269343142</v>
      </c>
      <c r="G37" s="1">
        <f>AVERAGE('ID-01'!C44,'ID-02'!C44,'ID-03'!D44,'ID-07'!B44,'ID-08'!D44,'ID-11'!D44,'ID-18'!F44,'ID-24'!F44,'ID-29'!G44,'ID-31'!B44,'ID-33'!F44,'ID-34'!G44,'ID-36'!F44,'ID-39'!G44,'ID-40'!G44,'ID-44'!E44,'ID-45'!G44,'ID-50'!B44,'ID-53'!D44,'ID-54'!C44,'ID-57'!F44,'ID-59'!E44,'ID-70'!D44,'ID-71'!F44)</f>
        <v>2178.1965847900556</v>
      </c>
      <c r="H37" s="1">
        <f>AVERAGE('ID-03'!E44,'ID-11'!E44,'ID-13'!E44,'ID-15'!E44,'ID-16'!E44,'ID-18'!G44,'ID-24'!G44,'ID-29'!H44,'ID-30'!F44,'ID-31'!C44,'ID-33'!G44,'ID-34'!H44,'ID-40'!H44,'ID-44'!F44,'ID-45'!H44,'ID-54'!D44,'ID-57'!G44,'ID-59'!F44,'ID-70'!E44,'ID-71'!G44)</f>
        <v>1569.7627024796341</v>
      </c>
      <c r="I37" s="1">
        <f>AVERAGE('ID-12'!C44,'ID-18'!H44,'ID-24'!H44,'ID-29'!I44,'ID-40'!I44,'ID-44'!G44,'ID-45'!I44,'ID-59'!G44)</f>
        <v>1958.8520414547081</v>
      </c>
      <c r="J37" s="1">
        <f>AVERAGE('ID-31'!D44,'ID-40'!J44,'ID-44'!H44,'ID-45'!J44,'ID-57'!H44)</f>
        <v>1645.8501496073441</v>
      </c>
      <c r="K37" s="1">
        <f>AVERAGE('ID-26'!E44,'ID-31'!E44,'ID-34'!I44,'ID-36'!G44,'ID-40'!K44,'ID-44'!I44,'ID-57'!I44)</f>
        <v>1823.0549568206643</v>
      </c>
    </row>
    <row r="38" spans="1:11" x14ac:dyDescent="0.25">
      <c r="A38" s="1">
        <v>4.25</v>
      </c>
      <c r="B38" s="1">
        <f>AVERAGE('ID-11'!B45,'ID-13'!B45,'ID-14'!B45,'ID-15'!B45,'ID-24'!B45,'ID-26'!B45,'ID-29'!B45,'ID-30'!B45,'ID-32'!B45,'ID-33'!B45,'ID-34'!B45,'ID-37'!B45,'ID-38'!B45,'ID-39'!B45,'ID-40'!B45,'ID-44'!B45,'ID-45'!B45,'ID-53'!B45,'ID-57'!B45,'ID-59'!B45,'ID-70'!B45,'ID-71'!B45)</f>
        <v>2150.4160555510803</v>
      </c>
      <c r="C38" s="1">
        <f>AVERAGE('ID-08'!B45,'ID-09'!B45,'ID-11'!C45,'ID-14'!C45,'ID-18'!B45,'ID-24'!C45,'ID-26'!C45,'ID-29'!C45,'ID-30'!C45,'ID-34'!C45,'ID-36'!B45,'ID-38'!C45,'ID-39'!C45,'ID-40'!C45,'ID-44'!C45,'ID-45'!C45,'ID-57'!C45,'ID-59'!C45)</f>
        <v>1144.1186149665555</v>
      </c>
      <c r="D38" s="1">
        <f>AVERAGE('ID-13'!C45,'ID-14'!D45,'ID-15'!C45,'ID-16'!B45,'ID-18'!C45,'ID-26'!D45,'ID-29'!D45,'ID-30'!D45,'ID-33'!C45,'ID-34'!D45,'ID-36'!C45,'ID-37'!C45,'ID-38'!D45,'ID-39'!D45,'ID-40'!D45,'ID-45'!D45,'ID-59'!D45,'ID-71'!C45)</f>
        <v>1563.480958092835</v>
      </c>
      <c r="E38" s="1">
        <f>AVERAGE('ID-03'!B45,'ID-09'!C45,'ID-13'!D45,'ID-15'!D45,'ID-16'!C45,'ID-18'!D45,'ID-24'!D45,'ID-29'!E45,'ID-30'!E45,'ID-33'!D45,'ID-34'!E45,'ID-36'!D45,'ID-38'!E45,'ID-39'!E45,'ID-40'!E45,'ID-44'!D45,'ID-45'!E45,'ID-57'!D45,'ID-70'!C45,'ID-71'!D45)</f>
        <v>2041.4372791848868</v>
      </c>
      <c r="F38" s="1">
        <f>AVERAGE('ID-01'!B45,'ID-02'!B45,'ID-03'!C45,'ID-06'!B45,'ID-08'!C45,'ID-09'!D45,'ID-12'!B45,'ID-16'!D45,'ID-18'!E45,'ID-24'!E45,'ID-29'!F45,'ID-33'!E45,'ID-34'!F45,'ID-36'!E45,'ID-38'!F45,'ID-39'!F45,'ID-40'!F45,'ID-45'!F45,'ID-53'!C45,'ID-54'!B45,'ID-57'!E45,'ID-71'!E45)</f>
        <v>2917.2243048747628</v>
      </c>
      <c r="G38" s="1">
        <f>AVERAGE('ID-01'!C45,'ID-02'!C45,'ID-03'!D45,'ID-07'!B45,'ID-08'!D45,'ID-11'!D45,'ID-18'!F45,'ID-24'!F45,'ID-29'!G45,'ID-31'!B45,'ID-33'!F45,'ID-34'!G45,'ID-36'!F45,'ID-39'!G45,'ID-40'!G45,'ID-44'!E45,'ID-45'!G45,'ID-50'!B45,'ID-53'!D45,'ID-54'!C45,'ID-57'!F45,'ID-59'!E45,'ID-70'!D45,'ID-71'!F45)</f>
        <v>2170.1384212580601</v>
      </c>
      <c r="H38" s="1">
        <f>AVERAGE('ID-03'!E45,'ID-11'!E45,'ID-13'!E45,'ID-15'!E45,'ID-16'!E45,'ID-18'!G45,'ID-24'!G45,'ID-29'!H45,'ID-30'!F45,'ID-31'!C45,'ID-33'!G45,'ID-34'!H45,'ID-40'!H45,'ID-44'!F45,'ID-45'!H45,'ID-54'!D45,'ID-57'!G45,'ID-59'!F45,'ID-70'!E45,'ID-71'!G45)</f>
        <v>1579.8701585716415</v>
      </c>
      <c r="I38" s="1">
        <f>AVERAGE('ID-12'!C45,'ID-18'!H45,'ID-24'!H45,'ID-29'!I45,'ID-40'!I45,'ID-44'!G45,'ID-45'!I45,'ID-59'!G45)</f>
        <v>1959.9820599599766</v>
      </c>
      <c r="J38" s="1">
        <f>AVERAGE('ID-31'!D45,'ID-40'!J45,'ID-44'!H45,'ID-45'!J45,'ID-57'!H45)</f>
        <v>1646.6412388974265</v>
      </c>
      <c r="K38" s="1">
        <f>AVERAGE('ID-26'!E45,'ID-31'!E45,'ID-34'!I45,'ID-36'!G45,'ID-40'!K45,'ID-44'!I45,'ID-57'!I45)</f>
        <v>1837.4012474451122</v>
      </c>
    </row>
    <row r="39" spans="1:11" x14ac:dyDescent="0.25">
      <c r="A39" s="1">
        <v>4.375</v>
      </c>
      <c r="B39" s="1">
        <f>AVERAGE('ID-11'!B46,'ID-13'!B46,'ID-14'!B46,'ID-15'!B46,'ID-24'!B46,'ID-26'!B46,'ID-29'!B46,'ID-30'!B46,'ID-32'!B46,'ID-33'!B46,'ID-34'!B46,'ID-37'!B46,'ID-38'!B46,'ID-39'!B46,'ID-40'!B46,'ID-44'!B46,'ID-45'!B46,'ID-53'!B46,'ID-57'!B46,'ID-59'!B46,'ID-70'!B46,'ID-71'!B46)</f>
        <v>2150.1623607171427</v>
      </c>
      <c r="C39" s="1">
        <f>AVERAGE('ID-08'!B46,'ID-09'!B46,'ID-11'!C46,'ID-14'!C46,'ID-18'!B46,'ID-24'!C46,'ID-26'!C46,'ID-29'!C46,'ID-30'!C46,'ID-34'!C46,'ID-36'!B46,'ID-38'!C46,'ID-39'!C46,'ID-40'!C46,'ID-44'!C46,'ID-45'!C46,'ID-57'!C46,'ID-59'!C46)</f>
        <v>1151.1619202774252</v>
      </c>
      <c r="D39" s="1">
        <f>AVERAGE('ID-13'!C46,'ID-14'!D46,'ID-15'!C46,'ID-16'!B46,'ID-18'!C46,'ID-26'!D46,'ID-29'!D46,'ID-30'!D46,'ID-33'!C46,'ID-34'!D46,'ID-36'!C46,'ID-37'!C46,'ID-38'!D46,'ID-39'!D46,'ID-40'!D46,'ID-45'!D46,'ID-59'!D46,'ID-71'!C46)</f>
        <v>1565.9834042252794</v>
      </c>
      <c r="E39" s="1">
        <f>AVERAGE('ID-03'!B46,'ID-09'!C46,'ID-13'!D46,'ID-15'!D46,'ID-16'!C46,'ID-18'!D46,'ID-24'!D46,'ID-29'!E46,'ID-30'!E46,'ID-33'!D46,'ID-34'!E46,'ID-36'!D46,'ID-38'!E46,'ID-39'!E46,'ID-40'!E46,'ID-44'!D46,'ID-45'!E46,'ID-57'!D46,'ID-70'!C46,'ID-71'!D46)</f>
        <v>2027.5037519658806</v>
      </c>
      <c r="F39" s="1">
        <f>AVERAGE('ID-01'!B46,'ID-02'!B46,'ID-03'!C46,'ID-06'!B46,'ID-08'!C46,'ID-09'!D46,'ID-12'!B46,'ID-16'!D46,'ID-18'!E46,'ID-24'!E46,'ID-29'!F46,'ID-33'!E46,'ID-34'!F46,'ID-36'!E46,'ID-38'!F46,'ID-39'!F46,'ID-40'!F46,'ID-45'!F46,'ID-53'!C46,'ID-54'!B46,'ID-57'!E46,'ID-71'!E46)</f>
        <v>2911.0277804494053</v>
      </c>
      <c r="G39" s="1">
        <f>AVERAGE('ID-01'!C46,'ID-02'!C46,'ID-03'!D46,'ID-07'!B46,'ID-08'!D46,'ID-11'!D46,'ID-18'!F46,'ID-24'!F46,'ID-29'!G46,'ID-31'!B46,'ID-33'!F46,'ID-34'!G46,'ID-36'!F46,'ID-39'!G46,'ID-40'!G46,'ID-44'!E46,'ID-45'!G46,'ID-50'!B46,'ID-53'!D46,'ID-54'!C46,'ID-57'!F46,'ID-59'!E46,'ID-70'!D46,'ID-71'!F46)</f>
        <v>2168.3417924563087</v>
      </c>
      <c r="H39" s="1">
        <f>AVERAGE('ID-03'!E46,'ID-11'!E46,'ID-13'!E46,'ID-15'!E46,'ID-16'!E46,'ID-18'!G46,'ID-24'!G46,'ID-29'!H46,'ID-30'!F46,'ID-31'!C46,'ID-33'!G46,'ID-34'!H46,'ID-40'!H46,'ID-44'!F46,'ID-45'!H46,'ID-54'!D46,'ID-57'!G46,'ID-59'!F46,'ID-70'!E46,'ID-71'!G46)</f>
        <v>1570.8241488298731</v>
      </c>
      <c r="I39" s="1">
        <f>AVERAGE('ID-12'!C46,'ID-18'!H46,'ID-24'!H46,'ID-29'!I46,'ID-40'!I46,'ID-44'!G46,'ID-45'!I46,'ID-59'!G46)</f>
        <v>1960.0679192103369</v>
      </c>
      <c r="J39" s="1">
        <f>AVERAGE('ID-31'!D46,'ID-40'!J46,'ID-44'!H46,'ID-45'!J46,'ID-57'!H46)</f>
        <v>1666.0284618947019</v>
      </c>
      <c r="K39" s="1">
        <f>AVERAGE('ID-26'!E46,'ID-31'!E46,'ID-34'!I46,'ID-36'!G46,'ID-40'!K46,'ID-44'!I46,'ID-57'!I46)</f>
        <v>1852.7166465355365</v>
      </c>
    </row>
    <row r="40" spans="1:11" x14ac:dyDescent="0.25">
      <c r="A40" s="1">
        <v>4.5</v>
      </c>
      <c r="B40" s="1">
        <f>AVERAGE('ID-11'!B47,'ID-13'!B47,'ID-14'!B47,'ID-15'!B47,'ID-24'!B47,'ID-26'!B47,'ID-29'!B47,'ID-30'!B47,'ID-32'!B47,'ID-33'!B47,'ID-34'!B47,'ID-37'!B47,'ID-38'!B47,'ID-39'!B47,'ID-40'!B47,'ID-44'!B47,'ID-45'!B47,'ID-53'!B47,'ID-57'!B47,'ID-59'!B47,'ID-70'!B47,'ID-71'!B47)</f>
        <v>2140.9363097874393</v>
      </c>
      <c r="C40" s="1">
        <f>AVERAGE('ID-08'!B47,'ID-09'!B47,'ID-11'!C47,'ID-14'!C47,'ID-18'!B47,'ID-24'!C47,'ID-26'!C47,'ID-29'!C47,'ID-30'!C47,'ID-34'!C47,'ID-36'!B47,'ID-38'!C47,'ID-39'!C47,'ID-40'!C47,'ID-44'!C47,'ID-45'!C47,'ID-57'!C47,'ID-59'!C47)</f>
        <v>1155.3359942401601</v>
      </c>
      <c r="D40" s="1">
        <f>AVERAGE('ID-13'!C47,'ID-14'!D47,'ID-15'!C47,'ID-16'!B47,'ID-18'!C47,'ID-26'!D47,'ID-29'!D47,'ID-30'!D47,'ID-33'!C47,'ID-34'!D47,'ID-36'!C47,'ID-37'!C47,'ID-38'!D47,'ID-39'!D47,'ID-40'!D47,'ID-45'!D47,'ID-59'!D47,'ID-71'!C47)</f>
        <v>1557.1434412279018</v>
      </c>
      <c r="E40" s="1">
        <f>AVERAGE('ID-03'!B47,'ID-09'!C47,'ID-13'!D47,'ID-15'!D47,'ID-16'!C47,'ID-18'!D47,'ID-24'!D47,'ID-29'!E47,'ID-30'!E47,'ID-33'!D47,'ID-34'!E47,'ID-36'!D47,'ID-38'!E47,'ID-39'!E47,'ID-40'!E47,'ID-44'!D47,'ID-45'!E47,'ID-57'!D47,'ID-70'!C47,'ID-71'!D47)</f>
        <v>2015.3564963930153</v>
      </c>
      <c r="F40" s="1">
        <f>AVERAGE('ID-01'!B47,'ID-02'!B47,'ID-03'!C47,'ID-06'!B47,'ID-08'!C47,'ID-09'!D47,'ID-12'!B47,'ID-16'!D47,'ID-18'!E47,'ID-24'!E47,'ID-29'!F47,'ID-33'!E47,'ID-34'!F47,'ID-36'!E47,'ID-38'!F47,'ID-39'!F47,'ID-40'!F47,'ID-45'!F47,'ID-53'!C47,'ID-54'!B47,'ID-57'!E47,'ID-71'!E47)</f>
        <v>2897.8182202506159</v>
      </c>
      <c r="G40" s="1">
        <f>AVERAGE('ID-01'!C47,'ID-02'!C47,'ID-03'!D47,'ID-07'!B47,'ID-08'!D47,'ID-11'!D47,'ID-18'!F47,'ID-24'!F47,'ID-29'!G47,'ID-31'!B47,'ID-33'!F47,'ID-34'!G47,'ID-36'!F47,'ID-39'!G47,'ID-40'!G47,'ID-44'!E47,'ID-45'!G47,'ID-50'!B47,'ID-53'!D47,'ID-54'!C47,'ID-57'!F47,'ID-59'!E47,'ID-70'!D47,'ID-71'!F47)</f>
        <v>2159.3457059834914</v>
      </c>
      <c r="H40" s="1">
        <f>AVERAGE('ID-03'!E47,'ID-11'!E47,'ID-13'!E47,'ID-15'!E47,'ID-16'!E47,'ID-18'!G47,'ID-24'!G47,'ID-29'!H47,'ID-30'!F47,'ID-31'!C47,'ID-33'!G47,'ID-34'!H47,'ID-40'!H47,'ID-44'!F47,'ID-45'!H47,'ID-54'!D47,'ID-57'!G47,'ID-59'!F47,'ID-70'!E47,'ID-71'!G47)</f>
        <v>1567.3176599979488</v>
      </c>
      <c r="I40" s="1">
        <f>AVERAGE('ID-12'!C47,'ID-18'!H47,'ID-24'!H47,'ID-29'!I47,'ID-40'!I47,'ID-44'!G47,'ID-45'!I47,'ID-59'!G47)</f>
        <v>1977.903498483882</v>
      </c>
      <c r="J40" s="1">
        <f>AVERAGE('ID-31'!D47,'ID-40'!J47,'ID-44'!H47,'ID-45'!J47,'ID-57'!H47)</f>
        <v>1735.5385268267721</v>
      </c>
      <c r="K40" s="1">
        <f>AVERAGE('ID-26'!E47,'ID-31'!E47,'ID-34'!I47,'ID-36'!G47,'ID-40'!K47,'ID-44'!I47,'ID-57'!I47)</f>
        <v>1873.8224964615824</v>
      </c>
    </row>
    <row r="41" spans="1:11" x14ac:dyDescent="0.25">
      <c r="A41" s="1">
        <v>4.625</v>
      </c>
      <c r="B41" s="1">
        <f>AVERAGE('ID-11'!B48,'ID-13'!B48,'ID-14'!B48,'ID-15'!B48,'ID-24'!B48,'ID-26'!B48,'ID-29'!B48,'ID-30'!B48,'ID-32'!B48,'ID-33'!B48,'ID-34'!B48,'ID-37'!B48,'ID-38'!B48,'ID-39'!B48,'ID-40'!B48,'ID-44'!B48,'ID-45'!B48,'ID-53'!B48,'ID-57'!B48,'ID-59'!B48,'ID-70'!B48,'ID-71'!B48)</f>
        <v>2137.5332216524653</v>
      </c>
      <c r="C41" s="1">
        <f>AVERAGE('ID-08'!B48,'ID-09'!B48,'ID-11'!C48,'ID-14'!C48,'ID-18'!B48,'ID-24'!C48,'ID-26'!C48,'ID-29'!C48,'ID-30'!C48,'ID-34'!C48,'ID-36'!B48,'ID-38'!C48,'ID-39'!C48,'ID-40'!C48,'ID-44'!C48,'ID-45'!C48,'ID-57'!C48,'ID-59'!C48)</f>
        <v>1152.9754337983024</v>
      </c>
      <c r="D41" s="1">
        <f>AVERAGE('ID-13'!C48,'ID-14'!D48,'ID-15'!C48,'ID-16'!B48,'ID-18'!C48,'ID-26'!D48,'ID-29'!D48,'ID-30'!D48,'ID-33'!C48,'ID-34'!D48,'ID-36'!C48,'ID-37'!C48,'ID-38'!D48,'ID-39'!D48,'ID-40'!D48,'ID-45'!D48,'ID-59'!D48,'ID-71'!C48)</f>
        <v>1547.3835489376211</v>
      </c>
      <c r="E41" s="1">
        <f>AVERAGE('ID-03'!B48,'ID-09'!C48,'ID-13'!D48,'ID-15'!D48,'ID-16'!C48,'ID-18'!D48,'ID-24'!D48,'ID-29'!E48,'ID-30'!E48,'ID-33'!D48,'ID-34'!E48,'ID-36'!D48,'ID-38'!E48,'ID-39'!E48,'ID-40'!E48,'ID-44'!D48,'ID-45'!E48,'ID-57'!D48,'ID-70'!C48,'ID-71'!D48)</f>
        <v>2010.1511671375217</v>
      </c>
      <c r="F41" s="1">
        <f>AVERAGE('ID-01'!B48,'ID-02'!B48,'ID-03'!C48,'ID-06'!B48,'ID-08'!C48,'ID-09'!D48,'ID-12'!B48,'ID-16'!D48,'ID-18'!E48,'ID-24'!E48,'ID-29'!F48,'ID-33'!E48,'ID-34'!F48,'ID-36'!E48,'ID-38'!F48,'ID-39'!F48,'ID-40'!F48,'ID-45'!F48,'ID-53'!C48,'ID-54'!B48,'ID-57'!E48,'ID-71'!E48)</f>
        <v>2880.6019971210185</v>
      </c>
      <c r="G41" s="1">
        <f>AVERAGE('ID-01'!C48,'ID-02'!C48,'ID-03'!D48,'ID-07'!B48,'ID-08'!D48,'ID-11'!D48,'ID-18'!F48,'ID-24'!F48,'ID-29'!G48,'ID-31'!B48,'ID-33'!F48,'ID-34'!G48,'ID-36'!F48,'ID-39'!G48,'ID-40'!G48,'ID-44'!E48,'ID-45'!G48,'ID-50'!B48,'ID-53'!D48,'ID-54'!C48,'ID-57'!F48,'ID-59'!E48,'ID-70'!D48,'ID-71'!F48)</f>
        <v>2155.7365006994596</v>
      </c>
      <c r="H41" s="1">
        <f>AVERAGE('ID-03'!E48,'ID-11'!E48,'ID-13'!E48,'ID-15'!E48,'ID-16'!E48,'ID-18'!G48,'ID-24'!G48,'ID-29'!H48,'ID-30'!F48,'ID-31'!C48,'ID-33'!G48,'ID-34'!H48,'ID-40'!H48,'ID-44'!F48,'ID-45'!H48,'ID-54'!D48,'ID-57'!G48,'ID-59'!F48,'ID-70'!E48,'ID-71'!G48)</f>
        <v>1556.9133787436142</v>
      </c>
      <c r="I41" s="1">
        <f>AVERAGE('ID-12'!C48,'ID-18'!H48,'ID-24'!H48,'ID-29'!I48,'ID-40'!I48,'ID-44'!G48,'ID-45'!I48,'ID-59'!G48)</f>
        <v>1972.3801429755247</v>
      </c>
      <c r="J41" s="1">
        <f>AVERAGE('ID-31'!D48,'ID-40'!J48,'ID-44'!H48,'ID-45'!J48,'ID-57'!H48)</f>
        <v>1730.7578274153052</v>
      </c>
      <c r="K41" s="1">
        <f>AVERAGE('ID-26'!E48,'ID-31'!E48,'ID-34'!I48,'ID-36'!G48,'ID-40'!K48,'ID-44'!I48,'ID-57'!I48)</f>
        <v>1883.9258134593513</v>
      </c>
    </row>
    <row r="42" spans="1:11" x14ac:dyDescent="0.25">
      <c r="A42" s="1">
        <v>4.75</v>
      </c>
      <c r="B42" s="1">
        <f>AVERAGE('ID-11'!B49,'ID-13'!B49,'ID-14'!B49,'ID-15'!B49,'ID-24'!B49,'ID-26'!B49,'ID-29'!B49,'ID-30'!B49,'ID-32'!B49,'ID-33'!B49,'ID-34'!B49,'ID-37'!B49,'ID-38'!B49,'ID-39'!B49,'ID-40'!B49,'ID-44'!B49,'ID-45'!B49,'ID-53'!B49,'ID-57'!B49,'ID-59'!B49,'ID-70'!B49,'ID-71'!B49)</f>
        <v>2121.2241070338773</v>
      </c>
      <c r="C42" s="1">
        <f>AVERAGE('ID-08'!B49,'ID-09'!B49,'ID-11'!C49,'ID-14'!C49,'ID-18'!B49,'ID-24'!C49,'ID-26'!C49,'ID-29'!C49,'ID-30'!C49,'ID-34'!C49,'ID-36'!B49,'ID-38'!C49,'ID-39'!C49,'ID-40'!C49,'ID-44'!C49,'ID-45'!C49,'ID-57'!C49,'ID-59'!C49)</f>
        <v>1158.3650791404482</v>
      </c>
      <c r="D42" s="1">
        <f>AVERAGE('ID-13'!C49,'ID-14'!D49,'ID-15'!C49,'ID-16'!B49,'ID-18'!C49,'ID-26'!D49,'ID-29'!D49,'ID-30'!D49,'ID-33'!C49,'ID-34'!D49,'ID-36'!C49,'ID-37'!C49,'ID-38'!D49,'ID-39'!D49,'ID-40'!D49,'ID-45'!D49,'ID-59'!D49,'ID-71'!C49)</f>
        <v>1526.7239767247536</v>
      </c>
      <c r="E42" s="1">
        <f>AVERAGE('ID-03'!B49,'ID-09'!C49,'ID-13'!D49,'ID-15'!D49,'ID-16'!C49,'ID-18'!D49,'ID-24'!D49,'ID-29'!E49,'ID-30'!E49,'ID-33'!D49,'ID-34'!E49,'ID-36'!D49,'ID-38'!E49,'ID-39'!E49,'ID-40'!E49,'ID-44'!D49,'ID-45'!E49,'ID-57'!D49,'ID-70'!C49,'ID-71'!D49)</f>
        <v>2009.5128386138126</v>
      </c>
      <c r="F42" s="1">
        <f>AVERAGE('ID-01'!B49,'ID-02'!B49,'ID-03'!C49,'ID-06'!B49,'ID-08'!C49,'ID-09'!D49,'ID-12'!B49,'ID-16'!D49,'ID-18'!E49,'ID-24'!E49,'ID-29'!F49,'ID-33'!E49,'ID-34'!F49,'ID-36'!E49,'ID-38'!F49,'ID-39'!F49,'ID-40'!F49,'ID-45'!F49,'ID-53'!C49,'ID-54'!B49,'ID-57'!E49,'ID-71'!E49)</f>
        <v>2870.1347794600451</v>
      </c>
      <c r="G42" s="1">
        <f>AVERAGE('ID-01'!C49,'ID-02'!C49,'ID-03'!D49,'ID-07'!B49,'ID-08'!D49,'ID-11'!D49,'ID-18'!F49,'ID-24'!F49,'ID-29'!G49,'ID-31'!B49,'ID-33'!F49,'ID-34'!G49,'ID-36'!F49,'ID-39'!G49,'ID-40'!G49,'ID-44'!E49,'ID-45'!G49,'ID-50'!B49,'ID-53'!D49,'ID-54'!C49,'ID-57'!F49,'ID-59'!E49,'ID-70'!D49,'ID-71'!F49)</f>
        <v>2147.9418620140636</v>
      </c>
      <c r="H42" s="1">
        <f>AVERAGE('ID-03'!E49,'ID-11'!E49,'ID-13'!E49,'ID-15'!E49,'ID-16'!E49,'ID-18'!G49,'ID-24'!G49,'ID-29'!H49,'ID-30'!F49,'ID-31'!C49,'ID-33'!G49,'ID-34'!H49,'ID-40'!H49,'ID-44'!F49,'ID-45'!H49,'ID-54'!D49,'ID-57'!G49,'ID-59'!F49,'ID-70'!E49,'ID-71'!G49)</f>
        <v>1553.4308970073823</v>
      </c>
      <c r="I42" s="1">
        <f>AVERAGE('ID-12'!C49,'ID-18'!H49,'ID-24'!H49,'ID-29'!I49,'ID-40'!I49,'ID-44'!G49,'ID-45'!I49,'ID-59'!G49)</f>
        <v>1984.4821088492704</v>
      </c>
      <c r="J42" s="1">
        <f>AVERAGE('ID-31'!D49,'ID-40'!J49,'ID-44'!H49,'ID-45'!J49,'ID-57'!H49)</f>
        <v>1737.6469809088067</v>
      </c>
      <c r="K42" s="1">
        <f>AVERAGE('ID-26'!E49,'ID-31'!E49,'ID-34'!I49,'ID-36'!G49,'ID-40'!K49,'ID-44'!I49,'ID-57'!I49)</f>
        <v>1876.7213168539115</v>
      </c>
    </row>
    <row r="43" spans="1:11" x14ac:dyDescent="0.25">
      <c r="A43" s="1">
        <v>4.875</v>
      </c>
      <c r="B43" s="1">
        <f>AVERAGE('ID-11'!B50,'ID-13'!B50,'ID-14'!B50,'ID-15'!B50,'ID-24'!B50,'ID-26'!B50,'ID-29'!B50,'ID-30'!B50,'ID-32'!B50,'ID-33'!B50,'ID-34'!B50,'ID-37'!B50,'ID-38'!B50,'ID-39'!B50,'ID-40'!B50,'ID-44'!B50,'ID-45'!B50,'ID-53'!B50,'ID-57'!B50,'ID-59'!B50,'ID-70'!B50,'ID-71'!B50)</f>
        <v>2116.944979393963</v>
      </c>
      <c r="C43" s="1">
        <f>AVERAGE('ID-08'!B50,'ID-09'!B50,'ID-11'!C50,'ID-14'!C50,'ID-18'!B50,'ID-24'!C50,'ID-26'!C50,'ID-29'!C50,'ID-30'!C50,'ID-34'!C50,'ID-36'!B50,'ID-38'!C50,'ID-39'!C50,'ID-40'!C50,'ID-44'!C50,'ID-45'!C50,'ID-57'!C50,'ID-59'!C50)</f>
        <v>1177.1135871888389</v>
      </c>
      <c r="D43" s="1">
        <f>AVERAGE('ID-13'!C50,'ID-14'!D50,'ID-15'!C50,'ID-16'!B50,'ID-18'!C50,'ID-26'!D50,'ID-29'!D50,'ID-30'!D50,'ID-33'!C50,'ID-34'!D50,'ID-36'!C50,'ID-37'!C50,'ID-38'!D50,'ID-39'!D50,'ID-40'!D50,'ID-45'!D50,'ID-59'!D50,'ID-71'!C50)</f>
        <v>1503.7563143482901</v>
      </c>
      <c r="E43" s="1">
        <f>AVERAGE('ID-03'!B50,'ID-09'!C50,'ID-13'!D50,'ID-15'!D50,'ID-16'!C50,'ID-18'!D50,'ID-24'!D50,'ID-29'!E50,'ID-30'!E50,'ID-33'!D50,'ID-34'!E50,'ID-36'!D50,'ID-38'!E50,'ID-39'!E50,'ID-40'!E50,'ID-44'!D50,'ID-45'!E50,'ID-57'!D50,'ID-70'!C50,'ID-71'!D50)</f>
        <v>2017.9024537131547</v>
      </c>
      <c r="F43" s="1">
        <f>AVERAGE('ID-01'!B50,'ID-02'!B50,'ID-03'!C50,'ID-06'!B50,'ID-08'!C50,'ID-09'!D50,'ID-12'!B50,'ID-16'!D50,'ID-18'!E50,'ID-24'!E50,'ID-29'!F50,'ID-33'!E50,'ID-34'!F50,'ID-36'!E50,'ID-38'!F50,'ID-39'!F50,'ID-40'!F50,'ID-45'!F50,'ID-53'!C50,'ID-54'!B50,'ID-57'!E50,'ID-71'!E50)</f>
        <v>2866.5493078977397</v>
      </c>
      <c r="G43" s="1">
        <f>AVERAGE('ID-01'!C50,'ID-02'!C50,'ID-03'!D50,'ID-07'!B50,'ID-08'!D50,'ID-11'!D50,'ID-18'!F50,'ID-24'!F50,'ID-29'!G50,'ID-31'!B50,'ID-33'!F50,'ID-34'!G50,'ID-36'!F50,'ID-39'!G50,'ID-40'!G50,'ID-44'!E50,'ID-45'!G50,'ID-50'!B50,'ID-53'!D50,'ID-54'!C50,'ID-57'!F50,'ID-59'!E50,'ID-70'!D50,'ID-71'!F50)</f>
        <v>2144.1484110792194</v>
      </c>
      <c r="H43" s="1">
        <f>AVERAGE('ID-03'!E50,'ID-11'!E50,'ID-13'!E50,'ID-15'!E50,'ID-16'!E50,'ID-18'!G50,'ID-24'!G50,'ID-29'!H50,'ID-30'!F50,'ID-31'!C50,'ID-33'!G50,'ID-34'!H50,'ID-40'!H50,'ID-44'!F50,'ID-45'!H50,'ID-54'!D50,'ID-57'!G50,'ID-59'!F50,'ID-70'!E50,'ID-71'!G50)</f>
        <v>1549.2569905906159</v>
      </c>
      <c r="I43" s="1">
        <f>AVERAGE('ID-12'!C50,'ID-18'!H50,'ID-24'!H50,'ID-29'!I50,'ID-40'!I50,'ID-44'!G50,'ID-45'!I50,'ID-59'!G50)</f>
        <v>1982.4809859483864</v>
      </c>
      <c r="J43" s="1">
        <f>AVERAGE('ID-31'!D50,'ID-40'!J50,'ID-44'!H50,'ID-45'!J50,'ID-57'!H50)</f>
        <v>1736.1348833711254</v>
      </c>
      <c r="K43" s="1">
        <f>AVERAGE('ID-26'!E50,'ID-31'!E50,'ID-34'!I50,'ID-36'!G50,'ID-40'!K50,'ID-44'!I50,'ID-57'!I50)</f>
        <v>1870.3795200410063</v>
      </c>
    </row>
    <row r="44" spans="1:11" x14ac:dyDescent="0.25">
      <c r="A44" s="1">
        <v>5</v>
      </c>
      <c r="B44" s="1">
        <f>AVERAGE('ID-11'!B51,'ID-13'!B51,'ID-14'!B51,'ID-15'!B51,'ID-24'!B51,'ID-26'!B51,'ID-29'!B51,'ID-30'!B51,'ID-32'!B51,'ID-33'!B51,'ID-34'!B51,'ID-37'!B51,'ID-38'!B51,'ID-39'!B51,'ID-40'!B51,'ID-44'!B51,'ID-45'!B51,'ID-53'!B51,'ID-57'!B51,'ID-59'!B51,'ID-70'!B51,'ID-71'!B51)</f>
        <v>2108.2245232754408</v>
      </c>
      <c r="C44" s="1">
        <f>AVERAGE('ID-08'!B51,'ID-09'!B51,'ID-11'!C51,'ID-14'!C51,'ID-18'!B51,'ID-24'!C51,'ID-26'!C51,'ID-29'!C51,'ID-30'!C51,'ID-34'!C51,'ID-36'!B51,'ID-38'!C51,'ID-39'!C51,'ID-40'!C51,'ID-44'!C51,'ID-45'!C51,'ID-57'!C51,'ID-59'!C51)</f>
        <v>1179.6373460750349</v>
      </c>
      <c r="D44" s="1">
        <f>AVERAGE('ID-13'!C51,'ID-14'!D51,'ID-15'!C51,'ID-16'!B51,'ID-18'!C51,'ID-26'!D51,'ID-29'!D51,'ID-30'!D51,'ID-33'!C51,'ID-34'!D51,'ID-36'!C51,'ID-37'!C51,'ID-38'!D51,'ID-39'!D51,'ID-40'!D51,'ID-45'!D51,'ID-59'!D51,'ID-71'!C51)</f>
        <v>1477.0680829607431</v>
      </c>
      <c r="E44" s="1">
        <f>AVERAGE('ID-03'!B51,'ID-09'!C51,'ID-13'!D51,'ID-15'!D51,'ID-16'!C51,'ID-18'!D51,'ID-24'!D51,'ID-29'!E51,'ID-30'!E51,'ID-33'!D51,'ID-34'!E51,'ID-36'!D51,'ID-38'!E51,'ID-39'!E51,'ID-40'!E51,'ID-44'!D51,'ID-45'!E51,'ID-57'!D51,'ID-70'!C51,'ID-71'!D51)</f>
        <v>1998.2454464551297</v>
      </c>
      <c r="F44" s="1">
        <f>AVERAGE('ID-01'!B51,'ID-02'!B51,'ID-03'!C51,'ID-06'!B51,'ID-08'!C51,'ID-09'!D51,'ID-12'!B51,'ID-16'!D51,'ID-18'!E51,'ID-24'!E51,'ID-29'!F51,'ID-33'!E51,'ID-34'!F51,'ID-36'!E51,'ID-38'!F51,'ID-39'!F51,'ID-40'!F51,'ID-45'!F51,'ID-53'!C51,'ID-54'!B51,'ID-57'!E51,'ID-71'!E51)</f>
        <v>2845.7614112183896</v>
      </c>
      <c r="G44" s="1">
        <f>AVERAGE('ID-01'!C51,'ID-02'!C51,'ID-03'!D51,'ID-07'!B51,'ID-08'!D51,'ID-11'!D51,'ID-18'!F51,'ID-24'!F51,'ID-29'!G51,'ID-31'!B51,'ID-33'!F51,'ID-34'!G51,'ID-36'!F51,'ID-39'!G51,'ID-40'!G51,'ID-44'!E51,'ID-45'!G51,'ID-50'!B51,'ID-53'!D51,'ID-54'!C51,'ID-57'!F51,'ID-59'!E51,'ID-70'!D51,'ID-71'!F51)</f>
        <v>2139.2706583166969</v>
      </c>
      <c r="H44" s="1">
        <f>AVERAGE('ID-03'!E51,'ID-11'!E51,'ID-13'!E51,'ID-15'!E51,'ID-16'!E51,'ID-18'!G51,'ID-24'!G51,'ID-29'!H51,'ID-30'!F51,'ID-31'!C51,'ID-33'!G51,'ID-34'!H51,'ID-40'!H51,'ID-44'!F51,'ID-45'!H51,'ID-54'!D51,'ID-57'!G51,'ID-59'!F51,'ID-70'!E51,'ID-71'!G51)</f>
        <v>1542.5954289069664</v>
      </c>
      <c r="I44" s="1">
        <f>AVERAGE('ID-12'!C51,'ID-18'!H51,'ID-24'!H51,'ID-29'!I51,'ID-40'!I51,'ID-44'!G51,'ID-45'!I51,'ID-59'!G51)</f>
        <v>1989.0883694237416</v>
      </c>
      <c r="J44" s="1">
        <f>AVERAGE('ID-31'!D51,'ID-40'!J51,'ID-44'!H51,'ID-45'!J51,'ID-57'!H51)</f>
        <v>1717.6812032419864</v>
      </c>
      <c r="K44" s="1">
        <f>AVERAGE('ID-26'!E51,'ID-31'!E51,'ID-34'!I51,'ID-36'!G51,'ID-40'!K51,'ID-44'!I51,'ID-57'!I51)</f>
        <v>1886.3062966637233</v>
      </c>
    </row>
    <row r="45" spans="1:11" x14ac:dyDescent="0.25">
      <c r="A45" s="1">
        <v>5.125</v>
      </c>
      <c r="B45" s="1">
        <f>AVERAGE('ID-11'!B52,'ID-13'!B52,'ID-14'!B52,'ID-15'!B52,'ID-24'!B52,'ID-26'!B52,'ID-29'!B52,'ID-30'!B52,'ID-32'!B52,'ID-33'!B52,'ID-34'!B52,'ID-37'!B52,'ID-38'!B52,'ID-39'!B52,'ID-40'!B52,'ID-44'!B52,'ID-45'!B52,'ID-53'!B52,'ID-57'!B52,'ID-59'!B52,'ID-70'!B52,'ID-71'!B52)</f>
        <v>2107.8279984362202</v>
      </c>
      <c r="C45" s="1">
        <f>AVERAGE('ID-08'!B52,'ID-09'!B52,'ID-11'!C52,'ID-14'!C52,'ID-18'!B52,'ID-24'!C52,'ID-26'!C52,'ID-29'!C52,'ID-30'!C52,'ID-34'!C52,'ID-36'!B52,'ID-38'!C52,'ID-39'!C52,'ID-40'!C52,'ID-44'!C52,'ID-45'!C52,'ID-57'!C52,'ID-59'!C52)</f>
        <v>1166.4140403023159</v>
      </c>
      <c r="D45" s="1">
        <f>AVERAGE('ID-13'!C52,'ID-14'!D52,'ID-15'!C52,'ID-16'!B52,'ID-18'!C52,'ID-26'!D52,'ID-29'!D52,'ID-30'!D52,'ID-33'!C52,'ID-34'!D52,'ID-36'!C52,'ID-37'!C52,'ID-38'!D52,'ID-39'!D52,'ID-40'!D52,'ID-45'!D52,'ID-59'!D52,'ID-71'!C52)</f>
        <v>1446.4261015394318</v>
      </c>
      <c r="E45" s="1">
        <f>AVERAGE('ID-03'!B52,'ID-09'!C52,'ID-13'!D52,'ID-15'!D52,'ID-16'!C52,'ID-18'!D52,'ID-24'!D52,'ID-29'!E52,'ID-30'!E52,'ID-33'!D52,'ID-34'!E52,'ID-36'!D52,'ID-38'!E52,'ID-39'!E52,'ID-40'!E52,'ID-44'!D52,'ID-45'!E52,'ID-57'!D52,'ID-70'!C52,'ID-71'!D52)</f>
        <v>1992.6132979407935</v>
      </c>
      <c r="F45" s="1">
        <f>AVERAGE('ID-01'!B52,'ID-02'!B52,'ID-03'!C52,'ID-06'!B52,'ID-08'!C52,'ID-09'!D52,'ID-12'!B52,'ID-16'!D52,'ID-18'!E52,'ID-24'!E52,'ID-29'!F52,'ID-33'!E52,'ID-34'!F52,'ID-36'!E52,'ID-38'!F52,'ID-39'!F52,'ID-40'!F52,'ID-45'!F52,'ID-53'!C52,'ID-54'!B52,'ID-57'!E52,'ID-71'!E52)</f>
        <v>2829.5558287533859</v>
      </c>
      <c r="G45" s="1">
        <f>AVERAGE('ID-01'!C52,'ID-02'!C52,'ID-03'!D52,'ID-07'!B52,'ID-08'!D52,'ID-11'!D52,'ID-18'!F52,'ID-24'!F52,'ID-29'!G52,'ID-31'!B52,'ID-33'!F52,'ID-34'!G52,'ID-36'!F52,'ID-39'!G52,'ID-40'!G52,'ID-44'!E52,'ID-45'!G52,'ID-50'!B52,'ID-53'!D52,'ID-54'!C52,'ID-57'!F52,'ID-59'!E52,'ID-70'!D52,'ID-71'!F52)</f>
        <v>2137.7857891185508</v>
      </c>
      <c r="H45" s="1">
        <f>AVERAGE('ID-03'!E52,'ID-11'!E52,'ID-13'!E52,'ID-15'!E52,'ID-16'!E52,'ID-18'!G52,'ID-24'!G52,'ID-29'!H52,'ID-30'!F52,'ID-31'!C52,'ID-33'!G52,'ID-34'!H52,'ID-40'!H52,'ID-44'!F52,'ID-45'!H52,'ID-54'!D52,'ID-57'!G52,'ID-59'!F52,'ID-70'!E52,'ID-71'!G52)</f>
        <v>1533.370578182934</v>
      </c>
      <c r="I45" s="1">
        <f>AVERAGE('ID-12'!C52,'ID-18'!H52,'ID-24'!H52,'ID-29'!I52,'ID-40'!I52,'ID-44'!G52,'ID-45'!I52,'ID-59'!G52)</f>
        <v>1994.4464157629907</v>
      </c>
      <c r="J45" s="1">
        <f>AVERAGE('ID-31'!D52,'ID-40'!J52,'ID-44'!H52,'ID-45'!J52,'ID-57'!H52)</f>
        <v>1709.2503315929935</v>
      </c>
      <c r="K45" s="1">
        <f>AVERAGE('ID-26'!E52,'ID-31'!E52,'ID-34'!I52,'ID-36'!G52,'ID-40'!K52,'ID-44'!I52,'ID-57'!I52)</f>
        <v>1913.1270372530787</v>
      </c>
    </row>
    <row r="46" spans="1:11" x14ac:dyDescent="0.25">
      <c r="A46" s="1">
        <v>5.25</v>
      </c>
      <c r="B46" s="1">
        <f>AVERAGE('ID-11'!B53,'ID-13'!B53,'ID-14'!B53,'ID-15'!B53,'ID-24'!B53,'ID-26'!B53,'ID-29'!B53,'ID-30'!B53,'ID-32'!B53,'ID-33'!B53,'ID-34'!B53,'ID-37'!B53,'ID-38'!B53,'ID-39'!B53,'ID-40'!B53,'ID-44'!B53,'ID-45'!B53,'ID-53'!B53,'ID-57'!B53,'ID-59'!B53,'ID-70'!B53,'ID-71'!B53)</f>
        <v>2119.5373015573832</v>
      </c>
      <c r="C46" s="1">
        <f>AVERAGE('ID-08'!B53,'ID-09'!B53,'ID-11'!C53,'ID-14'!C53,'ID-18'!B53,'ID-24'!C53,'ID-26'!C53,'ID-29'!C53,'ID-30'!C53,'ID-34'!C53,'ID-36'!B53,'ID-38'!C53,'ID-39'!C53,'ID-40'!C53,'ID-44'!C53,'ID-45'!C53,'ID-57'!C53,'ID-59'!C53)</f>
        <v>1157.8159538490943</v>
      </c>
      <c r="D46" s="1">
        <f>AVERAGE('ID-13'!C53,'ID-14'!D53,'ID-15'!C53,'ID-16'!B53,'ID-18'!C53,'ID-26'!D53,'ID-29'!D53,'ID-30'!D53,'ID-33'!C53,'ID-34'!D53,'ID-36'!C53,'ID-37'!C53,'ID-38'!D53,'ID-39'!D53,'ID-40'!D53,'ID-45'!D53,'ID-59'!D53,'ID-71'!C53)</f>
        <v>1437.429864800567</v>
      </c>
      <c r="E46" s="1">
        <f>AVERAGE('ID-03'!B53,'ID-09'!C53,'ID-13'!D53,'ID-15'!D53,'ID-16'!C53,'ID-18'!D53,'ID-24'!D53,'ID-29'!E53,'ID-30'!E53,'ID-33'!D53,'ID-34'!E53,'ID-36'!D53,'ID-38'!E53,'ID-39'!E53,'ID-40'!E53,'ID-44'!D53,'ID-45'!E53,'ID-57'!D53,'ID-70'!C53,'ID-71'!D53)</f>
        <v>2000.7165544681197</v>
      </c>
      <c r="F46" s="1">
        <f>AVERAGE('ID-01'!B53,'ID-02'!B53,'ID-03'!C53,'ID-06'!B53,'ID-08'!C53,'ID-09'!D53,'ID-12'!B53,'ID-16'!D53,'ID-18'!E53,'ID-24'!E53,'ID-29'!F53,'ID-33'!E53,'ID-34'!F53,'ID-36'!E53,'ID-38'!F53,'ID-39'!F53,'ID-40'!F53,'ID-45'!F53,'ID-53'!C53,'ID-54'!B53,'ID-57'!E53,'ID-71'!E53)</f>
        <v>2819.4459196263069</v>
      </c>
      <c r="G46" s="1">
        <f>AVERAGE('ID-01'!C53,'ID-02'!C53,'ID-03'!D53,'ID-07'!B53,'ID-08'!D53,'ID-11'!D53,'ID-18'!F53,'ID-24'!F53,'ID-29'!G53,'ID-31'!B53,'ID-33'!F53,'ID-34'!G53,'ID-36'!F53,'ID-39'!G53,'ID-40'!G53,'ID-44'!E53,'ID-45'!G53,'ID-50'!B53,'ID-53'!D53,'ID-54'!C53,'ID-57'!F53,'ID-59'!E53,'ID-70'!D53,'ID-71'!F53)</f>
        <v>2137.8772643256661</v>
      </c>
      <c r="H46" s="1">
        <f>AVERAGE('ID-03'!E53,'ID-11'!E53,'ID-13'!E53,'ID-15'!E53,'ID-16'!E53,'ID-18'!G53,'ID-24'!G53,'ID-29'!H53,'ID-30'!F53,'ID-31'!C53,'ID-33'!G53,'ID-34'!H53,'ID-40'!H53,'ID-44'!F53,'ID-45'!H53,'ID-54'!D53,'ID-57'!G53,'ID-59'!F53,'ID-70'!E53,'ID-71'!G53)</f>
        <v>1521.4468708799272</v>
      </c>
      <c r="I46" s="1">
        <f>AVERAGE('ID-12'!C53,'ID-18'!H53,'ID-24'!H53,'ID-29'!I53,'ID-40'!I53,'ID-44'!G53,'ID-45'!I53,'ID-59'!G53)</f>
        <v>2002.6143458317451</v>
      </c>
      <c r="J46" s="1">
        <f>AVERAGE('ID-31'!D53,'ID-40'!J53,'ID-44'!H53,'ID-45'!J53,'ID-57'!H53)</f>
        <v>1694.9109378727849</v>
      </c>
      <c r="K46" s="1">
        <f>AVERAGE('ID-26'!E53,'ID-31'!E53,'ID-34'!I53,'ID-36'!G53,'ID-40'!K53,'ID-44'!I53,'ID-57'!I53)</f>
        <v>1898.5675288253419</v>
      </c>
    </row>
    <row r="47" spans="1:11" x14ac:dyDescent="0.25">
      <c r="A47" s="1">
        <v>5.375</v>
      </c>
      <c r="B47" s="1">
        <f>AVERAGE('ID-11'!B54,'ID-13'!B54,'ID-14'!B54,'ID-15'!B54,'ID-24'!B54,'ID-26'!B54,'ID-29'!B54,'ID-30'!B54,'ID-32'!B54,'ID-33'!B54,'ID-34'!B54,'ID-37'!B54,'ID-38'!B54,'ID-39'!B54,'ID-40'!B54,'ID-44'!B54,'ID-45'!B54,'ID-53'!B54,'ID-57'!B54,'ID-59'!B54,'ID-70'!B54,'ID-71'!B54)</f>
        <v>2122.9870920304634</v>
      </c>
      <c r="C47" s="1">
        <f>AVERAGE('ID-08'!B54,'ID-09'!B54,'ID-11'!C54,'ID-14'!C54,'ID-18'!B54,'ID-24'!C54,'ID-26'!C54,'ID-29'!C54,'ID-30'!C54,'ID-34'!C54,'ID-36'!B54,'ID-38'!C54,'ID-39'!C54,'ID-40'!C54,'ID-44'!C54,'ID-45'!C54,'ID-57'!C54,'ID-59'!C54)</f>
        <v>1155.491823858966</v>
      </c>
      <c r="D47" s="1">
        <f>AVERAGE('ID-13'!C54,'ID-14'!D54,'ID-15'!C54,'ID-16'!B54,'ID-18'!C54,'ID-26'!D54,'ID-29'!D54,'ID-30'!D54,'ID-33'!C54,'ID-34'!D54,'ID-36'!C54,'ID-37'!C54,'ID-38'!D54,'ID-39'!D54,'ID-40'!D54,'ID-45'!D54,'ID-59'!D54,'ID-71'!C54)</f>
        <v>1424.4939397881058</v>
      </c>
      <c r="E47" s="1">
        <f>AVERAGE('ID-03'!B54,'ID-09'!C54,'ID-13'!D54,'ID-15'!D54,'ID-16'!C54,'ID-18'!D54,'ID-24'!D54,'ID-29'!E54,'ID-30'!E54,'ID-33'!D54,'ID-34'!E54,'ID-36'!D54,'ID-38'!E54,'ID-39'!E54,'ID-40'!E54,'ID-44'!D54,'ID-45'!E54,'ID-57'!D54,'ID-70'!C54,'ID-71'!D54)</f>
        <v>2011.1274981075931</v>
      </c>
      <c r="F47" s="1">
        <f>AVERAGE('ID-01'!B54,'ID-02'!B54,'ID-03'!C54,'ID-06'!B54,'ID-08'!C54,'ID-09'!D54,'ID-12'!B54,'ID-16'!D54,'ID-18'!E54,'ID-24'!E54,'ID-29'!F54,'ID-33'!E54,'ID-34'!F54,'ID-36'!E54,'ID-38'!F54,'ID-39'!F54,'ID-40'!F54,'ID-45'!F54,'ID-53'!C54,'ID-54'!B54,'ID-57'!E54,'ID-71'!E54)</f>
        <v>2808.6374948633179</v>
      </c>
      <c r="G47" s="1">
        <f>AVERAGE('ID-01'!C54,'ID-02'!C54,'ID-03'!D54,'ID-07'!B54,'ID-08'!D54,'ID-11'!D54,'ID-18'!F54,'ID-24'!F54,'ID-29'!G54,'ID-31'!B54,'ID-33'!F54,'ID-34'!G54,'ID-36'!F54,'ID-39'!G54,'ID-40'!G54,'ID-44'!E54,'ID-45'!G54,'ID-50'!B54,'ID-53'!D54,'ID-54'!C54,'ID-57'!F54,'ID-59'!E54,'ID-70'!D54,'ID-71'!F54)</f>
        <v>2142.2475207344382</v>
      </c>
      <c r="H47" s="1">
        <f>AVERAGE('ID-03'!E54,'ID-11'!E54,'ID-13'!E54,'ID-15'!E54,'ID-16'!E54,'ID-18'!G54,'ID-24'!G54,'ID-29'!H54,'ID-30'!F54,'ID-31'!C54,'ID-33'!G54,'ID-34'!H54,'ID-40'!H54,'ID-44'!F54,'ID-45'!H54,'ID-54'!D54,'ID-57'!G54,'ID-59'!F54,'ID-70'!E54,'ID-71'!G54)</f>
        <v>1514.5839814850633</v>
      </c>
      <c r="I47" s="1">
        <f>AVERAGE('ID-12'!C54,'ID-18'!H54,'ID-24'!H54,'ID-29'!I54,'ID-40'!I54,'ID-44'!G54,'ID-45'!I54,'ID-59'!G54)</f>
        <v>2022.3176019901771</v>
      </c>
      <c r="J47" s="1">
        <f>AVERAGE('ID-31'!D54,'ID-40'!J54,'ID-44'!H54,'ID-45'!J54,'ID-57'!H54)</f>
        <v>1682.1306465461028</v>
      </c>
      <c r="K47" s="1">
        <f>AVERAGE('ID-26'!E54,'ID-31'!E54,'ID-34'!I54,'ID-36'!G54,'ID-40'!K54,'ID-44'!I54,'ID-57'!I54)</f>
        <v>1909.4020978104077</v>
      </c>
    </row>
    <row r="48" spans="1:11" x14ac:dyDescent="0.25">
      <c r="A48" s="1">
        <v>5.5</v>
      </c>
      <c r="B48" s="1">
        <f>AVERAGE('ID-11'!B55,'ID-13'!B55,'ID-14'!B55,'ID-15'!B55,'ID-24'!B55,'ID-26'!B55,'ID-29'!B55,'ID-30'!B55,'ID-32'!B55,'ID-33'!B55,'ID-34'!B55,'ID-37'!B55,'ID-38'!B55,'ID-39'!B55,'ID-40'!B55,'ID-44'!B55,'ID-45'!B55,'ID-53'!B55,'ID-57'!B55,'ID-59'!B55,'ID-70'!B55,'ID-71'!B55)</f>
        <v>2113.9921239892187</v>
      </c>
      <c r="C48" s="1">
        <f>AVERAGE('ID-08'!B55,'ID-09'!B55,'ID-11'!C55,'ID-14'!C55,'ID-18'!B55,'ID-24'!C55,'ID-26'!C55,'ID-29'!C55,'ID-30'!C55,'ID-34'!C55,'ID-36'!B55,'ID-38'!C55,'ID-39'!C55,'ID-40'!C55,'ID-44'!C55,'ID-45'!C55,'ID-57'!C55,'ID-59'!C55)</f>
        <v>1156.8231846412439</v>
      </c>
      <c r="D48" s="1">
        <f>AVERAGE('ID-13'!C55,'ID-14'!D55,'ID-15'!C55,'ID-16'!B55,'ID-18'!C55,'ID-26'!D55,'ID-29'!D55,'ID-30'!D55,'ID-33'!C55,'ID-34'!D55,'ID-36'!C55,'ID-37'!C55,'ID-38'!D55,'ID-39'!D55,'ID-40'!D55,'ID-45'!D55,'ID-59'!D55,'ID-71'!C55)</f>
        <v>1419.3524925064009</v>
      </c>
      <c r="E48" s="1">
        <f>AVERAGE('ID-03'!B55,'ID-09'!C55,'ID-13'!D55,'ID-15'!D55,'ID-16'!C55,'ID-18'!D55,'ID-24'!D55,'ID-29'!E55,'ID-30'!E55,'ID-33'!D55,'ID-34'!E55,'ID-36'!D55,'ID-38'!E55,'ID-39'!E55,'ID-40'!E55,'ID-44'!D55,'ID-45'!E55,'ID-57'!D55,'ID-70'!C55,'ID-71'!D55)</f>
        <v>1993.8940392787304</v>
      </c>
      <c r="F48" s="1">
        <f>AVERAGE('ID-01'!B55,'ID-02'!B55,'ID-03'!C55,'ID-06'!B55,'ID-08'!C55,'ID-09'!D55,'ID-12'!B55,'ID-16'!D55,'ID-18'!E55,'ID-24'!E55,'ID-29'!F55,'ID-33'!E55,'ID-34'!F55,'ID-36'!E55,'ID-38'!F55,'ID-39'!F55,'ID-40'!F55,'ID-45'!F55,'ID-53'!C55,'ID-54'!B55,'ID-57'!E55,'ID-71'!E55)</f>
        <v>2798.8770963040206</v>
      </c>
      <c r="G48" s="1">
        <f>AVERAGE('ID-01'!C55,'ID-02'!C55,'ID-03'!D55,'ID-07'!B55,'ID-08'!D55,'ID-11'!D55,'ID-18'!F55,'ID-24'!F55,'ID-29'!G55,'ID-31'!B55,'ID-33'!F55,'ID-34'!G55,'ID-36'!F55,'ID-39'!G55,'ID-40'!G55,'ID-44'!E55,'ID-45'!G55,'ID-50'!B55,'ID-53'!D55,'ID-54'!C55,'ID-57'!F55,'ID-59'!E55,'ID-70'!D55,'ID-71'!F55)</f>
        <v>2134.8503393595106</v>
      </c>
      <c r="H48" s="1">
        <f>AVERAGE('ID-03'!E55,'ID-11'!E55,'ID-13'!E55,'ID-15'!E55,'ID-16'!E55,'ID-18'!G55,'ID-24'!G55,'ID-29'!H55,'ID-30'!F55,'ID-31'!C55,'ID-33'!G55,'ID-34'!H55,'ID-40'!H55,'ID-44'!F55,'ID-45'!H55,'ID-54'!D55,'ID-57'!G55,'ID-59'!F55,'ID-70'!E55,'ID-71'!G55)</f>
        <v>1514.3770440650892</v>
      </c>
      <c r="I48" s="1">
        <f>AVERAGE('ID-12'!C55,'ID-18'!H55,'ID-24'!H55,'ID-29'!I55,'ID-40'!I55,'ID-44'!G55,'ID-45'!I55,'ID-59'!G55)</f>
        <v>2025.9264742137375</v>
      </c>
      <c r="J48" s="1">
        <f>AVERAGE('ID-31'!D55,'ID-40'!J55,'ID-44'!H55,'ID-45'!J55,'ID-57'!H55)</f>
        <v>1687.2372385829487</v>
      </c>
      <c r="K48" s="1">
        <f>AVERAGE('ID-26'!E55,'ID-31'!E55,'ID-34'!I55,'ID-36'!G55,'ID-40'!K55,'ID-44'!I55,'ID-57'!I55)</f>
        <v>1893.9461925494991</v>
      </c>
    </row>
    <row r="49" spans="1:11" x14ac:dyDescent="0.25">
      <c r="A49" s="1">
        <v>5.625</v>
      </c>
      <c r="B49" s="1">
        <f>AVERAGE('ID-11'!B56,'ID-13'!B56,'ID-14'!B56,'ID-15'!B56,'ID-24'!B56,'ID-26'!B56,'ID-29'!B56,'ID-30'!B56,'ID-32'!B56,'ID-33'!B56,'ID-34'!B56,'ID-37'!B56,'ID-38'!B56,'ID-39'!B56,'ID-40'!B56,'ID-44'!B56,'ID-45'!B56,'ID-53'!B56,'ID-57'!B56,'ID-59'!B56,'ID-70'!B56,'ID-71'!B56)</f>
        <v>2101.083269378702</v>
      </c>
      <c r="C49" s="1">
        <f>AVERAGE('ID-08'!B56,'ID-09'!B56,'ID-11'!C56,'ID-14'!C56,'ID-18'!B56,'ID-24'!C56,'ID-26'!C56,'ID-29'!C56,'ID-30'!C56,'ID-34'!C56,'ID-36'!B56,'ID-38'!C56,'ID-39'!C56,'ID-40'!C56,'ID-44'!C56,'ID-45'!C56,'ID-57'!C56,'ID-59'!C56)</f>
        <v>1169.9772483486167</v>
      </c>
      <c r="D49" s="1">
        <f>AVERAGE('ID-13'!C56,'ID-14'!D56,'ID-15'!C56,'ID-16'!B56,'ID-18'!C56,'ID-26'!D56,'ID-29'!D56,'ID-30'!D56,'ID-33'!C56,'ID-34'!D56,'ID-36'!C56,'ID-37'!C56,'ID-38'!D56,'ID-39'!D56,'ID-40'!D56,'ID-45'!D56,'ID-59'!D56,'ID-71'!C56)</f>
        <v>1399.3678965218201</v>
      </c>
      <c r="E49" s="1">
        <f>AVERAGE('ID-03'!B56,'ID-09'!C56,'ID-13'!D56,'ID-15'!D56,'ID-16'!C56,'ID-18'!D56,'ID-24'!D56,'ID-29'!E56,'ID-30'!E56,'ID-33'!D56,'ID-34'!E56,'ID-36'!D56,'ID-38'!E56,'ID-39'!E56,'ID-40'!E56,'ID-44'!D56,'ID-45'!E56,'ID-57'!D56,'ID-70'!C56,'ID-71'!D56)</f>
        <v>1997.7943636163811</v>
      </c>
      <c r="F49" s="1">
        <f>AVERAGE('ID-01'!B56,'ID-02'!B56,'ID-03'!C56,'ID-06'!B56,'ID-08'!C56,'ID-09'!D56,'ID-12'!B56,'ID-16'!D56,'ID-18'!E56,'ID-24'!E56,'ID-29'!F56,'ID-33'!E56,'ID-34'!F56,'ID-36'!E56,'ID-38'!F56,'ID-39'!F56,'ID-40'!F56,'ID-45'!F56,'ID-53'!C56,'ID-54'!B56,'ID-57'!E56,'ID-71'!E56)</f>
        <v>2791.2067078552395</v>
      </c>
      <c r="G49" s="1">
        <f>AVERAGE('ID-01'!C56,'ID-02'!C56,'ID-03'!D56,'ID-07'!B56,'ID-08'!D56,'ID-11'!D56,'ID-18'!F56,'ID-24'!F56,'ID-29'!G56,'ID-31'!B56,'ID-33'!F56,'ID-34'!G56,'ID-36'!F56,'ID-39'!G56,'ID-40'!G56,'ID-44'!E56,'ID-45'!G56,'ID-50'!B56,'ID-53'!D56,'ID-54'!C56,'ID-57'!F56,'ID-59'!E56,'ID-70'!D56,'ID-71'!F56)</f>
        <v>2128.6526891001145</v>
      </c>
      <c r="H49" s="1">
        <f>AVERAGE('ID-03'!E56,'ID-11'!E56,'ID-13'!E56,'ID-15'!E56,'ID-16'!E56,'ID-18'!G56,'ID-24'!G56,'ID-29'!H56,'ID-30'!F56,'ID-31'!C56,'ID-33'!G56,'ID-34'!H56,'ID-40'!H56,'ID-44'!F56,'ID-45'!H56,'ID-54'!D56,'ID-57'!G56,'ID-59'!F56,'ID-70'!E56,'ID-71'!G56)</f>
        <v>1516.3572160221861</v>
      </c>
      <c r="I49" s="1">
        <f>AVERAGE('ID-12'!C56,'ID-18'!H56,'ID-24'!H56,'ID-29'!I56,'ID-40'!I56,'ID-44'!G56,'ID-45'!I56,'ID-59'!G56)</f>
        <v>2003.4985979755324</v>
      </c>
      <c r="J49" s="1">
        <f>AVERAGE('ID-31'!D56,'ID-40'!J56,'ID-44'!H56,'ID-45'!J56,'ID-57'!H56)</f>
        <v>1689.96721065163</v>
      </c>
      <c r="K49" s="1">
        <f>AVERAGE('ID-26'!E56,'ID-31'!E56,'ID-34'!I56,'ID-36'!G56,'ID-40'!K56,'ID-44'!I56,'ID-57'!I56)</f>
        <v>1878.3742795622345</v>
      </c>
    </row>
    <row r="50" spans="1:11" x14ac:dyDescent="0.25">
      <c r="A50" s="1">
        <v>5.75</v>
      </c>
      <c r="B50" s="1">
        <f>AVERAGE('ID-11'!B57,'ID-13'!B57,'ID-14'!B57,'ID-15'!B57,'ID-24'!B57,'ID-26'!B57,'ID-29'!B57,'ID-30'!B57,'ID-32'!B57,'ID-33'!B57,'ID-34'!B57,'ID-37'!B57,'ID-38'!B57,'ID-39'!B57,'ID-40'!B57,'ID-44'!B57,'ID-45'!B57,'ID-53'!B57,'ID-57'!B57,'ID-59'!B57,'ID-70'!B57,'ID-71'!B57)</f>
        <v>2089.9932285376485</v>
      </c>
      <c r="C50" s="1">
        <f>AVERAGE('ID-08'!B57,'ID-09'!B57,'ID-11'!C57,'ID-14'!C57,'ID-18'!B57,'ID-24'!C57,'ID-26'!C57,'ID-29'!C57,'ID-30'!C57,'ID-34'!C57,'ID-36'!B57,'ID-38'!C57,'ID-39'!C57,'ID-40'!C57,'ID-44'!C57,'ID-45'!C57,'ID-57'!C57,'ID-59'!C57)</f>
        <v>1171.9219334108602</v>
      </c>
      <c r="D50" s="1">
        <f>AVERAGE('ID-13'!C57,'ID-14'!D57,'ID-15'!C57,'ID-16'!B57,'ID-18'!C57,'ID-26'!D57,'ID-29'!D57,'ID-30'!D57,'ID-33'!C57,'ID-34'!D57,'ID-36'!C57,'ID-37'!C57,'ID-38'!D57,'ID-39'!D57,'ID-40'!D57,'ID-45'!D57,'ID-59'!D57,'ID-71'!C57)</f>
        <v>1414.8582732655677</v>
      </c>
      <c r="E50" s="1">
        <f>AVERAGE('ID-03'!B57,'ID-09'!C57,'ID-13'!D57,'ID-15'!D57,'ID-16'!C57,'ID-18'!D57,'ID-24'!D57,'ID-29'!E57,'ID-30'!E57,'ID-33'!D57,'ID-34'!E57,'ID-36'!D57,'ID-38'!E57,'ID-39'!E57,'ID-40'!E57,'ID-44'!D57,'ID-45'!E57,'ID-57'!D57,'ID-70'!C57,'ID-71'!D57)</f>
        <v>2003.9559145665517</v>
      </c>
      <c r="F50" s="1">
        <f>AVERAGE('ID-01'!B57,'ID-02'!B57,'ID-03'!C57,'ID-06'!B57,'ID-08'!C57,'ID-09'!D57,'ID-12'!B57,'ID-16'!D57,'ID-18'!E57,'ID-24'!E57,'ID-29'!F57,'ID-33'!E57,'ID-34'!F57,'ID-36'!E57,'ID-38'!F57,'ID-39'!F57,'ID-40'!F57,'ID-45'!F57,'ID-53'!C57,'ID-54'!B57,'ID-57'!E57,'ID-71'!E57)</f>
        <v>2788.0696852663714</v>
      </c>
      <c r="G50" s="1">
        <f>AVERAGE('ID-01'!C57,'ID-02'!C57,'ID-03'!D57,'ID-07'!B57,'ID-08'!D57,'ID-11'!D57,'ID-18'!F57,'ID-24'!F57,'ID-29'!G57,'ID-31'!B57,'ID-33'!F57,'ID-34'!G57,'ID-36'!F57,'ID-39'!G57,'ID-40'!G57,'ID-44'!E57,'ID-45'!G57,'ID-50'!B57,'ID-53'!D57,'ID-54'!C57,'ID-57'!F57,'ID-59'!E57,'ID-70'!D57,'ID-71'!F57)</f>
        <v>2125.1943281061222</v>
      </c>
      <c r="H50" s="1">
        <f>AVERAGE('ID-03'!E57,'ID-11'!E57,'ID-13'!E57,'ID-15'!E57,'ID-16'!E57,'ID-18'!G57,'ID-24'!G57,'ID-29'!H57,'ID-30'!F57,'ID-31'!C57,'ID-33'!G57,'ID-34'!H57,'ID-40'!H57,'ID-44'!F57,'ID-45'!H57,'ID-54'!D57,'ID-57'!G57,'ID-59'!F57,'ID-70'!E57,'ID-71'!G57)</f>
        <v>1520.9992838042685</v>
      </c>
      <c r="I50" s="1">
        <f>AVERAGE('ID-12'!C57,'ID-18'!H57,'ID-24'!H57,'ID-29'!I57,'ID-40'!I57,'ID-44'!G57,'ID-45'!I57,'ID-59'!G57)</f>
        <v>1995.4688859321304</v>
      </c>
      <c r="J50" s="1">
        <f>AVERAGE('ID-31'!D57,'ID-40'!J57,'ID-44'!H57,'ID-45'!J57,'ID-57'!H57)</f>
        <v>1704.5241490979799</v>
      </c>
      <c r="K50" s="1">
        <f>AVERAGE('ID-26'!E57,'ID-31'!E57,'ID-34'!I57,'ID-36'!G57,'ID-40'!K57,'ID-44'!I57,'ID-57'!I57)</f>
        <v>1873.4088954962722</v>
      </c>
    </row>
    <row r="51" spans="1:11" x14ac:dyDescent="0.25">
      <c r="A51" s="1">
        <v>5.875</v>
      </c>
      <c r="B51" s="1">
        <f>AVERAGE('ID-11'!B58,'ID-13'!B58,'ID-14'!B58,'ID-15'!B58,'ID-24'!B58,'ID-26'!B58,'ID-29'!B58,'ID-30'!B58,'ID-32'!B58,'ID-33'!B58,'ID-34'!B58,'ID-37'!B58,'ID-38'!B58,'ID-39'!B58,'ID-40'!B58,'ID-44'!B58,'ID-45'!B58,'ID-53'!B58,'ID-57'!B58,'ID-59'!B58,'ID-70'!B58,'ID-71'!B58)</f>
        <v>2078.3804165909469</v>
      </c>
      <c r="C51" s="1">
        <f>AVERAGE('ID-08'!B58,'ID-09'!B58,'ID-11'!C58,'ID-14'!C58,'ID-18'!B58,'ID-24'!C58,'ID-26'!C58,'ID-29'!C58,'ID-30'!C58,'ID-34'!C58,'ID-36'!B58,'ID-38'!C58,'ID-39'!C58,'ID-40'!C58,'ID-44'!C58,'ID-45'!C58,'ID-57'!C58,'ID-59'!C58)</f>
        <v>1163.9672375414643</v>
      </c>
      <c r="D51" s="1">
        <f>AVERAGE('ID-13'!C58,'ID-14'!D58,'ID-15'!C58,'ID-16'!B58,'ID-18'!C58,'ID-26'!D58,'ID-29'!D58,'ID-30'!D58,'ID-33'!C58,'ID-34'!D58,'ID-36'!C58,'ID-37'!C58,'ID-38'!D58,'ID-39'!D58,'ID-40'!D58,'ID-45'!D58,'ID-59'!D58,'ID-71'!C58)</f>
        <v>1438.5217560385115</v>
      </c>
      <c r="E51" s="1">
        <f>AVERAGE('ID-03'!B58,'ID-09'!C58,'ID-13'!D58,'ID-15'!D58,'ID-16'!C58,'ID-18'!D58,'ID-24'!D58,'ID-29'!E58,'ID-30'!E58,'ID-33'!D58,'ID-34'!E58,'ID-36'!D58,'ID-38'!E58,'ID-39'!E58,'ID-40'!E58,'ID-44'!D58,'ID-45'!E58,'ID-57'!D58,'ID-70'!C58,'ID-71'!D58)</f>
        <v>1998.6772050332627</v>
      </c>
      <c r="F51" s="1">
        <f>AVERAGE('ID-01'!B58,'ID-02'!B58,'ID-03'!C58,'ID-06'!B58,'ID-08'!C58,'ID-09'!D58,'ID-12'!B58,'ID-16'!D58,'ID-18'!E58,'ID-24'!E58,'ID-29'!F58,'ID-33'!E58,'ID-34'!F58,'ID-36'!E58,'ID-38'!F58,'ID-39'!F58,'ID-40'!F58,'ID-45'!F58,'ID-53'!C58,'ID-54'!B58,'ID-57'!E58,'ID-71'!E58)</f>
        <v>2800.6201222800401</v>
      </c>
      <c r="G51" s="1">
        <f>AVERAGE('ID-01'!C58,'ID-02'!C58,'ID-03'!D58,'ID-07'!B58,'ID-08'!D58,'ID-11'!D58,'ID-18'!F58,'ID-24'!F58,'ID-29'!G58,'ID-31'!B58,'ID-33'!F58,'ID-34'!G58,'ID-36'!F58,'ID-39'!G58,'ID-40'!G58,'ID-44'!E58,'ID-45'!G58,'ID-50'!B58,'ID-53'!D58,'ID-54'!C58,'ID-57'!F58,'ID-59'!E58,'ID-70'!D58,'ID-71'!F58)</f>
        <v>2115.4097551208824</v>
      </c>
      <c r="H51" s="1">
        <f>AVERAGE('ID-03'!E58,'ID-11'!E58,'ID-13'!E58,'ID-15'!E58,'ID-16'!E58,'ID-18'!G58,'ID-24'!G58,'ID-29'!H58,'ID-30'!F58,'ID-31'!C58,'ID-33'!G58,'ID-34'!H58,'ID-40'!H58,'ID-44'!F58,'ID-45'!H58,'ID-54'!D58,'ID-57'!G58,'ID-59'!F58,'ID-70'!E58,'ID-71'!G58)</f>
        <v>1518.0967704233958</v>
      </c>
      <c r="I51" s="1">
        <f>AVERAGE('ID-12'!C58,'ID-18'!H58,'ID-24'!H58,'ID-29'!I58,'ID-40'!I58,'ID-44'!G58,'ID-45'!I58,'ID-59'!G58)</f>
        <v>2006.0883930582156</v>
      </c>
      <c r="J51" s="1">
        <f>AVERAGE('ID-31'!D58,'ID-40'!J58,'ID-44'!H58,'ID-45'!J58,'ID-57'!H58)</f>
        <v>1715.6450910357751</v>
      </c>
      <c r="K51" s="1">
        <f>AVERAGE('ID-26'!E58,'ID-31'!E58,'ID-34'!I58,'ID-36'!G58,'ID-40'!K58,'ID-44'!I58,'ID-57'!I58)</f>
        <v>1841.8319785823114</v>
      </c>
    </row>
    <row r="52" spans="1:11" x14ac:dyDescent="0.25">
      <c r="A52" s="1">
        <v>6</v>
      </c>
      <c r="B52" s="1">
        <f>AVERAGE('ID-11'!B59,'ID-13'!B59,'ID-14'!B59,'ID-15'!B59,'ID-24'!B59,'ID-26'!B59,'ID-29'!B59,'ID-30'!B59,'ID-32'!B59,'ID-33'!B59,'ID-34'!B59,'ID-37'!B59,'ID-38'!B59,'ID-39'!B59,'ID-40'!B59,'ID-44'!B59,'ID-45'!B59,'ID-53'!B59,'ID-57'!B59,'ID-59'!B59,'ID-70'!B59,'ID-71'!B59)</f>
        <v>2063.2434432233695</v>
      </c>
      <c r="C52" s="1">
        <f>AVERAGE('ID-08'!B59,'ID-09'!B59,'ID-11'!C59,'ID-14'!C59,'ID-18'!B59,'ID-24'!C59,'ID-26'!C59,'ID-29'!C59,'ID-30'!C59,'ID-34'!C59,'ID-36'!B59,'ID-38'!C59,'ID-39'!C59,'ID-40'!C59,'ID-44'!C59,'ID-45'!C59,'ID-57'!C59,'ID-59'!C59)</f>
        <v>1160.0158911695219</v>
      </c>
      <c r="D52" s="1">
        <f>AVERAGE('ID-13'!C59,'ID-14'!D59,'ID-15'!C59,'ID-16'!B59,'ID-18'!C59,'ID-26'!D59,'ID-29'!D59,'ID-30'!D59,'ID-33'!C59,'ID-34'!D59,'ID-36'!C59,'ID-37'!C59,'ID-38'!D59,'ID-39'!D59,'ID-40'!D59,'ID-45'!D59,'ID-59'!D59,'ID-71'!C59)</f>
        <v>1449.0677404934036</v>
      </c>
      <c r="E52" s="1">
        <f>AVERAGE('ID-03'!B59,'ID-09'!C59,'ID-13'!D59,'ID-15'!D59,'ID-16'!C59,'ID-18'!D59,'ID-24'!D59,'ID-29'!E59,'ID-30'!E59,'ID-33'!D59,'ID-34'!E59,'ID-36'!D59,'ID-38'!E59,'ID-39'!E59,'ID-40'!E59,'ID-44'!D59,'ID-45'!E59,'ID-57'!D59,'ID-70'!C59,'ID-71'!D59)</f>
        <v>1996.1321849285455</v>
      </c>
      <c r="F52" s="1">
        <f>AVERAGE('ID-01'!B59,'ID-02'!B59,'ID-03'!C59,'ID-06'!B59,'ID-08'!C59,'ID-09'!D59,'ID-12'!B59,'ID-16'!D59,'ID-18'!E59,'ID-24'!E59,'ID-29'!F59,'ID-33'!E59,'ID-34'!F59,'ID-36'!E59,'ID-38'!F59,'ID-39'!F59,'ID-40'!F59,'ID-45'!F59,'ID-53'!C59,'ID-54'!B59,'ID-57'!E59,'ID-71'!E59)</f>
        <v>2786.5945285596554</v>
      </c>
      <c r="G52" s="1">
        <f>AVERAGE('ID-01'!C59,'ID-02'!C59,'ID-03'!D59,'ID-07'!B59,'ID-08'!D59,'ID-11'!D59,'ID-18'!F59,'ID-24'!F59,'ID-29'!G59,'ID-31'!B59,'ID-33'!F59,'ID-34'!G59,'ID-36'!F59,'ID-39'!G59,'ID-40'!G59,'ID-44'!E59,'ID-45'!G59,'ID-50'!B59,'ID-53'!D59,'ID-54'!C59,'ID-57'!F59,'ID-59'!E59,'ID-70'!D59,'ID-71'!F59)</f>
        <v>2107.6756122873226</v>
      </c>
      <c r="H52" s="1">
        <f>AVERAGE('ID-03'!E59,'ID-11'!E59,'ID-13'!E59,'ID-15'!E59,'ID-16'!E59,'ID-18'!G59,'ID-24'!G59,'ID-29'!H59,'ID-30'!F59,'ID-31'!C59,'ID-33'!G59,'ID-34'!H59,'ID-40'!H59,'ID-44'!F59,'ID-45'!H59,'ID-54'!D59,'ID-57'!G59,'ID-59'!F59,'ID-70'!E59,'ID-71'!G59)</f>
        <v>1517.8832753684419</v>
      </c>
      <c r="I52" s="1">
        <f>AVERAGE('ID-12'!C59,'ID-18'!H59,'ID-24'!H59,'ID-29'!I59,'ID-40'!I59,'ID-44'!G59,'ID-45'!I59,'ID-59'!G59)</f>
        <v>2015.0822044582112</v>
      </c>
      <c r="J52" s="1">
        <f>AVERAGE('ID-31'!D59,'ID-40'!J59,'ID-44'!H59,'ID-45'!J59,'ID-57'!H59)</f>
        <v>1732.2147084121711</v>
      </c>
      <c r="K52" s="1">
        <f>AVERAGE('ID-26'!E59,'ID-31'!E59,'ID-34'!I59,'ID-36'!G59,'ID-40'!K59,'ID-44'!I59,'ID-57'!I59)</f>
        <v>1837.5184327463141</v>
      </c>
    </row>
    <row r="53" spans="1:11" x14ac:dyDescent="0.25">
      <c r="A53" s="1">
        <v>6.125</v>
      </c>
      <c r="B53" s="1">
        <f>AVERAGE('ID-11'!B60,'ID-13'!B60,'ID-14'!B60,'ID-15'!B60,'ID-24'!B60,'ID-26'!B60,'ID-29'!B60,'ID-30'!B60,'ID-32'!B60,'ID-33'!B60,'ID-34'!B60,'ID-37'!B60,'ID-38'!B60,'ID-39'!B60,'ID-40'!B60,'ID-44'!B60,'ID-45'!B60,'ID-53'!B60,'ID-57'!B60,'ID-59'!B60,'ID-70'!B60,'ID-71'!B60)</f>
        <v>2058.5152576012952</v>
      </c>
      <c r="C53" s="1">
        <f>AVERAGE('ID-08'!B60,'ID-09'!B60,'ID-11'!C60,'ID-14'!C60,'ID-18'!B60,'ID-24'!C60,'ID-26'!C60,'ID-29'!C60,'ID-30'!C60,'ID-34'!C60,'ID-36'!B60,'ID-38'!C60,'ID-39'!C60,'ID-40'!C60,'ID-44'!C60,'ID-45'!C60,'ID-57'!C60,'ID-59'!C60)</f>
        <v>1159.7463818811018</v>
      </c>
      <c r="D53" s="1">
        <f>AVERAGE('ID-13'!C60,'ID-14'!D60,'ID-15'!C60,'ID-16'!B60,'ID-18'!C60,'ID-26'!D60,'ID-29'!D60,'ID-30'!D60,'ID-33'!C60,'ID-34'!D60,'ID-36'!C60,'ID-37'!C60,'ID-38'!D60,'ID-39'!D60,'ID-40'!D60,'ID-45'!D60,'ID-59'!D60,'ID-71'!C60)</f>
        <v>1448.6523612857213</v>
      </c>
      <c r="E53" s="1">
        <f>AVERAGE('ID-03'!B60,'ID-09'!C60,'ID-13'!D60,'ID-15'!D60,'ID-16'!C60,'ID-18'!D60,'ID-24'!D60,'ID-29'!E60,'ID-30'!E60,'ID-33'!D60,'ID-34'!E60,'ID-36'!D60,'ID-38'!E60,'ID-39'!E60,'ID-40'!E60,'ID-44'!D60,'ID-45'!E60,'ID-57'!D60,'ID-70'!C60,'ID-71'!D60)</f>
        <v>1980.785268385127</v>
      </c>
      <c r="F53" s="1">
        <f>AVERAGE('ID-01'!B60,'ID-02'!B60,'ID-03'!C60,'ID-06'!B60,'ID-08'!C60,'ID-09'!D60,'ID-12'!B60,'ID-16'!D60,'ID-18'!E60,'ID-24'!E60,'ID-29'!F60,'ID-33'!E60,'ID-34'!F60,'ID-36'!E60,'ID-38'!F60,'ID-39'!F60,'ID-40'!F60,'ID-45'!F60,'ID-53'!C60,'ID-54'!B60,'ID-57'!E60,'ID-71'!E60)</f>
        <v>2777.3122266474788</v>
      </c>
      <c r="G53" s="1">
        <f>AVERAGE('ID-01'!C60,'ID-02'!C60,'ID-03'!D60,'ID-07'!B60,'ID-08'!D60,'ID-11'!D60,'ID-18'!F60,'ID-24'!F60,'ID-29'!G60,'ID-31'!B60,'ID-33'!F60,'ID-34'!G60,'ID-36'!F60,'ID-39'!G60,'ID-40'!G60,'ID-44'!E60,'ID-45'!G60,'ID-50'!B60,'ID-53'!D60,'ID-54'!C60,'ID-57'!F60,'ID-59'!E60,'ID-70'!D60,'ID-71'!F60)</f>
        <v>2094.0898617756566</v>
      </c>
      <c r="H53" s="1">
        <f>AVERAGE('ID-03'!E60,'ID-11'!E60,'ID-13'!E60,'ID-15'!E60,'ID-16'!E60,'ID-18'!G60,'ID-24'!G60,'ID-29'!H60,'ID-30'!F60,'ID-31'!C60,'ID-33'!G60,'ID-34'!H60,'ID-40'!H60,'ID-44'!F60,'ID-45'!H60,'ID-54'!D60,'ID-57'!G60,'ID-59'!F60,'ID-70'!E60,'ID-71'!G60)</f>
        <v>1512.9248426921283</v>
      </c>
      <c r="I53" s="1">
        <f>AVERAGE('ID-12'!C60,'ID-18'!H60,'ID-24'!H60,'ID-29'!I60,'ID-40'!I60,'ID-44'!G60,'ID-45'!I60,'ID-59'!G60)</f>
        <v>2018.1597419704331</v>
      </c>
      <c r="J53" s="1">
        <f>AVERAGE('ID-31'!D60,'ID-40'!J60,'ID-44'!H60,'ID-45'!J60,'ID-57'!H60)</f>
        <v>1723.3876419365581</v>
      </c>
      <c r="K53" s="1">
        <f>AVERAGE('ID-26'!E60,'ID-31'!E60,'ID-34'!I60,'ID-36'!G60,'ID-40'!K60,'ID-44'!I60,'ID-57'!I60)</f>
        <v>1786.7248672256924</v>
      </c>
    </row>
    <row r="54" spans="1:11" x14ac:dyDescent="0.25">
      <c r="A54" s="1">
        <v>6.25</v>
      </c>
      <c r="B54" s="1">
        <f>AVERAGE('ID-11'!B61,'ID-13'!B61,'ID-14'!B61,'ID-15'!B61,'ID-24'!B61,'ID-26'!B61,'ID-29'!B61,'ID-30'!B61,'ID-32'!B61,'ID-33'!B61,'ID-34'!B61,'ID-37'!B61,'ID-38'!B61,'ID-39'!B61,'ID-40'!B61,'ID-44'!B61,'ID-45'!B61,'ID-53'!B61,'ID-57'!B61,'ID-59'!B61,'ID-70'!B61,'ID-71'!B61)</f>
        <v>2054.042453893077</v>
      </c>
      <c r="C54" s="1">
        <f>AVERAGE('ID-08'!B61,'ID-09'!B61,'ID-11'!C61,'ID-14'!C61,'ID-18'!B61,'ID-24'!C61,'ID-26'!C61,'ID-29'!C61,'ID-30'!C61,'ID-34'!C61,'ID-36'!B61,'ID-38'!C61,'ID-39'!C61,'ID-40'!C61,'ID-44'!C61,'ID-45'!C61,'ID-57'!C61,'ID-59'!C61)</f>
        <v>1160.3756715626571</v>
      </c>
      <c r="D54" s="1">
        <f>AVERAGE('ID-13'!C61,'ID-14'!D61,'ID-15'!C61,'ID-16'!B61,'ID-18'!C61,'ID-26'!D61,'ID-29'!D61,'ID-30'!D61,'ID-33'!C61,'ID-34'!D61,'ID-36'!C61,'ID-37'!C61,'ID-38'!D61,'ID-39'!D61,'ID-40'!D61,'ID-45'!D61,'ID-59'!D61,'ID-71'!C61)</f>
        <v>1441.2343547928244</v>
      </c>
      <c r="E54" s="1">
        <f>AVERAGE('ID-03'!B61,'ID-09'!C61,'ID-13'!D61,'ID-15'!D61,'ID-16'!C61,'ID-18'!D61,'ID-24'!D61,'ID-29'!E61,'ID-30'!E61,'ID-33'!D61,'ID-34'!E61,'ID-36'!D61,'ID-38'!E61,'ID-39'!E61,'ID-40'!E61,'ID-44'!D61,'ID-45'!E61,'ID-57'!D61,'ID-70'!C61,'ID-71'!D61)</f>
        <v>1976.8920895979904</v>
      </c>
      <c r="F54" s="1">
        <f>AVERAGE('ID-01'!B61,'ID-02'!B61,'ID-03'!C61,'ID-06'!B61,'ID-08'!C61,'ID-09'!D61,'ID-12'!B61,'ID-16'!D61,'ID-18'!E61,'ID-24'!E61,'ID-29'!F61,'ID-33'!E61,'ID-34'!F61,'ID-36'!E61,'ID-38'!F61,'ID-39'!F61,'ID-40'!F61,'ID-45'!F61,'ID-53'!C61,'ID-54'!B61,'ID-57'!E61,'ID-71'!E61)</f>
        <v>2768.9392349005216</v>
      </c>
      <c r="G54" s="1">
        <f>AVERAGE('ID-01'!C61,'ID-02'!C61,'ID-03'!D61,'ID-07'!B61,'ID-08'!D61,'ID-11'!D61,'ID-18'!F61,'ID-24'!F61,'ID-29'!G61,'ID-31'!B61,'ID-33'!F61,'ID-34'!G61,'ID-36'!F61,'ID-39'!G61,'ID-40'!G61,'ID-44'!E61,'ID-45'!G61,'ID-50'!B61,'ID-53'!D61,'ID-54'!C61,'ID-57'!F61,'ID-59'!E61,'ID-70'!D61,'ID-71'!F61)</f>
        <v>2080.3817427262234</v>
      </c>
      <c r="H54" s="1">
        <f>AVERAGE('ID-03'!E61,'ID-11'!E61,'ID-13'!E61,'ID-15'!E61,'ID-16'!E61,'ID-18'!G61,'ID-24'!G61,'ID-29'!H61,'ID-30'!F61,'ID-31'!C61,'ID-33'!G61,'ID-34'!H61,'ID-40'!H61,'ID-44'!F61,'ID-45'!H61,'ID-54'!D61,'ID-57'!G61,'ID-59'!F61,'ID-70'!E61,'ID-71'!G61)</f>
        <v>1501.1593471789781</v>
      </c>
      <c r="I54" s="1">
        <f>AVERAGE('ID-12'!C61,'ID-18'!H61,'ID-24'!H61,'ID-29'!I61,'ID-40'!I61,'ID-44'!G61,'ID-45'!I61,'ID-59'!G61)</f>
        <v>2030.9901103351356</v>
      </c>
      <c r="J54" s="1">
        <f>AVERAGE('ID-31'!D61,'ID-40'!J61,'ID-44'!H61,'ID-45'!J61,'ID-57'!H61)</f>
        <v>1716.7759264501474</v>
      </c>
      <c r="K54" s="1">
        <f>AVERAGE('ID-26'!E61,'ID-31'!E61,'ID-34'!I61,'ID-36'!G61,'ID-40'!K61,'ID-44'!I61,'ID-57'!I61)</f>
        <v>1767.6451217061547</v>
      </c>
    </row>
    <row r="55" spans="1:11" x14ac:dyDescent="0.25">
      <c r="A55" s="1">
        <v>6.375</v>
      </c>
      <c r="B55" s="1">
        <f>AVERAGE('ID-11'!B62,'ID-13'!B62,'ID-14'!B62,'ID-15'!B62,'ID-24'!B62,'ID-26'!B62,'ID-29'!B62,'ID-30'!B62,'ID-32'!B62,'ID-33'!B62,'ID-34'!B62,'ID-37'!B62,'ID-38'!B62,'ID-39'!B62,'ID-40'!B62,'ID-44'!B62,'ID-45'!B62,'ID-53'!B62,'ID-57'!B62,'ID-59'!B62,'ID-70'!B62,'ID-71'!B62)</f>
        <v>2049.0581327997056</v>
      </c>
      <c r="C55" s="1">
        <f>AVERAGE('ID-08'!B62,'ID-09'!B62,'ID-11'!C62,'ID-14'!C62,'ID-18'!B62,'ID-24'!C62,'ID-26'!C62,'ID-29'!C62,'ID-30'!C62,'ID-34'!C62,'ID-36'!B62,'ID-38'!C62,'ID-39'!C62,'ID-40'!C62,'ID-44'!C62,'ID-45'!C62,'ID-57'!C62,'ID-59'!C62)</f>
        <v>1166.6283799425662</v>
      </c>
      <c r="D55" s="1">
        <f>AVERAGE('ID-13'!C62,'ID-14'!D62,'ID-15'!C62,'ID-16'!B62,'ID-18'!C62,'ID-26'!D62,'ID-29'!D62,'ID-30'!D62,'ID-33'!C62,'ID-34'!D62,'ID-36'!C62,'ID-37'!C62,'ID-38'!D62,'ID-39'!D62,'ID-40'!D62,'ID-45'!D62,'ID-59'!D62,'ID-71'!C62)</f>
        <v>1458.1164066614729</v>
      </c>
      <c r="E55" s="1">
        <f>AVERAGE('ID-03'!B62,'ID-09'!C62,'ID-13'!D62,'ID-15'!D62,'ID-16'!C62,'ID-18'!D62,'ID-24'!D62,'ID-29'!E62,'ID-30'!E62,'ID-33'!D62,'ID-34'!E62,'ID-36'!D62,'ID-38'!E62,'ID-39'!E62,'ID-40'!E62,'ID-44'!D62,'ID-45'!E62,'ID-57'!D62,'ID-70'!C62,'ID-71'!D62)</f>
        <v>1965.7908057473826</v>
      </c>
      <c r="F55" s="1">
        <f>AVERAGE('ID-01'!B62,'ID-02'!B62,'ID-03'!C62,'ID-06'!B62,'ID-08'!C62,'ID-09'!D62,'ID-12'!B62,'ID-16'!D62,'ID-18'!E62,'ID-24'!E62,'ID-29'!F62,'ID-33'!E62,'ID-34'!F62,'ID-36'!E62,'ID-38'!F62,'ID-39'!F62,'ID-40'!F62,'ID-45'!F62,'ID-53'!C62,'ID-54'!B62,'ID-57'!E62,'ID-71'!E62)</f>
        <v>2754.75586397504</v>
      </c>
      <c r="G55" s="1">
        <f>AVERAGE('ID-01'!C62,'ID-02'!C62,'ID-03'!D62,'ID-07'!B62,'ID-08'!D62,'ID-11'!D62,'ID-18'!F62,'ID-24'!F62,'ID-29'!G62,'ID-31'!B62,'ID-33'!F62,'ID-34'!G62,'ID-36'!F62,'ID-39'!G62,'ID-40'!G62,'ID-44'!E62,'ID-45'!G62,'ID-50'!B62,'ID-53'!D62,'ID-54'!C62,'ID-57'!F62,'ID-59'!E62,'ID-70'!D62,'ID-71'!F62)</f>
        <v>2068.9604847450805</v>
      </c>
      <c r="H55" s="1">
        <f>AVERAGE('ID-03'!E62,'ID-11'!E62,'ID-13'!E62,'ID-15'!E62,'ID-16'!E62,'ID-18'!G62,'ID-24'!G62,'ID-29'!H62,'ID-30'!F62,'ID-31'!C62,'ID-33'!G62,'ID-34'!H62,'ID-40'!H62,'ID-44'!F62,'ID-45'!H62,'ID-54'!D62,'ID-57'!G62,'ID-59'!F62,'ID-70'!E62,'ID-71'!G62)</f>
        <v>1490.9054876972937</v>
      </c>
      <c r="I55" s="1">
        <f>AVERAGE('ID-12'!C62,'ID-18'!H62,'ID-24'!H62,'ID-29'!I62,'ID-40'!I62,'ID-44'!G62,'ID-45'!I62,'ID-59'!G62)</f>
        <v>1998.8843052547122</v>
      </c>
      <c r="J55" s="1">
        <f>AVERAGE('ID-31'!D62,'ID-40'!J62,'ID-44'!H62,'ID-45'!J62,'ID-57'!H62)</f>
        <v>1695.7151818988775</v>
      </c>
      <c r="K55" s="1">
        <f>AVERAGE('ID-26'!E62,'ID-31'!E62,'ID-34'!I62,'ID-36'!G62,'ID-40'!K62,'ID-44'!I62,'ID-57'!I62)</f>
        <v>1716.3144469221622</v>
      </c>
    </row>
    <row r="56" spans="1:11" x14ac:dyDescent="0.25">
      <c r="A56" s="1">
        <v>6.5</v>
      </c>
      <c r="B56" s="1">
        <f>AVERAGE('ID-11'!B63,'ID-13'!B63,'ID-14'!B63,'ID-15'!B63,'ID-24'!B63,'ID-26'!B63,'ID-29'!B63,'ID-30'!B63,'ID-32'!B63,'ID-33'!B63,'ID-34'!B63,'ID-37'!B63,'ID-38'!B63,'ID-39'!B63,'ID-40'!B63,'ID-44'!B63,'ID-45'!B63,'ID-53'!B63,'ID-57'!B63,'ID-59'!B63,'ID-70'!B63,'ID-71'!B63)</f>
        <v>2033.4821563928788</v>
      </c>
      <c r="C56" s="1">
        <f>AVERAGE('ID-08'!B63,'ID-09'!B63,'ID-11'!C63,'ID-14'!C63,'ID-18'!B63,'ID-24'!C63,'ID-26'!C63,'ID-29'!C63,'ID-30'!C63,'ID-34'!C63,'ID-36'!B63,'ID-38'!C63,'ID-39'!C63,'ID-40'!C63,'ID-44'!C63,'ID-45'!C63,'ID-57'!C63,'ID-59'!C63)</f>
        <v>1169.196070240733</v>
      </c>
      <c r="D56" s="1">
        <f>AVERAGE('ID-13'!C63,'ID-14'!D63,'ID-15'!C63,'ID-16'!B63,'ID-18'!C63,'ID-26'!D63,'ID-29'!D63,'ID-30'!D63,'ID-33'!C63,'ID-34'!D63,'ID-36'!C63,'ID-37'!C63,'ID-38'!D63,'ID-39'!D63,'ID-40'!D63,'ID-45'!D63,'ID-59'!D63,'ID-71'!C63)</f>
        <v>1448.1187705656096</v>
      </c>
      <c r="E56" s="1">
        <f>AVERAGE('ID-03'!B63,'ID-09'!C63,'ID-13'!D63,'ID-15'!D63,'ID-16'!C63,'ID-18'!D63,'ID-24'!D63,'ID-29'!E63,'ID-30'!E63,'ID-33'!D63,'ID-34'!E63,'ID-36'!D63,'ID-38'!E63,'ID-39'!E63,'ID-40'!E63,'ID-44'!D63,'ID-45'!E63,'ID-57'!D63,'ID-70'!C63,'ID-71'!D63)</f>
        <v>1945.5698702856989</v>
      </c>
      <c r="F56" s="1">
        <f>AVERAGE('ID-01'!B63,'ID-02'!B63,'ID-03'!C63,'ID-06'!B63,'ID-08'!C63,'ID-09'!D63,'ID-12'!B63,'ID-16'!D63,'ID-18'!E63,'ID-24'!E63,'ID-29'!F63,'ID-33'!E63,'ID-34'!F63,'ID-36'!E63,'ID-38'!F63,'ID-39'!F63,'ID-40'!F63,'ID-45'!F63,'ID-53'!C63,'ID-54'!B63,'ID-57'!E63,'ID-71'!E63)</f>
        <v>2740.7849095199558</v>
      </c>
      <c r="G56" s="1">
        <f>AVERAGE('ID-01'!C63,'ID-02'!C63,'ID-03'!D63,'ID-07'!B63,'ID-08'!D63,'ID-11'!D63,'ID-18'!F63,'ID-24'!F63,'ID-29'!G63,'ID-31'!B63,'ID-33'!F63,'ID-34'!G63,'ID-36'!F63,'ID-39'!G63,'ID-40'!G63,'ID-44'!E63,'ID-45'!G63,'ID-50'!B63,'ID-53'!D63,'ID-54'!C63,'ID-57'!F63,'ID-59'!E63,'ID-70'!D63,'ID-71'!F63)</f>
        <v>2059.3419563497305</v>
      </c>
      <c r="H56" s="1">
        <f>AVERAGE('ID-03'!E63,'ID-11'!E63,'ID-13'!E63,'ID-15'!E63,'ID-16'!E63,'ID-18'!G63,'ID-24'!G63,'ID-29'!H63,'ID-30'!F63,'ID-31'!C63,'ID-33'!G63,'ID-34'!H63,'ID-40'!H63,'ID-44'!F63,'ID-45'!H63,'ID-54'!D63,'ID-57'!G63,'ID-59'!F63,'ID-70'!E63,'ID-71'!G63)</f>
        <v>1489.071499265099</v>
      </c>
      <c r="I56" s="1">
        <f>AVERAGE('ID-12'!C63,'ID-18'!H63,'ID-24'!H63,'ID-29'!I63,'ID-40'!I63,'ID-44'!G63,'ID-45'!I63,'ID-59'!G63)</f>
        <v>2002.2653716424738</v>
      </c>
      <c r="J56" s="1">
        <f>AVERAGE('ID-31'!D63,'ID-40'!J63,'ID-44'!H63,'ID-45'!J63,'ID-57'!H63)</f>
        <v>1672.1876436450602</v>
      </c>
      <c r="K56" s="1">
        <f>AVERAGE('ID-26'!E63,'ID-31'!E63,'ID-34'!I63,'ID-36'!G63,'ID-40'!K63,'ID-44'!I63,'ID-57'!I63)</f>
        <v>1734.3510252439776</v>
      </c>
    </row>
    <row r="57" spans="1:11" x14ac:dyDescent="0.25">
      <c r="A57" s="1">
        <v>6.625</v>
      </c>
      <c r="B57" s="1">
        <f>AVERAGE('ID-11'!B64,'ID-13'!B64,'ID-14'!B64,'ID-15'!B64,'ID-24'!B64,'ID-26'!B64,'ID-29'!B64,'ID-30'!B64,'ID-32'!B64,'ID-33'!B64,'ID-34'!B64,'ID-37'!B64,'ID-38'!B64,'ID-39'!B64,'ID-40'!B64,'ID-44'!B64,'ID-45'!B64,'ID-53'!B64,'ID-57'!B64,'ID-59'!B64,'ID-70'!B64,'ID-71'!B64)</f>
        <v>2023.9245086508729</v>
      </c>
      <c r="C57" s="1">
        <f>AVERAGE('ID-08'!B64,'ID-09'!B64,'ID-11'!C64,'ID-14'!C64,'ID-18'!B64,'ID-24'!C64,'ID-26'!C64,'ID-29'!C64,'ID-30'!C64,'ID-34'!C64,'ID-36'!B64,'ID-38'!C64,'ID-39'!C64,'ID-40'!C64,'ID-44'!C64,'ID-45'!C64,'ID-57'!C64,'ID-59'!C64)</f>
        <v>1157.1943319991346</v>
      </c>
      <c r="D57" s="1">
        <f>AVERAGE('ID-13'!C64,'ID-14'!D64,'ID-15'!C64,'ID-16'!B64,'ID-18'!C64,'ID-26'!D64,'ID-29'!D64,'ID-30'!D64,'ID-33'!C64,'ID-34'!D64,'ID-36'!C64,'ID-37'!C64,'ID-38'!D64,'ID-39'!D64,'ID-40'!D64,'ID-45'!D64,'ID-59'!D64,'ID-71'!C64)</f>
        <v>1434.1115820557102</v>
      </c>
      <c r="E57" s="1">
        <f>AVERAGE('ID-03'!B64,'ID-09'!C64,'ID-13'!D64,'ID-15'!D64,'ID-16'!C64,'ID-18'!D64,'ID-24'!D64,'ID-29'!E64,'ID-30'!E64,'ID-33'!D64,'ID-34'!E64,'ID-36'!D64,'ID-38'!E64,'ID-39'!E64,'ID-40'!E64,'ID-44'!D64,'ID-45'!E64,'ID-57'!D64,'ID-70'!C64,'ID-71'!D64)</f>
        <v>1920.1989551188849</v>
      </c>
      <c r="F57" s="1">
        <f>AVERAGE('ID-01'!B64,'ID-02'!B64,'ID-03'!C64,'ID-06'!B64,'ID-08'!C64,'ID-09'!D64,'ID-12'!B64,'ID-16'!D64,'ID-18'!E64,'ID-24'!E64,'ID-29'!F64,'ID-33'!E64,'ID-34'!F64,'ID-36'!E64,'ID-38'!F64,'ID-39'!F64,'ID-40'!F64,'ID-45'!F64,'ID-53'!C64,'ID-54'!B64,'ID-57'!E64,'ID-71'!E64)</f>
        <v>2727.1077462820449</v>
      </c>
      <c r="G57" s="1">
        <f>AVERAGE('ID-01'!C64,'ID-02'!C64,'ID-03'!D64,'ID-07'!B64,'ID-08'!D64,'ID-11'!D64,'ID-18'!F64,'ID-24'!F64,'ID-29'!G64,'ID-31'!B64,'ID-33'!F64,'ID-34'!G64,'ID-36'!F64,'ID-39'!G64,'ID-40'!G64,'ID-44'!E64,'ID-45'!G64,'ID-50'!B64,'ID-53'!D64,'ID-54'!C64,'ID-57'!F64,'ID-59'!E64,'ID-70'!D64,'ID-71'!F64)</f>
        <v>2056.8981232990686</v>
      </c>
      <c r="H57" s="1">
        <f>AVERAGE('ID-03'!E64,'ID-11'!E64,'ID-13'!E64,'ID-15'!E64,'ID-16'!E64,'ID-18'!G64,'ID-24'!G64,'ID-29'!H64,'ID-30'!F64,'ID-31'!C64,'ID-33'!G64,'ID-34'!H64,'ID-40'!H64,'ID-44'!F64,'ID-45'!H64,'ID-54'!D64,'ID-57'!G64,'ID-59'!F64,'ID-70'!E64,'ID-71'!G64)</f>
        <v>1489.0607231459087</v>
      </c>
      <c r="I57" s="1">
        <f>AVERAGE('ID-12'!C64,'ID-18'!H64,'ID-24'!H64,'ID-29'!I64,'ID-40'!I64,'ID-44'!G64,'ID-45'!I64,'ID-59'!G64)</f>
        <v>1968.9045044283605</v>
      </c>
      <c r="J57" s="1">
        <f>AVERAGE('ID-31'!D64,'ID-40'!J64,'ID-44'!H64,'ID-45'!J64,'ID-57'!H64)</f>
        <v>1676.1561431302248</v>
      </c>
      <c r="K57" s="1">
        <f>AVERAGE('ID-26'!E64,'ID-31'!E64,'ID-34'!I64,'ID-36'!G64,'ID-40'!K64,'ID-44'!I64,'ID-57'!I64)</f>
        <v>1752.0710359882646</v>
      </c>
    </row>
    <row r="58" spans="1:11" x14ac:dyDescent="0.25">
      <c r="A58" s="1">
        <v>6.75</v>
      </c>
      <c r="B58" s="1">
        <f>AVERAGE('ID-11'!B65,'ID-13'!B65,'ID-14'!B65,'ID-15'!B65,'ID-24'!B65,'ID-26'!B65,'ID-29'!B65,'ID-30'!B65,'ID-32'!B65,'ID-33'!B65,'ID-34'!B65,'ID-37'!B65,'ID-38'!B65,'ID-39'!B65,'ID-40'!B65,'ID-44'!B65,'ID-45'!B65,'ID-53'!B65,'ID-57'!B65,'ID-59'!B65,'ID-70'!B65,'ID-71'!B65)</f>
        <v>2005.9205223381571</v>
      </c>
      <c r="C58" s="1">
        <f>AVERAGE('ID-08'!B65,'ID-09'!B65,'ID-11'!C65,'ID-14'!C65,'ID-18'!B65,'ID-24'!C65,'ID-26'!C65,'ID-29'!C65,'ID-30'!C65,'ID-34'!C65,'ID-36'!B65,'ID-38'!C65,'ID-39'!C65,'ID-40'!C65,'ID-44'!C65,'ID-45'!C65,'ID-57'!C65,'ID-59'!C65)</f>
        <v>1145.6606317712706</v>
      </c>
      <c r="D58" s="1">
        <f>AVERAGE('ID-13'!C65,'ID-14'!D65,'ID-15'!C65,'ID-16'!B65,'ID-18'!C65,'ID-26'!D65,'ID-29'!D65,'ID-30'!D65,'ID-33'!C65,'ID-34'!D65,'ID-36'!C65,'ID-37'!C65,'ID-38'!D65,'ID-39'!D65,'ID-40'!D65,'ID-45'!D65,'ID-59'!D65,'ID-71'!C65)</f>
        <v>1423.8946609622392</v>
      </c>
      <c r="E58" s="1">
        <f>AVERAGE('ID-03'!B65,'ID-09'!C65,'ID-13'!D65,'ID-15'!D65,'ID-16'!C65,'ID-18'!D65,'ID-24'!D65,'ID-29'!E65,'ID-30'!E65,'ID-33'!D65,'ID-34'!E65,'ID-36'!D65,'ID-38'!E65,'ID-39'!E65,'ID-40'!E65,'ID-44'!D65,'ID-45'!E65,'ID-57'!D65,'ID-70'!C65,'ID-71'!D65)</f>
        <v>1902.8430255369699</v>
      </c>
      <c r="F58" s="1">
        <f>AVERAGE('ID-01'!B65,'ID-02'!B65,'ID-03'!C65,'ID-06'!B65,'ID-08'!C65,'ID-09'!D65,'ID-12'!B65,'ID-16'!D65,'ID-18'!E65,'ID-24'!E65,'ID-29'!F65,'ID-33'!E65,'ID-34'!F65,'ID-36'!E65,'ID-38'!F65,'ID-39'!F65,'ID-40'!F65,'ID-45'!F65,'ID-53'!C65,'ID-54'!B65,'ID-57'!E65,'ID-71'!E65)</f>
        <v>2730.811239245445</v>
      </c>
      <c r="G58" s="1">
        <f>AVERAGE('ID-01'!C65,'ID-02'!C65,'ID-03'!D65,'ID-07'!B65,'ID-08'!D65,'ID-11'!D65,'ID-18'!F65,'ID-24'!F65,'ID-29'!G65,'ID-31'!B65,'ID-33'!F65,'ID-34'!G65,'ID-36'!F65,'ID-39'!G65,'ID-40'!G65,'ID-44'!E65,'ID-45'!G65,'ID-50'!B65,'ID-53'!D65,'ID-54'!C65,'ID-57'!F65,'ID-59'!E65,'ID-70'!D65,'ID-71'!F65)</f>
        <v>2052.5552800766109</v>
      </c>
      <c r="H58" s="1">
        <f>AVERAGE('ID-03'!E65,'ID-11'!E65,'ID-13'!E65,'ID-15'!E65,'ID-16'!E65,'ID-18'!G65,'ID-24'!G65,'ID-29'!H65,'ID-30'!F65,'ID-31'!C65,'ID-33'!G65,'ID-34'!H65,'ID-40'!H65,'ID-44'!F65,'ID-45'!H65,'ID-54'!D65,'ID-57'!G65,'ID-59'!F65,'ID-70'!E65,'ID-71'!G65)</f>
        <v>1489.4249856903332</v>
      </c>
      <c r="I58" s="1">
        <f>AVERAGE('ID-12'!C65,'ID-18'!H65,'ID-24'!H65,'ID-29'!I65,'ID-40'!I65,'ID-44'!G65,'ID-45'!I65,'ID-59'!G65)</f>
        <v>1907.6972233189911</v>
      </c>
      <c r="J58" s="1">
        <f>AVERAGE('ID-31'!D65,'ID-40'!J65,'ID-44'!H65,'ID-45'!J65,'ID-57'!H65)</f>
        <v>1661.0910730738185</v>
      </c>
      <c r="K58" s="1">
        <f>AVERAGE('ID-26'!E65,'ID-31'!E65,'ID-34'!I65,'ID-36'!G65,'ID-40'!K65,'ID-44'!I65,'ID-57'!I65)</f>
        <v>1733.9159778300784</v>
      </c>
    </row>
    <row r="59" spans="1:11" x14ac:dyDescent="0.25">
      <c r="A59" s="1">
        <v>6.875</v>
      </c>
      <c r="B59" s="1">
        <f>AVERAGE('ID-11'!B66,'ID-13'!B66,'ID-14'!B66,'ID-15'!B66,'ID-24'!B66,'ID-26'!B66,'ID-29'!B66,'ID-30'!B66,'ID-32'!B66,'ID-33'!B66,'ID-34'!B66,'ID-37'!B66,'ID-38'!B66,'ID-39'!B66,'ID-40'!B66,'ID-44'!B66,'ID-45'!B66,'ID-53'!B66,'ID-57'!B66,'ID-59'!B66,'ID-70'!B66,'ID-71'!B66)</f>
        <v>1990.5002738063909</v>
      </c>
      <c r="C59" s="1">
        <f>AVERAGE('ID-08'!B66,'ID-09'!B66,'ID-11'!C66,'ID-14'!C66,'ID-18'!B66,'ID-24'!C66,'ID-26'!C66,'ID-29'!C66,'ID-30'!C66,'ID-34'!C66,'ID-36'!B66,'ID-38'!C66,'ID-39'!C66,'ID-40'!C66,'ID-44'!C66,'ID-45'!C66,'ID-57'!C66,'ID-59'!C66)</f>
        <v>1131.2620749499356</v>
      </c>
      <c r="D59" s="1">
        <f>AVERAGE('ID-13'!C66,'ID-14'!D66,'ID-15'!C66,'ID-16'!B66,'ID-18'!C66,'ID-26'!D66,'ID-29'!D66,'ID-30'!D66,'ID-33'!C66,'ID-34'!D66,'ID-36'!C66,'ID-37'!C66,'ID-38'!D66,'ID-39'!D66,'ID-40'!D66,'ID-45'!D66,'ID-59'!D66,'ID-71'!C66)</f>
        <v>1437.477550148843</v>
      </c>
      <c r="E59" s="1">
        <f>AVERAGE('ID-03'!B66,'ID-09'!C66,'ID-13'!D66,'ID-15'!D66,'ID-16'!C66,'ID-18'!D66,'ID-24'!D66,'ID-29'!E66,'ID-30'!E66,'ID-33'!D66,'ID-34'!E66,'ID-36'!D66,'ID-38'!E66,'ID-39'!E66,'ID-40'!E66,'ID-44'!D66,'ID-45'!E66,'ID-57'!D66,'ID-70'!C66,'ID-71'!D66)</f>
        <v>1916.81459327007</v>
      </c>
      <c r="F59" s="1">
        <f>AVERAGE('ID-01'!B66,'ID-02'!B66,'ID-03'!C66,'ID-06'!B66,'ID-08'!C66,'ID-09'!D66,'ID-12'!B66,'ID-16'!D66,'ID-18'!E66,'ID-24'!E66,'ID-29'!F66,'ID-33'!E66,'ID-34'!F66,'ID-36'!E66,'ID-38'!F66,'ID-39'!F66,'ID-40'!F66,'ID-45'!F66,'ID-53'!C66,'ID-54'!B66,'ID-57'!E66,'ID-71'!E66)</f>
        <v>2729.0795760028527</v>
      </c>
      <c r="G59" s="1">
        <f>AVERAGE('ID-01'!C66,'ID-02'!C66,'ID-03'!D66,'ID-07'!B66,'ID-08'!D66,'ID-11'!D66,'ID-18'!F66,'ID-24'!F66,'ID-29'!G66,'ID-31'!B66,'ID-33'!F66,'ID-34'!G66,'ID-36'!F66,'ID-39'!G66,'ID-40'!G66,'ID-44'!E66,'ID-45'!G66,'ID-50'!B66,'ID-53'!D66,'ID-54'!C66,'ID-57'!F66,'ID-59'!E66,'ID-70'!D66,'ID-71'!F66)</f>
        <v>2043.8325263872994</v>
      </c>
      <c r="H59" s="1">
        <f>AVERAGE('ID-03'!E66,'ID-11'!E66,'ID-13'!E66,'ID-15'!E66,'ID-16'!E66,'ID-18'!G66,'ID-24'!G66,'ID-29'!H66,'ID-30'!F66,'ID-31'!C66,'ID-33'!G66,'ID-34'!H66,'ID-40'!H66,'ID-44'!F66,'ID-45'!H66,'ID-54'!D66,'ID-57'!G66,'ID-59'!F66,'ID-70'!E66,'ID-71'!G66)</f>
        <v>1496.1119786630302</v>
      </c>
      <c r="I59" s="1">
        <f>AVERAGE('ID-12'!C66,'ID-18'!H66,'ID-24'!H66,'ID-29'!I66,'ID-40'!I66,'ID-44'!G66,'ID-45'!I66,'ID-59'!G66)</f>
        <v>1908.7874847445898</v>
      </c>
      <c r="J59" s="1">
        <f>AVERAGE('ID-31'!D66,'ID-40'!J66,'ID-44'!H66,'ID-45'!J66,'ID-57'!H66)</f>
        <v>1645.9344830373484</v>
      </c>
      <c r="K59" s="1">
        <f>AVERAGE('ID-26'!E66,'ID-31'!E66,'ID-34'!I66,'ID-36'!G66,'ID-40'!K66,'ID-44'!I66,'ID-57'!I66)</f>
        <v>1722.0044213087515</v>
      </c>
    </row>
    <row r="60" spans="1:11" x14ac:dyDescent="0.25">
      <c r="A60" s="1">
        <v>7</v>
      </c>
      <c r="B60" s="1">
        <f>AVERAGE('ID-11'!B67,'ID-13'!B67,'ID-14'!B67,'ID-15'!B67,'ID-24'!B67,'ID-26'!B67,'ID-29'!B67,'ID-30'!B67,'ID-32'!B67,'ID-33'!B67,'ID-34'!B67,'ID-37'!B67,'ID-38'!B67,'ID-39'!B67,'ID-40'!B67,'ID-44'!B67,'ID-45'!B67,'ID-53'!B67,'ID-57'!B67,'ID-59'!B67,'ID-70'!B67,'ID-71'!B67)</f>
        <v>1985.9352701864234</v>
      </c>
      <c r="C60" s="1">
        <f>AVERAGE('ID-08'!B67,'ID-09'!B67,'ID-11'!C67,'ID-14'!C67,'ID-18'!B67,'ID-24'!C67,'ID-26'!C67,'ID-29'!C67,'ID-30'!C67,'ID-34'!C67,'ID-36'!B67,'ID-38'!C67,'ID-39'!C67,'ID-40'!C67,'ID-44'!C67,'ID-45'!C67,'ID-57'!C67,'ID-59'!C67)</f>
        <v>1109.4124102581691</v>
      </c>
      <c r="D60" s="1">
        <f>AVERAGE('ID-13'!C67,'ID-14'!D67,'ID-15'!C67,'ID-16'!B67,'ID-18'!C67,'ID-26'!D67,'ID-29'!D67,'ID-30'!D67,'ID-33'!C67,'ID-34'!D67,'ID-36'!C67,'ID-37'!C67,'ID-38'!D67,'ID-39'!D67,'ID-40'!D67,'ID-45'!D67,'ID-59'!D67,'ID-71'!C67)</f>
        <v>1436.6830010816075</v>
      </c>
      <c r="E60" s="1">
        <f>AVERAGE('ID-03'!B67,'ID-09'!C67,'ID-13'!D67,'ID-15'!D67,'ID-16'!C67,'ID-18'!D67,'ID-24'!D67,'ID-29'!E67,'ID-30'!E67,'ID-33'!D67,'ID-34'!E67,'ID-36'!D67,'ID-38'!E67,'ID-39'!E67,'ID-40'!E67,'ID-44'!D67,'ID-45'!E67,'ID-57'!D67,'ID-70'!C67,'ID-71'!D67)</f>
        <v>1916.764105840791</v>
      </c>
      <c r="F60" s="1">
        <f>AVERAGE('ID-01'!B67,'ID-02'!B67,'ID-03'!C67,'ID-06'!B67,'ID-08'!C67,'ID-09'!D67,'ID-12'!B67,'ID-16'!D67,'ID-18'!E67,'ID-24'!E67,'ID-29'!F67,'ID-33'!E67,'ID-34'!F67,'ID-36'!E67,'ID-38'!F67,'ID-39'!F67,'ID-40'!F67,'ID-45'!F67,'ID-53'!C67,'ID-54'!B67,'ID-57'!E67,'ID-71'!E67)</f>
        <v>2729.2485135961228</v>
      </c>
      <c r="G60" s="1">
        <f>AVERAGE('ID-01'!C67,'ID-02'!C67,'ID-03'!D67,'ID-07'!B67,'ID-08'!D67,'ID-11'!D67,'ID-18'!F67,'ID-24'!F67,'ID-29'!G67,'ID-31'!B67,'ID-33'!F67,'ID-34'!G67,'ID-36'!F67,'ID-39'!G67,'ID-40'!G67,'ID-44'!E67,'ID-45'!G67,'ID-50'!B67,'ID-53'!D67,'ID-54'!C67,'ID-57'!F67,'ID-59'!E67,'ID-70'!D67,'ID-71'!F67)</f>
        <v>2031.4280404175686</v>
      </c>
      <c r="H60" s="1">
        <f>AVERAGE('ID-03'!E67,'ID-11'!E67,'ID-13'!E67,'ID-15'!E67,'ID-16'!E67,'ID-18'!G67,'ID-24'!G67,'ID-29'!H67,'ID-30'!F67,'ID-31'!C67,'ID-33'!G67,'ID-34'!H67,'ID-40'!H67,'ID-44'!F67,'ID-45'!H67,'ID-54'!D67,'ID-57'!G67,'ID-59'!F67,'ID-70'!E67,'ID-71'!G67)</f>
        <v>1494.9374549910731</v>
      </c>
      <c r="I60" s="1">
        <f>AVERAGE('ID-12'!C67,'ID-18'!H67,'ID-24'!H67,'ID-29'!I67,'ID-40'!I67,'ID-44'!G67,'ID-45'!I67,'ID-59'!G67)</f>
        <v>1901.7724737189194</v>
      </c>
      <c r="J60" s="1">
        <f>AVERAGE('ID-31'!D67,'ID-40'!J67,'ID-44'!H67,'ID-45'!J67,'ID-57'!H67)</f>
        <v>1587.4502135044506</v>
      </c>
      <c r="K60" s="1">
        <f>AVERAGE('ID-26'!E67,'ID-31'!E67,'ID-34'!I67,'ID-36'!G67,'ID-40'!K67,'ID-44'!I67,'ID-57'!I67)</f>
        <v>1747.7024604576561</v>
      </c>
    </row>
    <row r="61" spans="1:11" x14ac:dyDescent="0.25">
      <c r="A61" s="1">
        <v>7.125</v>
      </c>
      <c r="B61" s="1">
        <f>AVERAGE('ID-11'!B68,'ID-13'!B68,'ID-14'!B68,'ID-15'!B68,'ID-24'!B68,'ID-26'!B68,'ID-29'!B68,'ID-30'!B68,'ID-32'!B68,'ID-33'!B68,'ID-34'!B68,'ID-37'!B68,'ID-38'!B68,'ID-39'!B68,'ID-40'!B68,'ID-44'!B68,'ID-45'!B68,'ID-53'!B68,'ID-57'!B68,'ID-59'!B68,'ID-70'!B68,'ID-71'!B68)</f>
        <v>1976.2681223825923</v>
      </c>
      <c r="C61" s="1">
        <f>AVERAGE('ID-08'!B68,'ID-09'!B68,'ID-11'!C68,'ID-14'!C68,'ID-18'!B68,'ID-24'!C68,'ID-26'!C68,'ID-29'!C68,'ID-30'!C68,'ID-34'!C68,'ID-36'!B68,'ID-38'!C68,'ID-39'!C68,'ID-40'!C68,'ID-44'!C68,'ID-45'!C68,'ID-57'!C68,'ID-59'!C68)</f>
        <v>1094.4805709670238</v>
      </c>
      <c r="D61" s="1">
        <f>AVERAGE('ID-13'!C68,'ID-14'!D68,'ID-15'!C68,'ID-16'!B68,'ID-18'!C68,'ID-26'!D68,'ID-29'!D68,'ID-30'!D68,'ID-33'!C68,'ID-34'!D68,'ID-36'!C68,'ID-37'!C68,'ID-38'!D68,'ID-39'!D68,'ID-40'!D68,'ID-45'!D68,'ID-59'!D68,'ID-71'!C68)</f>
        <v>1412.6806723088444</v>
      </c>
      <c r="E61" s="1">
        <f>AVERAGE('ID-03'!B68,'ID-09'!C68,'ID-13'!D68,'ID-15'!D68,'ID-16'!C68,'ID-18'!D68,'ID-24'!D68,'ID-29'!E68,'ID-30'!E68,'ID-33'!D68,'ID-34'!E68,'ID-36'!D68,'ID-38'!E68,'ID-39'!E68,'ID-40'!E68,'ID-44'!D68,'ID-45'!E68,'ID-57'!D68,'ID-70'!C68,'ID-71'!D68)</f>
        <v>1927.8966828662274</v>
      </c>
      <c r="F61" s="1">
        <f>AVERAGE('ID-01'!B68,'ID-02'!B68,'ID-03'!C68,'ID-06'!B68,'ID-08'!C68,'ID-09'!D68,'ID-12'!B68,'ID-16'!D68,'ID-18'!E68,'ID-24'!E68,'ID-29'!F68,'ID-33'!E68,'ID-34'!F68,'ID-36'!E68,'ID-38'!F68,'ID-39'!F68,'ID-40'!F68,'ID-45'!F68,'ID-53'!C68,'ID-54'!B68,'ID-57'!E68,'ID-71'!E68)</f>
        <v>2725.7862951688121</v>
      </c>
      <c r="G61" s="1">
        <f>AVERAGE('ID-01'!C68,'ID-02'!C68,'ID-03'!D68,'ID-07'!B68,'ID-08'!D68,'ID-11'!D68,'ID-18'!F68,'ID-24'!F68,'ID-29'!G68,'ID-31'!B68,'ID-33'!F68,'ID-34'!G68,'ID-36'!F68,'ID-39'!G68,'ID-40'!G68,'ID-44'!E68,'ID-45'!G68,'ID-50'!B68,'ID-53'!D68,'ID-54'!C68,'ID-57'!F68,'ID-59'!E68,'ID-70'!D68,'ID-71'!F68)</f>
        <v>2029.1139072467092</v>
      </c>
      <c r="H61" s="1">
        <f>AVERAGE('ID-03'!E68,'ID-11'!E68,'ID-13'!E68,'ID-15'!E68,'ID-16'!E68,'ID-18'!G68,'ID-24'!G68,'ID-29'!H68,'ID-30'!F68,'ID-31'!C68,'ID-33'!G68,'ID-34'!H68,'ID-40'!H68,'ID-44'!F68,'ID-45'!H68,'ID-54'!D68,'ID-57'!G68,'ID-59'!F68,'ID-70'!E68,'ID-71'!G68)</f>
        <v>1495.1458235277439</v>
      </c>
      <c r="I61" s="1">
        <f>AVERAGE('ID-12'!C68,'ID-18'!H68,'ID-24'!H68,'ID-29'!I68,'ID-40'!I68,'ID-44'!G68,'ID-45'!I68,'ID-59'!G68)</f>
        <v>1890.9248692044682</v>
      </c>
      <c r="J61" s="1">
        <f>AVERAGE('ID-31'!D68,'ID-40'!J68,'ID-44'!H68,'ID-45'!J68,'ID-57'!H68)</f>
        <v>1625.2787604946902</v>
      </c>
      <c r="K61" s="1">
        <f>AVERAGE('ID-26'!E68,'ID-31'!E68,'ID-34'!I68,'ID-36'!G68,'ID-40'!K68,'ID-44'!I68,'ID-57'!I68)</f>
        <v>1727.1222449396371</v>
      </c>
    </row>
    <row r="62" spans="1:11" x14ac:dyDescent="0.25">
      <c r="A62" s="1">
        <v>7.25</v>
      </c>
      <c r="B62" s="1">
        <f>AVERAGE('ID-11'!B69,'ID-13'!B69,'ID-14'!B69,'ID-15'!B69,'ID-24'!B69,'ID-26'!B69,'ID-29'!B69,'ID-30'!B69,'ID-32'!B69,'ID-33'!B69,'ID-34'!B69,'ID-37'!B69,'ID-38'!B69,'ID-39'!B69,'ID-40'!B69,'ID-44'!B69,'ID-45'!B69,'ID-53'!B69,'ID-57'!B69,'ID-59'!B69,'ID-70'!B69,'ID-71'!B69)</f>
        <v>1968.1845755635456</v>
      </c>
      <c r="C62" s="1">
        <f>AVERAGE('ID-08'!B69,'ID-09'!B69,'ID-11'!C69,'ID-14'!C69,'ID-18'!B69,'ID-24'!C69,'ID-26'!C69,'ID-29'!C69,'ID-30'!C69,'ID-34'!C69,'ID-36'!B69,'ID-38'!C69,'ID-39'!C69,'ID-40'!C69,'ID-44'!C69,'ID-45'!C69,'ID-57'!C69,'ID-59'!C69)</f>
        <v>1076.8478771859122</v>
      </c>
      <c r="D62" s="1">
        <f>AVERAGE('ID-13'!C69,'ID-14'!D69,'ID-15'!C69,'ID-16'!B69,'ID-18'!C69,'ID-26'!D69,'ID-29'!D69,'ID-30'!D69,'ID-33'!C69,'ID-34'!D69,'ID-36'!C69,'ID-37'!C69,'ID-38'!D69,'ID-39'!D69,'ID-40'!D69,'ID-45'!D69,'ID-59'!D69,'ID-71'!C69)</f>
        <v>1381.8482884329703</v>
      </c>
      <c r="E62" s="1">
        <f>AVERAGE('ID-03'!B69,'ID-09'!C69,'ID-13'!D69,'ID-15'!D69,'ID-16'!C69,'ID-18'!D69,'ID-24'!D69,'ID-29'!E69,'ID-30'!E69,'ID-33'!D69,'ID-34'!E69,'ID-36'!D69,'ID-38'!E69,'ID-39'!E69,'ID-40'!E69,'ID-44'!D69,'ID-45'!E69,'ID-57'!D69,'ID-70'!C69,'ID-71'!D69)</f>
        <v>1936.6163118253394</v>
      </c>
      <c r="F62" s="1">
        <f>AVERAGE('ID-01'!B69,'ID-02'!B69,'ID-03'!C69,'ID-06'!B69,'ID-08'!C69,'ID-09'!D69,'ID-12'!B69,'ID-16'!D69,'ID-18'!E69,'ID-24'!E69,'ID-29'!F69,'ID-33'!E69,'ID-34'!F69,'ID-36'!E69,'ID-38'!F69,'ID-39'!F69,'ID-40'!F69,'ID-45'!F69,'ID-53'!C69,'ID-54'!B69,'ID-57'!E69,'ID-71'!E69)</f>
        <v>2724.835867447317</v>
      </c>
      <c r="G62" s="1">
        <f>AVERAGE('ID-01'!C69,'ID-02'!C69,'ID-03'!D69,'ID-07'!B69,'ID-08'!D69,'ID-11'!D69,'ID-18'!F69,'ID-24'!F69,'ID-29'!G69,'ID-31'!B69,'ID-33'!F69,'ID-34'!G69,'ID-36'!F69,'ID-39'!G69,'ID-40'!G69,'ID-44'!E69,'ID-45'!G69,'ID-50'!B69,'ID-53'!D69,'ID-54'!C69,'ID-57'!F69,'ID-59'!E69,'ID-70'!D69,'ID-71'!F69)</f>
        <v>2023.9423970139899</v>
      </c>
      <c r="H62" s="1">
        <f>AVERAGE('ID-03'!E69,'ID-11'!E69,'ID-13'!E69,'ID-15'!E69,'ID-16'!E69,'ID-18'!G69,'ID-24'!G69,'ID-29'!H69,'ID-30'!F69,'ID-31'!C69,'ID-33'!G69,'ID-34'!H69,'ID-40'!H69,'ID-44'!F69,'ID-45'!H69,'ID-54'!D69,'ID-57'!G69,'ID-59'!F69,'ID-70'!E69,'ID-71'!G69)</f>
        <v>1482.4337420832867</v>
      </c>
      <c r="I62" s="1">
        <f>AVERAGE('ID-12'!C69,'ID-18'!H69,'ID-24'!H69,'ID-29'!I69,'ID-40'!I69,'ID-44'!G69,'ID-45'!I69,'ID-59'!G69)</f>
        <v>1835.1808827037364</v>
      </c>
      <c r="J62" s="1">
        <f>AVERAGE('ID-31'!D69,'ID-40'!J69,'ID-44'!H69,'ID-45'!J69,'ID-57'!H69)</f>
        <v>1665.9260871203583</v>
      </c>
      <c r="K62" s="1">
        <f>AVERAGE('ID-26'!E69,'ID-31'!E69,'ID-34'!I69,'ID-36'!G69,'ID-40'!K69,'ID-44'!I69,'ID-57'!I69)</f>
        <v>1687.3182849086247</v>
      </c>
    </row>
    <row r="63" spans="1:11" x14ac:dyDescent="0.25">
      <c r="A63" s="1">
        <v>7.375</v>
      </c>
      <c r="B63" s="1">
        <f>AVERAGE('ID-11'!B70,'ID-13'!B70,'ID-14'!B70,'ID-15'!B70,'ID-24'!B70,'ID-26'!B70,'ID-29'!B70,'ID-30'!B70,'ID-32'!B70,'ID-33'!B70,'ID-34'!B70,'ID-37'!B70,'ID-38'!B70,'ID-39'!B70,'ID-40'!B70,'ID-44'!B70,'ID-45'!B70,'ID-53'!B70,'ID-57'!B70,'ID-59'!B70,'ID-70'!B70,'ID-71'!B70)</f>
        <v>1975.1832738038286</v>
      </c>
      <c r="C63" s="1">
        <f>AVERAGE('ID-08'!B70,'ID-09'!B70,'ID-11'!C70,'ID-14'!C70,'ID-18'!B70,'ID-24'!C70,'ID-26'!C70,'ID-29'!C70,'ID-30'!C70,'ID-34'!C70,'ID-36'!B70,'ID-38'!C70,'ID-39'!C70,'ID-40'!C70,'ID-44'!C70,'ID-45'!C70,'ID-57'!C70,'ID-59'!C70)</f>
        <v>1076.0899066541158</v>
      </c>
      <c r="D63" s="1">
        <f>AVERAGE('ID-13'!C70,'ID-14'!D70,'ID-15'!C70,'ID-16'!B70,'ID-18'!C70,'ID-26'!D70,'ID-29'!D70,'ID-30'!D70,'ID-33'!C70,'ID-34'!D70,'ID-36'!C70,'ID-37'!C70,'ID-38'!D70,'ID-39'!D70,'ID-40'!D70,'ID-45'!D70,'ID-59'!D70,'ID-71'!C70)</f>
        <v>1377.1490697405925</v>
      </c>
      <c r="E63" s="1">
        <f>AVERAGE('ID-03'!B70,'ID-09'!C70,'ID-13'!D70,'ID-15'!D70,'ID-16'!C70,'ID-18'!D70,'ID-24'!D70,'ID-29'!E70,'ID-30'!E70,'ID-33'!D70,'ID-34'!E70,'ID-36'!D70,'ID-38'!E70,'ID-39'!E70,'ID-40'!E70,'ID-44'!D70,'ID-45'!E70,'ID-57'!D70,'ID-70'!C70,'ID-71'!D70)</f>
        <v>1932.5170560108024</v>
      </c>
      <c r="F63" s="1">
        <f>AVERAGE('ID-01'!B70,'ID-02'!B70,'ID-03'!C70,'ID-06'!B70,'ID-08'!C70,'ID-09'!D70,'ID-12'!B70,'ID-16'!D70,'ID-18'!E70,'ID-24'!E70,'ID-29'!F70,'ID-33'!E70,'ID-34'!F70,'ID-36'!E70,'ID-38'!F70,'ID-39'!F70,'ID-40'!F70,'ID-45'!F70,'ID-53'!C70,'ID-54'!B70,'ID-57'!E70,'ID-71'!E70)</f>
        <v>2717.2182573401292</v>
      </c>
      <c r="G63" s="1">
        <f>AVERAGE('ID-01'!C70,'ID-02'!C70,'ID-03'!D70,'ID-07'!B70,'ID-08'!D70,'ID-11'!D70,'ID-18'!F70,'ID-24'!F70,'ID-29'!G70,'ID-31'!B70,'ID-33'!F70,'ID-34'!G70,'ID-36'!F70,'ID-39'!G70,'ID-40'!G70,'ID-44'!E70,'ID-45'!G70,'ID-50'!B70,'ID-53'!D70,'ID-54'!C70,'ID-57'!F70,'ID-59'!E70,'ID-70'!D70,'ID-71'!F70)</f>
        <v>2028.7465756007105</v>
      </c>
      <c r="H63" s="1">
        <f>AVERAGE('ID-03'!E70,'ID-11'!E70,'ID-13'!E70,'ID-15'!E70,'ID-16'!E70,'ID-18'!G70,'ID-24'!G70,'ID-29'!H70,'ID-30'!F70,'ID-31'!C70,'ID-33'!G70,'ID-34'!H70,'ID-40'!H70,'ID-44'!F70,'ID-45'!H70,'ID-54'!D70,'ID-57'!G70,'ID-59'!F70,'ID-70'!E70,'ID-71'!G70)</f>
        <v>1470.1617694631559</v>
      </c>
      <c r="I63" s="1">
        <f>AVERAGE('ID-12'!C70,'ID-18'!H70,'ID-24'!H70,'ID-29'!I70,'ID-40'!I70,'ID-44'!G70,'ID-45'!I70,'ID-59'!G70)</f>
        <v>1797.2485170459122</v>
      </c>
      <c r="J63" s="1">
        <f>AVERAGE('ID-31'!D70,'ID-40'!J70,'ID-44'!H70,'ID-45'!J70,'ID-57'!H70)</f>
        <v>1656.3224017459165</v>
      </c>
      <c r="K63" s="1">
        <f>AVERAGE('ID-26'!E70,'ID-31'!E70,'ID-34'!I70,'ID-36'!G70,'ID-40'!K70,'ID-44'!I70,'ID-57'!I70)</f>
        <v>1666.7243029517829</v>
      </c>
    </row>
    <row r="64" spans="1:11" x14ac:dyDescent="0.25">
      <c r="A64" s="1">
        <v>7.5</v>
      </c>
      <c r="B64" s="1">
        <f>AVERAGE('ID-11'!B71,'ID-13'!B71,'ID-14'!B71,'ID-15'!B71,'ID-24'!B71,'ID-26'!B71,'ID-29'!B71,'ID-30'!B71,'ID-32'!B71,'ID-33'!B71,'ID-34'!B71,'ID-37'!B71,'ID-38'!B71,'ID-39'!B71,'ID-40'!B71,'ID-44'!B71,'ID-45'!B71,'ID-53'!B71,'ID-57'!B71,'ID-59'!B71,'ID-70'!B71,'ID-71'!B71)</f>
        <v>1975.9074196938184</v>
      </c>
      <c r="C64" s="1">
        <f>AVERAGE('ID-08'!B71,'ID-09'!B71,'ID-11'!C71,'ID-14'!C71,'ID-18'!B71,'ID-24'!C71,'ID-26'!C71,'ID-29'!C71,'ID-30'!C71,'ID-34'!C71,'ID-36'!B71,'ID-38'!C71,'ID-39'!C71,'ID-40'!C71,'ID-44'!C71,'ID-45'!C71,'ID-57'!C71,'ID-59'!C71)</f>
        <v>1080.9850695494281</v>
      </c>
      <c r="D64" s="1">
        <f>AVERAGE('ID-13'!C71,'ID-14'!D71,'ID-15'!C71,'ID-16'!B71,'ID-18'!C71,'ID-26'!D71,'ID-29'!D71,'ID-30'!D71,'ID-33'!C71,'ID-34'!D71,'ID-36'!C71,'ID-37'!C71,'ID-38'!D71,'ID-39'!D71,'ID-40'!D71,'ID-45'!D71,'ID-59'!D71,'ID-71'!C71)</f>
        <v>1372.8064669637845</v>
      </c>
      <c r="E64" s="1">
        <f>AVERAGE('ID-03'!B71,'ID-09'!C71,'ID-13'!D71,'ID-15'!D71,'ID-16'!C71,'ID-18'!D71,'ID-24'!D71,'ID-29'!E71,'ID-30'!E71,'ID-33'!D71,'ID-34'!E71,'ID-36'!D71,'ID-38'!E71,'ID-39'!E71,'ID-40'!E71,'ID-44'!D71,'ID-45'!E71,'ID-57'!D71,'ID-70'!C71,'ID-71'!D71)</f>
        <v>1925.231670352036</v>
      </c>
      <c r="F64" s="1">
        <f>AVERAGE('ID-01'!B71,'ID-02'!B71,'ID-03'!C71,'ID-06'!B71,'ID-08'!C71,'ID-09'!D71,'ID-12'!B71,'ID-16'!D71,'ID-18'!E71,'ID-24'!E71,'ID-29'!F71,'ID-33'!E71,'ID-34'!F71,'ID-36'!E71,'ID-38'!F71,'ID-39'!F71,'ID-40'!F71,'ID-45'!F71,'ID-53'!C71,'ID-54'!B71,'ID-57'!E71,'ID-71'!E71)</f>
        <v>2715.6822070700186</v>
      </c>
      <c r="G64" s="1">
        <f>AVERAGE('ID-01'!C71,'ID-02'!C71,'ID-03'!D71,'ID-07'!B71,'ID-08'!D71,'ID-11'!D71,'ID-18'!F71,'ID-24'!F71,'ID-29'!G71,'ID-31'!B71,'ID-33'!F71,'ID-34'!G71,'ID-36'!F71,'ID-39'!G71,'ID-40'!G71,'ID-44'!E71,'ID-45'!G71,'ID-50'!B71,'ID-53'!D71,'ID-54'!C71,'ID-57'!F71,'ID-59'!E71,'ID-70'!D71,'ID-71'!F71)</f>
        <v>2037.2333105805731</v>
      </c>
      <c r="H64" s="1">
        <f>AVERAGE('ID-03'!E71,'ID-11'!E71,'ID-13'!E71,'ID-15'!E71,'ID-16'!E71,'ID-18'!G71,'ID-24'!G71,'ID-29'!H71,'ID-30'!F71,'ID-31'!C71,'ID-33'!G71,'ID-34'!H71,'ID-40'!H71,'ID-44'!F71,'ID-45'!H71,'ID-54'!D71,'ID-57'!G71,'ID-59'!F71,'ID-70'!E71,'ID-71'!G71)</f>
        <v>1461.5481923642926</v>
      </c>
      <c r="I64" s="1">
        <f>AVERAGE('ID-12'!C71,'ID-18'!H71,'ID-24'!H71,'ID-29'!I71,'ID-40'!I71,'ID-44'!G71,'ID-45'!I71,'ID-59'!G71)</f>
        <v>1796.7176379679252</v>
      </c>
      <c r="J64" s="1">
        <f>AVERAGE('ID-31'!D71,'ID-40'!J71,'ID-44'!H71,'ID-45'!J71,'ID-57'!H71)</f>
        <v>1634.8986166043674</v>
      </c>
      <c r="K64" s="1">
        <f>AVERAGE('ID-26'!E71,'ID-31'!E71,'ID-34'!I71,'ID-36'!G71,'ID-40'!K71,'ID-44'!I71,'ID-57'!I71)</f>
        <v>1673.7817714996593</v>
      </c>
    </row>
    <row r="65" spans="1:11" x14ac:dyDescent="0.25">
      <c r="A65" s="1">
        <v>7.625</v>
      </c>
      <c r="B65" s="1">
        <f>AVERAGE('ID-11'!B72,'ID-13'!B72,'ID-14'!B72,'ID-15'!B72,'ID-24'!B72,'ID-26'!B72,'ID-29'!B72,'ID-30'!B72,'ID-32'!B72,'ID-33'!B72,'ID-34'!B72,'ID-37'!B72,'ID-38'!B72,'ID-39'!B72,'ID-40'!B72,'ID-44'!B72,'ID-45'!B72,'ID-53'!B72,'ID-57'!B72,'ID-59'!B72,'ID-70'!B72,'ID-71'!B72)</f>
        <v>1977.4682142924541</v>
      </c>
      <c r="C65" s="1">
        <f>AVERAGE('ID-08'!B72,'ID-09'!B72,'ID-11'!C72,'ID-14'!C72,'ID-18'!B72,'ID-24'!C72,'ID-26'!C72,'ID-29'!C72,'ID-30'!C72,'ID-34'!C72,'ID-36'!B72,'ID-38'!C72,'ID-39'!C72,'ID-40'!C72,'ID-44'!C72,'ID-45'!C72,'ID-57'!C72,'ID-59'!C72)</f>
        <v>1089.7622589357429</v>
      </c>
      <c r="D65" s="1">
        <f>AVERAGE('ID-13'!C72,'ID-14'!D72,'ID-15'!C72,'ID-16'!B72,'ID-18'!C72,'ID-26'!D72,'ID-29'!D72,'ID-30'!D72,'ID-33'!C72,'ID-34'!D72,'ID-36'!C72,'ID-37'!C72,'ID-38'!D72,'ID-39'!D72,'ID-40'!D72,'ID-45'!D72,'ID-59'!D72,'ID-71'!C72)</f>
        <v>1372.1555822872963</v>
      </c>
      <c r="E65" s="1">
        <f>AVERAGE('ID-03'!B72,'ID-09'!C72,'ID-13'!D72,'ID-15'!D72,'ID-16'!C72,'ID-18'!D72,'ID-24'!D72,'ID-29'!E72,'ID-30'!E72,'ID-33'!D72,'ID-34'!E72,'ID-36'!D72,'ID-38'!E72,'ID-39'!E72,'ID-40'!E72,'ID-44'!D72,'ID-45'!E72,'ID-57'!D72,'ID-70'!C72,'ID-71'!D72)</f>
        <v>1920.1163747445494</v>
      </c>
      <c r="F65" s="1">
        <f>AVERAGE('ID-01'!B72,'ID-02'!B72,'ID-03'!C72,'ID-06'!B72,'ID-08'!C72,'ID-09'!D72,'ID-12'!B72,'ID-16'!D72,'ID-18'!E72,'ID-24'!E72,'ID-29'!F72,'ID-33'!E72,'ID-34'!F72,'ID-36'!E72,'ID-38'!F72,'ID-39'!F72,'ID-40'!F72,'ID-45'!F72,'ID-53'!C72,'ID-54'!B72,'ID-57'!E72,'ID-71'!E72)</f>
        <v>2713.0302978755244</v>
      </c>
      <c r="G65" s="1">
        <f>AVERAGE('ID-01'!C72,'ID-02'!C72,'ID-03'!D72,'ID-07'!B72,'ID-08'!D72,'ID-11'!D72,'ID-18'!F72,'ID-24'!F72,'ID-29'!G72,'ID-31'!B72,'ID-33'!F72,'ID-34'!G72,'ID-36'!F72,'ID-39'!G72,'ID-40'!G72,'ID-44'!E72,'ID-45'!G72,'ID-50'!B72,'ID-53'!D72,'ID-54'!C72,'ID-57'!F72,'ID-59'!E72,'ID-70'!D72,'ID-71'!F72)</f>
        <v>2045.3326477013222</v>
      </c>
      <c r="H65" s="1">
        <f>AVERAGE('ID-03'!E72,'ID-11'!E72,'ID-13'!E72,'ID-15'!E72,'ID-16'!E72,'ID-18'!G72,'ID-24'!G72,'ID-29'!H72,'ID-30'!F72,'ID-31'!C72,'ID-33'!G72,'ID-34'!H72,'ID-40'!H72,'ID-44'!F72,'ID-45'!H72,'ID-54'!D72,'ID-57'!G72,'ID-59'!F72,'ID-70'!E72,'ID-71'!G72)</f>
        <v>1454.3280204001037</v>
      </c>
      <c r="I65" s="1">
        <f>AVERAGE('ID-12'!C72,'ID-18'!H72,'ID-24'!H72,'ID-29'!I72,'ID-40'!I72,'ID-44'!G72,'ID-45'!I72,'ID-59'!G72)</f>
        <v>1797.108116915356</v>
      </c>
      <c r="J65" s="1">
        <f>AVERAGE('ID-31'!D72,'ID-40'!J72,'ID-44'!H72,'ID-45'!J72,'ID-57'!H72)</f>
        <v>1645.9631354681637</v>
      </c>
      <c r="K65" s="1">
        <f>AVERAGE('ID-26'!E72,'ID-31'!E72,'ID-34'!I72,'ID-36'!G72,'ID-40'!K72,'ID-44'!I72,'ID-57'!I72)</f>
        <v>1671.1634716439989</v>
      </c>
    </row>
    <row r="66" spans="1:11" x14ac:dyDescent="0.25">
      <c r="A66" s="1">
        <v>7.75</v>
      </c>
      <c r="B66" s="1">
        <f>AVERAGE('ID-11'!B73,'ID-13'!B73,'ID-14'!B73,'ID-15'!B73,'ID-24'!B73,'ID-26'!B73,'ID-29'!B73,'ID-30'!B73,'ID-32'!B73,'ID-33'!B73,'ID-34'!B73,'ID-37'!B73,'ID-38'!B73,'ID-39'!B73,'ID-40'!B73,'ID-44'!B73,'ID-45'!B73,'ID-53'!B73,'ID-57'!B73,'ID-59'!B73,'ID-70'!B73,'ID-71'!B73)</f>
        <v>1982.0596863697517</v>
      </c>
      <c r="C66" s="1">
        <f>AVERAGE('ID-08'!B73,'ID-09'!B73,'ID-11'!C73,'ID-14'!C73,'ID-18'!B73,'ID-24'!C73,'ID-26'!C73,'ID-29'!C73,'ID-30'!C73,'ID-34'!C73,'ID-36'!B73,'ID-38'!C73,'ID-39'!C73,'ID-40'!C73,'ID-44'!C73,'ID-45'!C73,'ID-57'!C73,'ID-59'!C73)</f>
        <v>1074.0889272584054</v>
      </c>
      <c r="D66" s="1">
        <f>AVERAGE('ID-13'!C73,'ID-14'!D73,'ID-15'!C73,'ID-16'!B73,'ID-18'!C73,'ID-26'!D73,'ID-29'!D73,'ID-30'!D73,'ID-33'!C73,'ID-34'!D73,'ID-36'!C73,'ID-37'!C73,'ID-38'!D73,'ID-39'!D73,'ID-40'!D73,'ID-45'!D73,'ID-59'!D73,'ID-71'!C73)</f>
        <v>1368.9809827461806</v>
      </c>
      <c r="E66" s="1">
        <f>AVERAGE('ID-03'!B73,'ID-09'!C73,'ID-13'!D73,'ID-15'!D73,'ID-16'!C73,'ID-18'!D73,'ID-24'!D73,'ID-29'!E73,'ID-30'!E73,'ID-33'!D73,'ID-34'!E73,'ID-36'!D73,'ID-38'!E73,'ID-39'!E73,'ID-40'!E73,'ID-44'!D73,'ID-45'!E73,'ID-57'!D73,'ID-70'!C73,'ID-71'!D73)</f>
        <v>1910.3585411581057</v>
      </c>
      <c r="F66" s="1">
        <f>AVERAGE('ID-01'!B73,'ID-02'!B73,'ID-03'!C73,'ID-06'!B73,'ID-08'!C73,'ID-09'!D73,'ID-12'!B73,'ID-16'!D73,'ID-18'!E73,'ID-24'!E73,'ID-29'!F73,'ID-33'!E73,'ID-34'!F73,'ID-36'!E73,'ID-38'!F73,'ID-39'!F73,'ID-40'!F73,'ID-45'!F73,'ID-53'!C73,'ID-54'!B73,'ID-57'!E73,'ID-71'!E73)</f>
        <v>2712.8509161387524</v>
      </c>
      <c r="G66" s="1">
        <f>AVERAGE('ID-01'!C73,'ID-02'!C73,'ID-03'!D73,'ID-07'!B73,'ID-08'!D73,'ID-11'!D73,'ID-18'!F73,'ID-24'!F73,'ID-29'!G73,'ID-31'!B73,'ID-33'!F73,'ID-34'!G73,'ID-36'!F73,'ID-39'!G73,'ID-40'!G73,'ID-44'!E73,'ID-45'!G73,'ID-50'!B73,'ID-53'!D73,'ID-54'!C73,'ID-57'!F73,'ID-59'!E73,'ID-70'!D73,'ID-71'!F73)</f>
        <v>2046.1046235888853</v>
      </c>
      <c r="H66" s="1">
        <f>AVERAGE('ID-03'!E73,'ID-11'!E73,'ID-13'!E73,'ID-15'!E73,'ID-16'!E73,'ID-18'!G73,'ID-24'!G73,'ID-29'!H73,'ID-30'!F73,'ID-31'!C73,'ID-33'!G73,'ID-34'!H73,'ID-40'!H73,'ID-44'!F73,'ID-45'!H73,'ID-54'!D73,'ID-57'!G73,'ID-59'!F73,'ID-70'!E73,'ID-71'!G73)</f>
        <v>1450.8847272770859</v>
      </c>
      <c r="I66" s="1">
        <f>AVERAGE('ID-12'!C73,'ID-18'!H73,'ID-24'!H73,'ID-29'!I73,'ID-40'!I73,'ID-44'!G73,'ID-45'!I73,'ID-59'!G73)</f>
        <v>1791.6676018548596</v>
      </c>
      <c r="J66" s="1">
        <f>AVERAGE('ID-31'!D73,'ID-40'!J73,'ID-44'!H73,'ID-45'!J73,'ID-57'!H73)</f>
        <v>1654.5931286362606</v>
      </c>
      <c r="K66" s="1">
        <f>AVERAGE('ID-26'!E73,'ID-31'!E73,'ID-34'!I73,'ID-36'!G73,'ID-40'!K73,'ID-44'!I73,'ID-57'!I73)</f>
        <v>1675.2333055083395</v>
      </c>
    </row>
    <row r="67" spans="1:11" x14ac:dyDescent="0.25">
      <c r="A67" s="1">
        <v>7.875</v>
      </c>
      <c r="B67" s="1">
        <f>AVERAGE('ID-11'!B74,'ID-13'!B74,'ID-14'!B74,'ID-15'!B74,'ID-24'!B74,'ID-26'!B74,'ID-29'!B74,'ID-30'!B74,'ID-32'!B74,'ID-33'!B74,'ID-34'!B74,'ID-37'!B74,'ID-38'!B74,'ID-39'!B74,'ID-40'!B74,'ID-44'!B74,'ID-45'!B74,'ID-53'!B74,'ID-57'!B74,'ID-59'!B74,'ID-70'!B74,'ID-71'!B74)</f>
        <v>1983.5668460495012</v>
      </c>
      <c r="C67" s="1">
        <f>AVERAGE('ID-08'!B74,'ID-09'!B74,'ID-11'!C74,'ID-14'!C74,'ID-18'!B74,'ID-24'!C74,'ID-26'!C74,'ID-29'!C74,'ID-30'!C74,'ID-34'!C74,'ID-36'!B74,'ID-38'!C74,'ID-39'!C74,'ID-40'!C74,'ID-44'!C74,'ID-45'!C74,'ID-57'!C74,'ID-59'!C74)</f>
        <v>1068.1512823533385</v>
      </c>
      <c r="D67" s="1">
        <f>AVERAGE('ID-13'!C74,'ID-14'!D74,'ID-15'!C74,'ID-16'!B74,'ID-18'!C74,'ID-26'!D74,'ID-29'!D74,'ID-30'!D74,'ID-33'!C74,'ID-34'!D74,'ID-36'!C74,'ID-37'!C74,'ID-38'!D74,'ID-39'!D74,'ID-40'!D74,'ID-45'!D74,'ID-59'!D74,'ID-71'!C74)</f>
        <v>1359.9510164888602</v>
      </c>
      <c r="E67" s="1">
        <f>AVERAGE('ID-03'!B74,'ID-09'!C74,'ID-13'!D74,'ID-15'!D74,'ID-16'!C74,'ID-18'!D74,'ID-24'!D74,'ID-29'!E74,'ID-30'!E74,'ID-33'!D74,'ID-34'!E74,'ID-36'!D74,'ID-38'!E74,'ID-39'!E74,'ID-40'!E74,'ID-44'!D74,'ID-45'!E74,'ID-57'!D74,'ID-70'!C74,'ID-71'!D74)</f>
        <v>1915.655170219497</v>
      </c>
      <c r="F67" s="1">
        <f>AVERAGE('ID-01'!B74,'ID-02'!B74,'ID-03'!C74,'ID-06'!B74,'ID-08'!C74,'ID-09'!D74,'ID-12'!B74,'ID-16'!D74,'ID-18'!E74,'ID-24'!E74,'ID-29'!F74,'ID-33'!E74,'ID-34'!F74,'ID-36'!E74,'ID-38'!F74,'ID-39'!F74,'ID-40'!F74,'ID-45'!F74,'ID-53'!C74,'ID-54'!B74,'ID-57'!E74,'ID-71'!E74)</f>
        <v>2705.5763962424271</v>
      </c>
      <c r="G67" s="1">
        <f>AVERAGE('ID-01'!C74,'ID-02'!C74,'ID-03'!D74,'ID-07'!B74,'ID-08'!D74,'ID-11'!D74,'ID-18'!F74,'ID-24'!F74,'ID-29'!G74,'ID-31'!B74,'ID-33'!F74,'ID-34'!G74,'ID-36'!F74,'ID-39'!G74,'ID-40'!G74,'ID-44'!E74,'ID-45'!G74,'ID-50'!B74,'ID-53'!D74,'ID-54'!C74,'ID-57'!F74,'ID-59'!E74,'ID-70'!D74,'ID-71'!F74)</f>
        <v>2049.3683962850159</v>
      </c>
      <c r="H67" s="1">
        <f>AVERAGE('ID-03'!E74,'ID-11'!E74,'ID-13'!E74,'ID-15'!E74,'ID-16'!E74,'ID-18'!G74,'ID-24'!G74,'ID-29'!H74,'ID-30'!F74,'ID-31'!C74,'ID-33'!G74,'ID-34'!H74,'ID-40'!H74,'ID-44'!F74,'ID-45'!H74,'ID-54'!D74,'ID-57'!G74,'ID-59'!F74,'ID-70'!E74,'ID-71'!G74)</f>
        <v>1445.7822850570922</v>
      </c>
      <c r="I67" s="1">
        <f>AVERAGE('ID-12'!C74,'ID-18'!H74,'ID-24'!H74,'ID-29'!I74,'ID-40'!I74,'ID-44'!G74,'ID-45'!I74,'ID-59'!G74)</f>
        <v>1787.26404013756</v>
      </c>
      <c r="J67" s="1">
        <f>AVERAGE('ID-31'!D74,'ID-40'!J74,'ID-44'!H74,'ID-45'!J74,'ID-57'!H74)</f>
        <v>1656.119298590897</v>
      </c>
      <c r="K67" s="1">
        <f>AVERAGE('ID-26'!E74,'ID-31'!E74,'ID-34'!I74,'ID-36'!G74,'ID-40'!K74,'ID-44'!I74,'ID-57'!I74)</f>
        <v>1701.7259855656043</v>
      </c>
    </row>
    <row r="68" spans="1:11" x14ac:dyDescent="0.25">
      <c r="A68" s="1">
        <v>8</v>
      </c>
      <c r="B68" s="1">
        <f>AVERAGE('ID-11'!B75,'ID-13'!B75,'ID-14'!B75,'ID-15'!B75,'ID-24'!B75,'ID-26'!B75,'ID-29'!B75,'ID-30'!B75,'ID-32'!B75,'ID-33'!B75,'ID-34'!B75,'ID-37'!B75,'ID-38'!B75,'ID-39'!B75,'ID-40'!B75,'ID-44'!B75,'ID-45'!B75,'ID-53'!B75,'ID-57'!B75,'ID-59'!B75,'ID-70'!B75,'ID-71'!B75)</f>
        <v>1989.4822570635804</v>
      </c>
      <c r="C68" s="1">
        <f>AVERAGE('ID-08'!B75,'ID-09'!B75,'ID-11'!C75,'ID-14'!C75,'ID-18'!B75,'ID-24'!C75,'ID-26'!C75,'ID-29'!C75,'ID-30'!C75,'ID-34'!C75,'ID-36'!B75,'ID-38'!C75,'ID-39'!C75,'ID-40'!C75,'ID-44'!C75,'ID-45'!C75,'ID-57'!C75,'ID-59'!C75)</f>
        <v>1072.8341272575717</v>
      </c>
      <c r="D68" s="1">
        <f>AVERAGE('ID-13'!C75,'ID-14'!D75,'ID-15'!C75,'ID-16'!B75,'ID-18'!C75,'ID-26'!D75,'ID-29'!D75,'ID-30'!D75,'ID-33'!C75,'ID-34'!D75,'ID-36'!C75,'ID-37'!C75,'ID-38'!D75,'ID-39'!D75,'ID-40'!D75,'ID-45'!D75,'ID-59'!D75,'ID-71'!C75)</f>
        <v>1354.4930496422237</v>
      </c>
      <c r="E68" s="1">
        <f>AVERAGE('ID-03'!B75,'ID-09'!C75,'ID-13'!D75,'ID-15'!D75,'ID-16'!C75,'ID-18'!D75,'ID-24'!D75,'ID-29'!E75,'ID-30'!E75,'ID-33'!D75,'ID-34'!E75,'ID-36'!D75,'ID-38'!E75,'ID-39'!E75,'ID-40'!E75,'ID-44'!D75,'ID-45'!E75,'ID-57'!D75,'ID-70'!C75,'ID-71'!D75)</f>
        <v>1893.9571586653794</v>
      </c>
      <c r="F68" s="1">
        <f>AVERAGE('ID-01'!B75,'ID-02'!B75,'ID-03'!C75,'ID-06'!B75,'ID-08'!C75,'ID-09'!D75,'ID-12'!B75,'ID-16'!D75,'ID-18'!E75,'ID-24'!E75,'ID-29'!F75,'ID-33'!E75,'ID-34'!F75,'ID-36'!E75,'ID-38'!F75,'ID-39'!F75,'ID-40'!F75,'ID-45'!F75,'ID-53'!C75,'ID-54'!B75,'ID-57'!E75,'ID-71'!E75)</f>
        <v>2698.7779506540614</v>
      </c>
      <c r="G68" s="1">
        <f>AVERAGE('ID-01'!C75,'ID-02'!C75,'ID-03'!D75,'ID-07'!B75,'ID-08'!D75,'ID-11'!D75,'ID-18'!F75,'ID-24'!F75,'ID-29'!G75,'ID-31'!B75,'ID-33'!F75,'ID-34'!G75,'ID-36'!F75,'ID-39'!G75,'ID-40'!G75,'ID-44'!E75,'ID-45'!G75,'ID-50'!B75,'ID-53'!D75,'ID-54'!C75,'ID-57'!F75,'ID-59'!E75,'ID-70'!D75,'ID-71'!F75)</f>
        <v>2051.2053052621918</v>
      </c>
      <c r="H68" s="1">
        <f>AVERAGE('ID-03'!E75,'ID-11'!E75,'ID-13'!E75,'ID-15'!E75,'ID-16'!E75,'ID-18'!G75,'ID-24'!G75,'ID-29'!H75,'ID-30'!F75,'ID-31'!C75,'ID-33'!G75,'ID-34'!H75,'ID-40'!H75,'ID-44'!F75,'ID-45'!H75,'ID-54'!D75,'ID-57'!G75,'ID-59'!F75,'ID-70'!E75,'ID-71'!G75)</f>
        <v>1444.311048200457</v>
      </c>
      <c r="I68" s="1">
        <f>AVERAGE('ID-12'!C75,'ID-18'!H75,'ID-24'!H75,'ID-29'!I75,'ID-40'!I75,'ID-44'!G75,'ID-45'!I75,'ID-59'!G75)</f>
        <v>1767.1683813569296</v>
      </c>
      <c r="J68" s="1">
        <f>AVERAGE('ID-31'!D75,'ID-40'!J75,'ID-44'!H75,'ID-45'!J75,'ID-57'!H75)</f>
        <v>1638.0544172389482</v>
      </c>
      <c r="K68" s="1">
        <f>AVERAGE('ID-26'!E75,'ID-31'!E75,'ID-34'!I75,'ID-36'!G75,'ID-40'!K75,'ID-44'!I75,'ID-57'!I75)</f>
        <v>1686.2792463739222</v>
      </c>
    </row>
    <row r="69" spans="1:11" x14ac:dyDescent="0.25">
      <c r="A69" s="1">
        <v>8.125</v>
      </c>
      <c r="B69" s="1">
        <f>AVERAGE('ID-11'!B76,'ID-13'!B76,'ID-14'!B76,'ID-15'!B76,'ID-24'!B76,'ID-26'!B76,'ID-29'!B76,'ID-30'!B76,'ID-32'!B76,'ID-33'!B76,'ID-34'!B76,'ID-37'!B76,'ID-38'!B76,'ID-39'!B76,'ID-40'!B76,'ID-44'!B76,'ID-45'!B76,'ID-53'!B76,'ID-57'!B76,'ID-59'!B76,'ID-70'!B76,'ID-71'!B76)</f>
        <v>1983.6087132305008</v>
      </c>
      <c r="C69" s="1">
        <f>AVERAGE('ID-08'!B76,'ID-09'!B76,'ID-11'!C76,'ID-14'!C76,'ID-18'!B76,'ID-24'!C76,'ID-26'!C76,'ID-29'!C76,'ID-30'!C76,'ID-34'!C76,'ID-36'!B76,'ID-38'!C76,'ID-39'!C76,'ID-40'!C76,'ID-44'!C76,'ID-45'!C76,'ID-57'!C76,'ID-59'!C76)</f>
        <v>1084.2425595183231</v>
      </c>
      <c r="D69" s="1">
        <f>AVERAGE('ID-13'!C76,'ID-14'!D76,'ID-15'!C76,'ID-16'!B76,'ID-18'!C76,'ID-26'!D76,'ID-29'!D76,'ID-30'!D76,'ID-33'!C76,'ID-34'!D76,'ID-36'!C76,'ID-37'!C76,'ID-38'!D76,'ID-39'!D76,'ID-40'!D76,'ID-45'!D76,'ID-59'!D76,'ID-71'!C76)</f>
        <v>1382.9764937139059</v>
      </c>
      <c r="E69" s="1">
        <f>AVERAGE('ID-03'!B76,'ID-09'!C76,'ID-13'!D76,'ID-15'!D76,'ID-16'!C76,'ID-18'!D76,'ID-24'!D76,'ID-29'!E76,'ID-30'!E76,'ID-33'!D76,'ID-34'!E76,'ID-36'!D76,'ID-38'!E76,'ID-39'!E76,'ID-40'!E76,'ID-44'!D76,'ID-45'!E76,'ID-57'!D76,'ID-70'!C76,'ID-71'!D76)</f>
        <v>1895.9885441133858</v>
      </c>
      <c r="F69" s="1">
        <f>AVERAGE('ID-01'!B76,'ID-02'!B76,'ID-03'!C76,'ID-06'!B76,'ID-08'!C76,'ID-09'!D76,'ID-12'!B76,'ID-16'!D76,'ID-18'!E76,'ID-24'!E76,'ID-29'!F76,'ID-33'!E76,'ID-34'!F76,'ID-36'!E76,'ID-38'!F76,'ID-39'!F76,'ID-40'!F76,'ID-45'!F76,'ID-53'!C76,'ID-54'!B76,'ID-57'!E76,'ID-71'!E76)</f>
        <v>2687.5593938420479</v>
      </c>
      <c r="G69" s="1">
        <f>AVERAGE('ID-01'!C76,'ID-02'!C76,'ID-03'!D76,'ID-07'!B76,'ID-08'!D76,'ID-11'!D76,'ID-18'!F76,'ID-24'!F76,'ID-29'!G76,'ID-31'!B76,'ID-33'!F76,'ID-34'!G76,'ID-36'!F76,'ID-39'!G76,'ID-40'!G76,'ID-44'!E76,'ID-45'!G76,'ID-50'!B76,'ID-53'!D76,'ID-54'!C76,'ID-57'!F76,'ID-59'!E76,'ID-70'!D76,'ID-71'!F76)</f>
        <v>2049.0792787712512</v>
      </c>
      <c r="H69" s="1">
        <f>AVERAGE('ID-03'!E76,'ID-11'!E76,'ID-13'!E76,'ID-15'!E76,'ID-16'!E76,'ID-18'!G76,'ID-24'!G76,'ID-29'!H76,'ID-30'!F76,'ID-31'!C76,'ID-33'!G76,'ID-34'!H76,'ID-40'!H76,'ID-44'!F76,'ID-45'!H76,'ID-54'!D76,'ID-57'!G76,'ID-59'!F76,'ID-70'!E76,'ID-71'!G76)</f>
        <v>1440.8643540252403</v>
      </c>
      <c r="I69" s="1">
        <f>AVERAGE('ID-12'!C76,'ID-18'!H76,'ID-24'!H76,'ID-29'!I76,'ID-40'!I76,'ID-44'!G76,'ID-45'!I76,'ID-59'!G76)</f>
        <v>1745.0553087976355</v>
      </c>
      <c r="J69" s="1">
        <f>AVERAGE('ID-31'!D76,'ID-40'!J76,'ID-44'!H76,'ID-45'!J76,'ID-57'!H76)</f>
        <v>1647.7470892716549</v>
      </c>
      <c r="K69" s="1">
        <f>AVERAGE('ID-26'!E76,'ID-31'!E76,'ID-34'!I76,'ID-36'!G76,'ID-40'!K76,'ID-44'!I76,'ID-57'!I76)</f>
        <v>1675.0069143168359</v>
      </c>
    </row>
    <row r="70" spans="1:11" x14ac:dyDescent="0.25">
      <c r="A70" s="1">
        <v>8.25</v>
      </c>
      <c r="B70" s="1">
        <f>AVERAGE('ID-11'!B77,'ID-13'!B77,'ID-14'!B77,'ID-15'!B77,'ID-24'!B77,'ID-26'!B77,'ID-29'!B77,'ID-30'!B77,'ID-32'!B77,'ID-33'!B77,'ID-34'!B77,'ID-37'!B77,'ID-38'!B77,'ID-39'!B77,'ID-40'!B77,'ID-44'!B77,'ID-45'!B77,'ID-53'!B77,'ID-57'!B77,'ID-59'!B77,'ID-70'!B77,'ID-71'!B77)</f>
        <v>1983.3906565420684</v>
      </c>
      <c r="C70" s="1">
        <f>AVERAGE('ID-08'!B77,'ID-09'!B77,'ID-11'!C77,'ID-14'!C77,'ID-18'!B77,'ID-24'!C77,'ID-26'!C77,'ID-29'!C77,'ID-30'!C77,'ID-34'!C77,'ID-36'!B77,'ID-38'!C77,'ID-39'!C77,'ID-40'!C77,'ID-44'!C77,'ID-45'!C77,'ID-57'!C77,'ID-59'!C77)</f>
        <v>1092.3449147786757</v>
      </c>
      <c r="D70" s="1">
        <f>AVERAGE('ID-13'!C77,'ID-14'!D77,'ID-15'!C77,'ID-16'!B77,'ID-18'!C77,'ID-26'!D77,'ID-29'!D77,'ID-30'!D77,'ID-33'!C77,'ID-34'!D77,'ID-36'!C77,'ID-37'!C77,'ID-38'!D77,'ID-39'!D77,'ID-40'!D77,'ID-45'!D77,'ID-59'!D77,'ID-71'!C77)</f>
        <v>1382.2810614802099</v>
      </c>
      <c r="E70" s="1">
        <f>AVERAGE('ID-03'!B77,'ID-09'!C77,'ID-13'!D77,'ID-15'!D77,'ID-16'!C77,'ID-18'!D77,'ID-24'!D77,'ID-29'!E77,'ID-30'!E77,'ID-33'!D77,'ID-34'!E77,'ID-36'!D77,'ID-38'!E77,'ID-39'!E77,'ID-40'!E77,'ID-44'!D77,'ID-45'!E77,'ID-57'!D77,'ID-70'!C77,'ID-71'!D77)</f>
        <v>1896.3709001098971</v>
      </c>
      <c r="F70" s="1">
        <f>AVERAGE('ID-01'!B77,'ID-02'!B77,'ID-03'!C77,'ID-06'!B77,'ID-08'!C77,'ID-09'!D77,'ID-12'!B77,'ID-16'!D77,'ID-18'!E77,'ID-24'!E77,'ID-29'!F77,'ID-33'!E77,'ID-34'!F77,'ID-36'!E77,'ID-38'!F77,'ID-39'!F77,'ID-40'!F77,'ID-45'!F77,'ID-53'!C77,'ID-54'!B77,'ID-57'!E77,'ID-71'!E77)</f>
        <v>2673.6226960176541</v>
      </c>
      <c r="G70" s="1">
        <f>AVERAGE('ID-01'!C77,'ID-02'!C77,'ID-03'!D77,'ID-07'!B77,'ID-08'!D77,'ID-11'!D77,'ID-18'!F77,'ID-24'!F77,'ID-29'!G77,'ID-31'!B77,'ID-33'!F77,'ID-34'!G77,'ID-36'!F77,'ID-39'!G77,'ID-40'!G77,'ID-44'!E77,'ID-45'!G77,'ID-50'!B77,'ID-53'!D77,'ID-54'!C77,'ID-57'!F77,'ID-59'!E77,'ID-70'!D77,'ID-71'!F77)</f>
        <v>2046.3108937493291</v>
      </c>
      <c r="H70" s="1">
        <f>AVERAGE('ID-03'!E77,'ID-11'!E77,'ID-13'!E77,'ID-15'!E77,'ID-16'!E77,'ID-18'!G77,'ID-24'!G77,'ID-29'!H77,'ID-30'!F77,'ID-31'!C77,'ID-33'!G77,'ID-34'!H77,'ID-40'!H77,'ID-44'!F77,'ID-45'!H77,'ID-54'!D77,'ID-57'!G77,'ID-59'!F77,'ID-70'!E77,'ID-71'!G77)</f>
        <v>1438.2331503287328</v>
      </c>
      <c r="I70" s="1">
        <f>AVERAGE('ID-12'!C77,'ID-18'!H77,'ID-24'!H77,'ID-29'!I77,'ID-40'!I77,'ID-44'!G77,'ID-45'!I77,'ID-59'!G77)</f>
        <v>1748.0170405452134</v>
      </c>
      <c r="J70" s="1">
        <f>AVERAGE('ID-31'!D77,'ID-40'!J77,'ID-44'!H77,'ID-45'!J77,'ID-57'!H77)</f>
        <v>1693.2120504435006</v>
      </c>
      <c r="K70" s="1">
        <f>AVERAGE('ID-26'!E77,'ID-31'!E77,'ID-34'!I77,'ID-36'!G77,'ID-40'!K77,'ID-44'!I77,'ID-57'!I77)</f>
        <v>1664.8184189369133</v>
      </c>
    </row>
    <row r="71" spans="1:11" x14ac:dyDescent="0.25">
      <c r="A71" s="1">
        <v>8.375</v>
      </c>
      <c r="B71" s="1">
        <f>AVERAGE('ID-11'!B78,'ID-13'!B78,'ID-14'!B78,'ID-15'!B78,'ID-24'!B78,'ID-26'!B78,'ID-29'!B78,'ID-30'!B78,'ID-32'!B78,'ID-33'!B78,'ID-34'!B78,'ID-37'!B78,'ID-38'!B78,'ID-39'!B78,'ID-40'!B78,'ID-44'!B78,'ID-45'!B78,'ID-53'!B78,'ID-57'!B78,'ID-59'!B78,'ID-70'!B78,'ID-71'!B78)</f>
        <v>1970.5209804762728</v>
      </c>
      <c r="C71" s="1">
        <f>AVERAGE('ID-08'!B78,'ID-09'!B78,'ID-11'!C78,'ID-14'!C78,'ID-18'!B78,'ID-24'!C78,'ID-26'!C78,'ID-29'!C78,'ID-30'!C78,'ID-34'!C78,'ID-36'!B78,'ID-38'!C78,'ID-39'!C78,'ID-40'!C78,'ID-44'!C78,'ID-45'!C78,'ID-57'!C78,'ID-59'!C78)</f>
        <v>1090.5005675893851</v>
      </c>
      <c r="D71" s="1">
        <f>AVERAGE('ID-13'!C78,'ID-14'!D78,'ID-15'!C78,'ID-16'!B78,'ID-18'!C78,'ID-26'!D78,'ID-29'!D78,'ID-30'!D78,'ID-33'!C78,'ID-34'!D78,'ID-36'!C78,'ID-37'!C78,'ID-38'!D78,'ID-39'!D78,'ID-40'!D78,'ID-45'!D78,'ID-59'!D78,'ID-71'!C78)</f>
        <v>1369.4698850799819</v>
      </c>
      <c r="E71" s="1">
        <f>AVERAGE('ID-03'!B78,'ID-09'!C78,'ID-13'!D78,'ID-15'!D78,'ID-16'!C78,'ID-18'!D78,'ID-24'!D78,'ID-29'!E78,'ID-30'!E78,'ID-33'!D78,'ID-34'!E78,'ID-36'!D78,'ID-38'!E78,'ID-39'!E78,'ID-40'!E78,'ID-44'!D78,'ID-45'!E78,'ID-57'!D78,'ID-70'!C78,'ID-71'!D78)</f>
        <v>1874.4974240629067</v>
      </c>
      <c r="F71" s="1">
        <f>AVERAGE('ID-01'!B78,'ID-02'!B78,'ID-03'!C78,'ID-06'!B78,'ID-08'!C78,'ID-09'!D78,'ID-12'!B78,'ID-16'!D78,'ID-18'!E78,'ID-24'!E78,'ID-29'!F78,'ID-33'!E78,'ID-34'!F78,'ID-36'!E78,'ID-38'!F78,'ID-39'!F78,'ID-40'!F78,'ID-45'!F78,'ID-53'!C78,'ID-54'!B78,'ID-57'!E78,'ID-71'!E78)</f>
        <v>2665.2905839165792</v>
      </c>
      <c r="G71" s="1">
        <f>AVERAGE('ID-01'!C78,'ID-02'!C78,'ID-03'!D78,'ID-07'!B78,'ID-08'!D78,'ID-11'!D78,'ID-18'!F78,'ID-24'!F78,'ID-29'!G78,'ID-31'!B78,'ID-33'!F78,'ID-34'!G78,'ID-36'!F78,'ID-39'!G78,'ID-40'!G78,'ID-44'!E78,'ID-45'!G78,'ID-50'!B78,'ID-53'!D78,'ID-54'!C78,'ID-57'!F78,'ID-59'!E78,'ID-70'!D78,'ID-71'!F78)</f>
        <v>2042.9333978366533</v>
      </c>
      <c r="H71" s="1">
        <f>AVERAGE('ID-03'!E78,'ID-11'!E78,'ID-13'!E78,'ID-15'!E78,'ID-16'!E78,'ID-18'!G78,'ID-24'!G78,'ID-29'!H78,'ID-30'!F78,'ID-31'!C78,'ID-33'!G78,'ID-34'!H78,'ID-40'!H78,'ID-44'!F78,'ID-45'!H78,'ID-54'!D78,'ID-57'!G78,'ID-59'!F78,'ID-70'!E78,'ID-71'!G78)</f>
        <v>1445.3414386891227</v>
      </c>
      <c r="I71" s="1">
        <f>AVERAGE('ID-12'!C78,'ID-18'!H78,'ID-24'!H78,'ID-29'!I78,'ID-40'!I78,'ID-44'!G78,'ID-45'!I78,'ID-59'!G78)</f>
        <v>1758.4953201451783</v>
      </c>
      <c r="J71" s="1">
        <f>AVERAGE('ID-31'!D78,'ID-40'!J78,'ID-44'!H78,'ID-45'!J78,'ID-57'!H78)</f>
        <v>1686.9508841601128</v>
      </c>
      <c r="K71" s="1">
        <f>AVERAGE('ID-26'!E78,'ID-31'!E78,'ID-34'!I78,'ID-36'!G78,'ID-40'!K78,'ID-44'!I78,'ID-57'!I78)</f>
        <v>1645.7927411917369</v>
      </c>
    </row>
    <row r="72" spans="1:11" x14ac:dyDescent="0.25">
      <c r="A72" s="1">
        <v>8.5</v>
      </c>
      <c r="B72" s="1">
        <f>AVERAGE('ID-11'!B79,'ID-13'!B79,'ID-14'!B79,'ID-15'!B79,'ID-24'!B79,'ID-26'!B79,'ID-29'!B79,'ID-30'!B79,'ID-32'!B79,'ID-33'!B79,'ID-34'!B79,'ID-37'!B79,'ID-38'!B79,'ID-39'!B79,'ID-40'!B79,'ID-44'!B79,'ID-45'!B79,'ID-53'!B79,'ID-57'!B79,'ID-59'!B79,'ID-70'!B79,'ID-71'!B79)</f>
        <v>1957.2383716342761</v>
      </c>
      <c r="C72" s="1">
        <f>AVERAGE('ID-08'!B79,'ID-09'!B79,'ID-11'!C79,'ID-14'!C79,'ID-18'!B79,'ID-24'!C79,'ID-26'!C79,'ID-29'!C79,'ID-30'!C79,'ID-34'!C79,'ID-36'!B79,'ID-38'!C79,'ID-39'!C79,'ID-40'!C79,'ID-44'!C79,'ID-45'!C79,'ID-57'!C79,'ID-59'!C79)</f>
        <v>1081.3807223043543</v>
      </c>
      <c r="D72" s="1">
        <f>AVERAGE('ID-13'!C79,'ID-14'!D79,'ID-15'!C79,'ID-16'!B79,'ID-18'!C79,'ID-26'!D79,'ID-29'!D79,'ID-30'!D79,'ID-33'!C79,'ID-34'!D79,'ID-36'!C79,'ID-37'!C79,'ID-38'!D79,'ID-39'!D79,'ID-40'!D79,'ID-45'!D79,'ID-59'!D79,'ID-71'!C79)</f>
        <v>1371.2937772368789</v>
      </c>
      <c r="E72" s="1">
        <f>AVERAGE('ID-03'!B79,'ID-09'!C79,'ID-13'!D79,'ID-15'!D79,'ID-16'!C79,'ID-18'!D79,'ID-24'!D79,'ID-29'!E79,'ID-30'!E79,'ID-33'!D79,'ID-34'!E79,'ID-36'!D79,'ID-38'!E79,'ID-39'!E79,'ID-40'!E79,'ID-44'!D79,'ID-45'!E79,'ID-57'!D79,'ID-70'!C79,'ID-71'!D79)</f>
        <v>1875.7665715856776</v>
      </c>
      <c r="F72" s="1">
        <f>AVERAGE('ID-01'!B79,'ID-02'!B79,'ID-03'!C79,'ID-06'!B79,'ID-08'!C79,'ID-09'!D79,'ID-12'!B79,'ID-16'!D79,'ID-18'!E79,'ID-24'!E79,'ID-29'!F79,'ID-33'!E79,'ID-34'!F79,'ID-36'!E79,'ID-38'!F79,'ID-39'!F79,'ID-40'!F79,'ID-45'!F79,'ID-53'!C79,'ID-54'!B79,'ID-57'!E79,'ID-71'!E79)</f>
        <v>2666.5080939854674</v>
      </c>
      <c r="G72" s="1">
        <f>AVERAGE('ID-01'!C79,'ID-02'!C79,'ID-03'!D79,'ID-07'!B79,'ID-08'!D79,'ID-11'!D79,'ID-18'!F79,'ID-24'!F79,'ID-29'!G79,'ID-31'!B79,'ID-33'!F79,'ID-34'!G79,'ID-36'!F79,'ID-39'!G79,'ID-40'!G79,'ID-44'!E79,'ID-45'!G79,'ID-50'!B79,'ID-53'!D79,'ID-54'!C79,'ID-57'!F79,'ID-59'!E79,'ID-70'!D79,'ID-71'!F79)</f>
        <v>2045.1345296786405</v>
      </c>
      <c r="H72" s="1">
        <f>AVERAGE('ID-03'!E79,'ID-11'!E79,'ID-13'!E79,'ID-15'!E79,'ID-16'!E79,'ID-18'!G79,'ID-24'!G79,'ID-29'!H79,'ID-30'!F79,'ID-31'!C79,'ID-33'!G79,'ID-34'!H79,'ID-40'!H79,'ID-44'!F79,'ID-45'!H79,'ID-54'!D79,'ID-57'!G79,'ID-59'!F79,'ID-70'!E79,'ID-71'!G79)</f>
        <v>1447.3611184791705</v>
      </c>
      <c r="I72" s="1">
        <f>AVERAGE('ID-12'!C79,'ID-18'!H79,'ID-24'!H79,'ID-29'!I79,'ID-40'!I79,'ID-44'!G79,'ID-45'!I79,'ID-59'!G79)</f>
        <v>1764.2862684501165</v>
      </c>
      <c r="J72" s="1">
        <f>AVERAGE('ID-31'!D79,'ID-40'!J79,'ID-44'!H79,'ID-45'!J79,'ID-57'!H79)</f>
        <v>1684.6395623806591</v>
      </c>
      <c r="K72" s="1">
        <f>AVERAGE('ID-26'!E79,'ID-31'!E79,'ID-34'!I79,'ID-36'!G79,'ID-40'!K79,'ID-44'!I79,'ID-57'!I79)</f>
        <v>1629.2871143533812</v>
      </c>
    </row>
    <row r="73" spans="1:11" x14ac:dyDescent="0.25">
      <c r="A73" s="1">
        <v>8.625</v>
      </c>
      <c r="B73" s="1">
        <f>AVERAGE('ID-11'!B80,'ID-13'!B80,'ID-14'!B80,'ID-15'!B80,'ID-24'!B80,'ID-26'!B80,'ID-29'!B80,'ID-30'!B80,'ID-32'!B80,'ID-33'!B80,'ID-34'!B80,'ID-37'!B80,'ID-38'!B80,'ID-39'!B80,'ID-40'!B80,'ID-44'!B80,'ID-45'!B80,'ID-53'!B80,'ID-57'!B80,'ID-59'!B80,'ID-70'!B80,'ID-71'!B80)</f>
        <v>1941.2656511837472</v>
      </c>
      <c r="C73" s="1">
        <f>AVERAGE('ID-08'!B80,'ID-09'!B80,'ID-11'!C80,'ID-14'!C80,'ID-18'!B80,'ID-24'!C80,'ID-26'!C80,'ID-29'!C80,'ID-30'!C80,'ID-34'!C80,'ID-36'!B80,'ID-38'!C80,'ID-39'!C80,'ID-40'!C80,'ID-44'!C80,'ID-45'!C80,'ID-57'!C80,'ID-59'!C80)</f>
        <v>1073.2566973429757</v>
      </c>
      <c r="D73" s="1">
        <f>AVERAGE('ID-13'!C80,'ID-14'!D80,'ID-15'!C80,'ID-16'!B80,'ID-18'!C80,'ID-26'!D80,'ID-29'!D80,'ID-30'!D80,'ID-33'!C80,'ID-34'!D80,'ID-36'!C80,'ID-37'!C80,'ID-38'!D80,'ID-39'!D80,'ID-40'!D80,'ID-45'!D80,'ID-59'!D80,'ID-71'!C80)</f>
        <v>1364.7788791476751</v>
      </c>
      <c r="E73" s="1">
        <f>AVERAGE('ID-03'!B80,'ID-09'!C80,'ID-13'!D80,'ID-15'!D80,'ID-16'!C80,'ID-18'!D80,'ID-24'!D80,'ID-29'!E80,'ID-30'!E80,'ID-33'!D80,'ID-34'!E80,'ID-36'!D80,'ID-38'!E80,'ID-39'!E80,'ID-40'!E80,'ID-44'!D80,'ID-45'!E80,'ID-57'!D80,'ID-70'!C80,'ID-71'!D80)</f>
        <v>1890.7360483456355</v>
      </c>
      <c r="F73" s="1">
        <f>AVERAGE('ID-01'!B80,'ID-02'!B80,'ID-03'!C80,'ID-06'!B80,'ID-08'!C80,'ID-09'!D80,'ID-12'!B80,'ID-16'!D80,'ID-18'!E80,'ID-24'!E80,'ID-29'!F80,'ID-33'!E80,'ID-34'!F80,'ID-36'!E80,'ID-38'!F80,'ID-39'!F80,'ID-40'!F80,'ID-45'!F80,'ID-53'!C80,'ID-54'!B80,'ID-57'!E80,'ID-71'!E80)</f>
        <v>2675.6619626175161</v>
      </c>
      <c r="G73" s="1">
        <f>AVERAGE('ID-01'!C80,'ID-02'!C80,'ID-03'!D80,'ID-07'!B80,'ID-08'!D80,'ID-11'!D80,'ID-18'!F80,'ID-24'!F80,'ID-29'!G80,'ID-31'!B80,'ID-33'!F80,'ID-34'!G80,'ID-36'!F80,'ID-39'!G80,'ID-40'!G80,'ID-44'!E80,'ID-45'!G80,'ID-50'!B80,'ID-53'!D80,'ID-54'!C80,'ID-57'!F80,'ID-59'!E80,'ID-70'!D80,'ID-71'!F80)</f>
        <v>2041.0495017180235</v>
      </c>
      <c r="H73" s="1">
        <f>AVERAGE('ID-03'!E80,'ID-11'!E80,'ID-13'!E80,'ID-15'!E80,'ID-16'!E80,'ID-18'!G80,'ID-24'!G80,'ID-29'!H80,'ID-30'!F80,'ID-31'!C80,'ID-33'!G80,'ID-34'!H80,'ID-40'!H80,'ID-44'!F80,'ID-45'!H80,'ID-54'!D80,'ID-57'!G80,'ID-59'!F80,'ID-70'!E80,'ID-71'!G80)</f>
        <v>1444.3038404209487</v>
      </c>
      <c r="I73" s="1">
        <f>AVERAGE('ID-12'!C80,'ID-18'!H80,'ID-24'!H80,'ID-29'!I80,'ID-40'!I80,'ID-44'!G80,'ID-45'!I80,'ID-59'!G80)</f>
        <v>1770.3550540927304</v>
      </c>
      <c r="J73" s="1">
        <f>AVERAGE('ID-31'!D80,'ID-40'!J80,'ID-44'!H80,'ID-45'!J80,'ID-57'!H80)</f>
        <v>1680.5053255489722</v>
      </c>
      <c r="K73" s="1">
        <f>AVERAGE('ID-26'!E80,'ID-31'!E80,'ID-34'!I80,'ID-36'!G80,'ID-40'!K80,'ID-44'!I80,'ID-57'!I80)</f>
        <v>1625.1488232226766</v>
      </c>
    </row>
    <row r="74" spans="1:11" x14ac:dyDescent="0.25">
      <c r="A74" s="1">
        <v>8.75</v>
      </c>
      <c r="B74" s="1">
        <f>AVERAGE('ID-11'!B81,'ID-13'!B81,'ID-14'!B81,'ID-15'!B81,'ID-24'!B81,'ID-26'!B81,'ID-29'!B81,'ID-30'!B81,'ID-32'!B81,'ID-33'!B81,'ID-34'!B81,'ID-37'!B81,'ID-38'!B81,'ID-39'!B81,'ID-40'!B81,'ID-44'!B81,'ID-45'!B81,'ID-53'!B81,'ID-57'!B81,'ID-59'!B81,'ID-70'!B81,'ID-71'!B81)</f>
        <v>1926.921938865059</v>
      </c>
      <c r="C74" s="1">
        <f>AVERAGE('ID-08'!B81,'ID-09'!B81,'ID-11'!C81,'ID-14'!C81,'ID-18'!B81,'ID-24'!C81,'ID-26'!C81,'ID-29'!C81,'ID-30'!C81,'ID-34'!C81,'ID-36'!B81,'ID-38'!C81,'ID-39'!C81,'ID-40'!C81,'ID-44'!C81,'ID-45'!C81,'ID-57'!C81,'ID-59'!C81)</f>
        <v>1074.0393287184388</v>
      </c>
      <c r="D74" s="1">
        <f>AVERAGE('ID-13'!C81,'ID-14'!D81,'ID-15'!C81,'ID-16'!B81,'ID-18'!C81,'ID-26'!D81,'ID-29'!D81,'ID-30'!D81,'ID-33'!C81,'ID-34'!D81,'ID-36'!C81,'ID-37'!C81,'ID-38'!D81,'ID-39'!D81,'ID-40'!D81,'ID-45'!D81,'ID-59'!D81,'ID-71'!C81)</f>
        <v>1366.2309039947538</v>
      </c>
      <c r="E74" s="1">
        <f>AVERAGE('ID-03'!B81,'ID-09'!C81,'ID-13'!D81,'ID-15'!D81,'ID-16'!C81,'ID-18'!D81,'ID-24'!D81,'ID-29'!E81,'ID-30'!E81,'ID-33'!D81,'ID-34'!E81,'ID-36'!D81,'ID-38'!E81,'ID-39'!E81,'ID-40'!E81,'ID-44'!D81,'ID-45'!E81,'ID-57'!D81,'ID-70'!C81,'ID-71'!D81)</f>
        <v>1883.53472835465</v>
      </c>
      <c r="F74" s="1">
        <f>AVERAGE('ID-01'!B81,'ID-02'!B81,'ID-03'!C81,'ID-06'!B81,'ID-08'!C81,'ID-09'!D81,'ID-12'!B81,'ID-16'!D81,'ID-18'!E81,'ID-24'!E81,'ID-29'!F81,'ID-33'!E81,'ID-34'!F81,'ID-36'!E81,'ID-38'!F81,'ID-39'!F81,'ID-40'!F81,'ID-45'!F81,'ID-53'!C81,'ID-54'!B81,'ID-57'!E81,'ID-71'!E81)</f>
        <v>2672.8695561752406</v>
      </c>
      <c r="G74" s="1">
        <f>AVERAGE('ID-01'!C81,'ID-02'!C81,'ID-03'!D81,'ID-07'!B81,'ID-08'!D81,'ID-11'!D81,'ID-18'!F81,'ID-24'!F81,'ID-29'!G81,'ID-31'!B81,'ID-33'!F81,'ID-34'!G81,'ID-36'!F81,'ID-39'!G81,'ID-40'!G81,'ID-44'!E81,'ID-45'!G81,'ID-50'!B81,'ID-53'!D81,'ID-54'!C81,'ID-57'!F81,'ID-59'!E81,'ID-70'!D81,'ID-71'!F81)</f>
        <v>2040.7236079167035</v>
      </c>
      <c r="H74" s="1">
        <f>AVERAGE('ID-03'!E81,'ID-11'!E81,'ID-13'!E81,'ID-15'!E81,'ID-16'!E81,'ID-18'!G81,'ID-24'!G81,'ID-29'!H81,'ID-30'!F81,'ID-31'!C81,'ID-33'!G81,'ID-34'!H81,'ID-40'!H81,'ID-44'!F81,'ID-45'!H81,'ID-54'!D81,'ID-57'!G81,'ID-59'!F81,'ID-70'!E81,'ID-71'!G81)</f>
        <v>1450.2380699351984</v>
      </c>
      <c r="I74" s="1">
        <f>AVERAGE('ID-12'!C81,'ID-18'!H81,'ID-24'!H81,'ID-29'!I81,'ID-40'!I81,'ID-44'!G81,'ID-45'!I81,'ID-59'!G81)</f>
        <v>1816.3640667767468</v>
      </c>
      <c r="J74" s="1">
        <f>AVERAGE('ID-31'!D81,'ID-40'!J81,'ID-44'!H81,'ID-45'!J81,'ID-57'!H81)</f>
        <v>1685.4709789891615</v>
      </c>
      <c r="K74" s="1">
        <f>AVERAGE('ID-26'!E81,'ID-31'!E81,'ID-34'!I81,'ID-36'!G81,'ID-40'!K81,'ID-44'!I81,'ID-57'!I81)</f>
        <v>1626.6736146867447</v>
      </c>
    </row>
    <row r="75" spans="1:11" x14ac:dyDescent="0.25">
      <c r="A75" s="1">
        <v>8.875</v>
      </c>
      <c r="B75" s="1">
        <f>AVERAGE('ID-11'!B82,'ID-13'!B82,'ID-14'!B82,'ID-15'!B82,'ID-24'!B82,'ID-26'!B82,'ID-29'!B82,'ID-30'!B82,'ID-32'!B82,'ID-33'!B82,'ID-34'!B82,'ID-37'!B82,'ID-38'!B82,'ID-39'!B82,'ID-40'!B82,'ID-44'!B82,'ID-45'!B82,'ID-53'!B82,'ID-57'!B82,'ID-59'!B82,'ID-70'!B82,'ID-71'!B82)</f>
        <v>1930.0653521697436</v>
      </c>
      <c r="C75" s="1">
        <f>AVERAGE('ID-08'!B82,'ID-09'!B82,'ID-11'!C82,'ID-14'!C82,'ID-18'!B82,'ID-24'!C82,'ID-26'!C82,'ID-29'!C82,'ID-30'!C82,'ID-34'!C82,'ID-36'!B82,'ID-38'!C82,'ID-39'!C82,'ID-40'!C82,'ID-44'!C82,'ID-45'!C82,'ID-57'!C82,'ID-59'!C82)</f>
        <v>1072.6952362818961</v>
      </c>
      <c r="D75" s="1">
        <f>AVERAGE('ID-13'!C82,'ID-14'!D82,'ID-15'!C82,'ID-16'!B82,'ID-18'!C82,'ID-26'!D82,'ID-29'!D82,'ID-30'!D82,'ID-33'!C82,'ID-34'!D82,'ID-36'!C82,'ID-37'!C82,'ID-38'!D82,'ID-39'!D82,'ID-40'!D82,'ID-45'!D82,'ID-59'!D82,'ID-71'!C82)</f>
        <v>1374.3251932509638</v>
      </c>
      <c r="E75" s="1">
        <f>AVERAGE('ID-03'!B82,'ID-09'!C82,'ID-13'!D82,'ID-15'!D82,'ID-16'!C82,'ID-18'!D82,'ID-24'!D82,'ID-29'!E82,'ID-30'!E82,'ID-33'!D82,'ID-34'!E82,'ID-36'!D82,'ID-38'!E82,'ID-39'!E82,'ID-40'!E82,'ID-44'!D82,'ID-45'!E82,'ID-57'!D82,'ID-70'!C82,'ID-71'!D82)</f>
        <v>1889.7811324913698</v>
      </c>
      <c r="F75" s="1">
        <f>AVERAGE('ID-01'!B82,'ID-02'!B82,'ID-03'!C82,'ID-06'!B82,'ID-08'!C82,'ID-09'!D82,'ID-12'!B82,'ID-16'!D82,'ID-18'!E82,'ID-24'!E82,'ID-29'!F82,'ID-33'!E82,'ID-34'!F82,'ID-36'!E82,'ID-38'!F82,'ID-39'!F82,'ID-40'!F82,'ID-45'!F82,'ID-53'!C82,'ID-54'!B82,'ID-57'!E82,'ID-71'!E82)</f>
        <v>2668.4703404990719</v>
      </c>
      <c r="G75" s="1">
        <f>AVERAGE('ID-01'!C82,'ID-02'!C82,'ID-03'!D82,'ID-07'!B82,'ID-08'!D82,'ID-11'!D82,'ID-18'!F82,'ID-24'!F82,'ID-29'!G82,'ID-31'!B82,'ID-33'!F82,'ID-34'!G82,'ID-36'!F82,'ID-39'!G82,'ID-40'!G82,'ID-44'!E82,'ID-45'!G82,'ID-50'!B82,'ID-53'!D82,'ID-54'!C82,'ID-57'!F82,'ID-59'!E82,'ID-70'!D82,'ID-71'!F82)</f>
        <v>2035.9183395351663</v>
      </c>
      <c r="H75" s="1">
        <f>AVERAGE('ID-03'!E82,'ID-11'!E82,'ID-13'!E82,'ID-15'!E82,'ID-16'!E82,'ID-18'!G82,'ID-24'!G82,'ID-29'!H82,'ID-30'!F82,'ID-31'!C82,'ID-33'!G82,'ID-34'!H82,'ID-40'!H82,'ID-44'!F82,'ID-45'!H82,'ID-54'!D82,'ID-57'!G82,'ID-59'!F82,'ID-70'!E82,'ID-71'!G82)</f>
        <v>1452.9172277546465</v>
      </c>
      <c r="I75" s="1">
        <f>AVERAGE('ID-12'!C82,'ID-18'!H82,'ID-24'!H82,'ID-29'!I82,'ID-40'!I82,'ID-44'!G82,'ID-45'!I82,'ID-59'!G82)</f>
        <v>1834.6951229672777</v>
      </c>
      <c r="J75" s="1">
        <f>AVERAGE('ID-31'!D82,'ID-40'!J82,'ID-44'!H82,'ID-45'!J82,'ID-57'!H82)</f>
        <v>1670.4300587295049</v>
      </c>
      <c r="K75" s="1">
        <f>AVERAGE('ID-26'!E82,'ID-31'!E82,'ID-34'!I82,'ID-36'!G82,'ID-40'!K82,'ID-44'!I82,'ID-57'!I82)</f>
        <v>1616.597514388008</v>
      </c>
    </row>
    <row r="76" spans="1:11" x14ac:dyDescent="0.25">
      <c r="A76" s="1">
        <v>9</v>
      </c>
      <c r="B76" s="1">
        <f>AVERAGE('ID-11'!B83,'ID-13'!B83,'ID-14'!B83,'ID-15'!B83,'ID-24'!B83,'ID-26'!B83,'ID-29'!B83,'ID-30'!B83,'ID-32'!B83,'ID-33'!B83,'ID-34'!B83,'ID-37'!B83,'ID-38'!B83,'ID-39'!B83,'ID-40'!B83,'ID-44'!B83,'ID-45'!B83,'ID-53'!B83,'ID-57'!B83,'ID-59'!B83,'ID-70'!B83,'ID-71'!B83)</f>
        <v>1920.5872468672458</v>
      </c>
      <c r="C76" s="1">
        <f>AVERAGE('ID-08'!B83,'ID-09'!B83,'ID-11'!C83,'ID-14'!C83,'ID-18'!B83,'ID-24'!C83,'ID-26'!C83,'ID-29'!C83,'ID-30'!C83,'ID-34'!C83,'ID-36'!B83,'ID-38'!C83,'ID-39'!C83,'ID-40'!C83,'ID-44'!C83,'ID-45'!C83,'ID-57'!C83,'ID-59'!C83)</f>
        <v>1073.2250332812034</v>
      </c>
      <c r="D76" s="1">
        <f>AVERAGE('ID-13'!C83,'ID-14'!D83,'ID-15'!C83,'ID-16'!B83,'ID-18'!C83,'ID-26'!D83,'ID-29'!D83,'ID-30'!D83,'ID-33'!C83,'ID-34'!D83,'ID-36'!C83,'ID-37'!C83,'ID-38'!D83,'ID-39'!D83,'ID-40'!D83,'ID-45'!D83,'ID-59'!D83,'ID-71'!C83)</f>
        <v>1371.8626629917303</v>
      </c>
      <c r="E76" s="1">
        <f>AVERAGE('ID-03'!B83,'ID-09'!C83,'ID-13'!D83,'ID-15'!D83,'ID-16'!C83,'ID-18'!D83,'ID-24'!D83,'ID-29'!E83,'ID-30'!E83,'ID-33'!D83,'ID-34'!E83,'ID-36'!D83,'ID-38'!E83,'ID-39'!E83,'ID-40'!E83,'ID-44'!D83,'ID-45'!E83,'ID-57'!D83,'ID-70'!C83,'ID-71'!D83)</f>
        <v>1883.5643789501614</v>
      </c>
      <c r="F76" s="1">
        <f>AVERAGE('ID-01'!B83,'ID-02'!B83,'ID-03'!C83,'ID-06'!B83,'ID-08'!C83,'ID-09'!D83,'ID-12'!B83,'ID-16'!D83,'ID-18'!E83,'ID-24'!E83,'ID-29'!F83,'ID-33'!E83,'ID-34'!F83,'ID-36'!E83,'ID-38'!F83,'ID-39'!F83,'ID-40'!F83,'ID-45'!F83,'ID-53'!C83,'ID-54'!B83,'ID-57'!E83,'ID-71'!E83)</f>
        <v>2669.2818513910233</v>
      </c>
      <c r="G76" s="1">
        <f>AVERAGE('ID-01'!C83,'ID-02'!C83,'ID-03'!D83,'ID-07'!B83,'ID-08'!D83,'ID-11'!D83,'ID-18'!F83,'ID-24'!F83,'ID-29'!G83,'ID-31'!B83,'ID-33'!F83,'ID-34'!G83,'ID-36'!F83,'ID-39'!G83,'ID-40'!G83,'ID-44'!E83,'ID-45'!G83,'ID-50'!B83,'ID-53'!D83,'ID-54'!C83,'ID-57'!F83,'ID-59'!E83,'ID-70'!D83,'ID-71'!F83)</f>
        <v>2032.5851781583351</v>
      </c>
      <c r="H76" s="1">
        <f>AVERAGE('ID-03'!E83,'ID-11'!E83,'ID-13'!E83,'ID-15'!E83,'ID-16'!E83,'ID-18'!G83,'ID-24'!G83,'ID-29'!H83,'ID-30'!F83,'ID-31'!C83,'ID-33'!G83,'ID-34'!H83,'ID-40'!H83,'ID-44'!F83,'ID-45'!H83,'ID-54'!D83,'ID-57'!G83,'ID-59'!F83,'ID-70'!E83,'ID-71'!G83)</f>
        <v>1458.0607979588226</v>
      </c>
      <c r="I76" s="1">
        <f>AVERAGE('ID-12'!C83,'ID-18'!H83,'ID-24'!H83,'ID-29'!I83,'ID-40'!I83,'ID-44'!G83,'ID-45'!I83,'ID-59'!G83)</f>
        <v>1824.468709378481</v>
      </c>
      <c r="J76" s="1">
        <f>AVERAGE('ID-31'!D83,'ID-40'!J83,'ID-44'!H83,'ID-45'!J83,'ID-57'!H83)</f>
        <v>1678.0446394478295</v>
      </c>
      <c r="K76" s="1">
        <f>AVERAGE('ID-26'!E83,'ID-31'!E83,'ID-34'!I83,'ID-36'!G83,'ID-40'!K83,'ID-44'!I83,'ID-57'!I83)</f>
        <v>1613.1031974048472</v>
      </c>
    </row>
    <row r="77" spans="1:11" x14ac:dyDescent="0.25">
      <c r="A77" s="1">
        <v>9.125</v>
      </c>
      <c r="B77" s="1">
        <f>AVERAGE('ID-11'!B84,'ID-13'!B84,'ID-14'!B84,'ID-15'!B84,'ID-24'!B84,'ID-26'!B84,'ID-29'!B84,'ID-30'!B84,'ID-32'!B84,'ID-33'!B84,'ID-34'!B84,'ID-37'!B84,'ID-38'!B84,'ID-39'!B84,'ID-40'!B84,'ID-44'!B84,'ID-45'!B84,'ID-53'!B84,'ID-57'!B84,'ID-59'!B84,'ID-70'!B84,'ID-71'!B84)</f>
        <v>1916.2290358222251</v>
      </c>
      <c r="C77" s="1">
        <f>AVERAGE('ID-08'!B84,'ID-09'!B84,'ID-11'!C84,'ID-14'!C84,'ID-18'!B84,'ID-24'!C84,'ID-26'!C84,'ID-29'!C84,'ID-30'!C84,'ID-34'!C84,'ID-36'!B84,'ID-38'!C84,'ID-39'!C84,'ID-40'!C84,'ID-44'!C84,'ID-45'!C84,'ID-57'!C84,'ID-59'!C84)</f>
        <v>1070.6393543478566</v>
      </c>
      <c r="D77" s="1">
        <f>AVERAGE('ID-13'!C84,'ID-14'!D84,'ID-15'!C84,'ID-16'!B84,'ID-18'!C84,'ID-26'!D84,'ID-29'!D84,'ID-30'!D84,'ID-33'!C84,'ID-34'!D84,'ID-36'!C84,'ID-37'!C84,'ID-38'!D84,'ID-39'!D84,'ID-40'!D84,'ID-45'!D84,'ID-59'!D84,'ID-71'!C84)</f>
        <v>1358.6598551338839</v>
      </c>
      <c r="E77" s="1">
        <f>AVERAGE('ID-03'!B84,'ID-09'!C84,'ID-13'!D84,'ID-15'!D84,'ID-16'!C84,'ID-18'!D84,'ID-24'!D84,'ID-29'!E84,'ID-30'!E84,'ID-33'!D84,'ID-34'!E84,'ID-36'!D84,'ID-38'!E84,'ID-39'!E84,'ID-40'!E84,'ID-44'!D84,'ID-45'!E84,'ID-57'!D84,'ID-70'!C84,'ID-71'!D84)</f>
        <v>1887.4441541074007</v>
      </c>
      <c r="F77" s="1">
        <f>AVERAGE('ID-01'!B84,'ID-02'!B84,'ID-03'!C84,'ID-06'!B84,'ID-08'!C84,'ID-09'!D84,'ID-12'!B84,'ID-16'!D84,'ID-18'!E84,'ID-24'!E84,'ID-29'!F84,'ID-33'!E84,'ID-34'!F84,'ID-36'!E84,'ID-38'!F84,'ID-39'!F84,'ID-40'!F84,'ID-45'!F84,'ID-53'!C84,'ID-54'!B84,'ID-57'!E84,'ID-71'!E84)</f>
        <v>2665.9401484020636</v>
      </c>
      <c r="G77" s="1">
        <f>AVERAGE('ID-01'!C84,'ID-02'!C84,'ID-03'!D84,'ID-07'!B84,'ID-08'!D84,'ID-11'!D84,'ID-18'!F84,'ID-24'!F84,'ID-29'!G84,'ID-31'!B84,'ID-33'!F84,'ID-34'!G84,'ID-36'!F84,'ID-39'!G84,'ID-40'!G84,'ID-44'!E84,'ID-45'!G84,'ID-50'!B84,'ID-53'!D84,'ID-54'!C84,'ID-57'!F84,'ID-59'!E84,'ID-70'!D84,'ID-71'!F84)</f>
        <v>2027.6893908883442</v>
      </c>
      <c r="H77" s="1">
        <f>AVERAGE('ID-03'!E84,'ID-11'!E84,'ID-13'!E84,'ID-15'!E84,'ID-16'!E84,'ID-18'!G84,'ID-24'!G84,'ID-29'!H84,'ID-30'!F84,'ID-31'!C84,'ID-33'!G84,'ID-34'!H84,'ID-40'!H84,'ID-44'!F84,'ID-45'!H84,'ID-54'!D84,'ID-57'!G84,'ID-59'!F84,'ID-70'!E84,'ID-71'!G84)</f>
        <v>1462.2463302388958</v>
      </c>
      <c r="I77" s="1">
        <f>AVERAGE('ID-12'!C84,'ID-18'!H84,'ID-24'!H84,'ID-29'!I84,'ID-40'!I84,'ID-44'!G84,'ID-45'!I84,'ID-59'!G84)</f>
        <v>1862.8932241930597</v>
      </c>
      <c r="J77" s="1">
        <f>AVERAGE('ID-31'!D84,'ID-40'!J84,'ID-44'!H84,'ID-45'!J84,'ID-57'!H84)</f>
        <v>1679.4071321602248</v>
      </c>
      <c r="K77" s="1">
        <f>AVERAGE('ID-26'!E84,'ID-31'!E84,'ID-34'!I84,'ID-36'!G84,'ID-40'!K84,'ID-44'!I84,'ID-57'!I84)</f>
        <v>1641.823169715532</v>
      </c>
    </row>
    <row r="78" spans="1:11" x14ac:dyDescent="0.25">
      <c r="A78" s="1">
        <v>9.25</v>
      </c>
      <c r="B78" s="1">
        <f>AVERAGE('ID-11'!B85,'ID-13'!B85,'ID-14'!B85,'ID-15'!B85,'ID-24'!B85,'ID-26'!B85,'ID-29'!B85,'ID-30'!B85,'ID-32'!B85,'ID-33'!B85,'ID-34'!B85,'ID-37'!B85,'ID-38'!B85,'ID-39'!B85,'ID-40'!B85,'ID-44'!B85,'ID-45'!B85,'ID-53'!B85,'ID-57'!B85,'ID-59'!B85,'ID-70'!B85,'ID-71'!B85)</f>
        <v>1906.2032300907754</v>
      </c>
      <c r="C78" s="1">
        <f>AVERAGE('ID-08'!B85,'ID-09'!B85,'ID-11'!C85,'ID-14'!C85,'ID-18'!B85,'ID-24'!C85,'ID-26'!C85,'ID-29'!C85,'ID-30'!C85,'ID-34'!C85,'ID-36'!B85,'ID-38'!C85,'ID-39'!C85,'ID-40'!C85,'ID-44'!C85,'ID-45'!C85,'ID-57'!C85,'ID-59'!C85)</f>
        <v>1065.338407821451</v>
      </c>
      <c r="D78" s="1">
        <f>AVERAGE('ID-13'!C85,'ID-14'!D85,'ID-15'!C85,'ID-16'!B85,'ID-18'!C85,'ID-26'!D85,'ID-29'!D85,'ID-30'!D85,'ID-33'!C85,'ID-34'!D85,'ID-36'!C85,'ID-37'!C85,'ID-38'!D85,'ID-39'!D85,'ID-40'!D85,'ID-45'!D85,'ID-59'!D85,'ID-71'!C85)</f>
        <v>1352.2991136026128</v>
      </c>
      <c r="E78" s="1">
        <f>AVERAGE('ID-03'!B85,'ID-09'!C85,'ID-13'!D85,'ID-15'!D85,'ID-16'!C85,'ID-18'!D85,'ID-24'!D85,'ID-29'!E85,'ID-30'!E85,'ID-33'!D85,'ID-34'!E85,'ID-36'!D85,'ID-38'!E85,'ID-39'!E85,'ID-40'!E85,'ID-44'!D85,'ID-45'!E85,'ID-57'!D85,'ID-70'!C85,'ID-71'!D85)</f>
        <v>1871.8185690873445</v>
      </c>
      <c r="F78" s="1">
        <f>AVERAGE('ID-01'!B85,'ID-02'!B85,'ID-03'!C85,'ID-06'!B85,'ID-08'!C85,'ID-09'!D85,'ID-12'!B85,'ID-16'!D85,'ID-18'!E85,'ID-24'!E85,'ID-29'!F85,'ID-33'!E85,'ID-34'!F85,'ID-36'!E85,'ID-38'!F85,'ID-39'!F85,'ID-40'!F85,'ID-45'!F85,'ID-53'!C85,'ID-54'!B85,'ID-57'!E85,'ID-71'!E85)</f>
        <v>2661.85846058793</v>
      </c>
      <c r="G78" s="1">
        <f>AVERAGE('ID-01'!C85,'ID-02'!C85,'ID-03'!D85,'ID-07'!B85,'ID-08'!D85,'ID-11'!D85,'ID-18'!F85,'ID-24'!F85,'ID-29'!G85,'ID-31'!B85,'ID-33'!F85,'ID-34'!G85,'ID-36'!F85,'ID-39'!G85,'ID-40'!G85,'ID-44'!E85,'ID-45'!G85,'ID-50'!B85,'ID-53'!D85,'ID-54'!C85,'ID-57'!F85,'ID-59'!E85,'ID-70'!D85,'ID-71'!F85)</f>
        <v>2022.7510292727186</v>
      </c>
      <c r="H78" s="1">
        <f>AVERAGE('ID-03'!E85,'ID-11'!E85,'ID-13'!E85,'ID-15'!E85,'ID-16'!E85,'ID-18'!G85,'ID-24'!G85,'ID-29'!H85,'ID-30'!F85,'ID-31'!C85,'ID-33'!G85,'ID-34'!H85,'ID-40'!H85,'ID-44'!F85,'ID-45'!H85,'ID-54'!D85,'ID-57'!G85,'ID-59'!F85,'ID-70'!E85,'ID-71'!G85)</f>
        <v>1469.2863447976338</v>
      </c>
      <c r="I78" s="1">
        <f>AVERAGE('ID-12'!C85,'ID-18'!H85,'ID-24'!H85,'ID-29'!I85,'ID-40'!I85,'ID-44'!G85,'ID-45'!I85,'ID-59'!G85)</f>
        <v>1847.1049866896012</v>
      </c>
      <c r="J78" s="1">
        <f>AVERAGE('ID-31'!D85,'ID-40'!J85,'ID-44'!H85,'ID-45'!J85,'ID-57'!H85)</f>
        <v>1660.6216308498847</v>
      </c>
      <c r="K78" s="1">
        <f>AVERAGE('ID-26'!E85,'ID-31'!E85,'ID-34'!I85,'ID-36'!G85,'ID-40'!K85,'ID-44'!I85,'ID-57'!I85)</f>
        <v>1676.2257438247295</v>
      </c>
    </row>
    <row r="79" spans="1:11" x14ac:dyDescent="0.25">
      <c r="A79" s="1">
        <v>9.375</v>
      </c>
      <c r="B79" s="1">
        <f>AVERAGE('ID-11'!B86,'ID-13'!B86,'ID-14'!B86,'ID-15'!B86,'ID-24'!B86,'ID-26'!B86,'ID-29'!B86,'ID-30'!B86,'ID-32'!B86,'ID-33'!B86,'ID-34'!B86,'ID-37'!B86,'ID-38'!B86,'ID-39'!B86,'ID-40'!B86,'ID-44'!B86,'ID-45'!B86,'ID-53'!B86,'ID-57'!B86,'ID-59'!B86,'ID-70'!B86,'ID-71'!B86)</f>
        <v>1906.158957589171</v>
      </c>
      <c r="C79" s="1">
        <f>AVERAGE('ID-08'!B86,'ID-09'!B86,'ID-11'!C86,'ID-14'!C86,'ID-18'!B86,'ID-24'!C86,'ID-26'!C86,'ID-29'!C86,'ID-30'!C86,'ID-34'!C86,'ID-36'!B86,'ID-38'!C86,'ID-39'!C86,'ID-40'!C86,'ID-44'!C86,'ID-45'!C86,'ID-57'!C86,'ID-59'!C86)</f>
        <v>1061.6448989791443</v>
      </c>
      <c r="D79" s="1">
        <f>AVERAGE('ID-13'!C86,'ID-14'!D86,'ID-15'!C86,'ID-16'!B86,'ID-18'!C86,'ID-26'!D86,'ID-29'!D86,'ID-30'!D86,'ID-33'!C86,'ID-34'!D86,'ID-36'!C86,'ID-37'!C86,'ID-38'!D86,'ID-39'!D86,'ID-40'!D86,'ID-45'!D86,'ID-59'!D86,'ID-71'!C86)</f>
        <v>1339.6633870044179</v>
      </c>
      <c r="E79" s="1">
        <f>AVERAGE('ID-03'!B86,'ID-09'!C86,'ID-13'!D86,'ID-15'!D86,'ID-16'!C86,'ID-18'!D86,'ID-24'!D86,'ID-29'!E86,'ID-30'!E86,'ID-33'!D86,'ID-34'!E86,'ID-36'!D86,'ID-38'!E86,'ID-39'!E86,'ID-40'!E86,'ID-44'!D86,'ID-45'!E86,'ID-57'!D86,'ID-70'!C86,'ID-71'!D86)</f>
        <v>1852.4626371581646</v>
      </c>
      <c r="F79" s="1">
        <f>AVERAGE('ID-01'!B86,'ID-02'!B86,'ID-03'!C86,'ID-06'!B86,'ID-08'!C86,'ID-09'!D86,'ID-12'!B86,'ID-16'!D86,'ID-18'!E86,'ID-24'!E86,'ID-29'!F86,'ID-33'!E86,'ID-34'!F86,'ID-36'!E86,'ID-38'!F86,'ID-39'!F86,'ID-40'!F86,'ID-45'!F86,'ID-53'!C86,'ID-54'!B86,'ID-57'!E86,'ID-71'!E86)</f>
        <v>2661.1232687894717</v>
      </c>
      <c r="G79" s="1">
        <f>AVERAGE('ID-01'!C86,'ID-02'!C86,'ID-03'!D86,'ID-07'!B86,'ID-08'!D86,'ID-11'!D86,'ID-18'!F86,'ID-24'!F86,'ID-29'!G86,'ID-31'!B86,'ID-33'!F86,'ID-34'!G86,'ID-36'!F86,'ID-39'!G86,'ID-40'!G86,'ID-44'!E86,'ID-45'!G86,'ID-50'!B86,'ID-53'!D86,'ID-54'!C86,'ID-57'!F86,'ID-59'!E86,'ID-70'!D86,'ID-71'!F86)</f>
        <v>2029.2497593670207</v>
      </c>
      <c r="H79" s="1">
        <f>AVERAGE('ID-03'!E86,'ID-11'!E86,'ID-13'!E86,'ID-15'!E86,'ID-16'!E86,'ID-18'!G86,'ID-24'!G86,'ID-29'!H86,'ID-30'!F86,'ID-31'!C86,'ID-33'!G86,'ID-34'!H86,'ID-40'!H86,'ID-44'!F86,'ID-45'!H86,'ID-54'!D86,'ID-57'!G86,'ID-59'!F86,'ID-70'!E86,'ID-71'!G86)</f>
        <v>1474.8366751373087</v>
      </c>
      <c r="I79" s="1">
        <f>AVERAGE('ID-12'!C86,'ID-18'!H86,'ID-24'!H86,'ID-29'!I86,'ID-40'!I86,'ID-44'!G86,'ID-45'!I86,'ID-59'!G86)</f>
        <v>1871.7589892393696</v>
      </c>
      <c r="J79" s="1">
        <f>AVERAGE('ID-31'!D86,'ID-40'!J86,'ID-44'!H86,'ID-45'!J86,'ID-57'!H86)</f>
        <v>1653.1370837548925</v>
      </c>
      <c r="K79" s="1">
        <f>AVERAGE('ID-26'!E86,'ID-31'!E86,'ID-34'!I86,'ID-36'!G86,'ID-40'!K86,'ID-44'!I86,'ID-57'!I86)</f>
        <v>1671.5481955242867</v>
      </c>
    </row>
    <row r="80" spans="1:11" x14ac:dyDescent="0.25">
      <c r="A80" s="1">
        <v>9.5</v>
      </c>
      <c r="B80" s="1">
        <f>AVERAGE('ID-11'!B87,'ID-13'!B87,'ID-14'!B87,'ID-15'!B87,'ID-24'!B87,'ID-26'!B87,'ID-29'!B87,'ID-30'!B87,'ID-32'!B87,'ID-33'!B87,'ID-34'!B87,'ID-37'!B87,'ID-38'!B87,'ID-39'!B87,'ID-40'!B87,'ID-44'!B87,'ID-45'!B87,'ID-53'!B87,'ID-57'!B87,'ID-59'!B87,'ID-70'!B87,'ID-71'!B87)</f>
        <v>1909.1834975368981</v>
      </c>
      <c r="C80" s="1">
        <f>AVERAGE('ID-08'!B87,'ID-09'!B87,'ID-11'!C87,'ID-14'!C87,'ID-18'!B87,'ID-24'!C87,'ID-26'!C87,'ID-29'!C87,'ID-30'!C87,'ID-34'!C87,'ID-36'!B87,'ID-38'!C87,'ID-39'!C87,'ID-40'!C87,'ID-44'!C87,'ID-45'!C87,'ID-57'!C87,'ID-59'!C87)</f>
        <v>1047.9727242139079</v>
      </c>
      <c r="D80" s="1">
        <f>AVERAGE('ID-13'!C87,'ID-14'!D87,'ID-15'!C87,'ID-16'!B87,'ID-18'!C87,'ID-26'!D87,'ID-29'!D87,'ID-30'!D87,'ID-33'!C87,'ID-34'!D87,'ID-36'!C87,'ID-37'!C87,'ID-38'!D87,'ID-39'!D87,'ID-40'!D87,'ID-45'!D87,'ID-59'!D87,'ID-71'!C87)</f>
        <v>1351.8992322145664</v>
      </c>
      <c r="E80" s="1">
        <f>AVERAGE('ID-03'!B87,'ID-09'!C87,'ID-13'!D87,'ID-15'!D87,'ID-16'!C87,'ID-18'!D87,'ID-24'!D87,'ID-29'!E87,'ID-30'!E87,'ID-33'!D87,'ID-34'!E87,'ID-36'!D87,'ID-38'!E87,'ID-39'!E87,'ID-40'!E87,'ID-44'!D87,'ID-45'!E87,'ID-57'!D87,'ID-70'!C87,'ID-71'!D87)</f>
        <v>1829.9701133870599</v>
      </c>
      <c r="F80" s="1">
        <f>AVERAGE('ID-01'!B87,'ID-02'!B87,'ID-03'!C87,'ID-06'!B87,'ID-08'!C87,'ID-09'!D87,'ID-12'!B87,'ID-16'!D87,'ID-18'!E87,'ID-24'!E87,'ID-29'!F87,'ID-33'!E87,'ID-34'!F87,'ID-36'!E87,'ID-38'!F87,'ID-39'!F87,'ID-40'!F87,'ID-45'!F87,'ID-53'!C87,'ID-54'!B87,'ID-57'!E87,'ID-71'!E87)</f>
        <v>2659.5384188194421</v>
      </c>
      <c r="G80" s="1">
        <f>AVERAGE('ID-01'!C87,'ID-02'!C87,'ID-03'!D87,'ID-07'!B87,'ID-08'!D87,'ID-11'!D87,'ID-18'!F87,'ID-24'!F87,'ID-29'!G87,'ID-31'!B87,'ID-33'!F87,'ID-34'!G87,'ID-36'!F87,'ID-39'!G87,'ID-40'!G87,'ID-44'!E87,'ID-45'!G87,'ID-50'!B87,'ID-53'!D87,'ID-54'!C87,'ID-57'!F87,'ID-59'!E87,'ID-70'!D87,'ID-71'!F87)</f>
        <v>2028.2105073560435</v>
      </c>
      <c r="H80" s="1">
        <f>AVERAGE('ID-03'!E87,'ID-11'!E87,'ID-13'!E87,'ID-15'!E87,'ID-16'!E87,'ID-18'!G87,'ID-24'!G87,'ID-29'!H87,'ID-30'!F87,'ID-31'!C87,'ID-33'!G87,'ID-34'!H87,'ID-40'!H87,'ID-44'!F87,'ID-45'!H87,'ID-54'!D87,'ID-57'!G87,'ID-59'!F87,'ID-70'!E87,'ID-71'!G87)</f>
        <v>1478.4274621118072</v>
      </c>
      <c r="I80" s="1">
        <f>AVERAGE('ID-12'!C87,'ID-18'!H87,'ID-24'!H87,'ID-29'!I87,'ID-40'!I87,'ID-44'!G87,'ID-45'!I87,'ID-59'!G87)</f>
        <v>1869.5435789958055</v>
      </c>
      <c r="J80" s="1">
        <f>AVERAGE('ID-31'!D87,'ID-40'!J87,'ID-44'!H87,'ID-45'!J87,'ID-57'!H87)</f>
        <v>1648.851756199108</v>
      </c>
      <c r="K80" s="1">
        <f>AVERAGE('ID-26'!E87,'ID-31'!E87,'ID-34'!I87,'ID-36'!G87,'ID-40'!K87,'ID-44'!I87,'ID-57'!I87)</f>
        <v>1672.6318367412243</v>
      </c>
    </row>
    <row r="81" spans="1:11" x14ac:dyDescent="0.25">
      <c r="A81" s="1">
        <v>9.625</v>
      </c>
      <c r="B81" s="1">
        <f>AVERAGE('ID-11'!B88,'ID-13'!B88,'ID-14'!B88,'ID-15'!B88,'ID-24'!B88,'ID-26'!B88,'ID-29'!B88,'ID-30'!B88,'ID-32'!B88,'ID-33'!B88,'ID-34'!B88,'ID-37'!B88,'ID-38'!B88,'ID-39'!B88,'ID-40'!B88,'ID-44'!B88,'ID-45'!B88,'ID-53'!B88,'ID-57'!B88,'ID-59'!B88,'ID-70'!B88,'ID-71'!B88)</f>
        <v>1904.5653131734857</v>
      </c>
      <c r="C81" s="1">
        <f>AVERAGE('ID-08'!B88,'ID-09'!B88,'ID-11'!C88,'ID-14'!C88,'ID-18'!B88,'ID-24'!C88,'ID-26'!C88,'ID-29'!C88,'ID-30'!C88,'ID-34'!C88,'ID-36'!B88,'ID-38'!C88,'ID-39'!C88,'ID-40'!C88,'ID-44'!C88,'ID-45'!C88,'ID-57'!C88,'ID-59'!C88)</f>
        <v>1036.8611833880393</v>
      </c>
      <c r="D81" s="1">
        <f>AVERAGE('ID-13'!C88,'ID-14'!D88,'ID-15'!C88,'ID-16'!B88,'ID-18'!C88,'ID-26'!D88,'ID-29'!D88,'ID-30'!D88,'ID-33'!C88,'ID-34'!D88,'ID-36'!C88,'ID-37'!C88,'ID-38'!D88,'ID-39'!D88,'ID-40'!D88,'ID-45'!D88,'ID-59'!D88,'ID-71'!C88)</f>
        <v>1354.9121102143818</v>
      </c>
      <c r="E81" s="1">
        <f>AVERAGE('ID-03'!B88,'ID-09'!C88,'ID-13'!D88,'ID-15'!D88,'ID-16'!C88,'ID-18'!D88,'ID-24'!D88,'ID-29'!E88,'ID-30'!E88,'ID-33'!D88,'ID-34'!E88,'ID-36'!D88,'ID-38'!E88,'ID-39'!E88,'ID-40'!E88,'ID-44'!D88,'ID-45'!E88,'ID-57'!D88,'ID-70'!C88,'ID-71'!D88)</f>
        <v>1829.1048011466428</v>
      </c>
      <c r="F81" s="1">
        <f>AVERAGE('ID-01'!B88,'ID-02'!B88,'ID-03'!C88,'ID-06'!B88,'ID-08'!C88,'ID-09'!D88,'ID-12'!B88,'ID-16'!D88,'ID-18'!E88,'ID-24'!E88,'ID-29'!F88,'ID-33'!E88,'ID-34'!F88,'ID-36'!E88,'ID-38'!F88,'ID-39'!F88,'ID-40'!F88,'ID-45'!F88,'ID-53'!C88,'ID-54'!B88,'ID-57'!E88,'ID-71'!E88)</f>
        <v>2659.6886830135227</v>
      </c>
      <c r="G81" s="1">
        <f>AVERAGE('ID-01'!C88,'ID-02'!C88,'ID-03'!D88,'ID-07'!B88,'ID-08'!D88,'ID-11'!D88,'ID-18'!F88,'ID-24'!F88,'ID-29'!G88,'ID-31'!B88,'ID-33'!F88,'ID-34'!G88,'ID-36'!F88,'ID-39'!G88,'ID-40'!G88,'ID-44'!E88,'ID-45'!G88,'ID-50'!B88,'ID-53'!D88,'ID-54'!C88,'ID-57'!F88,'ID-59'!E88,'ID-70'!D88,'ID-71'!F88)</f>
        <v>2033.5624235021896</v>
      </c>
      <c r="H81" s="1">
        <f>AVERAGE('ID-03'!E88,'ID-11'!E88,'ID-13'!E88,'ID-15'!E88,'ID-16'!E88,'ID-18'!G88,'ID-24'!G88,'ID-29'!H88,'ID-30'!F88,'ID-31'!C88,'ID-33'!G88,'ID-34'!H88,'ID-40'!H88,'ID-44'!F88,'ID-45'!H88,'ID-54'!D88,'ID-57'!G88,'ID-59'!F88,'ID-70'!E88,'ID-71'!G88)</f>
        <v>1479.4298029117754</v>
      </c>
      <c r="I81" s="1">
        <f>AVERAGE('ID-12'!C88,'ID-18'!H88,'ID-24'!H88,'ID-29'!I88,'ID-40'!I88,'ID-44'!G88,'ID-45'!I88,'ID-59'!G88)</f>
        <v>1880.3181508320763</v>
      </c>
      <c r="J81" s="1">
        <f>AVERAGE('ID-31'!D88,'ID-40'!J88,'ID-44'!H88,'ID-45'!J88,'ID-57'!H88)</f>
        <v>1652.3878882220022</v>
      </c>
      <c r="K81" s="1">
        <f>AVERAGE('ID-26'!E88,'ID-31'!E88,'ID-34'!I88,'ID-36'!G88,'ID-40'!K88,'ID-44'!I88,'ID-57'!I88)</f>
        <v>1683.6669411876994</v>
      </c>
    </row>
    <row r="82" spans="1:11" x14ac:dyDescent="0.25">
      <c r="A82" s="1">
        <v>9.75</v>
      </c>
      <c r="B82" s="1">
        <f>AVERAGE('ID-11'!B89,'ID-13'!B89,'ID-14'!B89,'ID-15'!B89,'ID-24'!B89,'ID-26'!B89,'ID-29'!B89,'ID-30'!B89,'ID-32'!B89,'ID-33'!B89,'ID-34'!B89,'ID-37'!B89,'ID-38'!B89,'ID-39'!B89,'ID-40'!B89,'ID-44'!B89,'ID-45'!B89,'ID-53'!B89,'ID-57'!B89,'ID-59'!B89,'ID-70'!B89,'ID-71'!B89)</f>
        <v>1895.7023443123674</v>
      </c>
      <c r="C82" s="1">
        <f>AVERAGE('ID-08'!B89,'ID-09'!B89,'ID-11'!C89,'ID-14'!C89,'ID-18'!B89,'ID-24'!C89,'ID-26'!C89,'ID-29'!C89,'ID-30'!C89,'ID-34'!C89,'ID-36'!B89,'ID-38'!C89,'ID-39'!C89,'ID-40'!C89,'ID-44'!C89,'ID-45'!C89,'ID-57'!C89,'ID-59'!C89)</f>
        <v>1021.2853011090442</v>
      </c>
      <c r="D82" s="1">
        <f>AVERAGE('ID-13'!C89,'ID-14'!D89,'ID-15'!C89,'ID-16'!B89,'ID-18'!C89,'ID-26'!D89,'ID-29'!D89,'ID-30'!D89,'ID-33'!C89,'ID-34'!D89,'ID-36'!C89,'ID-37'!C89,'ID-38'!D89,'ID-39'!D89,'ID-40'!D89,'ID-45'!D89,'ID-59'!D89,'ID-71'!C89)</f>
        <v>1367.7442815662282</v>
      </c>
      <c r="E82" s="1">
        <f>AVERAGE('ID-03'!B89,'ID-09'!C89,'ID-13'!D89,'ID-15'!D89,'ID-16'!C89,'ID-18'!D89,'ID-24'!D89,'ID-29'!E89,'ID-30'!E89,'ID-33'!D89,'ID-34'!E89,'ID-36'!D89,'ID-38'!E89,'ID-39'!E89,'ID-40'!E89,'ID-44'!D89,'ID-45'!E89,'ID-57'!D89,'ID-70'!C89,'ID-71'!D89)</f>
        <v>1819.2057437383978</v>
      </c>
      <c r="F82" s="1">
        <f>AVERAGE('ID-01'!B89,'ID-02'!B89,'ID-03'!C89,'ID-06'!B89,'ID-08'!C89,'ID-09'!D89,'ID-12'!B89,'ID-16'!D89,'ID-18'!E89,'ID-24'!E89,'ID-29'!F89,'ID-33'!E89,'ID-34'!F89,'ID-36'!E89,'ID-38'!F89,'ID-39'!F89,'ID-40'!F89,'ID-45'!F89,'ID-53'!C89,'ID-54'!B89,'ID-57'!E89,'ID-71'!E89)</f>
        <v>2659.4513215019356</v>
      </c>
      <c r="G82" s="1">
        <f>AVERAGE('ID-01'!C89,'ID-02'!C89,'ID-03'!D89,'ID-07'!B89,'ID-08'!D89,'ID-11'!D89,'ID-18'!F89,'ID-24'!F89,'ID-29'!G89,'ID-31'!B89,'ID-33'!F89,'ID-34'!G89,'ID-36'!F89,'ID-39'!G89,'ID-40'!G89,'ID-44'!E89,'ID-45'!G89,'ID-50'!B89,'ID-53'!D89,'ID-54'!C89,'ID-57'!F89,'ID-59'!E89,'ID-70'!D89,'ID-71'!F89)</f>
        <v>2055.3039019069452</v>
      </c>
      <c r="H82" s="1">
        <f>AVERAGE('ID-03'!E89,'ID-11'!E89,'ID-13'!E89,'ID-15'!E89,'ID-16'!E89,'ID-18'!G89,'ID-24'!G89,'ID-29'!H89,'ID-30'!F89,'ID-31'!C89,'ID-33'!G89,'ID-34'!H89,'ID-40'!H89,'ID-44'!F89,'ID-45'!H89,'ID-54'!D89,'ID-57'!G89,'ID-59'!F89,'ID-70'!E89,'ID-71'!G89)</f>
        <v>1477.5358770150631</v>
      </c>
      <c r="I82" s="1">
        <f>AVERAGE('ID-12'!C89,'ID-18'!H89,'ID-24'!H89,'ID-29'!I89,'ID-40'!I89,'ID-44'!G89,'ID-45'!I89,'ID-59'!G89)</f>
        <v>1879.5557858511627</v>
      </c>
      <c r="J82" s="1">
        <f>AVERAGE('ID-31'!D89,'ID-40'!J89,'ID-44'!H89,'ID-45'!J89,'ID-57'!H89)</f>
        <v>1614.3226911846043</v>
      </c>
      <c r="K82" s="1">
        <f>AVERAGE('ID-26'!E89,'ID-31'!E89,'ID-34'!I89,'ID-36'!G89,'ID-40'!K89,'ID-44'!I89,'ID-57'!I89)</f>
        <v>1683.9267443647145</v>
      </c>
    </row>
    <row r="83" spans="1:11" x14ac:dyDescent="0.25">
      <c r="A83" s="1">
        <v>9.875</v>
      </c>
      <c r="B83" s="1">
        <f>AVERAGE('ID-11'!B90,'ID-13'!B90,'ID-14'!B90,'ID-15'!B90,'ID-24'!B90,'ID-26'!B90,'ID-29'!B90,'ID-30'!B90,'ID-32'!B90,'ID-33'!B90,'ID-34'!B90,'ID-37'!B90,'ID-38'!B90,'ID-39'!B90,'ID-40'!B90,'ID-44'!B90,'ID-45'!B90,'ID-53'!B90,'ID-57'!B90,'ID-59'!B90,'ID-70'!B90,'ID-71'!B90)</f>
        <v>1894.032665971248</v>
      </c>
      <c r="C83" s="1">
        <f>AVERAGE('ID-08'!B90,'ID-09'!B90,'ID-11'!C90,'ID-14'!C90,'ID-18'!B90,'ID-24'!C90,'ID-26'!C90,'ID-29'!C90,'ID-30'!C90,'ID-34'!C90,'ID-36'!B90,'ID-38'!C90,'ID-39'!C90,'ID-40'!C90,'ID-44'!C90,'ID-45'!C90,'ID-57'!C90,'ID-59'!C90)</f>
        <v>996.15686845397749</v>
      </c>
      <c r="D83" s="1">
        <f>AVERAGE('ID-13'!C90,'ID-14'!D90,'ID-15'!C90,'ID-16'!B90,'ID-18'!C90,'ID-26'!D90,'ID-29'!D90,'ID-30'!D90,'ID-33'!C90,'ID-34'!D90,'ID-36'!C90,'ID-37'!C90,'ID-38'!D90,'ID-39'!D90,'ID-40'!D90,'ID-45'!D90,'ID-59'!D90,'ID-71'!C90)</f>
        <v>1386.9431660312252</v>
      </c>
      <c r="E83" s="1">
        <f>AVERAGE('ID-03'!B90,'ID-09'!C90,'ID-13'!D90,'ID-15'!D90,'ID-16'!C90,'ID-18'!D90,'ID-24'!D90,'ID-29'!E90,'ID-30'!E90,'ID-33'!D90,'ID-34'!E90,'ID-36'!D90,'ID-38'!E90,'ID-39'!E90,'ID-40'!E90,'ID-44'!D90,'ID-45'!E90,'ID-57'!D90,'ID-70'!C90,'ID-71'!D90)</f>
        <v>1809.8074464936642</v>
      </c>
      <c r="F83" s="1">
        <f>AVERAGE('ID-01'!B90,'ID-02'!B90,'ID-03'!C90,'ID-06'!B90,'ID-08'!C90,'ID-09'!D90,'ID-12'!B90,'ID-16'!D90,'ID-18'!E90,'ID-24'!E90,'ID-29'!F90,'ID-33'!E90,'ID-34'!F90,'ID-36'!E90,'ID-38'!F90,'ID-39'!F90,'ID-40'!F90,'ID-45'!F90,'ID-53'!C90,'ID-54'!B90,'ID-57'!E90,'ID-71'!E90)</f>
        <v>2658.499710095205</v>
      </c>
      <c r="G83" s="1">
        <f>AVERAGE('ID-01'!C90,'ID-02'!C90,'ID-03'!D90,'ID-07'!B90,'ID-08'!D90,'ID-11'!D90,'ID-18'!F90,'ID-24'!F90,'ID-29'!G90,'ID-31'!B90,'ID-33'!F90,'ID-34'!G90,'ID-36'!F90,'ID-39'!G90,'ID-40'!G90,'ID-44'!E90,'ID-45'!G90,'ID-50'!B90,'ID-53'!D90,'ID-54'!C90,'ID-57'!F90,'ID-59'!E90,'ID-70'!D90,'ID-71'!F90)</f>
        <v>2049.2756472559699</v>
      </c>
      <c r="H83" s="1">
        <f>AVERAGE('ID-03'!E90,'ID-11'!E90,'ID-13'!E90,'ID-15'!E90,'ID-16'!E90,'ID-18'!G90,'ID-24'!G90,'ID-29'!H90,'ID-30'!F90,'ID-31'!C90,'ID-33'!G90,'ID-34'!H90,'ID-40'!H90,'ID-44'!F90,'ID-45'!H90,'ID-54'!D90,'ID-57'!G90,'ID-59'!F90,'ID-70'!E90,'ID-71'!G90)</f>
        <v>1475.7699857670855</v>
      </c>
      <c r="I83" s="1">
        <f>AVERAGE('ID-12'!C90,'ID-18'!H90,'ID-24'!H90,'ID-29'!I90,'ID-40'!I90,'ID-44'!G90,'ID-45'!I90,'ID-59'!G90)</f>
        <v>1874.877960818884</v>
      </c>
      <c r="J83" s="1">
        <f>AVERAGE('ID-31'!D90,'ID-40'!J90,'ID-44'!H90,'ID-45'!J90,'ID-57'!H90)</f>
        <v>1597.1049204777312</v>
      </c>
      <c r="K83" s="1">
        <f>AVERAGE('ID-26'!E90,'ID-31'!E90,'ID-34'!I90,'ID-36'!G90,'ID-40'!K90,'ID-44'!I90,'ID-57'!I90)</f>
        <v>1685.7704477801078</v>
      </c>
    </row>
    <row r="84" spans="1:11" x14ac:dyDescent="0.25">
      <c r="A84" s="1">
        <v>10</v>
      </c>
      <c r="B84" s="1">
        <f>AVERAGE('ID-11'!B91,'ID-13'!B91,'ID-14'!B91,'ID-15'!B91,'ID-24'!B91,'ID-26'!B91,'ID-29'!B91,'ID-30'!B91,'ID-32'!B91,'ID-33'!B91,'ID-34'!B91,'ID-37'!B91,'ID-38'!B91,'ID-39'!B91,'ID-40'!B91,'ID-44'!B91,'ID-45'!B91,'ID-53'!B91,'ID-57'!B91,'ID-59'!B91,'ID-70'!B91,'ID-71'!B91)</f>
        <v>1885.4977547252181</v>
      </c>
      <c r="C84" s="1">
        <f>AVERAGE('ID-08'!B91,'ID-09'!B91,'ID-11'!C91,'ID-14'!C91,'ID-18'!B91,'ID-24'!C91,'ID-26'!C91,'ID-29'!C91,'ID-30'!C91,'ID-34'!C91,'ID-36'!B91,'ID-38'!C91,'ID-39'!C91,'ID-40'!C91,'ID-44'!C91,'ID-45'!C91,'ID-57'!C91,'ID-59'!C91)</f>
        <v>989.73239389911112</v>
      </c>
      <c r="D84" s="1">
        <f>AVERAGE('ID-13'!C91,'ID-14'!D91,'ID-15'!C91,'ID-16'!B91,'ID-18'!C91,'ID-26'!D91,'ID-29'!D91,'ID-30'!D91,'ID-33'!C91,'ID-34'!D91,'ID-36'!C91,'ID-37'!C91,'ID-38'!D91,'ID-39'!D91,'ID-40'!D91,'ID-45'!D91,'ID-59'!D91,'ID-71'!C91)</f>
        <v>1380.7230430665593</v>
      </c>
      <c r="E84" s="1">
        <f>AVERAGE('ID-03'!B91,'ID-09'!C91,'ID-13'!D91,'ID-15'!D91,'ID-16'!C91,'ID-18'!D91,'ID-24'!D91,'ID-29'!E91,'ID-30'!E91,'ID-33'!D91,'ID-34'!E91,'ID-36'!D91,'ID-38'!E91,'ID-39'!E91,'ID-40'!E91,'ID-44'!D91,'ID-45'!E91,'ID-57'!D91,'ID-70'!C91,'ID-71'!D91)</f>
        <v>1821.8554308153375</v>
      </c>
      <c r="F84" s="1">
        <f>AVERAGE('ID-01'!B91,'ID-02'!B91,'ID-03'!C91,'ID-06'!B91,'ID-08'!C91,'ID-09'!D91,'ID-12'!B91,'ID-16'!D91,'ID-18'!E91,'ID-24'!E91,'ID-29'!F91,'ID-33'!E91,'ID-34'!F91,'ID-36'!E91,'ID-38'!F91,'ID-39'!F91,'ID-40'!F91,'ID-45'!F91,'ID-53'!C91,'ID-54'!B91,'ID-57'!E91,'ID-71'!E91)</f>
        <v>2657.5457303655767</v>
      </c>
      <c r="G84" s="1">
        <f>AVERAGE('ID-01'!C91,'ID-02'!C91,'ID-03'!D91,'ID-07'!B91,'ID-08'!D91,'ID-11'!D91,'ID-18'!F91,'ID-24'!F91,'ID-29'!G91,'ID-31'!B91,'ID-33'!F91,'ID-34'!G91,'ID-36'!F91,'ID-39'!G91,'ID-40'!G91,'ID-44'!E91,'ID-45'!G91,'ID-50'!B91,'ID-53'!D91,'ID-54'!C91,'ID-57'!F91,'ID-59'!E91,'ID-70'!D91,'ID-71'!F91)</f>
        <v>2022.3140849163203</v>
      </c>
      <c r="H84" s="1">
        <f>AVERAGE('ID-03'!E91,'ID-11'!E91,'ID-13'!E91,'ID-15'!E91,'ID-16'!E91,'ID-18'!G91,'ID-24'!G91,'ID-29'!H91,'ID-30'!F91,'ID-31'!C91,'ID-33'!G91,'ID-34'!H91,'ID-40'!H91,'ID-44'!F91,'ID-45'!H91,'ID-54'!D91,'ID-57'!G91,'ID-59'!F91,'ID-70'!E91,'ID-71'!G91)</f>
        <v>1484.9420311722022</v>
      </c>
      <c r="I84" s="1">
        <f>AVERAGE('ID-12'!C91,'ID-18'!H91,'ID-24'!H91,'ID-29'!I91,'ID-40'!I91,'ID-44'!G91,'ID-45'!I91,'ID-59'!G91)</f>
        <v>1826.1021200017328</v>
      </c>
      <c r="J84" s="1">
        <f>AVERAGE('ID-31'!D91,'ID-40'!J91,'ID-44'!H91,'ID-45'!J91,'ID-57'!H91)</f>
        <v>1595.5848807774848</v>
      </c>
      <c r="K84" s="1">
        <f>AVERAGE('ID-26'!E91,'ID-31'!E91,'ID-34'!I91,'ID-36'!G91,'ID-40'!K91,'ID-44'!I91,'ID-57'!I91)</f>
        <v>1687.6289974471217</v>
      </c>
    </row>
    <row r="85" spans="1:11" x14ac:dyDescent="0.25">
      <c r="A85" s="1">
        <v>10.125</v>
      </c>
      <c r="B85" s="1">
        <f>AVERAGE('ID-11'!B92,'ID-13'!B92,'ID-14'!B92,'ID-15'!B92,'ID-24'!B92,'ID-26'!B92,'ID-29'!B92,'ID-30'!B92,'ID-32'!B92,'ID-33'!B92,'ID-34'!B92,'ID-37'!B92,'ID-38'!B92,'ID-39'!B92,'ID-40'!B92,'ID-44'!B92,'ID-45'!B92,'ID-53'!B92,'ID-57'!B92,'ID-59'!B92,'ID-70'!B92,'ID-71'!B92)</f>
        <v>1893.567935734055</v>
      </c>
      <c r="C85" s="1">
        <f>AVERAGE('ID-08'!B92,'ID-09'!B92,'ID-11'!C92,'ID-14'!C92,'ID-18'!B92,'ID-24'!C92,'ID-26'!C92,'ID-29'!C92,'ID-30'!C92,'ID-34'!C92,'ID-36'!B92,'ID-38'!C92,'ID-39'!C92,'ID-40'!C92,'ID-44'!C92,'ID-45'!C92,'ID-57'!C92,'ID-59'!C92)</f>
        <v>986.41138603419267</v>
      </c>
      <c r="D85" s="1">
        <f>AVERAGE('ID-13'!C92,'ID-14'!D92,'ID-15'!C92,'ID-16'!B92,'ID-18'!C92,'ID-26'!D92,'ID-29'!D92,'ID-30'!D92,'ID-33'!C92,'ID-34'!D92,'ID-36'!C92,'ID-37'!C92,'ID-38'!D92,'ID-39'!D92,'ID-40'!D92,'ID-45'!D92,'ID-59'!D92,'ID-71'!C92)</f>
        <v>1388.8799682273996</v>
      </c>
      <c r="E85" s="1">
        <f>AVERAGE('ID-03'!B92,'ID-09'!C92,'ID-13'!D92,'ID-15'!D92,'ID-16'!C92,'ID-18'!D92,'ID-24'!D92,'ID-29'!E92,'ID-30'!E92,'ID-33'!D92,'ID-34'!E92,'ID-36'!D92,'ID-38'!E92,'ID-39'!E92,'ID-40'!E92,'ID-44'!D92,'ID-45'!E92,'ID-57'!D92,'ID-70'!C92,'ID-71'!D92)</f>
        <v>1814.0000944252849</v>
      </c>
      <c r="F85" s="1">
        <f>AVERAGE('ID-01'!B92,'ID-02'!B92,'ID-03'!C92,'ID-06'!B92,'ID-08'!C92,'ID-09'!D92,'ID-12'!B92,'ID-16'!D92,'ID-18'!E92,'ID-24'!E92,'ID-29'!F92,'ID-33'!E92,'ID-34'!F92,'ID-36'!E92,'ID-38'!F92,'ID-39'!F92,'ID-40'!F92,'ID-45'!F92,'ID-53'!C92,'ID-54'!B92,'ID-57'!E92,'ID-71'!E92)</f>
        <v>2655.7682767345204</v>
      </c>
      <c r="G85" s="1">
        <f>AVERAGE('ID-01'!C92,'ID-02'!C92,'ID-03'!D92,'ID-07'!B92,'ID-08'!D92,'ID-11'!D92,'ID-18'!F92,'ID-24'!F92,'ID-29'!G92,'ID-31'!B92,'ID-33'!F92,'ID-34'!G92,'ID-36'!F92,'ID-39'!G92,'ID-40'!G92,'ID-44'!E92,'ID-45'!G92,'ID-50'!B92,'ID-53'!D92,'ID-54'!C92,'ID-57'!F92,'ID-59'!E92,'ID-70'!D92,'ID-71'!F92)</f>
        <v>2024.2413969517386</v>
      </c>
      <c r="H85" s="1">
        <f>AVERAGE('ID-03'!E92,'ID-11'!E92,'ID-13'!E92,'ID-15'!E92,'ID-16'!E92,'ID-18'!G92,'ID-24'!G92,'ID-29'!H92,'ID-30'!F92,'ID-31'!C92,'ID-33'!G92,'ID-34'!H92,'ID-40'!H92,'ID-44'!F92,'ID-45'!H92,'ID-54'!D92,'ID-57'!G92,'ID-59'!F92,'ID-70'!E92,'ID-71'!G92)</f>
        <v>1487.1560127580667</v>
      </c>
      <c r="I85" s="1">
        <f>AVERAGE('ID-12'!C92,'ID-18'!H92,'ID-24'!H92,'ID-29'!I92,'ID-40'!I92,'ID-44'!G92,'ID-45'!I92,'ID-59'!G92)</f>
        <v>1841.2022949951856</v>
      </c>
      <c r="J85" s="1">
        <f>AVERAGE('ID-31'!D92,'ID-40'!J92,'ID-44'!H92,'ID-45'!J92,'ID-57'!H92)</f>
        <v>1589.9735856912323</v>
      </c>
      <c r="K85" s="1">
        <f>AVERAGE('ID-26'!E92,'ID-31'!E92,'ID-34'!I92,'ID-36'!G92,'ID-40'!K92,'ID-44'!I92,'ID-57'!I92)</f>
        <v>1703.7521753342401</v>
      </c>
    </row>
    <row r="86" spans="1:11" x14ac:dyDescent="0.25">
      <c r="A86" s="1">
        <v>10.25</v>
      </c>
      <c r="B86" s="1">
        <f>AVERAGE('ID-11'!B93,'ID-13'!B93,'ID-14'!B93,'ID-15'!B93,'ID-24'!B93,'ID-26'!B93,'ID-29'!B93,'ID-30'!B93,'ID-32'!B93,'ID-33'!B93,'ID-34'!B93,'ID-37'!B93,'ID-38'!B93,'ID-39'!B93,'ID-40'!B93,'ID-44'!B93,'ID-45'!B93,'ID-53'!B93,'ID-57'!B93,'ID-59'!B93,'ID-70'!B93,'ID-71'!B93)</f>
        <v>1900.2731145141877</v>
      </c>
      <c r="C86" s="1">
        <f>AVERAGE('ID-08'!B93,'ID-09'!B93,'ID-11'!C93,'ID-14'!C93,'ID-18'!B93,'ID-24'!C93,'ID-26'!C93,'ID-29'!C93,'ID-30'!C93,'ID-34'!C93,'ID-36'!B93,'ID-38'!C93,'ID-39'!C93,'ID-40'!C93,'ID-44'!C93,'ID-45'!C93,'ID-57'!C93,'ID-59'!C93)</f>
        <v>990.82372495173149</v>
      </c>
      <c r="D86" s="1">
        <f>AVERAGE('ID-13'!C93,'ID-14'!D93,'ID-15'!C93,'ID-16'!B93,'ID-18'!C93,'ID-26'!D93,'ID-29'!D93,'ID-30'!D93,'ID-33'!C93,'ID-34'!D93,'ID-36'!C93,'ID-37'!C93,'ID-38'!D93,'ID-39'!D93,'ID-40'!D93,'ID-45'!D93,'ID-59'!D93,'ID-71'!C93)</f>
        <v>1385.0814072942044</v>
      </c>
      <c r="E86" s="1">
        <f>AVERAGE('ID-03'!B93,'ID-09'!C93,'ID-13'!D93,'ID-15'!D93,'ID-16'!C93,'ID-18'!D93,'ID-24'!D93,'ID-29'!E93,'ID-30'!E93,'ID-33'!D93,'ID-34'!E93,'ID-36'!D93,'ID-38'!E93,'ID-39'!E93,'ID-40'!E93,'ID-44'!D93,'ID-45'!E93,'ID-57'!D93,'ID-70'!C93,'ID-71'!D93)</f>
        <v>1826.3326668157977</v>
      </c>
      <c r="F86" s="1">
        <f>AVERAGE('ID-01'!B93,'ID-02'!B93,'ID-03'!C93,'ID-06'!B93,'ID-08'!C93,'ID-09'!D93,'ID-12'!B93,'ID-16'!D93,'ID-18'!E93,'ID-24'!E93,'ID-29'!F93,'ID-33'!E93,'ID-34'!F93,'ID-36'!E93,'ID-38'!F93,'ID-39'!F93,'ID-40'!F93,'ID-45'!F93,'ID-53'!C93,'ID-54'!B93,'ID-57'!E93,'ID-71'!E93)</f>
        <v>2652.5472876433164</v>
      </c>
      <c r="G86" s="1">
        <f>AVERAGE('ID-01'!C93,'ID-02'!C93,'ID-03'!D93,'ID-07'!B93,'ID-08'!D93,'ID-11'!D93,'ID-18'!F93,'ID-24'!F93,'ID-29'!G93,'ID-31'!B93,'ID-33'!F93,'ID-34'!G93,'ID-36'!F93,'ID-39'!G93,'ID-40'!G93,'ID-44'!E93,'ID-45'!G93,'ID-50'!B93,'ID-53'!D93,'ID-54'!C93,'ID-57'!F93,'ID-59'!E93,'ID-70'!D93,'ID-71'!F93)</f>
        <v>2019.1414217623976</v>
      </c>
      <c r="H86" s="1">
        <f>AVERAGE('ID-03'!E93,'ID-11'!E93,'ID-13'!E93,'ID-15'!E93,'ID-16'!E93,'ID-18'!G93,'ID-24'!G93,'ID-29'!H93,'ID-30'!F93,'ID-31'!C93,'ID-33'!G93,'ID-34'!H93,'ID-40'!H93,'ID-44'!F93,'ID-45'!H93,'ID-54'!D93,'ID-57'!G93,'ID-59'!F93,'ID-70'!E93,'ID-71'!G93)</f>
        <v>1480.3906934539314</v>
      </c>
      <c r="I86" s="1">
        <f>AVERAGE('ID-12'!C93,'ID-18'!H93,'ID-24'!H93,'ID-29'!I93,'ID-40'!I93,'ID-44'!G93,'ID-45'!I93,'ID-59'!G93)</f>
        <v>1856.9556501785703</v>
      </c>
      <c r="J86" s="1">
        <f>AVERAGE('ID-31'!D93,'ID-40'!J93,'ID-44'!H93,'ID-45'!J93,'ID-57'!H93)</f>
        <v>1579.3872398228364</v>
      </c>
      <c r="K86" s="1">
        <f>AVERAGE('ID-26'!E93,'ID-31'!E93,'ID-34'!I93,'ID-36'!G93,'ID-40'!K93,'ID-44'!I93,'ID-57'!I93)</f>
        <v>1705.9290937299886</v>
      </c>
    </row>
    <row r="87" spans="1:11" x14ac:dyDescent="0.25">
      <c r="A87" s="1">
        <v>10.375</v>
      </c>
      <c r="B87" s="1">
        <f>AVERAGE('ID-11'!B94,'ID-13'!B94,'ID-14'!B94,'ID-15'!B94,'ID-24'!B94,'ID-26'!B94,'ID-29'!B94,'ID-30'!B94,'ID-32'!B94,'ID-33'!B94,'ID-34'!B94,'ID-37'!B94,'ID-38'!B94,'ID-39'!B94,'ID-40'!B94,'ID-44'!B94,'ID-45'!B94,'ID-53'!B94,'ID-57'!B94,'ID-59'!B94,'ID-70'!B94,'ID-71'!B94)</f>
        <v>1902.3069076066267</v>
      </c>
      <c r="C87" s="1">
        <f>AVERAGE('ID-08'!B94,'ID-09'!B94,'ID-11'!C94,'ID-14'!C94,'ID-18'!B94,'ID-24'!C94,'ID-26'!C94,'ID-29'!C94,'ID-30'!C94,'ID-34'!C94,'ID-36'!B94,'ID-38'!C94,'ID-39'!C94,'ID-40'!C94,'ID-44'!C94,'ID-45'!C94,'ID-57'!C94,'ID-59'!C94)</f>
        <v>995.36531665599171</v>
      </c>
      <c r="D87" s="1">
        <f>AVERAGE('ID-13'!C94,'ID-14'!D94,'ID-15'!C94,'ID-16'!B94,'ID-18'!C94,'ID-26'!D94,'ID-29'!D94,'ID-30'!D94,'ID-33'!C94,'ID-34'!D94,'ID-36'!C94,'ID-37'!C94,'ID-38'!D94,'ID-39'!D94,'ID-40'!D94,'ID-45'!D94,'ID-59'!D94,'ID-71'!C94)</f>
        <v>1377.4569968101121</v>
      </c>
      <c r="E87" s="1">
        <f>AVERAGE('ID-03'!B94,'ID-09'!C94,'ID-13'!D94,'ID-15'!D94,'ID-16'!C94,'ID-18'!D94,'ID-24'!D94,'ID-29'!E94,'ID-30'!E94,'ID-33'!D94,'ID-34'!E94,'ID-36'!D94,'ID-38'!E94,'ID-39'!E94,'ID-40'!E94,'ID-44'!D94,'ID-45'!E94,'ID-57'!D94,'ID-70'!C94,'ID-71'!D94)</f>
        <v>1839.6279519447594</v>
      </c>
      <c r="F87" s="1">
        <f>AVERAGE('ID-01'!B94,'ID-02'!B94,'ID-03'!C94,'ID-06'!B94,'ID-08'!C94,'ID-09'!D94,'ID-12'!B94,'ID-16'!D94,'ID-18'!E94,'ID-24'!E94,'ID-29'!F94,'ID-33'!E94,'ID-34'!F94,'ID-36'!E94,'ID-38'!F94,'ID-39'!F94,'ID-40'!F94,'ID-45'!F94,'ID-53'!C94,'ID-54'!B94,'ID-57'!E94,'ID-71'!E94)</f>
        <v>2649.0264263529812</v>
      </c>
      <c r="G87" s="1">
        <f>AVERAGE('ID-01'!C94,'ID-02'!C94,'ID-03'!D94,'ID-07'!B94,'ID-08'!D94,'ID-11'!D94,'ID-18'!F94,'ID-24'!F94,'ID-29'!G94,'ID-31'!B94,'ID-33'!F94,'ID-34'!G94,'ID-36'!F94,'ID-39'!G94,'ID-40'!G94,'ID-44'!E94,'ID-45'!G94,'ID-50'!B94,'ID-53'!D94,'ID-54'!C94,'ID-57'!F94,'ID-59'!E94,'ID-70'!D94,'ID-71'!F94)</f>
        <v>2018.8679358759548</v>
      </c>
      <c r="H87" s="1">
        <f>AVERAGE('ID-03'!E94,'ID-11'!E94,'ID-13'!E94,'ID-15'!E94,'ID-16'!E94,'ID-18'!G94,'ID-24'!G94,'ID-29'!H94,'ID-30'!F94,'ID-31'!C94,'ID-33'!G94,'ID-34'!H94,'ID-40'!H94,'ID-44'!F94,'ID-45'!H94,'ID-54'!D94,'ID-57'!G94,'ID-59'!F94,'ID-70'!E94,'ID-71'!G94)</f>
        <v>1471.6593920109074</v>
      </c>
      <c r="I87" s="1">
        <f>AVERAGE('ID-12'!C94,'ID-18'!H94,'ID-24'!H94,'ID-29'!I94,'ID-40'!I94,'ID-44'!G94,'ID-45'!I94,'ID-59'!G94)</f>
        <v>1835.6232200588156</v>
      </c>
      <c r="J87" s="1">
        <f>AVERAGE('ID-31'!D94,'ID-40'!J94,'ID-44'!H94,'ID-45'!J94,'ID-57'!H94)</f>
        <v>1604.9797633426012</v>
      </c>
      <c r="K87" s="1">
        <f>AVERAGE('ID-26'!E94,'ID-31'!E94,'ID-34'!I94,'ID-36'!G94,'ID-40'!K94,'ID-44'!I94,'ID-57'!I94)</f>
        <v>1693.3596821828016</v>
      </c>
    </row>
    <row r="88" spans="1:11" x14ac:dyDescent="0.25">
      <c r="A88" s="1">
        <v>10.5</v>
      </c>
      <c r="B88" s="1">
        <f>AVERAGE('ID-11'!B95,'ID-13'!B95,'ID-14'!B95,'ID-15'!B95,'ID-24'!B95,'ID-26'!B95,'ID-29'!B95,'ID-30'!B95,'ID-32'!B95,'ID-33'!B95,'ID-34'!B95,'ID-37'!B95,'ID-38'!B95,'ID-39'!B95,'ID-40'!B95,'ID-44'!B95,'ID-45'!B95,'ID-53'!B95,'ID-57'!B95,'ID-59'!B95,'ID-70'!B95,'ID-71'!B95)</f>
        <v>1898.9365980109678</v>
      </c>
      <c r="C88" s="1">
        <f>AVERAGE('ID-08'!B95,'ID-09'!B95,'ID-11'!C95,'ID-14'!C95,'ID-18'!B95,'ID-24'!C95,'ID-26'!C95,'ID-29'!C95,'ID-30'!C95,'ID-34'!C95,'ID-36'!B95,'ID-38'!C95,'ID-39'!C95,'ID-40'!C95,'ID-44'!C95,'ID-45'!C95,'ID-57'!C95,'ID-59'!C95)</f>
        <v>1011.1213882603861</v>
      </c>
      <c r="D88" s="1">
        <f>AVERAGE('ID-13'!C95,'ID-14'!D95,'ID-15'!C95,'ID-16'!B95,'ID-18'!C95,'ID-26'!D95,'ID-29'!D95,'ID-30'!D95,'ID-33'!C95,'ID-34'!D95,'ID-36'!C95,'ID-37'!C95,'ID-38'!D95,'ID-39'!D95,'ID-40'!D95,'ID-45'!D95,'ID-59'!D95,'ID-71'!C95)</f>
        <v>1394.023164471125</v>
      </c>
      <c r="E88" s="1">
        <f>AVERAGE('ID-03'!B95,'ID-09'!C95,'ID-13'!D95,'ID-15'!D95,'ID-16'!C95,'ID-18'!D95,'ID-24'!D95,'ID-29'!E95,'ID-30'!E95,'ID-33'!D95,'ID-34'!E95,'ID-36'!D95,'ID-38'!E95,'ID-39'!E95,'ID-40'!E95,'ID-44'!D95,'ID-45'!E95,'ID-57'!D95,'ID-70'!C95,'ID-71'!D95)</f>
        <v>1849.9332156007447</v>
      </c>
      <c r="F88" s="1">
        <f>AVERAGE('ID-01'!B95,'ID-02'!B95,'ID-03'!C95,'ID-06'!B95,'ID-08'!C95,'ID-09'!D95,'ID-12'!B95,'ID-16'!D95,'ID-18'!E95,'ID-24'!E95,'ID-29'!F95,'ID-33'!E95,'ID-34'!F95,'ID-36'!E95,'ID-38'!F95,'ID-39'!F95,'ID-40'!F95,'ID-45'!F95,'ID-53'!C95,'ID-54'!B95,'ID-57'!E95,'ID-71'!E95)</f>
        <v>2634.4983576597551</v>
      </c>
      <c r="G88" s="1">
        <f>AVERAGE('ID-01'!C95,'ID-02'!C95,'ID-03'!D95,'ID-07'!B95,'ID-08'!D95,'ID-11'!D95,'ID-18'!F95,'ID-24'!F95,'ID-29'!G95,'ID-31'!B95,'ID-33'!F95,'ID-34'!G95,'ID-36'!F95,'ID-39'!G95,'ID-40'!G95,'ID-44'!E95,'ID-45'!G95,'ID-50'!B95,'ID-53'!D95,'ID-54'!C95,'ID-57'!F95,'ID-59'!E95,'ID-70'!D95,'ID-71'!F95)</f>
        <v>2016.5952936547246</v>
      </c>
      <c r="H88" s="1">
        <f>AVERAGE('ID-03'!E95,'ID-11'!E95,'ID-13'!E95,'ID-15'!E95,'ID-16'!E95,'ID-18'!G95,'ID-24'!G95,'ID-29'!H95,'ID-30'!F95,'ID-31'!C95,'ID-33'!G95,'ID-34'!H95,'ID-40'!H95,'ID-44'!F95,'ID-45'!H95,'ID-54'!D95,'ID-57'!G95,'ID-59'!F95,'ID-70'!E95,'ID-71'!G95)</f>
        <v>1473.8032875441079</v>
      </c>
      <c r="I88" s="1">
        <f>AVERAGE('ID-12'!C95,'ID-18'!H95,'ID-24'!H95,'ID-29'!I95,'ID-40'!I95,'ID-44'!G95,'ID-45'!I95,'ID-59'!G95)</f>
        <v>1853.9394485815646</v>
      </c>
      <c r="J88" s="1">
        <f>AVERAGE('ID-31'!D95,'ID-40'!J95,'ID-44'!H95,'ID-45'!J95,'ID-57'!H95)</f>
        <v>1634.1295561288593</v>
      </c>
      <c r="K88" s="1">
        <f>AVERAGE('ID-26'!E95,'ID-31'!E95,'ID-34'!I95,'ID-36'!G95,'ID-40'!K95,'ID-44'!I95,'ID-57'!I95)</f>
        <v>1661.5525747296754</v>
      </c>
    </row>
    <row r="89" spans="1:11" x14ac:dyDescent="0.25">
      <c r="A89" s="1">
        <v>10.625</v>
      </c>
      <c r="B89" s="1">
        <f>AVERAGE('ID-11'!B96,'ID-13'!B96,'ID-14'!B96,'ID-15'!B96,'ID-24'!B96,'ID-26'!B96,'ID-29'!B96,'ID-30'!B96,'ID-32'!B96,'ID-33'!B96,'ID-34'!B96,'ID-37'!B96,'ID-38'!B96,'ID-39'!B96,'ID-40'!B96,'ID-44'!B96,'ID-45'!B96,'ID-53'!B96,'ID-57'!B96,'ID-59'!B96,'ID-70'!B96,'ID-71'!B96)</f>
        <v>1902.6203917125472</v>
      </c>
      <c r="C89" s="1">
        <f>AVERAGE('ID-08'!B96,'ID-09'!B96,'ID-11'!C96,'ID-14'!C96,'ID-18'!B96,'ID-24'!C96,'ID-26'!C96,'ID-29'!C96,'ID-30'!C96,'ID-34'!C96,'ID-36'!B96,'ID-38'!C96,'ID-39'!C96,'ID-40'!C96,'ID-44'!C96,'ID-45'!C96,'ID-57'!C96,'ID-59'!C96)</f>
        <v>1018.7609324769569</v>
      </c>
      <c r="D89" s="1">
        <f>AVERAGE('ID-13'!C96,'ID-14'!D96,'ID-15'!C96,'ID-16'!B96,'ID-18'!C96,'ID-26'!D96,'ID-29'!D96,'ID-30'!D96,'ID-33'!C96,'ID-34'!D96,'ID-36'!C96,'ID-37'!C96,'ID-38'!D96,'ID-39'!D96,'ID-40'!D96,'ID-45'!D96,'ID-59'!D96,'ID-71'!C96)</f>
        <v>1410.8678454795656</v>
      </c>
      <c r="E89" s="1">
        <f>AVERAGE('ID-03'!B96,'ID-09'!C96,'ID-13'!D96,'ID-15'!D96,'ID-16'!C96,'ID-18'!D96,'ID-24'!D96,'ID-29'!E96,'ID-30'!E96,'ID-33'!D96,'ID-34'!E96,'ID-36'!D96,'ID-38'!E96,'ID-39'!E96,'ID-40'!E96,'ID-44'!D96,'ID-45'!E96,'ID-57'!D96,'ID-70'!C96,'ID-71'!D96)</f>
        <v>1860.2679422129381</v>
      </c>
      <c r="F89" s="1">
        <f>AVERAGE('ID-01'!B96,'ID-02'!B96,'ID-03'!C96,'ID-06'!B96,'ID-08'!C96,'ID-09'!D96,'ID-12'!B96,'ID-16'!D96,'ID-18'!E96,'ID-24'!E96,'ID-29'!F96,'ID-33'!E96,'ID-34'!F96,'ID-36'!E96,'ID-38'!F96,'ID-39'!F96,'ID-40'!F96,'ID-45'!F96,'ID-53'!C96,'ID-54'!B96,'ID-57'!E96,'ID-71'!E96)</f>
        <v>2637.6545462515955</v>
      </c>
      <c r="G89" s="1">
        <f>AVERAGE('ID-01'!C96,'ID-02'!C96,'ID-03'!D96,'ID-07'!B96,'ID-08'!D96,'ID-11'!D96,'ID-18'!F96,'ID-24'!F96,'ID-29'!G96,'ID-31'!B96,'ID-33'!F96,'ID-34'!G96,'ID-36'!F96,'ID-39'!G96,'ID-40'!G96,'ID-44'!E96,'ID-45'!G96,'ID-50'!B96,'ID-53'!D96,'ID-54'!C96,'ID-57'!F96,'ID-59'!E96,'ID-70'!D96,'ID-71'!F96)</f>
        <v>2032.6294870186402</v>
      </c>
      <c r="H89" s="1">
        <f>AVERAGE('ID-03'!E96,'ID-11'!E96,'ID-13'!E96,'ID-15'!E96,'ID-16'!E96,'ID-18'!G96,'ID-24'!G96,'ID-29'!H96,'ID-30'!F96,'ID-31'!C96,'ID-33'!G96,'ID-34'!H96,'ID-40'!H96,'ID-44'!F96,'ID-45'!H96,'ID-54'!D96,'ID-57'!G96,'ID-59'!F96,'ID-70'!E96,'ID-71'!G96)</f>
        <v>1469.0883029228787</v>
      </c>
      <c r="I89" s="1">
        <f>AVERAGE('ID-12'!C96,'ID-18'!H96,'ID-24'!H96,'ID-29'!I96,'ID-40'!I96,'ID-44'!G96,'ID-45'!I96,'ID-59'!G96)</f>
        <v>1846.3002774015065</v>
      </c>
      <c r="J89" s="1">
        <f>AVERAGE('ID-31'!D96,'ID-40'!J96,'ID-44'!H96,'ID-45'!J96,'ID-57'!H96)</f>
        <v>1633.8637881971899</v>
      </c>
      <c r="K89" s="1">
        <f>AVERAGE('ID-26'!E96,'ID-31'!E96,'ID-34'!I96,'ID-36'!G96,'ID-40'!K96,'ID-44'!I96,'ID-57'!I96)</f>
        <v>1650.5391375622162</v>
      </c>
    </row>
    <row r="90" spans="1:11" x14ac:dyDescent="0.25">
      <c r="A90" s="1">
        <v>10.75</v>
      </c>
      <c r="B90" s="1">
        <f>AVERAGE('ID-11'!B97,'ID-13'!B97,'ID-14'!B97,'ID-15'!B97,'ID-24'!B97,'ID-26'!B97,'ID-29'!B97,'ID-30'!B97,'ID-32'!B97,'ID-33'!B97,'ID-34'!B97,'ID-37'!B97,'ID-38'!B97,'ID-39'!B97,'ID-40'!B97,'ID-44'!B97,'ID-45'!B97,'ID-53'!B97,'ID-57'!B97,'ID-59'!B97,'ID-70'!B97,'ID-71'!B97)</f>
        <v>1900.0693258311201</v>
      </c>
      <c r="C90" s="1">
        <f>AVERAGE('ID-08'!B97,'ID-09'!B97,'ID-11'!C97,'ID-14'!C97,'ID-18'!B97,'ID-24'!C97,'ID-26'!C97,'ID-29'!C97,'ID-30'!C97,'ID-34'!C97,'ID-36'!B97,'ID-38'!C97,'ID-39'!C97,'ID-40'!C97,'ID-44'!C97,'ID-45'!C97,'ID-57'!C97,'ID-59'!C97)</f>
        <v>1017.4938517454474</v>
      </c>
      <c r="D90" s="1">
        <f>AVERAGE('ID-13'!C97,'ID-14'!D97,'ID-15'!C97,'ID-16'!B97,'ID-18'!C97,'ID-26'!D97,'ID-29'!D97,'ID-30'!D97,'ID-33'!C97,'ID-34'!D97,'ID-36'!C97,'ID-37'!C97,'ID-38'!D97,'ID-39'!D97,'ID-40'!D97,'ID-45'!D97,'ID-59'!D97,'ID-71'!C97)</f>
        <v>1381.7157633880497</v>
      </c>
      <c r="E90" s="1">
        <f>AVERAGE('ID-03'!B97,'ID-09'!C97,'ID-13'!D97,'ID-15'!D97,'ID-16'!C97,'ID-18'!D97,'ID-24'!D97,'ID-29'!E97,'ID-30'!E97,'ID-33'!D97,'ID-34'!E97,'ID-36'!D97,'ID-38'!E97,'ID-39'!E97,'ID-40'!E97,'ID-44'!D97,'ID-45'!E97,'ID-57'!D97,'ID-70'!C97,'ID-71'!D97)</f>
        <v>1849.978939699836</v>
      </c>
      <c r="F90" s="1">
        <f>AVERAGE('ID-01'!B97,'ID-02'!B97,'ID-03'!C97,'ID-06'!B97,'ID-08'!C97,'ID-09'!D97,'ID-12'!B97,'ID-16'!D97,'ID-18'!E97,'ID-24'!E97,'ID-29'!F97,'ID-33'!E97,'ID-34'!F97,'ID-36'!E97,'ID-38'!F97,'ID-39'!F97,'ID-40'!F97,'ID-45'!F97,'ID-53'!C97,'ID-54'!B97,'ID-57'!E97,'ID-71'!E97)</f>
        <v>2631.9978800482186</v>
      </c>
      <c r="G90" s="1">
        <f>AVERAGE('ID-01'!C97,'ID-02'!C97,'ID-03'!D97,'ID-07'!B97,'ID-08'!D97,'ID-11'!D97,'ID-18'!F97,'ID-24'!F97,'ID-29'!G97,'ID-31'!B97,'ID-33'!F97,'ID-34'!G97,'ID-36'!F97,'ID-39'!G97,'ID-40'!G97,'ID-44'!E97,'ID-45'!G97,'ID-50'!B97,'ID-53'!D97,'ID-54'!C97,'ID-57'!F97,'ID-59'!E97,'ID-70'!D97,'ID-71'!F97)</f>
        <v>2032.484298529308</v>
      </c>
      <c r="H90" s="1">
        <f>AVERAGE('ID-03'!E97,'ID-11'!E97,'ID-13'!E97,'ID-15'!E97,'ID-16'!E97,'ID-18'!G97,'ID-24'!G97,'ID-29'!H97,'ID-30'!F97,'ID-31'!C97,'ID-33'!G97,'ID-34'!H97,'ID-40'!H97,'ID-44'!F97,'ID-45'!H97,'ID-54'!D97,'ID-57'!G97,'ID-59'!F97,'ID-70'!E97,'ID-71'!G97)</f>
        <v>1465.3626930632929</v>
      </c>
      <c r="I90" s="1">
        <f>AVERAGE('ID-12'!C97,'ID-18'!H97,'ID-24'!H97,'ID-29'!I97,'ID-40'!I97,'ID-44'!G97,'ID-45'!I97,'ID-59'!G97)</f>
        <v>1830.6365333087688</v>
      </c>
      <c r="J90" s="1">
        <f>AVERAGE('ID-31'!D97,'ID-40'!J97,'ID-44'!H97,'ID-45'!J97,'ID-57'!H97)</f>
        <v>1631.600056316566</v>
      </c>
      <c r="K90" s="1">
        <f>AVERAGE('ID-26'!E97,'ID-31'!E97,'ID-34'!I97,'ID-36'!G97,'ID-40'!K97,'ID-44'!I97,'ID-57'!I97)</f>
        <v>1600.6067490990304</v>
      </c>
    </row>
    <row r="91" spans="1:11" x14ac:dyDescent="0.25">
      <c r="A91" s="1">
        <v>10.875</v>
      </c>
      <c r="B91" s="1">
        <f>AVERAGE('ID-11'!B98,'ID-13'!B98,'ID-14'!B98,'ID-15'!B98,'ID-24'!B98,'ID-26'!B98,'ID-29'!B98,'ID-30'!B98,'ID-32'!B98,'ID-33'!B98,'ID-34'!B98,'ID-37'!B98,'ID-38'!B98,'ID-39'!B98,'ID-40'!B98,'ID-44'!B98,'ID-45'!B98,'ID-53'!B98,'ID-57'!B98,'ID-59'!B98,'ID-70'!B98,'ID-71'!B98)</f>
        <v>1882.0566119070079</v>
      </c>
      <c r="C91" s="1">
        <f>AVERAGE('ID-08'!B98,'ID-09'!B98,'ID-11'!C98,'ID-14'!C98,'ID-18'!B98,'ID-24'!C98,'ID-26'!C98,'ID-29'!C98,'ID-30'!C98,'ID-34'!C98,'ID-36'!B98,'ID-38'!C98,'ID-39'!C98,'ID-40'!C98,'ID-44'!C98,'ID-45'!C98,'ID-57'!C98,'ID-59'!C98)</f>
        <v>1003.7212906675262</v>
      </c>
      <c r="D91" s="1">
        <f>AVERAGE('ID-13'!C98,'ID-14'!D98,'ID-15'!C98,'ID-16'!B98,'ID-18'!C98,'ID-26'!D98,'ID-29'!D98,'ID-30'!D98,'ID-33'!C98,'ID-34'!D98,'ID-36'!C98,'ID-37'!C98,'ID-38'!D98,'ID-39'!D98,'ID-40'!D98,'ID-45'!D98,'ID-59'!D98,'ID-71'!C98)</f>
        <v>1349.4749147930083</v>
      </c>
      <c r="E91" s="1">
        <f>AVERAGE('ID-03'!B98,'ID-09'!C98,'ID-13'!D98,'ID-15'!D98,'ID-16'!C98,'ID-18'!D98,'ID-24'!D98,'ID-29'!E98,'ID-30'!E98,'ID-33'!D98,'ID-34'!E98,'ID-36'!D98,'ID-38'!E98,'ID-39'!E98,'ID-40'!E98,'ID-44'!D98,'ID-45'!E98,'ID-57'!D98,'ID-70'!C98,'ID-71'!D98)</f>
        <v>1856.1960095232432</v>
      </c>
      <c r="F91" s="1">
        <f>AVERAGE('ID-01'!B98,'ID-02'!B98,'ID-03'!C98,'ID-06'!B98,'ID-08'!C98,'ID-09'!D98,'ID-12'!B98,'ID-16'!D98,'ID-18'!E98,'ID-24'!E98,'ID-29'!F98,'ID-33'!E98,'ID-34'!F98,'ID-36'!E98,'ID-38'!F98,'ID-39'!F98,'ID-40'!F98,'ID-45'!F98,'ID-53'!C98,'ID-54'!B98,'ID-57'!E98,'ID-71'!E98)</f>
        <v>2630.2383142405229</v>
      </c>
      <c r="G91" s="1">
        <f>AVERAGE('ID-01'!C98,'ID-02'!C98,'ID-03'!D98,'ID-07'!B98,'ID-08'!D98,'ID-11'!D98,'ID-18'!F98,'ID-24'!F98,'ID-29'!G98,'ID-31'!B98,'ID-33'!F98,'ID-34'!G98,'ID-36'!F98,'ID-39'!G98,'ID-40'!G98,'ID-44'!E98,'ID-45'!G98,'ID-50'!B98,'ID-53'!D98,'ID-54'!C98,'ID-57'!F98,'ID-59'!E98,'ID-70'!D98,'ID-71'!F98)</f>
        <v>2039.8619852208494</v>
      </c>
      <c r="H91" s="1">
        <f>AVERAGE('ID-03'!E98,'ID-11'!E98,'ID-13'!E98,'ID-15'!E98,'ID-16'!E98,'ID-18'!G98,'ID-24'!G98,'ID-29'!H98,'ID-30'!F98,'ID-31'!C98,'ID-33'!G98,'ID-34'!H98,'ID-40'!H98,'ID-44'!F98,'ID-45'!H98,'ID-54'!D98,'ID-57'!G98,'ID-59'!F98,'ID-70'!E98,'ID-71'!G98)</f>
        <v>1467.6033612741371</v>
      </c>
      <c r="I91" s="1">
        <f>AVERAGE('ID-12'!C98,'ID-18'!H98,'ID-24'!H98,'ID-29'!I98,'ID-40'!I98,'ID-44'!G98,'ID-45'!I98,'ID-59'!G98)</f>
        <v>1793.3974549565835</v>
      </c>
      <c r="J91" s="1">
        <f>AVERAGE('ID-31'!D98,'ID-40'!J98,'ID-44'!H98,'ID-45'!J98,'ID-57'!H98)</f>
        <v>1646.5697607005345</v>
      </c>
      <c r="K91" s="1">
        <f>AVERAGE('ID-26'!E98,'ID-31'!E98,'ID-34'!I98,'ID-36'!G98,'ID-40'!K98,'ID-44'!I98,'ID-57'!I98)</f>
        <v>1593.0981046697652</v>
      </c>
    </row>
    <row r="92" spans="1:11" x14ac:dyDescent="0.25">
      <c r="A92" s="1">
        <v>11</v>
      </c>
      <c r="B92" s="1">
        <f>AVERAGE('ID-11'!B99,'ID-13'!B99,'ID-14'!B99,'ID-15'!B99,'ID-24'!B99,'ID-26'!B99,'ID-29'!B99,'ID-30'!B99,'ID-32'!B99,'ID-33'!B99,'ID-34'!B99,'ID-37'!B99,'ID-38'!B99,'ID-39'!B99,'ID-40'!B99,'ID-44'!B99,'ID-45'!B99,'ID-53'!B99,'ID-57'!B99,'ID-59'!B99,'ID-70'!B99,'ID-71'!B99)</f>
        <v>1869.007136450695</v>
      </c>
      <c r="C92" s="1">
        <f>AVERAGE('ID-08'!B99,'ID-09'!B99,'ID-11'!C99,'ID-14'!C99,'ID-18'!B99,'ID-24'!C99,'ID-26'!C99,'ID-29'!C99,'ID-30'!C99,'ID-34'!C99,'ID-36'!B99,'ID-38'!C99,'ID-39'!C99,'ID-40'!C99,'ID-44'!C99,'ID-45'!C99,'ID-57'!C99,'ID-59'!C99)</f>
        <v>1007.3243593354507</v>
      </c>
      <c r="D92" s="1">
        <f>AVERAGE('ID-13'!C99,'ID-14'!D99,'ID-15'!C99,'ID-16'!B99,'ID-18'!C99,'ID-26'!D99,'ID-29'!D99,'ID-30'!D99,'ID-33'!C99,'ID-34'!D99,'ID-36'!C99,'ID-37'!C99,'ID-38'!D99,'ID-39'!D99,'ID-40'!D99,'ID-45'!D99,'ID-59'!D99,'ID-71'!C99)</f>
        <v>1358.7792265008754</v>
      </c>
      <c r="E92" s="1">
        <f>AVERAGE('ID-03'!B99,'ID-09'!C99,'ID-13'!D99,'ID-15'!D99,'ID-16'!C99,'ID-18'!D99,'ID-24'!D99,'ID-29'!E99,'ID-30'!E99,'ID-33'!D99,'ID-34'!E99,'ID-36'!D99,'ID-38'!E99,'ID-39'!E99,'ID-40'!E99,'ID-44'!D99,'ID-45'!E99,'ID-57'!D99,'ID-70'!C99,'ID-71'!D99)</f>
        <v>1834.8864178753997</v>
      </c>
      <c r="F92" s="1">
        <f>AVERAGE('ID-01'!B99,'ID-02'!B99,'ID-03'!C99,'ID-06'!B99,'ID-08'!C99,'ID-09'!D99,'ID-12'!B99,'ID-16'!D99,'ID-18'!E99,'ID-24'!E99,'ID-29'!F99,'ID-33'!E99,'ID-34'!F99,'ID-36'!E99,'ID-38'!F99,'ID-39'!F99,'ID-40'!F99,'ID-45'!F99,'ID-53'!C99,'ID-54'!B99,'ID-57'!E99,'ID-71'!E99)</f>
        <v>2626.3678402355499</v>
      </c>
      <c r="G92" s="1">
        <f>AVERAGE('ID-01'!C99,'ID-02'!C99,'ID-03'!D99,'ID-07'!B99,'ID-08'!D99,'ID-11'!D99,'ID-18'!F99,'ID-24'!F99,'ID-29'!G99,'ID-31'!B99,'ID-33'!F99,'ID-34'!G99,'ID-36'!F99,'ID-39'!G99,'ID-40'!G99,'ID-44'!E99,'ID-45'!G99,'ID-50'!B99,'ID-53'!D99,'ID-54'!C99,'ID-57'!F99,'ID-59'!E99,'ID-70'!D99,'ID-71'!F99)</f>
        <v>2040.1509123004444</v>
      </c>
      <c r="H92" s="1">
        <f>AVERAGE('ID-03'!E99,'ID-11'!E99,'ID-13'!E99,'ID-15'!E99,'ID-16'!E99,'ID-18'!G99,'ID-24'!G99,'ID-29'!H99,'ID-30'!F99,'ID-31'!C99,'ID-33'!G99,'ID-34'!H99,'ID-40'!H99,'ID-44'!F99,'ID-45'!H99,'ID-54'!D99,'ID-57'!G99,'ID-59'!F99,'ID-70'!E99,'ID-71'!G99)</f>
        <v>1458.299005108702</v>
      </c>
      <c r="I92" s="1">
        <f>AVERAGE('ID-12'!C99,'ID-18'!H99,'ID-24'!H99,'ID-29'!I99,'ID-40'!I99,'ID-44'!G99,'ID-45'!I99,'ID-59'!G99)</f>
        <v>1782.5025351155036</v>
      </c>
      <c r="J92" s="1">
        <f>AVERAGE('ID-31'!D99,'ID-40'!J99,'ID-44'!H99,'ID-45'!J99,'ID-57'!H99)</f>
        <v>1662.3787895526621</v>
      </c>
      <c r="K92" s="1">
        <f>AVERAGE('ID-26'!E99,'ID-31'!E99,'ID-34'!I99,'ID-36'!G99,'ID-40'!K99,'ID-44'!I99,'ID-57'!I99)</f>
        <v>1576.7584549446144</v>
      </c>
    </row>
    <row r="93" spans="1:11" x14ac:dyDescent="0.25">
      <c r="A93" s="1">
        <v>11.125</v>
      </c>
      <c r="B93" s="1">
        <f>AVERAGE('ID-11'!B100,'ID-13'!B100,'ID-14'!B100,'ID-15'!B100,'ID-24'!B100,'ID-26'!B100,'ID-29'!B100,'ID-30'!B100,'ID-32'!B100,'ID-33'!B100,'ID-34'!B100,'ID-37'!B100,'ID-38'!B100,'ID-39'!B100,'ID-40'!B100,'ID-44'!B100,'ID-45'!B100,'ID-53'!B100,'ID-57'!B100,'ID-59'!B100,'ID-70'!B100,'ID-71'!B100)</f>
        <v>1881.279465699017</v>
      </c>
      <c r="C93" s="1">
        <f>AVERAGE('ID-08'!B100,'ID-09'!B100,'ID-11'!C100,'ID-14'!C100,'ID-18'!B100,'ID-24'!C100,'ID-26'!C100,'ID-29'!C100,'ID-30'!C100,'ID-34'!C100,'ID-36'!B100,'ID-38'!C100,'ID-39'!C100,'ID-40'!C100,'ID-44'!C100,'ID-45'!C100,'ID-57'!C100,'ID-59'!C100)</f>
        <v>1007.8962958609441</v>
      </c>
      <c r="D93" s="1">
        <f>AVERAGE('ID-13'!C100,'ID-14'!D100,'ID-15'!C100,'ID-16'!B100,'ID-18'!C100,'ID-26'!D100,'ID-29'!D100,'ID-30'!D100,'ID-33'!C100,'ID-34'!D100,'ID-36'!C100,'ID-37'!C100,'ID-38'!D100,'ID-39'!D100,'ID-40'!D100,'ID-45'!D100,'ID-59'!D100,'ID-71'!C100)</f>
        <v>1353.9645337500785</v>
      </c>
      <c r="E93" s="1">
        <f>AVERAGE('ID-03'!B100,'ID-09'!C100,'ID-13'!D100,'ID-15'!D100,'ID-16'!C100,'ID-18'!D100,'ID-24'!D100,'ID-29'!E100,'ID-30'!E100,'ID-33'!D100,'ID-34'!E100,'ID-36'!D100,'ID-38'!E100,'ID-39'!E100,'ID-40'!E100,'ID-44'!D100,'ID-45'!E100,'ID-57'!D100,'ID-70'!C100,'ID-71'!D100)</f>
        <v>1805.7009624948646</v>
      </c>
      <c r="F93" s="1">
        <f>AVERAGE('ID-01'!B100,'ID-02'!B100,'ID-03'!C100,'ID-06'!B100,'ID-08'!C100,'ID-09'!D100,'ID-12'!B100,'ID-16'!D100,'ID-18'!E100,'ID-24'!E100,'ID-29'!F100,'ID-33'!E100,'ID-34'!F100,'ID-36'!E100,'ID-38'!F100,'ID-39'!F100,'ID-40'!F100,'ID-45'!F100,'ID-53'!C100,'ID-54'!B100,'ID-57'!E100,'ID-71'!E100)</f>
        <v>2622.612685847575</v>
      </c>
      <c r="G93" s="1">
        <f>AVERAGE('ID-01'!C100,'ID-02'!C100,'ID-03'!D100,'ID-07'!B100,'ID-08'!D100,'ID-11'!D100,'ID-18'!F100,'ID-24'!F100,'ID-29'!G100,'ID-31'!B100,'ID-33'!F100,'ID-34'!G100,'ID-36'!F100,'ID-39'!G100,'ID-40'!G100,'ID-44'!E100,'ID-45'!G100,'ID-50'!B100,'ID-53'!D100,'ID-54'!C100,'ID-57'!F100,'ID-59'!E100,'ID-70'!D100,'ID-71'!F100)</f>
        <v>2050.3902299907727</v>
      </c>
      <c r="H93" s="1">
        <f>AVERAGE('ID-03'!E100,'ID-11'!E100,'ID-13'!E100,'ID-15'!E100,'ID-16'!E100,'ID-18'!G100,'ID-24'!G100,'ID-29'!H100,'ID-30'!F100,'ID-31'!C100,'ID-33'!G100,'ID-34'!H100,'ID-40'!H100,'ID-44'!F100,'ID-45'!H100,'ID-54'!D100,'ID-57'!G100,'ID-59'!F100,'ID-70'!E100,'ID-71'!G100)</f>
        <v>1450.9080446206722</v>
      </c>
      <c r="I93" s="1">
        <f>AVERAGE('ID-12'!C100,'ID-18'!H100,'ID-24'!H100,'ID-29'!I100,'ID-40'!I100,'ID-44'!G100,'ID-45'!I100,'ID-59'!G100)</f>
        <v>1764.8051992215276</v>
      </c>
      <c r="J93" s="1">
        <f>AVERAGE('ID-31'!D100,'ID-40'!J100,'ID-44'!H100,'ID-45'!J100,'ID-57'!H100)</f>
        <v>1658.5737566658463</v>
      </c>
      <c r="K93" s="1">
        <f>AVERAGE('ID-26'!E100,'ID-31'!E100,'ID-34'!I100,'ID-36'!G100,'ID-40'!K100,'ID-44'!I100,'ID-57'!I100)</f>
        <v>1592.2611281522186</v>
      </c>
    </row>
    <row r="94" spans="1:11" x14ac:dyDescent="0.25">
      <c r="A94" s="1">
        <v>11.25</v>
      </c>
      <c r="B94" s="1">
        <f>AVERAGE('ID-11'!B101,'ID-13'!B101,'ID-14'!B101,'ID-15'!B101,'ID-24'!B101,'ID-26'!B101,'ID-29'!B101,'ID-30'!B101,'ID-32'!B101,'ID-33'!B101,'ID-34'!B101,'ID-37'!B101,'ID-38'!B101,'ID-39'!B101,'ID-40'!B101,'ID-44'!B101,'ID-45'!B101,'ID-53'!B101,'ID-57'!B101,'ID-59'!B101,'ID-70'!B101,'ID-71'!B101)</f>
        <v>1864.8022717499225</v>
      </c>
      <c r="C94" s="1">
        <f>AVERAGE('ID-08'!B101,'ID-09'!B101,'ID-11'!C101,'ID-14'!C101,'ID-18'!B101,'ID-24'!C101,'ID-26'!C101,'ID-29'!C101,'ID-30'!C101,'ID-34'!C101,'ID-36'!B101,'ID-38'!C101,'ID-39'!C101,'ID-40'!C101,'ID-44'!C101,'ID-45'!C101,'ID-57'!C101,'ID-59'!C101)</f>
        <v>1008.2994522303725</v>
      </c>
      <c r="D94" s="1">
        <f>AVERAGE('ID-13'!C101,'ID-14'!D101,'ID-15'!C101,'ID-16'!B101,'ID-18'!C101,'ID-26'!D101,'ID-29'!D101,'ID-30'!D101,'ID-33'!C101,'ID-34'!D101,'ID-36'!C101,'ID-37'!C101,'ID-38'!D101,'ID-39'!D101,'ID-40'!D101,'ID-45'!D101,'ID-59'!D101,'ID-71'!C101)</f>
        <v>1355.3095933491529</v>
      </c>
      <c r="E94" s="1">
        <f>AVERAGE('ID-03'!B101,'ID-09'!C101,'ID-13'!D101,'ID-15'!D101,'ID-16'!C101,'ID-18'!D101,'ID-24'!D101,'ID-29'!E101,'ID-30'!E101,'ID-33'!D101,'ID-34'!E101,'ID-36'!D101,'ID-38'!E101,'ID-39'!E101,'ID-40'!E101,'ID-44'!D101,'ID-45'!E101,'ID-57'!D101,'ID-70'!C101,'ID-71'!D101)</f>
        <v>1772.334681496405</v>
      </c>
      <c r="F94" s="1">
        <f>AVERAGE('ID-01'!B101,'ID-02'!B101,'ID-03'!C101,'ID-06'!B101,'ID-08'!C101,'ID-09'!D101,'ID-12'!B101,'ID-16'!D101,'ID-18'!E101,'ID-24'!E101,'ID-29'!F101,'ID-33'!E101,'ID-34'!F101,'ID-36'!E101,'ID-38'!F101,'ID-39'!F101,'ID-40'!F101,'ID-45'!F101,'ID-53'!C101,'ID-54'!B101,'ID-57'!E101,'ID-71'!E101)</f>
        <v>2633.7789659018158</v>
      </c>
      <c r="G94" s="1">
        <f>AVERAGE('ID-01'!C101,'ID-02'!C101,'ID-03'!D101,'ID-07'!B101,'ID-08'!D101,'ID-11'!D101,'ID-18'!F101,'ID-24'!F101,'ID-29'!G101,'ID-31'!B101,'ID-33'!F101,'ID-34'!G101,'ID-36'!F101,'ID-39'!G101,'ID-40'!G101,'ID-44'!E101,'ID-45'!G101,'ID-50'!B101,'ID-53'!D101,'ID-54'!C101,'ID-57'!F101,'ID-59'!E101,'ID-70'!D101,'ID-71'!F101)</f>
        <v>2054.6512922869642</v>
      </c>
      <c r="H94" s="1">
        <f>AVERAGE('ID-03'!E101,'ID-11'!E101,'ID-13'!E101,'ID-15'!E101,'ID-16'!E101,'ID-18'!G101,'ID-24'!G101,'ID-29'!H101,'ID-30'!F101,'ID-31'!C101,'ID-33'!G101,'ID-34'!H101,'ID-40'!H101,'ID-44'!F101,'ID-45'!H101,'ID-54'!D101,'ID-57'!G101,'ID-59'!F101,'ID-70'!E101,'ID-71'!G101)</f>
        <v>1449.9813788773172</v>
      </c>
      <c r="I94" s="1">
        <f>AVERAGE('ID-12'!C101,'ID-18'!H101,'ID-24'!H101,'ID-29'!I101,'ID-40'!I101,'ID-44'!G101,'ID-45'!I101,'ID-59'!G101)</f>
        <v>1746.6496282921653</v>
      </c>
      <c r="J94" s="1">
        <f>AVERAGE('ID-31'!D101,'ID-40'!J101,'ID-44'!H101,'ID-45'!J101,'ID-57'!H101)</f>
        <v>1650.3339126679359</v>
      </c>
      <c r="K94" s="1">
        <f>AVERAGE('ID-26'!E101,'ID-31'!E101,'ID-34'!I101,'ID-36'!G101,'ID-40'!K101,'ID-44'!I101,'ID-57'!I101)</f>
        <v>1578.4050277410145</v>
      </c>
    </row>
    <row r="95" spans="1:11" x14ac:dyDescent="0.25">
      <c r="A95" s="1">
        <v>11.375</v>
      </c>
      <c r="B95" s="1">
        <f>AVERAGE('ID-11'!B102,'ID-13'!B102,'ID-14'!B102,'ID-15'!B102,'ID-24'!B102,'ID-26'!B102,'ID-29'!B102,'ID-30'!B102,'ID-32'!B102,'ID-33'!B102,'ID-34'!B102,'ID-37'!B102,'ID-38'!B102,'ID-39'!B102,'ID-40'!B102,'ID-44'!B102,'ID-45'!B102,'ID-53'!B102,'ID-57'!B102,'ID-59'!B102,'ID-70'!B102,'ID-71'!B102)</f>
        <v>1853.9131275336151</v>
      </c>
      <c r="C95" s="1">
        <f>AVERAGE('ID-08'!B102,'ID-09'!B102,'ID-11'!C102,'ID-14'!C102,'ID-18'!B102,'ID-24'!C102,'ID-26'!C102,'ID-29'!C102,'ID-30'!C102,'ID-34'!C102,'ID-36'!B102,'ID-38'!C102,'ID-39'!C102,'ID-40'!C102,'ID-44'!C102,'ID-45'!C102,'ID-57'!C102,'ID-59'!C102)</f>
        <v>1009.8399128994593</v>
      </c>
      <c r="D95" s="1">
        <f>AVERAGE('ID-13'!C102,'ID-14'!D102,'ID-15'!C102,'ID-16'!B102,'ID-18'!C102,'ID-26'!D102,'ID-29'!D102,'ID-30'!D102,'ID-33'!C102,'ID-34'!D102,'ID-36'!C102,'ID-37'!C102,'ID-38'!D102,'ID-39'!D102,'ID-40'!D102,'ID-45'!D102,'ID-59'!D102,'ID-71'!C102)</f>
        <v>1370.6263095999775</v>
      </c>
      <c r="E95" s="1">
        <f>AVERAGE('ID-03'!B102,'ID-09'!C102,'ID-13'!D102,'ID-15'!D102,'ID-16'!C102,'ID-18'!D102,'ID-24'!D102,'ID-29'!E102,'ID-30'!E102,'ID-33'!D102,'ID-34'!E102,'ID-36'!D102,'ID-38'!E102,'ID-39'!E102,'ID-40'!E102,'ID-44'!D102,'ID-45'!E102,'ID-57'!D102,'ID-70'!C102,'ID-71'!D102)</f>
        <v>1750.4636831702253</v>
      </c>
      <c r="F95" s="1">
        <f>AVERAGE('ID-01'!B102,'ID-02'!B102,'ID-03'!C102,'ID-06'!B102,'ID-08'!C102,'ID-09'!D102,'ID-12'!B102,'ID-16'!D102,'ID-18'!E102,'ID-24'!E102,'ID-29'!F102,'ID-33'!E102,'ID-34'!F102,'ID-36'!E102,'ID-38'!F102,'ID-39'!F102,'ID-40'!F102,'ID-45'!F102,'ID-53'!C102,'ID-54'!B102,'ID-57'!E102,'ID-71'!E102)</f>
        <v>2627.8173398536537</v>
      </c>
      <c r="G95" s="1">
        <f>AVERAGE('ID-01'!C102,'ID-02'!C102,'ID-03'!D102,'ID-07'!B102,'ID-08'!D102,'ID-11'!D102,'ID-18'!F102,'ID-24'!F102,'ID-29'!G102,'ID-31'!B102,'ID-33'!F102,'ID-34'!G102,'ID-36'!F102,'ID-39'!G102,'ID-40'!G102,'ID-44'!E102,'ID-45'!G102,'ID-50'!B102,'ID-53'!D102,'ID-54'!C102,'ID-57'!F102,'ID-59'!E102,'ID-70'!D102,'ID-71'!F102)</f>
        <v>2050.1730525257576</v>
      </c>
      <c r="H95" s="1">
        <f>AVERAGE('ID-03'!E102,'ID-11'!E102,'ID-13'!E102,'ID-15'!E102,'ID-16'!E102,'ID-18'!G102,'ID-24'!G102,'ID-29'!H102,'ID-30'!F102,'ID-31'!C102,'ID-33'!G102,'ID-34'!H102,'ID-40'!H102,'ID-44'!F102,'ID-45'!H102,'ID-54'!D102,'ID-57'!G102,'ID-59'!F102,'ID-70'!E102,'ID-71'!G102)</f>
        <v>1450.1315839975994</v>
      </c>
      <c r="I95" s="1">
        <f>AVERAGE('ID-12'!C102,'ID-18'!H102,'ID-24'!H102,'ID-29'!I102,'ID-40'!I102,'ID-44'!G102,'ID-45'!I102,'ID-59'!G102)</f>
        <v>1723.8153756721692</v>
      </c>
      <c r="J95" s="1">
        <f>AVERAGE('ID-31'!D102,'ID-40'!J102,'ID-44'!H102,'ID-45'!J102,'ID-57'!H102)</f>
        <v>1666.9261483301816</v>
      </c>
      <c r="K95" s="1">
        <f>AVERAGE('ID-26'!E102,'ID-31'!E102,'ID-34'!I102,'ID-36'!G102,'ID-40'!K102,'ID-44'!I102,'ID-57'!I102)</f>
        <v>1548.9704746497905</v>
      </c>
    </row>
    <row r="96" spans="1:11" x14ac:dyDescent="0.25">
      <c r="A96" s="1">
        <v>11.5</v>
      </c>
      <c r="B96" s="1">
        <f>AVERAGE('ID-11'!B103,'ID-13'!B103,'ID-14'!B103,'ID-15'!B103,'ID-24'!B103,'ID-26'!B103,'ID-29'!B103,'ID-30'!B103,'ID-32'!B103,'ID-33'!B103,'ID-34'!B103,'ID-37'!B103,'ID-38'!B103,'ID-39'!B103,'ID-40'!B103,'ID-44'!B103,'ID-45'!B103,'ID-53'!B103,'ID-57'!B103,'ID-59'!B103,'ID-70'!B103,'ID-71'!B103)</f>
        <v>1859.7045285432805</v>
      </c>
      <c r="C96" s="1">
        <f>AVERAGE('ID-08'!B103,'ID-09'!B103,'ID-11'!C103,'ID-14'!C103,'ID-18'!B103,'ID-24'!C103,'ID-26'!C103,'ID-29'!C103,'ID-30'!C103,'ID-34'!C103,'ID-36'!B103,'ID-38'!C103,'ID-39'!C103,'ID-40'!C103,'ID-44'!C103,'ID-45'!C103,'ID-57'!C103,'ID-59'!C103)</f>
        <v>1024.2847247147563</v>
      </c>
      <c r="D96" s="1">
        <f>AVERAGE('ID-13'!C103,'ID-14'!D103,'ID-15'!C103,'ID-16'!B103,'ID-18'!C103,'ID-26'!D103,'ID-29'!D103,'ID-30'!D103,'ID-33'!C103,'ID-34'!D103,'ID-36'!C103,'ID-37'!C103,'ID-38'!D103,'ID-39'!D103,'ID-40'!D103,'ID-45'!D103,'ID-59'!D103,'ID-71'!C103)</f>
        <v>1356.5432884113375</v>
      </c>
      <c r="E96" s="1">
        <f>AVERAGE('ID-03'!B103,'ID-09'!C103,'ID-13'!D103,'ID-15'!D103,'ID-16'!C103,'ID-18'!D103,'ID-24'!D103,'ID-29'!E103,'ID-30'!E103,'ID-33'!D103,'ID-34'!E103,'ID-36'!D103,'ID-38'!E103,'ID-39'!E103,'ID-40'!E103,'ID-44'!D103,'ID-45'!E103,'ID-57'!D103,'ID-70'!C103,'ID-71'!D103)</f>
        <v>1731.8167760356523</v>
      </c>
      <c r="F96" s="1">
        <f>AVERAGE('ID-01'!B103,'ID-02'!B103,'ID-03'!C103,'ID-06'!B103,'ID-08'!C103,'ID-09'!D103,'ID-12'!B103,'ID-16'!D103,'ID-18'!E103,'ID-24'!E103,'ID-29'!F103,'ID-33'!E103,'ID-34'!F103,'ID-36'!E103,'ID-38'!F103,'ID-39'!F103,'ID-40'!F103,'ID-45'!F103,'ID-53'!C103,'ID-54'!B103,'ID-57'!E103,'ID-71'!E103)</f>
        <v>2630.9523790047429</v>
      </c>
      <c r="G96" s="1">
        <f>AVERAGE('ID-01'!C103,'ID-02'!C103,'ID-03'!D103,'ID-07'!B103,'ID-08'!D103,'ID-11'!D103,'ID-18'!F103,'ID-24'!F103,'ID-29'!G103,'ID-31'!B103,'ID-33'!F103,'ID-34'!G103,'ID-36'!F103,'ID-39'!G103,'ID-40'!G103,'ID-44'!E103,'ID-45'!G103,'ID-50'!B103,'ID-53'!D103,'ID-54'!C103,'ID-57'!F103,'ID-59'!E103,'ID-70'!D103,'ID-71'!F103)</f>
        <v>2045.7309310988128</v>
      </c>
      <c r="H96" s="1">
        <f>AVERAGE('ID-03'!E103,'ID-11'!E103,'ID-13'!E103,'ID-15'!E103,'ID-16'!E103,'ID-18'!G103,'ID-24'!G103,'ID-29'!H103,'ID-30'!F103,'ID-31'!C103,'ID-33'!G103,'ID-34'!H103,'ID-40'!H103,'ID-44'!F103,'ID-45'!H103,'ID-54'!D103,'ID-57'!G103,'ID-59'!F103,'ID-70'!E103,'ID-71'!G103)</f>
        <v>1442.7135699016512</v>
      </c>
      <c r="I96" s="1">
        <f>AVERAGE('ID-12'!C103,'ID-18'!H103,'ID-24'!H103,'ID-29'!I103,'ID-40'!I103,'ID-44'!G103,'ID-45'!I103,'ID-59'!G103)</f>
        <v>1683.1137838125564</v>
      </c>
      <c r="J96" s="1">
        <f>AVERAGE('ID-31'!D103,'ID-40'!J103,'ID-44'!H103,'ID-45'!J103,'ID-57'!H103)</f>
        <v>1666.9144873112805</v>
      </c>
      <c r="K96" s="1">
        <f>AVERAGE('ID-26'!E103,'ID-31'!E103,'ID-34'!I103,'ID-36'!G103,'ID-40'!K103,'ID-44'!I103,'ID-57'!I103)</f>
        <v>1569.0253517589961</v>
      </c>
    </row>
    <row r="97" spans="1:11" x14ac:dyDescent="0.25">
      <c r="A97" s="1">
        <v>11.625</v>
      </c>
      <c r="B97" s="1">
        <f>AVERAGE('ID-11'!B104,'ID-13'!B104,'ID-14'!B104,'ID-15'!B104,'ID-24'!B104,'ID-26'!B104,'ID-29'!B104,'ID-30'!B104,'ID-32'!B104,'ID-33'!B104,'ID-34'!B104,'ID-37'!B104,'ID-38'!B104,'ID-39'!B104,'ID-40'!B104,'ID-44'!B104,'ID-45'!B104,'ID-53'!B104,'ID-57'!B104,'ID-59'!B104,'ID-70'!B104,'ID-71'!B104)</f>
        <v>1847.7201803678843</v>
      </c>
      <c r="C97" s="1">
        <f>AVERAGE('ID-08'!B104,'ID-09'!B104,'ID-11'!C104,'ID-14'!C104,'ID-18'!B104,'ID-24'!C104,'ID-26'!C104,'ID-29'!C104,'ID-30'!C104,'ID-34'!C104,'ID-36'!B104,'ID-38'!C104,'ID-39'!C104,'ID-40'!C104,'ID-44'!C104,'ID-45'!C104,'ID-57'!C104,'ID-59'!C104)</f>
        <v>1017.8774082991638</v>
      </c>
      <c r="D97" s="1">
        <f>AVERAGE('ID-13'!C104,'ID-14'!D104,'ID-15'!C104,'ID-16'!B104,'ID-18'!C104,'ID-26'!D104,'ID-29'!D104,'ID-30'!D104,'ID-33'!C104,'ID-34'!D104,'ID-36'!C104,'ID-37'!C104,'ID-38'!D104,'ID-39'!D104,'ID-40'!D104,'ID-45'!D104,'ID-59'!D104,'ID-71'!C104)</f>
        <v>1362.1521177207926</v>
      </c>
      <c r="E97" s="1">
        <f>AVERAGE('ID-03'!B104,'ID-09'!C104,'ID-13'!D104,'ID-15'!D104,'ID-16'!C104,'ID-18'!D104,'ID-24'!D104,'ID-29'!E104,'ID-30'!E104,'ID-33'!D104,'ID-34'!E104,'ID-36'!D104,'ID-38'!E104,'ID-39'!E104,'ID-40'!E104,'ID-44'!D104,'ID-45'!E104,'ID-57'!D104,'ID-70'!C104,'ID-71'!D104)</f>
        <v>1722.4889179569989</v>
      </c>
      <c r="F97" s="1">
        <f>AVERAGE('ID-01'!B104,'ID-02'!B104,'ID-03'!C104,'ID-06'!B104,'ID-08'!C104,'ID-09'!D104,'ID-12'!B104,'ID-16'!D104,'ID-18'!E104,'ID-24'!E104,'ID-29'!F104,'ID-33'!E104,'ID-34'!F104,'ID-36'!E104,'ID-38'!F104,'ID-39'!F104,'ID-40'!F104,'ID-45'!F104,'ID-53'!C104,'ID-54'!B104,'ID-57'!E104,'ID-71'!E104)</f>
        <v>2627.0774863569768</v>
      </c>
      <c r="G97" s="1">
        <f>AVERAGE('ID-01'!C104,'ID-02'!C104,'ID-03'!D104,'ID-07'!B104,'ID-08'!D104,'ID-11'!D104,'ID-18'!F104,'ID-24'!F104,'ID-29'!G104,'ID-31'!B104,'ID-33'!F104,'ID-34'!G104,'ID-36'!F104,'ID-39'!G104,'ID-40'!G104,'ID-44'!E104,'ID-45'!G104,'ID-50'!B104,'ID-53'!D104,'ID-54'!C104,'ID-57'!F104,'ID-59'!E104,'ID-70'!D104,'ID-71'!F104)</f>
        <v>2045.6096035800435</v>
      </c>
      <c r="H97" s="1">
        <f>AVERAGE('ID-03'!E104,'ID-11'!E104,'ID-13'!E104,'ID-15'!E104,'ID-16'!E104,'ID-18'!G104,'ID-24'!G104,'ID-29'!H104,'ID-30'!F104,'ID-31'!C104,'ID-33'!G104,'ID-34'!H104,'ID-40'!H104,'ID-44'!F104,'ID-45'!H104,'ID-54'!D104,'ID-57'!G104,'ID-59'!F104,'ID-70'!E104,'ID-71'!G104)</f>
        <v>1435.2626974973173</v>
      </c>
      <c r="I97" s="1">
        <f>AVERAGE('ID-12'!C104,'ID-18'!H104,'ID-24'!H104,'ID-29'!I104,'ID-40'!I104,'ID-44'!G104,'ID-45'!I104,'ID-59'!G104)</f>
        <v>1691.0802372215721</v>
      </c>
      <c r="J97" s="1">
        <f>AVERAGE('ID-31'!D104,'ID-40'!J104,'ID-44'!H104,'ID-45'!J104,'ID-57'!H104)</f>
        <v>1650.5415799791876</v>
      </c>
      <c r="K97" s="1">
        <f>AVERAGE('ID-26'!E104,'ID-31'!E104,'ID-34'!I104,'ID-36'!G104,'ID-40'!K104,'ID-44'!I104,'ID-57'!I104)</f>
        <v>1581.1078337512731</v>
      </c>
    </row>
    <row r="98" spans="1:11" x14ac:dyDescent="0.25">
      <c r="A98" s="1">
        <v>11.75</v>
      </c>
      <c r="B98" s="1">
        <f>AVERAGE('ID-11'!B105,'ID-13'!B105,'ID-14'!B105,'ID-15'!B105,'ID-24'!B105,'ID-26'!B105,'ID-29'!B105,'ID-30'!B105,'ID-32'!B105,'ID-33'!B105,'ID-34'!B105,'ID-37'!B105,'ID-38'!B105,'ID-39'!B105,'ID-40'!B105,'ID-44'!B105,'ID-45'!B105,'ID-53'!B105,'ID-57'!B105,'ID-59'!B105,'ID-70'!B105,'ID-71'!B105)</f>
        <v>1850.137842170353</v>
      </c>
      <c r="C98" s="1">
        <f>AVERAGE('ID-08'!B105,'ID-09'!B105,'ID-11'!C105,'ID-14'!C105,'ID-18'!B105,'ID-24'!C105,'ID-26'!C105,'ID-29'!C105,'ID-30'!C105,'ID-34'!C105,'ID-36'!B105,'ID-38'!C105,'ID-39'!C105,'ID-40'!C105,'ID-44'!C105,'ID-45'!C105,'ID-57'!C105,'ID-59'!C105)</f>
        <v>1018.6395919249335</v>
      </c>
      <c r="D98" s="1">
        <f>AVERAGE('ID-13'!C105,'ID-14'!D105,'ID-15'!C105,'ID-16'!B105,'ID-18'!C105,'ID-26'!D105,'ID-29'!D105,'ID-30'!D105,'ID-33'!C105,'ID-34'!D105,'ID-36'!C105,'ID-37'!C105,'ID-38'!D105,'ID-39'!D105,'ID-40'!D105,'ID-45'!D105,'ID-59'!D105,'ID-71'!C105)</f>
        <v>1367.2805871789126</v>
      </c>
      <c r="E98" s="1">
        <f>AVERAGE('ID-03'!B105,'ID-09'!C105,'ID-13'!D105,'ID-15'!D105,'ID-16'!C105,'ID-18'!D105,'ID-24'!D105,'ID-29'!E105,'ID-30'!E105,'ID-33'!D105,'ID-34'!E105,'ID-36'!D105,'ID-38'!E105,'ID-39'!E105,'ID-40'!E105,'ID-44'!D105,'ID-45'!E105,'ID-57'!D105,'ID-70'!C105,'ID-71'!D105)</f>
        <v>1723.1191809881304</v>
      </c>
      <c r="F98" s="1">
        <f>AVERAGE('ID-01'!B105,'ID-02'!B105,'ID-03'!C105,'ID-06'!B105,'ID-08'!C105,'ID-09'!D105,'ID-12'!B105,'ID-16'!D105,'ID-18'!E105,'ID-24'!E105,'ID-29'!F105,'ID-33'!E105,'ID-34'!F105,'ID-36'!E105,'ID-38'!F105,'ID-39'!F105,'ID-40'!F105,'ID-45'!F105,'ID-53'!C105,'ID-54'!B105,'ID-57'!E105,'ID-71'!E105)</f>
        <v>2626.7454712955209</v>
      </c>
      <c r="G98" s="1">
        <f>AVERAGE('ID-01'!C105,'ID-02'!C105,'ID-03'!D105,'ID-07'!B105,'ID-08'!D105,'ID-11'!D105,'ID-18'!F105,'ID-24'!F105,'ID-29'!G105,'ID-31'!B105,'ID-33'!F105,'ID-34'!G105,'ID-36'!F105,'ID-39'!G105,'ID-40'!G105,'ID-44'!E105,'ID-45'!G105,'ID-50'!B105,'ID-53'!D105,'ID-54'!C105,'ID-57'!F105,'ID-59'!E105,'ID-70'!D105,'ID-71'!F105)</f>
        <v>2042.0511817942386</v>
      </c>
      <c r="H98" s="1">
        <f>AVERAGE('ID-03'!E105,'ID-11'!E105,'ID-13'!E105,'ID-15'!E105,'ID-16'!E105,'ID-18'!G105,'ID-24'!G105,'ID-29'!H105,'ID-30'!F105,'ID-31'!C105,'ID-33'!G105,'ID-34'!H105,'ID-40'!H105,'ID-44'!F105,'ID-45'!H105,'ID-54'!D105,'ID-57'!G105,'ID-59'!F105,'ID-70'!E105,'ID-71'!G105)</f>
        <v>1437.2064903657351</v>
      </c>
      <c r="I98" s="1">
        <f>AVERAGE('ID-12'!C105,'ID-18'!H105,'ID-24'!H105,'ID-29'!I105,'ID-40'!I105,'ID-44'!G105,'ID-45'!I105,'ID-59'!G105)</f>
        <v>1694.8960413708016</v>
      </c>
      <c r="J98" s="1">
        <f>AVERAGE('ID-31'!D105,'ID-40'!J105,'ID-44'!H105,'ID-45'!J105,'ID-57'!H105)</f>
        <v>1629.8143322195299</v>
      </c>
      <c r="K98" s="1">
        <f>AVERAGE('ID-26'!E105,'ID-31'!E105,'ID-34'!I105,'ID-36'!G105,'ID-40'!K105,'ID-44'!I105,'ID-57'!I105)</f>
        <v>1590.7803802994747</v>
      </c>
    </row>
    <row r="99" spans="1:11" x14ac:dyDescent="0.25">
      <c r="A99" s="1">
        <v>11.875</v>
      </c>
      <c r="B99" s="1">
        <f>AVERAGE('ID-11'!B106,'ID-13'!B106,'ID-14'!B106,'ID-15'!B106,'ID-24'!B106,'ID-26'!B106,'ID-29'!B106,'ID-30'!B106,'ID-32'!B106,'ID-33'!B106,'ID-34'!B106,'ID-37'!B106,'ID-38'!B106,'ID-39'!B106,'ID-40'!B106,'ID-44'!B106,'ID-45'!B106,'ID-53'!B106,'ID-57'!B106,'ID-59'!B106,'ID-70'!B106,'ID-71'!B106)</f>
        <v>1857.4599605424048</v>
      </c>
      <c r="C99" s="1">
        <f>AVERAGE('ID-08'!B106,'ID-09'!B106,'ID-11'!C106,'ID-14'!C106,'ID-18'!B106,'ID-24'!C106,'ID-26'!C106,'ID-29'!C106,'ID-30'!C106,'ID-34'!C106,'ID-36'!B106,'ID-38'!C106,'ID-39'!C106,'ID-40'!C106,'ID-44'!C106,'ID-45'!C106,'ID-57'!C106,'ID-59'!C106)</f>
        <v>1010.9879439382408</v>
      </c>
      <c r="D99" s="1">
        <f>AVERAGE('ID-13'!C106,'ID-14'!D106,'ID-15'!C106,'ID-16'!B106,'ID-18'!C106,'ID-26'!D106,'ID-29'!D106,'ID-30'!D106,'ID-33'!C106,'ID-34'!D106,'ID-36'!C106,'ID-37'!C106,'ID-38'!D106,'ID-39'!D106,'ID-40'!D106,'ID-45'!D106,'ID-59'!D106,'ID-71'!C106)</f>
        <v>1358.2140054084066</v>
      </c>
      <c r="E99" s="1">
        <f>AVERAGE('ID-03'!B106,'ID-09'!C106,'ID-13'!D106,'ID-15'!D106,'ID-16'!C106,'ID-18'!D106,'ID-24'!D106,'ID-29'!E106,'ID-30'!E106,'ID-33'!D106,'ID-34'!E106,'ID-36'!D106,'ID-38'!E106,'ID-39'!E106,'ID-40'!E106,'ID-44'!D106,'ID-45'!E106,'ID-57'!D106,'ID-70'!C106,'ID-71'!D106)</f>
        <v>1695.945620185598</v>
      </c>
      <c r="F99" s="1">
        <f>AVERAGE('ID-01'!B106,'ID-02'!B106,'ID-03'!C106,'ID-06'!B106,'ID-08'!C106,'ID-09'!D106,'ID-12'!B106,'ID-16'!D106,'ID-18'!E106,'ID-24'!E106,'ID-29'!F106,'ID-33'!E106,'ID-34'!F106,'ID-36'!E106,'ID-38'!F106,'ID-39'!F106,'ID-40'!F106,'ID-45'!F106,'ID-53'!C106,'ID-54'!B106,'ID-57'!E106,'ID-71'!E106)</f>
        <v>2618.7250862938267</v>
      </c>
      <c r="G99" s="1">
        <f>AVERAGE('ID-01'!C106,'ID-02'!C106,'ID-03'!D106,'ID-07'!B106,'ID-08'!D106,'ID-11'!D106,'ID-18'!F106,'ID-24'!F106,'ID-29'!G106,'ID-31'!B106,'ID-33'!F106,'ID-34'!G106,'ID-36'!F106,'ID-39'!G106,'ID-40'!G106,'ID-44'!E106,'ID-45'!G106,'ID-50'!B106,'ID-53'!D106,'ID-54'!C106,'ID-57'!F106,'ID-59'!E106,'ID-70'!D106,'ID-71'!F106)</f>
        <v>2036.5910182815098</v>
      </c>
      <c r="H99" s="1">
        <f>AVERAGE('ID-03'!E106,'ID-11'!E106,'ID-13'!E106,'ID-15'!E106,'ID-16'!E106,'ID-18'!G106,'ID-24'!G106,'ID-29'!H106,'ID-30'!F106,'ID-31'!C106,'ID-33'!G106,'ID-34'!H106,'ID-40'!H106,'ID-44'!F106,'ID-45'!H106,'ID-54'!D106,'ID-57'!G106,'ID-59'!F106,'ID-70'!E106,'ID-71'!G106)</f>
        <v>1438.8654807391476</v>
      </c>
      <c r="I99" s="1">
        <f>AVERAGE('ID-12'!C106,'ID-18'!H106,'ID-24'!H106,'ID-29'!I106,'ID-40'!I106,'ID-44'!G106,'ID-45'!I106,'ID-59'!G106)</f>
        <v>1671.5169177256287</v>
      </c>
      <c r="J99" s="1">
        <f>AVERAGE('ID-31'!D106,'ID-40'!J106,'ID-44'!H106,'ID-45'!J106,'ID-57'!H106)</f>
        <v>1603.0756744846035</v>
      </c>
      <c r="K99" s="1">
        <f>AVERAGE('ID-26'!E106,'ID-31'!E106,'ID-34'!I106,'ID-36'!G106,'ID-40'!K106,'ID-44'!I106,'ID-57'!I106)</f>
        <v>1625.377207092349</v>
      </c>
    </row>
    <row r="100" spans="1:11" x14ac:dyDescent="0.25">
      <c r="A100" s="1">
        <v>12</v>
      </c>
      <c r="B100" s="1">
        <f>AVERAGE('ID-11'!B107,'ID-13'!B107,'ID-14'!B107,'ID-15'!B107,'ID-24'!B107,'ID-26'!B107,'ID-29'!B107,'ID-30'!B107,'ID-32'!B107,'ID-33'!B107,'ID-34'!B107,'ID-37'!B107,'ID-38'!B107,'ID-39'!B107,'ID-40'!B107,'ID-44'!B107,'ID-45'!B107,'ID-53'!B107,'ID-57'!B107,'ID-59'!B107,'ID-70'!B107,'ID-71'!B107)</f>
        <v>1855.9471021538034</v>
      </c>
      <c r="C100" s="1">
        <f>AVERAGE('ID-08'!B107,'ID-09'!B107,'ID-11'!C107,'ID-14'!C107,'ID-18'!B107,'ID-24'!C107,'ID-26'!C107,'ID-29'!C107,'ID-30'!C107,'ID-34'!C107,'ID-36'!B107,'ID-38'!C107,'ID-39'!C107,'ID-40'!C107,'ID-44'!C107,'ID-45'!C107,'ID-57'!C107,'ID-59'!C107)</f>
        <v>996.0724387834905</v>
      </c>
      <c r="D100" s="1">
        <f>AVERAGE('ID-13'!C107,'ID-14'!D107,'ID-15'!C107,'ID-16'!B107,'ID-18'!C107,'ID-26'!D107,'ID-29'!D107,'ID-30'!D107,'ID-33'!C107,'ID-34'!D107,'ID-36'!C107,'ID-37'!C107,'ID-38'!D107,'ID-39'!D107,'ID-40'!D107,'ID-45'!D107,'ID-59'!D107,'ID-71'!C107)</f>
        <v>1358.4116990477355</v>
      </c>
      <c r="E100" s="1">
        <f>AVERAGE('ID-03'!B107,'ID-09'!C107,'ID-13'!D107,'ID-15'!D107,'ID-16'!C107,'ID-18'!D107,'ID-24'!D107,'ID-29'!E107,'ID-30'!E107,'ID-33'!D107,'ID-34'!E107,'ID-36'!D107,'ID-38'!E107,'ID-39'!E107,'ID-40'!E107,'ID-44'!D107,'ID-45'!E107,'ID-57'!D107,'ID-70'!C107,'ID-71'!D107)</f>
        <v>1688.4956269089412</v>
      </c>
      <c r="F100" s="1">
        <f>AVERAGE('ID-01'!B107,'ID-02'!B107,'ID-03'!C107,'ID-06'!B107,'ID-08'!C107,'ID-09'!D107,'ID-12'!B107,'ID-16'!D107,'ID-18'!E107,'ID-24'!E107,'ID-29'!F107,'ID-33'!E107,'ID-34'!F107,'ID-36'!E107,'ID-38'!F107,'ID-39'!F107,'ID-40'!F107,'ID-45'!F107,'ID-53'!C107,'ID-54'!B107,'ID-57'!E107,'ID-71'!E107)</f>
        <v>2620.5127585722257</v>
      </c>
      <c r="G100" s="1">
        <f>AVERAGE('ID-01'!C107,'ID-02'!C107,'ID-03'!D107,'ID-07'!B107,'ID-08'!D107,'ID-11'!D107,'ID-18'!F107,'ID-24'!F107,'ID-29'!G107,'ID-31'!B107,'ID-33'!F107,'ID-34'!G107,'ID-36'!F107,'ID-39'!G107,'ID-40'!G107,'ID-44'!E107,'ID-45'!G107,'ID-50'!B107,'ID-53'!D107,'ID-54'!C107,'ID-57'!F107,'ID-59'!E107,'ID-70'!D107,'ID-71'!F107)</f>
        <v>2028.4095927377787</v>
      </c>
      <c r="H100" s="1">
        <f>AVERAGE('ID-03'!E107,'ID-11'!E107,'ID-13'!E107,'ID-15'!E107,'ID-16'!E107,'ID-18'!G107,'ID-24'!G107,'ID-29'!H107,'ID-30'!F107,'ID-31'!C107,'ID-33'!G107,'ID-34'!H107,'ID-40'!H107,'ID-44'!F107,'ID-45'!H107,'ID-54'!D107,'ID-57'!G107,'ID-59'!F107,'ID-70'!E107,'ID-71'!G107)</f>
        <v>1435.4649529198382</v>
      </c>
      <c r="I100" s="1">
        <f>AVERAGE('ID-12'!C107,'ID-18'!H107,'ID-24'!H107,'ID-29'!I107,'ID-40'!I107,'ID-44'!G107,'ID-45'!I107,'ID-59'!G107)</f>
        <v>1671.7810060815823</v>
      </c>
      <c r="J100" s="1">
        <f>AVERAGE('ID-31'!D107,'ID-40'!J107,'ID-44'!H107,'ID-45'!J107,'ID-57'!H107)</f>
        <v>1546.1396943988088</v>
      </c>
      <c r="K100" s="1">
        <f>AVERAGE('ID-26'!E107,'ID-31'!E107,'ID-34'!I107,'ID-36'!G107,'ID-40'!K107,'ID-44'!I107,'ID-57'!I107)</f>
        <v>1616.1757369409679</v>
      </c>
    </row>
    <row r="101" spans="1:11" x14ac:dyDescent="0.25">
      <c r="A101" s="1">
        <v>12.125</v>
      </c>
      <c r="B101" s="1">
        <f>AVERAGE('ID-11'!B108,'ID-13'!B108,'ID-14'!B108,'ID-15'!B108,'ID-24'!B108,'ID-26'!B108,'ID-29'!B108,'ID-30'!B108,'ID-32'!B108,'ID-33'!B108,'ID-34'!B108,'ID-37'!B108,'ID-38'!B108,'ID-39'!B108,'ID-40'!B108,'ID-44'!B108,'ID-45'!B108,'ID-53'!B108,'ID-57'!B108,'ID-59'!B108,'ID-70'!B108,'ID-71'!B108)</f>
        <v>1854.8064693237261</v>
      </c>
      <c r="C101" s="1">
        <f>AVERAGE('ID-08'!B108,'ID-09'!B108,'ID-11'!C108,'ID-14'!C108,'ID-18'!B108,'ID-24'!C108,'ID-26'!C108,'ID-29'!C108,'ID-30'!C108,'ID-34'!C108,'ID-36'!B108,'ID-38'!C108,'ID-39'!C108,'ID-40'!C108,'ID-44'!C108,'ID-45'!C108,'ID-57'!C108,'ID-59'!C108)</f>
        <v>993.34230703227513</v>
      </c>
      <c r="D101" s="1">
        <f>AVERAGE('ID-13'!C108,'ID-14'!D108,'ID-15'!C108,'ID-16'!B108,'ID-18'!C108,'ID-26'!D108,'ID-29'!D108,'ID-30'!D108,'ID-33'!C108,'ID-34'!D108,'ID-36'!C108,'ID-37'!C108,'ID-38'!D108,'ID-39'!D108,'ID-40'!D108,'ID-45'!D108,'ID-59'!D108,'ID-71'!C108)</f>
        <v>1362.5477449288119</v>
      </c>
      <c r="E101" s="1">
        <f>AVERAGE('ID-03'!B108,'ID-09'!C108,'ID-13'!D108,'ID-15'!D108,'ID-16'!C108,'ID-18'!D108,'ID-24'!D108,'ID-29'!E108,'ID-30'!E108,'ID-33'!D108,'ID-34'!E108,'ID-36'!D108,'ID-38'!E108,'ID-39'!E108,'ID-40'!E108,'ID-44'!D108,'ID-45'!E108,'ID-57'!D108,'ID-70'!C108,'ID-71'!D108)</f>
        <v>1673.2474624177019</v>
      </c>
      <c r="F101" s="1">
        <f>AVERAGE('ID-01'!B108,'ID-02'!B108,'ID-03'!C108,'ID-06'!B108,'ID-08'!C108,'ID-09'!D108,'ID-12'!B108,'ID-16'!D108,'ID-18'!E108,'ID-24'!E108,'ID-29'!F108,'ID-33'!E108,'ID-34'!F108,'ID-36'!E108,'ID-38'!F108,'ID-39'!F108,'ID-40'!F108,'ID-45'!F108,'ID-53'!C108,'ID-54'!B108,'ID-57'!E108,'ID-71'!E108)</f>
        <v>2615.6731672502833</v>
      </c>
      <c r="G101" s="1">
        <f>AVERAGE('ID-01'!C108,'ID-02'!C108,'ID-03'!D108,'ID-07'!B108,'ID-08'!D108,'ID-11'!D108,'ID-18'!F108,'ID-24'!F108,'ID-29'!G108,'ID-31'!B108,'ID-33'!F108,'ID-34'!G108,'ID-36'!F108,'ID-39'!G108,'ID-40'!G108,'ID-44'!E108,'ID-45'!G108,'ID-50'!B108,'ID-53'!D108,'ID-54'!C108,'ID-57'!F108,'ID-59'!E108,'ID-70'!D108,'ID-71'!F108)</f>
        <v>2029.8103177722342</v>
      </c>
      <c r="H101" s="1">
        <f>AVERAGE('ID-03'!E108,'ID-11'!E108,'ID-13'!E108,'ID-15'!E108,'ID-16'!E108,'ID-18'!G108,'ID-24'!G108,'ID-29'!H108,'ID-30'!F108,'ID-31'!C108,'ID-33'!G108,'ID-34'!H108,'ID-40'!H108,'ID-44'!F108,'ID-45'!H108,'ID-54'!D108,'ID-57'!G108,'ID-59'!F108,'ID-70'!E108,'ID-71'!G108)</f>
        <v>1436.6064635236719</v>
      </c>
      <c r="I101" s="1">
        <f>AVERAGE('ID-12'!C108,'ID-18'!H108,'ID-24'!H108,'ID-29'!I108,'ID-40'!I108,'ID-44'!G108,'ID-45'!I108,'ID-59'!G108)</f>
        <v>1684.9524525530278</v>
      </c>
      <c r="J101" s="1">
        <f>AVERAGE('ID-31'!D108,'ID-40'!J108,'ID-44'!H108,'ID-45'!J108,'ID-57'!H108)</f>
        <v>1547.9124532685582</v>
      </c>
      <c r="K101" s="1">
        <f>AVERAGE('ID-26'!E108,'ID-31'!E108,'ID-34'!I108,'ID-36'!G108,'ID-40'!K108,'ID-44'!I108,'ID-57'!I108)</f>
        <v>1622.1241834101777</v>
      </c>
    </row>
    <row r="102" spans="1:11" x14ac:dyDescent="0.25">
      <c r="A102" s="1">
        <v>12.25</v>
      </c>
      <c r="B102" s="1">
        <f>AVERAGE('ID-11'!B109,'ID-13'!B109,'ID-14'!B109,'ID-15'!B109,'ID-24'!B109,'ID-26'!B109,'ID-29'!B109,'ID-30'!B109,'ID-32'!B109,'ID-33'!B109,'ID-34'!B109,'ID-37'!B109,'ID-38'!B109,'ID-39'!B109,'ID-40'!B109,'ID-44'!B109,'ID-45'!B109,'ID-53'!B109,'ID-57'!B109,'ID-59'!B109,'ID-70'!B109,'ID-71'!B109)</f>
        <v>1848.0991653750054</v>
      </c>
      <c r="C102" s="1">
        <f>AVERAGE('ID-08'!B109,'ID-09'!B109,'ID-11'!C109,'ID-14'!C109,'ID-18'!B109,'ID-24'!C109,'ID-26'!C109,'ID-29'!C109,'ID-30'!C109,'ID-34'!C109,'ID-36'!B109,'ID-38'!C109,'ID-39'!C109,'ID-40'!C109,'ID-44'!C109,'ID-45'!C109,'ID-57'!C109,'ID-59'!C109)</f>
        <v>984.55395432715318</v>
      </c>
      <c r="D102" s="1">
        <f>AVERAGE('ID-13'!C109,'ID-14'!D109,'ID-15'!C109,'ID-16'!B109,'ID-18'!C109,'ID-26'!D109,'ID-29'!D109,'ID-30'!D109,'ID-33'!C109,'ID-34'!D109,'ID-36'!C109,'ID-37'!C109,'ID-38'!D109,'ID-39'!D109,'ID-40'!D109,'ID-45'!D109,'ID-59'!D109,'ID-71'!C109)</f>
        <v>1367.1240261543637</v>
      </c>
      <c r="E102" s="1">
        <f>AVERAGE('ID-03'!B109,'ID-09'!C109,'ID-13'!D109,'ID-15'!D109,'ID-16'!C109,'ID-18'!D109,'ID-24'!D109,'ID-29'!E109,'ID-30'!E109,'ID-33'!D109,'ID-34'!E109,'ID-36'!D109,'ID-38'!E109,'ID-39'!E109,'ID-40'!E109,'ID-44'!D109,'ID-45'!E109,'ID-57'!D109,'ID-70'!C109,'ID-71'!D109)</f>
        <v>1675.0717672539217</v>
      </c>
      <c r="F102" s="1">
        <f>AVERAGE('ID-01'!B109,'ID-02'!B109,'ID-03'!C109,'ID-06'!B109,'ID-08'!C109,'ID-09'!D109,'ID-12'!B109,'ID-16'!D109,'ID-18'!E109,'ID-24'!E109,'ID-29'!F109,'ID-33'!E109,'ID-34'!F109,'ID-36'!E109,'ID-38'!F109,'ID-39'!F109,'ID-40'!F109,'ID-45'!F109,'ID-53'!C109,'ID-54'!B109,'ID-57'!E109,'ID-71'!E109)</f>
        <v>2642.5425941527715</v>
      </c>
      <c r="G102" s="1">
        <f>AVERAGE('ID-01'!C109,'ID-02'!C109,'ID-03'!D109,'ID-07'!B109,'ID-08'!D109,'ID-11'!D109,'ID-18'!F109,'ID-24'!F109,'ID-29'!G109,'ID-31'!B109,'ID-33'!F109,'ID-34'!G109,'ID-36'!F109,'ID-39'!G109,'ID-40'!G109,'ID-44'!E109,'ID-45'!G109,'ID-50'!B109,'ID-53'!D109,'ID-54'!C109,'ID-57'!F109,'ID-59'!E109,'ID-70'!D109,'ID-71'!F109)</f>
        <v>2029.1735440031064</v>
      </c>
      <c r="H102" s="1">
        <f>AVERAGE('ID-03'!E109,'ID-11'!E109,'ID-13'!E109,'ID-15'!E109,'ID-16'!E109,'ID-18'!G109,'ID-24'!G109,'ID-29'!H109,'ID-30'!F109,'ID-31'!C109,'ID-33'!G109,'ID-34'!H109,'ID-40'!H109,'ID-44'!F109,'ID-45'!H109,'ID-54'!D109,'ID-57'!G109,'ID-59'!F109,'ID-70'!E109,'ID-71'!G109)</f>
        <v>1440.7756493542015</v>
      </c>
      <c r="I102" s="1">
        <f>AVERAGE('ID-12'!C109,'ID-18'!H109,'ID-24'!H109,'ID-29'!I109,'ID-40'!I109,'ID-44'!G109,'ID-45'!I109,'ID-59'!G109)</f>
        <v>1685.1434389652529</v>
      </c>
      <c r="J102" s="1">
        <f>AVERAGE('ID-31'!D109,'ID-40'!J109,'ID-44'!H109,'ID-45'!J109,'ID-57'!H109)</f>
        <v>1541.2962157728612</v>
      </c>
      <c r="K102" s="1">
        <f>AVERAGE('ID-26'!E109,'ID-31'!E109,'ID-34'!I109,'ID-36'!G109,'ID-40'!K109,'ID-44'!I109,'ID-57'!I109)</f>
        <v>1615.5433261647988</v>
      </c>
    </row>
    <row r="103" spans="1:11" x14ac:dyDescent="0.25">
      <c r="A103" s="1">
        <v>12.375</v>
      </c>
      <c r="B103" s="1">
        <f>AVERAGE('ID-11'!B110,'ID-13'!B110,'ID-14'!B110,'ID-15'!B110,'ID-24'!B110,'ID-26'!B110,'ID-29'!B110,'ID-30'!B110,'ID-32'!B110,'ID-33'!B110,'ID-34'!B110,'ID-37'!B110,'ID-38'!B110,'ID-39'!B110,'ID-40'!B110,'ID-44'!B110,'ID-45'!B110,'ID-53'!B110,'ID-57'!B110,'ID-59'!B110,'ID-70'!B110,'ID-71'!B110)</f>
        <v>1846.0763203477561</v>
      </c>
      <c r="C103" s="1">
        <f>AVERAGE('ID-08'!B110,'ID-09'!B110,'ID-11'!C110,'ID-14'!C110,'ID-18'!B110,'ID-24'!C110,'ID-26'!C110,'ID-29'!C110,'ID-30'!C110,'ID-34'!C110,'ID-36'!B110,'ID-38'!C110,'ID-39'!C110,'ID-40'!C110,'ID-44'!C110,'ID-45'!C110,'ID-57'!C110,'ID-59'!C110)</f>
        <v>980.38901925437722</v>
      </c>
      <c r="D103" s="1">
        <f>AVERAGE('ID-13'!C110,'ID-14'!D110,'ID-15'!C110,'ID-16'!B110,'ID-18'!C110,'ID-26'!D110,'ID-29'!D110,'ID-30'!D110,'ID-33'!C110,'ID-34'!D110,'ID-36'!C110,'ID-37'!C110,'ID-38'!D110,'ID-39'!D110,'ID-40'!D110,'ID-45'!D110,'ID-59'!D110,'ID-71'!C110)</f>
        <v>1371.8596103291427</v>
      </c>
      <c r="E103" s="1">
        <f>AVERAGE('ID-03'!B110,'ID-09'!C110,'ID-13'!D110,'ID-15'!D110,'ID-16'!C110,'ID-18'!D110,'ID-24'!D110,'ID-29'!E110,'ID-30'!E110,'ID-33'!D110,'ID-34'!E110,'ID-36'!D110,'ID-38'!E110,'ID-39'!E110,'ID-40'!E110,'ID-44'!D110,'ID-45'!E110,'ID-57'!D110,'ID-70'!C110,'ID-71'!D110)</f>
        <v>1675.2816372585344</v>
      </c>
      <c r="F103" s="1">
        <f>AVERAGE('ID-01'!B110,'ID-02'!B110,'ID-03'!C110,'ID-06'!B110,'ID-08'!C110,'ID-09'!D110,'ID-12'!B110,'ID-16'!D110,'ID-18'!E110,'ID-24'!E110,'ID-29'!F110,'ID-33'!E110,'ID-34'!F110,'ID-36'!E110,'ID-38'!F110,'ID-39'!F110,'ID-40'!F110,'ID-45'!F110,'ID-53'!C110,'ID-54'!B110,'ID-57'!E110,'ID-71'!E110)</f>
        <v>2643.6194983090281</v>
      </c>
      <c r="G103" s="1">
        <f>AVERAGE('ID-01'!C110,'ID-02'!C110,'ID-03'!D110,'ID-07'!B110,'ID-08'!D110,'ID-11'!D110,'ID-18'!F110,'ID-24'!F110,'ID-29'!G110,'ID-31'!B110,'ID-33'!F110,'ID-34'!G110,'ID-36'!F110,'ID-39'!G110,'ID-40'!G110,'ID-44'!E110,'ID-45'!G110,'ID-50'!B110,'ID-53'!D110,'ID-54'!C110,'ID-57'!F110,'ID-59'!E110,'ID-70'!D110,'ID-71'!F110)</f>
        <v>2028.578982339892</v>
      </c>
      <c r="H103" s="1">
        <f>AVERAGE('ID-03'!E110,'ID-11'!E110,'ID-13'!E110,'ID-15'!E110,'ID-16'!E110,'ID-18'!G110,'ID-24'!G110,'ID-29'!H110,'ID-30'!F110,'ID-31'!C110,'ID-33'!G110,'ID-34'!H110,'ID-40'!H110,'ID-44'!F110,'ID-45'!H110,'ID-54'!D110,'ID-57'!G110,'ID-59'!F110,'ID-70'!E110,'ID-71'!G110)</f>
        <v>1433.9656014174143</v>
      </c>
      <c r="I103" s="1">
        <f>AVERAGE('ID-12'!C110,'ID-18'!H110,'ID-24'!H110,'ID-29'!I110,'ID-40'!I110,'ID-44'!G110,'ID-45'!I110,'ID-59'!G110)</f>
        <v>1691.3507825938773</v>
      </c>
      <c r="J103" s="1">
        <f>AVERAGE('ID-31'!D110,'ID-40'!J110,'ID-44'!H110,'ID-45'!J110,'ID-57'!H110)</f>
        <v>1541.8119910841499</v>
      </c>
      <c r="K103" s="1">
        <f>AVERAGE('ID-26'!E110,'ID-31'!E110,'ID-34'!I110,'ID-36'!G110,'ID-40'!K110,'ID-44'!I110,'ID-57'!I110)</f>
        <v>1608.5848334061229</v>
      </c>
    </row>
    <row r="104" spans="1:11" x14ac:dyDescent="0.25">
      <c r="A104" s="1">
        <v>12.5</v>
      </c>
      <c r="B104" s="1">
        <f>AVERAGE('ID-11'!B111,'ID-13'!B111,'ID-14'!B111,'ID-15'!B111,'ID-24'!B111,'ID-26'!B111,'ID-29'!B111,'ID-30'!B111,'ID-32'!B111,'ID-33'!B111,'ID-34'!B111,'ID-37'!B111,'ID-38'!B111,'ID-39'!B111,'ID-40'!B111,'ID-44'!B111,'ID-45'!B111,'ID-53'!B111,'ID-57'!B111,'ID-59'!B111,'ID-70'!B111,'ID-71'!B111)</f>
        <v>1833.7617957706177</v>
      </c>
      <c r="C104" s="1">
        <f>AVERAGE('ID-08'!B111,'ID-09'!B111,'ID-11'!C111,'ID-14'!C111,'ID-18'!B111,'ID-24'!C111,'ID-26'!C111,'ID-29'!C111,'ID-30'!C111,'ID-34'!C111,'ID-36'!B111,'ID-38'!C111,'ID-39'!C111,'ID-40'!C111,'ID-44'!C111,'ID-45'!C111,'ID-57'!C111,'ID-59'!C111)</f>
        <v>983.83291068058622</v>
      </c>
      <c r="D104" s="1">
        <f>AVERAGE('ID-13'!C111,'ID-14'!D111,'ID-15'!C111,'ID-16'!B111,'ID-18'!C111,'ID-26'!D111,'ID-29'!D111,'ID-30'!D111,'ID-33'!C111,'ID-34'!D111,'ID-36'!C111,'ID-37'!C111,'ID-38'!D111,'ID-39'!D111,'ID-40'!D111,'ID-45'!D111,'ID-59'!D111,'ID-71'!C111)</f>
        <v>1378.2061931434976</v>
      </c>
      <c r="E104" s="1">
        <f>AVERAGE('ID-03'!B111,'ID-09'!C111,'ID-13'!D111,'ID-15'!D111,'ID-16'!C111,'ID-18'!D111,'ID-24'!D111,'ID-29'!E111,'ID-30'!E111,'ID-33'!D111,'ID-34'!E111,'ID-36'!D111,'ID-38'!E111,'ID-39'!E111,'ID-40'!E111,'ID-44'!D111,'ID-45'!E111,'ID-57'!D111,'ID-70'!C111,'ID-71'!D111)</f>
        <v>1686.7702612804253</v>
      </c>
      <c r="F104" s="1">
        <f>AVERAGE('ID-01'!B111,'ID-02'!B111,'ID-03'!C111,'ID-06'!B111,'ID-08'!C111,'ID-09'!D111,'ID-12'!B111,'ID-16'!D111,'ID-18'!E111,'ID-24'!E111,'ID-29'!F111,'ID-33'!E111,'ID-34'!F111,'ID-36'!E111,'ID-38'!F111,'ID-39'!F111,'ID-40'!F111,'ID-45'!F111,'ID-53'!C111,'ID-54'!B111,'ID-57'!E111,'ID-71'!E111)</f>
        <v>2640.9037118683423</v>
      </c>
      <c r="G104" s="1">
        <f>AVERAGE('ID-01'!C111,'ID-02'!C111,'ID-03'!D111,'ID-07'!B111,'ID-08'!D111,'ID-11'!D111,'ID-18'!F111,'ID-24'!F111,'ID-29'!G111,'ID-31'!B111,'ID-33'!F111,'ID-34'!G111,'ID-36'!F111,'ID-39'!G111,'ID-40'!G111,'ID-44'!E111,'ID-45'!G111,'ID-50'!B111,'ID-53'!D111,'ID-54'!C111,'ID-57'!F111,'ID-59'!E111,'ID-70'!D111,'ID-71'!F111)</f>
        <v>2032.6690630966359</v>
      </c>
      <c r="H104" s="1">
        <f>AVERAGE('ID-03'!E111,'ID-11'!E111,'ID-13'!E111,'ID-15'!E111,'ID-16'!E111,'ID-18'!G111,'ID-24'!G111,'ID-29'!H111,'ID-30'!F111,'ID-31'!C111,'ID-33'!G111,'ID-34'!H111,'ID-40'!H111,'ID-44'!F111,'ID-45'!H111,'ID-54'!D111,'ID-57'!G111,'ID-59'!F111,'ID-70'!E111,'ID-71'!G111)</f>
        <v>1423.3220876533387</v>
      </c>
      <c r="I104" s="1">
        <f>AVERAGE('ID-12'!C111,'ID-18'!H111,'ID-24'!H111,'ID-29'!I111,'ID-40'!I111,'ID-44'!G111,'ID-45'!I111,'ID-59'!G111)</f>
        <v>1704.8183855491825</v>
      </c>
      <c r="J104" s="1">
        <f>AVERAGE('ID-31'!D111,'ID-40'!J111,'ID-44'!H111,'ID-45'!J111,'ID-57'!H111)</f>
        <v>1532.1655616875564</v>
      </c>
      <c r="K104" s="1">
        <f>AVERAGE('ID-26'!E111,'ID-31'!E111,'ID-34'!I111,'ID-36'!G111,'ID-40'!K111,'ID-44'!I111,'ID-57'!I111)</f>
        <v>1619.1543282979396</v>
      </c>
    </row>
    <row r="105" spans="1:11" x14ac:dyDescent="0.25">
      <c r="A105" s="1">
        <v>12.625</v>
      </c>
      <c r="B105" s="1">
        <f>AVERAGE('ID-11'!B112,'ID-13'!B112,'ID-14'!B112,'ID-15'!B112,'ID-24'!B112,'ID-26'!B112,'ID-29'!B112,'ID-30'!B112,'ID-32'!B112,'ID-33'!B112,'ID-34'!B112,'ID-37'!B112,'ID-38'!B112,'ID-39'!B112,'ID-40'!B112,'ID-44'!B112,'ID-45'!B112,'ID-53'!B112,'ID-57'!B112,'ID-59'!B112,'ID-70'!B112,'ID-71'!B112)</f>
        <v>1822.8074504396275</v>
      </c>
      <c r="C105" s="1">
        <f>AVERAGE('ID-08'!B112,'ID-09'!B112,'ID-11'!C112,'ID-14'!C112,'ID-18'!B112,'ID-24'!C112,'ID-26'!C112,'ID-29'!C112,'ID-30'!C112,'ID-34'!C112,'ID-36'!B112,'ID-38'!C112,'ID-39'!C112,'ID-40'!C112,'ID-44'!C112,'ID-45'!C112,'ID-57'!C112,'ID-59'!C112)</f>
        <v>993.35508380642614</v>
      </c>
      <c r="D105" s="1">
        <f>AVERAGE('ID-13'!C112,'ID-14'!D112,'ID-15'!C112,'ID-16'!B112,'ID-18'!C112,'ID-26'!D112,'ID-29'!D112,'ID-30'!D112,'ID-33'!C112,'ID-34'!D112,'ID-36'!C112,'ID-37'!C112,'ID-38'!D112,'ID-39'!D112,'ID-40'!D112,'ID-45'!D112,'ID-59'!D112,'ID-71'!C112)</f>
        <v>1382.5819194339574</v>
      </c>
      <c r="E105" s="1">
        <f>AVERAGE('ID-03'!B112,'ID-09'!C112,'ID-13'!D112,'ID-15'!D112,'ID-16'!C112,'ID-18'!D112,'ID-24'!D112,'ID-29'!E112,'ID-30'!E112,'ID-33'!D112,'ID-34'!E112,'ID-36'!D112,'ID-38'!E112,'ID-39'!E112,'ID-40'!E112,'ID-44'!D112,'ID-45'!E112,'ID-57'!D112,'ID-70'!C112,'ID-71'!D112)</f>
        <v>1692.5119991692034</v>
      </c>
      <c r="F105" s="1">
        <f>AVERAGE('ID-01'!B112,'ID-02'!B112,'ID-03'!C112,'ID-06'!B112,'ID-08'!C112,'ID-09'!D112,'ID-12'!B112,'ID-16'!D112,'ID-18'!E112,'ID-24'!E112,'ID-29'!F112,'ID-33'!E112,'ID-34'!F112,'ID-36'!E112,'ID-38'!F112,'ID-39'!F112,'ID-40'!F112,'ID-45'!F112,'ID-53'!C112,'ID-54'!B112,'ID-57'!E112,'ID-71'!E112)</f>
        <v>2638.1003598922289</v>
      </c>
      <c r="G105" s="1">
        <f>AVERAGE('ID-01'!C112,'ID-02'!C112,'ID-03'!D112,'ID-07'!B112,'ID-08'!D112,'ID-11'!D112,'ID-18'!F112,'ID-24'!F112,'ID-29'!G112,'ID-31'!B112,'ID-33'!F112,'ID-34'!G112,'ID-36'!F112,'ID-39'!G112,'ID-40'!G112,'ID-44'!E112,'ID-45'!G112,'ID-50'!B112,'ID-53'!D112,'ID-54'!C112,'ID-57'!F112,'ID-59'!E112,'ID-70'!D112,'ID-71'!F112)</f>
        <v>2039.0560494038621</v>
      </c>
      <c r="H105" s="1">
        <f>AVERAGE('ID-03'!E112,'ID-11'!E112,'ID-13'!E112,'ID-15'!E112,'ID-16'!E112,'ID-18'!G112,'ID-24'!G112,'ID-29'!H112,'ID-30'!F112,'ID-31'!C112,'ID-33'!G112,'ID-34'!H112,'ID-40'!H112,'ID-44'!F112,'ID-45'!H112,'ID-54'!D112,'ID-57'!G112,'ID-59'!F112,'ID-70'!E112,'ID-71'!G112)</f>
        <v>1406.7284047797659</v>
      </c>
      <c r="I105" s="1">
        <f>AVERAGE('ID-12'!C112,'ID-18'!H112,'ID-24'!H112,'ID-29'!I112,'ID-40'!I112,'ID-44'!G112,'ID-45'!I112,'ID-59'!G112)</f>
        <v>1715.8134838456974</v>
      </c>
      <c r="J105" s="1">
        <f>AVERAGE('ID-31'!D112,'ID-40'!J112,'ID-44'!H112,'ID-45'!J112,'ID-57'!H112)</f>
        <v>1507.6049934709445</v>
      </c>
      <c r="K105" s="1">
        <f>AVERAGE('ID-26'!E112,'ID-31'!E112,'ID-34'!I112,'ID-36'!G112,'ID-40'!K112,'ID-44'!I112,'ID-57'!I112)</f>
        <v>1627.1059923880337</v>
      </c>
    </row>
    <row r="106" spans="1:11" x14ac:dyDescent="0.25">
      <c r="A106" s="1">
        <v>12.75</v>
      </c>
      <c r="B106" s="1">
        <f>AVERAGE('ID-11'!B113,'ID-13'!B113,'ID-14'!B113,'ID-15'!B113,'ID-24'!B113,'ID-26'!B113,'ID-29'!B113,'ID-30'!B113,'ID-32'!B113,'ID-33'!B113,'ID-34'!B113,'ID-37'!B113,'ID-38'!B113,'ID-39'!B113,'ID-40'!B113,'ID-44'!B113,'ID-45'!B113,'ID-53'!B113,'ID-57'!B113,'ID-59'!B113,'ID-70'!B113,'ID-71'!B113)</f>
        <v>1817.2528456763446</v>
      </c>
      <c r="C106" s="1">
        <f>AVERAGE('ID-08'!B113,'ID-09'!B113,'ID-11'!C113,'ID-14'!C113,'ID-18'!B113,'ID-24'!C113,'ID-26'!C113,'ID-29'!C113,'ID-30'!C113,'ID-34'!C113,'ID-36'!B113,'ID-38'!C113,'ID-39'!C113,'ID-40'!C113,'ID-44'!C113,'ID-45'!C113,'ID-57'!C113,'ID-59'!C113)</f>
        <v>990.12901602312763</v>
      </c>
      <c r="D106" s="1">
        <f>AVERAGE('ID-13'!C113,'ID-14'!D113,'ID-15'!C113,'ID-16'!B113,'ID-18'!C113,'ID-26'!D113,'ID-29'!D113,'ID-30'!D113,'ID-33'!C113,'ID-34'!D113,'ID-36'!C113,'ID-37'!C113,'ID-38'!D113,'ID-39'!D113,'ID-40'!D113,'ID-45'!D113,'ID-59'!D113,'ID-71'!C113)</f>
        <v>1353.3081845512468</v>
      </c>
      <c r="E106" s="1">
        <f>AVERAGE('ID-03'!B113,'ID-09'!C113,'ID-13'!D113,'ID-15'!D113,'ID-16'!C113,'ID-18'!D113,'ID-24'!D113,'ID-29'!E113,'ID-30'!E113,'ID-33'!D113,'ID-34'!E113,'ID-36'!D113,'ID-38'!E113,'ID-39'!E113,'ID-40'!E113,'ID-44'!D113,'ID-45'!E113,'ID-57'!D113,'ID-70'!C113,'ID-71'!D113)</f>
        <v>1701.7557060108861</v>
      </c>
      <c r="F106" s="1">
        <f>AVERAGE('ID-01'!B113,'ID-02'!B113,'ID-03'!C113,'ID-06'!B113,'ID-08'!C113,'ID-09'!D113,'ID-12'!B113,'ID-16'!D113,'ID-18'!E113,'ID-24'!E113,'ID-29'!F113,'ID-33'!E113,'ID-34'!F113,'ID-36'!E113,'ID-38'!F113,'ID-39'!F113,'ID-40'!F113,'ID-45'!F113,'ID-53'!C113,'ID-54'!B113,'ID-57'!E113,'ID-71'!E113)</f>
        <v>2631.6836020639121</v>
      </c>
      <c r="G106" s="1">
        <f>AVERAGE('ID-01'!C113,'ID-02'!C113,'ID-03'!D113,'ID-07'!B113,'ID-08'!D113,'ID-11'!D113,'ID-18'!F113,'ID-24'!F113,'ID-29'!G113,'ID-31'!B113,'ID-33'!F113,'ID-34'!G113,'ID-36'!F113,'ID-39'!G113,'ID-40'!G113,'ID-44'!E113,'ID-45'!G113,'ID-50'!B113,'ID-53'!D113,'ID-54'!C113,'ID-57'!F113,'ID-59'!E113,'ID-70'!D113,'ID-71'!F113)</f>
        <v>2027.7458959490759</v>
      </c>
      <c r="H106" s="1">
        <f>AVERAGE('ID-03'!E113,'ID-11'!E113,'ID-13'!E113,'ID-15'!E113,'ID-16'!E113,'ID-18'!G113,'ID-24'!G113,'ID-29'!H113,'ID-30'!F113,'ID-31'!C113,'ID-33'!G113,'ID-34'!H113,'ID-40'!H113,'ID-44'!F113,'ID-45'!H113,'ID-54'!D113,'ID-57'!G113,'ID-59'!F113,'ID-70'!E113,'ID-71'!G113)</f>
        <v>1393.5671310811435</v>
      </c>
      <c r="I106" s="1">
        <f>AVERAGE('ID-12'!C113,'ID-18'!H113,'ID-24'!H113,'ID-29'!I113,'ID-40'!I113,'ID-44'!G113,'ID-45'!I113,'ID-59'!G113)</f>
        <v>1729.6323130262485</v>
      </c>
      <c r="J106" s="1">
        <f>AVERAGE('ID-31'!D113,'ID-40'!J113,'ID-44'!H113,'ID-45'!J113,'ID-57'!H113)</f>
        <v>1498.6299116975547</v>
      </c>
      <c r="K106" s="1">
        <f>AVERAGE('ID-26'!E113,'ID-31'!E113,'ID-34'!I113,'ID-36'!G113,'ID-40'!K113,'ID-44'!I113,'ID-57'!I113)</f>
        <v>1652.3548663744041</v>
      </c>
    </row>
    <row r="107" spans="1:11" x14ac:dyDescent="0.25">
      <c r="A107" s="1">
        <v>12.875</v>
      </c>
      <c r="B107" s="1">
        <f>AVERAGE('ID-11'!B114,'ID-13'!B114,'ID-14'!B114,'ID-15'!B114,'ID-24'!B114,'ID-26'!B114,'ID-29'!B114,'ID-30'!B114,'ID-32'!B114,'ID-33'!B114,'ID-34'!B114,'ID-37'!B114,'ID-38'!B114,'ID-39'!B114,'ID-40'!B114,'ID-44'!B114,'ID-45'!B114,'ID-53'!B114,'ID-57'!B114,'ID-59'!B114,'ID-70'!B114,'ID-71'!B114)</f>
        <v>1807.2528233858766</v>
      </c>
      <c r="C107" s="1">
        <f>AVERAGE('ID-08'!B114,'ID-09'!B114,'ID-11'!C114,'ID-14'!C114,'ID-18'!B114,'ID-24'!C114,'ID-26'!C114,'ID-29'!C114,'ID-30'!C114,'ID-34'!C114,'ID-36'!B114,'ID-38'!C114,'ID-39'!C114,'ID-40'!C114,'ID-44'!C114,'ID-45'!C114,'ID-57'!C114,'ID-59'!C114)</f>
        <v>983.56437389010614</v>
      </c>
      <c r="D107" s="1">
        <f>AVERAGE('ID-13'!C114,'ID-14'!D114,'ID-15'!C114,'ID-16'!B114,'ID-18'!C114,'ID-26'!D114,'ID-29'!D114,'ID-30'!D114,'ID-33'!C114,'ID-34'!D114,'ID-36'!C114,'ID-37'!C114,'ID-38'!D114,'ID-39'!D114,'ID-40'!D114,'ID-45'!D114,'ID-59'!D114,'ID-71'!C114)</f>
        <v>1335.7621568969591</v>
      </c>
      <c r="E107" s="1">
        <f>AVERAGE('ID-03'!B114,'ID-09'!C114,'ID-13'!D114,'ID-15'!D114,'ID-16'!C114,'ID-18'!D114,'ID-24'!D114,'ID-29'!E114,'ID-30'!E114,'ID-33'!D114,'ID-34'!E114,'ID-36'!D114,'ID-38'!E114,'ID-39'!E114,'ID-40'!E114,'ID-44'!D114,'ID-45'!E114,'ID-57'!D114,'ID-70'!C114,'ID-71'!D114)</f>
        <v>1695.4441667432188</v>
      </c>
      <c r="F107" s="1">
        <f>AVERAGE('ID-01'!B114,'ID-02'!B114,'ID-03'!C114,'ID-06'!B114,'ID-08'!C114,'ID-09'!D114,'ID-12'!B114,'ID-16'!D114,'ID-18'!E114,'ID-24'!E114,'ID-29'!F114,'ID-33'!E114,'ID-34'!F114,'ID-36'!E114,'ID-38'!F114,'ID-39'!F114,'ID-40'!F114,'ID-45'!F114,'ID-53'!C114,'ID-54'!B114,'ID-57'!E114,'ID-71'!E114)</f>
        <v>2633.9144632636921</v>
      </c>
      <c r="G107" s="1">
        <f>AVERAGE('ID-01'!C114,'ID-02'!C114,'ID-03'!D114,'ID-07'!B114,'ID-08'!D114,'ID-11'!D114,'ID-18'!F114,'ID-24'!F114,'ID-29'!G114,'ID-31'!B114,'ID-33'!F114,'ID-34'!G114,'ID-36'!F114,'ID-39'!G114,'ID-40'!G114,'ID-44'!E114,'ID-45'!G114,'ID-50'!B114,'ID-53'!D114,'ID-54'!C114,'ID-57'!F114,'ID-59'!E114,'ID-70'!D114,'ID-71'!F114)</f>
        <v>2009.2015158363827</v>
      </c>
      <c r="H107" s="1">
        <f>AVERAGE('ID-03'!E114,'ID-11'!E114,'ID-13'!E114,'ID-15'!E114,'ID-16'!E114,'ID-18'!G114,'ID-24'!G114,'ID-29'!H114,'ID-30'!F114,'ID-31'!C114,'ID-33'!G114,'ID-34'!H114,'ID-40'!H114,'ID-44'!F114,'ID-45'!H114,'ID-54'!D114,'ID-57'!G114,'ID-59'!F114,'ID-70'!E114,'ID-71'!G114)</f>
        <v>1386.7331371638086</v>
      </c>
      <c r="I107" s="1">
        <f>AVERAGE('ID-12'!C114,'ID-18'!H114,'ID-24'!H114,'ID-29'!I114,'ID-40'!I114,'ID-44'!G114,'ID-45'!I114,'ID-59'!G114)</f>
        <v>1728.2307189045857</v>
      </c>
      <c r="J107" s="1">
        <f>AVERAGE('ID-31'!D114,'ID-40'!J114,'ID-44'!H114,'ID-45'!J114,'ID-57'!H114)</f>
        <v>1490.4449467671957</v>
      </c>
      <c r="K107" s="1">
        <f>AVERAGE('ID-26'!E114,'ID-31'!E114,'ID-34'!I114,'ID-36'!G114,'ID-40'!K114,'ID-44'!I114,'ID-57'!I114)</f>
        <v>1672.8231728022888</v>
      </c>
    </row>
    <row r="108" spans="1:11" x14ac:dyDescent="0.25">
      <c r="A108" s="1">
        <v>13</v>
      </c>
      <c r="B108" s="1">
        <f>AVERAGE('ID-11'!B115,'ID-13'!B115,'ID-14'!B115,'ID-15'!B115,'ID-24'!B115,'ID-26'!B115,'ID-29'!B115,'ID-30'!B115,'ID-32'!B115,'ID-33'!B115,'ID-34'!B115,'ID-37'!B115,'ID-38'!B115,'ID-39'!B115,'ID-40'!B115,'ID-44'!B115,'ID-45'!B115,'ID-53'!B115,'ID-57'!B115,'ID-59'!B115,'ID-70'!B115,'ID-71'!B115)</f>
        <v>1809.6436231917389</v>
      </c>
      <c r="C108" s="1">
        <f>AVERAGE('ID-08'!B115,'ID-09'!B115,'ID-11'!C115,'ID-14'!C115,'ID-18'!B115,'ID-24'!C115,'ID-26'!C115,'ID-29'!C115,'ID-30'!C115,'ID-34'!C115,'ID-36'!B115,'ID-38'!C115,'ID-39'!C115,'ID-40'!C115,'ID-44'!C115,'ID-45'!C115,'ID-57'!C115,'ID-59'!C115)</f>
        <v>975.05954829034943</v>
      </c>
      <c r="D108" s="1">
        <f>AVERAGE('ID-13'!C115,'ID-14'!D115,'ID-15'!C115,'ID-16'!B115,'ID-18'!C115,'ID-26'!D115,'ID-29'!D115,'ID-30'!D115,'ID-33'!C115,'ID-34'!D115,'ID-36'!C115,'ID-37'!C115,'ID-38'!D115,'ID-39'!D115,'ID-40'!D115,'ID-45'!D115,'ID-59'!D115,'ID-71'!C115)</f>
        <v>1335.4600535616917</v>
      </c>
      <c r="E108" s="1">
        <f>AVERAGE('ID-03'!B115,'ID-09'!C115,'ID-13'!D115,'ID-15'!D115,'ID-16'!C115,'ID-18'!D115,'ID-24'!D115,'ID-29'!E115,'ID-30'!E115,'ID-33'!D115,'ID-34'!E115,'ID-36'!D115,'ID-38'!E115,'ID-39'!E115,'ID-40'!E115,'ID-44'!D115,'ID-45'!E115,'ID-57'!D115,'ID-70'!C115,'ID-71'!D115)</f>
        <v>1706.391795844839</v>
      </c>
      <c r="F108" s="1">
        <f>AVERAGE('ID-01'!B115,'ID-02'!B115,'ID-03'!C115,'ID-06'!B115,'ID-08'!C115,'ID-09'!D115,'ID-12'!B115,'ID-16'!D115,'ID-18'!E115,'ID-24'!E115,'ID-29'!F115,'ID-33'!E115,'ID-34'!F115,'ID-36'!E115,'ID-38'!F115,'ID-39'!F115,'ID-40'!F115,'ID-45'!F115,'ID-53'!C115,'ID-54'!B115,'ID-57'!E115,'ID-71'!E115)</f>
        <v>2633.8964779600296</v>
      </c>
      <c r="G108" s="1">
        <f>AVERAGE('ID-01'!C115,'ID-02'!C115,'ID-03'!D115,'ID-07'!B115,'ID-08'!D115,'ID-11'!D115,'ID-18'!F115,'ID-24'!F115,'ID-29'!G115,'ID-31'!B115,'ID-33'!F115,'ID-34'!G115,'ID-36'!F115,'ID-39'!G115,'ID-40'!G115,'ID-44'!E115,'ID-45'!G115,'ID-50'!B115,'ID-53'!D115,'ID-54'!C115,'ID-57'!F115,'ID-59'!E115,'ID-70'!D115,'ID-71'!F115)</f>
        <v>2003.0799188917483</v>
      </c>
      <c r="H108" s="1">
        <f>AVERAGE('ID-03'!E115,'ID-11'!E115,'ID-13'!E115,'ID-15'!E115,'ID-16'!E115,'ID-18'!G115,'ID-24'!G115,'ID-29'!H115,'ID-30'!F115,'ID-31'!C115,'ID-33'!G115,'ID-34'!H115,'ID-40'!H115,'ID-44'!F115,'ID-45'!H115,'ID-54'!D115,'ID-57'!G115,'ID-59'!F115,'ID-70'!E115,'ID-71'!G115)</f>
        <v>1381.4739073032572</v>
      </c>
      <c r="I108" s="1">
        <f>AVERAGE('ID-12'!C115,'ID-18'!H115,'ID-24'!H115,'ID-29'!I115,'ID-40'!I115,'ID-44'!G115,'ID-45'!I115,'ID-59'!G115)</f>
        <v>1735.052349390425</v>
      </c>
      <c r="J108" s="1">
        <f>AVERAGE('ID-31'!D115,'ID-40'!J115,'ID-44'!H115,'ID-45'!J115,'ID-57'!H115)</f>
        <v>1483.2891289650811</v>
      </c>
      <c r="K108" s="1">
        <f>AVERAGE('ID-26'!E115,'ID-31'!E115,'ID-34'!I115,'ID-36'!G115,'ID-40'!K115,'ID-44'!I115,'ID-57'!I115)</f>
        <v>1681.3700216097732</v>
      </c>
    </row>
    <row r="109" spans="1:11" x14ac:dyDescent="0.25">
      <c r="A109" s="1">
        <v>13.125</v>
      </c>
      <c r="B109" s="1">
        <f>AVERAGE('ID-11'!B116,'ID-13'!B116,'ID-14'!B116,'ID-15'!B116,'ID-24'!B116,'ID-26'!B116,'ID-29'!B116,'ID-30'!B116,'ID-32'!B116,'ID-33'!B116,'ID-34'!B116,'ID-37'!B116,'ID-38'!B116,'ID-39'!B116,'ID-40'!B116,'ID-44'!B116,'ID-45'!B116,'ID-53'!B116,'ID-57'!B116,'ID-59'!B116,'ID-70'!B116,'ID-71'!B116)</f>
        <v>1805.3847877051614</v>
      </c>
      <c r="C109" s="1">
        <f>AVERAGE('ID-08'!B116,'ID-09'!B116,'ID-11'!C116,'ID-14'!C116,'ID-18'!B116,'ID-24'!C116,'ID-26'!C116,'ID-29'!C116,'ID-30'!C116,'ID-34'!C116,'ID-36'!B116,'ID-38'!C116,'ID-39'!C116,'ID-40'!C116,'ID-44'!C116,'ID-45'!C116,'ID-57'!C116,'ID-59'!C116)</f>
        <v>959.52897363911609</v>
      </c>
      <c r="D109" s="1">
        <f>AVERAGE('ID-13'!C116,'ID-14'!D116,'ID-15'!C116,'ID-16'!B116,'ID-18'!C116,'ID-26'!D116,'ID-29'!D116,'ID-30'!D116,'ID-33'!C116,'ID-34'!D116,'ID-36'!C116,'ID-37'!C116,'ID-38'!D116,'ID-39'!D116,'ID-40'!D116,'ID-45'!D116,'ID-59'!D116,'ID-71'!C116)</f>
        <v>1343.8983351462045</v>
      </c>
      <c r="E109" s="1">
        <f>AVERAGE('ID-03'!B116,'ID-09'!C116,'ID-13'!D116,'ID-15'!D116,'ID-16'!C116,'ID-18'!D116,'ID-24'!D116,'ID-29'!E116,'ID-30'!E116,'ID-33'!D116,'ID-34'!E116,'ID-36'!D116,'ID-38'!E116,'ID-39'!E116,'ID-40'!E116,'ID-44'!D116,'ID-45'!E116,'ID-57'!D116,'ID-70'!C116,'ID-71'!D116)</f>
        <v>1710.8154555625611</v>
      </c>
      <c r="F109" s="1">
        <f>AVERAGE('ID-01'!B116,'ID-02'!B116,'ID-03'!C116,'ID-06'!B116,'ID-08'!C116,'ID-09'!D116,'ID-12'!B116,'ID-16'!D116,'ID-18'!E116,'ID-24'!E116,'ID-29'!F116,'ID-33'!E116,'ID-34'!F116,'ID-36'!E116,'ID-38'!F116,'ID-39'!F116,'ID-40'!F116,'ID-45'!F116,'ID-53'!C116,'ID-54'!B116,'ID-57'!E116,'ID-71'!E116)</f>
        <v>2630.7085227534621</v>
      </c>
      <c r="G109" s="1">
        <f>AVERAGE('ID-01'!C116,'ID-02'!C116,'ID-03'!D116,'ID-07'!B116,'ID-08'!D116,'ID-11'!D116,'ID-18'!F116,'ID-24'!F116,'ID-29'!G116,'ID-31'!B116,'ID-33'!F116,'ID-34'!G116,'ID-36'!F116,'ID-39'!G116,'ID-40'!G116,'ID-44'!E116,'ID-45'!G116,'ID-50'!B116,'ID-53'!D116,'ID-54'!C116,'ID-57'!F116,'ID-59'!E116,'ID-70'!D116,'ID-71'!F116)</f>
        <v>1996.572684284268</v>
      </c>
      <c r="H109" s="1">
        <f>AVERAGE('ID-03'!E116,'ID-11'!E116,'ID-13'!E116,'ID-15'!E116,'ID-16'!E116,'ID-18'!G116,'ID-24'!G116,'ID-29'!H116,'ID-30'!F116,'ID-31'!C116,'ID-33'!G116,'ID-34'!H116,'ID-40'!H116,'ID-44'!F116,'ID-45'!H116,'ID-54'!D116,'ID-57'!G116,'ID-59'!F116,'ID-70'!E116,'ID-71'!G116)</f>
        <v>1372.904012778004</v>
      </c>
      <c r="I109" s="1">
        <f>AVERAGE('ID-12'!C116,'ID-18'!H116,'ID-24'!H116,'ID-29'!I116,'ID-40'!I116,'ID-44'!G116,'ID-45'!I116,'ID-59'!G116)</f>
        <v>1753.729608543048</v>
      </c>
      <c r="J109" s="1">
        <f>AVERAGE('ID-31'!D116,'ID-40'!J116,'ID-44'!H116,'ID-45'!J116,'ID-57'!H116)</f>
        <v>1472.2406436314679</v>
      </c>
      <c r="K109" s="1">
        <f>AVERAGE('ID-26'!E116,'ID-31'!E116,'ID-34'!I116,'ID-36'!G116,'ID-40'!K116,'ID-44'!I116,'ID-57'!I116)</f>
        <v>1670.2073872732249</v>
      </c>
    </row>
    <row r="110" spans="1:11" x14ac:dyDescent="0.25">
      <c r="A110" s="1">
        <v>13.25</v>
      </c>
      <c r="B110" s="1">
        <f>AVERAGE('ID-11'!B117,'ID-13'!B117,'ID-14'!B117,'ID-15'!B117,'ID-24'!B117,'ID-26'!B117,'ID-29'!B117,'ID-30'!B117,'ID-32'!B117,'ID-33'!B117,'ID-34'!B117,'ID-37'!B117,'ID-38'!B117,'ID-39'!B117,'ID-40'!B117,'ID-44'!B117,'ID-45'!B117,'ID-53'!B117,'ID-57'!B117,'ID-59'!B117,'ID-70'!B117,'ID-71'!B117)</f>
        <v>1799.837542800793</v>
      </c>
      <c r="C110" s="1">
        <f>AVERAGE('ID-08'!B117,'ID-09'!B117,'ID-11'!C117,'ID-14'!C117,'ID-18'!B117,'ID-24'!C117,'ID-26'!C117,'ID-29'!C117,'ID-30'!C117,'ID-34'!C117,'ID-36'!B117,'ID-38'!C117,'ID-39'!C117,'ID-40'!C117,'ID-44'!C117,'ID-45'!C117,'ID-57'!C117,'ID-59'!C117)</f>
        <v>952.46134170465791</v>
      </c>
      <c r="D110" s="1">
        <f>AVERAGE('ID-13'!C117,'ID-14'!D117,'ID-15'!C117,'ID-16'!B117,'ID-18'!C117,'ID-26'!D117,'ID-29'!D117,'ID-30'!D117,'ID-33'!C117,'ID-34'!D117,'ID-36'!C117,'ID-37'!C117,'ID-38'!D117,'ID-39'!D117,'ID-40'!D117,'ID-45'!D117,'ID-59'!D117,'ID-71'!C117)</f>
        <v>1350.6203627946716</v>
      </c>
      <c r="E110" s="1">
        <f>AVERAGE('ID-03'!B117,'ID-09'!C117,'ID-13'!D117,'ID-15'!D117,'ID-16'!C117,'ID-18'!D117,'ID-24'!D117,'ID-29'!E117,'ID-30'!E117,'ID-33'!D117,'ID-34'!E117,'ID-36'!D117,'ID-38'!E117,'ID-39'!E117,'ID-40'!E117,'ID-44'!D117,'ID-45'!E117,'ID-57'!D117,'ID-70'!C117,'ID-71'!D117)</f>
        <v>1710.6851806454001</v>
      </c>
      <c r="F110" s="1">
        <f>AVERAGE('ID-01'!B117,'ID-02'!B117,'ID-03'!C117,'ID-06'!B117,'ID-08'!C117,'ID-09'!D117,'ID-12'!B117,'ID-16'!D117,'ID-18'!E117,'ID-24'!E117,'ID-29'!F117,'ID-33'!E117,'ID-34'!F117,'ID-36'!E117,'ID-38'!F117,'ID-39'!F117,'ID-40'!F117,'ID-45'!F117,'ID-53'!C117,'ID-54'!B117,'ID-57'!E117,'ID-71'!E117)</f>
        <v>2624.3783797100909</v>
      </c>
      <c r="G110" s="1">
        <f>AVERAGE('ID-01'!C117,'ID-02'!C117,'ID-03'!D117,'ID-07'!B117,'ID-08'!D117,'ID-11'!D117,'ID-18'!F117,'ID-24'!F117,'ID-29'!G117,'ID-31'!B117,'ID-33'!F117,'ID-34'!G117,'ID-36'!F117,'ID-39'!G117,'ID-40'!G117,'ID-44'!E117,'ID-45'!G117,'ID-50'!B117,'ID-53'!D117,'ID-54'!C117,'ID-57'!F117,'ID-59'!E117,'ID-70'!D117,'ID-71'!F117)</f>
        <v>1999.7630314439068</v>
      </c>
      <c r="H110" s="1">
        <f>AVERAGE('ID-03'!E117,'ID-11'!E117,'ID-13'!E117,'ID-15'!E117,'ID-16'!E117,'ID-18'!G117,'ID-24'!G117,'ID-29'!H117,'ID-30'!F117,'ID-31'!C117,'ID-33'!G117,'ID-34'!H117,'ID-40'!H117,'ID-44'!F117,'ID-45'!H117,'ID-54'!D117,'ID-57'!G117,'ID-59'!F117,'ID-70'!E117,'ID-71'!G117)</f>
        <v>1376.9468584201011</v>
      </c>
      <c r="I110" s="1">
        <f>AVERAGE('ID-12'!C117,'ID-18'!H117,'ID-24'!H117,'ID-29'!I117,'ID-40'!I117,'ID-44'!G117,'ID-45'!I117,'ID-59'!G117)</f>
        <v>1745.0116943466755</v>
      </c>
      <c r="J110" s="1">
        <f>AVERAGE('ID-31'!D117,'ID-40'!J117,'ID-44'!H117,'ID-45'!J117,'ID-57'!H117)</f>
        <v>1462.4348849015328</v>
      </c>
      <c r="K110" s="1">
        <f>AVERAGE('ID-26'!E117,'ID-31'!E117,'ID-34'!I117,'ID-36'!G117,'ID-40'!K117,'ID-44'!I117,'ID-57'!I117)</f>
        <v>1689.3953484223603</v>
      </c>
    </row>
    <row r="111" spans="1:11" x14ac:dyDescent="0.25">
      <c r="A111" s="1">
        <v>13.375</v>
      </c>
      <c r="B111" s="1">
        <f>AVERAGE('ID-11'!B118,'ID-13'!B118,'ID-14'!B118,'ID-15'!B118,'ID-24'!B118,'ID-26'!B118,'ID-29'!B118,'ID-30'!B118,'ID-32'!B118,'ID-33'!B118,'ID-34'!B118,'ID-37'!B118,'ID-38'!B118,'ID-39'!B118,'ID-40'!B118,'ID-44'!B118,'ID-45'!B118,'ID-53'!B118,'ID-57'!B118,'ID-59'!B118,'ID-70'!B118,'ID-71'!B118)</f>
        <v>1800.9885499023983</v>
      </c>
      <c r="C111" s="1">
        <f>AVERAGE('ID-08'!B118,'ID-09'!B118,'ID-11'!C118,'ID-14'!C118,'ID-18'!B118,'ID-24'!C118,'ID-26'!C118,'ID-29'!C118,'ID-30'!C118,'ID-34'!C118,'ID-36'!B118,'ID-38'!C118,'ID-39'!C118,'ID-40'!C118,'ID-44'!C118,'ID-45'!C118,'ID-57'!C118,'ID-59'!C118)</f>
        <v>960.05063280409013</v>
      </c>
      <c r="D111" s="1">
        <f>AVERAGE('ID-13'!C118,'ID-14'!D118,'ID-15'!C118,'ID-16'!B118,'ID-18'!C118,'ID-26'!D118,'ID-29'!D118,'ID-30'!D118,'ID-33'!C118,'ID-34'!D118,'ID-36'!C118,'ID-37'!C118,'ID-38'!D118,'ID-39'!D118,'ID-40'!D118,'ID-45'!D118,'ID-59'!D118,'ID-71'!C118)</f>
        <v>1340.1933695444463</v>
      </c>
      <c r="E111" s="1">
        <f>AVERAGE('ID-03'!B118,'ID-09'!C118,'ID-13'!D118,'ID-15'!D118,'ID-16'!C118,'ID-18'!D118,'ID-24'!D118,'ID-29'!E118,'ID-30'!E118,'ID-33'!D118,'ID-34'!E118,'ID-36'!D118,'ID-38'!E118,'ID-39'!E118,'ID-40'!E118,'ID-44'!D118,'ID-45'!E118,'ID-57'!D118,'ID-70'!C118,'ID-71'!D118)</f>
        <v>1723.5504423552641</v>
      </c>
      <c r="F111" s="1">
        <f>AVERAGE('ID-01'!B118,'ID-02'!B118,'ID-03'!C118,'ID-06'!B118,'ID-08'!C118,'ID-09'!D118,'ID-12'!B118,'ID-16'!D118,'ID-18'!E118,'ID-24'!E118,'ID-29'!F118,'ID-33'!E118,'ID-34'!F118,'ID-36'!E118,'ID-38'!F118,'ID-39'!F118,'ID-40'!F118,'ID-45'!F118,'ID-53'!C118,'ID-54'!B118,'ID-57'!E118,'ID-71'!E118)</f>
        <v>2617.4066070324802</v>
      </c>
      <c r="G111" s="1">
        <f>AVERAGE('ID-01'!C118,'ID-02'!C118,'ID-03'!D118,'ID-07'!B118,'ID-08'!D118,'ID-11'!D118,'ID-18'!F118,'ID-24'!F118,'ID-29'!G118,'ID-31'!B118,'ID-33'!F118,'ID-34'!G118,'ID-36'!F118,'ID-39'!G118,'ID-40'!G118,'ID-44'!E118,'ID-45'!G118,'ID-50'!B118,'ID-53'!D118,'ID-54'!C118,'ID-57'!F118,'ID-59'!E118,'ID-70'!D118,'ID-71'!F118)</f>
        <v>2003.2155440543991</v>
      </c>
      <c r="H111" s="1">
        <f>AVERAGE('ID-03'!E118,'ID-11'!E118,'ID-13'!E118,'ID-15'!E118,'ID-16'!E118,'ID-18'!G118,'ID-24'!G118,'ID-29'!H118,'ID-30'!F118,'ID-31'!C118,'ID-33'!G118,'ID-34'!H118,'ID-40'!H118,'ID-44'!F118,'ID-45'!H118,'ID-54'!D118,'ID-57'!G118,'ID-59'!F118,'ID-70'!E118,'ID-71'!G118)</f>
        <v>1384.0342725305343</v>
      </c>
      <c r="I111" s="1">
        <f>AVERAGE('ID-12'!C118,'ID-18'!H118,'ID-24'!H118,'ID-29'!I118,'ID-40'!I118,'ID-44'!G118,'ID-45'!I118,'ID-59'!G118)</f>
        <v>1752.852825331448</v>
      </c>
      <c r="J111" s="1">
        <f>AVERAGE('ID-31'!D118,'ID-40'!J118,'ID-44'!H118,'ID-45'!J118,'ID-57'!H118)</f>
        <v>1488.4024525516429</v>
      </c>
      <c r="K111" s="1">
        <f>AVERAGE('ID-26'!E118,'ID-31'!E118,'ID-34'!I118,'ID-36'!G118,'ID-40'!K118,'ID-44'!I118,'ID-57'!I118)</f>
        <v>1696.8197422876547</v>
      </c>
    </row>
    <row r="112" spans="1:11" x14ac:dyDescent="0.25">
      <c r="A112" s="1">
        <v>13.5</v>
      </c>
      <c r="B112" s="1">
        <f>AVERAGE('ID-11'!B119,'ID-13'!B119,'ID-14'!B119,'ID-15'!B119,'ID-24'!B119,'ID-26'!B119,'ID-29'!B119,'ID-30'!B119,'ID-32'!B119,'ID-33'!B119,'ID-34'!B119,'ID-37'!B119,'ID-38'!B119,'ID-39'!B119,'ID-40'!B119,'ID-44'!B119,'ID-45'!B119,'ID-53'!B119,'ID-57'!B119,'ID-59'!B119,'ID-70'!B119,'ID-71'!B119)</f>
        <v>1796.184547021541</v>
      </c>
      <c r="C112" s="1">
        <f>AVERAGE('ID-08'!B119,'ID-09'!B119,'ID-11'!C119,'ID-14'!C119,'ID-18'!B119,'ID-24'!C119,'ID-26'!C119,'ID-29'!C119,'ID-30'!C119,'ID-34'!C119,'ID-36'!B119,'ID-38'!C119,'ID-39'!C119,'ID-40'!C119,'ID-44'!C119,'ID-45'!C119,'ID-57'!C119,'ID-59'!C119)</f>
        <v>968.14569152479817</v>
      </c>
      <c r="D112" s="1">
        <f>AVERAGE('ID-13'!C119,'ID-14'!D119,'ID-15'!C119,'ID-16'!B119,'ID-18'!C119,'ID-26'!D119,'ID-29'!D119,'ID-30'!D119,'ID-33'!C119,'ID-34'!D119,'ID-36'!C119,'ID-37'!C119,'ID-38'!D119,'ID-39'!D119,'ID-40'!D119,'ID-45'!D119,'ID-59'!D119,'ID-71'!C119)</f>
        <v>1344.0320305326011</v>
      </c>
      <c r="E112" s="1">
        <f>AVERAGE('ID-03'!B119,'ID-09'!C119,'ID-13'!D119,'ID-15'!D119,'ID-16'!C119,'ID-18'!D119,'ID-24'!D119,'ID-29'!E119,'ID-30'!E119,'ID-33'!D119,'ID-34'!E119,'ID-36'!D119,'ID-38'!E119,'ID-39'!E119,'ID-40'!E119,'ID-44'!D119,'ID-45'!E119,'ID-57'!D119,'ID-70'!C119,'ID-71'!D119)</f>
        <v>1747.1187629311571</v>
      </c>
      <c r="F112" s="1">
        <f>AVERAGE('ID-01'!B119,'ID-02'!B119,'ID-03'!C119,'ID-06'!B119,'ID-08'!C119,'ID-09'!D119,'ID-12'!B119,'ID-16'!D119,'ID-18'!E119,'ID-24'!E119,'ID-29'!F119,'ID-33'!E119,'ID-34'!F119,'ID-36'!E119,'ID-38'!F119,'ID-39'!F119,'ID-40'!F119,'ID-45'!F119,'ID-53'!C119,'ID-54'!B119,'ID-57'!E119,'ID-71'!E119)</f>
        <v>2616.133714849816</v>
      </c>
      <c r="G112" s="1">
        <f>AVERAGE('ID-01'!C119,'ID-02'!C119,'ID-03'!D119,'ID-07'!B119,'ID-08'!D119,'ID-11'!D119,'ID-18'!F119,'ID-24'!F119,'ID-29'!G119,'ID-31'!B119,'ID-33'!F119,'ID-34'!G119,'ID-36'!F119,'ID-39'!G119,'ID-40'!G119,'ID-44'!E119,'ID-45'!G119,'ID-50'!B119,'ID-53'!D119,'ID-54'!C119,'ID-57'!F119,'ID-59'!E119,'ID-70'!D119,'ID-71'!F119)</f>
        <v>1997.7670441432699</v>
      </c>
      <c r="H112" s="1">
        <f>AVERAGE('ID-03'!E119,'ID-11'!E119,'ID-13'!E119,'ID-15'!E119,'ID-16'!E119,'ID-18'!G119,'ID-24'!G119,'ID-29'!H119,'ID-30'!F119,'ID-31'!C119,'ID-33'!G119,'ID-34'!H119,'ID-40'!H119,'ID-44'!F119,'ID-45'!H119,'ID-54'!D119,'ID-57'!G119,'ID-59'!F119,'ID-70'!E119,'ID-71'!G119)</f>
        <v>1379.7509917934672</v>
      </c>
      <c r="I112" s="1">
        <f>AVERAGE('ID-12'!C119,'ID-18'!H119,'ID-24'!H119,'ID-29'!I119,'ID-40'!I119,'ID-44'!G119,'ID-45'!I119,'ID-59'!G119)</f>
        <v>1789.1121714447759</v>
      </c>
      <c r="J112" s="1">
        <f>AVERAGE('ID-31'!D119,'ID-40'!J119,'ID-44'!H119,'ID-45'!J119,'ID-57'!H119)</f>
        <v>1488.1938044257745</v>
      </c>
      <c r="K112" s="1">
        <f>AVERAGE('ID-26'!E119,'ID-31'!E119,'ID-34'!I119,'ID-36'!G119,'ID-40'!K119,'ID-44'!I119,'ID-57'!I119)</f>
        <v>1684.2366345373555</v>
      </c>
    </row>
    <row r="113" spans="1:11" x14ac:dyDescent="0.25">
      <c r="A113" s="1">
        <v>13.625</v>
      </c>
      <c r="B113" s="1">
        <f>AVERAGE('ID-11'!B120,'ID-13'!B120,'ID-14'!B120,'ID-15'!B120,'ID-24'!B120,'ID-26'!B120,'ID-29'!B120,'ID-30'!B120,'ID-32'!B120,'ID-33'!B120,'ID-34'!B120,'ID-37'!B120,'ID-38'!B120,'ID-39'!B120,'ID-40'!B120,'ID-44'!B120,'ID-45'!B120,'ID-53'!B120,'ID-57'!B120,'ID-59'!B120,'ID-70'!B120,'ID-71'!B120)</f>
        <v>1778.6676978136738</v>
      </c>
      <c r="C113" s="1">
        <f>AVERAGE('ID-08'!B120,'ID-09'!B120,'ID-11'!C120,'ID-14'!C120,'ID-18'!B120,'ID-24'!C120,'ID-26'!C120,'ID-29'!C120,'ID-30'!C120,'ID-34'!C120,'ID-36'!B120,'ID-38'!C120,'ID-39'!C120,'ID-40'!C120,'ID-44'!C120,'ID-45'!C120,'ID-57'!C120,'ID-59'!C120)</f>
        <v>975.06505943721686</v>
      </c>
      <c r="D113" s="1">
        <f>AVERAGE('ID-13'!C120,'ID-14'!D120,'ID-15'!C120,'ID-16'!B120,'ID-18'!C120,'ID-26'!D120,'ID-29'!D120,'ID-30'!D120,'ID-33'!C120,'ID-34'!D120,'ID-36'!C120,'ID-37'!C120,'ID-38'!D120,'ID-39'!D120,'ID-40'!D120,'ID-45'!D120,'ID-59'!D120,'ID-71'!C120)</f>
        <v>1367.6697406114713</v>
      </c>
      <c r="E113" s="1">
        <f>AVERAGE('ID-03'!B120,'ID-09'!C120,'ID-13'!D120,'ID-15'!D120,'ID-16'!C120,'ID-18'!D120,'ID-24'!D120,'ID-29'!E120,'ID-30'!E120,'ID-33'!D120,'ID-34'!E120,'ID-36'!D120,'ID-38'!E120,'ID-39'!E120,'ID-40'!E120,'ID-44'!D120,'ID-45'!E120,'ID-57'!D120,'ID-70'!C120,'ID-71'!D120)</f>
        <v>1739.3420292835387</v>
      </c>
      <c r="F113" s="1">
        <f>AVERAGE('ID-01'!B120,'ID-02'!B120,'ID-03'!C120,'ID-06'!B120,'ID-08'!C120,'ID-09'!D120,'ID-12'!B120,'ID-16'!D120,'ID-18'!E120,'ID-24'!E120,'ID-29'!F120,'ID-33'!E120,'ID-34'!F120,'ID-36'!E120,'ID-38'!F120,'ID-39'!F120,'ID-40'!F120,'ID-45'!F120,'ID-53'!C120,'ID-54'!B120,'ID-57'!E120,'ID-71'!E120)</f>
        <v>2611.6547820814499</v>
      </c>
      <c r="G113" s="1">
        <f>AVERAGE('ID-01'!C120,'ID-02'!C120,'ID-03'!D120,'ID-07'!B120,'ID-08'!D120,'ID-11'!D120,'ID-18'!F120,'ID-24'!F120,'ID-29'!G120,'ID-31'!B120,'ID-33'!F120,'ID-34'!G120,'ID-36'!F120,'ID-39'!G120,'ID-40'!G120,'ID-44'!E120,'ID-45'!G120,'ID-50'!B120,'ID-53'!D120,'ID-54'!C120,'ID-57'!F120,'ID-59'!E120,'ID-70'!D120,'ID-71'!F120)</f>
        <v>1993.2440013913076</v>
      </c>
      <c r="H113" s="1">
        <f>AVERAGE('ID-03'!E120,'ID-11'!E120,'ID-13'!E120,'ID-15'!E120,'ID-16'!E120,'ID-18'!G120,'ID-24'!G120,'ID-29'!H120,'ID-30'!F120,'ID-31'!C120,'ID-33'!G120,'ID-34'!H120,'ID-40'!H120,'ID-44'!F120,'ID-45'!H120,'ID-54'!D120,'ID-57'!G120,'ID-59'!F120,'ID-70'!E120,'ID-71'!G120)</f>
        <v>1393.3378063587002</v>
      </c>
      <c r="I113" s="1">
        <f>AVERAGE('ID-12'!C120,'ID-18'!H120,'ID-24'!H120,'ID-29'!I120,'ID-40'!I120,'ID-44'!G120,'ID-45'!I120,'ID-59'!G120)</f>
        <v>1794.9159462175699</v>
      </c>
      <c r="J113" s="1">
        <f>AVERAGE('ID-31'!D120,'ID-40'!J120,'ID-44'!H120,'ID-45'!J120,'ID-57'!H120)</f>
        <v>1499.638877332955</v>
      </c>
      <c r="K113" s="1">
        <f>AVERAGE('ID-26'!E120,'ID-31'!E120,'ID-34'!I120,'ID-36'!G120,'ID-40'!K120,'ID-44'!I120,'ID-57'!I120)</f>
        <v>1718.7812640038496</v>
      </c>
    </row>
    <row r="114" spans="1:11" x14ac:dyDescent="0.25">
      <c r="A114" s="1">
        <v>13.75</v>
      </c>
      <c r="B114" s="1">
        <f>AVERAGE('ID-11'!B121,'ID-13'!B121,'ID-14'!B121,'ID-15'!B121,'ID-24'!B121,'ID-26'!B121,'ID-29'!B121,'ID-30'!B121,'ID-32'!B121,'ID-33'!B121,'ID-34'!B121,'ID-37'!B121,'ID-38'!B121,'ID-39'!B121,'ID-40'!B121,'ID-44'!B121,'ID-45'!B121,'ID-53'!B121,'ID-57'!B121,'ID-59'!B121,'ID-70'!B121,'ID-71'!B121)</f>
        <v>1780.7259209547287</v>
      </c>
      <c r="C114" s="1">
        <f>AVERAGE('ID-08'!B121,'ID-09'!B121,'ID-11'!C121,'ID-14'!C121,'ID-18'!B121,'ID-24'!C121,'ID-26'!C121,'ID-29'!C121,'ID-30'!C121,'ID-34'!C121,'ID-36'!B121,'ID-38'!C121,'ID-39'!C121,'ID-40'!C121,'ID-44'!C121,'ID-45'!C121,'ID-57'!C121,'ID-59'!C121)</f>
        <v>965.83322734590854</v>
      </c>
      <c r="D114" s="1">
        <f>AVERAGE('ID-13'!C121,'ID-14'!D121,'ID-15'!C121,'ID-16'!B121,'ID-18'!C121,'ID-26'!D121,'ID-29'!D121,'ID-30'!D121,'ID-33'!C121,'ID-34'!D121,'ID-36'!C121,'ID-37'!C121,'ID-38'!D121,'ID-39'!D121,'ID-40'!D121,'ID-45'!D121,'ID-59'!D121,'ID-71'!C121)</f>
        <v>1362.3296732744968</v>
      </c>
      <c r="E114" s="1">
        <f>AVERAGE('ID-03'!B121,'ID-09'!C121,'ID-13'!D121,'ID-15'!D121,'ID-16'!C121,'ID-18'!D121,'ID-24'!D121,'ID-29'!E121,'ID-30'!E121,'ID-33'!D121,'ID-34'!E121,'ID-36'!D121,'ID-38'!E121,'ID-39'!E121,'ID-40'!E121,'ID-44'!D121,'ID-45'!E121,'ID-57'!D121,'ID-70'!C121,'ID-71'!D121)</f>
        <v>1720.8535612407868</v>
      </c>
      <c r="F114" s="1">
        <f>AVERAGE('ID-01'!B121,'ID-02'!B121,'ID-03'!C121,'ID-06'!B121,'ID-08'!C121,'ID-09'!D121,'ID-12'!B121,'ID-16'!D121,'ID-18'!E121,'ID-24'!E121,'ID-29'!F121,'ID-33'!E121,'ID-34'!F121,'ID-36'!E121,'ID-38'!F121,'ID-39'!F121,'ID-40'!F121,'ID-45'!F121,'ID-53'!C121,'ID-54'!B121,'ID-57'!E121,'ID-71'!E121)</f>
        <v>2608.3826632810456</v>
      </c>
      <c r="G114" s="1">
        <f>AVERAGE('ID-01'!C121,'ID-02'!C121,'ID-03'!D121,'ID-07'!B121,'ID-08'!D121,'ID-11'!D121,'ID-18'!F121,'ID-24'!F121,'ID-29'!G121,'ID-31'!B121,'ID-33'!F121,'ID-34'!G121,'ID-36'!F121,'ID-39'!G121,'ID-40'!G121,'ID-44'!E121,'ID-45'!G121,'ID-50'!B121,'ID-53'!D121,'ID-54'!C121,'ID-57'!F121,'ID-59'!E121,'ID-70'!D121,'ID-71'!F121)</f>
        <v>1984.261502055401</v>
      </c>
      <c r="H114" s="1">
        <f>AVERAGE('ID-03'!E121,'ID-11'!E121,'ID-13'!E121,'ID-15'!E121,'ID-16'!E121,'ID-18'!G121,'ID-24'!G121,'ID-29'!H121,'ID-30'!F121,'ID-31'!C121,'ID-33'!G121,'ID-34'!H121,'ID-40'!H121,'ID-44'!F121,'ID-45'!H121,'ID-54'!D121,'ID-57'!G121,'ID-59'!F121,'ID-70'!E121,'ID-71'!G121)</f>
        <v>1403.3983729639594</v>
      </c>
      <c r="I114" s="1">
        <f>AVERAGE('ID-12'!C121,'ID-18'!H121,'ID-24'!H121,'ID-29'!I121,'ID-40'!I121,'ID-44'!G121,'ID-45'!I121,'ID-59'!G121)</f>
        <v>1801.7259789734892</v>
      </c>
      <c r="J114" s="1">
        <f>AVERAGE('ID-31'!D121,'ID-40'!J121,'ID-44'!H121,'ID-45'!J121,'ID-57'!H121)</f>
        <v>1467.332540446781</v>
      </c>
      <c r="K114" s="1">
        <f>AVERAGE('ID-26'!E121,'ID-31'!E121,'ID-34'!I121,'ID-36'!G121,'ID-40'!K121,'ID-44'!I121,'ID-57'!I121)</f>
        <v>1740.5323784775626</v>
      </c>
    </row>
    <row r="115" spans="1:11" x14ac:dyDescent="0.25">
      <c r="A115" s="1">
        <v>13.875</v>
      </c>
      <c r="B115" s="1">
        <f>AVERAGE('ID-11'!B122,'ID-13'!B122,'ID-14'!B122,'ID-15'!B122,'ID-24'!B122,'ID-26'!B122,'ID-29'!B122,'ID-30'!B122,'ID-32'!B122,'ID-33'!B122,'ID-34'!B122,'ID-37'!B122,'ID-38'!B122,'ID-39'!B122,'ID-40'!B122,'ID-44'!B122,'ID-45'!B122,'ID-53'!B122,'ID-57'!B122,'ID-59'!B122,'ID-70'!B122,'ID-71'!B122)</f>
        <v>1789.8414244707762</v>
      </c>
      <c r="C115" s="1">
        <f>AVERAGE('ID-08'!B122,'ID-09'!B122,'ID-11'!C122,'ID-14'!C122,'ID-18'!B122,'ID-24'!C122,'ID-26'!C122,'ID-29'!C122,'ID-30'!C122,'ID-34'!C122,'ID-36'!B122,'ID-38'!C122,'ID-39'!C122,'ID-40'!C122,'ID-44'!C122,'ID-45'!C122,'ID-57'!C122,'ID-59'!C122)</f>
        <v>967.53113360889154</v>
      </c>
      <c r="D115" s="1">
        <f>AVERAGE('ID-13'!C122,'ID-14'!D122,'ID-15'!C122,'ID-16'!B122,'ID-18'!C122,'ID-26'!D122,'ID-29'!D122,'ID-30'!D122,'ID-33'!C122,'ID-34'!D122,'ID-36'!C122,'ID-37'!C122,'ID-38'!D122,'ID-39'!D122,'ID-40'!D122,'ID-45'!D122,'ID-59'!D122,'ID-71'!C122)</f>
        <v>1371.1246395106041</v>
      </c>
      <c r="E115" s="1">
        <f>AVERAGE('ID-03'!B122,'ID-09'!C122,'ID-13'!D122,'ID-15'!D122,'ID-16'!C122,'ID-18'!D122,'ID-24'!D122,'ID-29'!E122,'ID-30'!E122,'ID-33'!D122,'ID-34'!E122,'ID-36'!D122,'ID-38'!E122,'ID-39'!E122,'ID-40'!E122,'ID-44'!D122,'ID-45'!E122,'ID-57'!D122,'ID-70'!C122,'ID-71'!D122)</f>
        <v>1685.004298953171</v>
      </c>
      <c r="F115" s="1">
        <f>AVERAGE('ID-01'!B122,'ID-02'!B122,'ID-03'!C122,'ID-06'!B122,'ID-08'!C122,'ID-09'!D122,'ID-12'!B122,'ID-16'!D122,'ID-18'!E122,'ID-24'!E122,'ID-29'!F122,'ID-33'!E122,'ID-34'!F122,'ID-36'!E122,'ID-38'!F122,'ID-39'!F122,'ID-40'!F122,'ID-45'!F122,'ID-53'!C122,'ID-54'!B122,'ID-57'!E122,'ID-71'!E122)</f>
        <v>2603.4028612350726</v>
      </c>
      <c r="G115" s="1">
        <f>AVERAGE('ID-01'!C122,'ID-02'!C122,'ID-03'!D122,'ID-07'!B122,'ID-08'!D122,'ID-11'!D122,'ID-18'!F122,'ID-24'!F122,'ID-29'!G122,'ID-31'!B122,'ID-33'!F122,'ID-34'!G122,'ID-36'!F122,'ID-39'!G122,'ID-40'!G122,'ID-44'!E122,'ID-45'!G122,'ID-50'!B122,'ID-53'!D122,'ID-54'!C122,'ID-57'!F122,'ID-59'!E122,'ID-70'!D122,'ID-71'!F122)</f>
        <v>1994.7045282850611</v>
      </c>
      <c r="H115" s="1">
        <f>AVERAGE('ID-03'!E122,'ID-11'!E122,'ID-13'!E122,'ID-15'!E122,'ID-16'!E122,'ID-18'!G122,'ID-24'!G122,'ID-29'!H122,'ID-30'!F122,'ID-31'!C122,'ID-33'!G122,'ID-34'!H122,'ID-40'!H122,'ID-44'!F122,'ID-45'!H122,'ID-54'!D122,'ID-57'!G122,'ID-59'!F122,'ID-70'!E122,'ID-71'!G122)</f>
        <v>1411.6186657343512</v>
      </c>
      <c r="I115" s="1">
        <f>AVERAGE('ID-12'!C122,'ID-18'!H122,'ID-24'!H122,'ID-29'!I122,'ID-40'!I122,'ID-44'!G122,'ID-45'!I122,'ID-59'!G122)</f>
        <v>1809.6056948646631</v>
      </c>
      <c r="J115" s="1">
        <f>AVERAGE('ID-31'!D122,'ID-40'!J122,'ID-44'!H122,'ID-45'!J122,'ID-57'!H122)</f>
        <v>1413.6879623631717</v>
      </c>
      <c r="K115" s="1">
        <f>AVERAGE('ID-26'!E122,'ID-31'!E122,'ID-34'!I122,'ID-36'!G122,'ID-40'!K122,'ID-44'!I122,'ID-57'!I122)</f>
        <v>1731.1721843656089</v>
      </c>
    </row>
    <row r="116" spans="1:11" x14ac:dyDescent="0.25">
      <c r="A116" s="1">
        <v>14</v>
      </c>
      <c r="B116" s="1">
        <f>AVERAGE('ID-11'!B123,'ID-13'!B123,'ID-14'!B123,'ID-15'!B123,'ID-24'!B123,'ID-26'!B123,'ID-29'!B123,'ID-30'!B123,'ID-32'!B123,'ID-33'!B123,'ID-34'!B123,'ID-37'!B123,'ID-38'!B123,'ID-39'!B123,'ID-40'!B123,'ID-44'!B123,'ID-45'!B123,'ID-53'!B123,'ID-57'!B123,'ID-59'!B123,'ID-70'!B123,'ID-71'!B123)</f>
        <v>1777.049922189713</v>
      </c>
      <c r="C116" s="1">
        <f>AVERAGE('ID-08'!B123,'ID-09'!B123,'ID-11'!C123,'ID-14'!C123,'ID-18'!B123,'ID-24'!C123,'ID-26'!C123,'ID-29'!C123,'ID-30'!C123,'ID-34'!C123,'ID-36'!B123,'ID-38'!C123,'ID-39'!C123,'ID-40'!C123,'ID-44'!C123,'ID-45'!C123,'ID-57'!C123,'ID-59'!C123)</f>
        <v>963.40844301521531</v>
      </c>
      <c r="D116" s="1">
        <f>AVERAGE('ID-13'!C123,'ID-14'!D123,'ID-15'!C123,'ID-16'!B123,'ID-18'!C123,'ID-26'!D123,'ID-29'!D123,'ID-30'!D123,'ID-33'!C123,'ID-34'!D123,'ID-36'!C123,'ID-37'!C123,'ID-38'!D123,'ID-39'!D123,'ID-40'!D123,'ID-45'!D123,'ID-59'!D123,'ID-71'!C123)</f>
        <v>1365.8766533605406</v>
      </c>
      <c r="E116" s="1">
        <f>AVERAGE('ID-03'!B123,'ID-09'!C123,'ID-13'!D123,'ID-15'!D123,'ID-16'!C123,'ID-18'!D123,'ID-24'!D123,'ID-29'!E123,'ID-30'!E123,'ID-33'!D123,'ID-34'!E123,'ID-36'!D123,'ID-38'!E123,'ID-39'!E123,'ID-40'!E123,'ID-44'!D123,'ID-45'!E123,'ID-57'!D123,'ID-70'!C123,'ID-71'!D123)</f>
        <v>1670.0943267565319</v>
      </c>
      <c r="F116" s="1">
        <f>AVERAGE('ID-01'!B123,'ID-02'!B123,'ID-03'!C123,'ID-06'!B123,'ID-08'!C123,'ID-09'!D123,'ID-12'!B123,'ID-16'!D123,'ID-18'!E123,'ID-24'!E123,'ID-29'!F123,'ID-33'!E123,'ID-34'!F123,'ID-36'!E123,'ID-38'!F123,'ID-39'!F123,'ID-40'!F123,'ID-45'!F123,'ID-53'!C123,'ID-54'!B123,'ID-57'!E123,'ID-71'!E123)</f>
        <v>2604.2965189920283</v>
      </c>
      <c r="G116" s="1">
        <f>AVERAGE('ID-01'!C123,'ID-02'!C123,'ID-03'!D123,'ID-07'!B123,'ID-08'!D123,'ID-11'!D123,'ID-18'!F123,'ID-24'!F123,'ID-29'!G123,'ID-31'!B123,'ID-33'!F123,'ID-34'!G123,'ID-36'!F123,'ID-39'!G123,'ID-40'!G123,'ID-44'!E123,'ID-45'!G123,'ID-50'!B123,'ID-53'!D123,'ID-54'!C123,'ID-57'!F123,'ID-59'!E123,'ID-70'!D123,'ID-71'!F123)</f>
        <v>1993.8479593672071</v>
      </c>
      <c r="H116" s="1">
        <f>AVERAGE('ID-03'!E123,'ID-11'!E123,'ID-13'!E123,'ID-15'!E123,'ID-16'!E123,'ID-18'!G123,'ID-24'!G123,'ID-29'!H123,'ID-30'!F123,'ID-31'!C123,'ID-33'!G123,'ID-34'!H123,'ID-40'!H123,'ID-44'!F123,'ID-45'!H123,'ID-54'!D123,'ID-57'!G123,'ID-59'!F123,'ID-70'!E123,'ID-71'!G123)</f>
        <v>1412.8236243557647</v>
      </c>
      <c r="I116" s="1">
        <f>AVERAGE('ID-12'!C123,'ID-18'!H123,'ID-24'!H123,'ID-29'!I123,'ID-40'!I123,'ID-44'!G123,'ID-45'!I123,'ID-59'!G123)</f>
        <v>1825.8377980501809</v>
      </c>
      <c r="J116" s="1">
        <f>AVERAGE('ID-31'!D123,'ID-40'!J123,'ID-44'!H123,'ID-45'!J123,'ID-57'!H123)</f>
        <v>1412.5452763180078</v>
      </c>
      <c r="K116" s="1">
        <f>AVERAGE('ID-26'!E123,'ID-31'!E123,'ID-34'!I123,'ID-36'!G123,'ID-40'!K123,'ID-44'!I123,'ID-57'!I123)</f>
        <v>1722.1982006593128</v>
      </c>
    </row>
    <row r="117" spans="1:11" x14ac:dyDescent="0.25">
      <c r="A117" s="1">
        <v>14.125</v>
      </c>
      <c r="B117" s="1">
        <f>AVERAGE('ID-11'!B124,'ID-13'!B124,'ID-14'!B124,'ID-15'!B124,'ID-24'!B124,'ID-26'!B124,'ID-29'!B124,'ID-30'!B124,'ID-32'!B124,'ID-33'!B124,'ID-34'!B124,'ID-37'!B124,'ID-38'!B124,'ID-39'!B124,'ID-40'!B124,'ID-44'!B124,'ID-45'!B124,'ID-53'!B124,'ID-57'!B124,'ID-59'!B124,'ID-70'!B124,'ID-71'!B124)</f>
        <v>1781.018549769937</v>
      </c>
      <c r="C117" s="1">
        <f>AVERAGE('ID-08'!B124,'ID-09'!B124,'ID-11'!C124,'ID-14'!C124,'ID-18'!B124,'ID-24'!C124,'ID-26'!C124,'ID-29'!C124,'ID-30'!C124,'ID-34'!C124,'ID-36'!B124,'ID-38'!C124,'ID-39'!C124,'ID-40'!C124,'ID-44'!C124,'ID-45'!C124,'ID-57'!C124,'ID-59'!C124)</f>
        <v>973.41896957757069</v>
      </c>
      <c r="D117" s="1">
        <f>AVERAGE('ID-13'!C124,'ID-14'!D124,'ID-15'!C124,'ID-16'!B124,'ID-18'!C124,'ID-26'!D124,'ID-29'!D124,'ID-30'!D124,'ID-33'!C124,'ID-34'!D124,'ID-36'!C124,'ID-37'!C124,'ID-38'!D124,'ID-39'!D124,'ID-40'!D124,'ID-45'!D124,'ID-59'!D124,'ID-71'!C124)</f>
        <v>1366.6895272079646</v>
      </c>
      <c r="E117" s="1">
        <f>AVERAGE('ID-03'!B124,'ID-09'!C124,'ID-13'!D124,'ID-15'!D124,'ID-16'!C124,'ID-18'!D124,'ID-24'!D124,'ID-29'!E124,'ID-30'!E124,'ID-33'!D124,'ID-34'!E124,'ID-36'!D124,'ID-38'!E124,'ID-39'!E124,'ID-40'!E124,'ID-44'!D124,'ID-45'!E124,'ID-57'!D124,'ID-70'!C124,'ID-71'!D124)</f>
        <v>1648.1665763900444</v>
      </c>
      <c r="F117" s="1">
        <f>AVERAGE('ID-01'!B124,'ID-02'!B124,'ID-03'!C124,'ID-06'!B124,'ID-08'!C124,'ID-09'!D124,'ID-12'!B124,'ID-16'!D124,'ID-18'!E124,'ID-24'!E124,'ID-29'!F124,'ID-33'!E124,'ID-34'!F124,'ID-36'!E124,'ID-38'!F124,'ID-39'!F124,'ID-40'!F124,'ID-45'!F124,'ID-53'!C124,'ID-54'!B124,'ID-57'!E124,'ID-71'!E124)</f>
        <v>2613.1788873239357</v>
      </c>
      <c r="G117" s="1">
        <f>AVERAGE('ID-01'!C124,'ID-02'!C124,'ID-03'!D124,'ID-07'!B124,'ID-08'!D124,'ID-11'!D124,'ID-18'!F124,'ID-24'!F124,'ID-29'!G124,'ID-31'!B124,'ID-33'!F124,'ID-34'!G124,'ID-36'!F124,'ID-39'!G124,'ID-40'!G124,'ID-44'!E124,'ID-45'!G124,'ID-50'!B124,'ID-53'!D124,'ID-54'!C124,'ID-57'!F124,'ID-59'!E124,'ID-70'!D124,'ID-71'!F124)</f>
        <v>1992.2606226259511</v>
      </c>
      <c r="H117" s="1">
        <f>AVERAGE('ID-03'!E124,'ID-11'!E124,'ID-13'!E124,'ID-15'!E124,'ID-16'!E124,'ID-18'!G124,'ID-24'!G124,'ID-29'!H124,'ID-30'!F124,'ID-31'!C124,'ID-33'!G124,'ID-34'!H124,'ID-40'!H124,'ID-44'!F124,'ID-45'!H124,'ID-54'!D124,'ID-57'!G124,'ID-59'!F124,'ID-70'!E124,'ID-71'!G124)</f>
        <v>1404.5127793219744</v>
      </c>
      <c r="I117" s="1">
        <f>AVERAGE('ID-12'!C124,'ID-18'!H124,'ID-24'!H124,'ID-29'!I124,'ID-40'!I124,'ID-44'!G124,'ID-45'!I124,'ID-59'!G124)</f>
        <v>1819.5175035137163</v>
      </c>
      <c r="J117" s="1">
        <f>AVERAGE('ID-31'!D124,'ID-40'!J124,'ID-44'!H124,'ID-45'!J124,'ID-57'!H124)</f>
        <v>1416.1823560721191</v>
      </c>
      <c r="K117" s="1">
        <f>AVERAGE('ID-26'!E124,'ID-31'!E124,'ID-34'!I124,'ID-36'!G124,'ID-40'!K124,'ID-44'!I124,'ID-57'!I124)</f>
        <v>1696.7007483539267</v>
      </c>
    </row>
    <row r="118" spans="1:11" x14ac:dyDescent="0.25">
      <c r="A118" s="1">
        <v>14.25</v>
      </c>
      <c r="B118" s="1">
        <f>AVERAGE('ID-11'!B125,'ID-13'!B125,'ID-14'!B125,'ID-15'!B125,'ID-24'!B125,'ID-26'!B125,'ID-29'!B125,'ID-30'!B125,'ID-32'!B125,'ID-33'!B125,'ID-34'!B125,'ID-37'!B125,'ID-38'!B125,'ID-39'!B125,'ID-40'!B125,'ID-44'!B125,'ID-45'!B125,'ID-53'!B125,'ID-57'!B125,'ID-59'!B125,'ID-70'!B125,'ID-71'!B125)</f>
        <v>1782.7660235306503</v>
      </c>
      <c r="C118" s="1">
        <f>AVERAGE('ID-08'!B125,'ID-09'!B125,'ID-11'!C125,'ID-14'!C125,'ID-18'!B125,'ID-24'!C125,'ID-26'!C125,'ID-29'!C125,'ID-30'!C125,'ID-34'!C125,'ID-36'!B125,'ID-38'!C125,'ID-39'!C125,'ID-40'!C125,'ID-44'!C125,'ID-45'!C125,'ID-57'!C125,'ID-59'!C125)</f>
        <v>962.76926844288573</v>
      </c>
      <c r="D118" s="1">
        <f>AVERAGE('ID-13'!C125,'ID-14'!D125,'ID-15'!C125,'ID-16'!B125,'ID-18'!C125,'ID-26'!D125,'ID-29'!D125,'ID-30'!D125,'ID-33'!C125,'ID-34'!D125,'ID-36'!C125,'ID-37'!C125,'ID-38'!D125,'ID-39'!D125,'ID-40'!D125,'ID-45'!D125,'ID-59'!D125,'ID-71'!C125)</f>
        <v>1361.955789620516</v>
      </c>
      <c r="E118" s="1">
        <f>AVERAGE('ID-03'!B125,'ID-09'!C125,'ID-13'!D125,'ID-15'!D125,'ID-16'!C125,'ID-18'!D125,'ID-24'!D125,'ID-29'!E125,'ID-30'!E125,'ID-33'!D125,'ID-34'!E125,'ID-36'!D125,'ID-38'!E125,'ID-39'!E125,'ID-40'!E125,'ID-44'!D125,'ID-45'!E125,'ID-57'!D125,'ID-70'!C125,'ID-71'!D125)</f>
        <v>1641.101548321431</v>
      </c>
      <c r="F118" s="1">
        <f>AVERAGE('ID-01'!B125,'ID-02'!B125,'ID-03'!C125,'ID-06'!B125,'ID-08'!C125,'ID-09'!D125,'ID-12'!B125,'ID-16'!D125,'ID-18'!E125,'ID-24'!E125,'ID-29'!F125,'ID-33'!E125,'ID-34'!F125,'ID-36'!E125,'ID-38'!F125,'ID-39'!F125,'ID-40'!F125,'ID-45'!F125,'ID-53'!C125,'ID-54'!B125,'ID-57'!E125,'ID-71'!E125)</f>
        <v>2616.4702528710677</v>
      </c>
      <c r="G118" s="1">
        <f>AVERAGE('ID-01'!C125,'ID-02'!C125,'ID-03'!D125,'ID-07'!B125,'ID-08'!D125,'ID-11'!D125,'ID-18'!F125,'ID-24'!F125,'ID-29'!G125,'ID-31'!B125,'ID-33'!F125,'ID-34'!G125,'ID-36'!F125,'ID-39'!G125,'ID-40'!G125,'ID-44'!E125,'ID-45'!G125,'ID-50'!B125,'ID-53'!D125,'ID-54'!C125,'ID-57'!F125,'ID-59'!E125,'ID-70'!D125,'ID-71'!F125)</f>
        <v>1996.014230676974</v>
      </c>
      <c r="H118" s="1">
        <f>AVERAGE('ID-03'!E125,'ID-11'!E125,'ID-13'!E125,'ID-15'!E125,'ID-16'!E125,'ID-18'!G125,'ID-24'!G125,'ID-29'!H125,'ID-30'!F125,'ID-31'!C125,'ID-33'!G125,'ID-34'!H125,'ID-40'!H125,'ID-44'!F125,'ID-45'!H125,'ID-54'!D125,'ID-57'!G125,'ID-59'!F125,'ID-70'!E125,'ID-71'!G125)</f>
        <v>1404.8210858495279</v>
      </c>
      <c r="I118" s="1">
        <f>AVERAGE('ID-12'!C125,'ID-18'!H125,'ID-24'!H125,'ID-29'!I125,'ID-40'!I125,'ID-44'!G125,'ID-45'!I125,'ID-59'!G125)</f>
        <v>1813.9989096657225</v>
      </c>
      <c r="J118" s="1">
        <f>AVERAGE('ID-31'!D125,'ID-40'!J125,'ID-44'!H125,'ID-45'!J125,'ID-57'!H125)</f>
        <v>1420.5534968204843</v>
      </c>
      <c r="K118" s="1">
        <f>AVERAGE('ID-26'!E125,'ID-31'!E125,'ID-34'!I125,'ID-36'!G125,'ID-40'!K125,'ID-44'!I125,'ID-57'!I125)</f>
        <v>1696.074605775307</v>
      </c>
    </row>
    <row r="119" spans="1:11" x14ac:dyDescent="0.25">
      <c r="A119" s="1">
        <v>14.375</v>
      </c>
      <c r="B119" s="1">
        <f>AVERAGE('ID-11'!B126,'ID-13'!B126,'ID-14'!B126,'ID-15'!B126,'ID-24'!B126,'ID-26'!B126,'ID-29'!B126,'ID-30'!B126,'ID-32'!B126,'ID-33'!B126,'ID-34'!B126,'ID-37'!B126,'ID-38'!B126,'ID-39'!B126,'ID-40'!B126,'ID-44'!B126,'ID-45'!B126,'ID-53'!B126,'ID-57'!B126,'ID-59'!B126,'ID-70'!B126,'ID-71'!B126)</f>
        <v>1778.4586790219321</v>
      </c>
      <c r="C119" s="1">
        <f>AVERAGE('ID-08'!B126,'ID-09'!B126,'ID-11'!C126,'ID-14'!C126,'ID-18'!B126,'ID-24'!C126,'ID-26'!C126,'ID-29'!C126,'ID-30'!C126,'ID-34'!C126,'ID-36'!B126,'ID-38'!C126,'ID-39'!C126,'ID-40'!C126,'ID-44'!C126,'ID-45'!C126,'ID-57'!C126,'ID-59'!C126)</f>
        <v>945.0556885273428</v>
      </c>
      <c r="D119" s="1">
        <f>AVERAGE('ID-13'!C126,'ID-14'!D126,'ID-15'!C126,'ID-16'!B126,'ID-18'!C126,'ID-26'!D126,'ID-29'!D126,'ID-30'!D126,'ID-33'!C126,'ID-34'!D126,'ID-36'!C126,'ID-37'!C126,'ID-38'!D126,'ID-39'!D126,'ID-40'!D126,'ID-45'!D126,'ID-59'!D126,'ID-71'!C126)</f>
        <v>1360.9556215653799</v>
      </c>
      <c r="E119" s="1">
        <f>AVERAGE('ID-03'!B126,'ID-09'!C126,'ID-13'!D126,'ID-15'!D126,'ID-16'!C126,'ID-18'!D126,'ID-24'!D126,'ID-29'!E126,'ID-30'!E126,'ID-33'!D126,'ID-34'!E126,'ID-36'!D126,'ID-38'!E126,'ID-39'!E126,'ID-40'!E126,'ID-44'!D126,'ID-45'!E126,'ID-57'!D126,'ID-70'!C126,'ID-71'!D126)</f>
        <v>1627.3610597545619</v>
      </c>
      <c r="F119" s="1">
        <f>AVERAGE('ID-01'!B126,'ID-02'!B126,'ID-03'!C126,'ID-06'!B126,'ID-08'!C126,'ID-09'!D126,'ID-12'!B126,'ID-16'!D126,'ID-18'!E126,'ID-24'!E126,'ID-29'!F126,'ID-33'!E126,'ID-34'!F126,'ID-36'!E126,'ID-38'!F126,'ID-39'!F126,'ID-40'!F126,'ID-45'!F126,'ID-53'!C126,'ID-54'!B126,'ID-57'!E126,'ID-71'!E126)</f>
        <v>2610.6320419530898</v>
      </c>
      <c r="G119" s="1">
        <f>AVERAGE('ID-01'!C126,'ID-02'!C126,'ID-03'!D126,'ID-07'!B126,'ID-08'!D126,'ID-11'!D126,'ID-18'!F126,'ID-24'!F126,'ID-29'!G126,'ID-31'!B126,'ID-33'!F126,'ID-34'!G126,'ID-36'!F126,'ID-39'!G126,'ID-40'!G126,'ID-44'!E126,'ID-45'!G126,'ID-50'!B126,'ID-53'!D126,'ID-54'!C126,'ID-57'!F126,'ID-59'!E126,'ID-70'!D126,'ID-71'!F126)</f>
        <v>2002.6389359714051</v>
      </c>
      <c r="H119" s="1">
        <f>AVERAGE('ID-03'!E126,'ID-11'!E126,'ID-13'!E126,'ID-15'!E126,'ID-16'!E126,'ID-18'!G126,'ID-24'!G126,'ID-29'!H126,'ID-30'!F126,'ID-31'!C126,'ID-33'!G126,'ID-34'!H126,'ID-40'!H126,'ID-44'!F126,'ID-45'!H126,'ID-54'!D126,'ID-57'!G126,'ID-59'!F126,'ID-70'!E126,'ID-71'!G126)</f>
        <v>1402.4335616369049</v>
      </c>
      <c r="I119" s="1">
        <f>AVERAGE('ID-12'!C126,'ID-18'!H126,'ID-24'!H126,'ID-29'!I126,'ID-40'!I126,'ID-44'!G126,'ID-45'!I126,'ID-59'!G126)</f>
        <v>1801.5565833797955</v>
      </c>
      <c r="J119" s="1">
        <f>AVERAGE('ID-31'!D126,'ID-40'!J126,'ID-44'!H126,'ID-45'!J126,'ID-57'!H126)</f>
        <v>1428.5882976323542</v>
      </c>
      <c r="K119" s="1">
        <f>AVERAGE('ID-26'!E126,'ID-31'!E126,'ID-34'!I126,'ID-36'!G126,'ID-40'!K126,'ID-44'!I126,'ID-57'!I126)</f>
        <v>1679.7065776284148</v>
      </c>
    </row>
    <row r="120" spans="1:11" x14ac:dyDescent="0.25">
      <c r="A120" s="1">
        <v>14.5</v>
      </c>
      <c r="B120" s="1">
        <f>AVERAGE('ID-11'!B127,'ID-13'!B127,'ID-14'!B127,'ID-15'!B127,'ID-24'!B127,'ID-26'!B127,'ID-29'!B127,'ID-30'!B127,'ID-32'!B127,'ID-33'!B127,'ID-34'!B127,'ID-37'!B127,'ID-38'!B127,'ID-39'!B127,'ID-40'!B127,'ID-44'!B127,'ID-45'!B127,'ID-53'!B127,'ID-57'!B127,'ID-59'!B127,'ID-70'!B127,'ID-71'!B127)</f>
        <v>1770.7317673127916</v>
      </c>
      <c r="C120" s="1">
        <f>AVERAGE('ID-08'!B127,'ID-09'!B127,'ID-11'!C127,'ID-14'!C127,'ID-18'!B127,'ID-24'!C127,'ID-26'!C127,'ID-29'!C127,'ID-30'!C127,'ID-34'!C127,'ID-36'!B127,'ID-38'!C127,'ID-39'!C127,'ID-40'!C127,'ID-44'!C127,'ID-45'!C127,'ID-57'!C127,'ID-59'!C127)</f>
        <v>941.10347112858881</v>
      </c>
      <c r="D120" s="1">
        <f>AVERAGE('ID-13'!C127,'ID-14'!D127,'ID-15'!C127,'ID-16'!B127,'ID-18'!C127,'ID-26'!D127,'ID-29'!D127,'ID-30'!D127,'ID-33'!C127,'ID-34'!D127,'ID-36'!C127,'ID-37'!C127,'ID-38'!D127,'ID-39'!D127,'ID-40'!D127,'ID-45'!D127,'ID-59'!D127,'ID-71'!C127)</f>
        <v>1362.4363050661573</v>
      </c>
      <c r="E120" s="1">
        <f>AVERAGE('ID-03'!B127,'ID-09'!C127,'ID-13'!D127,'ID-15'!D127,'ID-16'!C127,'ID-18'!D127,'ID-24'!D127,'ID-29'!E127,'ID-30'!E127,'ID-33'!D127,'ID-34'!E127,'ID-36'!D127,'ID-38'!E127,'ID-39'!E127,'ID-40'!E127,'ID-44'!D127,'ID-45'!E127,'ID-57'!D127,'ID-70'!C127,'ID-71'!D127)</f>
        <v>1634.1852208686587</v>
      </c>
      <c r="F120" s="1">
        <f>AVERAGE('ID-01'!B127,'ID-02'!B127,'ID-03'!C127,'ID-06'!B127,'ID-08'!C127,'ID-09'!D127,'ID-12'!B127,'ID-16'!D127,'ID-18'!E127,'ID-24'!E127,'ID-29'!F127,'ID-33'!E127,'ID-34'!F127,'ID-36'!E127,'ID-38'!F127,'ID-39'!F127,'ID-40'!F127,'ID-45'!F127,'ID-53'!C127,'ID-54'!B127,'ID-57'!E127,'ID-71'!E127)</f>
        <v>2600.389453824861</v>
      </c>
      <c r="G120" s="1">
        <f>AVERAGE('ID-01'!C127,'ID-02'!C127,'ID-03'!D127,'ID-07'!B127,'ID-08'!D127,'ID-11'!D127,'ID-18'!F127,'ID-24'!F127,'ID-29'!G127,'ID-31'!B127,'ID-33'!F127,'ID-34'!G127,'ID-36'!F127,'ID-39'!G127,'ID-40'!G127,'ID-44'!E127,'ID-45'!G127,'ID-50'!B127,'ID-53'!D127,'ID-54'!C127,'ID-57'!F127,'ID-59'!E127,'ID-70'!D127,'ID-71'!F127)</f>
        <v>2000.985333506191</v>
      </c>
      <c r="H120" s="1">
        <f>AVERAGE('ID-03'!E127,'ID-11'!E127,'ID-13'!E127,'ID-15'!E127,'ID-16'!E127,'ID-18'!G127,'ID-24'!G127,'ID-29'!H127,'ID-30'!F127,'ID-31'!C127,'ID-33'!G127,'ID-34'!H127,'ID-40'!H127,'ID-44'!F127,'ID-45'!H127,'ID-54'!D127,'ID-57'!G127,'ID-59'!F127,'ID-70'!E127,'ID-71'!G127)</f>
        <v>1395.970277292759</v>
      </c>
      <c r="I120" s="1">
        <f>AVERAGE('ID-12'!C127,'ID-18'!H127,'ID-24'!H127,'ID-29'!I127,'ID-40'!I127,'ID-44'!G127,'ID-45'!I127,'ID-59'!G127)</f>
        <v>1804.9890686443487</v>
      </c>
      <c r="J120" s="1">
        <f>AVERAGE('ID-31'!D127,'ID-40'!J127,'ID-44'!H127,'ID-45'!J127,'ID-57'!H127)</f>
        <v>1427.5531643756135</v>
      </c>
      <c r="K120" s="1">
        <f>AVERAGE('ID-26'!E127,'ID-31'!E127,'ID-34'!I127,'ID-36'!G127,'ID-40'!K127,'ID-44'!I127,'ID-57'!I127)</f>
        <v>1674.3687741010685</v>
      </c>
    </row>
    <row r="121" spans="1:11" x14ac:dyDescent="0.25">
      <c r="A121" s="1">
        <v>14.625</v>
      </c>
      <c r="B121" s="1">
        <f>AVERAGE('ID-11'!B128,'ID-13'!B128,'ID-14'!B128,'ID-15'!B128,'ID-24'!B128,'ID-26'!B128,'ID-29'!B128,'ID-30'!B128,'ID-32'!B128,'ID-33'!B128,'ID-34'!B128,'ID-37'!B128,'ID-38'!B128,'ID-39'!B128,'ID-40'!B128,'ID-44'!B128,'ID-45'!B128,'ID-53'!B128,'ID-57'!B128,'ID-59'!B128,'ID-70'!B128,'ID-71'!B128)</f>
        <v>1770.2873574003549</v>
      </c>
      <c r="C121" s="1">
        <f>AVERAGE('ID-08'!B128,'ID-09'!B128,'ID-11'!C128,'ID-14'!C128,'ID-18'!B128,'ID-24'!C128,'ID-26'!C128,'ID-29'!C128,'ID-30'!C128,'ID-34'!C128,'ID-36'!B128,'ID-38'!C128,'ID-39'!C128,'ID-40'!C128,'ID-44'!C128,'ID-45'!C128,'ID-57'!C128,'ID-59'!C128)</f>
        <v>947.64893769277455</v>
      </c>
      <c r="D121" s="1">
        <f>AVERAGE('ID-13'!C128,'ID-14'!D128,'ID-15'!C128,'ID-16'!B128,'ID-18'!C128,'ID-26'!D128,'ID-29'!D128,'ID-30'!D128,'ID-33'!C128,'ID-34'!D128,'ID-36'!C128,'ID-37'!C128,'ID-38'!D128,'ID-39'!D128,'ID-40'!D128,'ID-45'!D128,'ID-59'!D128,'ID-71'!C128)</f>
        <v>1352.8501839469295</v>
      </c>
      <c r="E121" s="1">
        <f>AVERAGE('ID-03'!B128,'ID-09'!C128,'ID-13'!D128,'ID-15'!D128,'ID-16'!C128,'ID-18'!D128,'ID-24'!D128,'ID-29'!E128,'ID-30'!E128,'ID-33'!D128,'ID-34'!E128,'ID-36'!D128,'ID-38'!E128,'ID-39'!E128,'ID-40'!E128,'ID-44'!D128,'ID-45'!E128,'ID-57'!D128,'ID-70'!C128,'ID-71'!D128)</f>
        <v>1650.3443090503181</v>
      </c>
      <c r="F121" s="1">
        <f>AVERAGE('ID-01'!B128,'ID-02'!B128,'ID-03'!C128,'ID-06'!B128,'ID-08'!C128,'ID-09'!D128,'ID-12'!B128,'ID-16'!D128,'ID-18'!E128,'ID-24'!E128,'ID-29'!F128,'ID-33'!E128,'ID-34'!F128,'ID-36'!E128,'ID-38'!F128,'ID-39'!F128,'ID-40'!F128,'ID-45'!F128,'ID-53'!C128,'ID-54'!B128,'ID-57'!E128,'ID-71'!E128)</f>
        <v>2595.0254372208551</v>
      </c>
      <c r="G121" s="1">
        <f>AVERAGE('ID-01'!C128,'ID-02'!C128,'ID-03'!D128,'ID-07'!B128,'ID-08'!D128,'ID-11'!D128,'ID-18'!F128,'ID-24'!F128,'ID-29'!G128,'ID-31'!B128,'ID-33'!F128,'ID-34'!G128,'ID-36'!F128,'ID-39'!G128,'ID-40'!G128,'ID-44'!E128,'ID-45'!G128,'ID-50'!B128,'ID-53'!D128,'ID-54'!C128,'ID-57'!F128,'ID-59'!E128,'ID-70'!D128,'ID-71'!F128)</f>
        <v>1999.1636530884552</v>
      </c>
      <c r="H121" s="1">
        <f>AVERAGE('ID-03'!E128,'ID-11'!E128,'ID-13'!E128,'ID-15'!E128,'ID-16'!E128,'ID-18'!G128,'ID-24'!G128,'ID-29'!H128,'ID-30'!F128,'ID-31'!C128,'ID-33'!G128,'ID-34'!H128,'ID-40'!H128,'ID-44'!F128,'ID-45'!H128,'ID-54'!D128,'ID-57'!G128,'ID-59'!F128,'ID-70'!E128,'ID-71'!G128)</f>
        <v>1397.3973951245337</v>
      </c>
      <c r="I121" s="1">
        <f>AVERAGE('ID-12'!C128,'ID-18'!H128,'ID-24'!H128,'ID-29'!I128,'ID-40'!I128,'ID-44'!G128,'ID-45'!I128,'ID-59'!G128)</f>
        <v>1782.1635878550089</v>
      </c>
      <c r="J121" s="1">
        <f>AVERAGE('ID-31'!D128,'ID-40'!J128,'ID-44'!H128,'ID-45'!J128,'ID-57'!H128)</f>
        <v>1446.9527853548493</v>
      </c>
      <c r="K121" s="1">
        <f>AVERAGE('ID-26'!E128,'ID-31'!E128,'ID-34'!I128,'ID-36'!G128,'ID-40'!K128,'ID-44'!I128,'ID-57'!I128)</f>
        <v>1669.20194665538</v>
      </c>
    </row>
    <row r="122" spans="1:11" x14ac:dyDescent="0.25">
      <c r="A122" s="1">
        <v>14.75</v>
      </c>
      <c r="B122" s="1">
        <f>AVERAGE('ID-11'!B129,'ID-13'!B129,'ID-14'!B129,'ID-15'!B129,'ID-24'!B129,'ID-26'!B129,'ID-29'!B129,'ID-30'!B129,'ID-32'!B129,'ID-33'!B129,'ID-34'!B129,'ID-37'!B129,'ID-38'!B129,'ID-39'!B129,'ID-40'!B129,'ID-44'!B129,'ID-45'!B129,'ID-53'!B129,'ID-57'!B129,'ID-59'!B129,'ID-70'!B129,'ID-71'!B129)</f>
        <v>1767.060557078813</v>
      </c>
      <c r="C122" s="1">
        <f>AVERAGE('ID-08'!B129,'ID-09'!B129,'ID-11'!C129,'ID-14'!C129,'ID-18'!B129,'ID-24'!C129,'ID-26'!C129,'ID-29'!C129,'ID-30'!C129,'ID-34'!C129,'ID-36'!B129,'ID-38'!C129,'ID-39'!C129,'ID-40'!C129,'ID-44'!C129,'ID-45'!C129,'ID-57'!C129,'ID-59'!C129)</f>
        <v>943.79066826661744</v>
      </c>
      <c r="D122" s="1">
        <f>AVERAGE('ID-13'!C129,'ID-14'!D129,'ID-15'!C129,'ID-16'!B129,'ID-18'!C129,'ID-26'!D129,'ID-29'!D129,'ID-30'!D129,'ID-33'!C129,'ID-34'!D129,'ID-36'!C129,'ID-37'!C129,'ID-38'!D129,'ID-39'!D129,'ID-40'!D129,'ID-45'!D129,'ID-59'!D129,'ID-71'!C129)</f>
        <v>1345.0085619941381</v>
      </c>
      <c r="E122" s="1">
        <f>AVERAGE('ID-03'!B129,'ID-09'!C129,'ID-13'!D129,'ID-15'!D129,'ID-16'!C129,'ID-18'!D129,'ID-24'!D129,'ID-29'!E129,'ID-30'!E129,'ID-33'!D129,'ID-34'!E129,'ID-36'!D129,'ID-38'!E129,'ID-39'!E129,'ID-40'!E129,'ID-44'!D129,'ID-45'!E129,'ID-57'!D129,'ID-70'!C129,'ID-71'!D129)</f>
        <v>1650.2182485944882</v>
      </c>
      <c r="F122" s="1">
        <f>AVERAGE('ID-01'!B129,'ID-02'!B129,'ID-03'!C129,'ID-06'!B129,'ID-08'!C129,'ID-09'!D129,'ID-12'!B129,'ID-16'!D129,'ID-18'!E129,'ID-24'!E129,'ID-29'!F129,'ID-33'!E129,'ID-34'!F129,'ID-36'!E129,'ID-38'!F129,'ID-39'!F129,'ID-40'!F129,'ID-45'!F129,'ID-53'!C129,'ID-54'!B129,'ID-57'!E129,'ID-71'!E129)</f>
        <v>2590.7920054992464</v>
      </c>
      <c r="G122" s="1">
        <f>AVERAGE('ID-01'!C129,'ID-02'!C129,'ID-03'!D129,'ID-07'!B129,'ID-08'!D129,'ID-11'!D129,'ID-18'!F129,'ID-24'!F129,'ID-29'!G129,'ID-31'!B129,'ID-33'!F129,'ID-34'!G129,'ID-36'!F129,'ID-39'!G129,'ID-40'!G129,'ID-44'!E129,'ID-45'!G129,'ID-50'!B129,'ID-53'!D129,'ID-54'!C129,'ID-57'!F129,'ID-59'!E129,'ID-70'!D129,'ID-71'!F129)</f>
        <v>2001.4621486049789</v>
      </c>
      <c r="H122" s="1">
        <f>AVERAGE('ID-03'!E129,'ID-11'!E129,'ID-13'!E129,'ID-15'!E129,'ID-16'!E129,'ID-18'!G129,'ID-24'!G129,'ID-29'!H129,'ID-30'!F129,'ID-31'!C129,'ID-33'!G129,'ID-34'!H129,'ID-40'!H129,'ID-44'!F129,'ID-45'!H129,'ID-54'!D129,'ID-57'!G129,'ID-59'!F129,'ID-70'!E129,'ID-71'!G129)</f>
        <v>1395.3159684556408</v>
      </c>
      <c r="I122" s="1">
        <f>AVERAGE('ID-12'!C129,'ID-18'!H129,'ID-24'!H129,'ID-29'!I129,'ID-40'!I129,'ID-44'!G129,'ID-45'!I129,'ID-59'!G129)</f>
        <v>1757.0613082088664</v>
      </c>
      <c r="J122" s="1">
        <f>AVERAGE('ID-31'!D129,'ID-40'!J129,'ID-44'!H129,'ID-45'!J129,'ID-57'!H129)</f>
        <v>1438.5396237515567</v>
      </c>
      <c r="K122" s="1">
        <f>AVERAGE('ID-26'!E129,'ID-31'!E129,'ID-34'!I129,'ID-36'!G129,'ID-40'!K129,'ID-44'!I129,'ID-57'!I129)</f>
        <v>1678.2923450022276</v>
      </c>
    </row>
    <row r="123" spans="1:11" x14ac:dyDescent="0.25">
      <c r="A123" s="1">
        <v>14.875</v>
      </c>
      <c r="B123" s="1">
        <f>AVERAGE('ID-11'!B130,'ID-13'!B130,'ID-14'!B130,'ID-15'!B130,'ID-24'!B130,'ID-26'!B130,'ID-29'!B130,'ID-30'!B130,'ID-32'!B130,'ID-33'!B130,'ID-34'!B130,'ID-37'!B130,'ID-38'!B130,'ID-39'!B130,'ID-40'!B130,'ID-44'!B130,'ID-45'!B130,'ID-53'!B130,'ID-57'!B130,'ID-59'!B130,'ID-70'!B130,'ID-71'!B130)</f>
        <v>1764.1545156600259</v>
      </c>
      <c r="C123" s="1">
        <f>AVERAGE('ID-08'!B130,'ID-09'!B130,'ID-11'!C130,'ID-14'!C130,'ID-18'!B130,'ID-24'!C130,'ID-26'!C130,'ID-29'!C130,'ID-30'!C130,'ID-34'!C130,'ID-36'!B130,'ID-38'!C130,'ID-39'!C130,'ID-40'!C130,'ID-44'!C130,'ID-45'!C130,'ID-57'!C130,'ID-59'!C130)</f>
        <v>942.02019208950469</v>
      </c>
      <c r="D123" s="1">
        <f>AVERAGE('ID-13'!C130,'ID-14'!D130,'ID-15'!C130,'ID-16'!B130,'ID-18'!C130,'ID-26'!D130,'ID-29'!D130,'ID-30'!D130,'ID-33'!C130,'ID-34'!D130,'ID-36'!C130,'ID-37'!C130,'ID-38'!D130,'ID-39'!D130,'ID-40'!D130,'ID-45'!D130,'ID-59'!D130,'ID-71'!C130)</f>
        <v>1330.0819087099508</v>
      </c>
      <c r="E123" s="1">
        <f>AVERAGE('ID-03'!B130,'ID-09'!C130,'ID-13'!D130,'ID-15'!D130,'ID-16'!C130,'ID-18'!D130,'ID-24'!D130,'ID-29'!E130,'ID-30'!E130,'ID-33'!D130,'ID-34'!E130,'ID-36'!D130,'ID-38'!E130,'ID-39'!E130,'ID-40'!E130,'ID-44'!D130,'ID-45'!E130,'ID-57'!D130,'ID-70'!C130,'ID-71'!D130)</f>
        <v>1653.0063344172224</v>
      </c>
      <c r="F123" s="1">
        <f>AVERAGE('ID-01'!B130,'ID-02'!B130,'ID-03'!C130,'ID-06'!B130,'ID-08'!C130,'ID-09'!D130,'ID-12'!B130,'ID-16'!D130,'ID-18'!E130,'ID-24'!E130,'ID-29'!F130,'ID-33'!E130,'ID-34'!F130,'ID-36'!E130,'ID-38'!F130,'ID-39'!F130,'ID-40'!F130,'ID-45'!F130,'ID-53'!C130,'ID-54'!B130,'ID-57'!E130,'ID-71'!E130)</f>
        <v>2581.2904433993235</v>
      </c>
      <c r="G123" s="1">
        <f>AVERAGE('ID-01'!C130,'ID-02'!C130,'ID-03'!D130,'ID-07'!B130,'ID-08'!D130,'ID-11'!D130,'ID-18'!F130,'ID-24'!F130,'ID-29'!G130,'ID-31'!B130,'ID-33'!F130,'ID-34'!G130,'ID-36'!F130,'ID-39'!G130,'ID-40'!G130,'ID-44'!E130,'ID-45'!G130,'ID-50'!B130,'ID-53'!D130,'ID-54'!C130,'ID-57'!F130,'ID-59'!E130,'ID-70'!D130,'ID-71'!F130)</f>
        <v>1995.2307207637841</v>
      </c>
      <c r="H123" s="1">
        <f>AVERAGE('ID-03'!E130,'ID-11'!E130,'ID-13'!E130,'ID-15'!E130,'ID-16'!E130,'ID-18'!G130,'ID-24'!G130,'ID-29'!H130,'ID-30'!F130,'ID-31'!C130,'ID-33'!G130,'ID-34'!H130,'ID-40'!H130,'ID-44'!F130,'ID-45'!H130,'ID-54'!D130,'ID-57'!G130,'ID-59'!F130,'ID-70'!E130,'ID-71'!G130)</f>
        <v>1391.3570089702812</v>
      </c>
      <c r="I123" s="1">
        <f>AVERAGE('ID-12'!C130,'ID-18'!H130,'ID-24'!H130,'ID-29'!I130,'ID-40'!I130,'ID-44'!G130,'ID-45'!I130,'ID-59'!G130)</f>
        <v>1743.9102778104791</v>
      </c>
      <c r="J123" s="1">
        <f>AVERAGE('ID-31'!D130,'ID-40'!J130,'ID-44'!H130,'ID-45'!J130,'ID-57'!H130)</f>
        <v>1451.3996142127517</v>
      </c>
      <c r="K123" s="1">
        <f>AVERAGE('ID-26'!E130,'ID-31'!E130,'ID-34'!I130,'ID-36'!G130,'ID-40'!K130,'ID-44'!I130,'ID-57'!I130)</f>
        <v>1675.2819229673601</v>
      </c>
    </row>
    <row r="124" spans="1:11" x14ac:dyDescent="0.25">
      <c r="A124" s="1">
        <v>15</v>
      </c>
      <c r="B124" s="1">
        <f>AVERAGE('ID-11'!B131,'ID-13'!B131,'ID-14'!B131,'ID-15'!B131,'ID-24'!B131,'ID-26'!B131,'ID-29'!B131,'ID-30'!B131,'ID-32'!B131,'ID-33'!B131,'ID-34'!B131,'ID-37'!B131,'ID-38'!B131,'ID-39'!B131,'ID-40'!B131,'ID-44'!B131,'ID-45'!B131,'ID-53'!B131,'ID-57'!B131,'ID-59'!B131,'ID-70'!B131,'ID-71'!B131)</f>
        <v>1754.1728488896872</v>
      </c>
      <c r="C124" s="1">
        <f>AVERAGE('ID-08'!B131,'ID-09'!B131,'ID-11'!C131,'ID-14'!C131,'ID-18'!B131,'ID-24'!C131,'ID-26'!C131,'ID-29'!C131,'ID-30'!C131,'ID-34'!C131,'ID-36'!B131,'ID-38'!C131,'ID-39'!C131,'ID-40'!C131,'ID-44'!C131,'ID-45'!C131,'ID-57'!C131,'ID-59'!C131)</f>
        <v>944.3442249362779</v>
      </c>
      <c r="D124" s="1">
        <f>AVERAGE('ID-13'!C131,'ID-14'!D131,'ID-15'!C131,'ID-16'!B131,'ID-18'!C131,'ID-26'!D131,'ID-29'!D131,'ID-30'!D131,'ID-33'!C131,'ID-34'!D131,'ID-36'!C131,'ID-37'!C131,'ID-38'!D131,'ID-39'!D131,'ID-40'!D131,'ID-45'!D131,'ID-59'!D131,'ID-71'!C131)</f>
        <v>1321.1418745409646</v>
      </c>
      <c r="E124" s="1">
        <f>AVERAGE('ID-03'!B131,'ID-09'!C131,'ID-13'!D131,'ID-15'!D131,'ID-16'!C131,'ID-18'!D131,'ID-24'!D131,'ID-29'!E131,'ID-30'!E131,'ID-33'!D131,'ID-34'!E131,'ID-36'!D131,'ID-38'!E131,'ID-39'!E131,'ID-40'!E131,'ID-44'!D131,'ID-45'!E131,'ID-57'!D131,'ID-70'!C131,'ID-71'!D131)</f>
        <v>1665.5545509992487</v>
      </c>
      <c r="F124" s="1">
        <f>AVERAGE('ID-01'!B131,'ID-02'!B131,'ID-03'!C131,'ID-06'!B131,'ID-08'!C131,'ID-09'!D131,'ID-12'!B131,'ID-16'!D131,'ID-18'!E131,'ID-24'!E131,'ID-29'!F131,'ID-33'!E131,'ID-34'!F131,'ID-36'!E131,'ID-38'!F131,'ID-39'!F131,'ID-40'!F131,'ID-45'!F131,'ID-53'!C131,'ID-54'!B131,'ID-57'!E131,'ID-71'!E131)</f>
        <v>2578.0048763663585</v>
      </c>
      <c r="G124" s="1">
        <f>AVERAGE('ID-01'!C131,'ID-02'!C131,'ID-03'!D131,'ID-07'!B131,'ID-08'!D131,'ID-11'!D131,'ID-18'!F131,'ID-24'!F131,'ID-29'!G131,'ID-31'!B131,'ID-33'!F131,'ID-34'!G131,'ID-36'!F131,'ID-39'!G131,'ID-40'!G131,'ID-44'!E131,'ID-45'!G131,'ID-50'!B131,'ID-53'!D131,'ID-54'!C131,'ID-57'!F131,'ID-59'!E131,'ID-70'!D131,'ID-71'!F131)</f>
        <v>1996.0539900372023</v>
      </c>
      <c r="H124" s="1">
        <f>AVERAGE('ID-03'!E131,'ID-11'!E131,'ID-13'!E131,'ID-15'!E131,'ID-16'!E131,'ID-18'!G131,'ID-24'!G131,'ID-29'!H131,'ID-30'!F131,'ID-31'!C131,'ID-33'!G131,'ID-34'!H131,'ID-40'!H131,'ID-44'!F131,'ID-45'!H131,'ID-54'!D131,'ID-57'!G131,'ID-59'!F131,'ID-70'!E131,'ID-71'!G131)</f>
        <v>1386.7754785807203</v>
      </c>
      <c r="I124" s="1">
        <f>AVERAGE('ID-12'!C131,'ID-18'!H131,'ID-24'!H131,'ID-29'!I131,'ID-40'!I131,'ID-44'!G131,'ID-45'!I131,'ID-59'!G131)</f>
        <v>1753.948902263651</v>
      </c>
      <c r="J124" s="1">
        <f>AVERAGE('ID-31'!D131,'ID-40'!J131,'ID-44'!H131,'ID-45'!J131,'ID-57'!H131)</f>
        <v>1450.8087847661698</v>
      </c>
      <c r="K124" s="1">
        <f>AVERAGE('ID-26'!E131,'ID-31'!E131,'ID-34'!I131,'ID-36'!G131,'ID-40'!K131,'ID-44'!I131,'ID-57'!I131)</f>
        <v>1669.8470455137474</v>
      </c>
    </row>
    <row r="125" spans="1:11" x14ac:dyDescent="0.25">
      <c r="A125" s="1">
        <v>15.125</v>
      </c>
      <c r="B125" s="1">
        <f>AVERAGE('ID-11'!B132,'ID-13'!B132,'ID-14'!B132,'ID-15'!B132,'ID-24'!B132,'ID-26'!B132,'ID-29'!B132,'ID-30'!B132,'ID-32'!B132,'ID-33'!B132,'ID-34'!B132,'ID-37'!B132,'ID-38'!B132,'ID-39'!B132,'ID-40'!B132,'ID-44'!B132,'ID-45'!B132,'ID-53'!B132,'ID-57'!B132,'ID-59'!B132,'ID-70'!B132,'ID-71'!B132)</f>
        <v>1754.5684583474902</v>
      </c>
      <c r="C125" s="1">
        <f>AVERAGE('ID-08'!B132,'ID-09'!B132,'ID-11'!C132,'ID-14'!C132,'ID-18'!B132,'ID-24'!C132,'ID-26'!C132,'ID-29'!C132,'ID-30'!C132,'ID-34'!C132,'ID-36'!B132,'ID-38'!C132,'ID-39'!C132,'ID-40'!C132,'ID-44'!C132,'ID-45'!C132,'ID-57'!C132,'ID-59'!C132)</f>
        <v>950.50692021860186</v>
      </c>
      <c r="D125" s="1">
        <f>AVERAGE('ID-13'!C132,'ID-14'!D132,'ID-15'!C132,'ID-16'!B132,'ID-18'!C132,'ID-26'!D132,'ID-29'!D132,'ID-30'!D132,'ID-33'!C132,'ID-34'!D132,'ID-36'!C132,'ID-37'!C132,'ID-38'!D132,'ID-39'!D132,'ID-40'!D132,'ID-45'!D132,'ID-59'!D132,'ID-71'!C132)</f>
        <v>1312.8347304391409</v>
      </c>
      <c r="E125" s="1">
        <f>AVERAGE('ID-03'!B132,'ID-09'!C132,'ID-13'!D132,'ID-15'!D132,'ID-16'!C132,'ID-18'!D132,'ID-24'!D132,'ID-29'!E132,'ID-30'!E132,'ID-33'!D132,'ID-34'!E132,'ID-36'!D132,'ID-38'!E132,'ID-39'!E132,'ID-40'!E132,'ID-44'!D132,'ID-45'!E132,'ID-57'!D132,'ID-70'!C132,'ID-71'!D132)</f>
        <v>1664.2566664643796</v>
      </c>
      <c r="F125" s="1">
        <f>AVERAGE('ID-01'!B132,'ID-02'!B132,'ID-03'!C132,'ID-06'!B132,'ID-08'!C132,'ID-09'!D132,'ID-12'!B132,'ID-16'!D132,'ID-18'!E132,'ID-24'!E132,'ID-29'!F132,'ID-33'!E132,'ID-34'!F132,'ID-36'!E132,'ID-38'!F132,'ID-39'!F132,'ID-40'!F132,'ID-45'!F132,'ID-53'!C132,'ID-54'!B132,'ID-57'!E132,'ID-71'!E132)</f>
        <v>2587.0707727759846</v>
      </c>
      <c r="G125" s="1">
        <f>AVERAGE('ID-01'!C132,'ID-02'!C132,'ID-03'!D132,'ID-07'!B132,'ID-08'!D132,'ID-11'!D132,'ID-18'!F132,'ID-24'!F132,'ID-29'!G132,'ID-31'!B132,'ID-33'!F132,'ID-34'!G132,'ID-36'!F132,'ID-39'!G132,'ID-40'!G132,'ID-44'!E132,'ID-45'!G132,'ID-50'!B132,'ID-53'!D132,'ID-54'!C132,'ID-57'!F132,'ID-59'!E132,'ID-70'!D132,'ID-71'!F132)</f>
        <v>1996.5712257150517</v>
      </c>
      <c r="H125" s="1">
        <f>AVERAGE('ID-03'!E132,'ID-11'!E132,'ID-13'!E132,'ID-15'!E132,'ID-16'!E132,'ID-18'!G132,'ID-24'!G132,'ID-29'!H132,'ID-30'!F132,'ID-31'!C132,'ID-33'!G132,'ID-34'!H132,'ID-40'!H132,'ID-44'!F132,'ID-45'!H132,'ID-54'!D132,'ID-57'!G132,'ID-59'!F132,'ID-70'!E132,'ID-71'!G132)</f>
        <v>1373.5885892272665</v>
      </c>
      <c r="I125" s="1">
        <f>AVERAGE('ID-12'!C132,'ID-18'!H132,'ID-24'!H132,'ID-29'!I132,'ID-40'!I132,'ID-44'!G132,'ID-45'!I132,'ID-59'!G132)</f>
        <v>1745.8504878678198</v>
      </c>
      <c r="J125" s="1">
        <f>AVERAGE('ID-31'!D132,'ID-40'!J132,'ID-44'!H132,'ID-45'!J132,'ID-57'!H132)</f>
        <v>1464.1056116481625</v>
      </c>
      <c r="K125" s="1">
        <f>AVERAGE('ID-26'!E132,'ID-31'!E132,'ID-34'!I132,'ID-36'!G132,'ID-40'!K132,'ID-44'!I132,'ID-57'!I132)</f>
        <v>1659.7791411893031</v>
      </c>
    </row>
    <row r="126" spans="1:11" x14ac:dyDescent="0.25">
      <c r="A126" s="1">
        <v>15.25</v>
      </c>
      <c r="B126" s="1">
        <f>AVERAGE('ID-11'!B133,'ID-13'!B133,'ID-14'!B133,'ID-15'!B133,'ID-24'!B133,'ID-26'!B133,'ID-29'!B133,'ID-30'!B133,'ID-32'!B133,'ID-33'!B133,'ID-34'!B133,'ID-37'!B133,'ID-38'!B133,'ID-39'!B133,'ID-40'!B133,'ID-44'!B133,'ID-45'!B133,'ID-53'!B133,'ID-57'!B133,'ID-59'!B133,'ID-70'!B133,'ID-71'!B133)</f>
        <v>1747.401490468158</v>
      </c>
      <c r="C126" s="1">
        <f>AVERAGE('ID-08'!B133,'ID-09'!B133,'ID-11'!C133,'ID-14'!C133,'ID-18'!B133,'ID-24'!C133,'ID-26'!C133,'ID-29'!C133,'ID-30'!C133,'ID-34'!C133,'ID-36'!B133,'ID-38'!C133,'ID-39'!C133,'ID-40'!C133,'ID-44'!C133,'ID-45'!C133,'ID-57'!C133,'ID-59'!C133)</f>
        <v>957.94278592077455</v>
      </c>
      <c r="D126" s="1">
        <f>AVERAGE('ID-13'!C133,'ID-14'!D133,'ID-15'!C133,'ID-16'!B133,'ID-18'!C133,'ID-26'!D133,'ID-29'!D133,'ID-30'!D133,'ID-33'!C133,'ID-34'!D133,'ID-36'!C133,'ID-37'!C133,'ID-38'!D133,'ID-39'!D133,'ID-40'!D133,'ID-45'!D133,'ID-59'!D133,'ID-71'!C133)</f>
        <v>1312.8605756450486</v>
      </c>
      <c r="E126" s="1">
        <f>AVERAGE('ID-03'!B133,'ID-09'!C133,'ID-13'!D133,'ID-15'!D133,'ID-16'!C133,'ID-18'!D133,'ID-24'!D133,'ID-29'!E133,'ID-30'!E133,'ID-33'!D133,'ID-34'!E133,'ID-36'!D133,'ID-38'!E133,'ID-39'!E133,'ID-40'!E133,'ID-44'!D133,'ID-45'!E133,'ID-57'!D133,'ID-70'!C133,'ID-71'!D133)</f>
        <v>1665.6881314055088</v>
      </c>
      <c r="F126" s="1">
        <f>AVERAGE('ID-01'!B133,'ID-02'!B133,'ID-03'!C133,'ID-06'!B133,'ID-08'!C133,'ID-09'!D133,'ID-12'!B133,'ID-16'!D133,'ID-18'!E133,'ID-24'!E133,'ID-29'!F133,'ID-33'!E133,'ID-34'!F133,'ID-36'!E133,'ID-38'!F133,'ID-39'!F133,'ID-40'!F133,'ID-45'!F133,'ID-53'!C133,'ID-54'!B133,'ID-57'!E133,'ID-71'!E133)</f>
        <v>2585.114912271375</v>
      </c>
      <c r="G126" s="1">
        <f>AVERAGE('ID-01'!C133,'ID-02'!C133,'ID-03'!D133,'ID-07'!B133,'ID-08'!D133,'ID-11'!D133,'ID-18'!F133,'ID-24'!F133,'ID-29'!G133,'ID-31'!B133,'ID-33'!F133,'ID-34'!G133,'ID-36'!F133,'ID-39'!G133,'ID-40'!G133,'ID-44'!E133,'ID-45'!G133,'ID-50'!B133,'ID-53'!D133,'ID-54'!C133,'ID-57'!F133,'ID-59'!E133,'ID-70'!D133,'ID-71'!F133)</f>
        <v>1995.2650505816184</v>
      </c>
      <c r="H126" s="1">
        <f>AVERAGE('ID-03'!E133,'ID-11'!E133,'ID-13'!E133,'ID-15'!E133,'ID-16'!E133,'ID-18'!G133,'ID-24'!G133,'ID-29'!H133,'ID-30'!F133,'ID-31'!C133,'ID-33'!G133,'ID-34'!H133,'ID-40'!H133,'ID-44'!F133,'ID-45'!H133,'ID-54'!D133,'ID-57'!G133,'ID-59'!F133,'ID-70'!E133,'ID-71'!G133)</f>
        <v>1365.8052916147431</v>
      </c>
      <c r="I126" s="1">
        <f>AVERAGE('ID-12'!C133,'ID-18'!H133,'ID-24'!H133,'ID-29'!I133,'ID-40'!I133,'ID-44'!G133,'ID-45'!I133,'ID-59'!G133)</f>
        <v>1753.2722565069757</v>
      </c>
      <c r="J126" s="1">
        <f>AVERAGE('ID-31'!D133,'ID-40'!J133,'ID-44'!H133,'ID-45'!J133,'ID-57'!H133)</f>
        <v>1476.0717029355515</v>
      </c>
      <c r="K126" s="1">
        <f>AVERAGE('ID-26'!E133,'ID-31'!E133,'ID-34'!I133,'ID-36'!G133,'ID-40'!K133,'ID-44'!I133,'ID-57'!I133)</f>
        <v>1670.3483309984829</v>
      </c>
    </row>
    <row r="127" spans="1:11" x14ac:dyDescent="0.25">
      <c r="A127" s="1">
        <v>15.375</v>
      </c>
      <c r="B127" s="1">
        <f>AVERAGE('ID-11'!B134,'ID-13'!B134,'ID-14'!B134,'ID-15'!B134,'ID-24'!B134,'ID-26'!B134,'ID-29'!B134,'ID-30'!B134,'ID-32'!B134,'ID-33'!B134,'ID-34'!B134,'ID-37'!B134,'ID-38'!B134,'ID-39'!B134,'ID-40'!B134,'ID-44'!B134,'ID-45'!B134,'ID-53'!B134,'ID-57'!B134,'ID-59'!B134,'ID-70'!B134,'ID-71'!B134)</f>
        <v>1747.5989100368834</v>
      </c>
      <c r="C127" s="1">
        <f>AVERAGE('ID-08'!B134,'ID-09'!B134,'ID-11'!C134,'ID-14'!C134,'ID-18'!B134,'ID-24'!C134,'ID-26'!C134,'ID-29'!C134,'ID-30'!C134,'ID-34'!C134,'ID-36'!B134,'ID-38'!C134,'ID-39'!C134,'ID-40'!C134,'ID-44'!C134,'ID-45'!C134,'ID-57'!C134,'ID-59'!C134)</f>
        <v>975.40018666122683</v>
      </c>
      <c r="D127" s="1">
        <f>AVERAGE('ID-13'!C134,'ID-14'!D134,'ID-15'!C134,'ID-16'!B134,'ID-18'!C134,'ID-26'!D134,'ID-29'!D134,'ID-30'!D134,'ID-33'!C134,'ID-34'!D134,'ID-36'!C134,'ID-37'!C134,'ID-38'!D134,'ID-39'!D134,'ID-40'!D134,'ID-45'!D134,'ID-59'!D134,'ID-71'!C134)</f>
        <v>1316.2456536599248</v>
      </c>
      <c r="E127" s="1">
        <f>AVERAGE('ID-03'!B134,'ID-09'!C134,'ID-13'!D134,'ID-15'!D134,'ID-16'!C134,'ID-18'!D134,'ID-24'!D134,'ID-29'!E134,'ID-30'!E134,'ID-33'!D134,'ID-34'!E134,'ID-36'!D134,'ID-38'!E134,'ID-39'!E134,'ID-40'!E134,'ID-44'!D134,'ID-45'!E134,'ID-57'!D134,'ID-70'!C134,'ID-71'!D134)</f>
        <v>1677.9017784973876</v>
      </c>
      <c r="F127" s="1">
        <f>AVERAGE('ID-01'!B134,'ID-02'!B134,'ID-03'!C134,'ID-06'!B134,'ID-08'!C134,'ID-09'!D134,'ID-12'!B134,'ID-16'!D134,'ID-18'!E134,'ID-24'!E134,'ID-29'!F134,'ID-33'!E134,'ID-34'!F134,'ID-36'!E134,'ID-38'!F134,'ID-39'!F134,'ID-40'!F134,'ID-45'!F134,'ID-53'!C134,'ID-54'!B134,'ID-57'!E134,'ID-71'!E134)</f>
        <v>2582.375554244566</v>
      </c>
      <c r="G127" s="1">
        <f>AVERAGE('ID-01'!C134,'ID-02'!C134,'ID-03'!D134,'ID-07'!B134,'ID-08'!D134,'ID-11'!D134,'ID-18'!F134,'ID-24'!F134,'ID-29'!G134,'ID-31'!B134,'ID-33'!F134,'ID-34'!G134,'ID-36'!F134,'ID-39'!G134,'ID-40'!G134,'ID-44'!E134,'ID-45'!G134,'ID-50'!B134,'ID-53'!D134,'ID-54'!C134,'ID-57'!F134,'ID-59'!E134,'ID-70'!D134,'ID-71'!F134)</f>
        <v>1986.5773807839732</v>
      </c>
      <c r="H127" s="1">
        <f>AVERAGE('ID-03'!E134,'ID-11'!E134,'ID-13'!E134,'ID-15'!E134,'ID-16'!E134,'ID-18'!G134,'ID-24'!G134,'ID-29'!H134,'ID-30'!F134,'ID-31'!C134,'ID-33'!G134,'ID-34'!H134,'ID-40'!H134,'ID-44'!F134,'ID-45'!H134,'ID-54'!D134,'ID-57'!G134,'ID-59'!F134,'ID-70'!E134,'ID-71'!G134)</f>
        <v>1362.5015591722863</v>
      </c>
      <c r="I127" s="1">
        <f>AVERAGE('ID-12'!C134,'ID-18'!H134,'ID-24'!H134,'ID-29'!I134,'ID-40'!I134,'ID-44'!G134,'ID-45'!I134,'ID-59'!G134)</f>
        <v>1745.8519011626354</v>
      </c>
      <c r="J127" s="1">
        <f>AVERAGE('ID-31'!D134,'ID-40'!J134,'ID-44'!H134,'ID-45'!J134,'ID-57'!H134)</f>
        <v>1483.0603065562141</v>
      </c>
      <c r="K127" s="1">
        <f>AVERAGE('ID-26'!E134,'ID-31'!E134,'ID-34'!I134,'ID-36'!G134,'ID-40'!K134,'ID-44'!I134,'ID-57'!I134)</f>
        <v>1667.450514954196</v>
      </c>
    </row>
    <row r="128" spans="1:11" x14ac:dyDescent="0.25">
      <c r="A128" s="1">
        <v>15.5</v>
      </c>
      <c r="B128" s="1">
        <f>AVERAGE('ID-11'!B135,'ID-13'!B135,'ID-14'!B135,'ID-15'!B135,'ID-24'!B135,'ID-26'!B135,'ID-29'!B135,'ID-30'!B135,'ID-32'!B135,'ID-33'!B135,'ID-34'!B135,'ID-37'!B135,'ID-38'!B135,'ID-39'!B135,'ID-40'!B135,'ID-44'!B135,'ID-45'!B135,'ID-53'!B135,'ID-57'!B135,'ID-59'!B135,'ID-70'!B135,'ID-71'!B135)</f>
        <v>1755.5925978196467</v>
      </c>
      <c r="C128" s="1">
        <f>AVERAGE('ID-08'!B135,'ID-09'!B135,'ID-11'!C135,'ID-14'!C135,'ID-18'!B135,'ID-24'!C135,'ID-26'!C135,'ID-29'!C135,'ID-30'!C135,'ID-34'!C135,'ID-36'!B135,'ID-38'!C135,'ID-39'!C135,'ID-40'!C135,'ID-44'!C135,'ID-45'!C135,'ID-57'!C135,'ID-59'!C135)</f>
        <v>982.1581853212798</v>
      </c>
      <c r="D128" s="1">
        <f>AVERAGE('ID-13'!C135,'ID-14'!D135,'ID-15'!C135,'ID-16'!B135,'ID-18'!C135,'ID-26'!D135,'ID-29'!D135,'ID-30'!D135,'ID-33'!C135,'ID-34'!D135,'ID-36'!C135,'ID-37'!C135,'ID-38'!D135,'ID-39'!D135,'ID-40'!D135,'ID-45'!D135,'ID-59'!D135,'ID-71'!C135)</f>
        <v>1321.4833246311739</v>
      </c>
      <c r="E128" s="1">
        <f>AVERAGE('ID-03'!B135,'ID-09'!C135,'ID-13'!D135,'ID-15'!D135,'ID-16'!C135,'ID-18'!D135,'ID-24'!D135,'ID-29'!E135,'ID-30'!E135,'ID-33'!D135,'ID-34'!E135,'ID-36'!D135,'ID-38'!E135,'ID-39'!E135,'ID-40'!E135,'ID-44'!D135,'ID-45'!E135,'ID-57'!D135,'ID-70'!C135,'ID-71'!D135)</f>
        <v>1696.860039631068</v>
      </c>
      <c r="F128" s="1">
        <f>AVERAGE('ID-01'!B135,'ID-02'!B135,'ID-03'!C135,'ID-06'!B135,'ID-08'!C135,'ID-09'!D135,'ID-12'!B135,'ID-16'!D135,'ID-18'!E135,'ID-24'!E135,'ID-29'!F135,'ID-33'!E135,'ID-34'!F135,'ID-36'!E135,'ID-38'!F135,'ID-39'!F135,'ID-40'!F135,'ID-45'!F135,'ID-53'!C135,'ID-54'!B135,'ID-57'!E135,'ID-71'!E135)</f>
        <v>2578.2339452403535</v>
      </c>
      <c r="G128" s="1">
        <f>AVERAGE('ID-01'!C135,'ID-02'!C135,'ID-03'!D135,'ID-07'!B135,'ID-08'!D135,'ID-11'!D135,'ID-18'!F135,'ID-24'!F135,'ID-29'!G135,'ID-31'!B135,'ID-33'!F135,'ID-34'!G135,'ID-36'!F135,'ID-39'!G135,'ID-40'!G135,'ID-44'!E135,'ID-45'!G135,'ID-50'!B135,'ID-53'!D135,'ID-54'!C135,'ID-57'!F135,'ID-59'!E135,'ID-70'!D135,'ID-71'!F135)</f>
        <v>1982.2658381899055</v>
      </c>
      <c r="H128" s="1">
        <f>AVERAGE('ID-03'!E135,'ID-11'!E135,'ID-13'!E135,'ID-15'!E135,'ID-16'!E135,'ID-18'!G135,'ID-24'!G135,'ID-29'!H135,'ID-30'!F135,'ID-31'!C135,'ID-33'!G135,'ID-34'!H135,'ID-40'!H135,'ID-44'!F135,'ID-45'!H135,'ID-54'!D135,'ID-57'!G135,'ID-59'!F135,'ID-70'!E135,'ID-71'!G135)</f>
        <v>1365.287313962855</v>
      </c>
      <c r="I128" s="1">
        <f>AVERAGE('ID-12'!C135,'ID-18'!H135,'ID-24'!H135,'ID-29'!I135,'ID-40'!I135,'ID-44'!G135,'ID-45'!I135,'ID-59'!G135)</f>
        <v>1728.6643206682604</v>
      </c>
      <c r="J128" s="1">
        <f>AVERAGE('ID-31'!D135,'ID-40'!J135,'ID-44'!H135,'ID-45'!J135,'ID-57'!H135)</f>
        <v>1494.9600270695987</v>
      </c>
      <c r="K128" s="1">
        <f>AVERAGE('ID-26'!E135,'ID-31'!E135,'ID-34'!I135,'ID-36'!G135,'ID-40'!K135,'ID-44'!I135,'ID-57'!I135)</f>
        <v>1688.7148192123022</v>
      </c>
    </row>
    <row r="129" spans="1:11" x14ac:dyDescent="0.25">
      <c r="A129" s="1">
        <v>15.625</v>
      </c>
      <c r="B129" s="1">
        <f>AVERAGE('ID-11'!B136,'ID-13'!B136,'ID-14'!B136,'ID-15'!B136,'ID-24'!B136,'ID-26'!B136,'ID-29'!B136,'ID-30'!B136,'ID-32'!B136,'ID-33'!B136,'ID-34'!B136,'ID-37'!B136,'ID-38'!B136,'ID-39'!B136,'ID-40'!B136,'ID-44'!B136,'ID-45'!B136,'ID-53'!B136,'ID-57'!B136,'ID-59'!B136,'ID-70'!B136,'ID-71'!B136)</f>
        <v>1753.3052684748518</v>
      </c>
      <c r="C129" s="1">
        <f>AVERAGE('ID-08'!B136,'ID-09'!B136,'ID-11'!C136,'ID-14'!C136,'ID-18'!B136,'ID-24'!C136,'ID-26'!C136,'ID-29'!C136,'ID-30'!C136,'ID-34'!C136,'ID-36'!B136,'ID-38'!C136,'ID-39'!C136,'ID-40'!C136,'ID-44'!C136,'ID-45'!C136,'ID-57'!C136,'ID-59'!C136)</f>
        <v>986.18546635735788</v>
      </c>
      <c r="D129" s="1">
        <f>AVERAGE('ID-13'!C136,'ID-14'!D136,'ID-15'!C136,'ID-16'!B136,'ID-18'!C136,'ID-26'!D136,'ID-29'!D136,'ID-30'!D136,'ID-33'!C136,'ID-34'!D136,'ID-36'!C136,'ID-37'!C136,'ID-38'!D136,'ID-39'!D136,'ID-40'!D136,'ID-45'!D136,'ID-59'!D136,'ID-71'!C136)</f>
        <v>1300.6431070302099</v>
      </c>
      <c r="E129" s="1">
        <f>AVERAGE('ID-03'!B136,'ID-09'!C136,'ID-13'!D136,'ID-15'!D136,'ID-16'!C136,'ID-18'!D136,'ID-24'!D136,'ID-29'!E136,'ID-30'!E136,'ID-33'!D136,'ID-34'!E136,'ID-36'!D136,'ID-38'!E136,'ID-39'!E136,'ID-40'!E136,'ID-44'!D136,'ID-45'!E136,'ID-57'!D136,'ID-70'!C136,'ID-71'!D136)</f>
        <v>1680.1386380909244</v>
      </c>
      <c r="F129" s="1">
        <f>AVERAGE('ID-01'!B136,'ID-02'!B136,'ID-03'!C136,'ID-06'!B136,'ID-08'!C136,'ID-09'!D136,'ID-12'!B136,'ID-16'!D136,'ID-18'!E136,'ID-24'!E136,'ID-29'!F136,'ID-33'!E136,'ID-34'!F136,'ID-36'!E136,'ID-38'!F136,'ID-39'!F136,'ID-40'!F136,'ID-45'!F136,'ID-53'!C136,'ID-54'!B136,'ID-57'!E136,'ID-71'!E136)</f>
        <v>2581.4214434373189</v>
      </c>
      <c r="G129" s="1">
        <f>AVERAGE('ID-01'!C136,'ID-02'!C136,'ID-03'!D136,'ID-07'!B136,'ID-08'!D136,'ID-11'!D136,'ID-18'!F136,'ID-24'!F136,'ID-29'!G136,'ID-31'!B136,'ID-33'!F136,'ID-34'!G136,'ID-36'!F136,'ID-39'!G136,'ID-40'!G136,'ID-44'!E136,'ID-45'!G136,'ID-50'!B136,'ID-53'!D136,'ID-54'!C136,'ID-57'!F136,'ID-59'!E136,'ID-70'!D136,'ID-71'!F136)</f>
        <v>1974.6678139717922</v>
      </c>
      <c r="H129" s="1">
        <f>AVERAGE('ID-03'!E136,'ID-11'!E136,'ID-13'!E136,'ID-15'!E136,'ID-16'!E136,'ID-18'!G136,'ID-24'!G136,'ID-29'!H136,'ID-30'!F136,'ID-31'!C136,'ID-33'!G136,'ID-34'!H136,'ID-40'!H136,'ID-44'!F136,'ID-45'!H136,'ID-54'!D136,'ID-57'!G136,'ID-59'!F136,'ID-70'!E136,'ID-71'!G136)</f>
        <v>1364.294707427943</v>
      </c>
      <c r="I129" s="1">
        <f>AVERAGE('ID-12'!C136,'ID-18'!H136,'ID-24'!H136,'ID-29'!I136,'ID-40'!I136,'ID-44'!G136,'ID-45'!I136,'ID-59'!G136)</f>
        <v>1723.6592489981263</v>
      </c>
      <c r="J129" s="1">
        <f>AVERAGE('ID-31'!D136,'ID-40'!J136,'ID-44'!H136,'ID-45'!J136,'ID-57'!H136)</f>
        <v>1494.3830306738375</v>
      </c>
      <c r="K129" s="1">
        <f>AVERAGE('ID-26'!E136,'ID-31'!E136,'ID-34'!I136,'ID-36'!G136,'ID-40'!K136,'ID-44'!I136,'ID-57'!I136)</f>
        <v>1716.3647962660523</v>
      </c>
    </row>
    <row r="130" spans="1:11" x14ac:dyDescent="0.25">
      <c r="A130" s="1">
        <v>15.75</v>
      </c>
      <c r="B130" s="1">
        <f>AVERAGE('ID-11'!B137,'ID-13'!B137,'ID-14'!B137,'ID-15'!B137,'ID-24'!B137,'ID-26'!B137,'ID-29'!B137,'ID-30'!B137,'ID-32'!B137,'ID-33'!B137,'ID-34'!B137,'ID-37'!B137,'ID-38'!B137,'ID-39'!B137,'ID-40'!B137,'ID-44'!B137,'ID-45'!B137,'ID-53'!B137,'ID-57'!B137,'ID-59'!B137,'ID-70'!B137,'ID-71'!B137)</f>
        <v>1739.5913217609188</v>
      </c>
      <c r="C130" s="1">
        <f>AVERAGE('ID-08'!B137,'ID-09'!B137,'ID-11'!C137,'ID-14'!C137,'ID-18'!B137,'ID-24'!C137,'ID-26'!C137,'ID-29'!C137,'ID-30'!C137,'ID-34'!C137,'ID-36'!B137,'ID-38'!C137,'ID-39'!C137,'ID-40'!C137,'ID-44'!C137,'ID-45'!C137,'ID-57'!C137,'ID-59'!C137)</f>
        <v>978.40367834652488</v>
      </c>
      <c r="D130" s="1">
        <f>AVERAGE('ID-13'!C137,'ID-14'!D137,'ID-15'!C137,'ID-16'!B137,'ID-18'!C137,'ID-26'!D137,'ID-29'!D137,'ID-30'!D137,'ID-33'!C137,'ID-34'!D137,'ID-36'!C137,'ID-37'!C137,'ID-38'!D137,'ID-39'!D137,'ID-40'!D137,'ID-45'!D137,'ID-59'!D137,'ID-71'!C137)</f>
        <v>1308.4746564663913</v>
      </c>
      <c r="E130" s="1">
        <f>AVERAGE('ID-03'!B137,'ID-09'!C137,'ID-13'!D137,'ID-15'!D137,'ID-16'!C137,'ID-18'!D137,'ID-24'!D137,'ID-29'!E137,'ID-30'!E137,'ID-33'!D137,'ID-34'!E137,'ID-36'!D137,'ID-38'!E137,'ID-39'!E137,'ID-40'!E137,'ID-44'!D137,'ID-45'!E137,'ID-57'!D137,'ID-70'!C137,'ID-71'!D137)</f>
        <v>1671.0071292289558</v>
      </c>
      <c r="F130" s="1">
        <f>AVERAGE('ID-01'!B137,'ID-02'!B137,'ID-03'!C137,'ID-06'!B137,'ID-08'!C137,'ID-09'!D137,'ID-12'!B137,'ID-16'!D137,'ID-18'!E137,'ID-24'!E137,'ID-29'!F137,'ID-33'!E137,'ID-34'!F137,'ID-36'!E137,'ID-38'!F137,'ID-39'!F137,'ID-40'!F137,'ID-45'!F137,'ID-53'!C137,'ID-54'!B137,'ID-57'!E137,'ID-71'!E137)</f>
        <v>2580.7662558770448</v>
      </c>
      <c r="G130" s="1">
        <f>AVERAGE('ID-01'!C137,'ID-02'!C137,'ID-03'!D137,'ID-07'!B137,'ID-08'!D137,'ID-11'!D137,'ID-18'!F137,'ID-24'!F137,'ID-29'!G137,'ID-31'!B137,'ID-33'!F137,'ID-34'!G137,'ID-36'!F137,'ID-39'!G137,'ID-40'!G137,'ID-44'!E137,'ID-45'!G137,'ID-50'!B137,'ID-53'!D137,'ID-54'!C137,'ID-57'!F137,'ID-59'!E137,'ID-70'!D137,'ID-71'!F137)</f>
        <v>1969.8576385247932</v>
      </c>
      <c r="H130" s="1">
        <f>AVERAGE('ID-03'!E137,'ID-11'!E137,'ID-13'!E137,'ID-15'!E137,'ID-16'!E137,'ID-18'!G137,'ID-24'!G137,'ID-29'!H137,'ID-30'!F137,'ID-31'!C137,'ID-33'!G137,'ID-34'!H137,'ID-40'!H137,'ID-44'!F137,'ID-45'!H137,'ID-54'!D137,'ID-57'!G137,'ID-59'!F137,'ID-70'!E137,'ID-71'!G137)</f>
        <v>1359.4640029960374</v>
      </c>
      <c r="I130" s="1">
        <f>AVERAGE('ID-12'!C137,'ID-18'!H137,'ID-24'!H137,'ID-29'!I137,'ID-40'!I137,'ID-44'!G137,'ID-45'!I137,'ID-59'!G137)</f>
        <v>1723.6596687578572</v>
      </c>
      <c r="J130" s="1">
        <f>AVERAGE('ID-31'!D137,'ID-40'!J137,'ID-44'!H137,'ID-45'!J137,'ID-57'!H137)</f>
        <v>1446.7526676489683</v>
      </c>
      <c r="K130" s="1">
        <f>AVERAGE('ID-26'!E137,'ID-31'!E137,'ID-34'!I137,'ID-36'!G137,'ID-40'!K137,'ID-44'!I137,'ID-57'!I137)</f>
        <v>1733.3633406423753</v>
      </c>
    </row>
    <row r="131" spans="1:11" x14ac:dyDescent="0.25">
      <c r="A131" s="1">
        <v>15.875</v>
      </c>
      <c r="B131" s="1">
        <f>AVERAGE('ID-11'!B138,'ID-13'!B138,'ID-14'!B138,'ID-15'!B138,'ID-24'!B138,'ID-26'!B138,'ID-29'!B138,'ID-30'!B138,'ID-32'!B138,'ID-33'!B138,'ID-34'!B138,'ID-37'!B138,'ID-38'!B138,'ID-39'!B138,'ID-40'!B138,'ID-44'!B138,'ID-45'!B138,'ID-53'!B138,'ID-57'!B138,'ID-59'!B138,'ID-70'!B138,'ID-71'!B138)</f>
        <v>1730.6782036340983</v>
      </c>
      <c r="C131" s="1">
        <f>AVERAGE('ID-08'!B138,'ID-09'!B138,'ID-11'!C138,'ID-14'!C138,'ID-18'!B138,'ID-24'!C138,'ID-26'!C138,'ID-29'!C138,'ID-30'!C138,'ID-34'!C138,'ID-36'!B138,'ID-38'!C138,'ID-39'!C138,'ID-40'!C138,'ID-44'!C138,'ID-45'!C138,'ID-57'!C138,'ID-59'!C138)</f>
        <v>979.03062544173088</v>
      </c>
      <c r="D131" s="1">
        <f>AVERAGE('ID-13'!C138,'ID-14'!D138,'ID-15'!C138,'ID-16'!B138,'ID-18'!C138,'ID-26'!D138,'ID-29'!D138,'ID-30'!D138,'ID-33'!C138,'ID-34'!D138,'ID-36'!C138,'ID-37'!C138,'ID-38'!D138,'ID-39'!D138,'ID-40'!D138,'ID-45'!D138,'ID-59'!D138,'ID-71'!C138)</f>
        <v>1307.9590725242517</v>
      </c>
      <c r="E131" s="1">
        <f>AVERAGE('ID-03'!B138,'ID-09'!C138,'ID-13'!D138,'ID-15'!D138,'ID-16'!C138,'ID-18'!D138,'ID-24'!D138,'ID-29'!E138,'ID-30'!E138,'ID-33'!D138,'ID-34'!E138,'ID-36'!D138,'ID-38'!E138,'ID-39'!E138,'ID-40'!E138,'ID-44'!D138,'ID-45'!E138,'ID-57'!D138,'ID-70'!C138,'ID-71'!D138)</f>
        <v>1658.8168514795539</v>
      </c>
      <c r="F131" s="1">
        <f>AVERAGE('ID-01'!B138,'ID-02'!B138,'ID-03'!C138,'ID-06'!B138,'ID-08'!C138,'ID-09'!D138,'ID-12'!B138,'ID-16'!D138,'ID-18'!E138,'ID-24'!E138,'ID-29'!F138,'ID-33'!E138,'ID-34'!F138,'ID-36'!E138,'ID-38'!F138,'ID-39'!F138,'ID-40'!F138,'ID-45'!F138,'ID-53'!C138,'ID-54'!B138,'ID-57'!E138,'ID-71'!E138)</f>
        <v>2573.0975187276226</v>
      </c>
      <c r="G131" s="1">
        <f>AVERAGE('ID-01'!C138,'ID-02'!C138,'ID-03'!D138,'ID-07'!B138,'ID-08'!D138,'ID-11'!D138,'ID-18'!F138,'ID-24'!F138,'ID-29'!G138,'ID-31'!B138,'ID-33'!F138,'ID-34'!G138,'ID-36'!F138,'ID-39'!G138,'ID-40'!G138,'ID-44'!E138,'ID-45'!G138,'ID-50'!B138,'ID-53'!D138,'ID-54'!C138,'ID-57'!F138,'ID-59'!E138,'ID-70'!D138,'ID-71'!F138)</f>
        <v>1963.3846242828122</v>
      </c>
      <c r="H131" s="1">
        <f>AVERAGE('ID-03'!E138,'ID-11'!E138,'ID-13'!E138,'ID-15'!E138,'ID-16'!E138,'ID-18'!G138,'ID-24'!G138,'ID-29'!H138,'ID-30'!F138,'ID-31'!C138,'ID-33'!G138,'ID-34'!H138,'ID-40'!H138,'ID-44'!F138,'ID-45'!H138,'ID-54'!D138,'ID-57'!G138,'ID-59'!F138,'ID-70'!E138,'ID-71'!G138)</f>
        <v>1353.3638323512439</v>
      </c>
      <c r="I131" s="1">
        <f>AVERAGE('ID-12'!C138,'ID-18'!H138,'ID-24'!H138,'ID-29'!I138,'ID-40'!I138,'ID-44'!G138,'ID-45'!I138,'ID-59'!G138)</f>
        <v>1745.69427858728</v>
      </c>
      <c r="J131" s="1">
        <f>AVERAGE('ID-31'!D138,'ID-40'!J138,'ID-44'!H138,'ID-45'!J138,'ID-57'!H138)</f>
        <v>1425.6974913138654</v>
      </c>
      <c r="K131" s="1">
        <f>AVERAGE('ID-26'!E138,'ID-31'!E138,'ID-34'!I138,'ID-36'!G138,'ID-40'!K138,'ID-44'!I138,'ID-57'!I138)</f>
        <v>1737.2572510798241</v>
      </c>
    </row>
    <row r="132" spans="1:11" x14ac:dyDescent="0.25">
      <c r="A132" s="1">
        <v>16</v>
      </c>
      <c r="B132" s="1">
        <f>AVERAGE('ID-11'!B139,'ID-13'!B139,'ID-14'!B139,'ID-15'!B139,'ID-24'!B139,'ID-26'!B139,'ID-29'!B139,'ID-30'!B139,'ID-32'!B139,'ID-33'!B139,'ID-34'!B139,'ID-37'!B139,'ID-38'!B139,'ID-39'!B139,'ID-40'!B139,'ID-44'!B139,'ID-45'!B139,'ID-53'!B139,'ID-57'!B139,'ID-59'!B139,'ID-70'!B139,'ID-71'!B139)</f>
        <v>1710.8786759778479</v>
      </c>
      <c r="C132" s="1">
        <f>AVERAGE('ID-08'!B139,'ID-09'!B139,'ID-11'!C139,'ID-14'!C139,'ID-18'!B139,'ID-24'!C139,'ID-26'!C139,'ID-29'!C139,'ID-30'!C139,'ID-34'!C139,'ID-36'!B139,'ID-38'!C139,'ID-39'!C139,'ID-40'!C139,'ID-44'!C139,'ID-45'!C139,'ID-57'!C139,'ID-59'!C139)</f>
        <v>977.00502647633641</v>
      </c>
      <c r="D132" s="1">
        <f>AVERAGE('ID-13'!C139,'ID-14'!D139,'ID-15'!C139,'ID-16'!B139,'ID-18'!C139,'ID-26'!D139,'ID-29'!D139,'ID-30'!D139,'ID-33'!C139,'ID-34'!D139,'ID-36'!C139,'ID-37'!C139,'ID-38'!D139,'ID-39'!D139,'ID-40'!D139,'ID-45'!D139,'ID-59'!D139,'ID-71'!C139)</f>
        <v>1308.9400530362191</v>
      </c>
      <c r="E132" s="1">
        <f>AVERAGE('ID-03'!B139,'ID-09'!C139,'ID-13'!D139,'ID-15'!D139,'ID-16'!C139,'ID-18'!D139,'ID-24'!D139,'ID-29'!E139,'ID-30'!E139,'ID-33'!D139,'ID-34'!E139,'ID-36'!D139,'ID-38'!E139,'ID-39'!E139,'ID-40'!E139,'ID-44'!D139,'ID-45'!E139,'ID-57'!D139,'ID-70'!C139,'ID-71'!D139)</f>
        <v>1641.3775570375637</v>
      </c>
      <c r="F132" s="1">
        <f>AVERAGE('ID-01'!B139,'ID-02'!B139,'ID-03'!C139,'ID-06'!B139,'ID-08'!C139,'ID-09'!D139,'ID-12'!B139,'ID-16'!D139,'ID-18'!E139,'ID-24'!E139,'ID-29'!F139,'ID-33'!E139,'ID-34'!F139,'ID-36'!E139,'ID-38'!F139,'ID-39'!F139,'ID-40'!F139,'ID-45'!F139,'ID-53'!C139,'ID-54'!B139,'ID-57'!E139,'ID-71'!E139)</f>
        <v>2564.9113920314817</v>
      </c>
      <c r="G132" s="1">
        <f>AVERAGE('ID-01'!C139,'ID-02'!C139,'ID-03'!D139,'ID-07'!B139,'ID-08'!D139,'ID-11'!D139,'ID-18'!F139,'ID-24'!F139,'ID-29'!G139,'ID-31'!B139,'ID-33'!F139,'ID-34'!G139,'ID-36'!F139,'ID-39'!G139,'ID-40'!G139,'ID-44'!E139,'ID-45'!G139,'ID-50'!B139,'ID-53'!D139,'ID-54'!C139,'ID-57'!F139,'ID-59'!E139,'ID-70'!D139,'ID-71'!F139)</f>
        <v>1959.7068986001002</v>
      </c>
      <c r="H132" s="1">
        <f>AVERAGE('ID-03'!E139,'ID-11'!E139,'ID-13'!E139,'ID-15'!E139,'ID-16'!E139,'ID-18'!G139,'ID-24'!G139,'ID-29'!H139,'ID-30'!F139,'ID-31'!C139,'ID-33'!G139,'ID-34'!H139,'ID-40'!H139,'ID-44'!F139,'ID-45'!H139,'ID-54'!D139,'ID-57'!G139,'ID-59'!F139,'ID-70'!E139,'ID-71'!G139)</f>
        <v>1360.5636530363104</v>
      </c>
      <c r="I132" s="1">
        <f>AVERAGE('ID-12'!C139,'ID-18'!H139,'ID-24'!H139,'ID-29'!I139,'ID-40'!I139,'ID-44'!G139,'ID-45'!I139,'ID-59'!G139)</f>
        <v>1731.9073415177427</v>
      </c>
      <c r="J132" s="1">
        <f>AVERAGE('ID-31'!D139,'ID-40'!J139,'ID-44'!H139,'ID-45'!J139,'ID-57'!H139)</f>
        <v>1390.2013285120734</v>
      </c>
      <c r="K132" s="1">
        <f>AVERAGE('ID-26'!E139,'ID-31'!E139,'ID-34'!I139,'ID-36'!G139,'ID-40'!K139,'ID-44'!I139,'ID-57'!I139)</f>
        <v>1744.0760564652285</v>
      </c>
    </row>
    <row r="133" spans="1:11" x14ac:dyDescent="0.25">
      <c r="A133" s="1">
        <v>16.125</v>
      </c>
      <c r="B133" s="1">
        <f>AVERAGE('ID-11'!B140,'ID-13'!B140,'ID-14'!B140,'ID-15'!B140,'ID-24'!B140,'ID-26'!B140,'ID-29'!B140,'ID-30'!B140,'ID-32'!B140,'ID-33'!B140,'ID-34'!B140,'ID-37'!B140,'ID-38'!B140,'ID-39'!B140,'ID-40'!B140,'ID-44'!B140,'ID-45'!B140,'ID-53'!B140,'ID-57'!B140,'ID-59'!B140,'ID-70'!B140,'ID-71'!B140)</f>
        <v>1699.4505406516464</v>
      </c>
      <c r="C133" s="1">
        <f>AVERAGE('ID-08'!B140,'ID-09'!B140,'ID-11'!C140,'ID-14'!C140,'ID-18'!B140,'ID-24'!C140,'ID-26'!C140,'ID-29'!C140,'ID-30'!C140,'ID-34'!C140,'ID-36'!B140,'ID-38'!C140,'ID-39'!C140,'ID-40'!C140,'ID-44'!C140,'ID-45'!C140,'ID-57'!C140,'ID-59'!C140)</f>
        <v>980.01470859538472</v>
      </c>
      <c r="D133" s="1">
        <f>AVERAGE('ID-13'!C140,'ID-14'!D140,'ID-15'!C140,'ID-16'!B140,'ID-18'!C140,'ID-26'!D140,'ID-29'!D140,'ID-30'!D140,'ID-33'!C140,'ID-34'!D140,'ID-36'!C140,'ID-37'!C140,'ID-38'!D140,'ID-39'!D140,'ID-40'!D140,'ID-45'!D140,'ID-59'!D140,'ID-71'!C140)</f>
        <v>1312.1656708487471</v>
      </c>
      <c r="E133" s="1">
        <f>AVERAGE('ID-03'!B140,'ID-09'!C140,'ID-13'!D140,'ID-15'!D140,'ID-16'!C140,'ID-18'!D140,'ID-24'!D140,'ID-29'!E140,'ID-30'!E140,'ID-33'!D140,'ID-34'!E140,'ID-36'!D140,'ID-38'!E140,'ID-39'!E140,'ID-40'!E140,'ID-44'!D140,'ID-45'!E140,'ID-57'!D140,'ID-70'!C140,'ID-71'!D140)</f>
        <v>1648.2099584793086</v>
      </c>
      <c r="F133" s="1">
        <f>AVERAGE('ID-01'!B140,'ID-02'!B140,'ID-03'!C140,'ID-06'!B140,'ID-08'!C140,'ID-09'!D140,'ID-12'!B140,'ID-16'!D140,'ID-18'!E140,'ID-24'!E140,'ID-29'!F140,'ID-33'!E140,'ID-34'!F140,'ID-36'!E140,'ID-38'!F140,'ID-39'!F140,'ID-40'!F140,'ID-45'!F140,'ID-53'!C140,'ID-54'!B140,'ID-57'!E140,'ID-71'!E140)</f>
        <v>2558.2426536535322</v>
      </c>
      <c r="G133" s="1">
        <f>AVERAGE('ID-01'!C140,'ID-02'!C140,'ID-03'!D140,'ID-07'!B140,'ID-08'!D140,'ID-11'!D140,'ID-18'!F140,'ID-24'!F140,'ID-29'!G140,'ID-31'!B140,'ID-33'!F140,'ID-34'!G140,'ID-36'!F140,'ID-39'!G140,'ID-40'!G140,'ID-44'!E140,'ID-45'!G140,'ID-50'!B140,'ID-53'!D140,'ID-54'!C140,'ID-57'!F140,'ID-59'!E140,'ID-70'!D140,'ID-71'!F140)</f>
        <v>1955.9956617309406</v>
      </c>
      <c r="H133" s="1">
        <f>AVERAGE('ID-03'!E140,'ID-11'!E140,'ID-13'!E140,'ID-15'!E140,'ID-16'!E140,'ID-18'!G140,'ID-24'!G140,'ID-29'!H140,'ID-30'!F140,'ID-31'!C140,'ID-33'!G140,'ID-34'!H140,'ID-40'!H140,'ID-44'!F140,'ID-45'!H140,'ID-54'!D140,'ID-57'!G140,'ID-59'!F140,'ID-70'!E140,'ID-71'!G140)</f>
        <v>1360.8707020815648</v>
      </c>
      <c r="I133" s="1">
        <f>AVERAGE('ID-12'!C140,'ID-18'!H140,'ID-24'!H140,'ID-29'!I140,'ID-40'!I140,'ID-44'!G140,'ID-45'!I140,'ID-59'!G140)</f>
        <v>1742.1029882800231</v>
      </c>
      <c r="J133" s="1">
        <f>AVERAGE('ID-31'!D140,'ID-40'!J140,'ID-44'!H140,'ID-45'!J140,'ID-57'!H140)</f>
        <v>1389.0505300830725</v>
      </c>
      <c r="K133" s="1">
        <f>AVERAGE('ID-26'!E140,'ID-31'!E140,'ID-34'!I140,'ID-36'!G140,'ID-40'!K140,'ID-44'!I140,'ID-57'!I140)</f>
        <v>1746.2861450128853</v>
      </c>
    </row>
    <row r="134" spans="1:11" x14ac:dyDescent="0.25">
      <c r="A134" s="1">
        <v>16.25</v>
      </c>
      <c r="B134" s="1">
        <f>AVERAGE('ID-11'!B141,'ID-13'!B141,'ID-14'!B141,'ID-15'!B141,'ID-24'!B141,'ID-26'!B141,'ID-29'!B141,'ID-30'!B141,'ID-32'!B141,'ID-33'!B141,'ID-34'!B141,'ID-37'!B141,'ID-38'!B141,'ID-39'!B141,'ID-40'!B141,'ID-44'!B141,'ID-45'!B141,'ID-53'!B141,'ID-57'!B141,'ID-59'!B141,'ID-70'!B141,'ID-71'!B141)</f>
        <v>1685.0552259710239</v>
      </c>
      <c r="C134" s="1">
        <f>AVERAGE('ID-08'!B141,'ID-09'!B141,'ID-11'!C141,'ID-14'!C141,'ID-18'!B141,'ID-24'!C141,'ID-26'!C141,'ID-29'!C141,'ID-30'!C141,'ID-34'!C141,'ID-36'!B141,'ID-38'!C141,'ID-39'!C141,'ID-40'!C141,'ID-44'!C141,'ID-45'!C141,'ID-57'!C141,'ID-59'!C141)</f>
        <v>984.56452485399257</v>
      </c>
      <c r="D134" s="1">
        <f>AVERAGE('ID-13'!C141,'ID-14'!D141,'ID-15'!C141,'ID-16'!B141,'ID-18'!C141,'ID-26'!D141,'ID-29'!D141,'ID-30'!D141,'ID-33'!C141,'ID-34'!D141,'ID-36'!C141,'ID-37'!C141,'ID-38'!D141,'ID-39'!D141,'ID-40'!D141,'ID-45'!D141,'ID-59'!D141,'ID-71'!C141)</f>
        <v>1322.4923379159386</v>
      </c>
      <c r="E134" s="1">
        <f>AVERAGE('ID-03'!B141,'ID-09'!C141,'ID-13'!D141,'ID-15'!D141,'ID-16'!C141,'ID-18'!D141,'ID-24'!D141,'ID-29'!E141,'ID-30'!E141,'ID-33'!D141,'ID-34'!E141,'ID-36'!D141,'ID-38'!E141,'ID-39'!E141,'ID-40'!E141,'ID-44'!D141,'ID-45'!E141,'ID-57'!D141,'ID-70'!C141,'ID-71'!D141)</f>
        <v>1643.2300852287087</v>
      </c>
      <c r="F134" s="1">
        <f>AVERAGE('ID-01'!B141,'ID-02'!B141,'ID-03'!C141,'ID-06'!B141,'ID-08'!C141,'ID-09'!D141,'ID-12'!B141,'ID-16'!D141,'ID-18'!E141,'ID-24'!E141,'ID-29'!F141,'ID-33'!E141,'ID-34'!F141,'ID-36'!E141,'ID-38'!F141,'ID-39'!F141,'ID-40'!F141,'ID-45'!F141,'ID-53'!C141,'ID-54'!B141,'ID-57'!E141,'ID-71'!E141)</f>
        <v>2552.7228215052578</v>
      </c>
      <c r="G134" s="1">
        <f>AVERAGE('ID-01'!C141,'ID-02'!C141,'ID-03'!D141,'ID-07'!B141,'ID-08'!D141,'ID-11'!D141,'ID-18'!F141,'ID-24'!F141,'ID-29'!G141,'ID-31'!B141,'ID-33'!F141,'ID-34'!G141,'ID-36'!F141,'ID-39'!G141,'ID-40'!G141,'ID-44'!E141,'ID-45'!G141,'ID-50'!B141,'ID-53'!D141,'ID-54'!C141,'ID-57'!F141,'ID-59'!E141,'ID-70'!D141,'ID-71'!F141)</f>
        <v>1945.0326642629934</v>
      </c>
      <c r="H134" s="1">
        <f>AVERAGE('ID-03'!E141,'ID-11'!E141,'ID-13'!E141,'ID-15'!E141,'ID-16'!E141,'ID-18'!G141,'ID-24'!G141,'ID-29'!H141,'ID-30'!F141,'ID-31'!C141,'ID-33'!G141,'ID-34'!H141,'ID-40'!H141,'ID-44'!F141,'ID-45'!H141,'ID-54'!D141,'ID-57'!G141,'ID-59'!F141,'ID-70'!E141,'ID-71'!G141)</f>
        <v>1367.9775466420667</v>
      </c>
      <c r="I134" s="1">
        <f>AVERAGE('ID-12'!C141,'ID-18'!H141,'ID-24'!H141,'ID-29'!I141,'ID-40'!I141,'ID-44'!G141,'ID-45'!I141,'ID-59'!G141)</f>
        <v>1729.5626888832387</v>
      </c>
      <c r="J134" s="1">
        <f>AVERAGE('ID-31'!D141,'ID-40'!J141,'ID-44'!H141,'ID-45'!J141,'ID-57'!H141)</f>
        <v>1362.4961919882392</v>
      </c>
      <c r="K134" s="1">
        <f>AVERAGE('ID-26'!E141,'ID-31'!E141,'ID-34'!I141,'ID-36'!G141,'ID-40'!K141,'ID-44'!I141,'ID-57'!I141)</f>
        <v>1747.4186405413463</v>
      </c>
    </row>
    <row r="135" spans="1:11" x14ac:dyDescent="0.25">
      <c r="A135" s="1">
        <v>16.375</v>
      </c>
      <c r="B135" s="1">
        <f>AVERAGE('ID-11'!B142,'ID-13'!B142,'ID-14'!B142,'ID-15'!B142,'ID-24'!B142,'ID-26'!B142,'ID-29'!B142,'ID-30'!B142,'ID-32'!B142,'ID-33'!B142,'ID-34'!B142,'ID-37'!B142,'ID-38'!B142,'ID-39'!B142,'ID-40'!B142,'ID-44'!B142,'ID-45'!B142,'ID-53'!B142,'ID-57'!B142,'ID-59'!B142,'ID-70'!B142,'ID-71'!B142)</f>
        <v>1670.8565903640649</v>
      </c>
      <c r="C135" s="1">
        <f>AVERAGE('ID-08'!B142,'ID-09'!B142,'ID-11'!C142,'ID-14'!C142,'ID-18'!B142,'ID-24'!C142,'ID-26'!C142,'ID-29'!C142,'ID-30'!C142,'ID-34'!C142,'ID-36'!B142,'ID-38'!C142,'ID-39'!C142,'ID-40'!C142,'ID-44'!C142,'ID-45'!C142,'ID-57'!C142,'ID-59'!C142)</f>
        <v>994.77341600673935</v>
      </c>
      <c r="D135" s="1">
        <f>AVERAGE('ID-13'!C142,'ID-14'!D142,'ID-15'!C142,'ID-16'!B142,'ID-18'!C142,'ID-26'!D142,'ID-29'!D142,'ID-30'!D142,'ID-33'!C142,'ID-34'!D142,'ID-36'!C142,'ID-37'!C142,'ID-38'!D142,'ID-39'!D142,'ID-40'!D142,'ID-45'!D142,'ID-59'!D142,'ID-71'!C142)</f>
        <v>1331.9380390384856</v>
      </c>
      <c r="E135" s="1">
        <f>AVERAGE('ID-03'!B142,'ID-09'!C142,'ID-13'!D142,'ID-15'!D142,'ID-16'!C142,'ID-18'!D142,'ID-24'!D142,'ID-29'!E142,'ID-30'!E142,'ID-33'!D142,'ID-34'!E142,'ID-36'!D142,'ID-38'!E142,'ID-39'!E142,'ID-40'!E142,'ID-44'!D142,'ID-45'!E142,'ID-57'!D142,'ID-70'!C142,'ID-71'!D142)</f>
        <v>1631.4259314271781</v>
      </c>
      <c r="F135" s="1">
        <f>AVERAGE('ID-01'!B142,'ID-02'!B142,'ID-03'!C142,'ID-06'!B142,'ID-08'!C142,'ID-09'!D142,'ID-12'!B142,'ID-16'!D142,'ID-18'!E142,'ID-24'!E142,'ID-29'!F142,'ID-33'!E142,'ID-34'!F142,'ID-36'!E142,'ID-38'!F142,'ID-39'!F142,'ID-40'!F142,'ID-45'!F142,'ID-53'!C142,'ID-54'!B142,'ID-57'!E142,'ID-71'!E142)</f>
        <v>2554.7350403411465</v>
      </c>
      <c r="G135" s="1">
        <f>AVERAGE('ID-01'!C142,'ID-02'!C142,'ID-03'!D142,'ID-07'!B142,'ID-08'!D142,'ID-11'!D142,'ID-18'!F142,'ID-24'!F142,'ID-29'!G142,'ID-31'!B142,'ID-33'!F142,'ID-34'!G142,'ID-36'!F142,'ID-39'!G142,'ID-40'!G142,'ID-44'!E142,'ID-45'!G142,'ID-50'!B142,'ID-53'!D142,'ID-54'!C142,'ID-57'!F142,'ID-59'!E142,'ID-70'!D142,'ID-71'!F142)</f>
        <v>1935.9448378295074</v>
      </c>
      <c r="H135" s="1">
        <f>AVERAGE('ID-03'!E142,'ID-11'!E142,'ID-13'!E142,'ID-15'!E142,'ID-16'!E142,'ID-18'!G142,'ID-24'!G142,'ID-29'!H142,'ID-30'!F142,'ID-31'!C142,'ID-33'!G142,'ID-34'!H142,'ID-40'!H142,'ID-44'!F142,'ID-45'!H142,'ID-54'!D142,'ID-57'!G142,'ID-59'!F142,'ID-70'!E142,'ID-71'!G142)</f>
        <v>1364.9726699202397</v>
      </c>
      <c r="I135" s="1">
        <f>AVERAGE('ID-12'!C142,'ID-18'!H142,'ID-24'!H142,'ID-29'!I142,'ID-40'!I142,'ID-44'!G142,'ID-45'!I142,'ID-59'!G142)</f>
        <v>1721.1763470916792</v>
      </c>
      <c r="J135" s="1">
        <f>AVERAGE('ID-31'!D142,'ID-40'!J142,'ID-44'!H142,'ID-45'!J142,'ID-57'!H142)</f>
        <v>1326.7648131773208</v>
      </c>
      <c r="K135" s="1">
        <f>AVERAGE('ID-26'!E142,'ID-31'!E142,'ID-34'!I142,'ID-36'!G142,'ID-40'!K142,'ID-44'!I142,'ID-57'!I142)</f>
        <v>1757.4403996943529</v>
      </c>
    </row>
    <row r="136" spans="1:11" x14ac:dyDescent="0.25">
      <c r="A136" s="1">
        <v>16.5</v>
      </c>
      <c r="B136" s="1">
        <f>AVERAGE('ID-11'!B143,'ID-13'!B143,'ID-14'!B143,'ID-15'!B143,'ID-24'!B143,'ID-26'!B143,'ID-29'!B143,'ID-30'!B143,'ID-32'!B143,'ID-33'!B143,'ID-34'!B143,'ID-37'!B143,'ID-38'!B143,'ID-39'!B143,'ID-40'!B143,'ID-44'!B143,'ID-45'!B143,'ID-53'!B143,'ID-57'!B143,'ID-59'!B143,'ID-70'!B143,'ID-71'!B143)</f>
        <v>1664.7319653773184</v>
      </c>
      <c r="C136" s="1">
        <f>AVERAGE('ID-08'!B143,'ID-09'!B143,'ID-11'!C143,'ID-14'!C143,'ID-18'!B143,'ID-24'!C143,'ID-26'!C143,'ID-29'!C143,'ID-30'!C143,'ID-34'!C143,'ID-36'!B143,'ID-38'!C143,'ID-39'!C143,'ID-40'!C143,'ID-44'!C143,'ID-45'!C143,'ID-57'!C143,'ID-59'!C143)</f>
        <v>992.59619960383736</v>
      </c>
      <c r="D136" s="1">
        <f>AVERAGE('ID-13'!C143,'ID-14'!D143,'ID-15'!C143,'ID-16'!B143,'ID-18'!C143,'ID-26'!D143,'ID-29'!D143,'ID-30'!D143,'ID-33'!C143,'ID-34'!D143,'ID-36'!C143,'ID-37'!C143,'ID-38'!D143,'ID-39'!D143,'ID-40'!D143,'ID-45'!D143,'ID-59'!D143,'ID-71'!C143)</f>
        <v>1345.610376529165</v>
      </c>
      <c r="E136" s="1">
        <f>AVERAGE('ID-03'!B143,'ID-09'!C143,'ID-13'!D143,'ID-15'!D143,'ID-16'!C143,'ID-18'!D143,'ID-24'!D143,'ID-29'!E143,'ID-30'!E143,'ID-33'!D143,'ID-34'!E143,'ID-36'!D143,'ID-38'!E143,'ID-39'!E143,'ID-40'!E143,'ID-44'!D143,'ID-45'!E143,'ID-57'!D143,'ID-70'!C143,'ID-71'!D143)</f>
        <v>1628.7658682647625</v>
      </c>
      <c r="F136" s="1">
        <f>AVERAGE('ID-01'!B143,'ID-02'!B143,'ID-03'!C143,'ID-06'!B143,'ID-08'!C143,'ID-09'!D143,'ID-12'!B143,'ID-16'!D143,'ID-18'!E143,'ID-24'!E143,'ID-29'!F143,'ID-33'!E143,'ID-34'!F143,'ID-36'!E143,'ID-38'!F143,'ID-39'!F143,'ID-40'!F143,'ID-45'!F143,'ID-53'!C143,'ID-54'!B143,'ID-57'!E143,'ID-71'!E143)</f>
        <v>2548.6897852346792</v>
      </c>
      <c r="G136" s="1">
        <f>AVERAGE('ID-01'!C143,'ID-02'!C143,'ID-03'!D143,'ID-07'!B143,'ID-08'!D143,'ID-11'!D143,'ID-18'!F143,'ID-24'!F143,'ID-29'!G143,'ID-31'!B143,'ID-33'!F143,'ID-34'!G143,'ID-36'!F143,'ID-39'!G143,'ID-40'!G143,'ID-44'!E143,'ID-45'!G143,'ID-50'!B143,'ID-53'!D143,'ID-54'!C143,'ID-57'!F143,'ID-59'!E143,'ID-70'!D143,'ID-71'!F143)</f>
        <v>1925.7952649058113</v>
      </c>
      <c r="H136" s="1">
        <f>AVERAGE('ID-03'!E143,'ID-11'!E143,'ID-13'!E143,'ID-15'!E143,'ID-16'!E143,'ID-18'!G143,'ID-24'!G143,'ID-29'!H143,'ID-30'!F143,'ID-31'!C143,'ID-33'!G143,'ID-34'!H143,'ID-40'!H143,'ID-44'!F143,'ID-45'!H143,'ID-54'!D143,'ID-57'!G143,'ID-59'!F143,'ID-70'!E143,'ID-71'!G143)</f>
        <v>1363.3442092776852</v>
      </c>
      <c r="I136" s="1">
        <f>AVERAGE('ID-12'!C143,'ID-18'!H143,'ID-24'!H143,'ID-29'!I143,'ID-40'!I143,'ID-44'!G143,'ID-45'!I143,'ID-59'!G143)</f>
        <v>1732.0430120572553</v>
      </c>
      <c r="J136" s="1">
        <f>AVERAGE('ID-31'!D143,'ID-40'!J143,'ID-44'!H143,'ID-45'!J143,'ID-57'!H143)</f>
        <v>1319.0505165560376</v>
      </c>
      <c r="K136" s="1">
        <f>AVERAGE('ID-26'!E143,'ID-31'!E143,'ID-34'!I143,'ID-36'!G143,'ID-40'!K143,'ID-44'!I143,'ID-57'!I143)</f>
        <v>1781.6914999795099</v>
      </c>
    </row>
    <row r="137" spans="1:11" x14ac:dyDescent="0.25">
      <c r="A137" s="1">
        <v>16.625</v>
      </c>
      <c r="B137" s="1">
        <f>AVERAGE('ID-11'!B144,'ID-13'!B144,'ID-14'!B144,'ID-15'!B144,'ID-24'!B144,'ID-26'!B144,'ID-29'!B144,'ID-30'!B144,'ID-32'!B144,'ID-33'!B144,'ID-34'!B144,'ID-37'!B144,'ID-38'!B144,'ID-39'!B144,'ID-40'!B144,'ID-44'!B144,'ID-45'!B144,'ID-53'!B144,'ID-57'!B144,'ID-59'!B144,'ID-70'!B144,'ID-71'!B144)</f>
        <v>1672.1634008758922</v>
      </c>
      <c r="C137" s="1">
        <f>AVERAGE('ID-08'!B144,'ID-09'!B144,'ID-11'!C144,'ID-14'!C144,'ID-18'!B144,'ID-24'!C144,'ID-26'!C144,'ID-29'!C144,'ID-30'!C144,'ID-34'!C144,'ID-36'!B144,'ID-38'!C144,'ID-39'!C144,'ID-40'!C144,'ID-44'!C144,'ID-45'!C144,'ID-57'!C144,'ID-59'!C144)</f>
        <v>987.01903653861541</v>
      </c>
      <c r="D137" s="1">
        <f>AVERAGE('ID-13'!C144,'ID-14'!D144,'ID-15'!C144,'ID-16'!B144,'ID-18'!C144,'ID-26'!D144,'ID-29'!D144,'ID-30'!D144,'ID-33'!C144,'ID-34'!D144,'ID-36'!C144,'ID-37'!C144,'ID-38'!D144,'ID-39'!D144,'ID-40'!D144,'ID-45'!D144,'ID-59'!D144,'ID-71'!C144)</f>
        <v>1355.0138515520166</v>
      </c>
      <c r="E137" s="1">
        <f>AVERAGE('ID-03'!B144,'ID-09'!C144,'ID-13'!D144,'ID-15'!D144,'ID-16'!C144,'ID-18'!D144,'ID-24'!D144,'ID-29'!E144,'ID-30'!E144,'ID-33'!D144,'ID-34'!E144,'ID-36'!D144,'ID-38'!E144,'ID-39'!E144,'ID-40'!E144,'ID-44'!D144,'ID-45'!E144,'ID-57'!D144,'ID-70'!C144,'ID-71'!D144)</f>
        <v>1639.3118663993973</v>
      </c>
      <c r="F137" s="1">
        <f>AVERAGE('ID-01'!B144,'ID-02'!B144,'ID-03'!C144,'ID-06'!B144,'ID-08'!C144,'ID-09'!D144,'ID-12'!B144,'ID-16'!D144,'ID-18'!E144,'ID-24'!E144,'ID-29'!F144,'ID-33'!E144,'ID-34'!F144,'ID-36'!E144,'ID-38'!F144,'ID-39'!F144,'ID-40'!F144,'ID-45'!F144,'ID-53'!C144,'ID-54'!B144,'ID-57'!E144,'ID-71'!E144)</f>
        <v>2554.1048725116034</v>
      </c>
      <c r="G137" s="1">
        <f>AVERAGE('ID-01'!C144,'ID-02'!C144,'ID-03'!D144,'ID-07'!B144,'ID-08'!D144,'ID-11'!D144,'ID-18'!F144,'ID-24'!F144,'ID-29'!G144,'ID-31'!B144,'ID-33'!F144,'ID-34'!G144,'ID-36'!F144,'ID-39'!G144,'ID-40'!G144,'ID-44'!E144,'ID-45'!G144,'ID-50'!B144,'ID-53'!D144,'ID-54'!C144,'ID-57'!F144,'ID-59'!E144,'ID-70'!D144,'ID-71'!F144)</f>
        <v>1916.1588831905917</v>
      </c>
      <c r="H137" s="1">
        <f>AVERAGE('ID-03'!E144,'ID-11'!E144,'ID-13'!E144,'ID-15'!E144,'ID-16'!E144,'ID-18'!G144,'ID-24'!G144,'ID-29'!H144,'ID-30'!F144,'ID-31'!C144,'ID-33'!G144,'ID-34'!H144,'ID-40'!H144,'ID-44'!F144,'ID-45'!H144,'ID-54'!D144,'ID-57'!G144,'ID-59'!F144,'ID-70'!E144,'ID-71'!G144)</f>
        <v>1372.9624543752002</v>
      </c>
      <c r="I137" s="1">
        <f>AVERAGE('ID-12'!C144,'ID-18'!H144,'ID-24'!H144,'ID-29'!I144,'ID-40'!I144,'ID-44'!G144,'ID-45'!I144,'ID-59'!G144)</f>
        <v>1735.1138012166664</v>
      </c>
      <c r="J137" s="1">
        <f>AVERAGE('ID-31'!D144,'ID-40'!J144,'ID-44'!H144,'ID-45'!J144,'ID-57'!H144)</f>
        <v>1336.3249995840517</v>
      </c>
      <c r="K137" s="1">
        <f>AVERAGE('ID-26'!E144,'ID-31'!E144,'ID-34'!I144,'ID-36'!G144,'ID-40'!K144,'ID-44'!I144,'ID-57'!I144)</f>
        <v>1798.5185935335776</v>
      </c>
    </row>
    <row r="138" spans="1:11" x14ac:dyDescent="0.25">
      <c r="A138" s="1">
        <v>16.75</v>
      </c>
      <c r="B138" s="1">
        <f>AVERAGE('ID-11'!B145,'ID-13'!B145,'ID-14'!B145,'ID-15'!B145,'ID-24'!B145,'ID-26'!B145,'ID-29'!B145,'ID-30'!B145,'ID-32'!B145,'ID-33'!B145,'ID-34'!B145,'ID-37'!B145,'ID-38'!B145,'ID-39'!B145,'ID-40'!B145,'ID-44'!B145,'ID-45'!B145,'ID-53'!B145,'ID-57'!B145,'ID-59'!B145,'ID-70'!B145,'ID-71'!B145)</f>
        <v>1675.4165193251426</v>
      </c>
      <c r="C138" s="1">
        <f>AVERAGE('ID-08'!B145,'ID-09'!B145,'ID-11'!C145,'ID-14'!C145,'ID-18'!B145,'ID-24'!C145,'ID-26'!C145,'ID-29'!C145,'ID-30'!C145,'ID-34'!C145,'ID-36'!B145,'ID-38'!C145,'ID-39'!C145,'ID-40'!C145,'ID-44'!C145,'ID-45'!C145,'ID-57'!C145,'ID-59'!C145)</f>
        <v>976.72861994583786</v>
      </c>
      <c r="D138" s="1">
        <f>AVERAGE('ID-13'!C145,'ID-14'!D145,'ID-15'!C145,'ID-16'!B145,'ID-18'!C145,'ID-26'!D145,'ID-29'!D145,'ID-30'!D145,'ID-33'!C145,'ID-34'!D145,'ID-36'!C145,'ID-37'!C145,'ID-38'!D145,'ID-39'!D145,'ID-40'!D145,'ID-45'!D145,'ID-59'!D145,'ID-71'!C145)</f>
        <v>1344.14382156682</v>
      </c>
      <c r="E138" s="1">
        <f>AVERAGE('ID-03'!B145,'ID-09'!C145,'ID-13'!D145,'ID-15'!D145,'ID-16'!C145,'ID-18'!D145,'ID-24'!D145,'ID-29'!E145,'ID-30'!E145,'ID-33'!D145,'ID-34'!E145,'ID-36'!D145,'ID-38'!E145,'ID-39'!E145,'ID-40'!E145,'ID-44'!D145,'ID-45'!E145,'ID-57'!D145,'ID-70'!C145,'ID-71'!D145)</f>
        <v>1638.3172070312946</v>
      </c>
      <c r="F138" s="1">
        <f>AVERAGE('ID-01'!B145,'ID-02'!B145,'ID-03'!C145,'ID-06'!B145,'ID-08'!C145,'ID-09'!D145,'ID-12'!B145,'ID-16'!D145,'ID-18'!E145,'ID-24'!E145,'ID-29'!F145,'ID-33'!E145,'ID-34'!F145,'ID-36'!E145,'ID-38'!F145,'ID-39'!F145,'ID-40'!F145,'ID-45'!F145,'ID-53'!C145,'ID-54'!B145,'ID-57'!E145,'ID-71'!E145)</f>
        <v>2547.1591937595335</v>
      </c>
      <c r="G138" s="1">
        <f>AVERAGE('ID-01'!C145,'ID-02'!C145,'ID-03'!D145,'ID-07'!B145,'ID-08'!D145,'ID-11'!D145,'ID-18'!F145,'ID-24'!F145,'ID-29'!G145,'ID-31'!B145,'ID-33'!F145,'ID-34'!G145,'ID-36'!F145,'ID-39'!G145,'ID-40'!G145,'ID-44'!E145,'ID-45'!G145,'ID-50'!B145,'ID-53'!D145,'ID-54'!C145,'ID-57'!F145,'ID-59'!E145,'ID-70'!D145,'ID-71'!F145)</f>
        <v>1909.8391936333749</v>
      </c>
      <c r="H138" s="1">
        <f>AVERAGE('ID-03'!E145,'ID-11'!E145,'ID-13'!E145,'ID-15'!E145,'ID-16'!E145,'ID-18'!G145,'ID-24'!G145,'ID-29'!H145,'ID-30'!F145,'ID-31'!C145,'ID-33'!G145,'ID-34'!H145,'ID-40'!H145,'ID-44'!F145,'ID-45'!H145,'ID-54'!D145,'ID-57'!G145,'ID-59'!F145,'ID-70'!E145,'ID-71'!G145)</f>
        <v>1382.1306391895587</v>
      </c>
      <c r="I138" s="1">
        <f>AVERAGE('ID-12'!C145,'ID-18'!H145,'ID-24'!H145,'ID-29'!I145,'ID-40'!I145,'ID-44'!G145,'ID-45'!I145,'ID-59'!G145)</f>
        <v>1735.3202793189669</v>
      </c>
      <c r="J138" s="1">
        <f>AVERAGE('ID-31'!D145,'ID-40'!J145,'ID-44'!H145,'ID-45'!J145,'ID-57'!H145)</f>
        <v>1335.3286087747044</v>
      </c>
      <c r="K138" s="1">
        <f>AVERAGE('ID-26'!E145,'ID-31'!E145,'ID-34'!I145,'ID-36'!G145,'ID-40'!K145,'ID-44'!I145,'ID-57'!I145)</f>
        <v>1830.9315790134094</v>
      </c>
    </row>
    <row r="139" spans="1:11" x14ac:dyDescent="0.25">
      <c r="A139" s="1">
        <v>16.875</v>
      </c>
      <c r="B139" s="1">
        <f>AVERAGE('ID-11'!B146,'ID-13'!B146,'ID-14'!B146,'ID-15'!B146,'ID-24'!B146,'ID-26'!B146,'ID-29'!B146,'ID-30'!B146,'ID-32'!B146,'ID-33'!B146,'ID-34'!B146,'ID-37'!B146,'ID-38'!B146,'ID-39'!B146,'ID-40'!B146,'ID-44'!B146,'ID-45'!B146,'ID-53'!B146,'ID-57'!B146,'ID-59'!B146,'ID-70'!B146,'ID-71'!B146)</f>
        <v>1672.5821069995895</v>
      </c>
      <c r="C139" s="1">
        <f>AVERAGE('ID-08'!B146,'ID-09'!B146,'ID-11'!C146,'ID-14'!C146,'ID-18'!B146,'ID-24'!C146,'ID-26'!C146,'ID-29'!C146,'ID-30'!C146,'ID-34'!C146,'ID-36'!B146,'ID-38'!C146,'ID-39'!C146,'ID-40'!C146,'ID-44'!C146,'ID-45'!C146,'ID-57'!C146,'ID-59'!C146)</f>
        <v>975.91032514870369</v>
      </c>
      <c r="D139" s="1">
        <f>AVERAGE('ID-13'!C146,'ID-14'!D146,'ID-15'!C146,'ID-16'!B146,'ID-18'!C146,'ID-26'!D146,'ID-29'!D146,'ID-30'!D146,'ID-33'!C146,'ID-34'!D146,'ID-36'!C146,'ID-37'!C146,'ID-38'!D146,'ID-39'!D146,'ID-40'!D146,'ID-45'!D146,'ID-59'!D146,'ID-71'!C146)</f>
        <v>1335.2314326716942</v>
      </c>
      <c r="E139" s="1">
        <f>AVERAGE('ID-03'!B146,'ID-09'!C146,'ID-13'!D146,'ID-15'!D146,'ID-16'!C146,'ID-18'!D146,'ID-24'!D146,'ID-29'!E146,'ID-30'!E146,'ID-33'!D146,'ID-34'!E146,'ID-36'!D146,'ID-38'!E146,'ID-39'!E146,'ID-40'!E146,'ID-44'!D146,'ID-45'!E146,'ID-57'!D146,'ID-70'!C146,'ID-71'!D146)</f>
        <v>1625.9091609449774</v>
      </c>
      <c r="F139" s="1">
        <f>AVERAGE('ID-01'!B146,'ID-02'!B146,'ID-03'!C146,'ID-06'!B146,'ID-08'!C146,'ID-09'!D146,'ID-12'!B146,'ID-16'!D146,'ID-18'!E146,'ID-24'!E146,'ID-29'!F146,'ID-33'!E146,'ID-34'!F146,'ID-36'!E146,'ID-38'!F146,'ID-39'!F146,'ID-40'!F146,'ID-45'!F146,'ID-53'!C146,'ID-54'!B146,'ID-57'!E146,'ID-71'!E146)</f>
        <v>2587.2796839801654</v>
      </c>
      <c r="G139" s="1">
        <f>AVERAGE('ID-01'!C146,'ID-02'!C146,'ID-03'!D146,'ID-07'!B146,'ID-08'!D146,'ID-11'!D146,'ID-18'!F146,'ID-24'!F146,'ID-29'!G146,'ID-31'!B146,'ID-33'!F146,'ID-34'!G146,'ID-36'!F146,'ID-39'!G146,'ID-40'!G146,'ID-44'!E146,'ID-45'!G146,'ID-50'!B146,'ID-53'!D146,'ID-54'!C146,'ID-57'!F146,'ID-59'!E146,'ID-70'!D146,'ID-71'!F146)</f>
        <v>1908.1450131030551</v>
      </c>
      <c r="H139" s="1">
        <f>AVERAGE('ID-03'!E146,'ID-11'!E146,'ID-13'!E146,'ID-15'!E146,'ID-16'!E146,'ID-18'!G146,'ID-24'!G146,'ID-29'!H146,'ID-30'!F146,'ID-31'!C146,'ID-33'!G146,'ID-34'!H146,'ID-40'!H146,'ID-44'!F146,'ID-45'!H146,'ID-54'!D146,'ID-57'!G146,'ID-59'!F146,'ID-70'!E146,'ID-71'!G146)</f>
        <v>1385.7886165584353</v>
      </c>
      <c r="I139" s="1">
        <f>AVERAGE('ID-12'!C146,'ID-18'!H146,'ID-24'!H146,'ID-29'!I146,'ID-40'!I146,'ID-44'!G146,'ID-45'!I146,'ID-59'!G146)</f>
        <v>1723.8142393961762</v>
      </c>
      <c r="J139" s="1">
        <f>AVERAGE('ID-31'!D146,'ID-40'!J146,'ID-44'!H146,'ID-45'!J146,'ID-57'!H146)</f>
        <v>1330.9342659566557</v>
      </c>
      <c r="K139" s="1">
        <f>AVERAGE('ID-26'!E146,'ID-31'!E146,'ID-34'!I146,'ID-36'!G146,'ID-40'!K146,'ID-44'!I146,'ID-57'!I146)</f>
        <v>1847.5874240376324</v>
      </c>
    </row>
    <row r="140" spans="1:11" x14ac:dyDescent="0.25">
      <c r="A140" s="1">
        <v>17</v>
      </c>
      <c r="B140" s="1">
        <f>AVERAGE('ID-11'!B147,'ID-13'!B147,'ID-14'!B147,'ID-15'!B147,'ID-24'!B147,'ID-26'!B147,'ID-29'!B147,'ID-30'!B147,'ID-32'!B147,'ID-33'!B147,'ID-34'!B147,'ID-37'!B147,'ID-38'!B147,'ID-39'!B147,'ID-40'!B147,'ID-44'!B147,'ID-45'!B147,'ID-53'!B147,'ID-57'!B147,'ID-59'!B147,'ID-70'!B147,'ID-71'!B147)</f>
        <v>1670.009847019684</v>
      </c>
      <c r="C140" s="1">
        <f>AVERAGE('ID-08'!B147,'ID-09'!B147,'ID-11'!C147,'ID-14'!C147,'ID-18'!B147,'ID-24'!C147,'ID-26'!C147,'ID-29'!C147,'ID-30'!C147,'ID-34'!C147,'ID-36'!B147,'ID-38'!C147,'ID-39'!C147,'ID-40'!C147,'ID-44'!C147,'ID-45'!C147,'ID-57'!C147,'ID-59'!C147)</f>
        <v>979.85387350421115</v>
      </c>
      <c r="D140" s="1">
        <f>AVERAGE('ID-13'!C147,'ID-14'!D147,'ID-15'!C147,'ID-16'!B147,'ID-18'!C147,'ID-26'!D147,'ID-29'!D147,'ID-30'!D147,'ID-33'!C147,'ID-34'!D147,'ID-36'!C147,'ID-37'!C147,'ID-38'!D147,'ID-39'!D147,'ID-40'!D147,'ID-45'!D147,'ID-59'!D147,'ID-71'!C147)</f>
        <v>1343.2941205727611</v>
      </c>
      <c r="E140" s="1">
        <f>AVERAGE('ID-03'!B147,'ID-09'!C147,'ID-13'!D147,'ID-15'!D147,'ID-16'!C147,'ID-18'!D147,'ID-24'!D147,'ID-29'!E147,'ID-30'!E147,'ID-33'!D147,'ID-34'!E147,'ID-36'!D147,'ID-38'!E147,'ID-39'!E147,'ID-40'!E147,'ID-44'!D147,'ID-45'!E147,'ID-57'!D147,'ID-70'!C147,'ID-71'!D147)</f>
        <v>1628.0765729201833</v>
      </c>
      <c r="F140" s="1">
        <f>AVERAGE('ID-01'!B147,'ID-02'!B147,'ID-03'!C147,'ID-06'!B147,'ID-08'!C147,'ID-09'!D147,'ID-12'!B147,'ID-16'!D147,'ID-18'!E147,'ID-24'!E147,'ID-29'!F147,'ID-33'!E147,'ID-34'!F147,'ID-36'!E147,'ID-38'!F147,'ID-39'!F147,'ID-40'!F147,'ID-45'!F147,'ID-53'!C147,'ID-54'!B147,'ID-57'!E147,'ID-71'!E147)</f>
        <v>2585.33732695653</v>
      </c>
      <c r="G140" s="1">
        <f>AVERAGE('ID-01'!C147,'ID-02'!C147,'ID-03'!D147,'ID-07'!B147,'ID-08'!D147,'ID-11'!D147,'ID-18'!F147,'ID-24'!F147,'ID-29'!G147,'ID-31'!B147,'ID-33'!F147,'ID-34'!G147,'ID-36'!F147,'ID-39'!G147,'ID-40'!G147,'ID-44'!E147,'ID-45'!G147,'ID-50'!B147,'ID-53'!D147,'ID-54'!C147,'ID-57'!F147,'ID-59'!E147,'ID-70'!D147,'ID-71'!F147)</f>
        <v>1906.3889142236228</v>
      </c>
      <c r="H140" s="1">
        <f>AVERAGE('ID-03'!E147,'ID-11'!E147,'ID-13'!E147,'ID-15'!E147,'ID-16'!E147,'ID-18'!G147,'ID-24'!G147,'ID-29'!H147,'ID-30'!F147,'ID-31'!C147,'ID-33'!G147,'ID-34'!H147,'ID-40'!H147,'ID-44'!F147,'ID-45'!H147,'ID-54'!D147,'ID-57'!G147,'ID-59'!F147,'ID-70'!E147,'ID-71'!G147)</f>
        <v>1385.4778222582449</v>
      </c>
      <c r="I140" s="1">
        <f>AVERAGE('ID-12'!C147,'ID-18'!H147,'ID-24'!H147,'ID-29'!I147,'ID-40'!I147,'ID-44'!G147,'ID-45'!I147,'ID-59'!G147)</f>
        <v>1740.4413784586554</v>
      </c>
      <c r="J140" s="1">
        <f>AVERAGE('ID-31'!D147,'ID-40'!J147,'ID-44'!H147,'ID-45'!J147,'ID-57'!H147)</f>
        <v>1323.6263056880978</v>
      </c>
      <c r="K140" s="1">
        <f>AVERAGE('ID-26'!E147,'ID-31'!E147,'ID-34'!I147,'ID-36'!G147,'ID-40'!K147,'ID-44'!I147,'ID-57'!I147)</f>
        <v>1858.6676901221811</v>
      </c>
    </row>
    <row r="141" spans="1:11" x14ac:dyDescent="0.25">
      <c r="A141" s="1">
        <v>17.125</v>
      </c>
      <c r="B141" s="1">
        <f>AVERAGE('ID-11'!B148,'ID-13'!B148,'ID-14'!B148,'ID-15'!B148,'ID-24'!B148,'ID-26'!B148,'ID-29'!B148,'ID-30'!B148,'ID-32'!B148,'ID-33'!B148,'ID-34'!B148,'ID-37'!B148,'ID-38'!B148,'ID-39'!B148,'ID-40'!B148,'ID-44'!B148,'ID-45'!B148,'ID-53'!B148,'ID-57'!B148,'ID-59'!B148,'ID-70'!B148,'ID-71'!B148)</f>
        <v>1673.467806388119</v>
      </c>
      <c r="C141" s="1">
        <f>AVERAGE('ID-08'!B148,'ID-09'!B148,'ID-11'!C148,'ID-14'!C148,'ID-18'!B148,'ID-24'!C148,'ID-26'!C148,'ID-29'!C148,'ID-30'!C148,'ID-34'!C148,'ID-36'!B148,'ID-38'!C148,'ID-39'!C148,'ID-40'!C148,'ID-44'!C148,'ID-45'!C148,'ID-57'!C148,'ID-59'!C148)</f>
        <v>986.31280782884403</v>
      </c>
      <c r="D141" s="1">
        <f>AVERAGE('ID-13'!C148,'ID-14'!D148,'ID-15'!C148,'ID-16'!B148,'ID-18'!C148,'ID-26'!D148,'ID-29'!D148,'ID-30'!D148,'ID-33'!C148,'ID-34'!D148,'ID-36'!C148,'ID-37'!C148,'ID-38'!D148,'ID-39'!D148,'ID-40'!D148,'ID-45'!D148,'ID-59'!D148,'ID-71'!C148)</f>
        <v>1352.6173458228855</v>
      </c>
      <c r="E141" s="1">
        <f>AVERAGE('ID-03'!B148,'ID-09'!C148,'ID-13'!D148,'ID-15'!D148,'ID-16'!C148,'ID-18'!D148,'ID-24'!D148,'ID-29'!E148,'ID-30'!E148,'ID-33'!D148,'ID-34'!E148,'ID-36'!D148,'ID-38'!E148,'ID-39'!E148,'ID-40'!E148,'ID-44'!D148,'ID-45'!E148,'ID-57'!D148,'ID-70'!C148,'ID-71'!D148)</f>
        <v>1621.8369492387917</v>
      </c>
      <c r="F141" s="1">
        <f>AVERAGE('ID-01'!B148,'ID-02'!B148,'ID-03'!C148,'ID-06'!B148,'ID-08'!C148,'ID-09'!D148,'ID-12'!B148,'ID-16'!D148,'ID-18'!E148,'ID-24'!E148,'ID-29'!F148,'ID-33'!E148,'ID-34'!F148,'ID-36'!E148,'ID-38'!F148,'ID-39'!F148,'ID-40'!F148,'ID-45'!F148,'ID-53'!C148,'ID-54'!B148,'ID-57'!E148,'ID-71'!E148)</f>
        <v>2563.959466037868</v>
      </c>
      <c r="G141" s="1">
        <f>AVERAGE('ID-01'!C148,'ID-02'!C148,'ID-03'!D148,'ID-07'!B148,'ID-08'!D148,'ID-11'!D148,'ID-18'!F148,'ID-24'!F148,'ID-29'!G148,'ID-31'!B148,'ID-33'!F148,'ID-34'!G148,'ID-36'!F148,'ID-39'!G148,'ID-40'!G148,'ID-44'!E148,'ID-45'!G148,'ID-50'!B148,'ID-53'!D148,'ID-54'!C148,'ID-57'!F148,'ID-59'!E148,'ID-70'!D148,'ID-71'!F148)</f>
        <v>1906.2158307767925</v>
      </c>
      <c r="H141" s="1">
        <f>AVERAGE('ID-03'!E148,'ID-11'!E148,'ID-13'!E148,'ID-15'!E148,'ID-16'!E148,'ID-18'!G148,'ID-24'!G148,'ID-29'!H148,'ID-30'!F148,'ID-31'!C148,'ID-33'!G148,'ID-34'!H148,'ID-40'!H148,'ID-44'!F148,'ID-45'!H148,'ID-54'!D148,'ID-57'!G148,'ID-59'!F148,'ID-70'!E148,'ID-71'!G148)</f>
        <v>1382.3323954927414</v>
      </c>
      <c r="I141" s="1">
        <f>AVERAGE('ID-12'!C148,'ID-18'!H148,'ID-24'!H148,'ID-29'!I148,'ID-40'!I148,'ID-44'!G148,'ID-45'!I148,'ID-59'!G148)</f>
        <v>1729.2617148220577</v>
      </c>
      <c r="J141" s="1">
        <f>AVERAGE('ID-31'!D148,'ID-40'!J148,'ID-44'!H148,'ID-45'!J148,'ID-57'!H148)</f>
        <v>1301.2957275627107</v>
      </c>
      <c r="K141" s="1">
        <f>AVERAGE('ID-26'!E148,'ID-31'!E148,'ID-34'!I148,'ID-36'!G148,'ID-40'!K148,'ID-44'!I148,'ID-57'!I148)</f>
        <v>1843.614861732307</v>
      </c>
    </row>
    <row r="142" spans="1:11" x14ac:dyDescent="0.25">
      <c r="A142" s="1">
        <v>17.25</v>
      </c>
      <c r="B142" s="1">
        <f>AVERAGE('ID-11'!B149,'ID-13'!B149,'ID-14'!B149,'ID-15'!B149,'ID-24'!B149,'ID-26'!B149,'ID-29'!B149,'ID-30'!B149,'ID-32'!B149,'ID-33'!B149,'ID-34'!B149,'ID-37'!B149,'ID-38'!B149,'ID-39'!B149,'ID-40'!B149,'ID-44'!B149,'ID-45'!B149,'ID-53'!B149,'ID-57'!B149,'ID-59'!B149,'ID-70'!B149,'ID-71'!B149)</f>
        <v>1671.4362212407991</v>
      </c>
      <c r="C142" s="1">
        <f>AVERAGE('ID-08'!B149,'ID-09'!B149,'ID-11'!C149,'ID-14'!C149,'ID-18'!B149,'ID-24'!C149,'ID-26'!C149,'ID-29'!C149,'ID-30'!C149,'ID-34'!C149,'ID-36'!B149,'ID-38'!C149,'ID-39'!C149,'ID-40'!C149,'ID-44'!C149,'ID-45'!C149,'ID-57'!C149,'ID-59'!C149)</f>
        <v>986.47573664368531</v>
      </c>
      <c r="D142" s="1">
        <f>AVERAGE('ID-13'!C149,'ID-14'!D149,'ID-15'!C149,'ID-16'!B149,'ID-18'!C149,'ID-26'!D149,'ID-29'!D149,'ID-30'!D149,'ID-33'!C149,'ID-34'!D149,'ID-36'!C149,'ID-37'!C149,'ID-38'!D149,'ID-39'!D149,'ID-40'!D149,'ID-45'!D149,'ID-59'!D149,'ID-71'!C149)</f>
        <v>1344.7844835272999</v>
      </c>
      <c r="E142" s="1">
        <f>AVERAGE('ID-03'!B149,'ID-09'!C149,'ID-13'!D149,'ID-15'!D149,'ID-16'!C149,'ID-18'!D149,'ID-24'!D149,'ID-29'!E149,'ID-30'!E149,'ID-33'!D149,'ID-34'!E149,'ID-36'!D149,'ID-38'!E149,'ID-39'!E149,'ID-40'!E149,'ID-44'!D149,'ID-45'!E149,'ID-57'!D149,'ID-70'!C149,'ID-71'!D149)</f>
        <v>1645.209882024245</v>
      </c>
      <c r="F142" s="1">
        <f>AVERAGE('ID-01'!B149,'ID-02'!B149,'ID-03'!C149,'ID-06'!B149,'ID-08'!C149,'ID-09'!D149,'ID-12'!B149,'ID-16'!D149,'ID-18'!E149,'ID-24'!E149,'ID-29'!F149,'ID-33'!E149,'ID-34'!F149,'ID-36'!E149,'ID-38'!F149,'ID-39'!F149,'ID-40'!F149,'ID-45'!F149,'ID-53'!C149,'ID-54'!B149,'ID-57'!E149,'ID-71'!E149)</f>
        <v>2556.0936416695722</v>
      </c>
      <c r="G142" s="1">
        <f>AVERAGE('ID-01'!C149,'ID-02'!C149,'ID-03'!D149,'ID-07'!B149,'ID-08'!D149,'ID-11'!D149,'ID-18'!F149,'ID-24'!F149,'ID-29'!G149,'ID-31'!B149,'ID-33'!F149,'ID-34'!G149,'ID-36'!F149,'ID-39'!G149,'ID-40'!G149,'ID-44'!E149,'ID-45'!G149,'ID-50'!B149,'ID-53'!D149,'ID-54'!C149,'ID-57'!F149,'ID-59'!E149,'ID-70'!D149,'ID-71'!F149)</f>
        <v>1898.2691927212929</v>
      </c>
      <c r="H142" s="1">
        <f>AVERAGE('ID-03'!E149,'ID-11'!E149,'ID-13'!E149,'ID-15'!E149,'ID-16'!E149,'ID-18'!G149,'ID-24'!G149,'ID-29'!H149,'ID-30'!F149,'ID-31'!C149,'ID-33'!G149,'ID-34'!H149,'ID-40'!H149,'ID-44'!F149,'ID-45'!H149,'ID-54'!D149,'ID-57'!G149,'ID-59'!F149,'ID-70'!E149,'ID-71'!G149)</f>
        <v>1378.2021136463961</v>
      </c>
      <c r="I142" s="1">
        <f>AVERAGE('ID-12'!C149,'ID-18'!H149,'ID-24'!H149,'ID-29'!I149,'ID-40'!I149,'ID-44'!G149,'ID-45'!I149,'ID-59'!G149)</f>
        <v>1740.9706431267687</v>
      </c>
      <c r="J142" s="1">
        <f>AVERAGE('ID-31'!D149,'ID-40'!J149,'ID-44'!H149,'ID-45'!J149,'ID-57'!H149)</f>
        <v>1286.8390217611409</v>
      </c>
      <c r="K142" s="1">
        <f>AVERAGE('ID-26'!E149,'ID-31'!E149,'ID-34'!I149,'ID-36'!G149,'ID-40'!K149,'ID-44'!I149,'ID-57'!I149)</f>
        <v>1840.9080329913709</v>
      </c>
    </row>
    <row r="143" spans="1:11" x14ac:dyDescent="0.25">
      <c r="A143" s="1">
        <v>17.375</v>
      </c>
      <c r="B143" s="1">
        <f>AVERAGE('ID-11'!B150,'ID-13'!B150,'ID-14'!B150,'ID-15'!B150,'ID-24'!B150,'ID-26'!B150,'ID-29'!B150,'ID-30'!B150,'ID-32'!B150,'ID-33'!B150,'ID-34'!B150,'ID-37'!B150,'ID-38'!B150,'ID-39'!B150,'ID-40'!B150,'ID-44'!B150,'ID-45'!B150,'ID-53'!B150,'ID-57'!B150,'ID-59'!B150,'ID-70'!B150,'ID-71'!B150)</f>
        <v>1663.4236017641672</v>
      </c>
      <c r="C143" s="1">
        <f>AVERAGE('ID-08'!B150,'ID-09'!B150,'ID-11'!C150,'ID-14'!C150,'ID-18'!B150,'ID-24'!C150,'ID-26'!C150,'ID-29'!C150,'ID-30'!C150,'ID-34'!C150,'ID-36'!B150,'ID-38'!C150,'ID-39'!C150,'ID-40'!C150,'ID-44'!C150,'ID-45'!C150,'ID-57'!C150,'ID-59'!C150)</f>
        <v>983.7902787512653</v>
      </c>
      <c r="D143" s="1">
        <f>AVERAGE('ID-13'!C150,'ID-14'!D150,'ID-15'!C150,'ID-16'!B150,'ID-18'!C150,'ID-26'!D150,'ID-29'!D150,'ID-30'!D150,'ID-33'!C150,'ID-34'!D150,'ID-36'!C150,'ID-37'!C150,'ID-38'!D150,'ID-39'!D150,'ID-40'!D150,'ID-45'!D150,'ID-59'!D150,'ID-71'!C150)</f>
        <v>1312.7890948665381</v>
      </c>
      <c r="E143" s="1">
        <f>AVERAGE('ID-03'!B150,'ID-09'!C150,'ID-13'!D150,'ID-15'!D150,'ID-16'!C150,'ID-18'!D150,'ID-24'!D150,'ID-29'!E150,'ID-30'!E150,'ID-33'!D150,'ID-34'!E150,'ID-36'!D150,'ID-38'!E150,'ID-39'!E150,'ID-40'!E150,'ID-44'!D150,'ID-45'!E150,'ID-57'!D150,'ID-70'!C150,'ID-71'!D150)</f>
        <v>1674.8821315170244</v>
      </c>
      <c r="F143" s="1">
        <f>AVERAGE('ID-01'!B150,'ID-02'!B150,'ID-03'!C150,'ID-06'!B150,'ID-08'!C150,'ID-09'!D150,'ID-12'!B150,'ID-16'!D150,'ID-18'!E150,'ID-24'!E150,'ID-29'!F150,'ID-33'!E150,'ID-34'!F150,'ID-36'!E150,'ID-38'!F150,'ID-39'!F150,'ID-40'!F150,'ID-45'!F150,'ID-53'!C150,'ID-54'!B150,'ID-57'!E150,'ID-71'!E150)</f>
        <v>2555.996059622034</v>
      </c>
      <c r="G143" s="1">
        <f>AVERAGE('ID-01'!C150,'ID-02'!C150,'ID-03'!D150,'ID-07'!B150,'ID-08'!D150,'ID-11'!D150,'ID-18'!F150,'ID-24'!F150,'ID-29'!G150,'ID-31'!B150,'ID-33'!F150,'ID-34'!G150,'ID-36'!F150,'ID-39'!G150,'ID-40'!G150,'ID-44'!E150,'ID-45'!G150,'ID-50'!B150,'ID-53'!D150,'ID-54'!C150,'ID-57'!F150,'ID-59'!E150,'ID-70'!D150,'ID-71'!F150)</f>
        <v>1890.1049652159918</v>
      </c>
      <c r="H143" s="1">
        <f>AVERAGE('ID-03'!E150,'ID-11'!E150,'ID-13'!E150,'ID-15'!E150,'ID-16'!E150,'ID-18'!G150,'ID-24'!G150,'ID-29'!H150,'ID-30'!F150,'ID-31'!C150,'ID-33'!G150,'ID-34'!H150,'ID-40'!H150,'ID-44'!F150,'ID-45'!H150,'ID-54'!D150,'ID-57'!G150,'ID-59'!F150,'ID-70'!E150,'ID-71'!G150)</f>
        <v>1380.6319340095629</v>
      </c>
      <c r="I143" s="1">
        <f>AVERAGE('ID-12'!C150,'ID-18'!H150,'ID-24'!H150,'ID-29'!I150,'ID-40'!I150,'ID-44'!G150,'ID-45'!I150,'ID-59'!G150)</f>
        <v>1740.2509959014965</v>
      </c>
      <c r="J143" s="1">
        <f>AVERAGE('ID-31'!D150,'ID-40'!J150,'ID-44'!H150,'ID-45'!J150,'ID-57'!H150)</f>
        <v>1316.3013614541444</v>
      </c>
      <c r="K143" s="1">
        <f>AVERAGE('ID-26'!E150,'ID-31'!E150,'ID-34'!I150,'ID-36'!G150,'ID-40'!K150,'ID-44'!I150,'ID-57'!I150)</f>
        <v>1842.1228488086904</v>
      </c>
    </row>
    <row r="144" spans="1:11" x14ac:dyDescent="0.25">
      <c r="A144" s="1">
        <v>17.5</v>
      </c>
      <c r="B144" s="1">
        <f>AVERAGE('ID-11'!B151,'ID-13'!B151,'ID-14'!B151,'ID-15'!B151,'ID-24'!B151,'ID-26'!B151,'ID-29'!B151,'ID-30'!B151,'ID-32'!B151,'ID-33'!B151,'ID-34'!B151,'ID-37'!B151,'ID-38'!B151,'ID-39'!B151,'ID-40'!B151,'ID-44'!B151,'ID-45'!B151,'ID-53'!B151,'ID-57'!B151,'ID-59'!B151,'ID-70'!B151,'ID-71'!B151)</f>
        <v>1659.3614449730885</v>
      </c>
      <c r="C144" s="1">
        <f>AVERAGE('ID-08'!B151,'ID-09'!B151,'ID-11'!C151,'ID-14'!C151,'ID-18'!B151,'ID-24'!C151,'ID-26'!C151,'ID-29'!C151,'ID-30'!C151,'ID-34'!C151,'ID-36'!B151,'ID-38'!C151,'ID-39'!C151,'ID-40'!C151,'ID-44'!C151,'ID-45'!C151,'ID-57'!C151,'ID-59'!C151)</f>
        <v>985.37832660069034</v>
      </c>
      <c r="D144" s="1">
        <f>AVERAGE('ID-13'!C151,'ID-14'!D151,'ID-15'!C151,'ID-16'!B151,'ID-18'!C151,'ID-26'!D151,'ID-29'!D151,'ID-30'!D151,'ID-33'!C151,'ID-34'!D151,'ID-36'!C151,'ID-37'!C151,'ID-38'!D151,'ID-39'!D151,'ID-40'!D151,'ID-45'!D151,'ID-59'!D151,'ID-71'!C151)</f>
        <v>1312.6908913188067</v>
      </c>
      <c r="E144" s="1">
        <f>AVERAGE('ID-03'!B151,'ID-09'!C151,'ID-13'!D151,'ID-15'!D151,'ID-16'!C151,'ID-18'!D151,'ID-24'!D151,'ID-29'!E151,'ID-30'!E151,'ID-33'!D151,'ID-34'!E151,'ID-36'!D151,'ID-38'!E151,'ID-39'!E151,'ID-40'!E151,'ID-44'!D151,'ID-45'!E151,'ID-57'!D151,'ID-70'!C151,'ID-71'!D151)</f>
        <v>1679.1273786781487</v>
      </c>
      <c r="F144" s="1">
        <f>AVERAGE('ID-01'!B151,'ID-02'!B151,'ID-03'!C151,'ID-06'!B151,'ID-08'!C151,'ID-09'!D151,'ID-12'!B151,'ID-16'!D151,'ID-18'!E151,'ID-24'!E151,'ID-29'!F151,'ID-33'!E151,'ID-34'!F151,'ID-36'!E151,'ID-38'!F151,'ID-39'!F151,'ID-40'!F151,'ID-45'!F151,'ID-53'!C151,'ID-54'!B151,'ID-57'!E151,'ID-71'!E151)</f>
        <v>2556.6256205195782</v>
      </c>
      <c r="G144" s="1">
        <f>AVERAGE('ID-01'!C151,'ID-02'!C151,'ID-03'!D151,'ID-07'!B151,'ID-08'!D151,'ID-11'!D151,'ID-18'!F151,'ID-24'!F151,'ID-29'!G151,'ID-31'!B151,'ID-33'!F151,'ID-34'!G151,'ID-36'!F151,'ID-39'!G151,'ID-40'!G151,'ID-44'!E151,'ID-45'!G151,'ID-50'!B151,'ID-53'!D151,'ID-54'!C151,'ID-57'!F151,'ID-59'!E151,'ID-70'!D151,'ID-71'!F151)</f>
        <v>1881.2036625006733</v>
      </c>
      <c r="H144" s="1">
        <f>AVERAGE('ID-03'!E151,'ID-11'!E151,'ID-13'!E151,'ID-15'!E151,'ID-16'!E151,'ID-18'!G151,'ID-24'!G151,'ID-29'!H151,'ID-30'!F151,'ID-31'!C151,'ID-33'!G151,'ID-34'!H151,'ID-40'!H151,'ID-44'!F151,'ID-45'!H151,'ID-54'!D151,'ID-57'!G151,'ID-59'!F151,'ID-70'!E151,'ID-71'!G151)</f>
        <v>1379.8526050195269</v>
      </c>
      <c r="I144" s="1">
        <f>AVERAGE('ID-12'!C151,'ID-18'!H151,'ID-24'!H151,'ID-29'!I151,'ID-40'!I151,'ID-44'!G151,'ID-45'!I151,'ID-59'!G151)</f>
        <v>1755.8314760672902</v>
      </c>
      <c r="J144" s="1">
        <f>AVERAGE('ID-31'!D151,'ID-40'!J151,'ID-44'!H151,'ID-45'!J151,'ID-57'!H151)</f>
        <v>1323.9388490397027</v>
      </c>
      <c r="K144" s="1">
        <f>AVERAGE('ID-26'!E151,'ID-31'!E151,'ID-34'!I151,'ID-36'!G151,'ID-40'!K151,'ID-44'!I151,'ID-57'!I151)</f>
        <v>1796.2694145872713</v>
      </c>
    </row>
    <row r="145" spans="1:11" x14ac:dyDescent="0.25">
      <c r="A145" s="1">
        <v>17.625</v>
      </c>
      <c r="B145" s="1">
        <f>AVERAGE('ID-11'!B152,'ID-13'!B152,'ID-14'!B152,'ID-15'!B152,'ID-24'!B152,'ID-26'!B152,'ID-29'!B152,'ID-30'!B152,'ID-32'!B152,'ID-33'!B152,'ID-34'!B152,'ID-37'!B152,'ID-38'!B152,'ID-39'!B152,'ID-40'!B152,'ID-44'!B152,'ID-45'!B152,'ID-53'!B152,'ID-57'!B152,'ID-59'!B152,'ID-70'!B152,'ID-71'!B152)</f>
        <v>1667.924047360287</v>
      </c>
      <c r="C145" s="1">
        <f>AVERAGE('ID-08'!B152,'ID-09'!B152,'ID-11'!C152,'ID-14'!C152,'ID-18'!B152,'ID-24'!C152,'ID-26'!C152,'ID-29'!C152,'ID-30'!C152,'ID-34'!C152,'ID-36'!B152,'ID-38'!C152,'ID-39'!C152,'ID-40'!C152,'ID-44'!C152,'ID-45'!C152,'ID-57'!C152,'ID-59'!C152)</f>
        <v>987.31301093486161</v>
      </c>
      <c r="D145" s="1">
        <f>AVERAGE('ID-13'!C152,'ID-14'!D152,'ID-15'!C152,'ID-16'!B152,'ID-18'!C152,'ID-26'!D152,'ID-29'!D152,'ID-30'!D152,'ID-33'!C152,'ID-34'!D152,'ID-36'!C152,'ID-37'!C152,'ID-38'!D152,'ID-39'!D152,'ID-40'!D152,'ID-45'!D152,'ID-59'!D152,'ID-71'!C152)</f>
        <v>1317.9293650560712</v>
      </c>
      <c r="E145" s="1">
        <f>AVERAGE('ID-03'!B152,'ID-09'!C152,'ID-13'!D152,'ID-15'!D152,'ID-16'!C152,'ID-18'!D152,'ID-24'!D152,'ID-29'!E152,'ID-30'!E152,'ID-33'!D152,'ID-34'!E152,'ID-36'!D152,'ID-38'!E152,'ID-39'!E152,'ID-40'!E152,'ID-44'!D152,'ID-45'!E152,'ID-57'!D152,'ID-70'!C152,'ID-71'!D152)</f>
        <v>1655.0544043846899</v>
      </c>
      <c r="F145" s="1">
        <f>AVERAGE('ID-01'!B152,'ID-02'!B152,'ID-03'!C152,'ID-06'!B152,'ID-08'!C152,'ID-09'!D152,'ID-12'!B152,'ID-16'!D152,'ID-18'!E152,'ID-24'!E152,'ID-29'!F152,'ID-33'!E152,'ID-34'!F152,'ID-36'!E152,'ID-38'!F152,'ID-39'!F152,'ID-40'!F152,'ID-45'!F152,'ID-53'!C152,'ID-54'!B152,'ID-57'!E152,'ID-71'!E152)</f>
        <v>2545.8197311090735</v>
      </c>
      <c r="G145" s="1">
        <f>AVERAGE('ID-01'!C152,'ID-02'!C152,'ID-03'!D152,'ID-07'!B152,'ID-08'!D152,'ID-11'!D152,'ID-18'!F152,'ID-24'!F152,'ID-29'!G152,'ID-31'!B152,'ID-33'!F152,'ID-34'!G152,'ID-36'!F152,'ID-39'!G152,'ID-40'!G152,'ID-44'!E152,'ID-45'!G152,'ID-50'!B152,'ID-53'!D152,'ID-54'!C152,'ID-57'!F152,'ID-59'!E152,'ID-70'!D152,'ID-71'!F152)</f>
        <v>1879.4427018898489</v>
      </c>
      <c r="H145" s="1">
        <f>AVERAGE('ID-03'!E152,'ID-11'!E152,'ID-13'!E152,'ID-15'!E152,'ID-16'!E152,'ID-18'!G152,'ID-24'!G152,'ID-29'!H152,'ID-30'!F152,'ID-31'!C152,'ID-33'!G152,'ID-34'!H152,'ID-40'!H152,'ID-44'!F152,'ID-45'!H152,'ID-54'!D152,'ID-57'!G152,'ID-59'!F152,'ID-70'!E152,'ID-71'!G152)</f>
        <v>1379.4187830225824</v>
      </c>
      <c r="I145" s="1">
        <f>AVERAGE('ID-12'!C152,'ID-18'!H152,'ID-24'!H152,'ID-29'!I152,'ID-40'!I152,'ID-44'!G152,'ID-45'!I152,'ID-59'!G152)</f>
        <v>1754.9452346031403</v>
      </c>
      <c r="J145" s="1">
        <f>AVERAGE('ID-31'!D152,'ID-40'!J152,'ID-44'!H152,'ID-45'!J152,'ID-57'!H152)</f>
        <v>1310.8265432428643</v>
      </c>
      <c r="K145" s="1">
        <f>AVERAGE('ID-26'!E152,'ID-31'!E152,'ID-34'!I152,'ID-36'!G152,'ID-40'!K152,'ID-44'!I152,'ID-57'!I152)</f>
        <v>1816.6833506685937</v>
      </c>
    </row>
    <row r="146" spans="1:11" x14ac:dyDescent="0.25">
      <c r="A146" s="1">
        <v>17.75</v>
      </c>
      <c r="B146" s="1">
        <f>AVERAGE('ID-11'!B153,'ID-13'!B153,'ID-14'!B153,'ID-15'!B153,'ID-24'!B153,'ID-26'!B153,'ID-29'!B153,'ID-30'!B153,'ID-32'!B153,'ID-33'!B153,'ID-34'!B153,'ID-37'!B153,'ID-38'!B153,'ID-39'!B153,'ID-40'!B153,'ID-44'!B153,'ID-45'!B153,'ID-53'!B153,'ID-57'!B153,'ID-59'!B153,'ID-70'!B153,'ID-71'!B153)</f>
        <v>1672.1042751723994</v>
      </c>
      <c r="C146" s="1">
        <f>AVERAGE('ID-08'!B153,'ID-09'!B153,'ID-11'!C153,'ID-14'!C153,'ID-18'!B153,'ID-24'!C153,'ID-26'!C153,'ID-29'!C153,'ID-30'!C153,'ID-34'!C153,'ID-36'!B153,'ID-38'!C153,'ID-39'!C153,'ID-40'!C153,'ID-44'!C153,'ID-45'!C153,'ID-57'!C153,'ID-59'!C153)</f>
        <v>980.52764558954732</v>
      </c>
      <c r="D146" s="1">
        <f>AVERAGE('ID-13'!C153,'ID-14'!D153,'ID-15'!C153,'ID-16'!B153,'ID-18'!C153,'ID-26'!D153,'ID-29'!D153,'ID-30'!D153,'ID-33'!C153,'ID-34'!D153,'ID-36'!C153,'ID-37'!C153,'ID-38'!D153,'ID-39'!D153,'ID-40'!D153,'ID-45'!D153,'ID-59'!D153,'ID-71'!C153)</f>
        <v>1318.3188708513824</v>
      </c>
      <c r="E146" s="1">
        <f>AVERAGE('ID-03'!B153,'ID-09'!C153,'ID-13'!D153,'ID-15'!D153,'ID-16'!C153,'ID-18'!D153,'ID-24'!D153,'ID-29'!E153,'ID-30'!E153,'ID-33'!D153,'ID-34'!E153,'ID-36'!D153,'ID-38'!E153,'ID-39'!E153,'ID-40'!E153,'ID-44'!D153,'ID-45'!E153,'ID-57'!D153,'ID-70'!C153,'ID-71'!D153)</f>
        <v>1624.7014284460115</v>
      </c>
      <c r="F146" s="1">
        <f>AVERAGE('ID-01'!B153,'ID-02'!B153,'ID-03'!C153,'ID-06'!B153,'ID-08'!C153,'ID-09'!D153,'ID-12'!B153,'ID-16'!D153,'ID-18'!E153,'ID-24'!E153,'ID-29'!F153,'ID-33'!E153,'ID-34'!F153,'ID-36'!E153,'ID-38'!F153,'ID-39'!F153,'ID-40'!F153,'ID-45'!F153,'ID-53'!C153,'ID-54'!B153,'ID-57'!E153,'ID-71'!E153)</f>
        <v>2541.0698083033667</v>
      </c>
      <c r="G146" s="1">
        <f>AVERAGE('ID-01'!C153,'ID-02'!C153,'ID-03'!D153,'ID-07'!B153,'ID-08'!D153,'ID-11'!D153,'ID-18'!F153,'ID-24'!F153,'ID-29'!G153,'ID-31'!B153,'ID-33'!F153,'ID-34'!G153,'ID-36'!F153,'ID-39'!G153,'ID-40'!G153,'ID-44'!E153,'ID-45'!G153,'ID-50'!B153,'ID-53'!D153,'ID-54'!C153,'ID-57'!F153,'ID-59'!E153,'ID-70'!D153,'ID-71'!F153)</f>
        <v>1872.8628092454207</v>
      </c>
      <c r="H146" s="1">
        <f>AVERAGE('ID-03'!E153,'ID-11'!E153,'ID-13'!E153,'ID-15'!E153,'ID-16'!E153,'ID-18'!G153,'ID-24'!G153,'ID-29'!H153,'ID-30'!F153,'ID-31'!C153,'ID-33'!G153,'ID-34'!H153,'ID-40'!H153,'ID-44'!F153,'ID-45'!H153,'ID-54'!D153,'ID-57'!G153,'ID-59'!F153,'ID-70'!E153,'ID-71'!G153)</f>
        <v>1368.1120612562813</v>
      </c>
      <c r="I146" s="1">
        <f>AVERAGE('ID-12'!C153,'ID-18'!H153,'ID-24'!H153,'ID-29'!I153,'ID-40'!I153,'ID-44'!G153,'ID-45'!I153,'ID-59'!G153)</f>
        <v>1749.9453682829785</v>
      </c>
      <c r="J146" s="1">
        <f>AVERAGE('ID-31'!D153,'ID-40'!J153,'ID-44'!H153,'ID-45'!J153,'ID-57'!H153)</f>
        <v>1292.7459106303345</v>
      </c>
      <c r="K146" s="1">
        <f>AVERAGE('ID-26'!E153,'ID-31'!E153,'ID-34'!I153,'ID-36'!G153,'ID-40'!K153,'ID-44'!I153,'ID-57'!I153)</f>
        <v>1801.7050660341863</v>
      </c>
    </row>
    <row r="147" spans="1:11" x14ac:dyDescent="0.25">
      <c r="A147" s="1">
        <v>17.875</v>
      </c>
      <c r="B147" s="1">
        <f>AVERAGE('ID-11'!B154,'ID-13'!B154,'ID-14'!B154,'ID-15'!B154,'ID-24'!B154,'ID-26'!B154,'ID-29'!B154,'ID-30'!B154,'ID-32'!B154,'ID-33'!B154,'ID-34'!B154,'ID-37'!B154,'ID-38'!B154,'ID-39'!B154,'ID-40'!B154,'ID-44'!B154,'ID-45'!B154,'ID-53'!B154,'ID-57'!B154,'ID-59'!B154,'ID-70'!B154,'ID-71'!B154)</f>
        <v>1675.7068409782812</v>
      </c>
      <c r="C147" s="1">
        <f>AVERAGE('ID-08'!B154,'ID-09'!B154,'ID-11'!C154,'ID-14'!C154,'ID-18'!B154,'ID-24'!C154,'ID-26'!C154,'ID-29'!C154,'ID-30'!C154,'ID-34'!C154,'ID-36'!B154,'ID-38'!C154,'ID-39'!C154,'ID-40'!C154,'ID-44'!C154,'ID-45'!C154,'ID-57'!C154,'ID-59'!C154)</f>
        <v>990.86952979627938</v>
      </c>
      <c r="D147" s="1">
        <f>AVERAGE('ID-13'!C154,'ID-14'!D154,'ID-15'!C154,'ID-16'!B154,'ID-18'!C154,'ID-26'!D154,'ID-29'!D154,'ID-30'!D154,'ID-33'!C154,'ID-34'!D154,'ID-36'!C154,'ID-37'!C154,'ID-38'!D154,'ID-39'!D154,'ID-40'!D154,'ID-45'!D154,'ID-59'!D154,'ID-71'!C154)</f>
        <v>1319.5672736601819</v>
      </c>
      <c r="E147" s="1">
        <f>AVERAGE('ID-03'!B154,'ID-09'!C154,'ID-13'!D154,'ID-15'!D154,'ID-16'!C154,'ID-18'!D154,'ID-24'!D154,'ID-29'!E154,'ID-30'!E154,'ID-33'!D154,'ID-34'!E154,'ID-36'!D154,'ID-38'!E154,'ID-39'!E154,'ID-40'!E154,'ID-44'!D154,'ID-45'!E154,'ID-57'!D154,'ID-70'!C154,'ID-71'!D154)</f>
        <v>1616.6172056670223</v>
      </c>
      <c r="F147" s="1">
        <f>AVERAGE('ID-01'!B154,'ID-02'!B154,'ID-03'!C154,'ID-06'!B154,'ID-08'!C154,'ID-09'!D154,'ID-12'!B154,'ID-16'!D154,'ID-18'!E154,'ID-24'!E154,'ID-29'!F154,'ID-33'!E154,'ID-34'!F154,'ID-36'!E154,'ID-38'!F154,'ID-39'!F154,'ID-40'!F154,'ID-45'!F154,'ID-53'!C154,'ID-54'!B154,'ID-57'!E154,'ID-71'!E154)</f>
        <v>2531.8001412250856</v>
      </c>
      <c r="G147" s="1">
        <f>AVERAGE('ID-01'!C154,'ID-02'!C154,'ID-03'!D154,'ID-07'!B154,'ID-08'!D154,'ID-11'!D154,'ID-18'!F154,'ID-24'!F154,'ID-29'!G154,'ID-31'!B154,'ID-33'!F154,'ID-34'!G154,'ID-36'!F154,'ID-39'!G154,'ID-40'!G154,'ID-44'!E154,'ID-45'!G154,'ID-50'!B154,'ID-53'!D154,'ID-54'!C154,'ID-57'!F154,'ID-59'!E154,'ID-70'!D154,'ID-71'!F154)</f>
        <v>1870.4229948772117</v>
      </c>
      <c r="H147" s="1">
        <f>AVERAGE('ID-03'!E154,'ID-11'!E154,'ID-13'!E154,'ID-15'!E154,'ID-16'!E154,'ID-18'!G154,'ID-24'!G154,'ID-29'!H154,'ID-30'!F154,'ID-31'!C154,'ID-33'!G154,'ID-34'!H154,'ID-40'!H154,'ID-44'!F154,'ID-45'!H154,'ID-54'!D154,'ID-57'!G154,'ID-59'!F154,'ID-70'!E154,'ID-71'!G154)</f>
        <v>1369.5129551530467</v>
      </c>
      <c r="I147" s="1">
        <f>AVERAGE('ID-12'!C154,'ID-18'!H154,'ID-24'!H154,'ID-29'!I154,'ID-40'!I154,'ID-44'!G154,'ID-45'!I154,'ID-59'!G154)</f>
        <v>1731.5821151347125</v>
      </c>
      <c r="J147" s="1">
        <f>AVERAGE('ID-31'!D154,'ID-40'!J154,'ID-44'!H154,'ID-45'!J154,'ID-57'!H154)</f>
        <v>1285.3329331345915</v>
      </c>
      <c r="K147" s="1">
        <f>AVERAGE('ID-26'!E154,'ID-31'!E154,'ID-34'!I154,'ID-36'!G154,'ID-40'!K154,'ID-44'!I154,'ID-57'!I154)</f>
        <v>1779.0245165280101</v>
      </c>
    </row>
    <row r="148" spans="1:11" x14ac:dyDescent="0.25">
      <c r="A148" s="1">
        <v>18</v>
      </c>
      <c r="B148" s="1">
        <f>AVERAGE('ID-11'!B155,'ID-13'!B155,'ID-14'!B155,'ID-15'!B155,'ID-24'!B155,'ID-26'!B155,'ID-29'!B155,'ID-30'!B155,'ID-32'!B155,'ID-33'!B155,'ID-34'!B155,'ID-37'!B155,'ID-38'!B155,'ID-39'!B155,'ID-40'!B155,'ID-44'!B155,'ID-45'!B155,'ID-53'!B155,'ID-57'!B155,'ID-59'!B155,'ID-70'!B155,'ID-71'!B155)</f>
        <v>1672.8821276923547</v>
      </c>
      <c r="C148" s="1">
        <f>AVERAGE('ID-08'!B155,'ID-09'!B155,'ID-11'!C155,'ID-14'!C155,'ID-18'!B155,'ID-24'!C155,'ID-26'!C155,'ID-29'!C155,'ID-30'!C155,'ID-34'!C155,'ID-36'!B155,'ID-38'!C155,'ID-39'!C155,'ID-40'!C155,'ID-44'!C155,'ID-45'!C155,'ID-57'!C155,'ID-59'!C155)</f>
        <v>991.04340899403098</v>
      </c>
      <c r="D148" s="1">
        <f>AVERAGE('ID-13'!C155,'ID-14'!D155,'ID-15'!C155,'ID-16'!B155,'ID-18'!C155,'ID-26'!D155,'ID-29'!D155,'ID-30'!D155,'ID-33'!C155,'ID-34'!D155,'ID-36'!C155,'ID-37'!C155,'ID-38'!D155,'ID-39'!D155,'ID-40'!D155,'ID-45'!D155,'ID-59'!D155,'ID-71'!C155)</f>
        <v>1334.8975503377414</v>
      </c>
      <c r="E148" s="1">
        <f>AVERAGE('ID-03'!B155,'ID-09'!C155,'ID-13'!D155,'ID-15'!D155,'ID-16'!C155,'ID-18'!D155,'ID-24'!D155,'ID-29'!E155,'ID-30'!E155,'ID-33'!D155,'ID-34'!E155,'ID-36'!D155,'ID-38'!E155,'ID-39'!E155,'ID-40'!E155,'ID-44'!D155,'ID-45'!E155,'ID-57'!D155,'ID-70'!C155,'ID-71'!D155)</f>
        <v>1623.7659302043012</v>
      </c>
      <c r="F148" s="1">
        <f>AVERAGE('ID-01'!B155,'ID-02'!B155,'ID-03'!C155,'ID-06'!B155,'ID-08'!C155,'ID-09'!D155,'ID-12'!B155,'ID-16'!D155,'ID-18'!E155,'ID-24'!E155,'ID-29'!F155,'ID-33'!E155,'ID-34'!F155,'ID-36'!E155,'ID-38'!F155,'ID-39'!F155,'ID-40'!F155,'ID-45'!F155,'ID-53'!C155,'ID-54'!B155,'ID-57'!E155,'ID-71'!E155)</f>
        <v>2516.24681172378</v>
      </c>
      <c r="G148" s="1">
        <f>AVERAGE('ID-01'!C155,'ID-02'!C155,'ID-03'!D155,'ID-07'!B155,'ID-08'!D155,'ID-11'!D155,'ID-18'!F155,'ID-24'!F155,'ID-29'!G155,'ID-31'!B155,'ID-33'!F155,'ID-34'!G155,'ID-36'!F155,'ID-39'!G155,'ID-40'!G155,'ID-44'!E155,'ID-45'!G155,'ID-50'!B155,'ID-53'!D155,'ID-54'!C155,'ID-57'!F155,'ID-59'!E155,'ID-70'!D155,'ID-71'!F155)</f>
        <v>1861.0921414227778</v>
      </c>
      <c r="H148" s="1">
        <f>AVERAGE('ID-03'!E155,'ID-11'!E155,'ID-13'!E155,'ID-15'!E155,'ID-16'!E155,'ID-18'!G155,'ID-24'!G155,'ID-29'!H155,'ID-30'!F155,'ID-31'!C155,'ID-33'!G155,'ID-34'!H155,'ID-40'!H155,'ID-44'!F155,'ID-45'!H155,'ID-54'!D155,'ID-57'!G155,'ID-59'!F155,'ID-70'!E155,'ID-71'!G155)</f>
        <v>1368.0394727037378</v>
      </c>
      <c r="I148" s="1">
        <f>AVERAGE('ID-12'!C155,'ID-18'!H155,'ID-24'!H155,'ID-29'!I155,'ID-40'!I155,'ID-44'!G155,'ID-45'!I155,'ID-59'!G155)</f>
        <v>1712.6019110851432</v>
      </c>
      <c r="J148" s="1">
        <f>AVERAGE('ID-31'!D155,'ID-40'!J155,'ID-44'!H155,'ID-45'!J155,'ID-57'!H155)</f>
        <v>1289.2313980686881</v>
      </c>
      <c r="K148" s="1">
        <f>AVERAGE('ID-26'!E155,'ID-31'!E155,'ID-34'!I155,'ID-36'!G155,'ID-40'!K155,'ID-44'!I155,'ID-57'!I155)</f>
        <v>1778.0041350899869</v>
      </c>
    </row>
    <row r="149" spans="1:11" x14ac:dyDescent="0.25">
      <c r="A149" s="1">
        <v>18.125</v>
      </c>
      <c r="B149" s="1">
        <f>AVERAGE('ID-11'!B156,'ID-13'!B156,'ID-14'!B156,'ID-15'!B156,'ID-24'!B156,'ID-26'!B156,'ID-29'!B156,'ID-30'!B156,'ID-32'!B156,'ID-33'!B156,'ID-34'!B156,'ID-37'!B156,'ID-38'!B156,'ID-39'!B156,'ID-40'!B156,'ID-44'!B156,'ID-45'!B156,'ID-53'!B156,'ID-57'!B156,'ID-59'!B156,'ID-70'!B156,'ID-71'!B156)</f>
        <v>1675.790999573619</v>
      </c>
      <c r="C149" s="1">
        <f>AVERAGE('ID-08'!B156,'ID-09'!B156,'ID-11'!C156,'ID-14'!C156,'ID-18'!B156,'ID-24'!C156,'ID-26'!C156,'ID-29'!C156,'ID-30'!C156,'ID-34'!C156,'ID-36'!B156,'ID-38'!C156,'ID-39'!C156,'ID-40'!C156,'ID-44'!C156,'ID-45'!C156,'ID-57'!C156,'ID-59'!C156)</f>
        <v>1022.8075534555703</v>
      </c>
      <c r="D149" s="1">
        <f>AVERAGE('ID-13'!C156,'ID-14'!D156,'ID-15'!C156,'ID-16'!B156,'ID-18'!C156,'ID-26'!D156,'ID-29'!D156,'ID-30'!D156,'ID-33'!C156,'ID-34'!D156,'ID-36'!C156,'ID-37'!C156,'ID-38'!D156,'ID-39'!D156,'ID-40'!D156,'ID-45'!D156,'ID-59'!D156,'ID-71'!C156)</f>
        <v>1335.981751951377</v>
      </c>
      <c r="E149" s="1">
        <f>AVERAGE('ID-03'!B156,'ID-09'!C156,'ID-13'!D156,'ID-15'!D156,'ID-16'!C156,'ID-18'!D156,'ID-24'!D156,'ID-29'!E156,'ID-30'!E156,'ID-33'!D156,'ID-34'!E156,'ID-36'!D156,'ID-38'!E156,'ID-39'!E156,'ID-40'!E156,'ID-44'!D156,'ID-45'!E156,'ID-57'!D156,'ID-70'!C156,'ID-71'!D156)</f>
        <v>1619.4446880875871</v>
      </c>
      <c r="F149" s="1">
        <f>AVERAGE('ID-01'!B156,'ID-02'!B156,'ID-03'!C156,'ID-06'!B156,'ID-08'!C156,'ID-09'!D156,'ID-12'!B156,'ID-16'!D156,'ID-18'!E156,'ID-24'!E156,'ID-29'!F156,'ID-33'!E156,'ID-34'!F156,'ID-36'!E156,'ID-38'!F156,'ID-39'!F156,'ID-40'!F156,'ID-45'!F156,'ID-53'!C156,'ID-54'!B156,'ID-57'!E156,'ID-71'!E156)</f>
        <v>2510.5754400800379</v>
      </c>
      <c r="G149" s="1">
        <f>AVERAGE('ID-01'!C156,'ID-02'!C156,'ID-03'!D156,'ID-07'!B156,'ID-08'!D156,'ID-11'!D156,'ID-18'!F156,'ID-24'!F156,'ID-29'!G156,'ID-31'!B156,'ID-33'!F156,'ID-34'!G156,'ID-36'!F156,'ID-39'!G156,'ID-40'!G156,'ID-44'!E156,'ID-45'!G156,'ID-50'!B156,'ID-53'!D156,'ID-54'!C156,'ID-57'!F156,'ID-59'!E156,'ID-70'!D156,'ID-71'!F156)</f>
        <v>1853.3510589879033</v>
      </c>
      <c r="H149" s="1">
        <f>AVERAGE('ID-03'!E156,'ID-11'!E156,'ID-13'!E156,'ID-15'!E156,'ID-16'!E156,'ID-18'!G156,'ID-24'!G156,'ID-29'!H156,'ID-30'!F156,'ID-31'!C156,'ID-33'!G156,'ID-34'!H156,'ID-40'!H156,'ID-44'!F156,'ID-45'!H156,'ID-54'!D156,'ID-57'!G156,'ID-59'!F156,'ID-70'!E156,'ID-71'!G156)</f>
        <v>1355.2365901029507</v>
      </c>
      <c r="I149" s="1">
        <f>AVERAGE('ID-12'!C156,'ID-18'!H156,'ID-24'!H156,'ID-29'!I156,'ID-40'!I156,'ID-44'!G156,'ID-45'!I156,'ID-59'!G156)</f>
        <v>1667.9310663968004</v>
      </c>
      <c r="J149" s="1">
        <f>AVERAGE('ID-31'!D156,'ID-40'!J156,'ID-44'!H156,'ID-45'!J156,'ID-57'!H156)</f>
        <v>1315.1271342468904</v>
      </c>
      <c r="K149" s="1">
        <f>AVERAGE('ID-26'!E156,'ID-31'!E156,'ID-34'!I156,'ID-36'!G156,'ID-40'!K156,'ID-44'!I156,'ID-57'!I156)</f>
        <v>1774.7543371295385</v>
      </c>
    </row>
    <row r="150" spans="1:11" x14ac:dyDescent="0.25">
      <c r="A150" s="1">
        <v>18.25</v>
      </c>
      <c r="B150" s="1">
        <f>AVERAGE('ID-11'!B157,'ID-13'!B157,'ID-14'!B157,'ID-15'!B157,'ID-24'!B157,'ID-26'!B157,'ID-29'!B157,'ID-30'!B157,'ID-32'!B157,'ID-33'!B157,'ID-34'!B157,'ID-37'!B157,'ID-38'!B157,'ID-39'!B157,'ID-40'!B157,'ID-44'!B157,'ID-45'!B157,'ID-53'!B157,'ID-57'!B157,'ID-59'!B157,'ID-70'!B157,'ID-71'!B157)</f>
        <v>1668.4486647271158</v>
      </c>
      <c r="C150" s="1">
        <f>AVERAGE('ID-08'!B157,'ID-09'!B157,'ID-11'!C157,'ID-14'!C157,'ID-18'!B157,'ID-24'!C157,'ID-26'!C157,'ID-29'!C157,'ID-30'!C157,'ID-34'!C157,'ID-36'!B157,'ID-38'!C157,'ID-39'!C157,'ID-40'!C157,'ID-44'!C157,'ID-45'!C157,'ID-57'!C157,'ID-59'!C157)</f>
        <v>1028.9430251456247</v>
      </c>
      <c r="D150" s="1">
        <f>AVERAGE('ID-13'!C157,'ID-14'!D157,'ID-15'!C157,'ID-16'!B157,'ID-18'!C157,'ID-26'!D157,'ID-29'!D157,'ID-30'!D157,'ID-33'!C157,'ID-34'!D157,'ID-36'!C157,'ID-37'!C157,'ID-38'!D157,'ID-39'!D157,'ID-40'!D157,'ID-45'!D157,'ID-59'!D157,'ID-71'!C157)</f>
        <v>1339.7314753536789</v>
      </c>
      <c r="E150" s="1">
        <f>AVERAGE('ID-03'!B157,'ID-09'!C157,'ID-13'!D157,'ID-15'!D157,'ID-16'!C157,'ID-18'!D157,'ID-24'!D157,'ID-29'!E157,'ID-30'!E157,'ID-33'!D157,'ID-34'!E157,'ID-36'!D157,'ID-38'!E157,'ID-39'!E157,'ID-40'!E157,'ID-44'!D157,'ID-45'!E157,'ID-57'!D157,'ID-70'!C157,'ID-71'!D157)</f>
        <v>1598.9109858002332</v>
      </c>
      <c r="F150" s="1">
        <f>AVERAGE('ID-01'!B157,'ID-02'!B157,'ID-03'!C157,'ID-06'!B157,'ID-08'!C157,'ID-09'!D157,'ID-12'!B157,'ID-16'!D157,'ID-18'!E157,'ID-24'!E157,'ID-29'!F157,'ID-33'!E157,'ID-34'!F157,'ID-36'!E157,'ID-38'!F157,'ID-39'!F157,'ID-40'!F157,'ID-45'!F157,'ID-53'!C157,'ID-54'!B157,'ID-57'!E157,'ID-71'!E157)</f>
        <v>2513.7566601370363</v>
      </c>
      <c r="G150" s="1">
        <f>AVERAGE('ID-01'!C157,'ID-02'!C157,'ID-03'!D157,'ID-07'!B157,'ID-08'!D157,'ID-11'!D157,'ID-18'!F157,'ID-24'!F157,'ID-29'!G157,'ID-31'!B157,'ID-33'!F157,'ID-34'!G157,'ID-36'!F157,'ID-39'!G157,'ID-40'!G157,'ID-44'!E157,'ID-45'!G157,'ID-50'!B157,'ID-53'!D157,'ID-54'!C157,'ID-57'!F157,'ID-59'!E157,'ID-70'!D157,'ID-71'!F157)</f>
        <v>1844.7021720906043</v>
      </c>
      <c r="H150" s="1">
        <f>AVERAGE('ID-03'!E157,'ID-11'!E157,'ID-13'!E157,'ID-15'!E157,'ID-16'!E157,'ID-18'!G157,'ID-24'!G157,'ID-29'!H157,'ID-30'!F157,'ID-31'!C157,'ID-33'!G157,'ID-34'!H157,'ID-40'!H157,'ID-44'!F157,'ID-45'!H157,'ID-54'!D157,'ID-57'!G157,'ID-59'!F157,'ID-70'!E157,'ID-71'!G157)</f>
        <v>1354.335991184196</v>
      </c>
      <c r="I150" s="1">
        <f>AVERAGE('ID-12'!C157,'ID-18'!H157,'ID-24'!H157,'ID-29'!I157,'ID-40'!I157,'ID-44'!G157,'ID-45'!I157,'ID-59'!G157)</f>
        <v>1634.4811867097803</v>
      </c>
      <c r="J150" s="1">
        <f>AVERAGE('ID-31'!D157,'ID-40'!J157,'ID-44'!H157,'ID-45'!J157,'ID-57'!H157)</f>
        <v>1299.6139064770111</v>
      </c>
      <c r="K150" s="1">
        <f>AVERAGE('ID-26'!E157,'ID-31'!E157,'ID-34'!I157,'ID-36'!G157,'ID-40'!K157,'ID-44'!I157,'ID-57'!I157)</f>
        <v>1747.142963351351</v>
      </c>
    </row>
    <row r="151" spans="1:11" x14ac:dyDescent="0.25">
      <c r="A151" s="1">
        <v>18.375</v>
      </c>
      <c r="B151" s="1">
        <f>AVERAGE('ID-11'!B158,'ID-13'!B158,'ID-14'!B158,'ID-15'!B158,'ID-24'!B158,'ID-26'!B158,'ID-29'!B158,'ID-30'!B158,'ID-32'!B158,'ID-33'!B158,'ID-34'!B158,'ID-37'!B158,'ID-38'!B158,'ID-39'!B158,'ID-40'!B158,'ID-44'!B158,'ID-45'!B158,'ID-53'!B158,'ID-57'!B158,'ID-59'!B158,'ID-70'!B158,'ID-71'!B158)</f>
        <v>1660.063394733668</v>
      </c>
      <c r="C151" s="1">
        <f>AVERAGE('ID-08'!B158,'ID-09'!B158,'ID-11'!C158,'ID-14'!C158,'ID-18'!B158,'ID-24'!C158,'ID-26'!C158,'ID-29'!C158,'ID-30'!C158,'ID-34'!C158,'ID-36'!B158,'ID-38'!C158,'ID-39'!C158,'ID-40'!C158,'ID-44'!C158,'ID-45'!C158,'ID-57'!C158,'ID-59'!C158)</f>
        <v>1025.1025733846952</v>
      </c>
      <c r="D151" s="1">
        <f>AVERAGE('ID-13'!C158,'ID-14'!D158,'ID-15'!C158,'ID-16'!B158,'ID-18'!C158,'ID-26'!D158,'ID-29'!D158,'ID-30'!D158,'ID-33'!C158,'ID-34'!D158,'ID-36'!C158,'ID-37'!C158,'ID-38'!D158,'ID-39'!D158,'ID-40'!D158,'ID-45'!D158,'ID-59'!D158,'ID-71'!C158)</f>
        <v>1345.2187812777977</v>
      </c>
      <c r="E151" s="1">
        <f>AVERAGE('ID-03'!B158,'ID-09'!C158,'ID-13'!D158,'ID-15'!D158,'ID-16'!C158,'ID-18'!D158,'ID-24'!D158,'ID-29'!E158,'ID-30'!E158,'ID-33'!D158,'ID-34'!E158,'ID-36'!D158,'ID-38'!E158,'ID-39'!E158,'ID-40'!E158,'ID-44'!D158,'ID-45'!E158,'ID-57'!D158,'ID-70'!C158,'ID-71'!D158)</f>
        <v>1594.0261814407684</v>
      </c>
      <c r="F151" s="1">
        <f>AVERAGE('ID-01'!B158,'ID-02'!B158,'ID-03'!C158,'ID-06'!B158,'ID-08'!C158,'ID-09'!D158,'ID-12'!B158,'ID-16'!D158,'ID-18'!E158,'ID-24'!E158,'ID-29'!F158,'ID-33'!E158,'ID-34'!F158,'ID-36'!E158,'ID-38'!F158,'ID-39'!F158,'ID-40'!F158,'ID-45'!F158,'ID-53'!C158,'ID-54'!B158,'ID-57'!E158,'ID-71'!E158)</f>
        <v>2507.662130282235</v>
      </c>
      <c r="G151" s="1">
        <f>AVERAGE('ID-01'!C158,'ID-02'!C158,'ID-03'!D158,'ID-07'!B158,'ID-08'!D158,'ID-11'!D158,'ID-18'!F158,'ID-24'!F158,'ID-29'!G158,'ID-31'!B158,'ID-33'!F158,'ID-34'!G158,'ID-36'!F158,'ID-39'!G158,'ID-40'!G158,'ID-44'!E158,'ID-45'!G158,'ID-50'!B158,'ID-53'!D158,'ID-54'!C158,'ID-57'!F158,'ID-59'!E158,'ID-70'!D158,'ID-71'!F158)</f>
        <v>1843.558926640462</v>
      </c>
      <c r="H151" s="1">
        <f>AVERAGE('ID-03'!E158,'ID-11'!E158,'ID-13'!E158,'ID-15'!E158,'ID-16'!E158,'ID-18'!G158,'ID-24'!G158,'ID-29'!H158,'ID-30'!F158,'ID-31'!C158,'ID-33'!G158,'ID-34'!H158,'ID-40'!H158,'ID-44'!F158,'ID-45'!H158,'ID-54'!D158,'ID-57'!G158,'ID-59'!F158,'ID-70'!E158,'ID-71'!G158)</f>
        <v>1358.6531964776582</v>
      </c>
      <c r="I151" s="1">
        <f>AVERAGE('ID-12'!C158,'ID-18'!H158,'ID-24'!H158,'ID-29'!I158,'ID-40'!I158,'ID-44'!G158,'ID-45'!I158,'ID-59'!G158)</f>
        <v>1619.6014649900974</v>
      </c>
      <c r="J151" s="1">
        <f>AVERAGE('ID-31'!D158,'ID-40'!J158,'ID-44'!H158,'ID-45'!J158,'ID-57'!H158)</f>
        <v>1298.422977073116</v>
      </c>
      <c r="K151" s="1">
        <f>AVERAGE('ID-26'!E158,'ID-31'!E158,'ID-34'!I158,'ID-36'!G158,'ID-40'!K158,'ID-44'!I158,'ID-57'!I158)</f>
        <v>1737.0318614211537</v>
      </c>
    </row>
    <row r="152" spans="1:11" x14ac:dyDescent="0.25">
      <c r="A152" s="1">
        <v>18.5</v>
      </c>
      <c r="B152" s="1">
        <f>AVERAGE('ID-11'!B159,'ID-13'!B159,'ID-14'!B159,'ID-15'!B159,'ID-24'!B159,'ID-26'!B159,'ID-29'!B159,'ID-30'!B159,'ID-32'!B159,'ID-33'!B159,'ID-34'!B159,'ID-37'!B159,'ID-38'!B159,'ID-39'!B159,'ID-40'!B159,'ID-44'!B159,'ID-45'!B159,'ID-53'!B159,'ID-57'!B159,'ID-59'!B159,'ID-70'!B159,'ID-71'!B159)</f>
        <v>1657.0174670128042</v>
      </c>
      <c r="C152" s="1">
        <f>AVERAGE('ID-08'!B159,'ID-09'!B159,'ID-11'!C159,'ID-14'!C159,'ID-18'!B159,'ID-24'!C159,'ID-26'!C159,'ID-29'!C159,'ID-30'!C159,'ID-34'!C159,'ID-36'!B159,'ID-38'!C159,'ID-39'!C159,'ID-40'!C159,'ID-44'!C159,'ID-45'!C159,'ID-57'!C159,'ID-59'!C159)</f>
        <v>1034.4161553597196</v>
      </c>
      <c r="D152" s="1">
        <f>AVERAGE('ID-13'!C159,'ID-14'!D159,'ID-15'!C159,'ID-16'!B159,'ID-18'!C159,'ID-26'!D159,'ID-29'!D159,'ID-30'!D159,'ID-33'!C159,'ID-34'!D159,'ID-36'!C159,'ID-37'!C159,'ID-38'!D159,'ID-39'!D159,'ID-40'!D159,'ID-45'!D159,'ID-59'!D159,'ID-71'!C159)</f>
        <v>1337.9562672706495</v>
      </c>
      <c r="E152" s="1">
        <f>AVERAGE('ID-03'!B159,'ID-09'!C159,'ID-13'!D159,'ID-15'!D159,'ID-16'!C159,'ID-18'!D159,'ID-24'!D159,'ID-29'!E159,'ID-30'!E159,'ID-33'!D159,'ID-34'!E159,'ID-36'!D159,'ID-38'!E159,'ID-39'!E159,'ID-40'!E159,'ID-44'!D159,'ID-45'!E159,'ID-57'!D159,'ID-70'!C159,'ID-71'!D159)</f>
        <v>1591.5837761455132</v>
      </c>
      <c r="F152" s="1">
        <f>AVERAGE('ID-01'!B159,'ID-02'!B159,'ID-03'!C159,'ID-06'!B159,'ID-08'!C159,'ID-09'!D159,'ID-12'!B159,'ID-16'!D159,'ID-18'!E159,'ID-24'!E159,'ID-29'!F159,'ID-33'!E159,'ID-34'!F159,'ID-36'!E159,'ID-38'!F159,'ID-39'!F159,'ID-40'!F159,'ID-45'!F159,'ID-53'!C159,'ID-54'!B159,'ID-57'!E159,'ID-71'!E159)</f>
        <v>2510.1167843968565</v>
      </c>
      <c r="G152" s="1">
        <f>AVERAGE('ID-01'!C159,'ID-02'!C159,'ID-03'!D159,'ID-07'!B159,'ID-08'!D159,'ID-11'!D159,'ID-18'!F159,'ID-24'!F159,'ID-29'!G159,'ID-31'!B159,'ID-33'!F159,'ID-34'!G159,'ID-36'!F159,'ID-39'!G159,'ID-40'!G159,'ID-44'!E159,'ID-45'!G159,'ID-50'!B159,'ID-53'!D159,'ID-54'!C159,'ID-57'!F159,'ID-59'!E159,'ID-70'!D159,'ID-71'!F159)</f>
        <v>1844.9762001069057</v>
      </c>
      <c r="H152" s="1">
        <f>AVERAGE('ID-03'!E159,'ID-11'!E159,'ID-13'!E159,'ID-15'!E159,'ID-16'!E159,'ID-18'!G159,'ID-24'!G159,'ID-29'!H159,'ID-30'!F159,'ID-31'!C159,'ID-33'!G159,'ID-34'!H159,'ID-40'!H159,'ID-44'!F159,'ID-45'!H159,'ID-54'!D159,'ID-57'!G159,'ID-59'!F159,'ID-70'!E159,'ID-71'!G159)</f>
        <v>1358.3590207696725</v>
      </c>
      <c r="I152" s="1">
        <f>AVERAGE('ID-12'!C159,'ID-18'!H159,'ID-24'!H159,'ID-29'!I159,'ID-40'!I159,'ID-44'!G159,'ID-45'!I159,'ID-59'!G159)</f>
        <v>1593.7192156022256</v>
      </c>
      <c r="J152" s="1">
        <f>AVERAGE('ID-31'!D159,'ID-40'!J159,'ID-44'!H159,'ID-45'!J159,'ID-57'!H159)</f>
        <v>1295.2265476119842</v>
      </c>
      <c r="K152" s="1">
        <f>AVERAGE('ID-26'!E159,'ID-31'!E159,'ID-34'!I159,'ID-36'!G159,'ID-40'!K159,'ID-44'!I159,'ID-57'!I159)</f>
        <v>1731.0232286862388</v>
      </c>
    </row>
    <row r="153" spans="1:11" x14ac:dyDescent="0.25">
      <c r="A153" s="1">
        <v>18.625</v>
      </c>
      <c r="B153" s="1">
        <f>AVERAGE('ID-11'!B160,'ID-13'!B160,'ID-14'!B160,'ID-15'!B160,'ID-24'!B160,'ID-26'!B160,'ID-29'!B160,'ID-30'!B160,'ID-32'!B160,'ID-33'!B160,'ID-34'!B160,'ID-37'!B160,'ID-38'!B160,'ID-39'!B160,'ID-40'!B160,'ID-44'!B160,'ID-45'!B160,'ID-53'!B160,'ID-57'!B160,'ID-59'!B160,'ID-70'!B160,'ID-71'!B160)</f>
        <v>1654.0964797131719</v>
      </c>
      <c r="C153" s="1">
        <f>AVERAGE('ID-08'!B160,'ID-09'!B160,'ID-11'!C160,'ID-14'!C160,'ID-18'!B160,'ID-24'!C160,'ID-26'!C160,'ID-29'!C160,'ID-30'!C160,'ID-34'!C160,'ID-36'!B160,'ID-38'!C160,'ID-39'!C160,'ID-40'!C160,'ID-44'!C160,'ID-45'!C160,'ID-57'!C160,'ID-59'!C160)</f>
        <v>1045.5002248459464</v>
      </c>
      <c r="D153" s="1">
        <f>AVERAGE('ID-13'!C160,'ID-14'!D160,'ID-15'!C160,'ID-16'!B160,'ID-18'!C160,'ID-26'!D160,'ID-29'!D160,'ID-30'!D160,'ID-33'!C160,'ID-34'!D160,'ID-36'!C160,'ID-37'!C160,'ID-38'!D160,'ID-39'!D160,'ID-40'!D160,'ID-45'!D160,'ID-59'!D160,'ID-71'!C160)</f>
        <v>1344.1505073203289</v>
      </c>
      <c r="E153" s="1">
        <f>AVERAGE('ID-03'!B160,'ID-09'!C160,'ID-13'!D160,'ID-15'!D160,'ID-16'!C160,'ID-18'!D160,'ID-24'!D160,'ID-29'!E160,'ID-30'!E160,'ID-33'!D160,'ID-34'!E160,'ID-36'!D160,'ID-38'!E160,'ID-39'!E160,'ID-40'!E160,'ID-44'!D160,'ID-45'!E160,'ID-57'!D160,'ID-70'!C160,'ID-71'!D160)</f>
        <v>1597.9787493731267</v>
      </c>
      <c r="F153" s="1">
        <f>AVERAGE('ID-01'!B160,'ID-02'!B160,'ID-03'!C160,'ID-06'!B160,'ID-08'!C160,'ID-09'!D160,'ID-12'!B160,'ID-16'!D160,'ID-18'!E160,'ID-24'!E160,'ID-29'!F160,'ID-33'!E160,'ID-34'!F160,'ID-36'!E160,'ID-38'!F160,'ID-39'!F160,'ID-40'!F160,'ID-45'!F160,'ID-53'!C160,'ID-54'!B160,'ID-57'!E160,'ID-71'!E160)</f>
        <v>2509.4786217932397</v>
      </c>
      <c r="G153" s="1">
        <f>AVERAGE('ID-01'!C160,'ID-02'!C160,'ID-03'!D160,'ID-07'!B160,'ID-08'!D160,'ID-11'!D160,'ID-18'!F160,'ID-24'!F160,'ID-29'!G160,'ID-31'!B160,'ID-33'!F160,'ID-34'!G160,'ID-36'!F160,'ID-39'!G160,'ID-40'!G160,'ID-44'!E160,'ID-45'!G160,'ID-50'!B160,'ID-53'!D160,'ID-54'!C160,'ID-57'!F160,'ID-59'!E160,'ID-70'!D160,'ID-71'!F160)</f>
        <v>1836.7383813895665</v>
      </c>
      <c r="H153" s="1">
        <f>AVERAGE('ID-03'!E160,'ID-11'!E160,'ID-13'!E160,'ID-15'!E160,'ID-16'!E160,'ID-18'!G160,'ID-24'!G160,'ID-29'!H160,'ID-30'!F160,'ID-31'!C160,'ID-33'!G160,'ID-34'!H160,'ID-40'!H160,'ID-44'!F160,'ID-45'!H160,'ID-54'!D160,'ID-57'!G160,'ID-59'!F160,'ID-70'!E160,'ID-71'!G160)</f>
        <v>1353.5447102895882</v>
      </c>
      <c r="I153" s="1">
        <f>AVERAGE('ID-12'!C160,'ID-18'!H160,'ID-24'!H160,'ID-29'!I160,'ID-40'!I160,'ID-44'!G160,'ID-45'!I160,'ID-59'!G160)</f>
        <v>1602.6588320043772</v>
      </c>
      <c r="J153" s="1">
        <f>AVERAGE('ID-31'!D160,'ID-40'!J160,'ID-44'!H160,'ID-45'!J160,'ID-57'!H160)</f>
        <v>1302.3847649891827</v>
      </c>
      <c r="K153" s="1">
        <f>AVERAGE('ID-26'!E160,'ID-31'!E160,'ID-34'!I160,'ID-36'!G160,'ID-40'!K160,'ID-44'!I160,'ID-57'!I160)</f>
        <v>1731.2061033753198</v>
      </c>
    </row>
    <row r="154" spans="1:11" x14ac:dyDescent="0.25">
      <c r="A154" s="1">
        <v>18.75</v>
      </c>
      <c r="B154" s="1">
        <f>AVERAGE('ID-11'!B161,'ID-13'!B161,'ID-14'!B161,'ID-15'!B161,'ID-24'!B161,'ID-26'!B161,'ID-29'!B161,'ID-30'!B161,'ID-32'!B161,'ID-33'!B161,'ID-34'!B161,'ID-37'!B161,'ID-38'!B161,'ID-39'!B161,'ID-40'!B161,'ID-44'!B161,'ID-45'!B161,'ID-53'!B161,'ID-57'!B161,'ID-59'!B161,'ID-70'!B161,'ID-71'!B161)</f>
        <v>1651.9242132978129</v>
      </c>
      <c r="C154" s="1">
        <f>AVERAGE('ID-08'!B161,'ID-09'!B161,'ID-11'!C161,'ID-14'!C161,'ID-18'!B161,'ID-24'!C161,'ID-26'!C161,'ID-29'!C161,'ID-30'!C161,'ID-34'!C161,'ID-36'!B161,'ID-38'!C161,'ID-39'!C161,'ID-40'!C161,'ID-44'!C161,'ID-45'!C161,'ID-57'!C161,'ID-59'!C161)</f>
        <v>1042.3129364897252</v>
      </c>
      <c r="D154" s="1">
        <f>AVERAGE('ID-13'!C161,'ID-14'!D161,'ID-15'!C161,'ID-16'!B161,'ID-18'!C161,'ID-26'!D161,'ID-29'!D161,'ID-30'!D161,'ID-33'!C161,'ID-34'!D161,'ID-36'!C161,'ID-37'!C161,'ID-38'!D161,'ID-39'!D161,'ID-40'!D161,'ID-45'!D161,'ID-59'!D161,'ID-71'!C161)</f>
        <v>1332.1273387651086</v>
      </c>
      <c r="E154" s="1">
        <f>AVERAGE('ID-03'!B161,'ID-09'!C161,'ID-13'!D161,'ID-15'!D161,'ID-16'!C161,'ID-18'!D161,'ID-24'!D161,'ID-29'!E161,'ID-30'!E161,'ID-33'!D161,'ID-34'!E161,'ID-36'!D161,'ID-38'!E161,'ID-39'!E161,'ID-40'!E161,'ID-44'!D161,'ID-45'!E161,'ID-57'!D161,'ID-70'!C161,'ID-71'!D161)</f>
        <v>1617.2822833049845</v>
      </c>
      <c r="F154" s="1">
        <f>AVERAGE('ID-01'!B161,'ID-02'!B161,'ID-03'!C161,'ID-06'!B161,'ID-08'!C161,'ID-09'!D161,'ID-12'!B161,'ID-16'!D161,'ID-18'!E161,'ID-24'!E161,'ID-29'!F161,'ID-33'!E161,'ID-34'!F161,'ID-36'!E161,'ID-38'!F161,'ID-39'!F161,'ID-40'!F161,'ID-45'!F161,'ID-53'!C161,'ID-54'!B161,'ID-57'!E161,'ID-71'!E161)</f>
        <v>2505.5044114098941</v>
      </c>
      <c r="G154" s="1">
        <f>AVERAGE('ID-01'!C161,'ID-02'!C161,'ID-03'!D161,'ID-07'!B161,'ID-08'!D161,'ID-11'!D161,'ID-18'!F161,'ID-24'!F161,'ID-29'!G161,'ID-31'!B161,'ID-33'!F161,'ID-34'!G161,'ID-36'!F161,'ID-39'!G161,'ID-40'!G161,'ID-44'!E161,'ID-45'!G161,'ID-50'!B161,'ID-53'!D161,'ID-54'!C161,'ID-57'!F161,'ID-59'!E161,'ID-70'!D161,'ID-71'!F161)</f>
        <v>1837.3613105555517</v>
      </c>
      <c r="H154" s="1">
        <f>AVERAGE('ID-03'!E161,'ID-11'!E161,'ID-13'!E161,'ID-15'!E161,'ID-16'!E161,'ID-18'!G161,'ID-24'!G161,'ID-29'!H161,'ID-30'!F161,'ID-31'!C161,'ID-33'!G161,'ID-34'!H161,'ID-40'!H161,'ID-44'!F161,'ID-45'!H161,'ID-54'!D161,'ID-57'!G161,'ID-59'!F161,'ID-70'!E161,'ID-71'!G161)</f>
        <v>1342.6720312678162</v>
      </c>
      <c r="I154" s="1">
        <f>AVERAGE('ID-12'!C161,'ID-18'!H161,'ID-24'!H161,'ID-29'!I161,'ID-40'!I161,'ID-44'!G161,'ID-45'!I161,'ID-59'!G161)</f>
        <v>1601.4698797122212</v>
      </c>
      <c r="J154" s="1">
        <f>AVERAGE('ID-31'!D161,'ID-40'!J161,'ID-44'!H161,'ID-45'!J161,'ID-57'!H161)</f>
        <v>1292.3122744651323</v>
      </c>
      <c r="K154" s="1">
        <f>AVERAGE('ID-26'!E161,'ID-31'!E161,'ID-34'!I161,'ID-36'!G161,'ID-40'!K161,'ID-44'!I161,'ID-57'!I161)</f>
        <v>1749.9756828969914</v>
      </c>
    </row>
    <row r="155" spans="1:11" x14ac:dyDescent="0.25">
      <c r="A155" s="1">
        <v>18.875</v>
      </c>
      <c r="B155" s="1">
        <f>AVERAGE('ID-11'!B162,'ID-13'!B162,'ID-14'!B162,'ID-15'!B162,'ID-24'!B162,'ID-26'!B162,'ID-29'!B162,'ID-30'!B162,'ID-32'!B162,'ID-33'!B162,'ID-34'!B162,'ID-37'!B162,'ID-38'!B162,'ID-39'!B162,'ID-40'!B162,'ID-44'!B162,'ID-45'!B162,'ID-53'!B162,'ID-57'!B162,'ID-59'!B162,'ID-70'!B162,'ID-71'!B162)</f>
        <v>1641.7006881434311</v>
      </c>
      <c r="C155" s="1">
        <f>AVERAGE('ID-08'!B162,'ID-09'!B162,'ID-11'!C162,'ID-14'!C162,'ID-18'!B162,'ID-24'!C162,'ID-26'!C162,'ID-29'!C162,'ID-30'!C162,'ID-34'!C162,'ID-36'!B162,'ID-38'!C162,'ID-39'!C162,'ID-40'!C162,'ID-44'!C162,'ID-45'!C162,'ID-57'!C162,'ID-59'!C162)</f>
        <v>1041.1907244790352</v>
      </c>
      <c r="D155" s="1">
        <f>AVERAGE('ID-13'!C162,'ID-14'!D162,'ID-15'!C162,'ID-16'!B162,'ID-18'!C162,'ID-26'!D162,'ID-29'!D162,'ID-30'!D162,'ID-33'!C162,'ID-34'!D162,'ID-36'!C162,'ID-37'!C162,'ID-38'!D162,'ID-39'!D162,'ID-40'!D162,'ID-45'!D162,'ID-59'!D162,'ID-71'!C162)</f>
        <v>1323.4317904542986</v>
      </c>
      <c r="E155" s="1">
        <f>AVERAGE('ID-03'!B162,'ID-09'!C162,'ID-13'!D162,'ID-15'!D162,'ID-16'!C162,'ID-18'!D162,'ID-24'!D162,'ID-29'!E162,'ID-30'!E162,'ID-33'!D162,'ID-34'!E162,'ID-36'!D162,'ID-38'!E162,'ID-39'!E162,'ID-40'!E162,'ID-44'!D162,'ID-45'!E162,'ID-57'!D162,'ID-70'!C162,'ID-71'!D162)</f>
        <v>1617.815231219826</v>
      </c>
      <c r="F155" s="1">
        <f>AVERAGE('ID-01'!B162,'ID-02'!B162,'ID-03'!C162,'ID-06'!B162,'ID-08'!C162,'ID-09'!D162,'ID-12'!B162,'ID-16'!D162,'ID-18'!E162,'ID-24'!E162,'ID-29'!F162,'ID-33'!E162,'ID-34'!F162,'ID-36'!E162,'ID-38'!F162,'ID-39'!F162,'ID-40'!F162,'ID-45'!F162,'ID-53'!C162,'ID-54'!B162,'ID-57'!E162,'ID-71'!E162)</f>
        <v>2494.9347021134045</v>
      </c>
      <c r="G155" s="1">
        <f>AVERAGE('ID-01'!C162,'ID-02'!C162,'ID-03'!D162,'ID-07'!B162,'ID-08'!D162,'ID-11'!D162,'ID-18'!F162,'ID-24'!F162,'ID-29'!G162,'ID-31'!B162,'ID-33'!F162,'ID-34'!G162,'ID-36'!F162,'ID-39'!G162,'ID-40'!G162,'ID-44'!E162,'ID-45'!G162,'ID-50'!B162,'ID-53'!D162,'ID-54'!C162,'ID-57'!F162,'ID-59'!E162,'ID-70'!D162,'ID-71'!F162)</f>
        <v>1835.382271937224</v>
      </c>
      <c r="H155" s="1">
        <f>AVERAGE('ID-03'!E162,'ID-11'!E162,'ID-13'!E162,'ID-15'!E162,'ID-16'!E162,'ID-18'!G162,'ID-24'!G162,'ID-29'!H162,'ID-30'!F162,'ID-31'!C162,'ID-33'!G162,'ID-34'!H162,'ID-40'!H162,'ID-44'!F162,'ID-45'!H162,'ID-54'!D162,'ID-57'!G162,'ID-59'!F162,'ID-70'!E162,'ID-71'!G162)</f>
        <v>1344.5263740286168</v>
      </c>
      <c r="I155" s="1">
        <f>AVERAGE('ID-12'!C162,'ID-18'!H162,'ID-24'!H162,'ID-29'!I162,'ID-40'!I162,'ID-44'!G162,'ID-45'!I162,'ID-59'!G162)</f>
        <v>1620.0206031314858</v>
      </c>
      <c r="J155" s="1">
        <f>AVERAGE('ID-31'!D162,'ID-40'!J162,'ID-44'!H162,'ID-45'!J162,'ID-57'!H162)</f>
        <v>1301.4571549203249</v>
      </c>
      <c r="K155" s="1">
        <f>AVERAGE('ID-26'!E162,'ID-31'!E162,'ID-34'!I162,'ID-36'!G162,'ID-40'!K162,'ID-44'!I162,'ID-57'!I162)</f>
        <v>1760.412567319195</v>
      </c>
    </row>
    <row r="156" spans="1:11" x14ac:dyDescent="0.25">
      <c r="A156" s="1">
        <v>19</v>
      </c>
      <c r="B156" s="1">
        <f>AVERAGE('ID-11'!B163,'ID-13'!B163,'ID-14'!B163,'ID-15'!B163,'ID-24'!B163,'ID-26'!B163,'ID-29'!B163,'ID-30'!B163,'ID-32'!B163,'ID-33'!B163,'ID-34'!B163,'ID-37'!B163,'ID-38'!B163,'ID-39'!B163,'ID-40'!B163,'ID-44'!B163,'ID-45'!B163,'ID-53'!B163,'ID-57'!B163,'ID-59'!B163,'ID-70'!B163,'ID-71'!B163)</f>
        <v>1631.4368975704767</v>
      </c>
      <c r="C156" s="1">
        <f>AVERAGE('ID-08'!B163,'ID-09'!B163,'ID-11'!C163,'ID-14'!C163,'ID-18'!B163,'ID-24'!C163,'ID-26'!C163,'ID-29'!C163,'ID-30'!C163,'ID-34'!C163,'ID-36'!B163,'ID-38'!C163,'ID-39'!C163,'ID-40'!C163,'ID-44'!C163,'ID-45'!C163,'ID-57'!C163,'ID-59'!C163)</f>
        <v>1040.9689356460021</v>
      </c>
      <c r="D156" s="1">
        <f>AVERAGE('ID-13'!C163,'ID-14'!D163,'ID-15'!C163,'ID-16'!B163,'ID-18'!C163,'ID-26'!D163,'ID-29'!D163,'ID-30'!D163,'ID-33'!C163,'ID-34'!D163,'ID-36'!C163,'ID-37'!C163,'ID-38'!D163,'ID-39'!D163,'ID-40'!D163,'ID-45'!D163,'ID-59'!D163,'ID-71'!C163)</f>
        <v>1315.6478001909397</v>
      </c>
      <c r="E156" s="1">
        <f>AVERAGE('ID-03'!B163,'ID-09'!C163,'ID-13'!D163,'ID-15'!D163,'ID-16'!C163,'ID-18'!D163,'ID-24'!D163,'ID-29'!E163,'ID-30'!E163,'ID-33'!D163,'ID-34'!E163,'ID-36'!D163,'ID-38'!E163,'ID-39'!E163,'ID-40'!E163,'ID-44'!D163,'ID-45'!E163,'ID-57'!D163,'ID-70'!C163,'ID-71'!D163)</f>
        <v>1618.7237963899408</v>
      </c>
      <c r="F156" s="1">
        <f>AVERAGE('ID-01'!B163,'ID-02'!B163,'ID-03'!C163,'ID-06'!B163,'ID-08'!C163,'ID-09'!D163,'ID-12'!B163,'ID-16'!D163,'ID-18'!E163,'ID-24'!E163,'ID-29'!F163,'ID-33'!E163,'ID-34'!F163,'ID-36'!E163,'ID-38'!F163,'ID-39'!F163,'ID-40'!F163,'ID-45'!F163,'ID-53'!C163,'ID-54'!B163,'ID-57'!E163,'ID-71'!E163)</f>
        <v>2477.7255376670782</v>
      </c>
      <c r="G156" s="1">
        <f>AVERAGE('ID-01'!C163,'ID-02'!C163,'ID-03'!D163,'ID-07'!B163,'ID-08'!D163,'ID-11'!D163,'ID-18'!F163,'ID-24'!F163,'ID-29'!G163,'ID-31'!B163,'ID-33'!F163,'ID-34'!G163,'ID-36'!F163,'ID-39'!G163,'ID-40'!G163,'ID-44'!E163,'ID-45'!G163,'ID-50'!B163,'ID-53'!D163,'ID-54'!C163,'ID-57'!F163,'ID-59'!E163,'ID-70'!D163,'ID-71'!F163)</f>
        <v>1831.1100866672314</v>
      </c>
      <c r="H156" s="1">
        <f>AVERAGE('ID-03'!E163,'ID-11'!E163,'ID-13'!E163,'ID-15'!E163,'ID-16'!E163,'ID-18'!G163,'ID-24'!G163,'ID-29'!H163,'ID-30'!F163,'ID-31'!C163,'ID-33'!G163,'ID-34'!H163,'ID-40'!H163,'ID-44'!F163,'ID-45'!H163,'ID-54'!D163,'ID-57'!G163,'ID-59'!F163,'ID-70'!E163,'ID-71'!G163)</f>
        <v>1342.0501293010532</v>
      </c>
      <c r="I156" s="1">
        <f>AVERAGE('ID-12'!C163,'ID-18'!H163,'ID-24'!H163,'ID-29'!I163,'ID-40'!I163,'ID-44'!G163,'ID-45'!I163,'ID-59'!G163)</f>
        <v>1623.012091565025</v>
      </c>
      <c r="J156" s="1">
        <f>AVERAGE('ID-31'!D163,'ID-40'!J163,'ID-44'!H163,'ID-45'!J163,'ID-57'!H163)</f>
        <v>1308.1234941164084</v>
      </c>
      <c r="K156" s="1">
        <f>AVERAGE('ID-26'!E163,'ID-31'!E163,'ID-34'!I163,'ID-36'!G163,'ID-40'!K163,'ID-44'!I163,'ID-57'!I163)</f>
        <v>1786.4129054216899</v>
      </c>
    </row>
    <row r="157" spans="1:11" x14ac:dyDescent="0.25">
      <c r="A157" s="1">
        <v>19.125</v>
      </c>
      <c r="B157" s="1">
        <f>AVERAGE('ID-11'!B164,'ID-13'!B164,'ID-14'!B164,'ID-15'!B164,'ID-24'!B164,'ID-26'!B164,'ID-29'!B164,'ID-30'!B164,'ID-32'!B164,'ID-33'!B164,'ID-34'!B164,'ID-37'!B164,'ID-38'!B164,'ID-39'!B164,'ID-40'!B164,'ID-44'!B164,'ID-45'!B164,'ID-53'!B164,'ID-57'!B164,'ID-59'!B164,'ID-70'!B164,'ID-71'!B164)</f>
        <v>1633.7123388264265</v>
      </c>
      <c r="C157" s="1">
        <f>AVERAGE('ID-08'!B164,'ID-09'!B164,'ID-11'!C164,'ID-14'!C164,'ID-18'!B164,'ID-24'!C164,'ID-26'!C164,'ID-29'!C164,'ID-30'!C164,'ID-34'!C164,'ID-36'!B164,'ID-38'!C164,'ID-39'!C164,'ID-40'!C164,'ID-44'!C164,'ID-45'!C164,'ID-57'!C164,'ID-59'!C164)</f>
        <v>1036.8718071682661</v>
      </c>
      <c r="D157" s="1">
        <f>AVERAGE('ID-13'!C164,'ID-14'!D164,'ID-15'!C164,'ID-16'!B164,'ID-18'!C164,'ID-26'!D164,'ID-29'!D164,'ID-30'!D164,'ID-33'!C164,'ID-34'!D164,'ID-36'!C164,'ID-37'!C164,'ID-38'!D164,'ID-39'!D164,'ID-40'!D164,'ID-45'!D164,'ID-59'!D164,'ID-71'!C164)</f>
        <v>1328.6035093956607</v>
      </c>
      <c r="E157" s="1">
        <f>AVERAGE('ID-03'!B164,'ID-09'!C164,'ID-13'!D164,'ID-15'!D164,'ID-16'!C164,'ID-18'!D164,'ID-24'!D164,'ID-29'!E164,'ID-30'!E164,'ID-33'!D164,'ID-34'!E164,'ID-36'!D164,'ID-38'!E164,'ID-39'!E164,'ID-40'!E164,'ID-44'!D164,'ID-45'!E164,'ID-57'!D164,'ID-70'!C164,'ID-71'!D164)</f>
        <v>1654.383075491241</v>
      </c>
      <c r="F157" s="1">
        <f>AVERAGE('ID-01'!B164,'ID-02'!B164,'ID-03'!C164,'ID-06'!B164,'ID-08'!C164,'ID-09'!D164,'ID-12'!B164,'ID-16'!D164,'ID-18'!E164,'ID-24'!E164,'ID-29'!F164,'ID-33'!E164,'ID-34'!F164,'ID-36'!E164,'ID-38'!F164,'ID-39'!F164,'ID-40'!F164,'ID-45'!F164,'ID-53'!C164,'ID-54'!B164,'ID-57'!E164,'ID-71'!E164)</f>
        <v>2473.8888459990339</v>
      </c>
      <c r="G157" s="1">
        <f>AVERAGE('ID-01'!C164,'ID-02'!C164,'ID-03'!D164,'ID-07'!B164,'ID-08'!D164,'ID-11'!D164,'ID-18'!F164,'ID-24'!F164,'ID-29'!G164,'ID-31'!B164,'ID-33'!F164,'ID-34'!G164,'ID-36'!F164,'ID-39'!G164,'ID-40'!G164,'ID-44'!E164,'ID-45'!G164,'ID-50'!B164,'ID-53'!D164,'ID-54'!C164,'ID-57'!F164,'ID-59'!E164,'ID-70'!D164,'ID-71'!F164)</f>
        <v>1827.0628952246077</v>
      </c>
      <c r="H157" s="1">
        <f>AVERAGE('ID-03'!E164,'ID-11'!E164,'ID-13'!E164,'ID-15'!E164,'ID-16'!E164,'ID-18'!G164,'ID-24'!G164,'ID-29'!H164,'ID-30'!F164,'ID-31'!C164,'ID-33'!G164,'ID-34'!H164,'ID-40'!H164,'ID-44'!F164,'ID-45'!H164,'ID-54'!D164,'ID-57'!G164,'ID-59'!F164,'ID-70'!E164,'ID-71'!G164)</f>
        <v>1338.977860593644</v>
      </c>
      <c r="I157" s="1">
        <f>AVERAGE('ID-12'!C164,'ID-18'!H164,'ID-24'!H164,'ID-29'!I164,'ID-40'!I164,'ID-44'!G164,'ID-45'!I164,'ID-59'!G164)</f>
        <v>1623.6940425012137</v>
      </c>
      <c r="J157" s="1">
        <f>AVERAGE('ID-31'!D164,'ID-40'!J164,'ID-44'!H164,'ID-45'!J164,'ID-57'!H164)</f>
        <v>1307.0387928895345</v>
      </c>
      <c r="K157" s="1">
        <f>AVERAGE('ID-26'!E164,'ID-31'!E164,'ID-34'!I164,'ID-36'!G164,'ID-40'!K164,'ID-44'!I164,'ID-57'!I164)</f>
        <v>1784.4344983516148</v>
      </c>
    </row>
    <row r="158" spans="1:11" x14ac:dyDescent="0.25">
      <c r="A158" s="1">
        <v>19.25</v>
      </c>
      <c r="B158" s="1">
        <f>AVERAGE('ID-11'!B165,'ID-13'!B165,'ID-14'!B165,'ID-15'!B165,'ID-24'!B165,'ID-26'!B165,'ID-29'!B165,'ID-30'!B165,'ID-32'!B165,'ID-33'!B165,'ID-34'!B165,'ID-37'!B165,'ID-38'!B165,'ID-39'!B165,'ID-40'!B165,'ID-44'!B165,'ID-45'!B165,'ID-53'!B165,'ID-57'!B165,'ID-59'!B165,'ID-70'!B165,'ID-71'!B165)</f>
        <v>1636.6816707661289</v>
      </c>
      <c r="C158" s="1">
        <f>AVERAGE('ID-08'!B165,'ID-09'!B165,'ID-11'!C165,'ID-14'!C165,'ID-18'!B165,'ID-24'!C165,'ID-26'!C165,'ID-29'!C165,'ID-30'!C165,'ID-34'!C165,'ID-36'!B165,'ID-38'!C165,'ID-39'!C165,'ID-40'!C165,'ID-44'!C165,'ID-45'!C165,'ID-57'!C165,'ID-59'!C165)</f>
        <v>1025.5004079782107</v>
      </c>
      <c r="D158" s="1">
        <f>AVERAGE('ID-13'!C165,'ID-14'!D165,'ID-15'!C165,'ID-16'!B165,'ID-18'!C165,'ID-26'!D165,'ID-29'!D165,'ID-30'!D165,'ID-33'!C165,'ID-34'!D165,'ID-36'!C165,'ID-37'!C165,'ID-38'!D165,'ID-39'!D165,'ID-40'!D165,'ID-45'!D165,'ID-59'!D165,'ID-71'!C165)</f>
        <v>1322.695271527178</v>
      </c>
      <c r="E158" s="1">
        <f>AVERAGE('ID-03'!B165,'ID-09'!C165,'ID-13'!D165,'ID-15'!D165,'ID-16'!C165,'ID-18'!D165,'ID-24'!D165,'ID-29'!E165,'ID-30'!E165,'ID-33'!D165,'ID-34'!E165,'ID-36'!D165,'ID-38'!E165,'ID-39'!E165,'ID-40'!E165,'ID-44'!D165,'ID-45'!E165,'ID-57'!D165,'ID-70'!C165,'ID-71'!D165)</f>
        <v>1653.6553789820948</v>
      </c>
      <c r="F158" s="1">
        <f>AVERAGE('ID-01'!B165,'ID-02'!B165,'ID-03'!C165,'ID-06'!B165,'ID-08'!C165,'ID-09'!D165,'ID-12'!B165,'ID-16'!D165,'ID-18'!E165,'ID-24'!E165,'ID-29'!F165,'ID-33'!E165,'ID-34'!F165,'ID-36'!E165,'ID-38'!F165,'ID-39'!F165,'ID-40'!F165,'ID-45'!F165,'ID-53'!C165,'ID-54'!B165,'ID-57'!E165,'ID-71'!E165)</f>
        <v>2393.9656053530148</v>
      </c>
      <c r="G158" s="1">
        <f>AVERAGE('ID-01'!C165,'ID-02'!C165,'ID-03'!D165,'ID-07'!B165,'ID-08'!D165,'ID-11'!D165,'ID-18'!F165,'ID-24'!F165,'ID-29'!G165,'ID-31'!B165,'ID-33'!F165,'ID-34'!G165,'ID-36'!F165,'ID-39'!G165,'ID-40'!G165,'ID-44'!E165,'ID-45'!G165,'ID-50'!B165,'ID-53'!D165,'ID-54'!C165,'ID-57'!F165,'ID-59'!E165,'ID-70'!D165,'ID-71'!F165)</f>
        <v>1825.3349278034318</v>
      </c>
      <c r="H158" s="1">
        <f>AVERAGE('ID-03'!E165,'ID-11'!E165,'ID-13'!E165,'ID-15'!E165,'ID-16'!E165,'ID-18'!G165,'ID-24'!G165,'ID-29'!H165,'ID-30'!F165,'ID-31'!C165,'ID-33'!G165,'ID-34'!H165,'ID-40'!H165,'ID-44'!F165,'ID-45'!H165,'ID-54'!D165,'ID-57'!G165,'ID-59'!F165,'ID-70'!E165,'ID-71'!G165)</f>
        <v>1336.2877650048147</v>
      </c>
      <c r="I158" s="1">
        <f>AVERAGE('ID-12'!C165,'ID-18'!H165,'ID-24'!H165,'ID-29'!I165,'ID-40'!I165,'ID-44'!G165,'ID-45'!I165,'ID-59'!G165)</f>
        <v>1645.1725613750557</v>
      </c>
      <c r="J158" s="1">
        <f>AVERAGE('ID-31'!D165,'ID-40'!J165,'ID-44'!H165,'ID-45'!J165,'ID-57'!H165)</f>
        <v>1323.4984353264979</v>
      </c>
      <c r="K158" s="1">
        <f>AVERAGE('ID-26'!E165,'ID-31'!E165,'ID-34'!I165,'ID-36'!G165,'ID-40'!K165,'ID-44'!I165,'ID-57'!I165)</f>
        <v>1790.974626203478</v>
      </c>
    </row>
    <row r="159" spans="1:11" x14ac:dyDescent="0.25">
      <c r="A159" s="1">
        <v>19.375</v>
      </c>
      <c r="B159" s="1">
        <f>AVERAGE('ID-11'!B166,'ID-13'!B166,'ID-14'!B166,'ID-15'!B166,'ID-24'!B166,'ID-26'!B166,'ID-29'!B166,'ID-30'!B166,'ID-32'!B166,'ID-33'!B166,'ID-34'!B166,'ID-37'!B166,'ID-38'!B166,'ID-39'!B166,'ID-40'!B166,'ID-44'!B166,'ID-45'!B166,'ID-53'!B166,'ID-57'!B166,'ID-59'!B166,'ID-70'!B166,'ID-71'!B166)</f>
        <v>1640.6087594204778</v>
      </c>
      <c r="C159" s="1">
        <f>AVERAGE('ID-08'!B166,'ID-09'!B166,'ID-11'!C166,'ID-14'!C166,'ID-18'!B166,'ID-24'!C166,'ID-26'!C166,'ID-29'!C166,'ID-30'!C166,'ID-34'!C166,'ID-36'!B166,'ID-38'!C166,'ID-39'!C166,'ID-40'!C166,'ID-44'!C166,'ID-45'!C166,'ID-57'!C166,'ID-59'!C166)</f>
        <v>1023.6954883668675</v>
      </c>
      <c r="D159" s="1">
        <f>AVERAGE('ID-13'!C166,'ID-14'!D166,'ID-15'!C166,'ID-16'!B166,'ID-18'!C166,'ID-26'!D166,'ID-29'!D166,'ID-30'!D166,'ID-33'!C166,'ID-34'!D166,'ID-36'!C166,'ID-37'!C166,'ID-38'!D166,'ID-39'!D166,'ID-40'!D166,'ID-45'!D166,'ID-59'!D166,'ID-71'!C166)</f>
        <v>1344.949704740822</v>
      </c>
      <c r="E159" s="1">
        <f>AVERAGE('ID-03'!B166,'ID-09'!C166,'ID-13'!D166,'ID-15'!D166,'ID-16'!C166,'ID-18'!D166,'ID-24'!D166,'ID-29'!E166,'ID-30'!E166,'ID-33'!D166,'ID-34'!E166,'ID-36'!D166,'ID-38'!E166,'ID-39'!E166,'ID-40'!E166,'ID-44'!D166,'ID-45'!E166,'ID-57'!D166,'ID-70'!C166,'ID-71'!D166)</f>
        <v>1647.2468414826762</v>
      </c>
      <c r="F159" s="1">
        <f>AVERAGE('ID-01'!B166,'ID-02'!B166,'ID-03'!C166,'ID-06'!B166,'ID-08'!C166,'ID-09'!D166,'ID-12'!B166,'ID-16'!D166,'ID-18'!E166,'ID-24'!E166,'ID-29'!F166,'ID-33'!E166,'ID-34'!F166,'ID-36'!E166,'ID-38'!F166,'ID-39'!F166,'ID-40'!F166,'ID-45'!F166,'ID-53'!C166,'ID-54'!B166,'ID-57'!E166,'ID-71'!E166)</f>
        <v>2418.0725874356399</v>
      </c>
      <c r="G159" s="1">
        <f>AVERAGE('ID-01'!C166,'ID-02'!C166,'ID-03'!D166,'ID-07'!B166,'ID-08'!D166,'ID-11'!D166,'ID-18'!F166,'ID-24'!F166,'ID-29'!G166,'ID-31'!B166,'ID-33'!F166,'ID-34'!G166,'ID-36'!F166,'ID-39'!G166,'ID-40'!G166,'ID-44'!E166,'ID-45'!G166,'ID-50'!B166,'ID-53'!D166,'ID-54'!C166,'ID-57'!F166,'ID-59'!E166,'ID-70'!D166,'ID-71'!F166)</f>
        <v>1823.3480876446374</v>
      </c>
      <c r="H159" s="1">
        <f>AVERAGE('ID-03'!E166,'ID-11'!E166,'ID-13'!E166,'ID-15'!E166,'ID-16'!E166,'ID-18'!G166,'ID-24'!G166,'ID-29'!H166,'ID-30'!F166,'ID-31'!C166,'ID-33'!G166,'ID-34'!H166,'ID-40'!H166,'ID-44'!F166,'ID-45'!H166,'ID-54'!D166,'ID-57'!G166,'ID-59'!F166,'ID-70'!E166,'ID-71'!G166)</f>
        <v>1341.1341901647943</v>
      </c>
      <c r="I159" s="1">
        <f>AVERAGE('ID-12'!C166,'ID-18'!H166,'ID-24'!H166,'ID-29'!I166,'ID-40'!I166,'ID-44'!G166,'ID-45'!I166,'ID-59'!G166)</f>
        <v>1658.3377789771146</v>
      </c>
      <c r="J159" s="1">
        <f>AVERAGE('ID-31'!D166,'ID-40'!J166,'ID-44'!H166,'ID-45'!J166,'ID-57'!H166)</f>
        <v>1337.4027646954487</v>
      </c>
      <c r="K159" s="1">
        <f>AVERAGE('ID-26'!E166,'ID-31'!E166,'ID-34'!I166,'ID-36'!G166,'ID-40'!K166,'ID-44'!I166,'ID-57'!I166)</f>
        <v>1774.9646907437184</v>
      </c>
    </row>
    <row r="160" spans="1:11" x14ac:dyDescent="0.25">
      <c r="A160" s="1">
        <v>19.5</v>
      </c>
      <c r="B160" s="1">
        <f>AVERAGE('ID-11'!B167,'ID-13'!B167,'ID-14'!B167,'ID-15'!B167,'ID-24'!B167,'ID-26'!B167,'ID-29'!B167,'ID-30'!B167,'ID-32'!B167,'ID-33'!B167,'ID-34'!B167,'ID-37'!B167,'ID-38'!B167,'ID-39'!B167,'ID-40'!B167,'ID-44'!B167,'ID-45'!B167,'ID-53'!B167,'ID-57'!B167,'ID-59'!B167,'ID-70'!B167,'ID-71'!B167)</f>
        <v>1632.0355291226185</v>
      </c>
      <c r="C160" s="1">
        <f>AVERAGE('ID-08'!B167,'ID-09'!B167,'ID-11'!C167,'ID-14'!C167,'ID-18'!B167,'ID-24'!C167,'ID-26'!C167,'ID-29'!C167,'ID-30'!C167,'ID-34'!C167,'ID-36'!B167,'ID-38'!C167,'ID-39'!C167,'ID-40'!C167,'ID-44'!C167,'ID-45'!C167,'ID-57'!C167,'ID-59'!C167)</f>
        <v>1019.774907570741</v>
      </c>
      <c r="D160" s="1">
        <f>AVERAGE('ID-13'!C167,'ID-14'!D167,'ID-15'!C167,'ID-16'!B167,'ID-18'!C167,'ID-26'!D167,'ID-29'!D167,'ID-30'!D167,'ID-33'!C167,'ID-34'!D167,'ID-36'!C167,'ID-37'!C167,'ID-38'!D167,'ID-39'!D167,'ID-40'!D167,'ID-45'!D167,'ID-59'!D167,'ID-71'!C167)</f>
        <v>1329.099541735598</v>
      </c>
      <c r="E160" s="1">
        <f>AVERAGE('ID-03'!B167,'ID-09'!C167,'ID-13'!D167,'ID-15'!D167,'ID-16'!C167,'ID-18'!D167,'ID-24'!D167,'ID-29'!E167,'ID-30'!E167,'ID-33'!D167,'ID-34'!E167,'ID-36'!D167,'ID-38'!E167,'ID-39'!E167,'ID-40'!E167,'ID-44'!D167,'ID-45'!E167,'ID-57'!D167,'ID-70'!C167,'ID-71'!D167)</f>
        <v>1637.8050078009608</v>
      </c>
      <c r="F160" s="1">
        <f>AVERAGE('ID-01'!B167,'ID-02'!B167,'ID-03'!C167,'ID-06'!B167,'ID-08'!C167,'ID-09'!D167,'ID-12'!B167,'ID-16'!D167,'ID-18'!E167,'ID-24'!E167,'ID-29'!F167,'ID-33'!E167,'ID-34'!F167,'ID-36'!E167,'ID-38'!F167,'ID-39'!F167,'ID-40'!F167,'ID-45'!F167,'ID-53'!C167,'ID-54'!B167,'ID-57'!E167,'ID-71'!E167)</f>
        <v>2423.022739389035</v>
      </c>
      <c r="G160" s="1">
        <f>AVERAGE('ID-01'!C167,'ID-02'!C167,'ID-03'!D167,'ID-07'!B167,'ID-08'!D167,'ID-11'!D167,'ID-18'!F167,'ID-24'!F167,'ID-29'!G167,'ID-31'!B167,'ID-33'!F167,'ID-34'!G167,'ID-36'!F167,'ID-39'!G167,'ID-40'!G167,'ID-44'!E167,'ID-45'!G167,'ID-50'!B167,'ID-53'!D167,'ID-54'!C167,'ID-57'!F167,'ID-59'!E167,'ID-70'!D167,'ID-71'!F167)</f>
        <v>1822.3937145936732</v>
      </c>
      <c r="H160" s="1">
        <f>AVERAGE('ID-03'!E167,'ID-11'!E167,'ID-13'!E167,'ID-15'!E167,'ID-16'!E167,'ID-18'!G167,'ID-24'!G167,'ID-29'!H167,'ID-30'!F167,'ID-31'!C167,'ID-33'!G167,'ID-34'!H167,'ID-40'!H167,'ID-44'!F167,'ID-45'!H167,'ID-54'!D167,'ID-57'!G167,'ID-59'!F167,'ID-70'!E167,'ID-71'!G167)</f>
        <v>1345.6722638778715</v>
      </c>
      <c r="I160" s="1">
        <f>AVERAGE('ID-12'!C167,'ID-18'!H167,'ID-24'!H167,'ID-29'!I167,'ID-40'!I167,'ID-44'!G167,'ID-45'!I167,'ID-59'!G167)</f>
        <v>1659.189270387526</v>
      </c>
      <c r="J160" s="1">
        <f>AVERAGE('ID-31'!D167,'ID-40'!J167,'ID-44'!H167,'ID-45'!J167,'ID-57'!H167)</f>
        <v>1336.1820344473156</v>
      </c>
      <c r="K160" s="1">
        <f>AVERAGE('ID-26'!E167,'ID-31'!E167,'ID-34'!I167,'ID-36'!G167,'ID-40'!K167,'ID-44'!I167,'ID-57'!I167)</f>
        <v>1769.8663046136182</v>
      </c>
    </row>
    <row r="161" spans="1:11" x14ac:dyDescent="0.25">
      <c r="A161" s="1">
        <v>19.625</v>
      </c>
      <c r="B161" s="1">
        <f>AVERAGE('ID-11'!B168,'ID-13'!B168,'ID-14'!B168,'ID-15'!B168,'ID-24'!B168,'ID-26'!B168,'ID-29'!B168,'ID-30'!B168,'ID-32'!B168,'ID-33'!B168,'ID-34'!B168,'ID-37'!B168,'ID-38'!B168,'ID-39'!B168,'ID-40'!B168,'ID-44'!B168,'ID-45'!B168,'ID-53'!B168,'ID-57'!B168,'ID-59'!B168,'ID-70'!B168,'ID-71'!B168)</f>
        <v>1631.1533606174787</v>
      </c>
      <c r="C161" s="1">
        <f>AVERAGE('ID-08'!B168,'ID-09'!B168,'ID-11'!C168,'ID-14'!C168,'ID-18'!B168,'ID-24'!C168,'ID-26'!C168,'ID-29'!C168,'ID-30'!C168,'ID-34'!C168,'ID-36'!B168,'ID-38'!C168,'ID-39'!C168,'ID-40'!C168,'ID-44'!C168,'ID-45'!C168,'ID-57'!C168,'ID-59'!C168)</f>
        <v>1011.4082550224929</v>
      </c>
      <c r="D161" s="1">
        <f>AVERAGE('ID-13'!C168,'ID-14'!D168,'ID-15'!C168,'ID-16'!B168,'ID-18'!C168,'ID-26'!D168,'ID-29'!D168,'ID-30'!D168,'ID-33'!C168,'ID-34'!D168,'ID-36'!C168,'ID-37'!C168,'ID-38'!D168,'ID-39'!D168,'ID-40'!D168,'ID-45'!D168,'ID-59'!D168,'ID-71'!C168)</f>
        <v>1336.8461960846512</v>
      </c>
      <c r="E161" s="1">
        <f>AVERAGE('ID-03'!B168,'ID-09'!C168,'ID-13'!D168,'ID-15'!D168,'ID-16'!C168,'ID-18'!D168,'ID-24'!D168,'ID-29'!E168,'ID-30'!E168,'ID-33'!D168,'ID-34'!E168,'ID-36'!D168,'ID-38'!E168,'ID-39'!E168,'ID-40'!E168,'ID-44'!D168,'ID-45'!E168,'ID-57'!D168,'ID-70'!C168,'ID-71'!D168)</f>
        <v>1627.5513547331543</v>
      </c>
      <c r="F161" s="1">
        <f>AVERAGE('ID-01'!B168,'ID-02'!B168,'ID-03'!C168,'ID-06'!B168,'ID-08'!C168,'ID-09'!D168,'ID-12'!B168,'ID-16'!D168,'ID-18'!E168,'ID-24'!E168,'ID-29'!F168,'ID-33'!E168,'ID-34'!F168,'ID-36'!E168,'ID-38'!F168,'ID-39'!F168,'ID-40'!F168,'ID-45'!F168,'ID-53'!C168,'ID-54'!B168,'ID-57'!E168,'ID-71'!E168)</f>
        <v>2460.1067164034207</v>
      </c>
      <c r="G161" s="1">
        <f>AVERAGE('ID-01'!C168,'ID-02'!C168,'ID-03'!D168,'ID-07'!B168,'ID-08'!D168,'ID-11'!D168,'ID-18'!F168,'ID-24'!F168,'ID-29'!G168,'ID-31'!B168,'ID-33'!F168,'ID-34'!G168,'ID-36'!F168,'ID-39'!G168,'ID-40'!G168,'ID-44'!E168,'ID-45'!G168,'ID-50'!B168,'ID-53'!D168,'ID-54'!C168,'ID-57'!F168,'ID-59'!E168,'ID-70'!D168,'ID-71'!F168)</f>
        <v>1822.8451589733174</v>
      </c>
      <c r="H161" s="1">
        <f>AVERAGE('ID-03'!E168,'ID-11'!E168,'ID-13'!E168,'ID-15'!E168,'ID-16'!E168,'ID-18'!G168,'ID-24'!G168,'ID-29'!H168,'ID-30'!F168,'ID-31'!C168,'ID-33'!G168,'ID-34'!H168,'ID-40'!H168,'ID-44'!F168,'ID-45'!H168,'ID-54'!D168,'ID-57'!G168,'ID-59'!F168,'ID-70'!E168,'ID-71'!G168)</f>
        <v>1345.6121768648463</v>
      </c>
      <c r="I161" s="1">
        <f>AVERAGE('ID-12'!C168,'ID-18'!H168,'ID-24'!H168,'ID-29'!I168,'ID-40'!I168,'ID-44'!G168,'ID-45'!I168,'ID-59'!G168)</f>
        <v>1653.6315585984237</v>
      </c>
      <c r="J161" s="1">
        <f>AVERAGE('ID-31'!D168,'ID-40'!J168,'ID-44'!H168,'ID-45'!J168,'ID-57'!H168)</f>
        <v>1339.6795994254085</v>
      </c>
      <c r="K161" s="1">
        <f>AVERAGE('ID-26'!E168,'ID-31'!E168,'ID-34'!I168,'ID-36'!G168,'ID-40'!K168,'ID-44'!I168,'ID-57'!I168)</f>
        <v>1741.5437255056299</v>
      </c>
    </row>
    <row r="162" spans="1:11" x14ac:dyDescent="0.25">
      <c r="A162" s="1">
        <v>19.75</v>
      </c>
      <c r="B162" s="1">
        <f>AVERAGE('ID-11'!B169,'ID-13'!B169,'ID-14'!B169,'ID-15'!B169,'ID-24'!B169,'ID-26'!B169,'ID-29'!B169,'ID-30'!B169,'ID-32'!B169,'ID-33'!B169,'ID-34'!B169,'ID-37'!B169,'ID-38'!B169,'ID-39'!B169,'ID-40'!B169,'ID-44'!B169,'ID-45'!B169,'ID-53'!B169,'ID-57'!B169,'ID-59'!B169,'ID-70'!B169,'ID-71'!B169)</f>
        <v>1620.3113021163699</v>
      </c>
      <c r="C162" s="1">
        <f>AVERAGE('ID-08'!B169,'ID-09'!B169,'ID-11'!C169,'ID-14'!C169,'ID-18'!B169,'ID-24'!C169,'ID-26'!C169,'ID-29'!C169,'ID-30'!C169,'ID-34'!C169,'ID-36'!B169,'ID-38'!C169,'ID-39'!C169,'ID-40'!C169,'ID-44'!C169,'ID-45'!C169,'ID-57'!C169,'ID-59'!C169)</f>
        <v>1005.6309184985798</v>
      </c>
      <c r="D162" s="1">
        <f>AVERAGE('ID-13'!C169,'ID-14'!D169,'ID-15'!C169,'ID-16'!B169,'ID-18'!C169,'ID-26'!D169,'ID-29'!D169,'ID-30'!D169,'ID-33'!C169,'ID-34'!D169,'ID-36'!C169,'ID-37'!C169,'ID-38'!D169,'ID-39'!D169,'ID-40'!D169,'ID-45'!D169,'ID-59'!D169,'ID-71'!C169)</f>
        <v>1349.6011611736874</v>
      </c>
      <c r="E162" s="1">
        <f>AVERAGE('ID-03'!B169,'ID-09'!C169,'ID-13'!D169,'ID-15'!D169,'ID-16'!C169,'ID-18'!D169,'ID-24'!D169,'ID-29'!E169,'ID-30'!E169,'ID-33'!D169,'ID-34'!E169,'ID-36'!D169,'ID-38'!E169,'ID-39'!E169,'ID-40'!E169,'ID-44'!D169,'ID-45'!E169,'ID-57'!D169,'ID-70'!C169,'ID-71'!D169)</f>
        <v>1618.4188485231348</v>
      </c>
      <c r="F162" s="1">
        <f>AVERAGE('ID-01'!B169,'ID-02'!B169,'ID-03'!C169,'ID-06'!B169,'ID-08'!C169,'ID-09'!D169,'ID-12'!B169,'ID-16'!D169,'ID-18'!E169,'ID-24'!E169,'ID-29'!F169,'ID-33'!E169,'ID-34'!F169,'ID-36'!E169,'ID-38'!F169,'ID-39'!F169,'ID-40'!F169,'ID-45'!F169,'ID-53'!C169,'ID-54'!B169,'ID-57'!E169,'ID-71'!E169)</f>
        <v>2483.5636606800504</v>
      </c>
      <c r="G162" s="1">
        <f>AVERAGE('ID-01'!C169,'ID-02'!C169,'ID-03'!D169,'ID-07'!B169,'ID-08'!D169,'ID-11'!D169,'ID-18'!F169,'ID-24'!F169,'ID-29'!G169,'ID-31'!B169,'ID-33'!F169,'ID-34'!G169,'ID-36'!F169,'ID-39'!G169,'ID-40'!G169,'ID-44'!E169,'ID-45'!G169,'ID-50'!B169,'ID-53'!D169,'ID-54'!C169,'ID-57'!F169,'ID-59'!E169,'ID-70'!D169,'ID-71'!F169)</f>
        <v>1820.9780755464242</v>
      </c>
      <c r="H162" s="1">
        <f>AVERAGE('ID-03'!E169,'ID-11'!E169,'ID-13'!E169,'ID-15'!E169,'ID-16'!E169,'ID-18'!G169,'ID-24'!G169,'ID-29'!H169,'ID-30'!F169,'ID-31'!C169,'ID-33'!G169,'ID-34'!H169,'ID-40'!H169,'ID-44'!F169,'ID-45'!H169,'ID-54'!D169,'ID-57'!G169,'ID-59'!F169,'ID-70'!E169,'ID-71'!G169)</f>
        <v>1342.4538672605513</v>
      </c>
      <c r="I162" s="1">
        <f>AVERAGE('ID-12'!C169,'ID-18'!H169,'ID-24'!H169,'ID-29'!I169,'ID-40'!I169,'ID-44'!G169,'ID-45'!I169,'ID-59'!G169)</f>
        <v>1632.0858086837475</v>
      </c>
      <c r="J162" s="1">
        <f>AVERAGE('ID-31'!D169,'ID-40'!J169,'ID-44'!H169,'ID-45'!J169,'ID-57'!H169)</f>
        <v>1344.4213882420813</v>
      </c>
      <c r="K162" s="1">
        <f>AVERAGE('ID-26'!E169,'ID-31'!E169,'ID-34'!I169,'ID-36'!G169,'ID-40'!K169,'ID-44'!I169,'ID-57'!I169)</f>
        <v>1717.4685097813083</v>
      </c>
    </row>
    <row r="163" spans="1:11" x14ac:dyDescent="0.25">
      <c r="A163" s="1">
        <v>19.875</v>
      </c>
      <c r="B163" s="1">
        <f>AVERAGE('ID-11'!B170,'ID-13'!B170,'ID-14'!B170,'ID-15'!B170,'ID-24'!B170,'ID-26'!B170,'ID-29'!B170,'ID-30'!B170,'ID-32'!B170,'ID-33'!B170,'ID-34'!B170,'ID-37'!B170,'ID-38'!B170,'ID-39'!B170,'ID-40'!B170,'ID-44'!B170,'ID-45'!B170,'ID-53'!B170,'ID-57'!B170,'ID-59'!B170,'ID-70'!B170,'ID-71'!B170)</f>
        <v>1614.5009565778303</v>
      </c>
      <c r="C163" s="1">
        <f>AVERAGE('ID-08'!B170,'ID-09'!B170,'ID-11'!C170,'ID-14'!C170,'ID-18'!B170,'ID-24'!C170,'ID-26'!C170,'ID-29'!C170,'ID-30'!C170,'ID-34'!C170,'ID-36'!B170,'ID-38'!C170,'ID-39'!C170,'ID-40'!C170,'ID-44'!C170,'ID-45'!C170,'ID-57'!C170,'ID-59'!C170)</f>
        <v>1004.9361145600952</v>
      </c>
      <c r="D163" s="1">
        <f>AVERAGE('ID-13'!C170,'ID-14'!D170,'ID-15'!C170,'ID-16'!B170,'ID-18'!C170,'ID-26'!D170,'ID-29'!D170,'ID-30'!D170,'ID-33'!C170,'ID-34'!D170,'ID-36'!C170,'ID-37'!C170,'ID-38'!D170,'ID-39'!D170,'ID-40'!D170,'ID-45'!D170,'ID-59'!D170,'ID-71'!C170)</f>
        <v>1339.187194588364</v>
      </c>
      <c r="E163" s="1">
        <f>AVERAGE('ID-03'!B170,'ID-09'!C170,'ID-13'!D170,'ID-15'!D170,'ID-16'!C170,'ID-18'!D170,'ID-24'!D170,'ID-29'!E170,'ID-30'!E170,'ID-33'!D170,'ID-34'!E170,'ID-36'!D170,'ID-38'!E170,'ID-39'!E170,'ID-40'!E170,'ID-44'!D170,'ID-45'!E170,'ID-57'!D170,'ID-70'!C170,'ID-71'!D170)</f>
        <v>1608.1899170136205</v>
      </c>
      <c r="F163" s="1">
        <f>AVERAGE('ID-01'!B170,'ID-02'!B170,'ID-03'!C170,'ID-06'!B170,'ID-08'!C170,'ID-09'!D170,'ID-12'!B170,'ID-16'!D170,'ID-18'!E170,'ID-24'!E170,'ID-29'!F170,'ID-33'!E170,'ID-34'!F170,'ID-36'!E170,'ID-38'!F170,'ID-39'!F170,'ID-40'!F170,'ID-45'!F170,'ID-53'!C170,'ID-54'!B170,'ID-57'!E170,'ID-71'!E170)</f>
        <v>2493.4572344870603</v>
      </c>
      <c r="G163" s="1">
        <f>AVERAGE('ID-01'!C170,'ID-02'!C170,'ID-03'!D170,'ID-07'!B170,'ID-08'!D170,'ID-11'!D170,'ID-18'!F170,'ID-24'!F170,'ID-29'!G170,'ID-31'!B170,'ID-33'!F170,'ID-34'!G170,'ID-36'!F170,'ID-39'!G170,'ID-40'!G170,'ID-44'!E170,'ID-45'!G170,'ID-50'!B170,'ID-53'!D170,'ID-54'!C170,'ID-57'!F170,'ID-59'!E170,'ID-70'!D170,'ID-71'!F170)</f>
        <v>1816.8888080301331</v>
      </c>
      <c r="H163" s="1">
        <f>AVERAGE('ID-03'!E170,'ID-11'!E170,'ID-13'!E170,'ID-15'!E170,'ID-16'!E170,'ID-18'!G170,'ID-24'!G170,'ID-29'!H170,'ID-30'!F170,'ID-31'!C170,'ID-33'!G170,'ID-34'!H170,'ID-40'!H170,'ID-44'!F170,'ID-45'!H170,'ID-54'!D170,'ID-57'!G170,'ID-59'!F170,'ID-70'!E170,'ID-71'!G170)</f>
        <v>1342.7215733286273</v>
      </c>
      <c r="I163" s="1">
        <f>AVERAGE('ID-12'!C170,'ID-18'!H170,'ID-24'!H170,'ID-29'!I170,'ID-40'!I170,'ID-44'!G170,'ID-45'!I170,'ID-59'!G170)</f>
        <v>1606.1734481623589</v>
      </c>
      <c r="J163" s="1">
        <f>AVERAGE('ID-31'!D170,'ID-40'!J170,'ID-44'!H170,'ID-45'!J170,'ID-57'!H170)</f>
        <v>1343.3444429488654</v>
      </c>
      <c r="K163" s="1">
        <f>AVERAGE('ID-26'!E170,'ID-31'!E170,'ID-34'!I170,'ID-36'!G170,'ID-40'!K170,'ID-44'!I170,'ID-57'!I170)</f>
        <v>1705.7879684904783</v>
      </c>
    </row>
    <row r="164" spans="1:11" x14ac:dyDescent="0.25">
      <c r="A164" s="1">
        <v>20</v>
      </c>
      <c r="B164" s="1">
        <f>AVERAGE('ID-11'!B171,'ID-13'!B171,'ID-14'!B171,'ID-15'!B171,'ID-24'!B171,'ID-26'!B171,'ID-29'!B171,'ID-30'!B171,'ID-32'!B171,'ID-33'!B171,'ID-34'!B171,'ID-37'!B171,'ID-38'!B171,'ID-39'!B171,'ID-40'!B171,'ID-44'!B171,'ID-45'!B171,'ID-53'!B171,'ID-57'!B171,'ID-59'!B171,'ID-70'!B171,'ID-71'!B171)</f>
        <v>1608.5543720998724</v>
      </c>
      <c r="C164" s="1">
        <f>AVERAGE('ID-08'!B171,'ID-09'!B171,'ID-11'!C171,'ID-14'!C171,'ID-18'!B171,'ID-24'!C171,'ID-26'!C171,'ID-29'!C171,'ID-30'!C171,'ID-34'!C171,'ID-36'!B171,'ID-38'!C171,'ID-39'!C171,'ID-40'!C171,'ID-44'!C171,'ID-45'!C171,'ID-57'!C171,'ID-59'!C171)</f>
        <v>996.88653940011181</v>
      </c>
      <c r="D164" s="1">
        <f>AVERAGE('ID-13'!C171,'ID-14'!D171,'ID-15'!C171,'ID-16'!B171,'ID-18'!C171,'ID-26'!D171,'ID-29'!D171,'ID-30'!D171,'ID-33'!C171,'ID-34'!D171,'ID-36'!C171,'ID-37'!C171,'ID-38'!D171,'ID-39'!D171,'ID-40'!D171,'ID-45'!D171,'ID-59'!D171,'ID-71'!C171)</f>
        <v>1325.8233253185308</v>
      </c>
      <c r="E164" s="1">
        <f>AVERAGE('ID-03'!B171,'ID-09'!C171,'ID-13'!D171,'ID-15'!D171,'ID-16'!C171,'ID-18'!D171,'ID-24'!D171,'ID-29'!E171,'ID-30'!E171,'ID-33'!D171,'ID-34'!E171,'ID-36'!D171,'ID-38'!E171,'ID-39'!E171,'ID-40'!E171,'ID-44'!D171,'ID-45'!E171,'ID-57'!D171,'ID-70'!C171,'ID-71'!D171)</f>
        <v>1588.414491797779</v>
      </c>
      <c r="F164" s="1">
        <f>AVERAGE('ID-01'!B171,'ID-02'!B171,'ID-03'!C171,'ID-06'!B171,'ID-08'!C171,'ID-09'!D171,'ID-12'!B171,'ID-16'!D171,'ID-18'!E171,'ID-24'!E171,'ID-29'!F171,'ID-33'!E171,'ID-34'!F171,'ID-36'!E171,'ID-38'!F171,'ID-39'!F171,'ID-40'!F171,'ID-45'!F171,'ID-53'!C171,'ID-54'!B171,'ID-57'!E171,'ID-71'!E171)</f>
        <v>2506.4656700497235</v>
      </c>
      <c r="G164" s="1">
        <f>AVERAGE('ID-01'!C171,'ID-02'!C171,'ID-03'!D171,'ID-07'!B171,'ID-08'!D171,'ID-11'!D171,'ID-18'!F171,'ID-24'!F171,'ID-29'!G171,'ID-31'!B171,'ID-33'!F171,'ID-34'!G171,'ID-36'!F171,'ID-39'!G171,'ID-40'!G171,'ID-44'!E171,'ID-45'!G171,'ID-50'!B171,'ID-53'!D171,'ID-54'!C171,'ID-57'!F171,'ID-59'!E171,'ID-70'!D171,'ID-71'!F171)</f>
        <v>1815.0487181769722</v>
      </c>
      <c r="H164" s="1">
        <f>AVERAGE('ID-03'!E171,'ID-11'!E171,'ID-13'!E171,'ID-15'!E171,'ID-16'!E171,'ID-18'!G171,'ID-24'!G171,'ID-29'!H171,'ID-30'!F171,'ID-31'!C171,'ID-33'!G171,'ID-34'!H171,'ID-40'!H171,'ID-44'!F171,'ID-45'!H171,'ID-54'!D171,'ID-57'!G171,'ID-59'!F171,'ID-70'!E171,'ID-71'!G171)</f>
        <v>1347.6968844871033</v>
      </c>
      <c r="I164" s="1">
        <f>AVERAGE('ID-12'!C171,'ID-18'!H171,'ID-24'!H171,'ID-29'!I171,'ID-40'!I171,'ID-44'!G171,'ID-45'!I171,'ID-59'!G171)</f>
        <v>1606.7589093344666</v>
      </c>
      <c r="J164" s="1">
        <f>AVERAGE('ID-31'!D171,'ID-40'!J171,'ID-44'!H171,'ID-45'!J171,'ID-57'!H171)</f>
        <v>1348.3130848776468</v>
      </c>
      <c r="K164" s="1">
        <f>AVERAGE('ID-26'!E171,'ID-31'!E171,'ID-34'!I171,'ID-36'!G171,'ID-40'!K171,'ID-44'!I171,'ID-57'!I171)</f>
        <v>1697.6959052791822</v>
      </c>
    </row>
    <row r="165" spans="1:11" x14ac:dyDescent="0.25">
      <c r="A165" s="1">
        <v>20.125</v>
      </c>
      <c r="B165" s="1">
        <f>AVERAGE('ID-11'!B172,'ID-13'!B172,'ID-14'!B172,'ID-15'!B172,'ID-24'!B172,'ID-26'!B172,'ID-29'!B172,'ID-30'!B172,'ID-32'!B172,'ID-33'!B172,'ID-34'!B172,'ID-37'!B172,'ID-38'!B172,'ID-39'!B172,'ID-40'!B172,'ID-44'!B172,'ID-45'!B172,'ID-53'!B172,'ID-57'!B172,'ID-59'!B172,'ID-70'!B172,'ID-71'!B172)</f>
        <v>1613.2067251486703</v>
      </c>
      <c r="C165" s="1">
        <f>AVERAGE('ID-08'!B172,'ID-09'!B172,'ID-11'!C172,'ID-14'!C172,'ID-18'!B172,'ID-24'!C172,'ID-26'!C172,'ID-29'!C172,'ID-30'!C172,'ID-34'!C172,'ID-36'!B172,'ID-38'!C172,'ID-39'!C172,'ID-40'!C172,'ID-44'!C172,'ID-45'!C172,'ID-57'!C172,'ID-59'!C172)</f>
        <v>1005.0265417458927</v>
      </c>
      <c r="D165" s="1">
        <f>AVERAGE('ID-13'!C172,'ID-14'!D172,'ID-15'!C172,'ID-16'!B172,'ID-18'!C172,'ID-26'!D172,'ID-29'!D172,'ID-30'!D172,'ID-33'!C172,'ID-34'!D172,'ID-36'!C172,'ID-37'!C172,'ID-38'!D172,'ID-39'!D172,'ID-40'!D172,'ID-45'!D172,'ID-59'!D172,'ID-71'!C172)</f>
        <v>1307.28094249067</v>
      </c>
      <c r="E165" s="1">
        <f>AVERAGE('ID-03'!B172,'ID-09'!C172,'ID-13'!D172,'ID-15'!D172,'ID-16'!C172,'ID-18'!D172,'ID-24'!D172,'ID-29'!E172,'ID-30'!E172,'ID-33'!D172,'ID-34'!E172,'ID-36'!D172,'ID-38'!E172,'ID-39'!E172,'ID-40'!E172,'ID-44'!D172,'ID-45'!E172,'ID-57'!D172,'ID-70'!C172,'ID-71'!D172)</f>
        <v>1583.8098305317842</v>
      </c>
      <c r="F165" s="1">
        <f>AVERAGE('ID-01'!B172,'ID-02'!B172,'ID-03'!C172,'ID-06'!B172,'ID-08'!C172,'ID-09'!D172,'ID-12'!B172,'ID-16'!D172,'ID-18'!E172,'ID-24'!E172,'ID-29'!F172,'ID-33'!E172,'ID-34'!F172,'ID-36'!E172,'ID-38'!F172,'ID-39'!F172,'ID-40'!F172,'ID-45'!F172,'ID-53'!C172,'ID-54'!B172,'ID-57'!E172,'ID-71'!E172)</f>
        <v>2506.5389351437107</v>
      </c>
      <c r="G165" s="1">
        <f>AVERAGE('ID-01'!C172,'ID-02'!C172,'ID-03'!D172,'ID-07'!B172,'ID-08'!D172,'ID-11'!D172,'ID-18'!F172,'ID-24'!F172,'ID-29'!G172,'ID-31'!B172,'ID-33'!F172,'ID-34'!G172,'ID-36'!F172,'ID-39'!G172,'ID-40'!G172,'ID-44'!E172,'ID-45'!G172,'ID-50'!B172,'ID-53'!D172,'ID-54'!C172,'ID-57'!F172,'ID-59'!E172,'ID-70'!D172,'ID-71'!F172)</f>
        <v>1816.5434021008614</v>
      </c>
      <c r="H165" s="1">
        <f>AVERAGE('ID-03'!E172,'ID-11'!E172,'ID-13'!E172,'ID-15'!E172,'ID-16'!E172,'ID-18'!G172,'ID-24'!G172,'ID-29'!H172,'ID-30'!F172,'ID-31'!C172,'ID-33'!G172,'ID-34'!H172,'ID-40'!H172,'ID-44'!F172,'ID-45'!H172,'ID-54'!D172,'ID-57'!G172,'ID-59'!F172,'ID-70'!E172,'ID-71'!G172)</f>
        <v>1349.9973037745394</v>
      </c>
      <c r="I165" s="1">
        <f>AVERAGE('ID-12'!C172,'ID-18'!H172,'ID-24'!H172,'ID-29'!I172,'ID-40'!I172,'ID-44'!G172,'ID-45'!I172,'ID-59'!G172)</f>
        <v>1594.4230822973407</v>
      </c>
      <c r="J165" s="1">
        <f>AVERAGE('ID-31'!D172,'ID-40'!J172,'ID-44'!H172,'ID-45'!J172,'ID-57'!H172)</f>
        <v>1354.3951515758383</v>
      </c>
      <c r="K165" s="1">
        <f>AVERAGE('ID-26'!E172,'ID-31'!E172,'ID-34'!I172,'ID-36'!G172,'ID-40'!K172,'ID-44'!I172,'ID-57'!I172)</f>
        <v>1685.74580442717</v>
      </c>
    </row>
    <row r="166" spans="1:11" x14ac:dyDescent="0.25">
      <c r="A166" s="1">
        <v>20.25</v>
      </c>
      <c r="B166" s="1">
        <f>AVERAGE('ID-11'!B173,'ID-13'!B173,'ID-14'!B173,'ID-15'!B173,'ID-24'!B173,'ID-26'!B173,'ID-29'!B173,'ID-30'!B173,'ID-32'!B173,'ID-33'!B173,'ID-34'!B173,'ID-37'!B173,'ID-38'!B173,'ID-39'!B173,'ID-40'!B173,'ID-44'!B173,'ID-45'!B173,'ID-53'!B173,'ID-57'!B173,'ID-59'!B173,'ID-70'!B173,'ID-71'!B173)</f>
        <v>1614.4357035695905</v>
      </c>
      <c r="C166" s="1">
        <f>AVERAGE('ID-08'!B173,'ID-09'!B173,'ID-11'!C173,'ID-14'!C173,'ID-18'!B173,'ID-24'!C173,'ID-26'!C173,'ID-29'!C173,'ID-30'!C173,'ID-34'!C173,'ID-36'!B173,'ID-38'!C173,'ID-39'!C173,'ID-40'!C173,'ID-44'!C173,'ID-45'!C173,'ID-57'!C173,'ID-59'!C173)</f>
        <v>1004.0246453720392</v>
      </c>
      <c r="D166" s="1">
        <f>AVERAGE('ID-13'!C173,'ID-14'!D173,'ID-15'!C173,'ID-16'!B173,'ID-18'!C173,'ID-26'!D173,'ID-29'!D173,'ID-30'!D173,'ID-33'!C173,'ID-34'!D173,'ID-36'!C173,'ID-37'!C173,'ID-38'!D173,'ID-39'!D173,'ID-40'!D173,'ID-45'!D173,'ID-59'!D173,'ID-71'!C173)</f>
        <v>1303.3866484709731</v>
      </c>
      <c r="E166" s="1">
        <f>AVERAGE('ID-03'!B173,'ID-09'!C173,'ID-13'!D173,'ID-15'!D173,'ID-16'!C173,'ID-18'!D173,'ID-24'!D173,'ID-29'!E173,'ID-30'!E173,'ID-33'!D173,'ID-34'!E173,'ID-36'!D173,'ID-38'!E173,'ID-39'!E173,'ID-40'!E173,'ID-44'!D173,'ID-45'!E173,'ID-57'!D173,'ID-70'!C173,'ID-71'!D173)</f>
        <v>1579.5414298253752</v>
      </c>
      <c r="F166" s="1">
        <f>AVERAGE('ID-01'!B173,'ID-02'!B173,'ID-03'!C173,'ID-06'!B173,'ID-08'!C173,'ID-09'!D173,'ID-12'!B173,'ID-16'!D173,'ID-18'!E173,'ID-24'!E173,'ID-29'!F173,'ID-33'!E173,'ID-34'!F173,'ID-36'!E173,'ID-38'!F173,'ID-39'!F173,'ID-40'!F173,'ID-45'!F173,'ID-53'!C173,'ID-54'!B173,'ID-57'!E173,'ID-71'!E173)</f>
        <v>2515.0984351784241</v>
      </c>
      <c r="G166" s="1">
        <f>AVERAGE('ID-01'!C173,'ID-02'!C173,'ID-03'!D173,'ID-07'!B173,'ID-08'!D173,'ID-11'!D173,'ID-18'!F173,'ID-24'!F173,'ID-29'!G173,'ID-31'!B173,'ID-33'!F173,'ID-34'!G173,'ID-36'!F173,'ID-39'!G173,'ID-40'!G173,'ID-44'!E173,'ID-45'!G173,'ID-50'!B173,'ID-53'!D173,'ID-54'!C173,'ID-57'!F173,'ID-59'!E173,'ID-70'!D173,'ID-71'!F173)</f>
        <v>1816.9817705824378</v>
      </c>
      <c r="H166" s="1">
        <f>AVERAGE('ID-03'!E173,'ID-11'!E173,'ID-13'!E173,'ID-15'!E173,'ID-16'!E173,'ID-18'!G173,'ID-24'!G173,'ID-29'!H173,'ID-30'!F173,'ID-31'!C173,'ID-33'!G173,'ID-34'!H173,'ID-40'!H173,'ID-44'!F173,'ID-45'!H173,'ID-54'!D173,'ID-57'!G173,'ID-59'!F173,'ID-70'!E173,'ID-71'!G173)</f>
        <v>1353.811308406955</v>
      </c>
      <c r="I166" s="1">
        <f>AVERAGE('ID-12'!C173,'ID-18'!H173,'ID-24'!H173,'ID-29'!I173,'ID-40'!I173,'ID-44'!G173,'ID-45'!I173,'ID-59'!G173)</f>
        <v>1591.1308256938453</v>
      </c>
      <c r="J166" s="1">
        <f>AVERAGE('ID-31'!D173,'ID-40'!J173,'ID-44'!H173,'ID-45'!J173,'ID-57'!H173)</f>
        <v>1357.2573041261244</v>
      </c>
      <c r="K166" s="1">
        <f>AVERAGE('ID-26'!E173,'ID-31'!E173,'ID-34'!I173,'ID-36'!G173,'ID-40'!K173,'ID-44'!I173,'ID-57'!I173)</f>
        <v>1700.0765965588357</v>
      </c>
    </row>
    <row r="167" spans="1:11" x14ac:dyDescent="0.25">
      <c r="A167" s="1">
        <v>20.375</v>
      </c>
      <c r="B167" s="1">
        <f>AVERAGE('ID-11'!B174,'ID-13'!B174,'ID-14'!B174,'ID-15'!B174,'ID-24'!B174,'ID-26'!B174,'ID-29'!B174,'ID-30'!B174,'ID-32'!B174,'ID-33'!B174,'ID-34'!B174,'ID-37'!B174,'ID-38'!B174,'ID-39'!B174,'ID-40'!B174,'ID-44'!B174,'ID-45'!B174,'ID-53'!B174,'ID-57'!B174,'ID-59'!B174,'ID-70'!B174,'ID-71'!B174)</f>
        <v>1608.96504679747</v>
      </c>
      <c r="C167" s="1">
        <f>AVERAGE('ID-08'!B174,'ID-09'!B174,'ID-11'!C174,'ID-14'!C174,'ID-18'!B174,'ID-24'!C174,'ID-26'!C174,'ID-29'!C174,'ID-30'!C174,'ID-34'!C174,'ID-36'!B174,'ID-38'!C174,'ID-39'!C174,'ID-40'!C174,'ID-44'!C174,'ID-45'!C174,'ID-57'!C174,'ID-59'!C174)</f>
        <v>988.30688380083302</v>
      </c>
      <c r="D167" s="1">
        <f>AVERAGE('ID-13'!C174,'ID-14'!D174,'ID-15'!C174,'ID-16'!B174,'ID-18'!C174,'ID-26'!D174,'ID-29'!D174,'ID-30'!D174,'ID-33'!C174,'ID-34'!D174,'ID-36'!C174,'ID-37'!C174,'ID-38'!D174,'ID-39'!D174,'ID-40'!D174,'ID-45'!D174,'ID-59'!D174,'ID-71'!C174)</f>
        <v>1289.6869754936715</v>
      </c>
      <c r="E167" s="1">
        <f>AVERAGE('ID-03'!B174,'ID-09'!C174,'ID-13'!D174,'ID-15'!D174,'ID-16'!C174,'ID-18'!D174,'ID-24'!D174,'ID-29'!E174,'ID-30'!E174,'ID-33'!D174,'ID-34'!E174,'ID-36'!D174,'ID-38'!E174,'ID-39'!E174,'ID-40'!E174,'ID-44'!D174,'ID-45'!E174,'ID-57'!D174,'ID-70'!C174,'ID-71'!D174)</f>
        <v>1616.5918967385837</v>
      </c>
      <c r="F167" s="1">
        <f>AVERAGE('ID-01'!B174,'ID-02'!B174,'ID-03'!C174,'ID-06'!B174,'ID-08'!C174,'ID-09'!D174,'ID-12'!B174,'ID-16'!D174,'ID-18'!E174,'ID-24'!E174,'ID-29'!F174,'ID-33'!E174,'ID-34'!F174,'ID-36'!E174,'ID-38'!F174,'ID-39'!F174,'ID-40'!F174,'ID-45'!F174,'ID-53'!C174,'ID-54'!B174,'ID-57'!E174,'ID-71'!E174)</f>
        <v>2534.2975483040004</v>
      </c>
      <c r="G167" s="1">
        <f>AVERAGE('ID-01'!C174,'ID-02'!C174,'ID-03'!D174,'ID-07'!B174,'ID-08'!D174,'ID-11'!D174,'ID-18'!F174,'ID-24'!F174,'ID-29'!G174,'ID-31'!B174,'ID-33'!F174,'ID-34'!G174,'ID-36'!F174,'ID-39'!G174,'ID-40'!G174,'ID-44'!E174,'ID-45'!G174,'ID-50'!B174,'ID-53'!D174,'ID-54'!C174,'ID-57'!F174,'ID-59'!E174,'ID-70'!D174,'ID-71'!F174)</f>
        <v>1817.3265389651363</v>
      </c>
      <c r="H167" s="1">
        <f>AVERAGE('ID-03'!E174,'ID-11'!E174,'ID-13'!E174,'ID-15'!E174,'ID-16'!E174,'ID-18'!G174,'ID-24'!G174,'ID-29'!H174,'ID-30'!F174,'ID-31'!C174,'ID-33'!G174,'ID-34'!H174,'ID-40'!H174,'ID-44'!F174,'ID-45'!H174,'ID-54'!D174,'ID-57'!G174,'ID-59'!F174,'ID-70'!E174,'ID-71'!G174)</f>
        <v>1353.7593699572778</v>
      </c>
      <c r="I167" s="1">
        <f>AVERAGE('ID-12'!C174,'ID-18'!H174,'ID-24'!H174,'ID-29'!I174,'ID-40'!I174,'ID-44'!G174,'ID-45'!I174,'ID-59'!G174)</f>
        <v>1601.5966506774555</v>
      </c>
      <c r="J167" s="1">
        <f>AVERAGE('ID-31'!D174,'ID-40'!J174,'ID-44'!H174,'ID-45'!J174,'ID-57'!H174)</f>
        <v>1360.0910490550032</v>
      </c>
      <c r="K167" s="1">
        <f>AVERAGE('ID-26'!E174,'ID-31'!E174,'ID-34'!I174,'ID-36'!G174,'ID-40'!K174,'ID-44'!I174,'ID-57'!I174)</f>
        <v>1672.4869700758879</v>
      </c>
    </row>
    <row r="168" spans="1:11" x14ac:dyDescent="0.25">
      <c r="A168" s="1">
        <v>20.5</v>
      </c>
      <c r="B168" s="1">
        <f>AVERAGE('ID-11'!B175,'ID-13'!B175,'ID-14'!B175,'ID-15'!B175,'ID-24'!B175,'ID-26'!B175,'ID-29'!B175,'ID-30'!B175,'ID-32'!B175,'ID-33'!B175,'ID-34'!B175,'ID-37'!B175,'ID-38'!B175,'ID-39'!B175,'ID-40'!B175,'ID-44'!B175,'ID-45'!B175,'ID-53'!B175,'ID-57'!B175,'ID-59'!B175,'ID-70'!B175,'ID-71'!B175)</f>
        <v>1608.5285324108263</v>
      </c>
      <c r="C168" s="1">
        <f>AVERAGE('ID-08'!B175,'ID-09'!B175,'ID-11'!C175,'ID-14'!C175,'ID-18'!B175,'ID-24'!C175,'ID-26'!C175,'ID-29'!C175,'ID-30'!C175,'ID-34'!C175,'ID-36'!B175,'ID-38'!C175,'ID-39'!C175,'ID-40'!C175,'ID-44'!C175,'ID-45'!C175,'ID-57'!C175,'ID-59'!C175)</f>
        <v>985.66161855948042</v>
      </c>
      <c r="D168" s="1">
        <f>AVERAGE('ID-13'!C175,'ID-14'!D175,'ID-15'!C175,'ID-16'!B175,'ID-18'!C175,'ID-26'!D175,'ID-29'!D175,'ID-30'!D175,'ID-33'!C175,'ID-34'!D175,'ID-36'!C175,'ID-37'!C175,'ID-38'!D175,'ID-39'!D175,'ID-40'!D175,'ID-45'!D175,'ID-59'!D175,'ID-71'!C175)</f>
        <v>1280.3683861767795</v>
      </c>
      <c r="E168" s="1">
        <f>AVERAGE('ID-03'!B175,'ID-09'!C175,'ID-13'!D175,'ID-15'!D175,'ID-16'!C175,'ID-18'!D175,'ID-24'!D175,'ID-29'!E175,'ID-30'!E175,'ID-33'!D175,'ID-34'!E175,'ID-36'!D175,'ID-38'!E175,'ID-39'!E175,'ID-40'!E175,'ID-44'!D175,'ID-45'!E175,'ID-57'!D175,'ID-70'!C175,'ID-71'!D175)</f>
        <v>1611.6017608815234</v>
      </c>
      <c r="F168" s="1">
        <f>AVERAGE('ID-01'!B175,'ID-02'!B175,'ID-03'!C175,'ID-06'!B175,'ID-08'!C175,'ID-09'!D175,'ID-12'!B175,'ID-16'!D175,'ID-18'!E175,'ID-24'!E175,'ID-29'!F175,'ID-33'!E175,'ID-34'!F175,'ID-36'!E175,'ID-38'!F175,'ID-39'!F175,'ID-40'!F175,'ID-45'!F175,'ID-53'!C175,'ID-54'!B175,'ID-57'!E175,'ID-71'!E175)</f>
        <v>2542.5829482044737</v>
      </c>
      <c r="G168" s="1">
        <f>AVERAGE('ID-01'!C175,'ID-02'!C175,'ID-03'!D175,'ID-07'!B175,'ID-08'!D175,'ID-11'!D175,'ID-18'!F175,'ID-24'!F175,'ID-29'!G175,'ID-31'!B175,'ID-33'!F175,'ID-34'!G175,'ID-36'!F175,'ID-39'!G175,'ID-40'!G175,'ID-44'!E175,'ID-45'!G175,'ID-50'!B175,'ID-53'!D175,'ID-54'!C175,'ID-57'!F175,'ID-59'!E175,'ID-70'!D175,'ID-71'!F175)</f>
        <v>1823.3201648013301</v>
      </c>
      <c r="H168" s="1">
        <f>AVERAGE('ID-03'!E175,'ID-11'!E175,'ID-13'!E175,'ID-15'!E175,'ID-16'!E175,'ID-18'!G175,'ID-24'!G175,'ID-29'!H175,'ID-30'!F175,'ID-31'!C175,'ID-33'!G175,'ID-34'!H175,'ID-40'!H175,'ID-44'!F175,'ID-45'!H175,'ID-54'!D175,'ID-57'!G175,'ID-59'!F175,'ID-70'!E175,'ID-71'!G175)</f>
        <v>1356.5015726529582</v>
      </c>
      <c r="I168" s="1">
        <f>AVERAGE('ID-12'!C175,'ID-18'!H175,'ID-24'!H175,'ID-29'!I175,'ID-40'!I175,'ID-44'!G175,'ID-45'!I175,'ID-59'!G175)</f>
        <v>1583.0486186569185</v>
      </c>
      <c r="J168" s="1">
        <f>AVERAGE('ID-31'!D175,'ID-40'!J175,'ID-44'!H175,'ID-45'!J175,'ID-57'!H175)</f>
        <v>1368.9326949956308</v>
      </c>
      <c r="K168" s="1">
        <f>AVERAGE('ID-26'!E175,'ID-31'!E175,'ID-34'!I175,'ID-36'!G175,'ID-40'!K175,'ID-44'!I175,'ID-57'!I175)</f>
        <v>1690.6801078197384</v>
      </c>
    </row>
    <row r="169" spans="1:11" x14ac:dyDescent="0.25">
      <c r="A169" s="1">
        <v>20.625</v>
      </c>
      <c r="B169" s="1">
        <f>AVERAGE('ID-11'!B176,'ID-13'!B176,'ID-14'!B176,'ID-15'!B176,'ID-24'!B176,'ID-26'!B176,'ID-29'!B176,'ID-30'!B176,'ID-32'!B176,'ID-33'!B176,'ID-34'!B176,'ID-37'!B176,'ID-38'!B176,'ID-39'!B176,'ID-40'!B176,'ID-44'!B176,'ID-45'!B176,'ID-53'!B176,'ID-57'!B176,'ID-59'!B176,'ID-70'!B176,'ID-71'!B176)</f>
        <v>1610.9437082700827</v>
      </c>
      <c r="C169" s="1">
        <f>AVERAGE('ID-08'!B176,'ID-09'!B176,'ID-11'!C176,'ID-14'!C176,'ID-18'!B176,'ID-24'!C176,'ID-26'!C176,'ID-29'!C176,'ID-30'!C176,'ID-34'!C176,'ID-36'!B176,'ID-38'!C176,'ID-39'!C176,'ID-40'!C176,'ID-44'!C176,'ID-45'!C176,'ID-57'!C176,'ID-59'!C176)</f>
        <v>977.78490857856195</v>
      </c>
      <c r="D169" s="1">
        <f>AVERAGE('ID-13'!C176,'ID-14'!D176,'ID-15'!C176,'ID-16'!B176,'ID-18'!C176,'ID-26'!D176,'ID-29'!D176,'ID-30'!D176,'ID-33'!C176,'ID-34'!D176,'ID-36'!C176,'ID-37'!C176,'ID-38'!D176,'ID-39'!D176,'ID-40'!D176,'ID-45'!D176,'ID-59'!D176,'ID-71'!C176)</f>
        <v>1272.4308969849428</v>
      </c>
      <c r="E169" s="1">
        <f>AVERAGE('ID-03'!B176,'ID-09'!C176,'ID-13'!D176,'ID-15'!D176,'ID-16'!C176,'ID-18'!D176,'ID-24'!D176,'ID-29'!E176,'ID-30'!E176,'ID-33'!D176,'ID-34'!E176,'ID-36'!D176,'ID-38'!E176,'ID-39'!E176,'ID-40'!E176,'ID-44'!D176,'ID-45'!E176,'ID-57'!D176,'ID-70'!C176,'ID-71'!D176)</f>
        <v>1600.3834043327738</v>
      </c>
      <c r="F169" s="1">
        <f>AVERAGE('ID-01'!B176,'ID-02'!B176,'ID-03'!C176,'ID-06'!B176,'ID-08'!C176,'ID-09'!D176,'ID-12'!B176,'ID-16'!D176,'ID-18'!E176,'ID-24'!E176,'ID-29'!F176,'ID-33'!E176,'ID-34'!F176,'ID-36'!E176,'ID-38'!F176,'ID-39'!F176,'ID-40'!F176,'ID-45'!F176,'ID-53'!C176,'ID-54'!B176,'ID-57'!E176,'ID-71'!E176)</f>
        <v>2553.9874645734276</v>
      </c>
      <c r="G169" s="1">
        <f>AVERAGE('ID-01'!C176,'ID-02'!C176,'ID-03'!D176,'ID-07'!B176,'ID-08'!D176,'ID-11'!D176,'ID-18'!F176,'ID-24'!F176,'ID-29'!G176,'ID-31'!B176,'ID-33'!F176,'ID-34'!G176,'ID-36'!F176,'ID-39'!G176,'ID-40'!G176,'ID-44'!E176,'ID-45'!G176,'ID-50'!B176,'ID-53'!D176,'ID-54'!C176,'ID-57'!F176,'ID-59'!E176,'ID-70'!D176,'ID-71'!F176)</f>
        <v>1823.2443631541817</v>
      </c>
      <c r="H169" s="1">
        <f>AVERAGE('ID-03'!E176,'ID-11'!E176,'ID-13'!E176,'ID-15'!E176,'ID-16'!E176,'ID-18'!G176,'ID-24'!G176,'ID-29'!H176,'ID-30'!F176,'ID-31'!C176,'ID-33'!G176,'ID-34'!H176,'ID-40'!H176,'ID-44'!F176,'ID-45'!H176,'ID-54'!D176,'ID-57'!G176,'ID-59'!F176,'ID-70'!E176,'ID-71'!G176)</f>
        <v>1358.054565049249</v>
      </c>
      <c r="I169" s="1">
        <f>AVERAGE('ID-12'!C176,'ID-18'!H176,'ID-24'!H176,'ID-29'!I176,'ID-40'!I176,'ID-44'!G176,'ID-45'!I176,'ID-59'!G176)</f>
        <v>1583.1457731945559</v>
      </c>
      <c r="J169" s="1">
        <f>AVERAGE('ID-31'!D176,'ID-40'!J176,'ID-44'!H176,'ID-45'!J176,'ID-57'!H176)</f>
        <v>1368.6237284197309</v>
      </c>
      <c r="K169" s="1">
        <f>AVERAGE('ID-26'!E176,'ID-31'!E176,'ID-34'!I176,'ID-36'!G176,'ID-40'!K176,'ID-44'!I176,'ID-57'!I176)</f>
        <v>1681.8625019283888</v>
      </c>
    </row>
    <row r="170" spans="1:11" x14ac:dyDescent="0.25">
      <c r="A170" s="1">
        <v>20.75</v>
      </c>
      <c r="B170" s="1">
        <f>AVERAGE('ID-11'!B177,'ID-13'!B177,'ID-14'!B177,'ID-15'!B177,'ID-24'!B177,'ID-26'!B177,'ID-29'!B177,'ID-30'!B177,'ID-32'!B177,'ID-33'!B177,'ID-34'!B177,'ID-37'!B177,'ID-38'!B177,'ID-39'!B177,'ID-40'!B177,'ID-44'!B177,'ID-45'!B177,'ID-53'!B177,'ID-57'!B177,'ID-59'!B177,'ID-70'!B177,'ID-71'!B177)</f>
        <v>1607.0542941570195</v>
      </c>
      <c r="C170" s="1">
        <f>AVERAGE('ID-08'!B177,'ID-09'!B177,'ID-11'!C177,'ID-14'!C177,'ID-18'!B177,'ID-24'!C177,'ID-26'!C177,'ID-29'!C177,'ID-30'!C177,'ID-34'!C177,'ID-36'!B177,'ID-38'!C177,'ID-39'!C177,'ID-40'!C177,'ID-44'!C177,'ID-45'!C177,'ID-57'!C177,'ID-59'!C177)</f>
        <v>978.63347150840571</v>
      </c>
      <c r="D170" s="1">
        <f>AVERAGE('ID-13'!C177,'ID-14'!D177,'ID-15'!C177,'ID-16'!B177,'ID-18'!C177,'ID-26'!D177,'ID-29'!D177,'ID-30'!D177,'ID-33'!C177,'ID-34'!D177,'ID-36'!C177,'ID-37'!C177,'ID-38'!D177,'ID-39'!D177,'ID-40'!D177,'ID-45'!D177,'ID-59'!D177,'ID-71'!C177)</f>
        <v>1282.3477907994336</v>
      </c>
      <c r="E170" s="1">
        <f>AVERAGE('ID-03'!B177,'ID-09'!C177,'ID-13'!D177,'ID-15'!D177,'ID-16'!C177,'ID-18'!D177,'ID-24'!D177,'ID-29'!E177,'ID-30'!E177,'ID-33'!D177,'ID-34'!E177,'ID-36'!D177,'ID-38'!E177,'ID-39'!E177,'ID-40'!E177,'ID-44'!D177,'ID-45'!E177,'ID-57'!D177,'ID-70'!C177,'ID-71'!D177)</f>
        <v>1606.1459818652122</v>
      </c>
      <c r="F170" s="1">
        <f>AVERAGE('ID-01'!B177,'ID-02'!B177,'ID-03'!C177,'ID-06'!B177,'ID-08'!C177,'ID-09'!D177,'ID-12'!B177,'ID-16'!D177,'ID-18'!E177,'ID-24'!E177,'ID-29'!F177,'ID-33'!E177,'ID-34'!F177,'ID-36'!E177,'ID-38'!F177,'ID-39'!F177,'ID-40'!F177,'ID-45'!F177,'ID-53'!C177,'ID-54'!B177,'ID-57'!E177,'ID-71'!E177)</f>
        <v>2554.9785425226032</v>
      </c>
      <c r="G170" s="1">
        <f>AVERAGE('ID-01'!C177,'ID-02'!C177,'ID-03'!D177,'ID-07'!B177,'ID-08'!D177,'ID-11'!D177,'ID-18'!F177,'ID-24'!F177,'ID-29'!G177,'ID-31'!B177,'ID-33'!F177,'ID-34'!G177,'ID-36'!F177,'ID-39'!G177,'ID-40'!G177,'ID-44'!E177,'ID-45'!G177,'ID-50'!B177,'ID-53'!D177,'ID-54'!C177,'ID-57'!F177,'ID-59'!E177,'ID-70'!D177,'ID-71'!F177)</f>
        <v>1828.5169283333496</v>
      </c>
      <c r="H170" s="1">
        <f>AVERAGE('ID-03'!E177,'ID-11'!E177,'ID-13'!E177,'ID-15'!E177,'ID-16'!E177,'ID-18'!G177,'ID-24'!G177,'ID-29'!H177,'ID-30'!F177,'ID-31'!C177,'ID-33'!G177,'ID-34'!H177,'ID-40'!H177,'ID-44'!F177,'ID-45'!H177,'ID-54'!D177,'ID-57'!G177,'ID-59'!F177,'ID-70'!E177,'ID-71'!G177)</f>
        <v>1356.2865241282529</v>
      </c>
      <c r="I170" s="1">
        <f>AVERAGE('ID-12'!C177,'ID-18'!H177,'ID-24'!H177,'ID-29'!I177,'ID-40'!I177,'ID-44'!G177,'ID-45'!I177,'ID-59'!G177)</f>
        <v>1585.3373648851491</v>
      </c>
      <c r="J170" s="1">
        <f>AVERAGE('ID-31'!D177,'ID-40'!J177,'ID-44'!H177,'ID-45'!J177,'ID-57'!H177)</f>
        <v>1366.2497233017723</v>
      </c>
      <c r="K170" s="1">
        <f>AVERAGE('ID-26'!E177,'ID-31'!E177,'ID-34'!I177,'ID-36'!G177,'ID-40'!K177,'ID-44'!I177,'ID-57'!I177)</f>
        <v>1694.6476877613147</v>
      </c>
    </row>
    <row r="171" spans="1:11" x14ac:dyDescent="0.25">
      <c r="A171" s="1">
        <v>20.875</v>
      </c>
      <c r="B171" s="1">
        <f>AVERAGE('ID-11'!B178,'ID-13'!B178,'ID-14'!B178,'ID-15'!B178,'ID-24'!B178,'ID-26'!B178,'ID-29'!B178,'ID-30'!B178,'ID-32'!B178,'ID-33'!B178,'ID-34'!B178,'ID-37'!B178,'ID-38'!B178,'ID-39'!B178,'ID-40'!B178,'ID-44'!B178,'ID-45'!B178,'ID-53'!B178,'ID-57'!B178,'ID-59'!B178,'ID-70'!B178,'ID-71'!B178)</f>
        <v>1598.8268014386479</v>
      </c>
      <c r="C171" s="1">
        <f>AVERAGE('ID-08'!B178,'ID-09'!B178,'ID-11'!C178,'ID-14'!C178,'ID-18'!B178,'ID-24'!C178,'ID-26'!C178,'ID-29'!C178,'ID-30'!C178,'ID-34'!C178,'ID-36'!B178,'ID-38'!C178,'ID-39'!C178,'ID-40'!C178,'ID-44'!C178,'ID-45'!C178,'ID-57'!C178,'ID-59'!C178)</f>
        <v>988.25828093545147</v>
      </c>
      <c r="D171" s="1">
        <f>AVERAGE('ID-13'!C178,'ID-14'!D178,'ID-15'!C178,'ID-16'!B178,'ID-18'!C178,'ID-26'!D178,'ID-29'!D178,'ID-30'!D178,'ID-33'!C178,'ID-34'!D178,'ID-36'!C178,'ID-37'!C178,'ID-38'!D178,'ID-39'!D178,'ID-40'!D178,'ID-45'!D178,'ID-59'!D178,'ID-71'!C178)</f>
        <v>1295.7526100646085</v>
      </c>
      <c r="E171" s="1">
        <f>AVERAGE('ID-03'!B178,'ID-09'!C178,'ID-13'!D178,'ID-15'!D178,'ID-16'!C178,'ID-18'!D178,'ID-24'!D178,'ID-29'!E178,'ID-30'!E178,'ID-33'!D178,'ID-34'!E178,'ID-36'!D178,'ID-38'!E178,'ID-39'!E178,'ID-40'!E178,'ID-44'!D178,'ID-45'!E178,'ID-57'!D178,'ID-70'!C178,'ID-71'!D178)</f>
        <v>1619.2850352412461</v>
      </c>
      <c r="F171" s="1">
        <f>AVERAGE('ID-01'!B178,'ID-02'!B178,'ID-03'!C178,'ID-06'!B178,'ID-08'!C178,'ID-09'!D178,'ID-12'!B178,'ID-16'!D178,'ID-18'!E178,'ID-24'!E178,'ID-29'!F178,'ID-33'!E178,'ID-34'!F178,'ID-36'!E178,'ID-38'!F178,'ID-39'!F178,'ID-40'!F178,'ID-45'!F178,'ID-53'!C178,'ID-54'!B178,'ID-57'!E178,'ID-71'!E178)</f>
        <v>2553.7115725866574</v>
      </c>
      <c r="G171" s="1">
        <f>AVERAGE('ID-01'!C178,'ID-02'!C178,'ID-03'!D178,'ID-07'!B178,'ID-08'!D178,'ID-11'!D178,'ID-18'!F178,'ID-24'!F178,'ID-29'!G178,'ID-31'!B178,'ID-33'!F178,'ID-34'!G178,'ID-36'!F178,'ID-39'!G178,'ID-40'!G178,'ID-44'!E178,'ID-45'!G178,'ID-50'!B178,'ID-53'!D178,'ID-54'!C178,'ID-57'!F178,'ID-59'!E178,'ID-70'!D178,'ID-71'!F178)</f>
        <v>1832.5668902521586</v>
      </c>
      <c r="H171" s="1">
        <f>AVERAGE('ID-03'!E178,'ID-11'!E178,'ID-13'!E178,'ID-15'!E178,'ID-16'!E178,'ID-18'!G178,'ID-24'!G178,'ID-29'!H178,'ID-30'!F178,'ID-31'!C178,'ID-33'!G178,'ID-34'!H178,'ID-40'!H178,'ID-44'!F178,'ID-45'!H178,'ID-54'!D178,'ID-57'!G178,'ID-59'!F178,'ID-70'!E178,'ID-71'!G178)</f>
        <v>1353.3244116920221</v>
      </c>
      <c r="I171" s="1">
        <f>AVERAGE('ID-12'!C178,'ID-18'!H178,'ID-24'!H178,'ID-29'!I178,'ID-40'!I178,'ID-44'!G178,'ID-45'!I178,'ID-59'!G178)</f>
        <v>1593.6781809125807</v>
      </c>
      <c r="J171" s="1">
        <f>AVERAGE('ID-31'!D178,'ID-40'!J178,'ID-44'!H178,'ID-45'!J178,'ID-57'!H178)</f>
        <v>1371.9835017886526</v>
      </c>
      <c r="K171" s="1">
        <f>AVERAGE('ID-26'!E178,'ID-31'!E178,'ID-34'!I178,'ID-36'!G178,'ID-40'!K178,'ID-44'!I178,'ID-57'!I178)</f>
        <v>1699.08790717232</v>
      </c>
    </row>
    <row r="172" spans="1:11" x14ac:dyDescent="0.25">
      <c r="A172" s="1">
        <v>21</v>
      </c>
      <c r="B172" s="1">
        <f>AVERAGE('ID-11'!B179,'ID-13'!B179,'ID-14'!B179,'ID-15'!B179,'ID-24'!B179,'ID-26'!B179,'ID-29'!B179,'ID-30'!B179,'ID-32'!B179,'ID-33'!B179,'ID-34'!B179,'ID-37'!B179,'ID-38'!B179,'ID-39'!B179,'ID-40'!B179,'ID-44'!B179,'ID-45'!B179,'ID-53'!B179,'ID-57'!B179,'ID-59'!B179,'ID-70'!B179,'ID-71'!B179)</f>
        <v>1599.6969849379673</v>
      </c>
      <c r="C172" s="1">
        <f>AVERAGE('ID-08'!B179,'ID-09'!B179,'ID-11'!C179,'ID-14'!C179,'ID-18'!B179,'ID-24'!C179,'ID-26'!C179,'ID-29'!C179,'ID-30'!C179,'ID-34'!C179,'ID-36'!B179,'ID-38'!C179,'ID-39'!C179,'ID-40'!C179,'ID-44'!C179,'ID-45'!C179,'ID-57'!C179,'ID-59'!C179)</f>
        <v>993.76130517854858</v>
      </c>
      <c r="D172" s="1">
        <f>AVERAGE('ID-13'!C179,'ID-14'!D179,'ID-15'!C179,'ID-16'!B179,'ID-18'!C179,'ID-26'!D179,'ID-29'!D179,'ID-30'!D179,'ID-33'!C179,'ID-34'!D179,'ID-36'!C179,'ID-37'!C179,'ID-38'!D179,'ID-39'!D179,'ID-40'!D179,'ID-45'!D179,'ID-59'!D179,'ID-71'!C179)</f>
        <v>1303.5030277907144</v>
      </c>
      <c r="E172" s="1">
        <f>AVERAGE('ID-03'!B179,'ID-09'!C179,'ID-13'!D179,'ID-15'!D179,'ID-16'!C179,'ID-18'!D179,'ID-24'!D179,'ID-29'!E179,'ID-30'!E179,'ID-33'!D179,'ID-34'!E179,'ID-36'!D179,'ID-38'!E179,'ID-39'!E179,'ID-40'!E179,'ID-44'!D179,'ID-45'!E179,'ID-57'!D179,'ID-70'!C179,'ID-71'!D179)</f>
        <v>1607.0729748735744</v>
      </c>
      <c r="F172" s="1">
        <f>AVERAGE('ID-01'!B179,'ID-02'!B179,'ID-03'!C179,'ID-06'!B179,'ID-08'!C179,'ID-09'!D179,'ID-12'!B179,'ID-16'!D179,'ID-18'!E179,'ID-24'!E179,'ID-29'!F179,'ID-33'!E179,'ID-34'!F179,'ID-36'!E179,'ID-38'!F179,'ID-39'!F179,'ID-40'!F179,'ID-45'!F179,'ID-53'!C179,'ID-54'!B179,'ID-57'!E179,'ID-71'!E179)</f>
        <v>2553.0939078912984</v>
      </c>
      <c r="G172" s="1">
        <f>AVERAGE('ID-01'!C179,'ID-02'!C179,'ID-03'!D179,'ID-07'!B179,'ID-08'!D179,'ID-11'!D179,'ID-18'!F179,'ID-24'!F179,'ID-29'!G179,'ID-31'!B179,'ID-33'!F179,'ID-34'!G179,'ID-36'!F179,'ID-39'!G179,'ID-40'!G179,'ID-44'!E179,'ID-45'!G179,'ID-50'!B179,'ID-53'!D179,'ID-54'!C179,'ID-57'!F179,'ID-59'!E179,'ID-70'!D179,'ID-71'!F179)</f>
        <v>1825.9337603896547</v>
      </c>
      <c r="H172" s="1">
        <f>AVERAGE('ID-03'!E179,'ID-11'!E179,'ID-13'!E179,'ID-15'!E179,'ID-16'!E179,'ID-18'!G179,'ID-24'!G179,'ID-29'!H179,'ID-30'!F179,'ID-31'!C179,'ID-33'!G179,'ID-34'!H179,'ID-40'!H179,'ID-44'!F179,'ID-45'!H179,'ID-54'!D179,'ID-57'!G179,'ID-59'!F179,'ID-70'!E179,'ID-71'!G179)</f>
        <v>1358.0052764144502</v>
      </c>
      <c r="I172" s="1">
        <f>AVERAGE('ID-12'!C179,'ID-18'!H179,'ID-24'!H179,'ID-29'!I179,'ID-40'!I179,'ID-44'!G179,'ID-45'!I179,'ID-59'!G179)</f>
        <v>1585.992087036497</v>
      </c>
      <c r="J172" s="1">
        <f>AVERAGE('ID-31'!D179,'ID-40'!J179,'ID-44'!H179,'ID-45'!J179,'ID-57'!H179)</f>
        <v>1379.0495861476252</v>
      </c>
      <c r="K172" s="1">
        <f>AVERAGE('ID-26'!E179,'ID-31'!E179,'ID-34'!I179,'ID-36'!G179,'ID-40'!K179,'ID-44'!I179,'ID-57'!I179)</f>
        <v>1702.1196063649875</v>
      </c>
    </row>
    <row r="173" spans="1:11" x14ac:dyDescent="0.25">
      <c r="A173" s="1">
        <v>21.125</v>
      </c>
      <c r="B173" s="1">
        <f>AVERAGE('ID-11'!B180,'ID-13'!B180,'ID-14'!B180,'ID-15'!B180,'ID-24'!B180,'ID-26'!B180,'ID-29'!B180,'ID-30'!B180,'ID-32'!B180,'ID-33'!B180,'ID-34'!B180,'ID-37'!B180,'ID-38'!B180,'ID-39'!B180,'ID-40'!B180,'ID-44'!B180,'ID-45'!B180,'ID-53'!B180,'ID-57'!B180,'ID-59'!B180,'ID-70'!B180,'ID-71'!B180)</f>
        <v>1600.7017963606515</v>
      </c>
      <c r="C173" s="1">
        <f>AVERAGE('ID-08'!B180,'ID-09'!B180,'ID-11'!C180,'ID-14'!C180,'ID-18'!B180,'ID-24'!C180,'ID-26'!C180,'ID-29'!C180,'ID-30'!C180,'ID-34'!C180,'ID-36'!B180,'ID-38'!C180,'ID-39'!C180,'ID-40'!C180,'ID-44'!C180,'ID-45'!C180,'ID-57'!C180,'ID-59'!C180)</f>
        <v>1011.2471535630536</v>
      </c>
      <c r="D173" s="1">
        <f>AVERAGE('ID-13'!C180,'ID-14'!D180,'ID-15'!C180,'ID-16'!B180,'ID-18'!C180,'ID-26'!D180,'ID-29'!D180,'ID-30'!D180,'ID-33'!C180,'ID-34'!D180,'ID-36'!C180,'ID-37'!C180,'ID-38'!D180,'ID-39'!D180,'ID-40'!D180,'ID-45'!D180,'ID-59'!D180,'ID-71'!C180)</f>
        <v>1285.229328913204</v>
      </c>
      <c r="E173" s="1">
        <f>AVERAGE('ID-03'!B180,'ID-09'!C180,'ID-13'!D180,'ID-15'!D180,'ID-16'!C180,'ID-18'!D180,'ID-24'!D180,'ID-29'!E180,'ID-30'!E180,'ID-33'!D180,'ID-34'!E180,'ID-36'!D180,'ID-38'!E180,'ID-39'!E180,'ID-40'!E180,'ID-44'!D180,'ID-45'!E180,'ID-57'!D180,'ID-70'!C180,'ID-71'!D180)</f>
        <v>1620.6611858260394</v>
      </c>
      <c r="F173" s="1">
        <f>AVERAGE('ID-01'!B180,'ID-02'!B180,'ID-03'!C180,'ID-06'!B180,'ID-08'!C180,'ID-09'!D180,'ID-12'!B180,'ID-16'!D180,'ID-18'!E180,'ID-24'!E180,'ID-29'!F180,'ID-33'!E180,'ID-34'!F180,'ID-36'!E180,'ID-38'!F180,'ID-39'!F180,'ID-40'!F180,'ID-45'!F180,'ID-53'!C180,'ID-54'!B180,'ID-57'!E180,'ID-71'!E180)</f>
        <v>2551.350688531913</v>
      </c>
      <c r="G173" s="1">
        <f>AVERAGE('ID-01'!C180,'ID-02'!C180,'ID-03'!D180,'ID-07'!B180,'ID-08'!D180,'ID-11'!D180,'ID-18'!F180,'ID-24'!F180,'ID-29'!G180,'ID-31'!B180,'ID-33'!F180,'ID-34'!G180,'ID-36'!F180,'ID-39'!G180,'ID-40'!G180,'ID-44'!E180,'ID-45'!G180,'ID-50'!B180,'ID-53'!D180,'ID-54'!C180,'ID-57'!F180,'ID-59'!E180,'ID-70'!D180,'ID-71'!F180)</f>
        <v>1820.688333490589</v>
      </c>
      <c r="H173" s="1">
        <f>AVERAGE('ID-03'!E180,'ID-11'!E180,'ID-13'!E180,'ID-15'!E180,'ID-16'!E180,'ID-18'!G180,'ID-24'!G180,'ID-29'!H180,'ID-30'!F180,'ID-31'!C180,'ID-33'!G180,'ID-34'!H180,'ID-40'!H180,'ID-44'!F180,'ID-45'!H180,'ID-54'!D180,'ID-57'!G180,'ID-59'!F180,'ID-70'!E180,'ID-71'!G180)</f>
        <v>1361.7250447526239</v>
      </c>
      <c r="I173" s="1">
        <f>AVERAGE('ID-12'!C180,'ID-18'!H180,'ID-24'!H180,'ID-29'!I180,'ID-40'!I180,'ID-44'!G180,'ID-45'!I180,'ID-59'!G180)</f>
        <v>1593.705195370587</v>
      </c>
      <c r="J173" s="1">
        <f>AVERAGE('ID-31'!D180,'ID-40'!J180,'ID-44'!H180,'ID-45'!J180,'ID-57'!H180)</f>
        <v>1379.3242253430799</v>
      </c>
      <c r="K173" s="1">
        <f>AVERAGE('ID-26'!E180,'ID-31'!E180,'ID-34'!I180,'ID-36'!G180,'ID-40'!K180,'ID-44'!I180,'ID-57'!I180)</f>
        <v>1713.8209856117596</v>
      </c>
    </row>
    <row r="174" spans="1:11" x14ac:dyDescent="0.25">
      <c r="A174" s="1">
        <v>21.25</v>
      </c>
      <c r="B174" s="1">
        <f>AVERAGE('ID-11'!B181,'ID-13'!B181,'ID-14'!B181,'ID-15'!B181,'ID-24'!B181,'ID-26'!B181,'ID-29'!B181,'ID-30'!B181,'ID-32'!B181,'ID-33'!B181,'ID-34'!B181,'ID-37'!B181,'ID-38'!B181,'ID-39'!B181,'ID-40'!B181,'ID-44'!B181,'ID-45'!B181,'ID-53'!B181,'ID-57'!B181,'ID-59'!B181,'ID-70'!B181,'ID-71'!B181)</f>
        <v>1609.2984007340142</v>
      </c>
      <c r="C174" s="1">
        <f>AVERAGE('ID-08'!B181,'ID-09'!B181,'ID-11'!C181,'ID-14'!C181,'ID-18'!B181,'ID-24'!C181,'ID-26'!C181,'ID-29'!C181,'ID-30'!C181,'ID-34'!C181,'ID-36'!B181,'ID-38'!C181,'ID-39'!C181,'ID-40'!C181,'ID-44'!C181,'ID-45'!C181,'ID-57'!C181,'ID-59'!C181)</f>
        <v>1006.7296933303608</v>
      </c>
      <c r="D174" s="1">
        <f>AVERAGE('ID-13'!C181,'ID-14'!D181,'ID-15'!C181,'ID-16'!B181,'ID-18'!C181,'ID-26'!D181,'ID-29'!D181,'ID-30'!D181,'ID-33'!C181,'ID-34'!D181,'ID-36'!C181,'ID-37'!C181,'ID-38'!D181,'ID-39'!D181,'ID-40'!D181,'ID-45'!D181,'ID-59'!D181,'ID-71'!C181)</f>
        <v>1290.6130485335209</v>
      </c>
      <c r="E174" s="1">
        <f>AVERAGE('ID-03'!B181,'ID-09'!C181,'ID-13'!D181,'ID-15'!D181,'ID-16'!C181,'ID-18'!D181,'ID-24'!D181,'ID-29'!E181,'ID-30'!E181,'ID-33'!D181,'ID-34'!E181,'ID-36'!D181,'ID-38'!E181,'ID-39'!E181,'ID-40'!E181,'ID-44'!D181,'ID-45'!E181,'ID-57'!D181,'ID-70'!C181,'ID-71'!D181)</f>
        <v>1617.002448608559</v>
      </c>
      <c r="F174" s="1">
        <f>AVERAGE('ID-01'!B181,'ID-02'!B181,'ID-03'!C181,'ID-06'!B181,'ID-08'!C181,'ID-09'!D181,'ID-12'!B181,'ID-16'!D181,'ID-18'!E181,'ID-24'!E181,'ID-29'!F181,'ID-33'!E181,'ID-34'!F181,'ID-36'!E181,'ID-38'!F181,'ID-39'!F181,'ID-40'!F181,'ID-45'!F181,'ID-53'!C181,'ID-54'!B181,'ID-57'!E181,'ID-71'!E181)</f>
        <v>2551.097527580805</v>
      </c>
      <c r="G174" s="1">
        <f>AVERAGE('ID-01'!C181,'ID-02'!C181,'ID-03'!D181,'ID-07'!B181,'ID-08'!D181,'ID-11'!D181,'ID-18'!F181,'ID-24'!F181,'ID-29'!G181,'ID-31'!B181,'ID-33'!F181,'ID-34'!G181,'ID-36'!F181,'ID-39'!G181,'ID-40'!G181,'ID-44'!E181,'ID-45'!G181,'ID-50'!B181,'ID-53'!D181,'ID-54'!C181,'ID-57'!F181,'ID-59'!E181,'ID-70'!D181,'ID-71'!F181)</f>
        <v>1815.6314443968658</v>
      </c>
      <c r="H174" s="1">
        <f>AVERAGE('ID-03'!E181,'ID-11'!E181,'ID-13'!E181,'ID-15'!E181,'ID-16'!E181,'ID-18'!G181,'ID-24'!G181,'ID-29'!H181,'ID-30'!F181,'ID-31'!C181,'ID-33'!G181,'ID-34'!H181,'ID-40'!H181,'ID-44'!F181,'ID-45'!H181,'ID-54'!D181,'ID-57'!G181,'ID-59'!F181,'ID-70'!E181,'ID-71'!G181)</f>
        <v>1356.8260495139489</v>
      </c>
      <c r="I174" s="1">
        <f>AVERAGE('ID-12'!C181,'ID-18'!H181,'ID-24'!H181,'ID-29'!I181,'ID-40'!I181,'ID-44'!G181,'ID-45'!I181,'ID-59'!G181)</f>
        <v>1610.2217247994215</v>
      </c>
      <c r="J174" s="1">
        <f>AVERAGE('ID-31'!D181,'ID-40'!J181,'ID-44'!H181,'ID-45'!J181,'ID-57'!H181)</f>
        <v>1392.9860193878026</v>
      </c>
      <c r="K174" s="1">
        <f>AVERAGE('ID-26'!E181,'ID-31'!E181,'ID-34'!I181,'ID-36'!G181,'ID-40'!K181,'ID-44'!I181,'ID-57'!I181)</f>
        <v>1721.1185103114326</v>
      </c>
    </row>
    <row r="175" spans="1:11" x14ac:dyDescent="0.25">
      <c r="A175" s="1">
        <v>21.375</v>
      </c>
      <c r="B175" s="1">
        <f>AVERAGE('ID-11'!B182,'ID-13'!B182,'ID-14'!B182,'ID-15'!B182,'ID-24'!B182,'ID-26'!B182,'ID-29'!B182,'ID-30'!B182,'ID-32'!B182,'ID-33'!B182,'ID-34'!B182,'ID-37'!B182,'ID-38'!B182,'ID-39'!B182,'ID-40'!B182,'ID-44'!B182,'ID-45'!B182,'ID-53'!B182,'ID-57'!B182,'ID-59'!B182,'ID-70'!B182,'ID-71'!B182)</f>
        <v>1604.7517126494533</v>
      </c>
      <c r="C175" s="1">
        <f>AVERAGE('ID-08'!B182,'ID-09'!B182,'ID-11'!C182,'ID-14'!C182,'ID-18'!B182,'ID-24'!C182,'ID-26'!C182,'ID-29'!C182,'ID-30'!C182,'ID-34'!C182,'ID-36'!B182,'ID-38'!C182,'ID-39'!C182,'ID-40'!C182,'ID-44'!C182,'ID-45'!C182,'ID-57'!C182,'ID-59'!C182)</f>
        <v>1003.2274843637325</v>
      </c>
      <c r="D175" s="1">
        <f>AVERAGE('ID-13'!C182,'ID-14'!D182,'ID-15'!C182,'ID-16'!B182,'ID-18'!C182,'ID-26'!D182,'ID-29'!D182,'ID-30'!D182,'ID-33'!C182,'ID-34'!D182,'ID-36'!C182,'ID-37'!C182,'ID-38'!D182,'ID-39'!D182,'ID-40'!D182,'ID-45'!D182,'ID-59'!D182,'ID-71'!C182)</f>
        <v>1305.2597872371143</v>
      </c>
      <c r="E175" s="1">
        <f>AVERAGE('ID-03'!B182,'ID-09'!C182,'ID-13'!D182,'ID-15'!D182,'ID-16'!C182,'ID-18'!D182,'ID-24'!D182,'ID-29'!E182,'ID-30'!E182,'ID-33'!D182,'ID-34'!E182,'ID-36'!D182,'ID-38'!E182,'ID-39'!E182,'ID-40'!E182,'ID-44'!D182,'ID-45'!E182,'ID-57'!D182,'ID-70'!C182,'ID-71'!D182)</f>
        <v>1625.984611876454</v>
      </c>
      <c r="F175" s="1">
        <f>AVERAGE('ID-01'!B182,'ID-02'!B182,'ID-03'!C182,'ID-06'!B182,'ID-08'!C182,'ID-09'!D182,'ID-12'!B182,'ID-16'!D182,'ID-18'!E182,'ID-24'!E182,'ID-29'!F182,'ID-33'!E182,'ID-34'!F182,'ID-36'!E182,'ID-38'!F182,'ID-39'!F182,'ID-40'!F182,'ID-45'!F182,'ID-53'!C182,'ID-54'!B182,'ID-57'!E182,'ID-71'!E182)</f>
        <v>2539.3694401348348</v>
      </c>
      <c r="G175" s="1">
        <f>AVERAGE('ID-01'!C182,'ID-02'!C182,'ID-03'!D182,'ID-07'!B182,'ID-08'!D182,'ID-11'!D182,'ID-18'!F182,'ID-24'!F182,'ID-29'!G182,'ID-31'!B182,'ID-33'!F182,'ID-34'!G182,'ID-36'!F182,'ID-39'!G182,'ID-40'!G182,'ID-44'!E182,'ID-45'!G182,'ID-50'!B182,'ID-53'!D182,'ID-54'!C182,'ID-57'!F182,'ID-59'!E182,'ID-70'!D182,'ID-71'!F182)</f>
        <v>1812.241184401375</v>
      </c>
      <c r="H175" s="1">
        <f>AVERAGE('ID-03'!E182,'ID-11'!E182,'ID-13'!E182,'ID-15'!E182,'ID-16'!E182,'ID-18'!G182,'ID-24'!G182,'ID-29'!H182,'ID-30'!F182,'ID-31'!C182,'ID-33'!G182,'ID-34'!H182,'ID-40'!H182,'ID-44'!F182,'ID-45'!H182,'ID-54'!D182,'ID-57'!G182,'ID-59'!F182,'ID-70'!E182,'ID-71'!G182)</f>
        <v>1357.8842235152256</v>
      </c>
      <c r="I175" s="1">
        <f>AVERAGE('ID-12'!C182,'ID-18'!H182,'ID-24'!H182,'ID-29'!I182,'ID-40'!I182,'ID-44'!G182,'ID-45'!I182,'ID-59'!G182)</f>
        <v>1641.265236282781</v>
      </c>
      <c r="J175" s="1">
        <f>AVERAGE('ID-31'!D182,'ID-40'!J182,'ID-44'!H182,'ID-45'!J182,'ID-57'!H182)</f>
        <v>1399.3992039773586</v>
      </c>
      <c r="K175" s="1">
        <f>AVERAGE('ID-26'!E182,'ID-31'!E182,'ID-34'!I182,'ID-36'!G182,'ID-40'!K182,'ID-44'!I182,'ID-57'!I182)</f>
        <v>1708.2060325553418</v>
      </c>
    </row>
    <row r="176" spans="1:11" x14ac:dyDescent="0.25">
      <c r="A176" s="1">
        <v>21.5</v>
      </c>
      <c r="B176" s="1">
        <f>AVERAGE('ID-11'!B183,'ID-13'!B183,'ID-14'!B183,'ID-15'!B183,'ID-24'!B183,'ID-26'!B183,'ID-29'!B183,'ID-30'!B183,'ID-32'!B183,'ID-33'!B183,'ID-34'!B183,'ID-37'!B183,'ID-38'!B183,'ID-39'!B183,'ID-40'!B183,'ID-44'!B183,'ID-45'!B183,'ID-53'!B183,'ID-57'!B183,'ID-59'!B183,'ID-70'!B183,'ID-71'!B183)</f>
        <v>1614.9466004284959</v>
      </c>
      <c r="C176" s="1">
        <f>AVERAGE('ID-08'!B183,'ID-09'!B183,'ID-11'!C183,'ID-14'!C183,'ID-18'!B183,'ID-24'!C183,'ID-26'!C183,'ID-29'!C183,'ID-30'!C183,'ID-34'!C183,'ID-36'!B183,'ID-38'!C183,'ID-39'!C183,'ID-40'!C183,'ID-44'!C183,'ID-45'!C183,'ID-57'!C183,'ID-59'!C183)</f>
        <v>996.60132302276827</v>
      </c>
      <c r="D176" s="1">
        <f>AVERAGE('ID-13'!C183,'ID-14'!D183,'ID-15'!C183,'ID-16'!B183,'ID-18'!C183,'ID-26'!D183,'ID-29'!D183,'ID-30'!D183,'ID-33'!C183,'ID-34'!D183,'ID-36'!C183,'ID-37'!C183,'ID-38'!D183,'ID-39'!D183,'ID-40'!D183,'ID-45'!D183,'ID-59'!D183,'ID-71'!C183)</f>
        <v>1317.7697850781387</v>
      </c>
      <c r="E176" s="1">
        <f>AVERAGE('ID-03'!B183,'ID-09'!C183,'ID-13'!D183,'ID-15'!D183,'ID-16'!C183,'ID-18'!D183,'ID-24'!D183,'ID-29'!E183,'ID-30'!E183,'ID-33'!D183,'ID-34'!E183,'ID-36'!D183,'ID-38'!E183,'ID-39'!E183,'ID-40'!E183,'ID-44'!D183,'ID-45'!E183,'ID-57'!D183,'ID-70'!C183,'ID-71'!D183)</f>
        <v>1616.8936266429614</v>
      </c>
      <c r="F176" s="1">
        <f>AVERAGE('ID-01'!B183,'ID-02'!B183,'ID-03'!C183,'ID-06'!B183,'ID-08'!C183,'ID-09'!D183,'ID-12'!B183,'ID-16'!D183,'ID-18'!E183,'ID-24'!E183,'ID-29'!F183,'ID-33'!E183,'ID-34'!F183,'ID-36'!E183,'ID-38'!F183,'ID-39'!F183,'ID-40'!F183,'ID-45'!F183,'ID-53'!C183,'ID-54'!B183,'ID-57'!E183,'ID-71'!E183)</f>
        <v>2537.8816028999163</v>
      </c>
      <c r="G176" s="1">
        <f>AVERAGE('ID-01'!C183,'ID-02'!C183,'ID-03'!D183,'ID-07'!B183,'ID-08'!D183,'ID-11'!D183,'ID-18'!F183,'ID-24'!F183,'ID-29'!G183,'ID-31'!B183,'ID-33'!F183,'ID-34'!G183,'ID-36'!F183,'ID-39'!G183,'ID-40'!G183,'ID-44'!E183,'ID-45'!G183,'ID-50'!B183,'ID-53'!D183,'ID-54'!C183,'ID-57'!F183,'ID-59'!E183,'ID-70'!D183,'ID-71'!F183)</f>
        <v>1807.1373420395259</v>
      </c>
      <c r="H176" s="1">
        <f>AVERAGE('ID-03'!E183,'ID-11'!E183,'ID-13'!E183,'ID-15'!E183,'ID-16'!E183,'ID-18'!G183,'ID-24'!G183,'ID-29'!H183,'ID-30'!F183,'ID-31'!C183,'ID-33'!G183,'ID-34'!H183,'ID-40'!H183,'ID-44'!F183,'ID-45'!H183,'ID-54'!D183,'ID-57'!G183,'ID-59'!F183,'ID-70'!E183,'ID-71'!G183)</f>
        <v>1360.732837581581</v>
      </c>
      <c r="I176" s="1">
        <f>AVERAGE('ID-12'!C183,'ID-18'!H183,'ID-24'!H183,'ID-29'!I183,'ID-40'!I183,'ID-44'!G183,'ID-45'!I183,'ID-59'!G183)</f>
        <v>1653.8220864173061</v>
      </c>
      <c r="J176" s="1">
        <f>AVERAGE('ID-31'!D183,'ID-40'!J183,'ID-44'!H183,'ID-45'!J183,'ID-57'!H183)</f>
        <v>1398.0274558142276</v>
      </c>
      <c r="K176" s="1">
        <f>AVERAGE('ID-26'!E183,'ID-31'!E183,'ID-34'!I183,'ID-36'!G183,'ID-40'!K183,'ID-44'!I183,'ID-57'!I183)</f>
        <v>1701.6167992778985</v>
      </c>
    </row>
    <row r="177" spans="1:11" x14ac:dyDescent="0.25">
      <c r="A177" s="1">
        <v>21.625</v>
      </c>
      <c r="B177" s="1">
        <f>AVERAGE('ID-11'!B184,'ID-13'!B184,'ID-14'!B184,'ID-15'!B184,'ID-24'!B184,'ID-26'!B184,'ID-29'!B184,'ID-30'!B184,'ID-32'!B184,'ID-33'!B184,'ID-34'!B184,'ID-37'!B184,'ID-38'!B184,'ID-39'!B184,'ID-40'!B184,'ID-44'!B184,'ID-45'!B184,'ID-53'!B184,'ID-57'!B184,'ID-59'!B184,'ID-70'!B184,'ID-71'!B184)</f>
        <v>1608.8411354120317</v>
      </c>
      <c r="C177" s="1">
        <f>AVERAGE('ID-08'!B184,'ID-09'!B184,'ID-11'!C184,'ID-14'!C184,'ID-18'!B184,'ID-24'!C184,'ID-26'!C184,'ID-29'!C184,'ID-30'!C184,'ID-34'!C184,'ID-36'!B184,'ID-38'!C184,'ID-39'!C184,'ID-40'!C184,'ID-44'!C184,'ID-45'!C184,'ID-57'!C184,'ID-59'!C184)</f>
        <v>992.64905674894055</v>
      </c>
      <c r="D177" s="1">
        <f>AVERAGE('ID-13'!C184,'ID-14'!D184,'ID-15'!C184,'ID-16'!B184,'ID-18'!C184,'ID-26'!D184,'ID-29'!D184,'ID-30'!D184,'ID-33'!C184,'ID-34'!D184,'ID-36'!C184,'ID-37'!C184,'ID-38'!D184,'ID-39'!D184,'ID-40'!D184,'ID-45'!D184,'ID-59'!D184,'ID-71'!C184)</f>
        <v>1323.3428979514645</v>
      </c>
      <c r="E177" s="1">
        <f>AVERAGE('ID-03'!B184,'ID-09'!C184,'ID-13'!D184,'ID-15'!D184,'ID-16'!C184,'ID-18'!D184,'ID-24'!D184,'ID-29'!E184,'ID-30'!E184,'ID-33'!D184,'ID-34'!E184,'ID-36'!D184,'ID-38'!E184,'ID-39'!E184,'ID-40'!E184,'ID-44'!D184,'ID-45'!E184,'ID-57'!D184,'ID-70'!C184,'ID-71'!D184)</f>
        <v>1609.7261682412231</v>
      </c>
      <c r="F177" s="1">
        <f>AVERAGE('ID-01'!B184,'ID-02'!B184,'ID-03'!C184,'ID-06'!B184,'ID-08'!C184,'ID-09'!D184,'ID-12'!B184,'ID-16'!D184,'ID-18'!E184,'ID-24'!E184,'ID-29'!F184,'ID-33'!E184,'ID-34'!F184,'ID-36'!E184,'ID-38'!F184,'ID-39'!F184,'ID-40'!F184,'ID-45'!F184,'ID-53'!C184,'ID-54'!B184,'ID-57'!E184,'ID-71'!E184)</f>
        <v>2532.6057766781273</v>
      </c>
      <c r="G177" s="1">
        <f>AVERAGE('ID-01'!C184,'ID-02'!C184,'ID-03'!D184,'ID-07'!B184,'ID-08'!D184,'ID-11'!D184,'ID-18'!F184,'ID-24'!F184,'ID-29'!G184,'ID-31'!B184,'ID-33'!F184,'ID-34'!G184,'ID-36'!F184,'ID-39'!G184,'ID-40'!G184,'ID-44'!E184,'ID-45'!G184,'ID-50'!B184,'ID-53'!D184,'ID-54'!C184,'ID-57'!F184,'ID-59'!E184,'ID-70'!D184,'ID-71'!F184)</f>
        <v>1804.8257050114946</v>
      </c>
      <c r="H177" s="1">
        <f>AVERAGE('ID-03'!E184,'ID-11'!E184,'ID-13'!E184,'ID-15'!E184,'ID-16'!E184,'ID-18'!G184,'ID-24'!G184,'ID-29'!H184,'ID-30'!F184,'ID-31'!C184,'ID-33'!G184,'ID-34'!H184,'ID-40'!H184,'ID-44'!F184,'ID-45'!H184,'ID-54'!D184,'ID-57'!G184,'ID-59'!F184,'ID-70'!E184,'ID-71'!G184)</f>
        <v>1353.4208123376068</v>
      </c>
      <c r="I177" s="1">
        <f>AVERAGE('ID-12'!C184,'ID-18'!H184,'ID-24'!H184,'ID-29'!I184,'ID-40'!I184,'ID-44'!G184,'ID-45'!I184,'ID-59'!G184)</f>
        <v>1676.7216852895292</v>
      </c>
      <c r="J177" s="1">
        <f>AVERAGE('ID-31'!D184,'ID-40'!J184,'ID-44'!H184,'ID-45'!J184,'ID-57'!H184)</f>
        <v>1393.6611524628497</v>
      </c>
      <c r="K177" s="1">
        <f>AVERAGE('ID-26'!E184,'ID-31'!E184,'ID-34'!I184,'ID-36'!G184,'ID-40'!K184,'ID-44'!I184,'ID-57'!I184)</f>
        <v>1693.822745624261</v>
      </c>
    </row>
    <row r="178" spans="1:11" x14ac:dyDescent="0.25">
      <c r="A178" s="1">
        <v>21.75</v>
      </c>
      <c r="B178" s="1">
        <f>AVERAGE('ID-11'!B185,'ID-13'!B185,'ID-14'!B185,'ID-15'!B185,'ID-24'!B185,'ID-26'!B185,'ID-29'!B185,'ID-30'!B185,'ID-32'!B185,'ID-33'!B185,'ID-34'!B185,'ID-37'!B185,'ID-38'!B185,'ID-39'!B185,'ID-40'!B185,'ID-44'!B185,'ID-45'!B185,'ID-53'!B185,'ID-57'!B185,'ID-59'!B185,'ID-70'!B185,'ID-71'!B185)</f>
        <v>1594.980895945165</v>
      </c>
      <c r="C178" s="1">
        <f>AVERAGE('ID-08'!B185,'ID-09'!B185,'ID-11'!C185,'ID-14'!C185,'ID-18'!B185,'ID-24'!C185,'ID-26'!C185,'ID-29'!C185,'ID-30'!C185,'ID-34'!C185,'ID-36'!B185,'ID-38'!C185,'ID-39'!C185,'ID-40'!C185,'ID-44'!C185,'ID-45'!C185,'ID-57'!C185,'ID-59'!C185)</f>
        <v>993.5129158509535</v>
      </c>
      <c r="D178" s="1">
        <f>AVERAGE('ID-13'!C185,'ID-14'!D185,'ID-15'!C185,'ID-16'!B185,'ID-18'!C185,'ID-26'!D185,'ID-29'!D185,'ID-30'!D185,'ID-33'!C185,'ID-34'!D185,'ID-36'!C185,'ID-37'!C185,'ID-38'!D185,'ID-39'!D185,'ID-40'!D185,'ID-45'!D185,'ID-59'!D185,'ID-71'!C185)</f>
        <v>1308.6236736261171</v>
      </c>
      <c r="E178" s="1">
        <f>AVERAGE('ID-03'!B185,'ID-09'!C185,'ID-13'!D185,'ID-15'!D185,'ID-16'!C185,'ID-18'!D185,'ID-24'!D185,'ID-29'!E185,'ID-30'!E185,'ID-33'!D185,'ID-34'!E185,'ID-36'!D185,'ID-38'!E185,'ID-39'!E185,'ID-40'!E185,'ID-44'!D185,'ID-45'!E185,'ID-57'!D185,'ID-70'!C185,'ID-71'!D185)</f>
        <v>1612.6296822922818</v>
      </c>
      <c r="F178" s="1">
        <f>AVERAGE('ID-01'!B185,'ID-02'!B185,'ID-03'!C185,'ID-06'!B185,'ID-08'!C185,'ID-09'!D185,'ID-12'!B185,'ID-16'!D185,'ID-18'!E185,'ID-24'!E185,'ID-29'!F185,'ID-33'!E185,'ID-34'!F185,'ID-36'!E185,'ID-38'!F185,'ID-39'!F185,'ID-40'!F185,'ID-45'!F185,'ID-53'!C185,'ID-54'!B185,'ID-57'!E185,'ID-71'!E185)</f>
        <v>2536.341440858645</v>
      </c>
      <c r="G178" s="1">
        <f>AVERAGE('ID-01'!C185,'ID-02'!C185,'ID-03'!D185,'ID-07'!B185,'ID-08'!D185,'ID-11'!D185,'ID-18'!F185,'ID-24'!F185,'ID-29'!G185,'ID-31'!B185,'ID-33'!F185,'ID-34'!G185,'ID-36'!F185,'ID-39'!G185,'ID-40'!G185,'ID-44'!E185,'ID-45'!G185,'ID-50'!B185,'ID-53'!D185,'ID-54'!C185,'ID-57'!F185,'ID-59'!E185,'ID-70'!D185,'ID-71'!F185)</f>
        <v>1804.0456662547347</v>
      </c>
      <c r="H178" s="1">
        <f>AVERAGE('ID-03'!E185,'ID-11'!E185,'ID-13'!E185,'ID-15'!E185,'ID-16'!E185,'ID-18'!G185,'ID-24'!G185,'ID-29'!H185,'ID-30'!F185,'ID-31'!C185,'ID-33'!G185,'ID-34'!H185,'ID-40'!H185,'ID-44'!F185,'ID-45'!H185,'ID-54'!D185,'ID-57'!G185,'ID-59'!F185,'ID-70'!E185,'ID-71'!G185)</f>
        <v>1358.0340199419875</v>
      </c>
      <c r="I178" s="1">
        <f>AVERAGE('ID-12'!C185,'ID-18'!H185,'ID-24'!H185,'ID-29'!I185,'ID-40'!I185,'ID-44'!G185,'ID-45'!I185,'ID-59'!G185)</f>
        <v>1672.3963462101303</v>
      </c>
      <c r="J178" s="1">
        <f>AVERAGE('ID-31'!D185,'ID-40'!J185,'ID-44'!H185,'ID-45'!J185,'ID-57'!H185)</f>
        <v>1386.7428636051541</v>
      </c>
      <c r="K178" s="1">
        <f>AVERAGE('ID-26'!E185,'ID-31'!E185,'ID-34'!I185,'ID-36'!G185,'ID-40'!K185,'ID-44'!I185,'ID-57'!I185)</f>
        <v>1710.0195827420018</v>
      </c>
    </row>
    <row r="179" spans="1:11" x14ac:dyDescent="0.25">
      <c r="A179" s="1">
        <v>21.875</v>
      </c>
      <c r="B179" s="1">
        <f>AVERAGE('ID-11'!B186,'ID-13'!B186,'ID-14'!B186,'ID-15'!B186,'ID-24'!B186,'ID-26'!B186,'ID-29'!B186,'ID-30'!B186,'ID-32'!B186,'ID-33'!B186,'ID-34'!B186,'ID-37'!B186,'ID-38'!B186,'ID-39'!B186,'ID-40'!B186,'ID-44'!B186,'ID-45'!B186,'ID-53'!B186,'ID-57'!B186,'ID-59'!B186,'ID-70'!B186,'ID-71'!B186)</f>
        <v>1576.8077585704211</v>
      </c>
      <c r="C179" s="1">
        <f>AVERAGE('ID-08'!B186,'ID-09'!B186,'ID-11'!C186,'ID-14'!C186,'ID-18'!B186,'ID-24'!C186,'ID-26'!C186,'ID-29'!C186,'ID-30'!C186,'ID-34'!C186,'ID-36'!B186,'ID-38'!C186,'ID-39'!C186,'ID-40'!C186,'ID-44'!C186,'ID-45'!C186,'ID-57'!C186,'ID-59'!C186)</f>
        <v>992.49976388475284</v>
      </c>
      <c r="D179" s="1">
        <f>AVERAGE('ID-13'!C186,'ID-14'!D186,'ID-15'!C186,'ID-16'!B186,'ID-18'!C186,'ID-26'!D186,'ID-29'!D186,'ID-30'!D186,'ID-33'!C186,'ID-34'!D186,'ID-36'!C186,'ID-37'!C186,'ID-38'!D186,'ID-39'!D186,'ID-40'!D186,'ID-45'!D186,'ID-59'!D186,'ID-71'!C186)</f>
        <v>1289.8931713587499</v>
      </c>
      <c r="E179" s="1">
        <f>AVERAGE('ID-03'!B186,'ID-09'!C186,'ID-13'!D186,'ID-15'!D186,'ID-16'!C186,'ID-18'!D186,'ID-24'!D186,'ID-29'!E186,'ID-30'!E186,'ID-33'!D186,'ID-34'!E186,'ID-36'!D186,'ID-38'!E186,'ID-39'!E186,'ID-40'!E186,'ID-44'!D186,'ID-45'!E186,'ID-57'!D186,'ID-70'!C186,'ID-71'!D186)</f>
        <v>1607.0915723598441</v>
      </c>
      <c r="F179" s="1">
        <f>AVERAGE('ID-01'!B186,'ID-02'!B186,'ID-03'!C186,'ID-06'!B186,'ID-08'!C186,'ID-09'!D186,'ID-12'!B186,'ID-16'!D186,'ID-18'!E186,'ID-24'!E186,'ID-29'!F186,'ID-33'!E186,'ID-34'!F186,'ID-36'!E186,'ID-38'!F186,'ID-39'!F186,'ID-40'!F186,'ID-45'!F186,'ID-53'!C186,'ID-54'!B186,'ID-57'!E186,'ID-71'!E186)</f>
        <v>2533.6416025815711</v>
      </c>
      <c r="G179" s="1">
        <f>AVERAGE('ID-01'!C186,'ID-02'!C186,'ID-03'!D186,'ID-07'!B186,'ID-08'!D186,'ID-11'!D186,'ID-18'!F186,'ID-24'!F186,'ID-29'!G186,'ID-31'!B186,'ID-33'!F186,'ID-34'!G186,'ID-36'!F186,'ID-39'!G186,'ID-40'!G186,'ID-44'!E186,'ID-45'!G186,'ID-50'!B186,'ID-53'!D186,'ID-54'!C186,'ID-57'!F186,'ID-59'!E186,'ID-70'!D186,'ID-71'!F186)</f>
        <v>1808.1941532501626</v>
      </c>
      <c r="H179" s="1">
        <f>AVERAGE('ID-03'!E186,'ID-11'!E186,'ID-13'!E186,'ID-15'!E186,'ID-16'!E186,'ID-18'!G186,'ID-24'!G186,'ID-29'!H186,'ID-30'!F186,'ID-31'!C186,'ID-33'!G186,'ID-34'!H186,'ID-40'!H186,'ID-44'!F186,'ID-45'!H186,'ID-54'!D186,'ID-57'!G186,'ID-59'!F186,'ID-70'!E186,'ID-71'!G186)</f>
        <v>1359.2401371940518</v>
      </c>
      <c r="I179" s="1">
        <f>AVERAGE('ID-12'!C186,'ID-18'!H186,'ID-24'!H186,'ID-29'!I186,'ID-40'!I186,'ID-44'!G186,'ID-45'!I186,'ID-59'!G186)</f>
        <v>1643.4310599966668</v>
      </c>
      <c r="J179" s="1">
        <f>AVERAGE('ID-31'!D186,'ID-40'!J186,'ID-44'!H186,'ID-45'!J186,'ID-57'!H186)</f>
        <v>1404.2807634927735</v>
      </c>
      <c r="K179" s="1">
        <f>AVERAGE('ID-26'!E186,'ID-31'!E186,'ID-34'!I186,'ID-36'!G186,'ID-40'!K186,'ID-44'!I186,'ID-57'!I186)</f>
        <v>1699.3473023269103</v>
      </c>
    </row>
    <row r="180" spans="1:11" x14ac:dyDescent="0.25">
      <c r="A180" s="1">
        <v>22</v>
      </c>
      <c r="B180" s="1">
        <f>AVERAGE('ID-11'!B187,'ID-13'!B187,'ID-14'!B187,'ID-15'!B187,'ID-24'!B187,'ID-26'!B187,'ID-29'!B187,'ID-30'!B187,'ID-32'!B187,'ID-33'!B187,'ID-34'!B187,'ID-37'!B187,'ID-38'!B187,'ID-39'!B187,'ID-40'!B187,'ID-44'!B187,'ID-45'!B187,'ID-53'!B187,'ID-57'!B187,'ID-59'!B187,'ID-70'!B187,'ID-71'!B187)</f>
        <v>1571.390232635461</v>
      </c>
      <c r="C180" s="1">
        <f>AVERAGE('ID-08'!B187,'ID-09'!B187,'ID-11'!C187,'ID-14'!C187,'ID-18'!B187,'ID-24'!C187,'ID-26'!C187,'ID-29'!C187,'ID-30'!C187,'ID-34'!C187,'ID-36'!B187,'ID-38'!C187,'ID-39'!C187,'ID-40'!C187,'ID-44'!C187,'ID-45'!C187,'ID-57'!C187,'ID-59'!C187)</f>
        <v>992.55799996521739</v>
      </c>
      <c r="D180" s="1">
        <f>AVERAGE('ID-13'!C187,'ID-14'!D187,'ID-15'!C187,'ID-16'!B187,'ID-18'!C187,'ID-26'!D187,'ID-29'!D187,'ID-30'!D187,'ID-33'!C187,'ID-34'!D187,'ID-36'!C187,'ID-37'!C187,'ID-38'!D187,'ID-39'!D187,'ID-40'!D187,'ID-45'!D187,'ID-59'!D187,'ID-71'!C187)</f>
        <v>1276.1962028667961</v>
      </c>
      <c r="E180" s="1">
        <f>AVERAGE('ID-03'!B187,'ID-09'!C187,'ID-13'!D187,'ID-15'!D187,'ID-16'!C187,'ID-18'!D187,'ID-24'!D187,'ID-29'!E187,'ID-30'!E187,'ID-33'!D187,'ID-34'!E187,'ID-36'!D187,'ID-38'!E187,'ID-39'!E187,'ID-40'!E187,'ID-44'!D187,'ID-45'!E187,'ID-57'!D187,'ID-70'!C187,'ID-71'!D187)</f>
        <v>1600.1354799287983</v>
      </c>
      <c r="F180" s="1">
        <f>AVERAGE('ID-01'!B187,'ID-02'!B187,'ID-03'!C187,'ID-06'!B187,'ID-08'!C187,'ID-09'!D187,'ID-12'!B187,'ID-16'!D187,'ID-18'!E187,'ID-24'!E187,'ID-29'!F187,'ID-33'!E187,'ID-34'!F187,'ID-36'!E187,'ID-38'!F187,'ID-39'!F187,'ID-40'!F187,'ID-45'!F187,'ID-53'!C187,'ID-54'!B187,'ID-57'!E187,'ID-71'!E187)</f>
        <v>2525.9950388832849</v>
      </c>
      <c r="G180" s="1">
        <f>AVERAGE('ID-01'!C187,'ID-02'!C187,'ID-03'!D187,'ID-07'!B187,'ID-08'!D187,'ID-11'!D187,'ID-18'!F187,'ID-24'!F187,'ID-29'!G187,'ID-31'!B187,'ID-33'!F187,'ID-34'!G187,'ID-36'!F187,'ID-39'!G187,'ID-40'!G187,'ID-44'!E187,'ID-45'!G187,'ID-50'!B187,'ID-53'!D187,'ID-54'!C187,'ID-57'!F187,'ID-59'!E187,'ID-70'!D187,'ID-71'!F187)</f>
        <v>1810.877394980999</v>
      </c>
      <c r="H180" s="1">
        <f>AVERAGE('ID-03'!E187,'ID-11'!E187,'ID-13'!E187,'ID-15'!E187,'ID-16'!E187,'ID-18'!G187,'ID-24'!G187,'ID-29'!H187,'ID-30'!F187,'ID-31'!C187,'ID-33'!G187,'ID-34'!H187,'ID-40'!H187,'ID-44'!F187,'ID-45'!H187,'ID-54'!D187,'ID-57'!G187,'ID-59'!F187,'ID-70'!E187,'ID-71'!G187)</f>
        <v>1359.5422622196807</v>
      </c>
      <c r="I180" s="1">
        <f>AVERAGE('ID-12'!C187,'ID-18'!H187,'ID-24'!H187,'ID-29'!I187,'ID-40'!I187,'ID-44'!G187,'ID-45'!I187,'ID-59'!G187)</f>
        <v>1612.7173782332491</v>
      </c>
      <c r="J180" s="1">
        <f>AVERAGE('ID-31'!D187,'ID-40'!J187,'ID-44'!H187,'ID-45'!J187,'ID-57'!H187)</f>
        <v>1416.7614599538147</v>
      </c>
      <c r="K180" s="1">
        <f>AVERAGE('ID-26'!E187,'ID-31'!E187,'ID-34'!I187,'ID-36'!G187,'ID-40'!K187,'ID-44'!I187,'ID-57'!I187)</f>
        <v>1665.9721498457145</v>
      </c>
    </row>
    <row r="181" spans="1:11" x14ac:dyDescent="0.25">
      <c r="A181" s="1">
        <v>22.125</v>
      </c>
      <c r="B181" s="1">
        <f>AVERAGE('ID-11'!B188,'ID-13'!B188,'ID-14'!B188,'ID-15'!B188,'ID-24'!B188,'ID-26'!B188,'ID-29'!B188,'ID-30'!B188,'ID-32'!B188,'ID-33'!B188,'ID-34'!B188,'ID-37'!B188,'ID-38'!B188,'ID-39'!B188,'ID-40'!B188,'ID-44'!B188,'ID-45'!B188,'ID-53'!B188,'ID-57'!B188,'ID-59'!B188,'ID-70'!B188,'ID-71'!B188)</f>
        <v>1571.7976862457954</v>
      </c>
      <c r="C181" s="1">
        <f>AVERAGE('ID-08'!B188,'ID-09'!B188,'ID-11'!C188,'ID-14'!C188,'ID-18'!B188,'ID-24'!C188,'ID-26'!C188,'ID-29'!C188,'ID-30'!C188,'ID-34'!C188,'ID-36'!B188,'ID-38'!C188,'ID-39'!C188,'ID-40'!C188,'ID-44'!C188,'ID-45'!C188,'ID-57'!C188,'ID-59'!C188)</f>
        <v>993.50754476607528</v>
      </c>
      <c r="D181" s="1">
        <f>AVERAGE('ID-13'!C188,'ID-14'!D188,'ID-15'!C188,'ID-16'!B188,'ID-18'!C188,'ID-26'!D188,'ID-29'!D188,'ID-30'!D188,'ID-33'!C188,'ID-34'!D188,'ID-36'!C188,'ID-37'!C188,'ID-38'!D188,'ID-39'!D188,'ID-40'!D188,'ID-45'!D188,'ID-59'!D188,'ID-71'!C188)</f>
        <v>1266.8419217649737</v>
      </c>
      <c r="E181" s="1">
        <f>AVERAGE('ID-03'!B188,'ID-09'!C188,'ID-13'!D188,'ID-15'!D188,'ID-16'!C188,'ID-18'!D188,'ID-24'!D188,'ID-29'!E188,'ID-30'!E188,'ID-33'!D188,'ID-34'!E188,'ID-36'!D188,'ID-38'!E188,'ID-39'!E188,'ID-40'!E188,'ID-44'!D188,'ID-45'!E188,'ID-57'!D188,'ID-70'!C188,'ID-71'!D188)</f>
        <v>1600.0332772032957</v>
      </c>
      <c r="F181" s="1">
        <f>AVERAGE('ID-01'!B188,'ID-02'!B188,'ID-03'!C188,'ID-06'!B188,'ID-08'!C188,'ID-09'!D188,'ID-12'!B188,'ID-16'!D188,'ID-18'!E188,'ID-24'!E188,'ID-29'!F188,'ID-33'!E188,'ID-34'!F188,'ID-36'!E188,'ID-38'!F188,'ID-39'!F188,'ID-40'!F188,'ID-45'!F188,'ID-53'!C188,'ID-54'!B188,'ID-57'!E188,'ID-71'!E188)</f>
        <v>2517.2231582798759</v>
      </c>
      <c r="G181" s="1">
        <f>AVERAGE('ID-01'!C188,'ID-02'!C188,'ID-03'!D188,'ID-07'!B188,'ID-08'!D188,'ID-11'!D188,'ID-18'!F188,'ID-24'!F188,'ID-29'!G188,'ID-31'!B188,'ID-33'!F188,'ID-34'!G188,'ID-36'!F188,'ID-39'!G188,'ID-40'!G188,'ID-44'!E188,'ID-45'!G188,'ID-50'!B188,'ID-53'!D188,'ID-54'!C188,'ID-57'!F188,'ID-59'!E188,'ID-70'!D188,'ID-71'!F188)</f>
        <v>1809.090636496637</v>
      </c>
      <c r="H181" s="1">
        <f>AVERAGE('ID-03'!E188,'ID-11'!E188,'ID-13'!E188,'ID-15'!E188,'ID-16'!E188,'ID-18'!G188,'ID-24'!G188,'ID-29'!H188,'ID-30'!F188,'ID-31'!C188,'ID-33'!G188,'ID-34'!H188,'ID-40'!H188,'ID-44'!F188,'ID-45'!H188,'ID-54'!D188,'ID-57'!G188,'ID-59'!F188,'ID-70'!E188,'ID-71'!G188)</f>
        <v>1354.1660860516417</v>
      </c>
      <c r="I181" s="1">
        <f>AVERAGE('ID-12'!C188,'ID-18'!H188,'ID-24'!H188,'ID-29'!I188,'ID-40'!I188,'ID-44'!G188,'ID-45'!I188,'ID-59'!G188)</f>
        <v>1572.5372096744943</v>
      </c>
      <c r="J181" s="1">
        <f>AVERAGE('ID-31'!D188,'ID-40'!J188,'ID-44'!H188,'ID-45'!J188,'ID-57'!H188)</f>
        <v>1435.3409124227596</v>
      </c>
      <c r="K181" s="1">
        <f>AVERAGE('ID-26'!E188,'ID-31'!E188,'ID-34'!I188,'ID-36'!G188,'ID-40'!K188,'ID-44'!I188,'ID-57'!I188)</f>
        <v>1674.642051453879</v>
      </c>
    </row>
    <row r="182" spans="1:11" x14ac:dyDescent="0.25">
      <c r="A182" s="1">
        <v>22.25</v>
      </c>
      <c r="B182" s="1">
        <f>AVERAGE('ID-11'!B189,'ID-13'!B189,'ID-14'!B189,'ID-15'!B189,'ID-24'!B189,'ID-26'!B189,'ID-29'!B189,'ID-30'!B189,'ID-32'!B189,'ID-33'!B189,'ID-34'!B189,'ID-37'!B189,'ID-38'!B189,'ID-39'!B189,'ID-40'!B189,'ID-44'!B189,'ID-45'!B189,'ID-53'!B189,'ID-57'!B189,'ID-59'!B189,'ID-70'!B189,'ID-71'!B189)</f>
        <v>1560.9392496273745</v>
      </c>
      <c r="C182" s="1">
        <f>AVERAGE('ID-08'!B189,'ID-09'!B189,'ID-11'!C189,'ID-14'!C189,'ID-18'!B189,'ID-24'!C189,'ID-26'!C189,'ID-29'!C189,'ID-30'!C189,'ID-34'!C189,'ID-36'!B189,'ID-38'!C189,'ID-39'!C189,'ID-40'!C189,'ID-44'!C189,'ID-45'!C189,'ID-57'!C189,'ID-59'!C189)</f>
        <v>997.08957939631864</v>
      </c>
      <c r="D182" s="1">
        <f>AVERAGE('ID-13'!C189,'ID-14'!D189,'ID-15'!C189,'ID-16'!B189,'ID-18'!C189,'ID-26'!D189,'ID-29'!D189,'ID-30'!D189,'ID-33'!C189,'ID-34'!D189,'ID-36'!C189,'ID-37'!C189,'ID-38'!D189,'ID-39'!D189,'ID-40'!D189,'ID-45'!D189,'ID-59'!D189,'ID-71'!C189)</f>
        <v>1260.2544959522779</v>
      </c>
      <c r="E182" s="1">
        <f>AVERAGE('ID-03'!B189,'ID-09'!C189,'ID-13'!D189,'ID-15'!D189,'ID-16'!C189,'ID-18'!D189,'ID-24'!D189,'ID-29'!E189,'ID-30'!E189,'ID-33'!D189,'ID-34'!E189,'ID-36'!D189,'ID-38'!E189,'ID-39'!E189,'ID-40'!E189,'ID-44'!D189,'ID-45'!E189,'ID-57'!D189,'ID-70'!C189,'ID-71'!D189)</f>
        <v>1588.7809263064191</v>
      </c>
      <c r="F182" s="1">
        <f>AVERAGE('ID-01'!B189,'ID-02'!B189,'ID-03'!C189,'ID-06'!B189,'ID-08'!C189,'ID-09'!D189,'ID-12'!B189,'ID-16'!D189,'ID-18'!E189,'ID-24'!E189,'ID-29'!F189,'ID-33'!E189,'ID-34'!F189,'ID-36'!E189,'ID-38'!F189,'ID-39'!F189,'ID-40'!F189,'ID-45'!F189,'ID-53'!C189,'ID-54'!B189,'ID-57'!E189,'ID-71'!E189)</f>
        <v>2509.3868394272604</v>
      </c>
      <c r="G182" s="1">
        <f>AVERAGE('ID-01'!C189,'ID-02'!C189,'ID-03'!D189,'ID-07'!B189,'ID-08'!D189,'ID-11'!D189,'ID-18'!F189,'ID-24'!F189,'ID-29'!G189,'ID-31'!B189,'ID-33'!F189,'ID-34'!G189,'ID-36'!F189,'ID-39'!G189,'ID-40'!G189,'ID-44'!E189,'ID-45'!G189,'ID-50'!B189,'ID-53'!D189,'ID-54'!C189,'ID-57'!F189,'ID-59'!E189,'ID-70'!D189,'ID-71'!F189)</f>
        <v>1803.0569908500568</v>
      </c>
      <c r="H182" s="1">
        <f>AVERAGE('ID-03'!E189,'ID-11'!E189,'ID-13'!E189,'ID-15'!E189,'ID-16'!E189,'ID-18'!G189,'ID-24'!G189,'ID-29'!H189,'ID-30'!F189,'ID-31'!C189,'ID-33'!G189,'ID-34'!H189,'ID-40'!H189,'ID-44'!F189,'ID-45'!H189,'ID-54'!D189,'ID-57'!G189,'ID-59'!F189,'ID-70'!E189,'ID-71'!G189)</f>
        <v>1346.8390363109215</v>
      </c>
      <c r="I182" s="1">
        <f>AVERAGE('ID-12'!C189,'ID-18'!H189,'ID-24'!H189,'ID-29'!I189,'ID-40'!I189,'ID-44'!G189,'ID-45'!I189,'ID-59'!G189)</f>
        <v>1573.2434959640598</v>
      </c>
      <c r="J182" s="1">
        <f>AVERAGE('ID-31'!D189,'ID-40'!J189,'ID-44'!H189,'ID-45'!J189,'ID-57'!H189)</f>
        <v>1401.3955835009117</v>
      </c>
      <c r="K182" s="1">
        <f>AVERAGE('ID-26'!E189,'ID-31'!E189,'ID-34'!I189,'ID-36'!G189,'ID-40'!K189,'ID-44'!I189,'ID-57'!I189)</f>
        <v>1683.0950259719286</v>
      </c>
    </row>
    <row r="183" spans="1:11" x14ac:dyDescent="0.25">
      <c r="A183" s="1">
        <v>22.375</v>
      </c>
      <c r="B183" s="1">
        <f>AVERAGE('ID-11'!B190,'ID-13'!B190,'ID-14'!B190,'ID-15'!B190,'ID-24'!B190,'ID-26'!B190,'ID-29'!B190,'ID-30'!B190,'ID-32'!B190,'ID-33'!B190,'ID-34'!B190,'ID-37'!B190,'ID-38'!B190,'ID-39'!B190,'ID-40'!B190,'ID-44'!B190,'ID-45'!B190,'ID-53'!B190,'ID-57'!B190,'ID-59'!B190,'ID-70'!B190,'ID-71'!B190)</f>
        <v>1562.6230530750122</v>
      </c>
      <c r="C183" s="1">
        <f>AVERAGE('ID-08'!B190,'ID-09'!B190,'ID-11'!C190,'ID-14'!C190,'ID-18'!B190,'ID-24'!C190,'ID-26'!C190,'ID-29'!C190,'ID-30'!C190,'ID-34'!C190,'ID-36'!B190,'ID-38'!C190,'ID-39'!C190,'ID-40'!C190,'ID-44'!C190,'ID-45'!C190,'ID-57'!C190,'ID-59'!C190)</f>
        <v>995.24419239167605</v>
      </c>
      <c r="D183" s="1">
        <f>AVERAGE('ID-13'!C190,'ID-14'!D190,'ID-15'!C190,'ID-16'!B190,'ID-18'!C190,'ID-26'!D190,'ID-29'!D190,'ID-30'!D190,'ID-33'!C190,'ID-34'!D190,'ID-36'!C190,'ID-37'!C190,'ID-38'!D190,'ID-39'!D190,'ID-40'!D190,'ID-45'!D190,'ID-59'!D190,'ID-71'!C190)</f>
        <v>1243.0243260620614</v>
      </c>
      <c r="E183" s="1">
        <f>AVERAGE('ID-03'!B190,'ID-09'!C190,'ID-13'!D190,'ID-15'!D190,'ID-16'!C190,'ID-18'!D190,'ID-24'!D190,'ID-29'!E190,'ID-30'!E190,'ID-33'!D190,'ID-34'!E190,'ID-36'!D190,'ID-38'!E190,'ID-39'!E190,'ID-40'!E190,'ID-44'!D190,'ID-45'!E190,'ID-57'!D190,'ID-70'!C190,'ID-71'!D190)</f>
        <v>1603.6422378365162</v>
      </c>
      <c r="F183" s="1">
        <f>AVERAGE('ID-01'!B190,'ID-02'!B190,'ID-03'!C190,'ID-06'!B190,'ID-08'!C190,'ID-09'!D190,'ID-12'!B190,'ID-16'!D190,'ID-18'!E190,'ID-24'!E190,'ID-29'!F190,'ID-33'!E190,'ID-34'!F190,'ID-36'!E190,'ID-38'!F190,'ID-39'!F190,'ID-40'!F190,'ID-45'!F190,'ID-53'!C190,'ID-54'!B190,'ID-57'!E190,'ID-71'!E190)</f>
        <v>2509.170667742505</v>
      </c>
      <c r="G183" s="1">
        <f>AVERAGE('ID-01'!C190,'ID-02'!C190,'ID-03'!D190,'ID-07'!B190,'ID-08'!D190,'ID-11'!D190,'ID-18'!F190,'ID-24'!F190,'ID-29'!G190,'ID-31'!B190,'ID-33'!F190,'ID-34'!G190,'ID-36'!F190,'ID-39'!G190,'ID-40'!G190,'ID-44'!E190,'ID-45'!G190,'ID-50'!B190,'ID-53'!D190,'ID-54'!C190,'ID-57'!F190,'ID-59'!E190,'ID-70'!D190,'ID-71'!F190)</f>
        <v>1795.0189698820068</v>
      </c>
      <c r="H183" s="1">
        <f>AVERAGE('ID-03'!E190,'ID-11'!E190,'ID-13'!E190,'ID-15'!E190,'ID-16'!E190,'ID-18'!G190,'ID-24'!G190,'ID-29'!H190,'ID-30'!F190,'ID-31'!C190,'ID-33'!G190,'ID-34'!H190,'ID-40'!H190,'ID-44'!F190,'ID-45'!H190,'ID-54'!D190,'ID-57'!G190,'ID-59'!F190,'ID-70'!E190,'ID-71'!G190)</f>
        <v>1346.5293776276778</v>
      </c>
      <c r="I183" s="1">
        <f>AVERAGE('ID-12'!C190,'ID-18'!H190,'ID-24'!H190,'ID-29'!I190,'ID-40'!I190,'ID-44'!G190,'ID-45'!I190,'ID-59'!G190)</f>
        <v>1566.8668384351458</v>
      </c>
      <c r="J183" s="1">
        <f>AVERAGE('ID-31'!D190,'ID-40'!J190,'ID-44'!H190,'ID-45'!J190,'ID-57'!H190)</f>
        <v>1408.6999558208108</v>
      </c>
      <c r="K183" s="1">
        <f>AVERAGE('ID-26'!E190,'ID-31'!E190,'ID-34'!I190,'ID-36'!G190,'ID-40'!K190,'ID-44'!I190,'ID-57'!I190)</f>
        <v>1667.9551997063884</v>
      </c>
    </row>
    <row r="184" spans="1:11" x14ac:dyDescent="0.25">
      <c r="A184" s="1">
        <v>22.5</v>
      </c>
      <c r="B184" s="1">
        <f>AVERAGE('ID-11'!B191,'ID-13'!B191,'ID-14'!B191,'ID-15'!B191,'ID-24'!B191,'ID-26'!B191,'ID-29'!B191,'ID-30'!B191,'ID-32'!B191,'ID-33'!B191,'ID-34'!B191,'ID-37'!B191,'ID-38'!B191,'ID-39'!B191,'ID-40'!B191,'ID-44'!B191,'ID-45'!B191,'ID-53'!B191,'ID-57'!B191,'ID-59'!B191,'ID-70'!B191,'ID-71'!B191)</f>
        <v>1561.2991879738772</v>
      </c>
      <c r="C184" s="1">
        <f>AVERAGE('ID-08'!B191,'ID-09'!B191,'ID-11'!C191,'ID-14'!C191,'ID-18'!B191,'ID-24'!C191,'ID-26'!C191,'ID-29'!C191,'ID-30'!C191,'ID-34'!C191,'ID-36'!B191,'ID-38'!C191,'ID-39'!C191,'ID-40'!C191,'ID-44'!C191,'ID-45'!C191,'ID-57'!C191,'ID-59'!C191)</f>
        <v>990.43629167309825</v>
      </c>
      <c r="D184" s="1">
        <f>AVERAGE('ID-13'!C191,'ID-14'!D191,'ID-15'!C191,'ID-16'!B191,'ID-18'!C191,'ID-26'!D191,'ID-29'!D191,'ID-30'!D191,'ID-33'!C191,'ID-34'!D191,'ID-36'!C191,'ID-37'!C191,'ID-38'!D191,'ID-39'!D191,'ID-40'!D191,'ID-45'!D191,'ID-59'!D191,'ID-71'!C191)</f>
        <v>1247.7250461005578</v>
      </c>
      <c r="E184" s="1">
        <f>AVERAGE('ID-03'!B191,'ID-09'!C191,'ID-13'!D191,'ID-15'!D191,'ID-16'!C191,'ID-18'!D191,'ID-24'!D191,'ID-29'!E191,'ID-30'!E191,'ID-33'!D191,'ID-34'!E191,'ID-36'!D191,'ID-38'!E191,'ID-39'!E191,'ID-40'!E191,'ID-44'!D191,'ID-45'!E191,'ID-57'!D191,'ID-70'!C191,'ID-71'!D191)</f>
        <v>1581.6923683730006</v>
      </c>
      <c r="F184" s="1">
        <f>AVERAGE('ID-01'!B191,'ID-02'!B191,'ID-03'!C191,'ID-06'!B191,'ID-08'!C191,'ID-09'!D191,'ID-12'!B191,'ID-16'!D191,'ID-18'!E191,'ID-24'!E191,'ID-29'!F191,'ID-33'!E191,'ID-34'!F191,'ID-36'!E191,'ID-38'!F191,'ID-39'!F191,'ID-40'!F191,'ID-45'!F191,'ID-53'!C191,'ID-54'!B191,'ID-57'!E191,'ID-71'!E191)</f>
        <v>2509.3600811850793</v>
      </c>
      <c r="G184" s="1">
        <f>AVERAGE('ID-01'!C191,'ID-02'!C191,'ID-03'!D191,'ID-07'!B191,'ID-08'!D191,'ID-11'!D191,'ID-18'!F191,'ID-24'!F191,'ID-29'!G191,'ID-31'!B191,'ID-33'!F191,'ID-34'!G191,'ID-36'!F191,'ID-39'!G191,'ID-40'!G191,'ID-44'!E191,'ID-45'!G191,'ID-50'!B191,'ID-53'!D191,'ID-54'!C191,'ID-57'!F191,'ID-59'!E191,'ID-70'!D191,'ID-71'!F191)</f>
        <v>1793.7001069241414</v>
      </c>
      <c r="H184" s="1">
        <f>AVERAGE('ID-03'!E191,'ID-11'!E191,'ID-13'!E191,'ID-15'!E191,'ID-16'!E191,'ID-18'!G191,'ID-24'!G191,'ID-29'!H191,'ID-30'!F191,'ID-31'!C191,'ID-33'!G191,'ID-34'!H191,'ID-40'!H191,'ID-44'!F191,'ID-45'!H191,'ID-54'!D191,'ID-57'!G191,'ID-59'!F191,'ID-70'!E191,'ID-71'!G191)</f>
        <v>1339.9149273938458</v>
      </c>
      <c r="I184" s="1">
        <f>AVERAGE('ID-12'!C191,'ID-18'!H191,'ID-24'!H191,'ID-29'!I191,'ID-40'!I191,'ID-44'!G191,'ID-45'!I191,'ID-59'!G191)</f>
        <v>1550.3266344007136</v>
      </c>
      <c r="J184" s="1">
        <f>AVERAGE('ID-31'!D191,'ID-40'!J191,'ID-44'!H191,'ID-45'!J191,'ID-57'!H191)</f>
        <v>1410.294608447055</v>
      </c>
      <c r="K184" s="1">
        <f>AVERAGE('ID-26'!E191,'ID-31'!E191,'ID-34'!I191,'ID-36'!G191,'ID-40'!K191,'ID-44'!I191,'ID-57'!I191)</f>
        <v>1652.7876412142082</v>
      </c>
    </row>
    <row r="185" spans="1:11" x14ac:dyDescent="0.25">
      <c r="A185" s="1">
        <v>22.625</v>
      </c>
      <c r="B185" s="1">
        <f>AVERAGE('ID-11'!B192,'ID-13'!B192,'ID-14'!B192,'ID-15'!B192,'ID-24'!B192,'ID-26'!B192,'ID-29'!B192,'ID-30'!B192,'ID-32'!B192,'ID-33'!B192,'ID-34'!B192,'ID-37'!B192,'ID-38'!B192,'ID-39'!B192,'ID-40'!B192,'ID-44'!B192,'ID-45'!B192,'ID-53'!B192,'ID-57'!B192,'ID-59'!B192,'ID-70'!B192,'ID-71'!B192)</f>
        <v>1570.0127633219622</v>
      </c>
      <c r="C185" s="1">
        <f>AVERAGE('ID-08'!B192,'ID-09'!B192,'ID-11'!C192,'ID-14'!C192,'ID-18'!B192,'ID-24'!C192,'ID-26'!C192,'ID-29'!C192,'ID-30'!C192,'ID-34'!C192,'ID-36'!B192,'ID-38'!C192,'ID-39'!C192,'ID-40'!C192,'ID-44'!C192,'ID-45'!C192,'ID-57'!C192,'ID-59'!C192)</f>
        <v>995.30270245825113</v>
      </c>
      <c r="D185" s="1">
        <f>AVERAGE('ID-13'!C192,'ID-14'!D192,'ID-15'!C192,'ID-16'!B192,'ID-18'!C192,'ID-26'!D192,'ID-29'!D192,'ID-30'!D192,'ID-33'!C192,'ID-34'!D192,'ID-36'!C192,'ID-37'!C192,'ID-38'!D192,'ID-39'!D192,'ID-40'!D192,'ID-45'!D192,'ID-59'!D192,'ID-71'!C192)</f>
        <v>1227.5823460639131</v>
      </c>
      <c r="E185" s="1">
        <f>AVERAGE('ID-03'!B192,'ID-09'!C192,'ID-13'!D192,'ID-15'!D192,'ID-16'!C192,'ID-18'!D192,'ID-24'!D192,'ID-29'!E192,'ID-30'!E192,'ID-33'!D192,'ID-34'!E192,'ID-36'!D192,'ID-38'!E192,'ID-39'!E192,'ID-40'!E192,'ID-44'!D192,'ID-45'!E192,'ID-57'!D192,'ID-70'!C192,'ID-71'!D192)</f>
        <v>1587.072947548148</v>
      </c>
      <c r="F185" s="1">
        <f>AVERAGE('ID-01'!B192,'ID-02'!B192,'ID-03'!C192,'ID-06'!B192,'ID-08'!C192,'ID-09'!D192,'ID-12'!B192,'ID-16'!D192,'ID-18'!E192,'ID-24'!E192,'ID-29'!F192,'ID-33'!E192,'ID-34'!F192,'ID-36'!E192,'ID-38'!F192,'ID-39'!F192,'ID-40'!F192,'ID-45'!F192,'ID-53'!C192,'ID-54'!B192,'ID-57'!E192,'ID-71'!E192)</f>
        <v>2501.5659515381735</v>
      </c>
      <c r="G185" s="1">
        <f>AVERAGE('ID-01'!C192,'ID-02'!C192,'ID-03'!D192,'ID-07'!B192,'ID-08'!D192,'ID-11'!D192,'ID-18'!F192,'ID-24'!F192,'ID-29'!G192,'ID-31'!B192,'ID-33'!F192,'ID-34'!G192,'ID-36'!F192,'ID-39'!G192,'ID-40'!G192,'ID-44'!E192,'ID-45'!G192,'ID-50'!B192,'ID-53'!D192,'ID-54'!C192,'ID-57'!F192,'ID-59'!E192,'ID-70'!D192,'ID-71'!F192)</f>
        <v>1790.5509499179416</v>
      </c>
      <c r="H185" s="1">
        <f>AVERAGE('ID-03'!E192,'ID-11'!E192,'ID-13'!E192,'ID-15'!E192,'ID-16'!E192,'ID-18'!G192,'ID-24'!G192,'ID-29'!H192,'ID-30'!F192,'ID-31'!C192,'ID-33'!G192,'ID-34'!H192,'ID-40'!H192,'ID-44'!F192,'ID-45'!H192,'ID-54'!D192,'ID-57'!G192,'ID-59'!F192,'ID-70'!E192,'ID-71'!G192)</f>
        <v>1333.0750965045861</v>
      </c>
      <c r="I185" s="1">
        <f>AVERAGE('ID-12'!C192,'ID-18'!H192,'ID-24'!H192,'ID-29'!I192,'ID-40'!I192,'ID-44'!G192,'ID-45'!I192,'ID-59'!G192)</f>
        <v>1554.8516060885261</v>
      </c>
      <c r="J185" s="1">
        <f>AVERAGE('ID-31'!D192,'ID-40'!J192,'ID-44'!H192,'ID-45'!J192,'ID-57'!H192)</f>
        <v>1422.0893911166597</v>
      </c>
      <c r="K185" s="1">
        <f>AVERAGE('ID-26'!E192,'ID-31'!E192,'ID-34'!I192,'ID-36'!G192,'ID-40'!K192,'ID-44'!I192,'ID-57'!I192)</f>
        <v>1654.2549096111156</v>
      </c>
    </row>
    <row r="186" spans="1:11" x14ac:dyDescent="0.25">
      <c r="A186" s="1">
        <v>22.75</v>
      </c>
      <c r="B186" s="1">
        <f>AVERAGE('ID-11'!B193,'ID-13'!B193,'ID-14'!B193,'ID-15'!B193,'ID-24'!B193,'ID-26'!B193,'ID-29'!B193,'ID-30'!B193,'ID-32'!B193,'ID-33'!B193,'ID-34'!B193,'ID-37'!B193,'ID-38'!B193,'ID-39'!B193,'ID-40'!B193,'ID-44'!B193,'ID-45'!B193,'ID-53'!B193,'ID-57'!B193,'ID-59'!B193,'ID-70'!B193,'ID-71'!B193)</f>
        <v>1571.7930944832742</v>
      </c>
      <c r="C186" s="1">
        <f>AVERAGE('ID-08'!B193,'ID-09'!B193,'ID-11'!C193,'ID-14'!C193,'ID-18'!B193,'ID-24'!C193,'ID-26'!C193,'ID-29'!C193,'ID-30'!C193,'ID-34'!C193,'ID-36'!B193,'ID-38'!C193,'ID-39'!C193,'ID-40'!C193,'ID-44'!C193,'ID-45'!C193,'ID-57'!C193,'ID-59'!C193)</f>
        <v>995.34416271354871</v>
      </c>
      <c r="D186" s="1">
        <f>AVERAGE('ID-13'!C193,'ID-14'!D193,'ID-15'!C193,'ID-16'!B193,'ID-18'!C193,'ID-26'!D193,'ID-29'!D193,'ID-30'!D193,'ID-33'!C193,'ID-34'!D193,'ID-36'!C193,'ID-37'!C193,'ID-38'!D193,'ID-39'!D193,'ID-40'!D193,'ID-45'!D193,'ID-59'!D193,'ID-71'!C193)</f>
        <v>1228.3744043069526</v>
      </c>
      <c r="E186" s="1">
        <f>AVERAGE('ID-03'!B193,'ID-09'!C193,'ID-13'!D193,'ID-15'!D193,'ID-16'!C193,'ID-18'!D193,'ID-24'!D193,'ID-29'!E193,'ID-30'!E193,'ID-33'!D193,'ID-34'!E193,'ID-36'!D193,'ID-38'!E193,'ID-39'!E193,'ID-40'!E193,'ID-44'!D193,'ID-45'!E193,'ID-57'!D193,'ID-70'!C193,'ID-71'!D193)</f>
        <v>1593.8449548643512</v>
      </c>
      <c r="F186" s="1">
        <f>AVERAGE('ID-01'!B193,'ID-02'!B193,'ID-03'!C193,'ID-06'!B193,'ID-08'!C193,'ID-09'!D193,'ID-12'!B193,'ID-16'!D193,'ID-18'!E193,'ID-24'!E193,'ID-29'!F193,'ID-33'!E193,'ID-34'!F193,'ID-36'!E193,'ID-38'!F193,'ID-39'!F193,'ID-40'!F193,'ID-45'!F193,'ID-53'!C193,'ID-54'!B193,'ID-57'!E193,'ID-71'!E193)</f>
        <v>2495.8460580702072</v>
      </c>
      <c r="G186" s="1">
        <f>AVERAGE('ID-01'!C193,'ID-02'!C193,'ID-03'!D193,'ID-07'!B193,'ID-08'!D193,'ID-11'!D193,'ID-18'!F193,'ID-24'!F193,'ID-29'!G193,'ID-31'!B193,'ID-33'!F193,'ID-34'!G193,'ID-36'!F193,'ID-39'!G193,'ID-40'!G193,'ID-44'!E193,'ID-45'!G193,'ID-50'!B193,'ID-53'!D193,'ID-54'!C193,'ID-57'!F193,'ID-59'!E193,'ID-70'!D193,'ID-71'!F193)</f>
        <v>1788.0373491263015</v>
      </c>
      <c r="H186" s="1">
        <f>AVERAGE('ID-03'!E193,'ID-11'!E193,'ID-13'!E193,'ID-15'!E193,'ID-16'!E193,'ID-18'!G193,'ID-24'!G193,'ID-29'!H193,'ID-30'!F193,'ID-31'!C193,'ID-33'!G193,'ID-34'!H193,'ID-40'!H193,'ID-44'!F193,'ID-45'!H193,'ID-54'!D193,'ID-57'!G193,'ID-59'!F193,'ID-70'!E193,'ID-71'!G193)</f>
        <v>1327.7476965169094</v>
      </c>
      <c r="I186" s="1">
        <f>AVERAGE('ID-12'!C193,'ID-18'!H193,'ID-24'!H193,'ID-29'!I193,'ID-40'!I193,'ID-44'!G193,'ID-45'!I193,'ID-59'!G193)</f>
        <v>1558.5291070171997</v>
      </c>
      <c r="J186" s="1">
        <f>AVERAGE('ID-31'!D193,'ID-40'!J193,'ID-44'!H193,'ID-45'!J193,'ID-57'!H193)</f>
        <v>1432.4137245883735</v>
      </c>
      <c r="K186" s="1">
        <f>AVERAGE('ID-26'!E193,'ID-31'!E193,'ID-34'!I193,'ID-36'!G193,'ID-40'!K193,'ID-44'!I193,'ID-57'!I193)</f>
        <v>1669.8397612526312</v>
      </c>
    </row>
    <row r="187" spans="1:11" x14ac:dyDescent="0.25">
      <c r="A187" s="1">
        <v>22.875</v>
      </c>
      <c r="B187" s="1">
        <f>AVERAGE('ID-11'!B194,'ID-13'!B194,'ID-14'!B194,'ID-15'!B194,'ID-24'!B194,'ID-26'!B194,'ID-29'!B194,'ID-30'!B194,'ID-32'!B194,'ID-33'!B194,'ID-34'!B194,'ID-37'!B194,'ID-38'!B194,'ID-39'!B194,'ID-40'!B194,'ID-44'!B194,'ID-45'!B194,'ID-53'!B194,'ID-57'!B194,'ID-59'!B194,'ID-70'!B194,'ID-71'!B194)</f>
        <v>1573.73571902396</v>
      </c>
      <c r="C187" s="1">
        <f>AVERAGE('ID-08'!B194,'ID-09'!B194,'ID-11'!C194,'ID-14'!C194,'ID-18'!B194,'ID-24'!C194,'ID-26'!C194,'ID-29'!C194,'ID-30'!C194,'ID-34'!C194,'ID-36'!B194,'ID-38'!C194,'ID-39'!C194,'ID-40'!C194,'ID-44'!C194,'ID-45'!C194,'ID-57'!C194,'ID-59'!C194)</f>
        <v>991.28084765162441</v>
      </c>
      <c r="D187" s="1">
        <f>AVERAGE('ID-13'!C194,'ID-14'!D194,'ID-15'!C194,'ID-16'!B194,'ID-18'!C194,'ID-26'!D194,'ID-29'!D194,'ID-30'!D194,'ID-33'!C194,'ID-34'!D194,'ID-36'!C194,'ID-37'!C194,'ID-38'!D194,'ID-39'!D194,'ID-40'!D194,'ID-45'!D194,'ID-59'!D194,'ID-71'!C194)</f>
        <v>1211.6874314425284</v>
      </c>
      <c r="E187" s="1">
        <f>AVERAGE('ID-03'!B194,'ID-09'!C194,'ID-13'!D194,'ID-15'!D194,'ID-16'!C194,'ID-18'!D194,'ID-24'!D194,'ID-29'!E194,'ID-30'!E194,'ID-33'!D194,'ID-34'!E194,'ID-36'!D194,'ID-38'!E194,'ID-39'!E194,'ID-40'!E194,'ID-44'!D194,'ID-45'!E194,'ID-57'!D194,'ID-70'!C194,'ID-71'!D194)</f>
        <v>1596.9651152092242</v>
      </c>
      <c r="F187" s="1">
        <f>AVERAGE('ID-01'!B194,'ID-02'!B194,'ID-03'!C194,'ID-06'!B194,'ID-08'!C194,'ID-09'!D194,'ID-12'!B194,'ID-16'!D194,'ID-18'!E194,'ID-24'!E194,'ID-29'!F194,'ID-33'!E194,'ID-34'!F194,'ID-36'!E194,'ID-38'!F194,'ID-39'!F194,'ID-40'!F194,'ID-45'!F194,'ID-53'!C194,'ID-54'!B194,'ID-57'!E194,'ID-71'!E194)</f>
        <v>2493.7813257756716</v>
      </c>
      <c r="G187" s="1">
        <f>AVERAGE('ID-01'!C194,'ID-02'!C194,'ID-03'!D194,'ID-07'!B194,'ID-08'!D194,'ID-11'!D194,'ID-18'!F194,'ID-24'!F194,'ID-29'!G194,'ID-31'!B194,'ID-33'!F194,'ID-34'!G194,'ID-36'!F194,'ID-39'!G194,'ID-40'!G194,'ID-44'!E194,'ID-45'!G194,'ID-50'!B194,'ID-53'!D194,'ID-54'!C194,'ID-57'!F194,'ID-59'!E194,'ID-70'!D194,'ID-71'!F194)</f>
        <v>1787.4614745907811</v>
      </c>
      <c r="H187" s="1">
        <f>AVERAGE('ID-03'!E194,'ID-11'!E194,'ID-13'!E194,'ID-15'!E194,'ID-16'!E194,'ID-18'!G194,'ID-24'!G194,'ID-29'!H194,'ID-30'!F194,'ID-31'!C194,'ID-33'!G194,'ID-34'!H194,'ID-40'!H194,'ID-44'!F194,'ID-45'!H194,'ID-54'!D194,'ID-57'!G194,'ID-59'!F194,'ID-70'!E194,'ID-71'!G194)</f>
        <v>1325.7192593467728</v>
      </c>
      <c r="I187" s="1">
        <f>AVERAGE('ID-12'!C194,'ID-18'!H194,'ID-24'!H194,'ID-29'!I194,'ID-40'!I194,'ID-44'!G194,'ID-45'!I194,'ID-59'!G194)</f>
        <v>1589.3502255595668</v>
      </c>
      <c r="J187" s="1">
        <f>AVERAGE('ID-31'!D194,'ID-40'!J194,'ID-44'!H194,'ID-45'!J194,'ID-57'!H194)</f>
        <v>1430.7544907031654</v>
      </c>
      <c r="K187" s="1">
        <f>AVERAGE('ID-26'!E194,'ID-31'!E194,'ID-34'!I194,'ID-36'!G194,'ID-40'!K194,'ID-44'!I194,'ID-57'!I194)</f>
        <v>1672.861672147136</v>
      </c>
    </row>
    <row r="188" spans="1:11" x14ac:dyDescent="0.25">
      <c r="A188" s="1">
        <v>23</v>
      </c>
      <c r="B188" s="1">
        <f>AVERAGE('ID-11'!B195,'ID-13'!B195,'ID-14'!B195,'ID-15'!B195,'ID-24'!B195,'ID-26'!B195,'ID-29'!B195,'ID-30'!B195,'ID-32'!B195,'ID-33'!B195,'ID-34'!B195,'ID-37'!B195,'ID-38'!B195,'ID-39'!B195,'ID-40'!B195,'ID-44'!B195,'ID-45'!B195,'ID-53'!B195,'ID-57'!B195,'ID-59'!B195,'ID-70'!B195,'ID-71'!B195)</f>
        <v>1568.5675968192868</v>
      </c>
      <c r="C188" s="1">
        <f>AVERAGE('ID-08'!B195,'ID-09'!B195,'ID-11'!C195,'ID-14'!C195,'ID-18'!B195,'ID-24'!C195,'ID-26'!C195,'ID-29'!C195,'ID-30'!C195,'ID-34'!C195,'ID-36'!B195,'ID-38'!C195,'ID-39'!C195,'ID-40'!C195,'ID-44'!C195,'ID-45'!C195,'ID-57'!C195,'ID-59'!C195)</f>
        <v>993.33817936881269</v>
      </c>
      <c r="D188" s="1">
        <f>AVERAGE('ID-13'!C195,'ID-14'!D195,'ID-15'!C195,'ID-16'!B195,'ID-18'!C195,'ID-26'!D195,'ID-29'!D195,'ID-30'!D195,'ID-33'!C195,'ID-34'!D195,'ID-36'!C195,'ID-37'!C195,'ID-38'!D195,'ID-39'!D195,'ID-40'!D195,'ID-45'!D195,'ID-59'!D195,'ID-71'!C195)</f>
        <v>1211.1090962654564</v>
      </c>
      <c r="E188" s="1">
        <f>AVERAGE('ID-03'!B195,'ID-09'!C195,'ID-13'!D195,'ID-15'!D195,'ID-16'!C195,'ID-18'!D195,'ID-24'!D195,'ID-29'!E195,'ID-30'!E195,'ID-33'!D195,'ID-34'!E195,'ID-36'!D195,'ID-38'!E195,'ID-39'!E195,'ID-40'!E195,'ID-44'!D195,'ID-45'!E195,'ID-57'!D195,'ID-70'!C195,'ID-71'!D195)</f>
        <v>1602.7477753337903</v>
      </c>
      <c r="F188" s="1">
        <f>AVERAGE('ID-01'!B195,'ID-02'!B195,'ID-03'!C195,'ID-06'!B195,'ID-08'!C195,'ID-09'!D195,'ID-12'!B195,'ID-16'!D195,'ID-18'!E195,'ID-24'!E195,'ID-29'!F195,'ID-33'!E195,'ID-34'!F195,'ID-36'!E195,'ID-38'!F195,'ID-39'!F195,'ID-40'!F195,'ID-45'!F195,'ID-53'!C195,'ID-54'!B195,'ID-57'!E195,'ID-71'!E195)</f>
        <v>2476.9277078258324</v>
      </c>
      <c r="G188" s="1">
        <f>AVERAGE('ID-01'!C195,'ID-02'!C195,'ID-03'!D195,'ID-07'!B195,'ID-08'!D195,'ID-11'!D195,'ID-18'!F195,'ID-24'!F195,'ID-29'!G195,'ID-31'!B195,'ID-33'!F195,'ID-34'!G195,'ID-36'!F195,'ID-39'!G195,'ID-40'!G195,'ID-44'!E195,'ID-45'!G195,'ID-50'!B195,'ID-53'!D195,'ID-54'!C195,'ID-57'!F195,'ID-59'!E195,'ID-70'!D195,'ID-71'!F195)</f>
        <v>1862.2596926948654</v>
      </c>
      <c r="H188" s="1">
        <f>AVERAGE('ID-03'!E195,'ID-11'!E195,'ID-13'!E195,'ID-15'!E195,'ID-16'!E195,'ID-18'!G195,'ID-24'!G195,'ID-29'!H195,'ID-30'!F195,'ID-31'!C195,'ID-33'!G195,'ID-34'!H195,'ID-40'!H195,'ID-44'!F195,'ID-45'!H195,'ID-54'!D195,'ID-57'!G195,'ID-59'!F195,'ID-70'!E195,'ID-71'!G195)</f>
        <v>1326.5182970240644</v>
      </c>
      <c r="I188" s="1">
        <f>AVERAGE('ID-12'!C195,'ID-18'!H195,'ID-24'!H195,'ID-29'!I195,'ID-40'!I195,'ID-44'!G195,'ID-45'!I195,'ID-59'!G195)</f>
        <v>1616.9849497569951</v>
      </c>
      <c r="J188" s="1">
        <f>AVERAGE('ID-31'!D195,'ID-40'!J195,'ID-44'!H195,'ID-45'!J195,'ID-57'!H195)</f>
        <v>1421.1369074097165</v>
      </c>
      <c r="K188" s="1">
        <f>AVERAGE('ID-26'!E195,'ID-31'!E195,'ID-34'!I195,'ID-36'!G195,'ID-40'!K195,'ID-44'!I195,'ID-57'!I195)</f>
        <v>1666.4305669145272</v>
      </c>
    </row>
    <row r="189" spans="1:11" x14ac:dyDescent="0.25">
      <c r="A189" s="1">
        <v>23.125</v>
      </c>
      <c r="B189" s="1">
        <f>AVERAGE('ID-11'!B196,'ID-13'!B196,'ID-14'!B196,'ID-15'!B196,'ID-24'!B196,'ID-26'!B196,'ID-29'!B196,'ID-30'!B196,'ID-32'!B196,'ID-33'!B196,'ID-34'!B196,'ID-37'!B196,'ID-38'!B196,'ID-39'!B196,'ID-40'!B196,'ID-44'!B196,'ID-45'!B196,'ID-53'!B196,'ID-57'!B196,'ID-59'!B196,'ID-70'!B196,'ID-71'!B196)</f>
        <v>1567.2836675795238</v>
      </c>
      <c r="C189" s="1">
        <f>AVERAGE('ID-08'!B196,'ID-09'!B196,'ID-11'!C196,'ID-14'!C196,'ID-18'!B196,'ID-24'!C196,'ID-26'!C196,'ID-29'!C196,'ID-30'!C196,'ID-34'!C196,'ID-36'!B196,'ID-38'!C196,'ID-39'!C196,'ID-40'!C196,'ID-44'!C196,'ID-45'!C196,'ID-57'!C196,'ID-59'!C196)</f>
        <v>997.48897175139041</v>
      </c>
      <c r="D189" s="1">
        <f>AVERAGE('ID-13'!C196,'ID-14'!D196,'ID-15'!C196,'ID-16'!B196,'ID-18'!C196,'ID-26'!D196,'ID-29'!D196,'ID-30'!D196,'ID-33'!C196,'ID-34'!D196,'ID-36'!C196,'ID-37'!C196,'ID-38'!D196,'ID-39'!D196,'ID-40'!D196,'ID-45'!D196,'ID-59'!D196,'ID-71'!C196)</f>
        <v>1222.2711086811987</v>
      </c>
      <c r="E189" s="1">
        <f>AVERAGE('ID-03'!B196,'ID-09'!C196,'ID-13'!D196,'ID-15'!D196,'ID-16'!C196,'ID-18'!D196,'ID-24'!D196,'ID-29'!E196,'ID-30'!E196,'ID-33'!D196,'ID-34'!E196,'ID-36'!D196,'ID-38'!E196,'ID-39'!E196,'ID-40'!E196,'ID-44'!D196,'ID-45'!E196,'ID-57'!D196,'ID-70'!C196,'ID-71'!D196)</f>
        <v>1602.6358572498723</v>
      </c>
      <c r="F189" s="1">
        <f>AVERAGE('ID-01'!B196,'ID-02'!B196,'ID-03'!C196,'ID-06'!B196,'ID-08'!C196,'ID-09'!D196,'ID-12'!B196,'ID-16'!D196,'ID-18'!E196,'ID-24'!E196,'ID-29'!F196,'ID-33'!E196,'ID-34'!F196,'ID-36'!E196,'ID-38'!F196,'ID-39'!F196,'ID-40'!F196,'ID-45'!F196,'ID-53'!C196,'ID-54'!B196,'ID-57'!E196,'ID-71'!E196)</f>
        <v>2466.627708366043</v>
      </c>
      <c r="G189" s="1">
        <f>AVERAGE('ID-01'!C196,'ID-02'!C196,'ID-03'!D196,'ID-07'!B196,'ID-08'!D196,'ID-11'!D196,'ID-18'!F196,'ID-24'!F196,'ID-29'!G196,'ID-31'!B196,'ID-33'!F196,'ID-34'!G196,'ID-36'!F196,'ID-39'!G196,'ID-40'!G196,'ID-44'!E196,'ID-45'!G196,'ID-50'!B196,'ID-53'!D196,'ID-54'!C196,'ID-57'!F196,'ID-59'!E196,'ID-70'!D196,'ID-71'!F196)</f>
        <v>1863.4240264871385</v>
      </c>
      <c r="H189" s="1">
        <f>AVERAGE('ID-03'!E196,'ID-11'!E196,'ID-13'!E196,'ID-15'!E196,'ID-16'!E196,'ID-18'!G196,'ID-24'!G196,'ID-29'!H196,'ID-30'!F196,'ID-31'!C196,'ID-33'!G196,'ID-34'!H196,'ID-40'!H196,'ID-44'!F196,'ID-45'!H196,'ID-54'!D196,'ID-57'!G196,'ID-59'!F196,'ID-70'!E196,'ID-71'!G196)</f>
        <v>1326.929728535272</v>
      </c>
      <c r="I189" s="1">
        <f>AVERAGE('ID-12'!C196,'ID-18'!H196,'ID-24'!H196,'ID-29'!I196,'ID-40'!I196,'ID-44'!G196,'ID-45'!I196,'ID-59'!G196)</f>
        <v>1632.6217251098321</v>
      </c>
      <c r="J189" s="1">
        <f>AVERAGE('ID-31'!D196,'ID-40'!J196,'ID-44'!H196,'ID-45'!J196,'ID-57'!H196)</f>
        <v>1420.9732033909165</v>
      </c>
      <c r="K189" s="1">
        <f>AVERAGE('ID-26'!E196,'ID-31'!E196,'ID-34'!I196,'ID-36'!G196,'ID-40'!K196,'ID-44'!I196,'ID-57'!I196)</f>
        <v>1661.0735226075099</v>
      </c>
    </row>
    <row r="190" spans="1:11" x14ac:dyDescent="0.25">
      <c r="A190" s="1">
        <v>23.25</v>
      </c>
      <c r="B190" s="1">
        <f>AVERAGE('ID-11'!B197,'ID-13'!B197,'ID-14'!B197,'ID-15'!B197,'ID-24'!B197,'ID-26'!B197,'ID-29'!B197,'ID-30'!B197,'ID-32'!B197,'ID-33'!B197,'ID-34'!B197,'ID-37'!B197,'ID-38'!B197,'ID-39'!B197,'ID-40'!B197,'ID-44'!B197,'ID-45'!B197,'ID-53'!B197,'ID-57'!B197,'ID-59'!B197,'ID-70'!B197,'ID-71'!B197)</f>
        <v>1561.8366078601866</v>
      </c>
      <c r="C190" s="1">
        <f>AVERAGE('ID-08'!B197,'ID-09'!B197,'ID-11'!C197,'ID-14'!C197,'ID-18'!B197,'ID-24'!C197,'ID-26'!C197,'ID-29'!C197,'ID-30'!C197,'ID-34'!C197,'ID-36'!B197,'ID-38'!C197,'ID-39'!C197,'ID-40'!C197,'ID-44'!C197,'ID-45'!C197,'ID-57'!C197,'ID-59'!C197)</f>
        <v>992.79659260766334</v>
      </c>
      <c r="D190" s="1">
        <f>AVERAGE('ID-13'!C197,'ID-14'!D197,'ID-15'!C197,'ID-16'!B197,'ID-18'!C197,'ID-26'!D197,'ID-29'!D197,'ID-30'!D197,'ID-33'!C197,'ID-34'!D197,'ID-36'!C197,'ID-37'!C197,'ID-38'!D197,'ID-39'!D197,'ID-40'!D197,'ID-45'!D197,'ID-59'!D197,'ID-71'!C197)</f>
        <v>1227.8784281830499</v>
      </c>
      <c r="E190" s="1">
        <f>AVERAGE('ID-03'!B197,'ID-09'!C197,'ID-13'!D197,'ID-15'!D197,'ID-16'!C197,'ID-18'!D197,'ID-24'!D197,'ID-29'!E197,'ID-30'!E197,'ID-33'!D197,'ID-34'!E197,'ID-36'!D197,'ID-38'!E197,'ID-39'!E197,'ID-40'!E197,'ID-44'!D197,'ID-45'!E197,'ID-57'!D197,'ID-70'!C197,'ID-71'!D197)</f>
        <v>1590.0781407202178</v>
      </c>
      <c r="F190" s="1">
        <f>AVERAGE('ID-01'!B197,'ID-02'!B197,'ID-03'!C197,'ID-06'!B197,'ID-08'!C197,'ID-09'!D197,'ID-12'!B197,'ID-16'!D197,'ID-18'!E197,'ID-24'!E197,'ID-29'!F197,'ID-33'!E197,'ID-34'!F197,'ID-36'!E197,'ID-38'!F197,'ID-39'!F197,'ID-40'!F197,'ID-45'!F197,'ID-53'!C197,'ID-54'!B197,'ID-57'!E197,'ID-71'!E197)</f>
        <v>2455.9224661422345</v>
      </c>
      <c r="G190" s="1">
        <f>AVERAGE('ID-01'!C197,'ID-02'!C197,'ID-03'!D197,'ID-07'!B197,'ID-08'!D197,'ID-11'!D197,'ID-18'!F197,'ID-24'!F197,'ID-29'!G197,'ID-31'!B197,'ID-33'!F197,'ID-34'!G197,'ID-36'!F197,'ID-39'!G197,'ID-40'!G197,'ID-44'!E197,'ID-45'!G197,'ID-50'!B197,'ID-53'!D197,'ID-54'!C197,'ID-57'!F197,'ID-59'!E197,'ID-70'!D197,'ID-71'!F197)</f>
        <v>1869.0128720967457</v>
      </c>
      <c r="H190" s="1">
        <f>AVERAGE('ID-03'!E197,'ID-11'!E197,'ID-13'!E197,'ID-15'!E197,'ID-16'!E197,'ID-18'!G197,'ID-24'!G197,'ID-29'!H197,'ID-30'!F197,'ID-31'!C197,'ID-33'!G197,'ID-34'!H197,'ID-40'!H197,'ID-44'!F197,'ID-45'!H197,'ID-54'!D197,'ID-57'!G197,'ID-59'!F197,'ID-70'!E197,'ID-71'!G197)</f>
        <v>1329.6860388054013</v>
      </c>
      <c r="I190" s="1">
        <f>AVERAGE('ID-12'!C197,'ID-18'!H197,'ID-24'!H197,'ID-29'!I197,'ID-40'!I197,'ID-44'!G197,'ID-45'!I197,'ID-59'!G197)</f>
        <v>1622.1092470896247</v>
      </c>
      <c r="J190" s="1">
        <f>AVERAGE('ID-31'!D197,'ID-40'!J197,'ID-44'!H197,'ID-45'!J197,'ID-57'!H197)</f>
        <v>1411.7652403597024</v>
      </c>
      <c r="K190" s="1">
        <f>AVERAGE('ID-26'!E197,'ID-31'!E197,'ID-34'!I197,'ID-36'!G197,'ID-40'!K197,'ID-44'!I197,'ID-57'!I197)</f>
        <v>1676.4734910974523</v>
      </c>
    </row>
    <row r="191" spans="1:11" x14ac:dyDescent="0.25">
      <c r="A191" s="1">
        <v>23.375</v>
      </c>
      <c r="B191" s="1">
        <f>AVERAGE('ID-11'!B198,'ID-13'!B198,'ID-14'!B198,'ID-15'!B198,'ID-24'!B198,'ID-26'!B198,'ID-29'!B198,'ID-30'!B198,'ID-32'!B198,'ID-33'!B198,'ID-34'!B198,'ID-37'!B198,'ID-38'!B198,'ID-39'!B198,'ID-40'!B198,'ID-44'!B198,'ID-45'!B198,'ID-53'!B198,'ID-57'!B198,'ID-59'!B198,'ID-70'!B198,'ID-71'!B198)</f>
        <v>1558.6596409822459</v>
      </c>
      <c r="C191" s="1">
        <f>AVERAGE('ID-08'!B198,'ID-09'!B198,'ID-11'!C198,'ID-14'!C198,'ID-18'!B198,'ID-24'!C198,'ID-26'!C198,'ID-29'!C198,'ID-30'!C198,'ID-34'!C198,'ID-36'!B198,'ID-38'!C198,'ID-39'!C198,'ID-40'!C198,'ID-44'!C198,'ID-45'!C198,'ID-57'!C198,'ID-59'!C198)</f>
        <v>990.65290885182026</v>
      </c>
      <c r="D191" s="1">
        <f>AVERAGE('ID-13'!C198,'ID-14'!D198,'ID-15'!C198,'ID-16'!B198,'ID-18'!C198,'ID-26'!D198,'ID-29'!D198,'ID-30'!D198,'ID-33'!C198,'ID-34'!D198,'ID-36'!C198,'ID-37'!C198,'ID-38'!D198,'ID-39'!D198,'ID-40'!D198,'ID-45'!D198,'ID-59'!D198,'ID-71'!C198)</f>
        <v>1224.4226711317719</v>
      </c>
      <c r="E191" s="1">
        <f>AVERAGE('ID-03'!B198,'ID-09'!C198,'ID-13'!D198,'ID-15'!D198,'ID-16'!C198,'ID-18'!D198,'ID-24'!D198,'ID-29'!E198,'ID-30'!E198,'ID-33'!D198,'ID-34'!E198,'ID-36'!D198,'ID-38'!E198,'ID-39'!E198,'ID-40'!E198,'ID-44'!D198,'ID-45'!E198,'ID-57'!D198,'ID-70'!C198,'ID-71'!D198)</f>
        <v>1599.5008121724709</v>
      </c>
      <c r="F191" s="1">
        <f>AVERAGE('ID-01'!B198,'ID-02'!B198,'ID-03'!C198,'ID-06'!B198,'ID-08'!C198,'ID-09'!D198,'ID-12'!B198,'ID-16'!D198,'ID-18'!E198,'ID-24'!E198,'ID-29'!F198,'ID-33'!E198,'ID-34'!F198,'ID-36'!E198,'ID-38'!F198,'ID-39'!F198,'ID-40'!F198,'ID-45'!F198,'ID-53'!C198,'ID-54'!B198,'ID-57'!E198,'ID-71'!E198)</f>
        <v>2440.0308525256437</v>
      </c>
      <c r="G191" s="1">
        <f>AVERAGE('ID-01'!C198,'ID-02'!C198,'ID-03'!D198,'ID-07'!B198,'ID-08'!D198,'ID-11'!D198,'ID-18'!F198,'ID-24'!F198,'ID-29'!G198,'ID-31'!B198,'ID-33'!F198,'ID-34'!G198,'ID-36'!F198,'ID-39'!G198,'ID-40'!G198,'ID-44'!E198,'ID-45'!G198,'ID-50'!B198,'ID-53'!D198,'ID-54'!C198,'ID-57'!F198,'ID-59'!E198,'ID-70'!D198,'ID-71'!F198)</f>
        <v>1876.767961215236</v>
      </c>
      <c r="H191" s="1">
        <f>AVERAGE('ID-03'!E198,'ID-11'!E198,'ID-13'!E198,'ID-15'!E198,'ID-16'!E198,'ID-18'!G198,'ID-24'!G198,'ID-29'!H198,'ID-30'!F198,'ID-31'!C198,'ID-33'!G198,'ID-34'!H198,'ID-40'!H198,'ID-44'!F198,'ID-45'!H198,'ID-54'!D198,'ID-57'!G198,'ID-59'!F198,'ID-70'!E198,'ID-71'!G198)</f>
        <v>1331.1354777750296</v>
      </c>
      <c r="I191" s="1">
        <f>AVERAGE('ID-12'!C198,'ID-18'!H198,'ID-24'!H198,'ID-29'!I198,'ID-40'!I198,'ID-44'!G198,'ID-45'!I198,'ID-59'!G198)</f>
        <v>1647.7363003929918</v>
      </c>
      <c r="J191" s="1">
        <f>AVERAGE('ID-31'!D198,'ID-40'!J198,'ID-44'!H198,'ID-45'!J198,'ID-57'!H198)</f>
        <v>1406.9891311217775</v>
      </c>
      <c r="K191" s="1">
        <f>AVERAGE('ID-26'!E198,'ID-31'!E198,'ID-34'!I198,'ID-36'!G198,'ID-40'!K198,'ID-44'!I198,'ID-57'!I198)</f>
        <v>1678.3058173414622</v>
      </c>
    </row>
    <row r="192" spans="1:11" x14ac:dyDescent="0.25">
      <c r="A192" s="1">
        <v>23.5</v>
      </c>
      <c r="B192" s="1">
        <f>AVERAGE('ID-11'!B199,'ID-13'!B199,'ID-14'!B199,'ID-15'!B199,'ID-24'!B199,'ID-26'!B199,'ID-29'!B199,'ID-30'!B199,'ID-32'!B199,'ID-33'!B199,'ID-34'!B199,'ID-37'!B199,'ID-38'!B199,'ID-39'!B199,'ID-40'!B199,'ID-44'!B199,'ID-45'!B199,'ID-53'!B199,'ID-57'!B199,'ID-59'!B199,'ID-70'!B199,'ID-71'!B199)</f>
        <v>1567.4871542468877</v>
      </c>
      <c r="C192" s="1">
        <f>AVERAGE('ID-08'!B199,'ID-09'!B199,'ID-11'!C199,'ID-14'!C199,'ID-18'!B199,'ID-24'!C199,'ID-26'!C199,'ID-29'!C199,'ID-30'!C199,'ID-34'!C199,'ID-36'!B199,'ID-38'!C199,'ID-39'!C199,'ID-40'!C199,'ID-44'!C199,'ID-45'!C199,'ID-57'!C199,'ID-59'!C199)</f>
        <v>975.32814877913654</v>
      </c>
      <c r="D192" s="1">
        <f>AVERAGE('ID-13'!C199,'ID-14'!D199,'ID-15'!C199,'ID-16'!B199,'ID-18'!C199,'ID-26'!D199,'ID-29'!D199,'ID-30'!D199,'ID-33'!C199,'ID-34'!D199,'ID-36'!C199,'ID-37'!C199,'ID-38'!D199,'ID-39'!D199,'ID-40'!D199,'ID-45'!D199,'ID-59'!D199,'ID-71'!C199)</f>
        <v>1230.8448528281219</v>
      </c>
      <c r="E192" s="1">
        <f>AVERAGE('ID-03'!B199,'ID-09'!C199,'ID-13'!D199,'ID-15'!D199,'ID-16'!C199,'ID-18'!D199,'ID-24'!D199,'ID-29'!E199,'ID-30'!E199,'ID-33'!D199,'ID-34'!E199,'ID-36'!D199,'ID-38'!E199,'ID-39'!E199,'ID-40'!E199,'ID-44'!D199,'ID-45'!E199,'ID-57'!D199,'ID-70'!C199,'ID-71'!D199)</f>
        <v>1603.879619559604</v>
      </c>
      <c r="F192" s="1">
        <f>AVERAGE('ID-01'!B199,'ID-02'!B199,'ID-03'!C199,'ID-06'!B199,'ID-08'!C199,'ID-09'!D199,'ID-12'!B199,'ID-16'!D199,'ID-18'!E199,'ID-24'!E199,'ID-29'!F199,'ID-33'!E199,'ID-34'!F199,'ID-36'!E199,'ID-38'!F199,'ID-39'!F199,'ID-40'!F199,'ID-45'!F199,'ID-53'!C199,'ID-54'!B199,'ID-57'!E199,'ID-71'!E199)</f>
        <v>2432.9886463058942</v>
      </c>
      <c r="G192" s="1">
        <f>AVERAGE('ID-01'!C199,'ID-02'!C199,'ID-03'!D199,'ID-07'!B199,'ID-08'!D199,'ID-11'!D199,'ID-18'!F199,'ID-24'!F199,'ID-29'!G199,'ID-31'!B199,'ID-33'!F199,'ID-34'!G199,'ID-36'!F199,'ID-39'!G199,'ID-40'!G199,'ID-44'!E199,'ID-45'!G199,'ID-50'!B199,'ID-53'!D199,'ID-54'!C199,'ID-57'!F199,'ID-59'!E199,'ID-70'!D199,'ID-71'!F199)</f>
        <v>1881.1713396020086</v>
      </c>
      <c r="H192" s="1">
        <f>AVERAGE('ID-03'!E199,'ID-11'!E199,'ID-13'!E199,'ID-15'!E199,'ID-16'!E199,'ID-18'!G199,'ID-24'!G199,'ID-29'!H199,'ID-30'!F199,'ID-31'!C199,'ID-33'!G199,'ID-34'!H199,'ID-40'!H199,'ID-44'!F199,'ID-45'!H199,'ID-54'!D199,'ID-57'!G199,'ID-59'!F199,'ID-70'!E199,'ID-71'!G199)</f>
        <v>1328.437976974476</v>
      </c>
      <c r="I192" s="1">
        <f>AVERAGE('ID-12'!C199,'ID-18'!H199,'ID-24'!H199,'ID-29'!I199,'ID-40'!I199,'ID-44'!G199,'ID-45'!I199,'ID-59'!G199)</f>
        <v>1631.1864267604851</v>
      </c>
      <c r="J192" s="1">
        <f>AVERAGE('ID-31'!D199,'ID-40'!J199,'ID-44'!H199,'ID-45'!J199,'ID-57'!H199)</f>
        <v>1399.4363644611863</v>
      </c>
      <c r="K192" s="1">
        <f>AVERAGE('ID-26'!E199,'ID-31'!E199,'ID-34'!I199,'ID-36'!G199,'ID-40'!K199,'ID-44'!I199,'ID-57'!I199)</f>
        <v>1670.3672652808129</v>
      </c>
    </row>
    <row r="193" spans="1:11" x14ac:dyDescent="0.25">
      <c r="A193" s="1">
        <v>23.625</v>
      </c>
      <c r="B193" s="1">
        <f>AVERAGE('ID-11'!B200,'ID-13'!B200,'ID-14'!B200,'ID-15'!B200,'ID-24'!B200,'ID-26'!B200,'ID-29'!B200,'ID-30'!B200,'ID-32'!B200,'ID-33'!B200,'ID-34'!B200,'ID-37'!B200,'ID-38'!B200,'ID-39'!B200,'ID-40'!B200,'ID-44'!B200,'ID-45'!B200,'ID-53'!B200,'ID-57'!B200,'ID-59'!B200,'ID-70'!B200,'ID-71'!B200)</f>
        <v>1560.6502208017807</v>
      </c>
      <c r="C193" s="1">
        <f>AVERAGE('ID-08'!B200,'ID-09'!B200,'ID-11'!C200,'ID-14'!C200,'ID-18'!B200,'ID-24'!C200,'ID-26'!C200,'ID-29'!C200,'ID-30'!C200,'ID-34'!C200,'ID-36'!B200,'ID-38'!C200,'ID-39'!C200,'ID-40'!C200,'ID-44'!C200,'ID-45'!C200,'ID-57'!C200,'ID-59'!C200)</f>
        <v>973.85782010596108</v>
      </c>
      <c r="D193" s="1">
        <f>AVERAGE('ID-13'!C200,'ID-14'!D200,'ID-15'!C200,'ID-16'!B200,'ID-18'!C200,'ID-26'!D200,'ID-29'!D200,'ID-30'!D200,'ID-33'!C200,'ID-34'!D200,'ID-36'!C200,'ID-37'!C200,'ID-38'!D200,'ID-39'!D200,'ID-40'!D200,'ID-45'!D200,'ID-59'!D200,'ID-71'!C200)</f>
        <v>1225.4995098084396</v>
      </c>
      <c r="E193" s="1">
        <f>AVERAGE('ID-03'!B200,'ID-09'!C200,'ID-13'!D200,'ID-15'!D200,'ID-16'!C200,'ID-18'!D200,'ID-24'!D200,'ID-29'!E200,'ID-30'!E200,'ID-33'!D200,'ID-34'!E200,'ID-36'!D200,'ID-38'!E200,'ID-39'!E200,'ID-40'!E200,'ID-44'!D200,'ID-45'!E200,'ID-57'!D200,'ID-70'!C200,'ID-71'!D200)</f>
        <v>1616.8359622791281</v>
      </c>
      <c r="F193" s="1">
        <f>AVERAGE('ID-01'!B200,'ID-02'!B200,'ID-03'!C200,'ID-06'!B200,'ID-08'!C200,'ID-09'!D200,'ID-12'!B200,'ID-16'!D200,'ID-18'!E200,'ID-24'!E200,'ID-29'!F200,'ID-33'!E200,'ID-34'!F200,'ID-36'!E200,'ID-38'!F200,'ID-39'!F200,'ID-40'!F200,'ID-45'!F200,'ID-53'!C200,'ID-54'!B200,'ID-57'!E200,'ID-71'!E200)</f>
        <v>2424.8866893757454</v>
      </c>
      <c r="G193" s="1">
        <f>AVERAGE('ID-01'!C200,'ID-02'!C200,'ID-03'!D200,'ID-07'!B200,'ID-08'!D200,'ID-11'!D200,'ID-18'!F200,'ID-24'!F200,'ID-29'!G200,'ID-31'!B200,'ID-33'!F200,'ID-34'!G200,'ID-36'!F200,'ID-39'!G200,'ID-40'!G200,'ID-44'!E200,'ID-45'!G200,'ID-50'!B200,'ID-53'!D200,'ID-54'!C200,'ID-57'!F200,'ID-59'!E200,'ID-70'!D200,'ID-71'!F200)</f>
        <v>1881.6982928406785</v>
      </c>
      <c r="H193" s="1">
        <f>AVERAGE('ID-03'!E200,'ID-11'!E200,'ID-13'!E200,'ID-15'!E200,'ID-16'!E200,'ID-18'!G200,'ID-24'!G200,'ID-29'!H200,'ID-30'!F200,'ID-31'!C200,'ID-33'!G200,'ID-34'!H200,'ID-40'!H200,'ID-44'!F200,'ID-45'!H200,'ID-54'!D200,'ID-57'!G200,'ID-59'!F200,'ID-70'!E200,'ID-71'!G200)</f>
        <v>1324.6698472221631</v>
      </c>
      <c r="I193" s="1">
        <f>AVERAGE('ID-12'!C200,'ID-18'!H200,'ID-24'!H200,'ID-29'!I200,'ID-40'!I200,'ID-44'!G200,'ID-45'!I200,'ID-59'!G200)</f>
        <v>1585.1072772549007</v>
      </c>
      <c r="J193" s="1">
        <f>AVERAGE('ID-31'!D200,'ID-40'!J200,'ID-44'!H200,'ID-45'!J200,'ID-57'!H200)</f>
        <v>1406.9697920972023</v>
      </c>
      <c r="K193" s="1">
        <f>AVERAGE('ID-26'!E200,'ID-31'!E200,'ID-34'!I200,'ID-36'!G200,'ID-40'!K200,'ID-44'!I200,'ID-57'!I200)</f>
        <v>1673.9702799590209</v>
      </c>
    </row>
    <row r="194" spans="1:11" x14ac:dyDescent="0.25">
      <c r="A194" s="1">
        <v>23.75</v>
      </c>
      <c r="B194" s="1">
        <f>AVERAGE('ID-11'!B201,'ID-13'!B201,'ID-14'!B201,'ID-15'!B201,'ID-24'!B201,'ID-26'!B201,'ID-29'!B201,'ID-30'!B201,'ID-32'!B201,'ID-33'!B201,'ID-34'!B201,'ID-37'!B201,'ID-38'!B201,'ID-39'!B201,'ID-40'!B201,'ID-44'!B201,'ID-45'!B201,'ID-53'!B201,'ID-57'!B201,'ID-59'!B201,'ID-70'!B201,'ID-71'!B201)</f>
        <v>1551.2011275767386</v>
      </c>
      <c r="C194" s="1">
        <f>AVERAGE('ID-08'!B201,'ID-09'!B201,'ID-11'!C201,'ID-14'!C201,'ID-18'!B201,'ID-24'!C201,'ID-26'!C201,'ID-29'!C201,'ID-30'!C201,'ID-34'!C201,'ID-36'!B201,'ID-38'!C201,'ID-39'!C201,'ID-40'!C201,'ID-44'!C201,'ID-45'!C201,'ID-57'!C201,'ID-59'!C201)</f>
        <v>973.60050320204994</v>
      </c>
      <c r="D194" s="1">
        <f>AVERAGE('ID-13'!C201,'ID-14'!D201,'ID-15'!C201,'ID-16'!B201,'ID-18'!C201,'ID-26'!D201,'ID-29'!D201,'ID-30'!D201,'ID-33'!C201,'ID-34'!D201,'ID-36'!C201,'ID-37'!C201,'ID-38'!D201,'ID-39'!D201,'ID-40'!D201,'ID-45'!D201,'ID-59'!D201,'ID-71'!C201)</f>
        <v>1253.0506357941981</v>
      </c>
      <c r="E194" s="1">
        <f>AVERAGE('ID-03'!B201,'ID-09'!C201,'ID-13'!D201,'ID-15'!D201,'ID-16'!C201,'ID-18'!D201,'ID-24'!D201,'ID-29'!E201,'ID-30'!E201,'ID-33'!D201,'ID-34'!E201,'ID-36'!D201,'ID-38'!E201,'ID-39'!E201,'ID-40'!E201,'ID-44'!D201,'ID-45'!E201,'ID-57'!D201,'ID-70'!C201,'ID-71'!D201)</f>
        <v>1639.4599393947415</v>
      </c>
      <c r="F194" s="1">
        <f>AVERAGE('ID-01'!B201,'ID-02'!B201,'ID-03'!C201,'ID-06'!B201,'ID-08'!C201,'ID-09'!D201,'ID-12'!B201,'ID-16'!D201,'ID-18'!E201,'ID-24'!E201,'ID-29'!F201,'ID-33'!E201,'ID-34'!F201,'ID-36'!E201,'ID-38'!F201,'ID-39'!F201,'ID-40'!F201,'ID-45'!F201,'ID-53'!C201,'ID-54'!B201,'ID-57'!E201,'ID-71'!E201)</f>
        <v>2448.76424604878</v>
      </c>
      <c r="G194" s="1">
        <f>AVERAGE('ID-01'!C201,'ID-02'!C201,'ID-03'!D201,'ID-07'!B201,'ID-08'!D201,'ID-11'!D201,'ID-18'!F201,'ID-24'!F201,'ID-29'!G201,'ID-31'!B201,'ID-33'!F201,'ID-34'!G201,'ID-36'!F201,'ID-39'!G201,'ID-40'!G201,'ID-44'!E201,'ID-45'!G201,'ID-50'!B201,'ID-53'!D201,'ID-54'!C201,'ID-57'!F201,'ID-59'!E201,'ID-70'!D201,'ID-71'!F201)</f>
        <v>1896.893688852361</v>
      </c>
      <c r="H194" s="1">
        <f>AVERAGE('ID-03'!E201,'ID-11'!E201,'ID-13'!E201,'ID-15'!E201,'ID-16'!E201,'ID-18'!G201,'ID-24'!G201,'ID-29'!H201,'ID-30'!F201,'ID-31'!C201,'ID-33'!G201,'ID-34'!H201,'ID-40'!H201,'ID-44'!F201,'ID-45'!H201,'ID-54'!D201,'ID-57'!G201,'ID-59'!F201,'ID-70'!E201,'ID-71'!G201)</f>
        <v>1315.6157500990971</v>
      </c>
      <c r="I194" s="1">
        <f>AVERAGE('ID-12'!C201,'ID-18'!H201,'ID-24'!H201,'ID-29'!I201,'ID-40'!I201,'ID-44'!G201,'ID-45'!I201,'ID-59'!G201)</f>
        <v>1563.6088511240803</v>
      </c>
      <c r="J194" s="1">
        <f>AVERAGE('ID-31'!D201,'ID-40'!J201,'ID-44'!H201,'ID-45'!J201,'ID-57'!H201)</f>
        <v>1416.4939344191328</v>
      </c>
      <c r="K194" s="1">
        <f>AVERAGE('ID-26'!E201,'ID-31'!E201,'ID-34'!I201,'ID-36'!G201,'ID-40'!K201,'ID-44'!I201,'ID-57'!I201)</f>
        <v>1624.678240853503</v>
      </c>
    </row>
    <row r="195" spans="1:11" x14ac:dyDescent="0.25">
      <c r="A195" s="1">
        <v>23.875</v>
      </c>
      <c r="B195" s="1">
        <f>AVERAGE('ID-11'!B202,'ID-13'!B202,'ID-14'!B202,'ID-15'!B202,'ID-24'!B202,'ID-26'!B202,'ID-29'!B202,'ID-30'!B202,'ID-32'!B202,'ID-33'!B202,'ID-34'!B202,'ID-37'!B202,'ID-38'!B202,'ID-39'!B202,'ID-40'!B202,'ID-44'!B202,'ID-45'!B202,'ID-53'!B202,'ID-57'!B202,'ID-59'!B202,'ID-70'!B202,'ID-71'!B202)</f>
        <v>1549.6186447488551</v>
      </c>
      <c r="C195" s="1">
        <f>AVERAGE('ID-08'!B202,'ID-09'!B202,'ID-11'!C202,'ID-14'!C202,'ID-18'!B202,'ID-24'!C202,'ID-26'!C202,'ID-29'!C202,'ID-30'!C202,'ID-34'!C202,'ID-36'!B202,'ID-38'!C202,'ID-39'!C202,'ID-40'!C202,'ID-44'!C202,'ID-45'!C202,'ID-57'!C202,'ID-59'!C202)</f>
        <v>970.66890868474081</v>
      </c>
      <c r="D195" s="1">
        <f>AVERAGE('ID-13'!C202,'ID-14'!D202,'ID-15'!C202,'ID-16'!B202,'ID-18'!C202,'ID-26'!D202,'ID-29'!D202,'ID-30'!D202,'ID-33'!C202,'ID-34'!D202,'ID-36'!C202,'ID-37'!C202,'ID-38'!D202,'ID-39'!D202,'ID-40'!D202,'ID-45'!D202,'ID-59'!D202,'ID-71'!C202)</f>
        <v>1236.32139946129</v>
      </c>
      <c r="E195" s="1">
        <f>AVERAGE('ID-03'!B202,'ID-09'!C202,'ID-13'!D202,'ID-15'!D202,'ID-16'!C202,'ID-18'!D202,'ID-24'!D202,'ID-29'!E202,'ID-30'!E202,'ID-33'!D202,'ID-34'!E202,'ID-36'!D202,'ID-38'!E202,'ID-39'!E202,'ID-40'!E202,'ID-44'!D202,'ID-45'!E202,'ID-57'!D202,'ID-70'!C202,'ID-71'!D202)</f>
        <v>1639.9630008738009</v>
      </c>
      <c r="F195" s="1">
        <f>AVERAGE('ID-01'!B202,'ID-02'!B202,'ID-03'!C202,'ID-06'!B202,'ID-08'!C202,'ID-09'!D202,'ID-12'!B202,'ID-16'!D202,'ID-18'!E202,'ID-24'!E202,'ID-29'!F202,'ID-33'!E202,'ID-34'!F202,'ID-36'!E202,'ID-38'!F202,'ID-39'!F202,'ID-40'!F202,'ID-45'!F202,'ID-53'!C202,'ID-54'!B202,'ID-57'!E202,'ID-71'!E202)</f>
        <v>2479.0341145171114</v>
      </c>
      <c r="G195" s="1">
        <f>AVERAGE('ID-01'!C202,'ID-02'!C202,'ID-03'!D202,'ID-07'!B202,'ID-08'!D202,'ID-11'!D202,'ID-18'!F202,'ID-24'!F202,'ID-29'!G202,'ID-31'!B202,'ID-33'!F202,'ID-34'!G202,'ID-36'!F202,'ID-39'!G202,'ID-40'!G202,'ID-44'!E202,'ID-45'!G202,'ID-50'!B202,'ID-53'!D202,'ID-54'!C202,'ID-57'!F202,'ID-59'!E202,'ID-70'!D202,'ID-71'!F202)</f>
        <v>1896.9132536402838</v>
      </c>
      <c r="H195" s="1">
        <f>AVERAGE('ID-03'!E202,'ID-11'!E202,'ID-13'!E202,'ID-15'!E202,'ID-16'!E202,'ID-18'!G202,'ID-24'!G202,'ID-29'!H202,'ID-30'!F202,'ID-31'!C202,'ID-33'!G202,'ID-34'!H202,'ID-40'!H202,'ID-44'!F202,'ID-45'!H202,'ID-54'!D202,'ID-57'!G202,'ID-59'!F202,'ID-70'!E202,'ID-71'!G202)</f>
        <v>1314.3455601218111</v>
      </c>
      <c r="I195" s="1">
        <f>AVERAGE('ID-12'!C202,'ID-18'!H202,'ID-24'!H202,'ID-29'!I202,'ID-40'!I202,'ID-44'!G202,'ID-45'!I202,'ID-59'!G202)</f>
        <v>1579.8502800792189</v>
      </c>
      <c r="J195" s="1">
        <f>AVERAGE('ID-31'!D202,'ID-40'!J202,'ID-44'!H202,'ID-45'!J202,'ID-57'!H202)</f>
        <v>1429.3852621426936</v>
      </c>
      <c r="K195" s="1">
        <f>AVERAGE('ID-26'!E202,'ID-31'!E202,'ID-34'!I202,'ID-36'!G202,'ID-40'!K202,'ID-44'!I202,'ID-57'!I202)</f>
        <v>1598.8788201610398</v>
      </c>
    </row>
    <row r="196" spans="1:11" x14ac:dyDescent="0.25">
      <c r="A196" s="1">
        <v>24</v>
      </c>
      <c r="B196" s="1">
        <f>AVERAGE('ID-11'!B203,'ID-13'!B203,'ID-14'!B203,'ID-15'!B203,'ID-24'!B203,'ID-26'!B203,'ID-29'!B203,'ID-30'!B203,'ID-32'!B203,'ID-33'!B203,'ID-34'!B203,'ID-37'!B203,'ID-38'!B203,'ID-39'!B203,'ID-40'!B203,'ID-44'!B203,'ID-45'!B203,'ID-53'!B203,'ID-57'!B203,'ID-59'!B203,'ID-70'!B203,'ID-71'!B203)</f>
        <v>1543.1462220540809</v>
      </c>
      <c r="C196" s="1">
        <f>AVERAGE('ID-08'!B203,'ID-09'!B203,'ID-11'!C203,'ID-14'!C203,'ID-18'!B203,'ID-24'!C203,'ID-26'!C203,'ID-29'!C203,'ID-30'!C203,'ID-34'!C203,'ID-36'!B203,'ID-38'!C203,'ID-39'!C203,'ID-40'!C203,'ID-44'!C203,'ID-45'!C203,'ID-57'!C203,'ID-59'!C203)</f>
        <v>960.73269763308258</v>
      </c>
      <c r="D196" s="1">
        <f>AVERAGE('ID-13'!C203,'ID-14'!D203,'ID-15'!C203,'ID-16'!B203,'ID-18'!C203,'ID-26'!D203,'ID-29'!D203,'ID-30'!D203,'ID-33'!C203,'ID-34'!D203,'ID-36'!C203,'ID-37'!C203,'ID-38'!D203,'ID-39'!D203,'ID-40'!D203,'ID-45'!D203,'ID-59'!D203,'ID-71'!C203)</f>
        <v>1229.5815117546429</v>
      </c>
      <c r="E196" s="1">
        <f>AVERAGE('ID-03'!B203,'ID-09'!C203,'ID-13'!D203,'ID-15'!D203,'ID-16'!C203,'ID-18'!D203,'ID-24'!D203,'ID-29'!E203,'ID-30'!E203,'ID-33'!D203,'ID-34'!E203,'ID-36'!D203,'ID-38'!E203,'ID-39'!E203,'ID-40'!E203,'ID-44'!D203,'ID-45'!E203,'ID-57'!D203,'ID-70'!C203,'ID-71'!D203)</f>
        <v>1662.2268864437478</v>
      </c>
      <c r="F196" s="1">
        <f>AVERAGE('ID-01'!B203,'ID-02'!B203,'ID-03'!C203,'ID-06'!B203,'ID-08'!C203,'ID-09'!D203,'ID-12'!B203,'ID-16'!D203,'ID-18'!E203,'ID-24'!E203,'ID-29'!F203,'ID-33'!E203,'ID-34'!F203,'ID-36'!E203,'ID-38'!F203,'ID-39'!F203,'ID-40'!F203,'ID-45'!F203,'ID-53'!C203,'ID-54'!B203,'ID-57'!E203,'ID-71'!E203)</f>
        <v>2477.9707069495471</v>
      </c>
      <c r="G196" s="1">
        <f>AVERAGE('ID-01'!C203,'ID-02'!C203,'ID-03'!D203,'ID-07'!B203,'ID-08'!D203,'ID-11'!D203,'ID-18'!F203,'ID-24'!F203,'ID-29'!G203,'ID-31'!B203,'ID-33'!F203,'ID-34'!G203,'ID-36'!F203,'ID-39'!G203,'ID-40'!G203,'ID-44'!E203,'ID-45'!G203,'ID-50'!B203,'ID-53'!D203,'ID-54'!C203,'ID-57'!F203,'ID-59'!E203,'ID-70'!D203,'ID-71'!F203)</f>
        <v>1895.6351994282525</v>
      </c>
      <c r="H196" s="1">
        <f>AVERAGE('ID-03'!E203,'ID-11'!E203,'ID-13'!E203,'ID-15'!E203,'ID-16'!E203,'ID-18'!G203,'ID-24'!G203,'ID-29'!H203,'ID-30'!F203,'ID-31'!C203,'ID-33'!G203,'ID-34'!H203,'ID-40'!H203,'ID-44'!F203,'ID-45'!H203,'ID-54'!D203,'ID-57'!G203,'ID-59'!F203,'ID-70'!E203,'ID-71'!G203)</f>
        <v>1316.4239170031913</v>
      </c>
      <c r="I196" s="1">
        <f>AVERAGE('ID-12'!C203,'ID-18'!H203,'ID-24'!H203,'ID-29'!I203,'ID-40'!I203,'ID-44'!G203,'ID-45'!I203,'ID-59'!G203)</f>
        <v>1604.6015305685389</v>
      </c>
      <c r="J196" s="1">
        <f>AVERAGE('ID-31'!D203,'ID-40'!J203,'ID-44'!H203,'ID-45'!J203,'ID-57'!H203)</f>
        <v>1429.1961238114468</v>
      </c>
      <c r="K196" s="1">
        <f>AVERAGE('ID-26'!E203,'ID-31'!E203,'ID-34'!I203,'ID-36'!G203,'ID-40'!K203,'ID-44'!I203,'ID-57'!I203)</f>
        <v>1554.5071969338767</v>
      </c>
    </row>
    <row r="197" spans="1:11" x14ac:dyDescent="0.25">
      <c r="A197" s="1">
        <v>24.125</v>
      </c>
      <c r="B197" s="1">
        <f>AVERAGE('ID-11'!B204,'ID-13'!B204,'ID-14'!B204,'ID-15'!B204,'ID-24'!B204,'ID-26'!B204,'ID-29'!B204,'ID-30'!B204,'ID-32'!B204,'ID-33'!B204,'ID-34'!B204,'ID-37'!B204,'ID-38'!B204,'ID-39'!B204,'ID-40'!B204,'ID-44'!B204,'ID-45'!B204,'ID-53'!B204,'ID-57'!B204,'ID-59'!B204,'ID-70'!B204,'ID-71'!B204)</f>
        <v>1546.1643756560079</v>
      </c>
      <c r="C197" s="1">
        <f>AVERAGE('ID-08'!B204,'ID-09'!B204,'ID-11'!C204,'ID-14'!C204,'ID-18'!B204,'ID-24'!C204,'ID-26'!C204,'ID-29'!C204,'ID-30'!C204,'ID-34'!C204,'ID-36'!B204,'ID-38'!C204,'ID-39'!C204,'ID-40'!C204,'ID-44'!C204,'ID-45'!C204,'ID-57'!C204,'ID-59'!C204)</f>
        <v>966.10117526013039</v>
      </c>
      <c r="D197" s="1">
        <f>AVERAGE('ID-13'!C204,'ID-14'!D204,'ID-15'!C204,'ID-16'!B204,'ID-18'!C204,'ID-26'!D204,'ID-29'!D204,'ID-30'!D204,'ID-33'!C204,'ID-34'!D204,'ID-36'!C204,'ID-37'!C204,'ID-38'!D204,'ID-39'!D204,'ID-40'!D204,'ID-45'!D204,'ID-59'!D204,'ID-71'!C204)</f>
        <v>1233.3458299080201</v>
      </c>
      <c r="E197" s="1">
        <f>AVERAGE('ID-03'!B204,'ID-09'!C204,'ID-13'!D204,'ID-15'!D204,'ID-16'!C204,'ID-18'!D204,'ID-24'!D204,'ID-29'!E204,'ID-30'!E204,'ID-33'!D204,'ID-34'!E204,'ID-36'!D204,'ID-38'!E204,'ID-39'!E204,'ID-40'!E204,'ID-44'!D204,'ID-45'!E204,'ID-57'!D204,'ID-70'!C204,'ID-71'!D204)</f>
        <v>1657.0693963121532</v>
      </c>
      <c r="F197" s="1">
        <f>AVERAGE('ID-01'!B204,'ID-02'!B204,'ID-03'!C204,'ID-06'!B204,'ID-08'!C204,'ID-09'!D204,'ID-12'!B204,'ID-16'!D204,'ID-18'!E204,'ID-24'!E204,'ID-29'!F204,'ID-33'!E204,'ID-34'!F204,'ID-36'!E204,'ID-38'!F204,'ID-39'!F204,'ID-40'!F204,'ID-45'!F204,'ID-53'!C204,'ID-54'!B204,'ID-57'!E204,'ID-71'!E204)</f>
        <v>2475.1879842190474</v>
      </c>
      <c r="G197" s="1">
        <f>AVERAGE('ID-01'!C204,'ID-02'!C204,'ID-03'!D204,'ID-07'!B204,'ID-08'!D204,'ID-11'!D204,'ID-18'!F204,'ID-24'!F204,'ID-29'!G204,'ID-31'!B204,'ID-33'!F204,'ID-34'!G204,'ID-36'!F204,'ID-39'!G204,'ID-40'!G204,'ID-44'!E204,'ID-45'!G204,'ID-50'!B204,'ID-53'!D204,'ID-54'!C204,'ID-57'!F204,'ID-59'!E204,'ID-70'!D204,'ID-71'!F204)</f>
        <v>1892.9370853560565</v>
      </c>
      <c r="H197" s="1">
        <f>AVERAGE('ID-03'!E204,'ID-11'!E204,'ID-13'!E204,'ID-15'!E204,'ID-16'!E204,'ID-18'!G204,'ID-24'!G204,'ID-29'!H204,'ID-30'!F204,'ID-31'!C204,'ID-33'!G204,'ID-34'!H204,'ID-40'!H204,'ID-44'!F204,'ID-45'!H204,'ID-54'!D204,'ID-57'!G204,'ID-59'!F204,'ID-70'!E204,'ID-71'!G204)</f>
        <v>1326.0345223508491</v>
      </c>
      <c r="I197" s="1">
        <f>AVERAGE('ID-12'!C204,'ID-18'!H204,'ID-24'!H204,'ID-29'!I204,'ID-40'!I204,'ID-44'!G204,'ID-45'!I204,'ID-59'!G204)</f>
        <v>1602.6701697178082</v>
      </c>
      <c r="J197" s="1">
        <f>AVERAGE('ID-31'!D204,'ID-40'!J204,'ID-44'!H204,'ID-45'!J204,'ID-57'!H204)</f>
        <v>1438.8894107182887</v>
      </c>
      <c r="K197" s="1">
        <f>AVERAGE('ID-26'!E204,'ID-31'!E204,'ID-34'!I204,'ID-36'!G204,'ID-40'!K204,'ID-44'!I204,'ID-57'!I204)</f>
        <v>1556.5593037599358</v>
      </c>
    </row>
    <row r="198" spans="1:11" x14ac:dyDescent="0.25">
      <c r="A198" s="1">
        <v>24.25</v>
      </c>
      <c r="B198" s="1">
        <f>AVERAGE('ID-11'!B205,'ID-13'!B205,'ID-14'!B205,'ID-15'!B205,'ID-24'!B205,'ID-26'!B205,'ID-29'!B205,'ID-30'!B205,'ID-32'!B205,'ID-33'!B205,'ID-34'!B205,'ID-37'!B205,'ID-38'!B205,'ID-39'!B205,'ID-40'!B205,'ID-44'!B205,'ID-45'!B205,'ID-53'!B205,'ID-57'!B205,'ID-59'!B205,'ID-70'!B205,'ID-71'!B205)</f>
        <v>1541.8913526828787</v>
      </c>
      <c r="C198" s="1">
        <f>AVERAGE('ID-08'!B205,'ID-09'!B205,'ID-11'!C205,'ID-14'!C205,'ID-18'!B205,'ID-24'!C205,'ID-26'!C205,'ID-29'!C205,'ID-30'!C205,'ID-34'!C205,'ID-36'!B205,'ID-38'!C205,'ID-39'!C205,'ID-40'!C205,'ID-44'!C205,'ID-45'!C205,'ID-57'!C205,'ID-59'!C205)</f>
        <v>970.7618317847614</v>
      </c>
      <c r="D198" s="1">
        <f>AVERAGE('ID-13'!C205,'ID-14'!D205,'ID-15'!C205,'ID-16'!B205,'ID-18'!C205,'ID-26'!D205,'ID-29'!D205,'ID-30'!D205,'ID-33'!C205,'ID-34'!D205,'ID-36'!C205,'ID-37'!C205,'ID-38'!D205,'ID-39'!D205,'ID-40'!D205,'ID-45'!D205,'ID-59'!D205,'ID-71'!C205)</f>
        <v>1247.9256458202142</v>
      </c>
      <c r="E198" s="1">
        <f>AVERAGE('ID-03'!B205,'ID-09'!C205,'ID-13'!D205,'ID-15'!D205,'ID-16'!C205,'ID-18'!D205,'ID-24'!D205,'ID-29'!E205,'ID-30'!E205,'ID-33'!D205,'ID-34'!E205,'ID-36'!D205,'ID-38'!E205,'ID-39'!E205,'ID-40'!E205,'ID-44'!D205,'ID-45'!E205,'ID-57'!D205,'ID-70'!C205,'ID-71'!D205)</f>
        <v>1681.9287156331998</v>
      </c>
      <c r="F198" s="1">
        <f>AVERAGE('ID-01'!B205,'ID-02'!B205,'ID-03'!C205,'ID-06'!B205,'ID-08'!C205,'ID-09'!D205,'ID-12'!B205,'ID-16'!D205,'ID-18'!E205,'ID-24'!E205,'ID-29'!F205,'ID-33'!E205,'ID-34'!F205,'ID-36'!E205,'ID-38'!F205,'ID-39'!F205,'ID-40'!F205,'ID-45'!F205,'ID-53'!C205,'ID-54'!B205,'ID-57'!E205,'ID-71'!E205)</f>
        <v>2470.4815578228768</v>
      </c>
      <c r="G198" s="1">
        <f>AVERAGE('ID-01'!C205,'ID-02'!C205,'ID-03'!D205,'ID-07'!B205,'ID-08'!D205,'ID-11'!D205,'ID-18'!F205,'ID-24'!F205,'ID-29'!G205,'ID-31'!B205,'ID-33'!F205,'ID-34'!G205,'ID-36'!F205,'ID-39'!G205,'ID-40'!G205,'ID-44'!E205,'ID-45'!G205,'ID-50'!B205,'ID-53'!D205,'ID-54'!C205,'ID-57'!F205,'ID-59'!E205,'ID-70'!D205,'ID-71'!F205)</f>
        <v>1898.6003386791397</v>
      </c>
      <c r="H198" s="1">
        <f>AVERAGE('ID-03'!E205,'ID-11'!E205,'ID-13'!E205,'ID-15'!E205,'ID-16'!E205,'ID-18'!G205,'ID-24'!G205,'ID-29'!H205,'ID-30'!F205,'ID-31'!C205,'ID-33'!G205,'ID-34'!H205,'ID-40'!H205,'ID-44'!F205,'ID-45'!H205,'ID-54'!D205,'ID-57'!G205,'ID-59'!F205,'ID-70'!E205,'ID-71'!G205)</f>
        <v>1333.3904881494968</v>
      </c>
      <c r="I198" s="1">
        <f>AVERAGE('ID-12'!C205,'ID-18'!H205,'ID-24'!H205,'ID-29'!I205,'ID-40'!I205,'ID-44'!G205,'ID-45'!I205,'ID-59'!G205)</f>
        <v>1631.7161157148889</v>
      </c>
      <c r="J198" s="1">
        <f>AVERAGE('ID-31'!D205,'ID-40'!J205,'ID-44'!H205,'ID-45'!J205,'ID-57'!H205)</f>
        <v>1437.1882539571577</v>
      </c>
      <c r="K198" s="1">
        <f>AVERAGE('ID-26'!E205,'ID-31'!E205,'ID-34'!I205,'ID-36'!G205,'ID-40'!K205,'ID-44'!I205,'ID-57'!I205)</f>
        <v>1590.4739096691521</v>
      </c>
    </row>
    <row r="199" spans="1:11" x14ac:dyDescent="0.25">
      <c r="A199" s="1">
        <v>24.375</v>
      </c>
      <c r="B199" s="1">
        <f>AVERAGE('ID-11'!B206,'ID-13'!B206,'ID-14'!B206,'ID-15'!B206,'ID-24'!B206,'ID-26'!B206,'ID-29'!B206,'ID-30'!B206,'ID-32'!B206,'ID-33'!B206,'ID-34'!B206,'ID-37'!B206,'ID-38'!B206,'ID-39'!B206,'ID-40'!B206,'ID-44'!B206,'ID-45'!B206,'ID-53'!B206,'ID-57'!B206,'ID-59'!B206,'ID-70'!B206,'ID-71'!B206)</f>
        <v>1533.8363426307617</v>
      </c>
      <c r="C199" s="1">
        <f>AVERAGE('ID-08'!B206,'ID-09'!B206,'ID-11'!C206,'ID-14'!C206,'ID-18'!B206,'ID-24'!C206,'ID-26'!C206,'ID-29'!C206,'ID-30'!C206,'ID-34'!C206,'ID-36'!B206,'ID-38'!C206,'ID-39'!C206,'ID-40'!C206,'ID-44'!C206,'ID-45'!C206,'ID-57'!C206,'ID-59'!C206)</f>
        <v>969.81248132072767</v>
      </c>
      <c r="D199" s="1">
        <f>AVERAGE('ID-13'!C206,'ID-14'!D206,'ID-15'!C206,'ID-16'!B206,'ID-18'!C206,'ID-26'!D206,'ID-29'!D206,'ID-30'!D206,'ID-33'!C206,'ID-34'!D206,'ID-36'!C206,'ID-37'!C206,'ID-38'!D206,'ID-39'!D206,'ID-40'!D206,'ID-45'!D206,'ID-59'!D206,'ID-71'!C206)</f>
        <v>1251.9673834136715</v>
      </c>
      <c r="E199" s="1">
        <f>AVERAGE('ID-03'!B206,'ID-09'!C206,'ID-13'!D206,'ID-15'!D206,'ID-16'!C206,'ID-18'!D206,'ID-24'!D206,'ID-29'!E206,'ID-30'!E206,'ID-33'!D206,'ID-34'!E206,'ID-36'!D206,'ID-38'!E206,'ID-39'!E206,'ID-40'!E206,'ID-44'!D206,'ID-45'!E206,'ID-57'!D206,'ID-70'!C206,'ID-71'!D206)</f>
        <v>1692.039935018267</v>
      </c>
      <c r="F199" s="1">
        <f>AVERAGE('ID-01'!B206,'ID-02'!B206,'ID-03'!C206,'ID-06'!B206,'ID-08'!C206,'ID-09'!D206,'ID-12'!B206,'ID-16'!D206,'ID-18'!E206,'ID-24'!E206,'ID-29'!F206,'ID-33'!E206,'ID-34'!F206,'ID-36'!E206,'ID-38'!F206,'ID-39'!F206,'ID-40'!F206,'ID-45'!F206,'ID-53'!C206,'ID-54'!B206,'ID-57'!E206,'ID-71'!E206)</f>
        <v>2463.2942064948975</v>
      </c>
      <c r="G199" s="1">
        <f>AVERAGE('ID-01'!C206,'ID-02'!C206,'ID-03'!D206,'ID-07'!B206,'ID-08'!D206,'ID-11'!D206,'ID-18'!F206,'ID-24'!F206,'ID-29'!G206,'ID-31'!B206,'ID-33'!F206,'ID-34'!G206,'ID-36'!F206,'ID-39'!G206,'ID-40'!G206,'ID-44'!E206,'ID-45'!G206,'ID-50'!B206,'ID-53'!D206,'ID-54'!C206,'ID-57'!F206,'ID-59'!E206,'ID-70'!D206,'ID-71'!F206)</f>
        <v>1897.4269190621835</v>
      </c>
      <c r="H199" s="1">
        <f>AVERAGE('ID-03'!E206,'ID-11'!E206,'ID-13'!E206,'ID-15'!E206,'ID-16'!E206,'ID-18'!G206,'ID-24'!G206,'ID-29'!H206,'ID-30'!F206,'ID-31'!C206,'ID-33'!G206,'ID-34'!H206,'ID-40'!H206,'ID-44'!F206,'ID-45'!H206,'ID-54'!D206,'ID-57'!G206,'ID-59'!F206,'ID-70'!E206,'ID-71'!G206)</f>
        <v>1330.6978439940444</v>
      </c>
      <c r="I199" s="1">
        <f>AVERAGE('ID-12'!C206,'ID-18'!H206,'ID-24'!H206,'ID-29'!I206,'ID-40'!I206,'ID-44'!G206,'ID-45'!I206,'ID-59'!G206)</f>
        <v>1638.3133639224866</v>
      </c>
      <c r="J199" s="1">
        <f>AVERAGE('ID-31'!D206,'ID-40'!J206,'ID-44'!H206,'ID-45'!J206,'ID-57'!H206)</f>
        <v>1455.414880063609</v>
      </c>
      <c r="K199" s="1">
        <f>AVERAGE('ID-26'!E206,'ID-31'!E206,'ID-34'!I206,'ID-36'!G206,'ID-40'!K206,'ID-44'!I206,'ID-57'!I206)</f>
        <v>1611.6227992946474</v>
      </c>
    </row>
    <row r="200" spans="1:11" x14ac:dyDescent="0.25">
      <c r="A200" s="1">
        <v>24.5</v>
      </c>
      <c r="B200" s="1">
        <f>AVERAGE('ID-11'!B207,'ID-13'!B207,'ID-14'!B207,'ID-15'!B207,'ID-24'!B207,'ID-26'!B207,'ID-29'!B207,'ID-30'!B207,'ID-32'!B207,'ID-33'!B207,'ID-34'!B207,'ID-37'!B207,'ID-38'!B207,'ID-39'!B207,'ID-40'!B207,'ID-44'!B207,'ID-45'!B207,'ID-53'!B207,'ID-57'!B207,'ID-59'!B207,'ID-70'!B207,'ID-71'!B207)</f>
        <v>1527.344265701144</v>
      </c>
      <c r="C200" s="1">
        <f>AVERAGE('ID-08'!B207,'ID-09'!B207,'ID-11'!C207,'ID-14'!C207,'ID-18'!B207,'ID-24'!C207,'ID-26'!C207,'ID-29'!C207,'ID-30'!C207,'ID-34'!C207,'ID-36'!B207,'ID-38'!C207,'ID-39'!C207,'ID-40'!C207,'ID-44'!C207,'ID-45'!C207,'ID-57'!C207,'ID-59'!C207)</f>
        <v>981.28015349832719</v>
      </c>
      <c r="D200" s="1">
        <f>AVERAGE('ID-13'!C207,'ID-14'!D207,'ID-15'!C207,'ID-16'!B207,'ID-18'!C207,'ID-26'!D207,'ID-29'!D207,'ID-30'!D207,'ID-33'!C207,'ID-34'!D207,'ID-36'!C207,'ID-37'!C207,'ID-38'!D207,'ID-39'!D207,'ID-40'!D207,'ID-45'!D207,'ID-59'!D207,'ID-71'!C207)</f>
        <v>1245.3924066030545</v>
      </c>
      <c r="E200" s="1">
        <f>AVERAGE('ID-03'!B207,'ID-09'!C207,'ID-13'!D207,'ID-15'!D207,'ID-16'!C207,'ID-18'!D207,'ID-24'!D207,'ID-29'!E207,'ID-30'!E207,'ID-33'!D207,'ID-34'!E207,'ID-36'!D207,'ID-38'!E207,'ID-39'!E207,'ID-40'!E207,'ID-44'!D207,'ID-45'!E207,'ID-57'!D207,'ID-70'!C207,'ID-71'!D207)</f>
        <v>1690.6624262622868</v>
      </c>
      <c r="F200" s="1">
        <f>AVERAGE('ID-01'!B207,'ID-02'!B207,'ID-03'!C207,'ID-06'!B207,'ID-08'!C207,'ID-09'!D207,'ID-12'!B207,'ID-16'!D207,'ID-18'!E207,'ID-24'!E207,'ID-29'!F207,'ID-33'!E207,'ID-34'!F207,'ID-36'!E207,'ID-38'!F207,'ID-39'!F207,'ID-40'!F207,'ID-45'!F207,'ID-53'!C207,'ID-54'!B207,'ID-57'!E207,'ID-71'!E207)</f>
        <v>2460.6982138959283</v>
      </c>
      <c r="G200" s="1">
        <f>AVERAGE('ID-01'!C207,'ID-02'!C207,'ID-03'!D207,'ID-07'!B207,'ID-08'!D207,'ID-11'!D207,'ID-18'!F207,'ID-24'!F207,'ID-29'!G207,'ID-31'!B207,'ID-33'!F207,'ID-34'!G207,'ID-36'!F207,'ID-39'!G207,'ID-40'!G207,'ID-44'!E207,'ID-45'!G207,'ID-50'!B207,'ID-53'!D207,'ID-54'!C207,'ID-57'!F207,'ID-59'!E207,'ID-70'!D207,'ID-71'!F207)</f>
        <v>1899.0350507700123</v>
      </c>
      <c r="H200" s="1">
        <f>AVERAGE('ID-03'!E207,'ID-11'!E207,'ID-13'!E207,'ID-15'!E207,'ID-16'!E207,'ID-18'!G207,'ID-24'!G207,'ID-29'!H207,'ID-30'!F207,'ID-31'!C207,'ID-33'!G207,'ID-34'!H207,'ID-40'!H207,'ID-44'!F207,'ID-45'!H207,'ID-54'!D207,'ID-57'!G207,'ID-59'!F207,'ID-70'!E207,'ID-71'!G207)</f>
        <v>1330.6276776974312</v>
      </c>
      <c r="I200" s="1">
        <f>AVERAGE('ID-12'!C207,'ID-18'!H207,'ID-24'!H207,'ID-29'!I207,'ID-40'!I207,'ID-44'!G207,'ID-45'!I207,'ID-59'!G207)</f>
        <v>1639.0585687910909</v>
      </c>
      <c r="J200" s="1">
        <f>AVERAGE('ID-31'!D207,'ID-40'!J207,'ID-44'!H207,'ID-45'!J207,'ID-57'!H207)</f>
        <v>1468.923534460871</v>
      </c>
      <c r="K200" s="1">
        <f>AVERAGE('ID-26'!E207,'ID-31'!E207,'ID-34'!I207,'ID-36'!G207,'ID-40'!K207,'ID-44'!I207,'ID-57'!I207)</f>
        <v>1615.9591971767957</v>
      </c>
    </row>
    <row r="201" spans="1:11" x14ac:dyDescent="0.25">
      <c r="A201" s="1">
        <v>24.625</v>
      </c>
      <c r="B201" s="1">
        <f>AVERAGE('ID-11'!B208,'ID-13'!B208,'ID-14'!B208,'ID-15'!B208,'ID-24'!B208,'ID-26'!B208,'ID-29'!B208,'ID-30'!B208,'ID-32'!B208,'ID-33'!B208,'ID-34'!B208,'ID-37'!B208,'ID-38'!B208,'ID-39'!B208,'ID-40'!B208,'ID-44'!B208,'ID-45'!B208,'ID-53'!B208,'ID-57'!B208,'ID-59'!B208,'ID-70'!B208,'ID-71'!B208)</f>
        <v>1522.1220001739891</v>
      </c>
      <c r="C201" s="1">
        <f>AVERAGE('ID-08'!B208,'ID-09'!B208,'ID-11'!C208,'ID-14'!C208,'ID-18'!B208,'ID-24'!C208,'ID-26'!C208,'ID-29'!C208,'ID-30'!C208,'ID-34'!C208,'ID-36'!B208,'ID-38'!C208,'ID-39'!C208,'ID-40'!C208,'ID-44'!C208,'ID-45'!C208,'ID-57'!C208,'ID-59'!C208)</f>
        <v>993.17310287809801</v>
      </c>
      <c r="D201" s="1">
        <f>AVERAGE('ID-13'!C208,'ID-14'!D208,'ID-15'!C208,'ID-16'!B208,'ID-18'!C208,'ID-26'!D208,'ID-29'!D208,'ID-30'!D208,'ID-33'!C208,'ID-34'!D208,'ID-36'!C208,'ID-37'!C208,'ID-38'!D208,'ID-39'!D208,'ID-40'!D208,'ID-45'!D208,'ID-59'!D208,'ID-71'!C208)</f>
        <v>1248.0702728226186</v>
      </c>
      <c r="E201" s="1">
        <f>AVERAGE('ID-03'!B208,'ID-09'!C208,'ID-13'!D208,'ID-15'!D208,'ID-16'!C208,'ID-18'!D208,'ID-24'!D208,'ID-29'!E208,'ID-30'!E208,'ID-33'!D208,'ID-34'!E208,'ID-36'!D208,'ID-38'!E208,'ID-39'!E208,'ID-40'!E208,'ID-44'!D208,'ID-45'!E208,'ID-57'!D208,'ID-70'!C208,'ID-71'!D208)</f>
        <v>1671.914246261334</v>
      </c>
      <c r="F201" s="1">
        <f>AVERAGE('ID-01'!B208,'ID-02'!B208,'ID-03'!C208,'ID-06'!B208,'ID-08'!C208,'ID-09'!D208,'ID-12'!B208,'ID-16'!D208,'ID-18'!E208,'ID-24'!E208,'ID-29'!F208,'ID-33'!E208,'ID-34'!F208,'ID-36'!E208,'ID-38'!F208,'ID-39'!F208,'ID-40'!F208,'ID-45'!F208,'ID-53'!C208,'ID-54'!B208,'ID-57'!E208,'ID-71'!E208)</f>
        <v>2450.8016337468221</v>
      </c>
      <c r="G201" s="1">
        <f>AVERAGE('ID-01'!C208,'ID-02'!C208,'ID-03'!D208,'ID-07'!B208,'ID-08'!D208,'ID-11'!D208,'ID-18'!F208,'ID-24'!F208,'ID-29'!G208,'ID-31'!B208,'ID-33'!F208,'ID-34'!G208,'ID-36'!F208,'ID-39'!G208,'ID-40'!G208,'ID-44'!E208,'ID-45'!G208,'ID-50'!B208,'ID-53'!D208,'ID-54'!C208,'ID-57'!F208,'ID-59'!E208,'ID-70'!D208,'ID-71'!F208)</f>
        <v>1898.3437979606563</v>
      </c>
      <c r="H201" s="1">
        <f>AVERAGE('ID-03'!E208,'ID-11'!E208,'ID-13'!E208,'ID-15'!E208,'ID-16'!E208,'ID-18'!G208,'ID-24'!G208,'ID-29'!H208,'ID-30'!F208,'ID-31'!C208,'ID-33'!G208,'ID-34'!H208,'ID-40'!H208,'ID-44'!F208,'ID-45'!H208,'ID-54'!D208,'ID-57'!G208,'ID-59'!F208,'ID-70'!E208,'ID-71'!G208)</f>
        <v>1332.0014668216627</v>
      </c>
      <c r="I201" s="1">
        <f>AVERAGE('ID-12'!C208,'ID-18'!H208,'ID-24'!H208,'ID-29'!I208,'ID-40'!I208,'ID-44'!G208,'ID-45'!I208,'ID-59'!G208)</f>
        <v>1658.3474598275866</v>
      </c>
      <c r="J201" s="1">
        <f>AVERAGE('ID-31'!D208,'ID-40'!J208,'ID-44'!H208,'ID-45'!J208,'ID-57'!H208)</f>
        <v>1493.2939480789055</v>
      </c>
      <c r="K201" s="1">
        <f>AVERAGE('ID-26'!E208,'ID-31'!E208,'ID-34'!I208,'ID-36'!G208,'ID-40'!K208,'ID-44'!I208,'ID-57'!I208)</f>
        <v>1621.3100218977527</v>
      </c>
    </row>
    <row r="202" spans="1:11" x14ac:dyDescent="0.25">
      <c r="A202" s="1">
        <v>24.75</v>
      </c>
      <c r="B202" s="1">
        <f>AVERAGE('ID-11'!B209,'ID-13'!B209,'ID-14'!B209,'ID-15'!B209,'ID-24'!B209,'ID-26'!B209,'ID-29'!B209,'ID-30'!B209,'ID-32'!B209,'ID-33'!B209,'ID-34'!B209,'ID-37'!B209,'ID-38'!B209,'ID-39'!B209,'ID-40'!B209,'ID-44'!B209,'ID-45'!B209,'ID-53'!B209,'ID-57'!B209,'ID-59'!B209,'ID-70'!B209,'ID-71'!B209)</f>
        <v>1523.5209485430432</v>
      </c>
      <c r="C202" s="1">
        <f>AVERAGE('ID-08'!B209,'ID-09'!B209,'ID-11'!C209,'ID-14'!C209,'ID-18'!B209,'ID-24'!C209,'ID-26'!C209,'ID-29'!C209,'ID-30'!C209,'ID-34'!C209,'ID-36'!B209,'ID-38'!C209,'ID-39'!C209,'ID-40'!C209,'ID-44'!C209,'ID-45'!C209,'ID-57'!C209,'ID-59'!C209)</f>
        <v>1008.3517972473809</v>
      </c>
      <c r="D202" s="1">
        <f>AVERAGE('ID-13'!C209,'ID-14'!D209,'ID-15'!C209,'ID-16'!B209,'ID-18'!C209,'ID-26'!D209,'ID-29'!D209,'ID-30'!D209,'ID-33'!C209,'ID-34'!D209,'ID-36'!C209,'ID-37'!C209,'ID-38'!D209,'ID-39'!D209,'ID-40'!D209,'ID-45'!D209,'ID-59'!D209,'ID-71'!C209)</f>
        <v>1266.9129165530617</v>
      </c>
      <c r="E202" s="1">
        <f>AVERAGE('ID-03'!B209,'ID-09'!C209,'ID-13'!D209,'ID-15'!D209,'ID-16'!C209,'ID-18'!D209,'ID-24'!D209,'ID-29'!E209,'ID-30'!E209,'ID-33'!D209,'ID-34'!E209,'ID-36'!D209,'ID-38'!E209,'ID-39'!E209,'ID-40'!E209,'ID-44'!D209,'ID-45'!E209,'ID-57'!D209,'ID-70'!C209,'ID-71'!D209)</f>
        <v>1647.8319980870558</v>
      </c>
      <c r="F202" s="1">
        <f>AVERAGE('ID-01'!B209,'ID-02'!B209,'ID-03'!C209,'ID-06'!B209,'ID-08'!C209,'ID-09'!D209,'ID-12'!B209,'ID-16'!D209,'ID-18'!E209,'ID-24'!E209,'ID-29'!F209,'ID-33'!E209,'ID-34'!F209,'ID-36'!E209,'ID-38'!F209,'ID-39'!F209,'ID-40'!F209,'ID-45'!F209,'ID-53'!C209,'ID-54'!B209,'ID-57'!E209,'ID-71'!E209)</f>
        <v>2449.1019891876981</v>
      </c>
      <c r="G202" s="1">
        <f>AVERAGE('ID-01'!C209,'ID-02'!C209,'ID-03'!D209,'ID-07'!B209,'ID-08'!D209,'ID-11'!D209,'ID-18'!F209,'ID-24'!F209,'ID-29'!G209,'ID-31'!B209,'ID-33'!F209,'ID-34'!G209,'ID-36'!F209,'ID-39'!G209,'ID-40'!G209,'ID-44'!E209,'ID-45'!G209,'ID-50'!B209,'ID-53'!D209,'ID-54'!C209,'ID-57'!F209,'ID-59'!E209,'ID-70'!D209,'ID-71'!F209)</f>
        <v>1894.7403811179918</v>
      </c>
      <c r="H202" s="1">
        <f>AVERAGE('ID-03'!E209,'ID-11'!E209,'ID-13'!E209,'ID-15'!E209,'ID-16'!E209,'ID-18'!G209,'ID-24'!G209,'ID-29'!H209,'ID-30'!F209,'ID-31'!C209,'ID-33'!G209,'ID-34'!H209,'ID-40'!H209,'ID-44'!F209,'ID-45'!H209,'ID-54'!D209,'ID-57'!G209,'ID-59'!F209,'ID-70'!E209,'ID-71'!G209)</f>
        <v>1342.9434071566807</v>
      </c>
      <c r="I202" s="1">
        <f>AVERAGE('ID-12'!C209,'ID-18'!H209,'ID-24'!H209,'ID-29'!I209,'ID-40'!I209,'ID-44'!G209,'ID-45'!I209,'ID-59'!G209)</f>
        <v>1652.7260861448792</v>
      </c>
      <c r="J202" s="1">
        <f>AVERAGE('ID-31'!D209,'ID-40'!J209,'ID-44'!H209,'ID-45'!J209,'ID-57'!H209)</f>
        <v>1490.3321173296956</v>
      </c>
      <c r="K202" s="1">
        <f>AVERAGE('ID-26'!E209,'ID-31'!E209,'ID-34'!I209,'ID-36'!G209,'ID-40'!K209,'ID-44'!I209,'ID-57'!I209)</f>
        <v>1637.6223810700719</v>
      </c>
    </row>
    <row r="203" spans="1:11" x14ac:dyDescent="0.25">
      <c r="A203" s="1">
        <v>24.875</v>
      </c>
      <c r="B203" s="1">
        <f>AVERAGE('ID-11'!B210,'ID-13'!B210,'ID-14'!B210,'ID-15'!B210,'ID-24'!B210,'ID-26'!B210,'ID-29'!B210,'ID-30'!B210,'ID-32'!B210,'ID-33'!B210,'ID-34'!B210,'ID-37'!B210,'ID-38'!B210,'ID-39'!B210,'ID-40'!B210,'ID-44'!B210,'ID-45'!B210,'ID-53'!B210,'ID-57'!B210,'ID-59'!B210,'ID-70'!B210,'ID-71'!B210)</f>
        <v>1514.7388902471585</v>
      </c>
      <c r="C203" s="1">
        <f>AVERAGE('ID-08'!B210,'ID-09'!B210,'ID-11'!C210,'ID-14'!C210,'ID-18'!B210,'ID-24'!C210,'ID-26'!C210,'ID-29'!C210,'ID-30'!C210,'ID-34'!C210,'ID-36'!B210,'ID-38'!C210,'ID-39'!C210,'ID-40'!C210,'ID-44'!C210,'ID-45'!C210,'ID-57'!C210,'ID-59'!C210)</f>
        <v>1007.5554766125858</v>
      </c>
      <c r="D203" s="1">
        <f>AVERAGE('ID-13'!C210,'ID-14'!D210,'ID-15'!C210,'ID-16'!B210,'ID-18'!C210,'ID-26'!D210,'ID-29'!D210,'ID-30'!D210,'ID-33'!C210,'ID-34'!D210,'ID-36'!C210,'ID-37'!C210,'ID-38'!D210,'ID-39'!D210,'ID-40'!D210,'ID-45'!D210,'ID-59'!D210,'ID-71'!C210)</f>
        <v>1274.4766116433757</v>
      </c>
      <c r="E203" s="1">
        <f>AVERAGE('ID-03'!B210,'ID-09'!C210,'ID-13'!D210,'ID-15'!D210,'ID-16'!C210,'ID-18'!D210,'ID-24'!D210,'ID-29'!E210,'ID-30'!E210,'ID-33'!D210,'ID-34'!E210,'ID-36'!D210,'ID-38'!E210,'ID-39'!E210,'ID-40'!E210,'ID-44'!D210,'ID-45'!E210,'ID-57'!D210,'ID-70'!C210,'ID-71'!D210)</f>
        <v>1619.0203869459187</v>
      </c>
      <c r="F203" s="1">
        <f>AVERAGE('ID-01'!B210,'ID-02'!B210,'ID-03'!C210,'ID-06'!B210,'ID-08'!C210,'ID-09'!D210,'ID-12'!B210,'ID-16'!D210,'ID-18'!E210,'ID-24'!E210,'ID-29'!F210,'ID-33'!E210,'ID-34'!F210,'ID-36'!E210,'ID-38'!F210,'ID-39'!F210,'ID-40'!F210,'ID-45'!F210,'ID-53'!C210,'ID-54'!B210,'ID-57'!E210,'ID-71'!E210)</f>
        <v>2443.6449169748976</v>
      </c>
      <c r="G203" s="1">
        <f>AVERAGE('ID-01'!C210,'ID-02'!C210,'ID-03'!D210,'ID-07'!B210,'ID-08'!D210,'ID-11'!D210,'ID-18'!F210,'ID-24'!F210,'ID-29'!G210,'ID-31'!B210,'ID-33'!F210,'ID-34'!G210,'ID-36'!F210,'ID-39'!G210,'ID-40'!G210,'ID-44'!E210,'ID-45'!G210,'ID-50'!B210,'ID-53'!D210,'ID-54'!C210,'ID-57'!F210,'ID-59'!E210,'ID-70'!D210,'ID-71'!F210)</f>
        <v>1898.8982943445787</v>
      </c>
      <c r="H203" s="1">
        <f>AVERAGE('ID-03'!E210,'ID-11'!E210,'ID-13'!E210,'ID-15'!E210,'ID-16'!E210,'ID-18'!G210,'ID-24'!G210,'ID-29'!H210,'ID-30'!F210,'ID-31'!C210,'ID-33'!G210,'ID-34'!H210,'ID-40'!H210,'ID-44'!F210,'ID-45'!H210,'ID-54'!D210,'ID-57'!G210,'ID-59'!F210,'ID-70'!E210,'ID-71'!G210)</f>
        <v>1342.9588101037991</v>
      </c>
      <c r="I203" s="1">
        <f>AVERAGE('ID-12'!C210,'ID-18'!H210,'ID-24'!H210,'ID-29'!I210,'ID-40'!I210,'ID-44'!G210,'ID-45'!I210,'ID-59'!G210)</f>
        <v>1660.2237873426363</v>
      </c>
      <c r="J203" s="1">
        <f>AVERAGE('ID-31'!D210,'ID-40'!J210,'ID-44'!H210,'ID-45'!J210,'ID-57'!H210)</f>
        <v>1499.0680176973569</v>
      </c>
      <c r="K203" s="1">
        <f>AVERAGE('ID-26'!E210,'ID-31'!E210,'ID-34'!I210,'ID-36'!G210,'ID-40'!K210,'ID-44'!I210,'ID-57'!I210)</f>
        <v>1637.9035359048478</v>
      </c>
    </row>
    <row r="204" spans="1:11" x14ac:dyDescent="0.25">
      <c r="A204" s="1">
        <v>25</v>
      </c>
      <c r="B204" s="1">
        <f>AVERAGE('ID-11'!B211,'ID-13'!B211,'ID-14'!B211,'ID-15'!B211,'ID-24'!B211,'ID-26'!B211,'ID-29'!B211,'ID-30'!B211,'ID-32'!B211,'ID-33'!B211,'ID-34'!B211,'ID-37'!B211,'ID-38'!B211,'ID-39'!B211,'ID-40'!B211,'ID-44'!B211,'ID-45'!B211,'ID-53'!B211,'ID-57'!B211,'ID-59'!B211,'ID-70'!B211,'ID-71'!B211)</f>
        <v>1521.5722566383038</v>
      </c>
      <c r="C204" s="1">
        <f>AVERAGE('ID-08'!B211,'ID-09'!B211,'ID-11'!C211,'ID-14'!C211,'ID-18'!B211,'ID-24'!C211,'ID-26'!C211,'ID-29'!C211,'ID-30'!C211,'ID-34'!C211,'ID-36'!B211,'ID-38'!C211,'ID-39'!C211,'ID-40'!C211,'ID-44'!C211,'ID-45'!C211,'ID-57'!C211,'ID-59'!C211)</f>
        <v>1016.0498677307296</v>
      </c>
      <c r="D204" s="1">
        <f>AVERAGE('ID-13'!C211,'ID-14'!D211,'ID-15'!C211,'ID-16'!B211,'ID-18'!C211,'ID-26'!D211,'ID-29'!D211,'ID-30'!D211,'ID-33'!C211,'ID-34'!D211,'ID-36'!C211,'ID-37'!C211,'ID-38'!D211,'ID-39'!D211,'ID-40'!D211,'ID-45'!D211,'ID-59'!D211,'ID-71'!C211)</f>
        <v>1250.9451952488682</v>
      </c>
      <c r="E204" s="1">
        <f>AVERAGE('ID-03'!B211,'ID-09'!C211,'ID-13'!D211,'ID-15'!D211,'ID-16'!C211,'ID-18'!D211,'ID-24'!D211,'ID-29'!E211,'ID-30'!E211,'ID-33'!D211,'ID-34'!E211,'ID-36'!D211,'ID-38'!E211,'ID-39'!E211,'ID-40'!E211,'ID-44'!D211,'ID-45'!E211,'ID-57'!D211,'ID-70'!C211,'ID-71'!D211)</f>
        <v>1612.8495705066639</v>
      </c>
      <c r="F204" s="1">
        <f>AVERAGE('ID-01'!B211,'ID-02'!B211,'ID-03'!C211,'ID-06'!B211,'ID-08'!C211,'ID-09'!D211,'ID-12'!B211,'ID-16'!D211,'ID-18'!E211,'ID-24'!E211,'ID-29'!F211,'ID-33'!E211,'ID-34'!F211,'ID-36'!E211,'ID-38'!F211,'ID-39'!F211,'ID-40'!F211,'ID-45'!F211,'ID-53'!C211,'ID-54'!B211,'ID-57'!E211,'ID-71'!E211)</f>
        <v>2446.783125655274</v>
      </c>
      <c r="G204" s="1">
        <f>AVERAGE('ID-01'!C211,'ID-02'!C211,'ID-03'!D211,'ID-07'!B211,'ID-08'!D211,'ID-11'!D211,'ID-18'!F211,'ID-24'!F211,'ID-29'!G211,'ID-31'!B211,'ID-33'!F211,'ID-34'!G211,'ID-36'!F211,'ID-39'!G211,'ID-40'!G211,'ID-44'!E211,'ID-45'!G211,'ID-50'!B211,'ID-53'!D211,'ID-54'!C211,'ID-57'!F211,'ID-59'!E211,'ID-70'!D211,'ID-71'!F211)</f>
        <v>1900.7150479417023</v>
      </c>
      <c r="H204" s="1">
        <f>AVERAGE('ID-03'!E211,'ID-11'!E211,'ID-13'!E211,'ID-15'!E211,'ID-16'!E211,'ID-18'!G211,'ID-24'!G211,'ID-29'!H211,'ID-30'!F211,'ID-31'!C211,'ID-33'!G211,'ID-34'!H211,'ID-40'!H211,'ID-44'!F211,'ID-45'!H211,'ID-54'!D211,'ID-57'!G211,'ID-59'!F211,'ID-70'!E211,'ID-71'!G211)</f>
        <v>1336.6974501506063</v>
      </c>
      <c r="I204" s="1">
        <f>AVERAGE('ID-12'!C211,'ID-18'!H211,'ID-24'!H211,'ID-29'!I211,'ID-40'!I211,'ID-44'!G211,'ID-45'!I211,'ID-59'!G211)</f>
        <v>1650.6331971064685</v>
      </c>
      <c r="J204" s="1">
        <f>AVERAGE('ID-31'!D211,'ID-40'!J211,'ID-44'!H211,'ID-45'!J211,'ID-57'!H211)</f>
        <v>1498.8837204373858</v>
      </c>
      <c r="K204" s="1">
        <f>AVERAGE('ID-26'!E211,'ID-31'!E211,'ID-34'!I211,'ID-36'!G211,'ID-40'!K211,'ID-44'!I211,'ID-57'!I211)</f>
        <v>1655.2066098646899</v>
      </c>
    </row>
    <row r="205" spans="1:11" x14ac:dyDescent="0.25">
      <c r="A205" s="1">
        <v>25.125</v>
      </c>
      <c r="B205" s="1">
        <f>AVERAGE('ID-11'!B212,'ID-13'!B212,'ID-14'!B212,'ID-15'!B212,'ID-24'!B212,'ID-26'!B212,'ID-29'!B212,'ID-30'!B212,'ID-32'!B212,'ID-33'!B212,'ID-34'!B212,'ID-37'!B212,'ID-38'!B212,'ID-39'!B212,'ID-40'!B212,'ID-44'!B212,'ID-45'!B212,'ID-53'!B212,'ID-57'!B212,'ID-59'!B212,'ID-70'!B212,'ID-71'!B212)</f>
        <v>1520.4020352811908</v>
      </c>
      <c r="C205" s="1">
        <f>AVERAGE('ID-08'!B212,'ID-09'!B212,'ID-11'!C212,'ID-14'!C212,'ID-18'!B212,'ID-24'!C212,'ID-26'!C212,'ID-29'!C212,'ID-30'!C212,'ID-34'!C212,'ID-36'!B212,'ID-38'!C212,'ID-39'!C212,'ID-40'!C212,'ID-44'!C212,'ID-45'!C212,'ID-57'!C212,'ID-59'!C212)</f>
        <v>1012.7529435836859</v>
      </c>
      <c r="D205" s="1">
        <f>AVERAGE('ID-13'!C212,'ID-14'!D212,'ID-15'!C212,'ID-16'!B212,'ID-18'!C212,'ID-26'!D212,'ID-29'!D212,'ID-30'!D212,'ID-33'!C212,'ID-34'!D212,'ID-36'!C212,'ID-37'!C212,'ID-38'!D212,'ID-39'!D212,'ID-40'!D212,'ID-45'!D212,'ID-59'!D212,'ID-71'!C212)</f>
        <v>1225.2801896255962</v>
      </c>
      <c r="E205" s="1">
        <f>AVERAGE('ID-03'!B212,'ID-09'!C212,'ID-13'!D212,'ID-15'!D212,'ID-16'!C212,'ID-18'!D212,'ID-24'!D212,'ID-29'!E212,'ID-30'!E212,'ID-33'!D212,'ID-34'!E212,'ID-36'!D212,'ID-38'!E212,'ID-39'!E212,'ID-40'!E212,'ID-44'!D212,'ID-45'!E212,'ID-57'!D212,'ID-70'!C212,'ID-71'!D212)</f>
        <v>1598.3347911432581</v>
      </c>
      <c r="F205" s="1">
        <f>AVERAGE('ID-01'!B212,'ID-02'!B212,'ID-03'!C212,'ID-06'!B212,'ID-08'!C212,'ID-09'!D212,'ID-12'!B212,'ID-16'!D212,'ID-18'!E212,'ID-24'!E212,'ID-29'!F212,'ID-33'!E212,'ID-34'!F212,'ID-36'!E212,'ID-38'!F212,'ID-39'!F212,'ID-40'!F212,'ID-45'!F212,'ID-53'!C212,'ID-54'!B212,'ID-57'!E212,'ID-71'!E212)</f>
        <v>2437.542663081158</v>
      </c>
      <c r="G205" s="1">
        <f>AVERAGE('ID-01'!C212,'ID-02'!C212,'ID-03'!D212,'ID-07'!B212,'ID-08'!D212,'ID-11'!D212,'ID-18'!F212,'ID-24'!F212,'ID-29'!G212,'ID-31'!B212,'ID-33'!F212,'ID-34'!G212,'ID-36'!F212,'ID-39'!G212,'ID-40'!G212,'ID-44'!E212,'ID-45'!G212,'ID-50'!B212,'ID-53'!D212,'ID-54'!C212,'ID-57'!F212,'ID-59'!E212,'ID-70'!D212,'ID-71'!F212)</f>
        <v>1896.6487578418544</v>
      </c>
      <c r="H205" s="1">
        <f>AVERAGE('ID-03'!E212,'ID-11'!E212,'ID-13'!E212,'ID-15'!E212,'ID-16'!E212,'ID-18'!G212,'ID-24'!G212,'ID-29'!H212,'ID-30'!F212,'ID-31'!C212,'ID-33'!G212,'ID-34'!H212,'ID-40'!H212,'ID-44'!F212,'ID-45'!H212,'ID-54'!D212,'ID-57'!G212,'ID-59'!F212,'ID-70'!E212,'ID-71'!G212)</f>
        <v>1327.5067508970899</v>
      </c>
      <c r="I205" s="1">
        <f>AVERAGE('ID-12'!C212,'ID-18'!H212,'ID-24'!H212,'ID-29'!I212,'ID-40'!I212,'ID-44'!G212,'ID-45'!I212,'ID-59'!G212)</f>
        <v>1605.0981152783977</v>
      </c>
      <c r="J205" s="1">
        <f>AVERAGE('ID-31'!D212,'ID-40'!J212,'ID-44'!H212,'ID-45'!J212,'ID-57'!H212)</f>
        <v>1505.0009824011233</v>
      </c>
      <c r="K205" s="1">
        <f>AVERAGE('ID-26'!E212,'ID-31'!E212,'ID-34'!I212,'ID-36'!G212,'ID-40'!K212,'ID-44'!I212,'ID-57'!I212)</f>
        <v>1662.6978394026733</v>
      </c>
    </row>
    <row r="206" spans="1:11" x14ac:dyDescent="0.25">
      <c r="A206" s="1">
        <v>25.25</v>
      </c>
      <c r="B206" s="1">
        <f>AVERAGE('ID-11'!B213,'ID-13'!B213,'ID-14'!B213,'ID-15'!B213,'ID-24'!B213,'ID-26'!B213,'ID-29'!B213,'ID-30'!B213,'ID-32'!B213,'ID-33'!B213,'ID-34'!B213,'ID-37'!B213,'ID-38'!B213,'ID-39'!B213,'ID-40'!B213,'ID-44'!B213,'ID-45'!B213,'ID-53'!B213,'ID-57'!B213,'ID-59'!B213,'ID-70'!B213,'ID-71'!B213)</f>
        <v>1517.8086425565773</v>
      </c>
      <c r="C206" s="1">
        <f>AVERAGE('ID-08'!B213,'ID-09'!B213,'ID-11'!C213,'ID-14'!C213,'ID-18'!B213,'ID-24'!C213,'ID-26'!C213,'ID-29'!C213,'ID-30'!C213,'ID-34'!C213,'ID-36'!B213,'ID-38'!C213,'ID-39'!C213,'ID-40'!C213,'ID-44'!C213,'ID-45'!C213,'ID-57'!C213,'ID-59'!C213)</f>
        <v>1011.7393729933259</v>
      </c>
      <c r="D206" s="1">
        <f>AVERAGE('ID-13'!C213,'ID-14'!D213,'ID-15'!C213,'ID-16'!B213,'ID-18'!C213,'ID-26'!D213,'ID-29'!D213,'ID-30'!D213,'ID-33'!C213,'ID-34'!D213,'ID-36'!C213,'ID-37'!C213,'ID-38'!D213,'ID-39'!D213,'ID-40'!D213,'ID-45'!D213,'ID-59'!D213,'ID-71'!C213)</f>
        <v>1227.9507612477446</v>
      </c>
      <c r="E206" s="1">
        <f>AVERAGE('ID-03'!B213,'ID-09'!C213,'ID-13'!D213,'ID-15'!D213,'ID-16'!C213,'ID-18'!D213,'ID-24'!D213,'ID-29'!E213,'ID-30'!E213,'ID-33'!D213,'ID-34'!E213,'ID-36'!D213,'ID-38'!E213,'ID-39'!E213,'ID-40'!E213,'ID-44'!D213,'ID-45'!E213,'ID-57'!D213,'ID-70'!C213,'ID-71'!D213)</f>
        <v>1604.6069201013843</v>
      </c>
      <c r="F206" s="1">
        <f>AVERAGE('ID-01'!B213,'ID-02'!B213,'ID-03'!C213,'ID-06'!B213,'ID-08'!C213,'ID-09'!D213,'ID-12'!B213,'ID-16'!D213,'ID-18'!E213,'ID-24'!E213,'ID-29'!F213,'ID-33'!E213,'ID-34'!F213,'ID-36'!E213,'ID-38'!F213,'ID-39'!F213,'ID-40'!F213,'ID-45'!F213,'ID-53'!C213,'ID-54'!B213,'ID-57'!E213,'ID-71'!E213)</f>
        <v>2423.1140667653121</v>
      </c>
      <c r="G206" s="1">
        <f>AVERAGE('ID-01'!C213,'ID-02'!C213,'ID-03'!D213,'ID-07'!B213,'ID-08'!D213,'ID-11'!D213,'ID-18'!F213,'ID-24'!F213,'ID-29'!G213,'ID-31'!B213,'ID-33'!F213,'ID-34'!G213,'ID-36'!F213,'ID-39'!G213,'ID-40'!G213,'ID-44'!E213,'ID-45'!G213,'ID-50'!B213,'ID-53'!D213,'ID-54'!C213,'ID-57'!F213,'ID-59'!E213,'ID-70'!D213,'ID-71'!F213)</f>
        <v>1892.550839158456</v>
      </c>
      <c r="H206" s="1">
        <f>AVERAGE('ID-03'!E213,'ID-11'!E213,'ID-13'!E213,'ID-15'!E213,'ID-16'!E213,'ID-18'!G213,'ID-24'!G213,'ID-29'!H213,'ID-30'!F213,'ID-31'!C213,'ID-33'!G213,'ID-34'!H213,'ID-40'!H213,'ID-44'!F213,'ID-45'!H213,'ID-54'!D213,'ID-57'!G213,'ID-59'!F213,'ID-70'!E213,'ID-71'!G213)</f>
        <v>1319.7456947966384</v>
      </c>
      <c r="I206" s="1">
        <f>AVERAGE('ID-12'!C213,'ID-18'!H213,'ID-24'!H213,'ID-29'!I213,'ID-40'!I213,'ID-44'!G213,'ID-45'!I213,'ID-59'!G213)</f>
        <v>1574.8976524638535</v>
      </c>
      <c r="J206" s="1">
        <f>AVERAGE('ID-31'!D213,'ID-40'!J213,'ID-44'!H213,'ID-45'!J213,'ID-57'!H213)</f>
        <v>1518.12065578292</v>
      </c>
      <c r="K206" s="1">
        <f>AVERAGE('ID-26'!E213,'ID-31'!E213,'ID-34'!I213,'ID-36'!G213,'ID-40'!K213,'ID-44'!I213,'ID-57'!I213)</f>
        <v>1641.9556205565693</v>
      </c>
    </row>
    <row r="207" spans="1:11" x14ac:dyDescent="0.25">
      <c r="A207" s="1">
        <v>25.375</v>
      </c>
      <c r="B207" s="1">
        <f>AVERAGE('ID-11'!B214,'ID-13'!B214,'ID-14'!B214,'ID-15'!B214,'ID-24'!B214,'ID-26'!B214,'ID-29'!B214,'ID-30'!B214,'ID-32'!B214,'ID-33'!B214,'ID-34'!B214,'ID-37'!B214,'ID-38'!B214,'ID-39'!B214,'ID-40'!B214,'ID-44'!B214,'ID-45'!B214,'ID-53'!B214,'ID-57'!B214,'ID-59'!B214,'ID-70'!B214,'ID-71'!B214)</f>
        <v>1517.7423375706048</v>
      </c>
      <c r="C207" s="1">
        <f>AVERAGE('ID-08'!B214,'ID-09'!B214,'ID-11'!C214,'ID-14'!C214,'ID-18'!B214,'ID-24'!C214,'ID-26'!C214,'ID-29'!C214,'ID-30'!C214,'ID-34'!C214,'ID-36'!B214,'ID-38'!C214,'ID-39'!C214,'ID-40'!C214,'ID-44'!C214,'ID-45'!C214,'ID-57'!C214,'ID-59'!C214)</f>
        <v>1004.7639765827225</v>
      </c>
      <c r="D207" s="1">
        <f>AVERAGE('ID-13'!C214,'ID-14'!D214,'ID-15'!C214,'ID-16'!B214,'ID-18'!C214,'ID-26'!D214,'ID-29'!D214,'ID-30'!D214,'ID-33'!C214,'ID-34'!D214,'ID-36'!C214,'ID-37'!C214,'ID-38'!D214,'ID-39'!D214,'ID-40'!D214,'ID-45'!D214,'ID-59'!D214,'ID-71'!C214)</f>
        <v>1219.9233743153732</v>
      </c>
      <c r="E207" s="1">
        <f>AVERAGE('ID-03'!B214,'ID-09'!C214,'ID-13'!D214,'ID-15'!D214,'ID-16'!C214,'ID-18'!D214,'ID-24'!D214,'ID-29'!E214,'ID-30'!E214,'ID-33'!D214,'ID-34'!E214,'ID-36'!D214,'ID-38'!E214,'ID-39'!E214,'ID-40'!E214,'ID-44'!D214,'ID-45'!E214,'ID-57'!D214,'ID-70'!C214,'ID-71'!D214)</f>
        <v>1600.7213199833607</v>
      </c>
      <c r="F207" s="1">
        <f>AVERAGE('ID-01'!B214,'ID-02'!B214,'ID-03'!C214,'ID-06'!B214,'ID-08'!C214,'ID-09'!D214,'ID-12'!B214,'ID-16'!D214,'ID-18'!E214,'ID-24'!E214,'ID-29'!F214,'ID-33'!E214,'ID-34'!F214,'ID-36'!E214,'ID-38'!F214,'ID-39'!F214,'ID-40'!F214,'ID-45'!F214,'ID-53'!C214,'ID-54'!B214,'ID-57'!E214,'ID-71'!E214)</f>
        <v>2410.1194986852342</v>
      </c>
      <c r="G207" s="1">
        <f>AVERAGE('ID-01'!C214,'ID-02'!C214,'ID-03'!D214,'ID-07'!B214,'ID-08'!D214,'ID-11'!D214,'ID-18'!F214,'ID-24'!F214,'ID-29'!G214,'ID-31'!B214,'ID-33'!F214,'ID-34'!G214,'ID-36'!F214,'ID-39'!G214,'ID-40'!G214,'ID-44'!E214,'ID-45'!G214,'ID-50'!B214,'ID-53'!D214,'ID-54'!C214,'ID-57'!F214,'ID-59'!E214,'ID-70'!D214,'ID-71'!F214)</f>
        <v>1887.6755818153258</v>
      </c>
      <c r="H207" s="1">
        <f>AVERAGE('ID-03'!E214,'ID-11'!E214,'ID-13'!E214,'ID-15'!E214,'ID-16'!E214,'ID-18'!G214,'ID-24'!G214,'ID-29'!H214,'ID-30'!F214,'ID-31'!C214,'ID-33'!G214,'ID-34'!H214,'ID-40'!H214,'ID-44'!F214,'ID-45'!H214,'ID-54'!D214,'ID-57'!G214,'ID-59'!F214,'ID-70'!E214,'ID-71'!G214)</f>
        <v>1307.2375391547762</v>
      </c>
      <c r="I207" s="1">
        <f>AVERAGE('ID-12'!C214,'ID-18'!H214,'ID-24'!H214,'ID-29'!I214,'ID-40'!I214,'ID-44'!G214,'ID-45'!I214,'ID-59'!G214)</f>
        <v>1561.7540289639051</v>
      </c>
      <c r="J207" s="1">
        <f>AVERAGE('ID-31'!D214,'ID-40'!J214,'ID-44'!H214,'ID-45'!J214,'ID-57'!H214)</f>
        <v>1510.7334256084912</v>
      </c>
      <c r="K207" s="1">
        <f>AVERAGE('ID-26'!E214,'ID-31'!E214,'ID-34'!I214,'ID-36'!G214,'ID-40'!K214,'ID-44'!I214,'ID-57'!I214)</f>
        <v>1643.7420921175251</v>
      </c>
    </row>
    <row r="208" spans="1:11" x14ac:dyDescent="0.25">
      <c r="A208" s="1">
        <v>25.5</v>
      </c>
      <c r="B208" s="1">
        <f>AVERAGE('ID-11'!B215,'ID-13'!B215,'ID-14'!B215,'ID-15'!B215,'ID-24'!B215,'ID-26'!B215,'ID-29'!B215,'ID-30'!B215,'ID-32'!B215,'ID-33'!B215,'ID-34'!B215,'ID-37'!B215,'ID-38'!B215,'ID-39'!B215,'ID-40'!B215,'ID-44'!B215,'ID-45'!B215,'ID-53'!B215,'ID-57'!B215,'ID-59'!B215,'ID-70'!B215,'ID-71'!B215)</f>
        <v>1520.9254311217344</v>
      </c>
      <c r="C208" s="1">
        <f>AVERAGE('ID-08'!B215,'ID-09'!B215,'ID-11'!C215,'ID-14'!C215,'ID-18'!B215,'ID-24'!C215,'ID-26'!C215,'ID-29'!C215,'ID-30'!C215,'ID-34'!C215,'ID-36'!B215,'ID-38'!C215,'ID-39'!C215,'ID-40'!C215,'ID-44'!C215,'ID-45'!C215,'ID-57'!C215,'ID-59'!C215)</f>
        <v>992.01591673073381</v>
      </c>
      <c r="D208" s="1">
        <f>AVERAGE('ID-13'!C215,'ID-14'!D215,'ID-15'!C215,'ID-16'!B215,'ID-18'!C215,'ID-26'!D215,'ID-29'!D215,'ID-30'!D215,'ID-33'!C215,'ID-34'!D215,'ID-36'!C215,'ID-37'!C215,'ID-38'!D215,'ID-39'!D215,'ID-40'!D215,'ID-45'!D215,'ID-59'!D215,'ID-71'!C215)</f>
        <v>1224.3556423367297</v>
      </c>
      <c r="E208" s="1">
        <f>AVERAGE('ID-03'!B215,'ID-09'!C215,'ID-13'!D215,'ID-15'!D215,'ID-16'!C215,'ID-18'!D215,'ID-24'!D215,'ID-29'!E215,'ID-30'!E215,'ID-33'!D215,'ID-34'!E215,'ID-36'!D215,'ID-38'!E215,'ID-39'!E215,'ID-40'!E215,'ID-44'!D215,'ID-45'!E215,'ID-57'!D215,'ID-70'!C215,'ID-71'!D215)</f>
        <v>1603.8173219216912</v>
      </c>
      <c r="F208" s="1">
        <f>AVERAGE('ID-01'!B215,'ID-02'!B215,'ID-03'!C215,'ID-06'!B215,'ID-08'!C215,'ID-09'!D215,'ID-12'!B215,'ID-16'!D215,'ID-18'!E215,'ID-24'!E215,'ID-29'!F215,'ID-33'!E215,'ID-34'!F215,'ID-36'!E215,'ID-38'!F215,'ID-39'!F215,'ID-40'!F215,'ID-45'!F215,'ID-53'!C215,'ID-54'!B215,'ID-57'!E215,'ID-71'!E215)</f>
        <v>2409.0436820795871</v>
      </c>
      <c r="G208" s="1">
        <f>AVERAGE('ID-01'!C215,'ID-02'!C215,'ID-03'!D215,'ID-07'!B215,'ID-08'!D215,'ID-11'!D215,'ID-18'!F215,'ID-24'!F215,'ID-29'!G215,'ID-31'!B215,'ID-33'!F215,'ID-34'!G215,'ID-36'!F215,'ID-39'!G215,'ID-40'!G215,'ID-44'!E215,'ID-45'!G215,'ID-50'!B215,'ID-53'!D215,'ID-54'!C215,'ID-57'!F215,'ID-59'!E215,'ID-70'!D215,'ID-71'!F215)</f>
        <v>1884.5528069530071</v>
      </c>
      <c r="H208" s="1">
        <f>AVERAGE('ID-03'!E215,'ID-11'!E215,'ID-13'!E215,'ID-15'!E215,'ID-16'!E215,'ID-18'!G215,'ID-24'!G215,'ID-29'!H215,'ID-30'!F215,'ID-31'!C215,'ID-33'!G215,'ID-34'!H215,'ID-40'!H215,'ID-44'!F215,'ID-45'!H215,'ID-54'!D215,'ID-57'!G215,'ID-59'!F215,'ID-70'!E215,'ID-71'!G215)</f>
        <v>1307.677261368023</v>
      </c>
      <c r="I208" s="1">
        <f>AVERAGE('ID-12'!C215,'ID-18'!H215,'ID-24'!H215,'ID-29'!I215,'ID-40'!I215,'ID-44'!G215,'ID-45'!I215,'ID-59'!G215)</f>
        <v>1568.3283072975867</v>
      </c>
      <c r="J208" s="1">
        <f>AVERAGE('ID-31'!D215,'ID-40'!J215,'ID-44'!H215,'ID-45'!J215,'ID-57'!H215)</f>
        <v>1509.6815360421672</v>
      </c>
      <c r="K208" s="1">
        <f>AVERAGE('ID-26'!E215,'ID-31'!E215,'ID-34'!I215,'ID-36'!G215,'ID-40'!K215,'ID-44'!I215,'ID-57'!I215)</f>
        <v>1643.8063459893588</v>
      </c>
    </row>
    <row r="209" spans="1:11" x14ac:dyDescent="0.25">
      <c r="A209" s="1">
        <v>25.625</v>
      </c>
      <c r="B209" s="1">
        <f>AVERAGE('ID-11'!B216,'ID-13'!B216,'ID-14'!B216,'ID-15'!B216,'ID-24'!B216,'ID-26'!B216,'ID-29'!B216,'ID-30'!B216,'ID-32'!B216,'ID-33'!B216,'ID-34'!B216,'ID-37'!B216,'ID-38'!B216,'ID-39'!B216,'ID-40'!B216,'ID-44'!B216,'ID-45'!B216,'ID-53'!B216,'ID-57'!B216,'ID-59'!B216,'ID-70'!B216,'ID-71'!B216)</f>
        <v>1521.899227086411</v>
      </c>
      <c r="C209" s="1">
        <f>AVERAGE('ID-08'!B216,'ID-09'!B216,'ID-11'!C216,'ID-14'!C216,'ID-18'!B216,'ID-24'!C216,'ID-26'!C216,'ID-29'!C216,'ID-30'!C216,'ID-34'!C216,'ID-36'!B216,'ID-38'!C216,'ID-39'!C216,'ID-40'!C216,'ID-44'!C216,'ID-45'!C216,'ID-57'!C216,'ID-59'!C216)</f>
        <v>973.94825925089151</v>
      </c>
      <c r="D209" s="1">
        <f>AVERAGE('ID-13'!C216,'ID-14'!D216,'ID-15'!C216,'ID-16'!B216,'ID-18'!C216,'ID-26'!D216,'ID-29'!D216,'ID-30'!D216,'ID-33'!C216,'ID-34'!D216,'ID-36'!C216,'ID-37'!C216,'ID-38'!D216,'ID-39'!D216,'ID-40'!D216,'ID-45'!D216,'ID-59'!D216,'ID-71'!C216)</f>
        <v>1228.7742557181516</v>
      </c>
      <c r="E209" s="1">
        <f>AVERAGE('ID-03'!B216,'ID-09'!C216,'ID-13'!D216,'ID-15'!D216,'ID-16'!C216,'ID-18'!D216,'ID-24'!D216,'ID-29'!E216,'ID-30'!E216,'ID-33'!D216,'ID-34'!E216,'ID-36'!D216,'ID-38'!E216,'ID-39'!E216,'ID-40'!E216,'ID-44'!D216,'ID-45'!E216,'ID-57'!D216,'ID-70'!C216,'ID-71'!D216)</f>
        <v>1610.0643451731864</v>
      </c>
      <c r="F209" s="1">
        <f>AVERAGE('ID-01'!B216,'ID-02'!B216,'ID-03'!C216,'ID-06'!B216,'ID-08'!C216,'ID-09'!D216,'ID-12'!B216,'ID-16'!D216,'ID-18'!E216,'ID-24'!E216,'ID-29'!F216,'ID-33'!E216,'ID-34'!F216,'ID-36'!E216,'ID-38'!F216,'ID-39'!F216,'ID-40'!F216,'ID-45'!F216,'ID-53'!C216,'ID-54'!B216,'ID-57'!E216,'ID-71'!E216)</f>
        <v>2402.2493494351215</v>
      </c>
      <c r="G209" s="1">
        <f>AVERAGE('ID-01'!C216,'ID-02'!C216,'ID-03'!D216,'ID-07'!B216,'ID-08'!D216,'ID-11'!D216,'ID-18'!F216,'ID-24'!F216,'ID-29'!G216,'ID-31'!B216,'ID-33'!F216,'ID-34'!G216,'ID-36'!F216,'ID-39'!G216,'ID-40'!G216,'ID-44'!E216,'ID-45'!G216,'ID-50'!B216,'ID-53'!D216,'ID-54'!C216,'ID-57'!F216,'ID-59'!E216,'ID-70'!D216,'ID-71'!F216)</f>
        <v>1890.7069505295115</v>
      </c>
      <c r="H209" s="1">
        <f>AVERAGE('ID-03'!E216,'ID-11'!E216,'ID-13'!E216,'ID-15'!E216,'ID-16'!E216,'ID-18'!G216,'ID-24'!G216,'ID-29'!H216,'ID-30'!F216,'ID-31'!C216,'ID-33'!G216,'ID-34'!H216,'ID-40'!H216,'ID-44'!F216,'ID-45'!H216,'ID-54'!D216,'ID-57'!G216,'ID-59'!F216,'ID-70'!E216,'ID-71'!G216)</f>
        <v>1303.4604166175338</v>
      </c>
      <c r="I209" s="1">
        <f>AVERAGE('ID-12'!C216,'ID-18'!H216,'ID-24'!H216,'ID-29'!I216,'ID-40'!I216,'ID-44'!G216,'ID-45'!I216,'ID-59'!G216)</f>
        <v>1579.107028857004</v>
      </c>
      <c r="J209" s="1">
        <f>AVERAGE('ID-31'!D216,'ID-40'!J216,'ID-44'!H216,'ID-45'!J216,'ID-57'!H216)</f>
        <v>1516.4649214876772</v>
      </c>
      <c r="K209" s="1">
        <f>AVERAGE('ID-26'!E216,'ID-31'!E216,'ID-34'!I216,'ID-36'!G216,'ID-40'!K216,'ID-44'!I216,'ID-57'!I216)</f>
        <v>1634.489469789245</v>
      </c>
    </row>
    <row r="210" spans="1:11" x14ac:dyDescent="0.25">
      <c r="A210" s="1">
        <v>25.75</v>
      </c>
      <c r="B210" s="1">
        <f>AVERAGE('ID-11'!B217,'ID-13'!B217,'ID-14'!B217,'ID-15'!B217,'ID-24'!B217,'ID-26'!B217,'ID-29'!B217,'ID-30'!B217,'ID-32'!B217,'ID-33'!B217,'ID-34'!B217,'ID-37'!B217,'ID-38'!B217,'ID-39'!B217,'ID-40'!B217,'ID-44'!B217,'ID-45'!B217,'ID-53'!B217,'ID-57'!B217,'ID-59'!B217,'ID-70'!B217,'ID-71'!B217)</f>
        <v>1523.9235062284397</v>
      </c>
      <c r="C210" s="1">
        <f>AVERAGE('ID-08'!B217,'ID-09'!B217,'ID-11'!C217,'ID-14'!C217,'ID-18'!B217,'ID-24'!C217,'ID-26'!C217,'ID-29'!C217,'ID-30'!C217,'ID-34'!C217,'ID-36'!B217,'ID-38'!C217,'ID-39'!C217,'ID-40'!C217,'ID-44'!C217,'ID-45'!C217,'ID-57'!C217,'ID-59'!C217)</f>
        <v>967.64436085736554</v>
      </c>
      <c r="D210" s="1">
        <f>AVERAGE('ID-13'!C217,'ID-14'!D217,'ID-15'!C217,'ID-16'!B217,'ID-18'!C217,'ID-26'!D217,'ID-29'!D217,'ID-30'!D217,'ID-33'!C217,'ID-34'!D217,'ID-36'!C217,'ID-37'!C217,'ID-38'!D217,'ID-39'!D217,'ID-40'!D217,'ID-45'!D217,'ID-59'!D217,'ID-71'!C217)</f>
        <v>1245.015873373776</v>
      </c>
      <c r="E210" s="1">
        <f>AVERAGE('ID-03'!B217,'ID-09'!C217,'ID-13'!D217,'ID-15'!D217,'ID-16'!C217,'ID-18'!D217,'ID-24'!D217,'ID-29'!E217,'ID-30'!E217,'ID-33'!D217,'ID-34'!E217,'ID-36'!D217,'ID-38'!E217,'ID-39'!E217,'ID-40'!E217,'ID-44'!D217,'ID-45'!E217,'ID-57'!D217,'ID-70'!C217,'ID-71'!D217)</f>
        <v>1605.8997420485841</v>
      </c>
      <c r="F210" s="1">
        <f>AVERAGE('ID-01'!B217,'ID-02'!B217,'ID-03'!C217,'ID-06'!B217,'ID-08'!C217,'ID-09'!D217,'ID-12'!B217,'ID-16'!D217,'ID-18'!E217,'ID-24'!E217,'ID-29'!F217,'ID-33'!E217,'ID-34'!F217,'ID-36'!E217,'ID-38'!F217,'ID-39'!F217,'ID-40'!F217,'ID-45'!F217,'ID-53'!C217,'ID-54'!B217,'ID-57'!E217,'ID-71'!E217)</f>
        <v>2391.1356691788878</v>
      </c>
      <c r="G210" s="1">
        <f>AVERAGE('ID-01'!C217,'ID-02'!C217,'ID-03'!D217,'ID-07'!B217,'ID-08'!D217,'ID-11'!D217,'ID-18'!F217,'ID-24'!F217,'ID-29'!G217,'ID-31'!B217,'ID-33'!F217,'ID-34'!G217,'ID-36'!F217,'ID-39'!G217,'ID-40'!G217,'ID-44'!E217,'ID-45'!G217,'ID-50'!B217,'ID-53'!D217,'ID-54'!C217,'ID-57'!F217,'ID-59'!E217,'ID-70'!D217,'ID-71'!F217)</f>
        <v>1892.5236412385038</v>
      </c>
      <c r="H210" s="1">
        <f>AVERAGE('ID-03'!E217,'ID-11'!E217,'ID-13'!E217,'ID-15'!E217,'ID-16'!E217,'ID-18'!G217,'ID-24'!G217,'ID-29'!H217,'ID-30'!F217,'ID-31'!C217,'ID-33'!G217,'ID-34'!H217,'ID-40'!H217,'ID-44'!F217,'ID-45'!H217,'ID-54'!D217,'ID-57'!G217,'ID-59'!F217,'ID-70'!E217,'ID-71'!G217)</f>
        <v>1299.6496248934923</v>
      </c>
      <c r="I210" s="1">
        <f>AVERAGE('ID-12'!C217,'ID-18'!H217,'ID-24'!H217,'ID-29'!I217,'ID-40'!I217,'ID-44'!G217,'ID-45'!I217,'ID-59'!G217)</f>
        <v>1575.5310275998825</v>
      </c>
      <c r="J210" s="1">
        <f>AVERAGE('ID-31'!D217,'ID-40'!J217,'ID-44'!H217,'ID-45'!J217,'ID-57'!H217)</f>
        <v>1499.3139663229033</v>
      </c>
      <c r="K210" s="1">
        <f>AVERAGE('ID-26'!E217,'ID-31'!E217,'ID-34'!I217,'ID-36'!G217,'ID-40'!K217,'ID-44'!I217,'ID-57'!I217)</f>
        <v>1637.5464801541191</v>
      </c>
    </row>
    <row r="211" spans="1:11" x14ac:dyDescent="0.25">
      <c r="A211" s="1">
        <v>25.875</v>
      </c>
      <c r="B211" s="1">
        <f>AVERAGE('ID-11'!B218,'ID-13'!B218,'ID-14'!B218,'ID-15'!B218,'ID-24'!B218,'ID-26'!B218,'ID-29'!B218,'ID-30'!B218,'ID-32'!B218,'ID-33'!B218,'ID-34'!B218,'ID-37'!B218,'ID-38'!B218,'ID-39'!B218,'ID-40'!B218,'ID-44'!B218,'ID-45'!B218,'ID-53'!B218,'ID-57'!B218,'ID-59'!B218,'ID-70'!B218,'ID-71'!B218)</f>
        <v>1529.2705775802467</v>
      </c>
      <c r="C211" s="1">
        <f>AVERAGE('ID-08'!B218,'ID-09'!B218,'ID-11'!C218,'ID-14'!C218,'ID-18'!B218,'ID-24'!C218,'ID-26'!C218,'ID-29'!C218,'ID-30'!C218,'ID-34'!C218,'ID-36'!B218,'ID-38'!C218,'ID-39'!C218,'ID-40'!C218,'ID-44'!C218,'ID-45'!C218,'ID-57'!C218,'ID-59'!C218)</f>
        <v>960.03398570127001</v>
      </c>
      <c r="D211" s="1">
        <f>AVERAGE('ID-13'!C218,'ID-14'!D218,'ID-15'!C218,'ID-16'!B218,'ID-18'!C218,'ID-26'!D218,'ID-29'!D218,'ID-30'!D218,'ID-33'!C218,'ID-34'!D218,'ID-36'!C218,'ID-37'!C218,'ID-38'!D218,'ID-39'!D218,'ID-40'!D218,'ID-45'!D218,'ID-59'!D218,'ID-71'!C218)</f>
        <v>1245.793874958993</v>
      </c>
      <c r="E211" s="1">
        <f>AVERAGE('ID-03'!B218,'ID-09'!C218,'ID-13'!D218,'ID-15'!D218,'ID-16'!C218,'ID-18'!D218,'ID-24'!D218,'ID-29'!E218,'ID-30'!E218,'ID-33'!D218,'ID-34'!E218,'ID-36'!D218,'ID-38'!E218,'ID-39'!E218,'ID-40'!E218,'ID-44'!D218,'ID-45'!E218,'ID-57'!D218,'ID-70'!C218,'ID-71'!D218)</f>
        <v>1608.2809721629385</v>
      </c>
      <c r="F211" s="1">
        <f>AVERAGE('ID-01'!B218,'ID-02'!B218,'ID-03'!C218,'ID-06'!B218,'ID-08'!C218,'ID-09'!D218,'ID-12'!B218,'ID-16'!D218,'ID-18'!E218,'ID-24'!E218,'ID-29'!F218,'ID-33'!E218,'ID-34'!F218,'ID-36'!E218,'ID-38'!F218,'ID-39'!F218,'ID-40'!F218,'ID-45'!F218,'ID-53'!C218,'ID-54'!B218,'ID-57'!E218,'ID-71'!E218)</f>
        <v>2384.4192188783391</v>
      </c>
      <c r="G211" s="1">
        <f>AVERAGE('ID-01'!C218,'ID-02'!C218,'ID-03'!D218,'ID-07'!B218,'ID-08'!D218,'ID-11'!D218,'ID-18'!F218,'ID-24'!F218,'ID-29'!G218,'ID-31'!B218,'ID-33'!F218,'ID-34'!G218,'ID-36'!F218,'ID-39'!G218,'ID-40'!G218,'ID-44'!E218,'ID-45'!G218,'ID-50'!B218,'ID-53'!D218,'ID-54'!C218,'ID-57'!F218,'ID-59'!E218,'ID-70'!D218,'ID-71'!F218)</f>
        <v>1887.4149130687208</v>
      </c>
      <c r="H211" s="1">
        <f>AVERAGE('ID-03'!E218,'ID-11'!E218,'ID-13'!E218,'ID-15'!E218,'ID-16'!E218,'ID-18'!G218,'ID-24'!G218,'ID-29'!H218,'ID-30'!F218,'ID-31'!C218,'ID-33'!G218,'ID-34'!H218,'ID-40'!H218,'ID-44'!F218,'ID-45'!H218,'ID-54'!D218,'ID-57'!G218,'ID-59'!F218,'ID-70'!E218,'ID-71'!G218)</f>
        <v>1288.0569025369546</v>
      </c>
      <c r="I211" s="1">
        <f>AVERAGE('ID-12'!C218,'ID-18'!H218,'ID-24'!H218,'ID-29'!I218,'ID-40'!I218,'ID-44'!G218,'ID-45'!I218,'ID-59'!G218)</f>
        <v>1574.6375397852107</v>
      </c>
      <c r="J211" s="1">
        <f>AVERAGE('ID-31'!D218,'ID-40'!J218,'ID-44'!H218,'ID-45'!J218,'ID-57'!H218)</f>
        <v>1501.6170554315911</v>
      </c>
      <c r="K211" s="1">
        <f>AVERAGE('ID-26'!E218,'ID-31'!E218,'ID-34'!I218,'ID-36'!G218,'ID-40'!K218,'ID-44'!I218,'ID-57'!I218)</f>
        <v>1633.4677038010734</v>
      </c>
    </row>
    <row r="212" spans="1:11" x14ac:dyDescent="0.25">
      <c r="A212" s="1">
        <v>26</v>
      </c>
      <c r="B212" s="1">
        <f>AVERAGE('ID-11'!B219,'ID-13'!B219,'ID-14'!B219,'ID-15'!B219,'ID-24'!B219,'ID-26'!B219,'ID-29'!B219,'ID-30'!B219,'ID-32'!B219,'ID-33'!B219,'ID-34'!B219,'ID-37'!B219,'ID-38'!B219,'ID-39'!B219,'ID-40'!B219,'ID-44'!B219,'ID-45'!B219,'ID-53'!B219,'ID-57'!B219,'ID-59'!B219,'ID-70'!B219,'ID-71'!B219)</f>
        <v>1537.2686869386971</v>
      </c>
      <c r="C212" s="1">
        <f>AVERAGE('ID-08'!B219,'ID-09'!B219,'ID-11'!C219,'ID-14'!C219,'ID-18'!B219,'ID-24'!C219,'ID-26'!C219,'ID-29'!C219,'ID-30'!C219,'ID-34'!C219,'ID-36'!B219,'ID-38'!C219,'ID-39'!C219,'ID-40'!C219,'ID-44'!C219,'ID-45'!C219,'ID-57'!C219,'ID-59'!C219)</f>
        <v>960.86494425796968</v>
      </c>
      <c r="D212" s="1">
        <f>AVERAGE('ID-13'!C219,'ID-14'!D219,'ID-15'!C219,'ID-16'!B219,'ID-18'!C219,'ID-26'!D219,'ID-29'!D219,'ID-30'!D219,'ID-33'!C219,'ID-34'!D219,'ID-36'!C219,'ID-37'!C219,'ID-38'!D219,'ID-39'!D219,'ID-40'!D219,'ID-45'!D219,'ID-59'!D219,'ID-71'!C219)</f>
        <v>1230.0350136765435</v>
      </c>
      <c r="E212" s="1">
        <f>AVERAGE('ID-03'!B219,'ID-09'!C219,'ID-13'!D219,'ID-15'!D219,'ID-16'!C219,'ID-18'!D219,'ID-24'!D219,'ID-29'!E219,'ID-30'!E219,'ID-33'!D219,'ID-34'!E219,'ID-36'!D219,'ID-38'!E219,'ID-39'!E219,'ID-40'!E219,'ID-44'!D219,'ID-45'!E219,'ID-57'!D219,'ID-70'!C219,'ID-71'!D219)</f>
        <v>1640.4327398470837</v>
      </c>
      <c r="F212" s="1">
        <f>AVERAGE('ID-01'!B219,'ID-02'!B219,'ID-03'!C219,'ID-06'!B219,'ID-08'!C219,'ID-09'!D219,'ID-12'!B219,'ID-16'!D219,'ID-18'!E219,'ID-24'!E219,'ID-29'!F219,'ID-33'!E219,'ID-34'!F219,'ID-36'!E219,'ID-38'!F219,'ID-39'!F219,'ID-40'!F219,'ID-45'!F219,'ID-53'!C219,'ID-54'!B219,'ID-57'!E219,'ID-71'!E219)</f>
        <v>2382.5153660863748</v>
      </c>
      <c r="G212" s="1">
        <f>AVERAGE('ID-01'!C219,'ID-02'!C219,'ID-03'!D219,'ID-07'!B219,'ID-08'!D219,'ID-11'!D219,'ID-18'!F219,'ID-24'!F219,'ID-29'!G219,'ID-31'!B219,'ID-33'!F219,'ID-34'!G219,'ID-36'!F219,'ID-39'!G219,'ID-40'!G219,'ID-44'!E219,'ID-45'!G219,'ID-50'!B219,'ID-53'!D219,'ID-54'!C219,'ID-57'!F219,'ID-59'!E219,'ID-70'!D219,'ID-71'!F219)</f>
        <v>1885.6844757534402</v>
      </c>
      <c r="H212" s="1">
        <f>AVERAGE('ID-03'!E219,'ID-11'!E219,'ID-13'!E219,'ID-15'!E219,'ID-16'!E219,'ID-18'!G219,'ID-24'!G219,'ID-29'!H219,'ID-30'!F219,'ID-31'!C219,'ID-33'!G219,'ID-34'!H219,'ID-40'!H219,'ID-44'!F219,'ID-45'!H219,'ID-54'!D219,'ID-57'!G219,'ID-59'!F219,'ID-70'!E219,'ID-71'!G219)</f>
        <v>1284.5544450783761</v>
      </c>
      <c r="I212" s="1">
        <f>AVERAGE('ID-12'!C219,'ID-18'!H219,'ID-24'!H219,'ID-29'!I219,'ID-40'!I219,'ID-44'!G219,'ID-45'!I219,'ID-59'!G219)</f>
        <v>1572.3402450427398</v>
      </c>
      <c r="J212" s="1">
        <f>AVERAGE('ID-31'!D219,'ID-40'!J219,'ID-44'!H219,'ID-45'!J219,'ID-57'!H219)</f>
        <v>1484.8870548290654</v>
      </c>
      <c r="K212" s="1">
        <f>AVERAGE('ID-26'!E219,'ID-31'!E219,'ID-34'!I219,'ID-36'!G219,'ID-40'!K219,'ID-44'!I219,'ID-57'!I219)</f>
        <v>1634.4817711521539</v>
      </c>
    </row>
    <row r="213" spans="1:11" x14ac:dyDescent="0.25">
      <c r="A213" s="1">
        <v>26.125</v>
      </c>
      <c r="B213" s="1">
        <f>AVERAGE('ID-11'!B220,'ID-13'!B220,'ID-14'!B220,'ID-15'!B220,'ID-24'!B220,'ID-26'!B220,'ID-29'!B220,'ID-30'!B220,'ID-32'!B220,'ID-33'!B220,'ID-34'!B220,'ID-37'!B220,'ID-38'!B220,'ID-39'!B220,'ID-40'!B220,'ID-44'!B220,'ID-45'!B220,'ID-53'!B220,'ID-57'!B220,'ID-59'!B220,'ID-70'!B220,'ID-71'!B220)</f>
        <v>1536.7563472313225</v>
      </c>
      <c r="C213" s="1">
        <f>AVERAGE('ID-08'!B220,'ID-09'!B220,'ID-11'!C220,'ID-14'!C220,'ID-18'!B220,'ID-24'!C220,'ID-26'!C220,'ID-29'!C220,'ID-30'!C220,'ID-34'!C220,'ID-36'!B220,'ID-38'!C220,'ID-39'!C220,'ID-40'!C220,'ID-44'!C220,'ID-45'!C220,'ID-57'!C220,'ID-59'!C220)</f>
        <v>951.78789322869352</v>
      </c>
      <c r="D213" s="1">
        <f>AVERAGE('ID-13'!C220,'ID-14'!D220,'ID-15'!C220,'ID-16'!B220,'ID-18'!C220,'ID-26'!D220,'ID-29'!D220,'ID-30'!D220,'ID-33'!C220,'ID-34'!D220,'ID-36'!C220,'ID-37'!C220,'ID-38'!D220,'ID-39'!D220,'ID-40'!D220,'ID-45'!D220,'ID-59'!D220,'ID-71'!C220)</f>
        <v>1236.9710496669013</v>
      </c>
      <c r="E213" s="1">
        <f>AVERAGE('ID-03'!B220,'ID-09'!C220,'ID-13'!D220,'ID-15'!D220,'ID-16'!C220,'ID-18'!D220,'ID-24'!D220,'ID-29'!E220,'ID-30'!E220,'ID-33'!D220,'ID-34'!E220,'ID-36'!D220,'ID-38'!E220,'ID-39'!E220,'ID-40'!E220,'ID-44'!D220,'ID-45'!E220,'ID-57'!D220,'ID-70'!C220,'ID-71'!D220)</f>
        <v>1638.4886624397132</v>
      </c>
      <c r="F213" s="1">
        <f>AVERAGE('ID-01'!B220,'ID-02'!B220,'ID-03'!C220,'ID-06'!B220,'ID-08'!C220,'ID-09'!D220,'ID-12'!B220,'ID-16'!D220,'ID-18'!E220,'ID-24'!E220,'ID-29'!F220,'ID-33'!E220,'ID-34'!F220,'ID-36'!E220,'ID-38'!F220,'ID-39'!F220,'ID-40'!F220,'ID-45'!F220,'ID-53'!C220,'ID-54'!B220,'ID-57'!E220,'ID-71'!E220)</f>
        <v>2386.5108302148537</v>
      </c>
      <c r="G213" s="1">
        <f>AVERAGE('ID-01'!C220,'ID-02'!C220,'ID-03'!D220,'ID-07'!B220,'ID-08'!D220,'ID-11'!D220,'ID-18'!F220,'ID-24'!F220,'ID-29'!G220,'ID-31'!B220,'ID-33'!F220,'ID-34'!G220,'ID-36'!F220,'ID-39'!G220,'ID-40'!G220,'ID-44'!E220,'ID-45'!G220,'ID-50'!B220,'ID-53'!D220,'ID-54'!C220,'ID-57'!F220,'ID-59'!E220,'ID-70'!D220,'ID-71'!F220)</f>
        <v>1887.1039376486615</v>
      </c>
      <c r="H213" s="1">
        <f>AVERAGE('ID-03'!E220,'ID-11'!E220,'ID-13'!E220,'ID-15'!E220,'ID-16'!E220,'ID-18'!G220,'ID-24'!G220,'ID-29'!H220,'ID-30'!F220,'ID-31'!C220,'ID-33'!G220,'ID-34'!H220,'ID-40'!H220,'ID-44'!F220,'ID-45'!H220,'ID-54'!D220,'ID-57'!G220,'ID-59'!F220,'ID-70'!E220,'ID-71'!G220)</f>
        <v>1289.7181374229806</v>
      </c>
      <c r="I213" s="1">
        <f>AVERAGE('ID-12'!C220,'ID-18'!H220,'ID-24'!H220,'ID-29'!I220,'ID-40'!I220,'ID-44'!G220,'ID-45'!I220,'ID-59'!G220)</f>
        <v>1571.796067262761</v>
      </c>
      <c r="J213" s="1">
        <f>AVERAGE('ID-31'!D220,'ID-40'!J220,'ID-44'!H220,'ID-45'!J220,'ID-57'!H220)</f>
        <v>1474.3076984690906</v>
      </c>
      <c r="K213" s="1">
        <f>AVERAGE('ID-26'!E220,'ID-31'!E220,'ID-34'!I220,'ID-36'!G220,'ID-40'!K220,'ID-44'!I220,'ID-57'!I220)</f>
        <v>1628.6954692925995</v>
      </c>
    </row>
    <row r="214" spans="1:11" x14ac:dyDescent="0.25">
      <c r="A214" s="1">
        <v>26.25</v>
      </c>
      <c r="B214" s="1">
        <f>AVERAGE('ID-11'!B221,'ID-13'!B221,'ID-14'!B221,'ID-15'!B221,'ID-24'!B221,'ID-26'!B221,'ID-29'!B221,'ID-30'!B221,'ID-32'!B221,'ID-33'!B221,'ID-34'!B221,'ID-37'!B221,'ID-38'!B221,'ID-39'!B221,'ID-40'!B221,'ID-44'!B221,'ID-45'!B221,'ID-53'!B221,'ID-57'!B221,'ID-59'!B221,'ID-70'!B221,'ID-71'!B221)</f>
        <v>1534.0862129445197</v>
      </c>
      <c r="C214" s="1">
        <f>AVERAGE('ID-08'!B221,'ID-09'!B221,'ID-11'!C221,'ID-14'!C221,'ID-18'!B221,'ID-24'!C221,'ID-26'!C221,'ID-29'!C221,'ID-30'!C221,'ID-34'!C221,'ID-36'!B221,'ID-38'!C221,'ID-39'!C221,'ID-40'!C221,'ID-44'!C221,'ID-45'!C221,'ID-57'!C221,'ID-59'!C221)</f>
        <v>948.09138096320953</v>
      </c>
      <c r="D214" s="1">
        <f>AVERAGE('ID-13'!C221,'ID-14'!D221,'ID-15'!C221,'ID-16'!B221,'ID-18'!C221,'ID-26'!D221,'ID-29'!D221,'ID-30'!D221,'ID-33'!C221,'ID-34'!D221,'ID-36'!C221,'ID-37'!C221,'ID-38'!D221,'ID-39'!D221,'ID-40'!D221,'ID-45'!D221,'ID-59'!D221,'ID-71'!C221)</f>
        <v>1240.9695896571409</v>
      </c>
      <c r="E214" s="1">
        <f>AVERAGE('ID-03'!B221,'ID-09'!C221,'ID-13'!D221,'ID-15'!D221,'ID-16'!C221,'ID-18'!D221,'ID-24'!D221,'ID-29'!E221,'ID-30'!E221,'ID-33'!D221,'ID-34'!E221,'ID-36'!D221,'ID-38'!E221,'ID-39'!E221,'ID-40'!E221,'ID-44'!D221,'ID-45'!E221,'ID-57'!D221,'ID-70'!C221,'ID-71'!D221)</f>
        <v>1645.2339997604315</v>
      </c>
      <c r="F214" s="1">
        <f>AVERAGE('ID-01'!B221,'ID-02'!B221,'ID-03'!C221,'ID-06'!B221,'ID-08'!C221,'ID-09'!D221,'ID-12'!B221,'ID-16'!D221,'ID-18'!E221,'ID-24'!E221,'ID-29'!F221,'ID-33'!E221,'ID-34'!F221,'ID-36'!E221,'ID-38'!F221,'ID-39'!F221,'ID-40'!F221,'ID-45'!F221,'ID-53'!C221,'ID-54'!B221,'ID-57'!E221,'ID-71'!E221)</f>
        <v>2394.8182381942024</v>
      </c>
      <c r="G214" s="1">
        <f>AVERAGE('ID-01'!C221,'ID-02'!C221,'ID-03'!D221,'ID-07'!B221,'ID-08'!D221,'ID-11'!D221,'ID-18'!F221,'ID-24'!F221,'ID-29'!G221,'ID-31'!B221,'ID-33'!F221,'ID-34'!G221,'ID-36'!F221,'ID-39'!G221,'ID-40'!G221,'ID-44'!E221,'ID-45'!G221,'ID-50'!B221,'ID-53'!D221,'ID-54'!C221,'ID-57'!F221,'ID-59'!E221,'ID-70'!D221,'ID-71'!F221)</f>
        <v>1881.1417897442823</v>
      </c>
      <c r="H214" s="1">
        <f>AVERAGE('ID-03'!E221,'ID-11'!E221,'ID-13'!E221,'ID-15'!E221,'ID-16'!E221,'ID-18'!G221,'ID-24'!G221,'ID-29'!H221,'ID-30'!F221,'ID-31'!C221,'ID-33'!G221,'ID-34'!H221,'ID-40'!H221,'ID-44'!F221,'ID-45'!H221,'ID-54'!D221,'ID-57'!G221,'ID-59'!F221,'ID-70'!E221,'ID-71'!G221)</f>
        <v>1300.3987409108245</v>
      </c>
      <c r="I214" s="1">
        <f>AVERAGE('ID-12'!C221,'ID-18'!H221,'ID-24'!H221,'ID-29'!I221,'ID-40'!I221,'ID-44'!G221,'ID-45'!I221,'ID-59'!G221)</f>
        <v>1581.0947670383532</v>
      </c>
      <c r="J214" s="1">
        <f>AVERAGE('ID-31'!D221,'ID-40'!J221,'ID-44'!H221,'ID-45'!J221,'ID-57'!H221)</f>
        <v>1465.6357521329746</v>
      </c>
      <c r="K214" s="1">
        <f>AVERAGE('ID-26'!E221,'ID-31'!E221,'ID-34'!I221,'ID-36'!G221,'ID-40'!K221,'ID-44'!I221,'ID-57'!I221)</f>
        <v>1635.1183093256407</v>
      </c>
    </row>
    <row r="215" spans="1:11" x14ac:dyDescent="0.25">
      <c r="A215" s="1">
        <v>26.375</v>
      </c>
      <c r="B215" s="1">
        <f>AVERAGE('ID-11'!B222,'ID-13'!B222,'ID-14'!B222,'ID-15'!B222,'ID-24'!B222,'ID-26'!B222,'ID-29'!B222,'ID-30'!B222,'ID-32'!B222,'ID-33'!B222,'ID-34'!B222,'ID-37'!B222,'ID-38'!B222,'ID-39'!B222,'ID-40'!B222,'ID-44'!B222,'ID-45'!B222,'ID-53'!B222,'ID-57'!B222,'ID-59'!B222,'ID-70'!B222,'ID-71'!B222)</f>
        <v>1536.0156633166357</v>
      </c>
      <c r="C215" s="1">
        <f>AVERAGE('ID-08'!B222,'ID-09'!B222,'ID-11'!C222,'ID-14'!C222,'ID-18'!B222,'ID-24'!C222,'ID-26'!C222,'ID-29'!C222,'ID-30'!C222,'ID-34'!C222,'ID-36'!B222,'ID-38'!C222,'ID-39'!C222,'ID-40'!C222,'ID-44'!C222,'ID-45'!C222,'ID-57'!C222,'ID-59'!C222)</f>
        <v>945.97367755243044</v>
      </c>
      <c r="D215" s="1">
        <f>AVERAGE('ID-13'!C222,'ID-14'!D222,'ID-15'!C222,'ID-16'!B222,'ID-18'!C222,'ID-26'!D222,'ID-29'!D222,'ID-30'!D222,'ID-33'!C222,'ID-34'!D222,'ID-36'!C222,'ID-37'!C222,'ID-38'!D222,'ID-39'!D222,'ID-40'!D222,'ID-45'!D222,'ID-59'!D222,'ID-71'!C222)</f>
        <v>1234.3111004313816</v>
      </c>
      <c r="E215" s="1">
        <f>AVERAGE('ID-03'!B222,'ID-09'!C222,'ID-13'!D222,'ID-15'!D222,'ID-16'!C222,'ID-18'!D222,'ID-24'!D222,'ID-29'!E222,'ID-30'!E222,'ID-33'!D222,'ID-34'!E222,'ID-36'!D222,'ID-38'!E222,'ID-39'!E222,'ID-40'!E222,'ID-44'!D222,'ID-45'!E222,'ID-57'!D222,'ID-70'!C222,'ID-71'!D222)</f>
        <v>1641.7224081110849</v>
      </c>
      <c r="F215" s="1">
        <f>AVERAGE('ID-01'!B222,'ID-02'!B222,'ID-03'!C222,'ID-06'!B222,'ID-08'!C222,'ID-09'!D222,'ID-12'!B222,'ID-16'!D222,'ID-18'!E222,'ID-24'!E222,'ID-29'!F222,'ID-33'!E222,'ID-34'!F222,'ID-36'!E222,'ID-38'!F222,'ID-39'!F222,'ID-40'!F222,'ID-45'!F222,'ID-53'!C222,'ID-54'!B222,'ID-57'!E222,'ID-71'!E222)</f>
        <v>2391.8641495095362</v>
      </c>
      <c r="G215" s="1">
        <f>AVERAGE('ID-01'!C222,'ID-02'!C222,'ID-03'!D222,'ID-07'!B222,'ID-08'!D222,'ID-11'!D222,'ID-18'!F222,'ID-24'!F222,'ID-29'!G222,'ID-31'!B222,'ID-33'!F222,'ID-34'!G222,'ID-36'!F222,'ID-39'!G222,'ID-40'!G222,'ID-44'!E222,'ID-45'!G222,'ID-50'!B222,'ID-53'!D222,'ID-54'!C222,'ID-57'!F222,'ID-59'!E222,'ID-70'!D222,'ID-71'!F222)</f>
        <v>1878.1231180516768</v>
      </c>
      <c r="H215" s="1">
        <f>AVERAGE('ID-03'!E222,'ID-11'!E222,'ID-13'!E222,'ID-15'!E222,'ID-16'!E222,'ID-18'!G222,'ID-24'!G222,'ID-29'!H222,'ID-30'!F222,'ID-31'!C222,'ID-33'!G222,'ID-34'!H222,'ID-40'!H222,'ID-44'!F222,'ID-45'!H222,'ID-54'!D222,'ID-57'!G222,'ID-59'!F222,'ID-70'!E222,'ID-71'!G222)</f>
        <v>1304.9740433670702</v>
      </c>
      <c r="I215" s="1">
        <f>AVERAGE('ID-12'!C222,'ID-18'!H222,'ID-24'!H222,'ID-29'!I222,'ID-40'!I222,'ID-44'!G222,'ID-45'!I222,'ID-59'!G222)</f>
        <v>1621.7766599034501</v>
      </c>
      <c r="J215" s="1">
        <f>AVERAGE('ID-31'!D222,'ID-40'!J222,'ID-44'!H222,'ID-45'!J222,'ID-57'!H222)</f>
        <v>1464.2535622496171</v>
      </c>
      <c r="K215" s="1">
        <f>AVERAGE('ID-26'!E222,'ID-31'!E222,'ID-34'!I222,'ID-36'!G222,'ID-40'!K222,'ID-44'!I222,'ID-57'!I222)</f>
        <v>1635.1519642662442</v>
      </c>
    </row>
    <row r="216" spans="1:11" x14ac:dyDescent="0.25">
      <c r="A216" s="1">
        <v>26.5</v>
      </c>
      <c r="B216" s="1">
        <f>AVERAGE('ID-11'!B223,'ID-13'!B223,'ID-14'!B223,'ID-15'!B223,'ID-24'!B223,'ID-26'!B223,'ID-29'!B223,'ID-30'!B223,'ID-32'!B223,'ID-33'!B223,'ID-34'!B223,'ID-37'!B223,'ID-38'!B223,'ID-39'!B223,'ID-40'!B223,'ID-44'!B223,'ID-45'!B223,'ID-53'!B223,'ID-57'!B223,'ID-59'!B223,'ID-70'!B223,'ID-71'!B223)</f>
        <v>1534.3870445042587</v>
      </c>
      <c r="C216" s="1">
        <f>AVERAGE('ID-08'!B223,'ID-09'!B223,'ID-11'!C223,'ID-14'!C223,'ID-18'!B223,'ID-24'!C223,'ID-26'!C223,'ID-29'!C223,'ID-30'!C223,'ID-34'!C223,'ID-36'!B223,'ID-38'!C223,'ID-39'!C223,'ID-40'!C223,'ID-44'!C223,'ID-45'!C223,'ID-57'!C223,'ID-59'!C223)</f>
        <v>942.04279309625804</v>
      </c>
      <c r="D216" s="1">
        <f>AVERAGE('ID-13'!C223,'ID-14'!D223,'ID-15'!C223,'ID-16'!B223,'ID-18'!C223,'ID-26'!D223,'ID-29'!D223,'ID-30'!D223,'ID-33'!C223,'ID-34'!D223,'ID-36'!C223,'ID-37'!C223,'ID-38'!D223,'ID-39'!D223,'ID-40'!D223,'ID-45'!D223,'ID-59'!D223,'ID-71'!C223)</f>
        <v>1242.4427271629049</v>
      </c>
      <c r="E216" s="1">
        <f>AVERAGE('ID-03'!B223,'ID-09'!C223,'ID-13'!D223,'ID-15'!D223,'ID-16'!C223,'ID-18'!D223,'ID-24'!D223,'ID-29'!E223,'ID-30'!E223,'ID-33'!D223,'ID-34'!E223,'ID-36'!D223,'ID-38'!E223,'ID-39'!E223,'ID-40'!E223,'ID-44'!D223,'ID-45'!E223,'ID-57'!D223,'ID-70'!C223,'ID-71'!D223)</f>
        <v>1636.0833796408101</v>
      </c>
      <c r="F216" s="1">
        <f>AVERAGE('ID-01'!B223,'ID-02'!B223,'ID-03'!C223,'ID-06'!B223,'ID-08'!C223,'ID-09'!D223,'ID-12'!B223,'ID-16'!D223,'ID-18'!E223,'ID-24'!E223,'ID-29'!F223,'ID-33'!E223,'ID-34'!F223,'ID-36'!E223,'ID-38'!F223,'ID-39'!F223,'ID-40'!F223,'ID-45'!F223,'ID-53'!C223,'ID-54'!B223,'ID-57'!E223,'ID-71'!E223)</f>
        <v>2397.3864347786616</v>
      </c>
      <c r="G216" s="1">
        <f>AVERAGE('ID-01'!C223,'ID-02'!C223,'ID-03'!D223,'ID-07'!B223,'ID-08'!D223,'ID-11'!D223,'ID-18'!F223,'ID-24'!F223,'ID-29'!G223,'ID-31'!B223,'ID-33'!F223,'ID-34'!G223,'ID-36'!F223,'ID-39'!G223,'ID-40'!G223,'ID-44'!E223,'ID-45'!G223,'ID-50'!B223,'ID-53'!D223,'ID-54'!C223,'ID-57'!F223,'ID-59'!E223,'ID-70'!D223,'ID-71'!F223)</f>
        <v>1870.2160704113749</v>
      </c>
      <c r="H216" s="1">
        <f>AVERAGE('ID-03'!E223,'ID-11'!E223,'ID-13'!E223,'ID-15'!E223,'ID-16'!E223,'ID-18'!G223,'ID-24'!G223,'ID-29'!H223,'ID-30'!F223,'ID-31'!C223,'ID-33'!G223,'ID-34'!H223,'ID-40'!H223,'ID-44'!F223,'ID-45'!H223,'ID-54'!D223,'ID-57'!G223,'ID-59'!F223,'ID-70'!E223,'ID-71'!G223)</f>
        <v>1305.175480613731</v>
      </c>
      <c r="I216" s="1">
        <f>AVERAGE('ID-12'!C223,'ID-18'!H223,'ID-24'!H223,'ID-29'!I223,'ID-40'!I223,'ID-44'!G223,'ID-45'!I223,'ID-59'!G223)</f>
        <v>1632.4871317603697</v>
      </c>
      <c r="J216" s="1">
        <f>AVERAGE('ID-31'!D223,'ID-40'!J223,'ID-44'!H223,'ID-45'!J223,'ID-57'!H223)</f>
        <v>1449.6829062814948</v>
      </c>
      <c r="K216" s="1">
        <f>AVERAGE('ID-26'!E223,'ID-31'!E223,'ID-34'!I223,'ID-36'!G223,'ID-40'!K223,'ID-44'!I223,'ID-57'!I223)</f>
        <v>1618.0551282407789</v>
      </c>
    </row>
    <row r="217" spans="1:11" x14ac:dyDescent="0.25">
      <c r="A217" s="1">
        <v>26.625</v>
      </c>
      <c r="B217" s="1">
        <f>AVERAGE('ID-11'!B224,'ID-13'!B224,'ID-14'!B224,'ID-15'!B224,'ID-24'!B224,'ID-26'!B224,'ID-29'!B224,'ID-30'!B224,'ID-32'!B224,'ID-33'!B224,'ID-34'!B224,'ID-37'!B224,'ID-38'!B224,'ID-39'!B224,'ID-40'!B224,'ID-44'!B224,'ID-45'!B224,'ID-53'!B224,'ID-57'!B224,'ID-59'!B224,'ID-70'!B224,'ID-71'!B224)</f>
        <v>1516.4595271855192</v>
      </c>
      <c r="C217" s="1">
        <f>AVERAGE('ID-08'!B224,'ID-09'!B224,'ID-11'!C224,'ID-14'!C224,'ID-18'!B224,'ID-24'!C224,'ID-26'!C224,'ID-29'!C224,'ID-30'!C224,'ID-34'!C224,'ID-36'!B224,'ID-38'!C224,'ID-39'!C224,'ID-40'!C224,'ID-44'!C224,'ID-45'!C224,'ID-57'!C224,'ID-59'!C224)</f>
        <v>949.56052216549165</v>
      </c>
      <c r="D217" s="1">
        <f>AVERAGE('ID-13'!C224,'ID-14'!D224,'ID-15'!C224,'ID-16'!B224,'ID-18'!C224,'ID-26'!D224,'ID-29'!D224,'ID-30'!D224,'ID-33'!C224,'ID-34'!D224,'ID-36'!C224,'ID-37'!C224,'ID-38'!D224,'ID-39'!D224,'ID-40'!D224,'ID-45'!D224,'ID-59'!D224,'ID-71'!C224)</f>
        <v>1245.8051010839213</v>
      </c>
      <c r="E217" s="1">
        <f>AVERAGE('ID-03'!B224,'ID-09'!C224,'ID-13'!D224,'ID-15'!D224,'ID-16'!C224,'ID-18'!D224,'ID-24'!D224,'ID-29'!E224,'ID-30'!E224,'ID-33'!D224,'ID-34'!E224,'ID-36'!D224,'ID-38'!E224,'ID-39'!E224,'ID-40'!E224,'ID-44'!D224,'ID-45'!E224,'ID-57'!D224,'ID-70'!C224,'ID-71'!D224)</f>
        <v>1635.4858563743762</v>
      </c>
      <c r="F217" s="1">
        <f>AVERAGE('ID-01'!B224,'ID-02'!B224,'ID-03'!C224,'ID-06'!B224,'ID-08'!C224,'ID-09'!D224,'ID-12'!B224,'ID-16'!D224,'ID-18'!E224,'ID-24'!E224,'ID-29'!F224,'ID-33'!E224,'ID-34'!F224,'ID-36'!E224,'ID-38'!F224,'ID-39'!F224,'ID-40'!F224,'ID-45'!F224,'ID-53'!C224,'ID-54'!B224,'ID-57'!E224,'ID-71'!E224)</f>
        <v>2401.7087055024972</v>
      </c>
      <c r="G217" s="1">
        <f>AVERAGE('ID-01'!C224,'ID-02'!C224,'ID-03'!D224,'ID-07'!B224,'ID-08'!D224,'ID-11'!D224,'ID-18'!F224,'ID-24'!F224,'ID-29'!G224,'ID-31'!B224,'ID-33'!F224,'ID-34'!G224,'ID-36'!F224,'ID-39'!G224,'ID-40'!G224,'ID-44'!E224,'ID-45'!G224,'ID-50'!B224,'ID-53'!D224,'ID-54'!C224,'ID-57'!F224,'ID-59'!E224,'ID-70'!D224,'ID-71'!F224)</f>
        <v>1859.2985710025812</v>
      </c>
      <c r="H217" s="1">
        <f>AVERAGE('ID-03'!E224,'ID-11'!E224,'ID-13'!E224,'ID-15'!E224,'ID-16'!E224,'ID-18'!G224,'ID-24'!G224,'ID-29'!H224,'ID-30'!F224,'ID-31'!C224,'ID-33'!G224,'ID-34'!H224,'ID-40'!H224,'ID-44'!F224,'ID-45'!H224,'ID-54'!D224,'ID-57'!G224,'ID-59'!F224,'ID-70'!E224,'ID-71'!G224)</f>
        <v>1307.6602590960256</v>
      </c>
      <c r="I217" s="1">
        <f>AVERAGE('ID-12'!C224,'ID-18'!H224,'ID-24'!H224,'ID-29'!I224,'ID-40'!I224,'ID-44'!G224,'ID-45'!I224,'ID-59'!G224)</f>
        <v>1642.0387381450628</v>
      </c>
      <c r="J217" s="1">
        <f>AVERAGE('ID-31'!D224,'ID-40'!J224,'ID-44'!H224,'ID-45'!J224,'ID-57'!H224)</f>
        <v>1460.697139109147</v>
      </c>
      <c r="K217" s="1">
        <f>AVERAGE('ID-26'!E224,'ID-31'!E224,'ID-34'!I224,'ID-36'!G224,'ID-40'!K224,'ID-44'!I224,'ID-57'!I224)</f>
        <v>1622.4280991852206</v>
      </c>
    </row>
    <row r="218" spans="1:11" x14ac:dyDescent="0.25">
      <c r="A218" s="1">
        <v>26.75</v>
      </c>
      <c r="B218" s="1">
        <f>AVERAGE('ID-11'!B225,'ID-13'!B225,'ID-14'!B225,'ID-15'!B225,'ID-24'!B225,'ID-26'!B225,'ID-29'!B225,'ID-30'!B225,'ID-32'!B225,'ID-33'!B225,'ID-34'!B225,'ID-37'!B225,'ID-38'!B225,'ID-39'!B225,'ID-40'!B225,'ID-44'!B225,'ID-45'!B225,'ID-53'!B225,'ID-57'!B225,'ID-59'!B225,'ID-70'!B225,'ID-71'!B225)</f>
        <v>1518.1483075215265</v>
      </c>
      <c r="C218" s="1">
        <f>AVERAGE('ID-08'!B225,'ID-09'!B225,'ID-11'!C225,'ID-14'!C225,'ID-18'!B225,'ID-24'!C225,'ID-26'!C225,'ID-29'!C225,'ID-30'!C225,'ID-34'!C225,'ID-36'!B225,'ID-38'!C225,'ID-39'!C225,'ID-40'!C225,'ID-44'!C225,'ID-45'!C225,'ID-57'!C225,'ID-59'!C225)</f>
        <v>965.58471535080855</v>
      </c>
      <c r="D218" s="1">
        <f>AVERAGE('ID-13'!C225,'ID-14'!D225,'ID-15'!C225,'ID-16'!B225,'ID-18'!C225,'ID-26'!D225,'ID-29'!D225,'ID-30'!D225,'ID-33'!C225,'ID-34'!D225,'ID-36'!C225,'ID-37'!C225,'ID-38'!D225,'ID-39'!D225,'ID-40'!D225,'ID-45'!D225,'ID-59'!D225,'ID-71'!C225)</f>
        <v>1245.9052715389589</v>
      </c>
      <c r="E218" s="1">
        <f>AVERAGE('ID-03'!B225,'ID-09'!C225,'ID-13'!D225,'ID-15'!D225,'ID-16'!C225,'ID-18'!D225,'ID-24'!D225,'ID-29'!E225,'ID-30'!E225,'ID-33'!D225,'ID-34'!E225,'ID-36'!D225,'ID-38'!E225,'ID-39'!E225,'ID-40'!E225,'ID-44'!D225,'ID-45'!E225,'ID-57'!D225,'ID-70'!C225,'ID-71'!D225)</f>
        <v>1646.877768238543</v>
      </c>
      <c r="F218" s="1">
        <f>AVERAGE('ID-01'!B225,'ID-02'!B225,'ID-03'!C225,'ID-06'!B225,'ID-08'!C225,'ID-09'!D225,'ID-12'!B225,'ID-16'!D225,'ID-18'!E225,'ID-24'!E225,'ID-29'!F225,'ID-33'!E225,'ID-34'!F225,'ID-36'!E225,'ID-38'!F225,'ID-39'!F225,'ID-40'!F225,'ID-45'!F225,'ID-53'!C225,'ID-54'!B225,'ID-57'!E225,'ID-71'!E225)</f>
        <v>2393.052641843452</v>
      </c>
      <c r="G218" s="1">
        <f>AVERAGE('ID-01'!C225,'ID-02'!C225,'ID-03'!D225,'ID-07'!B225,'ID-08'!D225,'ID-11'!D225,'ID-18'!F225,'ID-24'!F225,'ID-29'!G225,'ID-31'!B225,'ID-33'!F225,'ID-34'!G225,'ID-36'!F225,'ID-39'!G225,'ID-40'!G225,'ID-44'!E225,'ID-45'!G225,'ID-50'!B225,'ID-53'!D225,'ID-54'!C225,'ID-57'!F225,'ID-59'!E225,'ID-70'!D225,'ID-71'!F225)</f>
        <v>1853.7576517486348</v>
      </c>
      <c r="H218" s="1">
        <f>AVERAGE('ID-03'!E225,'ID-11'!E225,'ID-13'!E225,'ID-15'!E225,'ID-16'!E225,'ID-18'!G225,'ID-24'!G225,'ID-29'!H225,'ID-30'!F225,'ID-31'!C225,'ID-33'!G225,'ID-34'!H225,'ID-40'!H225,'ID-44'!F225,'ID-45'!H225,'ID-54'!D225,'ID-57'!G225,'ID-59'!F225,'ID-70'!E225,'ID-71'!G225)</f>
        <v>1309.3788654369735</v>
      </c>
      <c r="I218" s="1">
        <f>AVERAGE('ID-12'!C225,'ID-18'!H225,'ID-24'!H225,'ID-29'!I225,'ID-40'!I225,'ID-44'!G225,'ID-45'!I225,'ID-59'!G225)</f>
        <v>1632.2811358954432</v>
      </c>
      <c r="J218" s="1">
        <f>AVERAGE('ID-31'!D225,'ID-40'!J225,'ID-44'!H225,'ID-45'!J225,'ID-57'!H225)</f>
        <v>1434.9846959230076</v>
      </c>
      <c r="K218" s="1">
        <f>AVERAGE('ID-26'!E225,'ID-31'!E225,'ID-34'!I225,'ID-36'!G225,'ID-40'!K225,'ID-44'!I225,'ID-57'!I225)</f>
        <v>1597.6571932589252</v>
      </c>
    </row>
    <row r="219" spans="1:11" x14ac:dyDescent="0.25">
      <c r="A219" s="1">
        <v>26.875</v>
      </c>
      <c r="B219" s="1">
        <f>AVERAGE('ID-11'!B226,'ID-13'!B226,'ID-14'!B226,'ID-15'!B226,'ID-24'!B226,'ID-26'!B226,'ID-29'!B226,'ID-30'!B226,'ID-32'!B226,'ID-33'!B226,'ID-34'!B226,'ID-37'!B226,'ID-38'!B226,'ID-39'!B226,'ID-40'!B226,'ID-44'!B226,'ID-45'!B226,'ID-53'!B226,'ID-57'!B226,'ID-59'!B226,'ID-70'!B226,'ID-71'!B226)</f>
        <v>1511.7226333573069</v>
      </c>
      <c r="C219" s="1">
        <f>AVERAGE('ID-08'!B226,'ID-09'!B226,'ID-11'!C226,'ID-14'!C226,'ID-18'!B226,'ID-24'!C226,'ID-26'!C226,'ID-29'!C226,'ID-30'!C226,'ID-34'!C226,'ID-36'!B226,'ID-38'!C226,'ID-39'!C226,'ID-40'!C226,'ID-44'!C226,'ID-45'!C226,'ID-57'!C226,'ID-59'!C226)</f>
        <v>974.54347171855943</v>
      </c>
      <c r="D219" s="1">
        <f>AVERAGE('ID-13'!C226,'ID-14'!D226,'ID-15'!C226,'ID-16'!B226,'ID-18'!C226,'ID-26'!D226,'ID-29'!D226,'ID-30'!D226,'ID-33'!C226,'ID-34'!D226,'ID-36'!C226,'ID-37'!C226,'ID-38'!D226,'ID-39'!D226,'ID-40'!D226,'ID-45'!D226,'ID-59'!D226,'ID-71'!C226)</f>
        <v>1252.3236690993681</v>
      </c>
      <c r="E219" s="1">
        <f>AVERAGE('ID-03'!B226,'ID-09'!C226,'ID-13'!D226,'ID-15'!D226,'ID-16'!C226,'ID-18'!D226,'ID-24'!D226,'ID-29'!E226,'ID-30'!E226,'ID-33'!D226,'ID-34'!E226,'ID-36'!D226,'ID-38'!E226,'ID-39'!E226,'ID-40'!E226,'ID-44'!D226,'ID-45'!E226,'ID-57'!D226,'ID-70'!C226,'ID-71'!D226)</f>
        <v>1620.0126365323824</v>
      </c>
      <c r="F219" s="1">
        <f>AVERAGE('ID-01'!B226,'ID-02'!B226,'ID-03'!C226,'ID-06'!B226,'ID-08'!C226,'ID-09'!D226,'ID-12'!B226,'ID-16'!D226,'ID-18'!E226,'ID-24'!E226,'ID-29'!F226,'ID-33'!E226,'ID-34'!F226,'ID-36'!E226,'ID-38'!F226,'ID-39'!F226,'ID-40'!F226,'ID-45'!F226,'ID-53'!C226,'ID-54'!B226,'ID-57'!E226,'ID-71'!E226)</f>
        <v>2391.1329424504311</v>
      </c>
      <c r="G219" s="1">
        <f>AVERAGE('ID-01'!C226,'ID-02'!C226,'ID-03'!D226,'ID-07'!B226,'ID-08'!D226,'ID-11'!D226,'ID-18'!F226,'ID-24'!F226,'ID-29'!G226,'ID-31'!B226,'ID-33'!F226,'ID-34'!G226,'ID-36'!F226,'ID-39'!G226,'ID-40'!G226,'ID-44'!E226,'ID-45'!G226,'ID-50'!B226,'ID-53'!D226,'ID-54'!C226,'ID-57'!F226,'ID-59'!E226,'ID-70'!D226,'ID-71'!F226)</f>
        <v>1850.136596175503</v>
      </c>
      <c r="H219" s="1">
        <f>AVERAGE('ID-03'!E226,'ID-11'!E226,'ID-13'!E226,'ID-15'!E226,'ID-16'!E226,'ID-18'!G226,'ID-24'!G226,'ID-29'!H226,'ID-30'!F226,'ID-31'!C226,'ID-33'!G226,'ID-34'!H226,'ID-40'!H226,'ID-44'!F226,'ID-45'!H226,'ID-54'!D226,'ID-57'!G226,'ID-59'!F226,'ID-70'!E226,'ID-71'!G226)</f>
        <v>1311.2386950428815</v>
      </c>
      <c r="I219" s="1">
        <f>AVERAGE('ID-12'!C226,'ID-18'!H226,'ID-24'!H226,'ID-29'!I226,'ID-40'!I226,'ID-44'!G226,'ID-45'!I226,'ID-59'!G226)</f>
        <v>1637.0856325104421</v>
      </c>
      <c r="J219" s="1">
        <f>AVERAGE('ID-31'!D226,'ID-40'!J226,'ID-44'!H226,'ID-45'!J226,'ID-57'!H226)</f>
        <v>1445.0325839392801</v>
      </c>
      <c r="K219" s="1">
        <f>AVERAGE('ID-26'!E226,'ID-31'!E226,'ID-34'!I226,'ID-36'!G226,'ID-40'!K226,'ID-44'!I226,'ID-57'!I226)</f>
        <v>1603.5766010353782</v>
      </c>
    </row>
    <row r="220" spans="1:11" x14ac:dyDescent="0.25">
      <c r="A220" s="1">
        <v>27</v>
      </c>
      <c r="B220" s="1">
        <f>AVERAGE('ID-11'!B227,'ID-13'!B227,'ID-14'!B227,'ID-15'!B227,'ID-24'!B227,'ID-26'!B227,'ID-29'!B227,'ID-30'!B227,'ID-32'!B227,'ID-33'!B227,'ID-34'!B227,'ID-37'!B227,'ID-38'!B227,'ID-39'!B227,'ID-40'!B227,'ID-44'!B227,'ID-45'!B227,'ID-53'!B227,'ID-57'!B227,'ID-59'!B227,'ID-70'!B227,'ID-71'!B227)</f>
        <v>1506.8699872670807</v>
      </c>
      <c r="C220" s="1">
        <f>AVERAGE('ID-08'!B227,'ID-09'!B227,'ID-11'!C227,'ID-14'!C227,'ID-18'!B227,'ID-24'!C227,'ID-26'!C227,'ID-29'!C227,'ID-30'!C227,'ID-34'!C227,'ID-36'!B227,'ID-38'!C227,'ID-39'!C227,'ID-40'!C227,'ID-44'!C227,'ID-45'!C227,'ID-57'!C227,'ID-59'!C227)</f>
        <v>964.10473855864745</v>
      </c>
      <c r="D220" s="1">
        <f>AVERAGE('ID-13'!C227,'ID-14'!D227,'ID-15'!C227,'ID-16'!B227,'ID-18'!C227,'ID-26'!D227,'ID-29'!D227,'ID-30'!D227,'ID-33'!C227,'ID-34'!D227,'ID-36'!C227,'ID-37'!C227,'ID-38'!D227,'ID-39'!D227,'ID-40'!D227,'ID-45'!D227,'ID-59'!D227,'ID-71'!C227)</f>
        <v>1261.4320419825528</v>
      </c>
      <c r="E220" s="1">
        <f>AVERAGE('ID-03'!B227,'ID-09'!C227,'ID-13'!D227,'ID-15'!D227,'ID-16'!C227,'ID-18'!D227,'ID-24'!D227,'ID-29'!E227,'ID-30'!E227,'ID-33'!D227,'ID-34'!E227,'ID-36'!D227,'ID-38'!E227,'ID-39'!E227,'ID-40'!E227,'ID-44'!D227,'ID-45'!E227,'ID-57'!D227,'ID-70'!C227,'ID-71'!D227)</f>
        <v>1603.5091700511548</v>
      </c>
      <c r="F220" s="1">
        <f>AVERAGE('ID-01'!B227,'ID-02'!B227,'ID-03'!C227,'ID-06'!B227,'ID-08'!C227,'ID-09'!D227,'ID-12'!B227,'ID-16'!D227,'ID-18'!E227,'ID-24'!E227,'ID-29'!F227,'ID-33'!E227,'ID-34'!F227,'ID-36'!E227,'ID-38'!F227,'ID-39'!F227,'ID-40'!F227,'ID-45'!F227,'ID-53'!C227,'ID-54'!B227,'ID-57'!E227,'ID-71'!E227)</f>
        <v>2385.2413651327847</v>
      </c>
      <c r="G220" s="1">
        <f>AVERAGE('ID-01'!C227,'ID-02'!C227,'ID-03'!D227,'ID-07'!B227,'ID-08'!D227,'ID-11'!D227,'ID-18'!F227,'ID-24'!F227,'ID-29'!G227,'ID-31'!B227,'ID-33'!F227,'ID-34'!G227,'ID-36'!F227,'ID-39'!G227,'ID-40'!G227,'ID-44'!E227,'ID-45'!G227,'ID-50'!B227,'ID-53'!D227,'ID-54'!C227,'ID-57'!F227,'ID-59'!E227,'ID-70'!D227,'ID-71'!F227)</f>
        <v>1845.6125521156539</v>
      </c>
      <c r="H220" s="1">
        <f>AVERAGE('ID-03'!E227,'ID-11'!E227,'ID-13'!E227,'ID-15'!E227,'ID-16'!E227,'ID-18'!G227,'ID-24'!G227,'ID-29'!H227,'ID-30'!F227,'ID-31'!C227,'ID-33'!G227,'ID-34'!H227,'ID-40'!H227,'ID-44'!F227,'ID-45'!H227,'ID-54'!D227,'ID-57'!G227,'ID-59'!F227,'ID-70'!E227,'ID-71'!G227)</f>
        <v>1316.9068750118101</v>
      </c>
      <c r="I220" s="1">
        <f>AVERAGE('ID-12'!C227,'ID-18'!H227,'ID-24'!H227,'ID-29'!I227,'ID-40'!I227,'ID-44'!G227,'ID-45'!I227,'ID-59'!G227)</f>
        <v>1634.5388109449248</v>
      </c>
      <c r="J220" s="1">
        <f>AVERAGE('ID-31'!D227,'ID-40'!J227,'ID-44'!H227,'ID-45'!J227,'ID-57'!H227)</f>
        <v>1433.0541041770598</v>
      </c>
      <c r="K220" s="1">
        <f>AVERAGE('ID-26'!E227,'ID-31'!E227,'ID-34'!I227,'ID-36'!G227,'ID-40'!K227,'ID-44'!I227,'ID-57'!I227)</f>
        <v>1616.1764887054653</v>
      </c>
    </row>
    <row r="221" spans="1:11" x14ac:dyDescent="0.25">
      <c r="A221" s="1">
        <v>27.125</v>
      </c>
      <c r="B221" s="1">
        <f>AVERAGE('ID-11'!B228,'ID-13'!B228,'ID-14'!B228,'ID-15'!B228,'ID-24'!B228,'ID-26'!B228,'ID-29'!B228,'ID-30'!B228,'ID-32'!B228,'ID-33'!B228,'ID-34'!B228,'ID-37'!B228,'ID-38'!B228,'ID-39'!B228,'ID-40'!B228,'ID-44'!B228,'ID-45'!B228,'ID-53'!B228,'ID-57'!B228,'ID-59'!B228,'ID-70'!B228,'ID-71'!B228)</f>
        <v>1507.025359123551</v>
      </c>
      <c r="C221" s="1">
        <f>AVERAGE('ID-08'!B228,'ID-09'!B228,'ID-11'!C228,'ID-14'!C228,'ID-18'!B228,'ID-24'!C228,'ID-26'!C228,'ID-29'!C228,'ID-30'!C228,'ID-34'!C228,'ID-36'!B228,'ID-38'!C228,'ID-39'!C228,'ID-40'!C228,'ID-44'!C228,'ID-45'!C228,'ID-57'!C228,'ID-59'!C228)</f>
        <v>970.00210434526366</v>
      </c>
      <c r="D221" s="1">
        <f>AVERAGE('ID-13'!C228,'ID-14'!D228,'ID-15'!C228,'ID-16'!B228,'ID-18'!C228,'ID-26'!D228,'ID-29'!D228,'ID-30'!D228,'ID-33'!C228,'ID-34'!D228,'ID-36'!C228,'ID-37'!C228,'ID-38'!D228,'ID-39'!D228,'ID-40'!D228,'ID-45'!D228,'ID-59'!D228,'ID-71'!C228)</f>
        <v>1250.1298834424335</v>
      </c>
      <c r="E221" s="1">
        <f>AVERAGE('ID-03'!B228,'ID-09'!C228,'ID-13'!D228,'ID-15'!D228,'ID-16'!C228,'ID-18'!D228,'ID-24'!D228,'ID-29'!E228,'ID-30'!E228,'ID-33'!D228,'ID-34'!E228,'ID-36'!D228,'ID-38'!E228,'ID-39'!E228,'ID-40'!E228,'ID-44'!D228,'ID-45'!E228,'ID-57'!D228,'ID-70'!C228,'ID-71'!D228)</f>
        <v>1596.5429259468451</v>
      </c>
      <c r="F221" s="1">
        <f>AVERAGE('ID-01'!B228,'ID-02'!B228,'ID-03'!C228,'ID-06'!B228,'ID-08'!C228,'ID-09'!D228,'ID-12'!B228,'ID-16'!D228,'ID-18'!E228,'ID-24'!E228,'ID-29'!F228,'ID-33'!E228,'ID-34'!F228,'ID-36'!E228,'ID-38'!F228,'ID-39'!F228,'ID-40'!F228,'ID-45'!F228,'ID-53'!C228,'ID-54'!B228,'ID-57'!E228,'ID-71'!E228)</f>
        <v>2379.4623724261724</v>
      </c>
      <c r="G221" s="1">
        <f>AVERAGE('ID-01'!C228,'ID-02'!C228,'ID-03'!D228,'ID-07'!B228,'ID-08'!D228,'ID-11'!D228,'ID-18'!F228,'ID-24'!F228,'ID-29'!G228,'ID-31'!B228,'ID-33'!F228,'ID-34'!G228,'ID-36'!F228,'ID-39'!G228,'ID-40'!G228,'ID-44'!E228,'ID-45'!G228,'ID-50'!B228,'ID-53'!D228,'ID-54'!C228,'ID-57'!F228,'ID-59'!E228,'ID-70'!D228,'ID-71'!F228)</f>
        <v>1845.4211758480417</v>
      </c>
      <c r="H221" s="1">
        <f>AVERAGE('ID-03'!E228,'ID-11'!E228,'ID-13'!E228,'ID-15'!E228,'ID-16'!E228,'ID-18'!G228,'ID-24'!G228,'ID-29'!H228,'ID-30'!F228,'ID-31'!C228,'ID-33'!G228,'ID-34'!H228,'ID-40'!H228,'ID-44'!F228,'ID-45'!H228,'ID-54'!D228,'ID-57'!G228,'ID-59'!F228,'ID-70'!E228,'ID-71'!G228)</f>
        <v>1312.5044869475162</v>
      </c>
      <c r="I221" s="1">
        <f>AVERAGE('ID-12'!C228,'ID-18'!H228,'ID-24'!H228,'ID-29'!I228,'ID-40'!I228,'ID-44'!G228,'ID-45'!I228,'ID-59'!G228)</f>
        <v>1639.0237437234084</v>
      </c>
      <c r="J221" s="1">
        <f>AVERAGE('ID-31'!D228,'ID-40'!J228,'ID-44'!H228,'ID-45'!J228,'ID-57'!H228)</f>
        <v>1433.5547574101183</v>
      </c>
      <c r="K221" s="1">
        <f>AVERAGE('ID-26'!E228,'ID-31'!E228,'ID-34'!I228,'ID-36'!G228,'ID-40'!K228,'ID-44'!I228,'ID-57'!I228)</f>
        <v>1616.3991329438456</v>
      </c>
    </row>
    <row r="222" spans="1:11" x14ac:dyDescent="0.25">
      <c r="A222" s="1">
        <v>27.25</v>
      </c>
      <c r="B222" s="1">
        <f>AVERAGE('ID-11'!B229,'ID-13'!B229,'ID-14'!B229,'ID-15'!B229,'ID-24'!B229,'ID-26'!B229,'ID-29'!B229,'ID-30'!B229,'ID-32'!B229,'ID-33'!B229,'ID-34'!B229,'ID-37'!B229,'ID-38'!B229,'ID-39'!B229,'ID-40'!B229,'ID-44'!B229,'ID-45'!B229,'ID-53'!B229,'ID-57'!B229,'ID-59'!B229,'ID-70'!B229,'ID-71'!B229)</f>
        <v>1503.6150098999804</v>
      </c>
      <c r="C222" s="1">
        <f>AVERAGE('ID-08'!B229,'ID-09'!B229,'ID-11'!C229,'ID-14'!C229,'ID-18'!B229,'ID-24'!C229,'ID-26'!C229,'ID-29'!C229,'ID-30'!C229,'ID-34'!C229,'ID-36'!B229,'ID-38'!C229,'ID-39'!C229,'ID-40'!C229,'ID-44'!C229,'ID-45'!C229,'ID-57'!C229,'ID-59'!C229)</f>
        <v>983.74478931526733</v>
      </c>
      <c r="D222" s="1">
        <f>AVERAGE('ID-13'!C229,'ID-14'!D229,'ID-15'!C229,'ID-16'!B229,'ID-18'!C229,'ID-26'!D229,'ID-29'!D229,'ID-30'!D229,'ID-33'!C229,'ID-34'!D229,'ID-36'!C229,'ID-37'!C229,'ID-38'!D229,'ID-39'!D229,'ID-40'!D229,'ID-45'!D229,'ID-59'!D229,'ID-71'!C229)</f>
        <v>1226.2467277699118</v>
      </c>
      <c r="E222" s="1">
        <f>AVERAGE('ID-03'!B229,'ID-09'!C229,'ID-13'!D229,'ID-15'!D229,'ID-16'!C229,'ID-18'!D229,'ID-24'!D229,'ID-29'!E229,'ID-30'!E229,'ID-33'!D229,'ID-34'!E229,'ID-36'!D229,'ID-38'!E229,'ID-39'!E229,'ID-40'!E229,'ID-44'!D229,'ID-45'!E229,'ID-57'!D229,'ID-70'!C229,'ID-71'!D229)</f>
        <v>1601.370191925163</v>
      </c>
      <c r="F222" s="1">
        <f>AVERAGE('ID-01'!B229,'ID-02'!B229,'ID-03'!C229,'ID-06'!B229,'ID-08'!C229,'ID-09'!D229,'ID-12'!B229,'ID-16'!D229,'ID-18'!E229,'ID-24'!E229,'ID-29'!F229,'ID-33'!E229,'ID-34'!F229,'ID-36'!E229,'ID-38'!F229,'ID-39'!F229,'ID-40'!F229,'ID-45'!F229,'ID-53'!C229,'ID-54'!B229,'ID-57'!E229,'ID-71'!E229)</f>
        <v>2375.4382725381288</v>
      </c>
      <c r="G222" s="1">
        <f>AVERAGE('ID-01'!C229,'ID-02'!C229,'ID-03'!D229,'ID-07'!B229,'ID-08'!D229,'ID-11'!D229,'ID-18'!F229,'ID-24'!F229,'ID-29'!G229,'ID-31'!B229,'ID-33'!F229,'ID-34'!G229,'ID-36'!F229,'ID-39'!G229,'ID-40'!G229,'ID-44'!E229,'ID-45'!G229,'ID-50'!B229,'ID-53'!D229,'ID-54'!C229,'ID-57'!F229,'ID-59'!E229,'ID-70'!D229,'ID-71'!F229)</f>
        <v>1843.37704335695</v>
      </c>
      <c r="H222" s="1">
        <f>AVERAGE('ID-03'!E229,'ID-11'!E229,'ID-13'!E229,'ID-15'!E229,'ID-16'!E229,'ID-18'!G229,'ID-24'!G229,'ID-29'!H229,'ID-30'!F229,'ID-31'!C229,'ID-33'!G229,'ID-34'!H229,'ID-40'!H229,'ID-44'!F229,'ID-45'!H229,'ID-54'!D229,'ID-57'!G229,'ID-59'!F229,'ID-70'!E229,'ID-71'!G229)</f>
        <v>1305.1240038733145</v>
      </c>
      <c r="I222" s="1">
        <f>AVERAGE('ID-12'!C229,'ID-18'!H229,'ID-24'!H229,'ID-29'!I229,'ID-40'!I229,'ID-44'!G229,'ID-45'!I229,'ID-59'!G229)</f>
        <v>1661.3503962442906</v>
      </c>
      <c r="J222" s="1">
        <f>AVERAGE('ID-31'!D229,'ID-40'!J229,'ID-44'!H229,'ID-45'!J229,'ID-57'!H229)</f>
        <v>1435.1970477779671</v>
      </c>
      <c r="K222" s="1">
        <f>AVERAGE('ID-26'!E229,'ID-31'!E229,'ID-34'!I229,'ID-36'!G229,'ID-40'!K229,'ID-44'!I229,'ID-57'!I229)</f>
        <v>1612.5809273894224</v>
      </c>
    </row>
    <row r="223" spans="1:11" x14ac:dyDescent="0.25">
      <c r="A223" s="1">
        <v>27.375</v>
      </c>
      <c r="B223" s="1">
        <f>AVERAGE('ID-11'!B230,'ID-13'!B230,'ID-14'!B230,'ID-15'!B230,'ID-24'!B230,'ID-26'!B230,'ID-29'!B230,'ID-30'!B230,'ID-32'!B230,'ID-33'!B230,'ID-34'!B230,'ID-37'!B230,'ID-38'!B230,'ID-39'!B230,'ID-40'!B230,'ID-44'!B230,'ID-45'!B230,'ID-53'!B230,'ID-57'!B230,'ID-59'!B230,'ID-70'!B230,'ID-71'!B230)</f>
        <v>1504.8693647926063</v>
      </c>
      <c r="C223" s="1">
        <f>AVERAGE('ID-08'!B230,'ID-09'!B230,'ID-11'!C230,'ID-14'!C230,'ID-18'!B230,'ID-24'!C230,'ID-26'!C230,'ID-29'!C230,'ID-30'!C230,'ID-34'!C230,'ID-36'!B230,'ID-38'!C230,'ID-39'!C230,'ID-40'!C230,'ID-44'!C230,'ID-45'!C230,'ID-57'!C230,'ID-59'!C230)</f>
        <v>982.18882629355221</v>
      </c>
      <c r="D223" s="1">
        <f>AVERAGE('ID-13'!C230,'ID-14'!D230,'ID-15'!C230,'ID-16'!B230,'ID-18'!C230,'ID-26'!D230,'ID-29'!D230,'ID-30'!D230,'ID-33'!C230,'ID-34'!D230,'ID-36'!C230,'ID-37'!C230,'ID-38'!D230,'ID-39'!D230,'ID-40'!D230,'ID-45'!D230,'ID-59'!D230,'ID-71'!C230)</f>
        <v>1222.6442136805917</v>
      </c>
      <c r="E223" s="1">
        <f>AVERAGE('ID-03'!B230,'ID-09'!C230,'ID-13'!D230,'ID-15'!D230,'ID-16'!C230,'ID-18'!D230,'ID-24'!D230,'ID-29'!E230,'ID-30'!E230,'ID-33'!D230,'ID-34'!E230,'ID-36'!D230,'ID-38'!E230,'ID-39'!E230,'ID-40'!E230,'ID-44'!D230,'ID-45'!E230,'ID-57'!D230,'ID-70'!C230,'ID-71'!D230)</f>
        <v>1605.404107441477</v>
      </c>
      <c r="F223" s="1">
        <f>AVERAGE('ID-01'!B230,'ID-02'!B230,'ID-03'!C230,'ID-06'!B230,'ID-08'!C230,'ID-09'!D230,'ID-12'!B230,'ID-16'!D230,'ID-18'!E230,'ID-24'!E230,'ID-29'!F230,'ID-33'!E230,'ID-34'!F230,'ID-36'!E230,'ID-38'!F230,'ID-39'!F230,'ID-40'!F230,'ID-45'!F230,'ID-53'!C230,'ID-54'!B230,'ID-57'!E230,'ID-71'!E230)</f>
        <v>2365.9259910558708</v>
      </c>
      <c r="G223" s="1">
        <f>AVERAGE('ID-01'!C230,'ID-02'!C230,'ID-03'!D230,'ID-07'!B230,'ID-08'!D230,'ID-11'!D230,'ID-18'!F230,'ID-24'!F230,'ID-29'!G230,'ID-31'!B230,'ID-33'!F230,'ID-34'!G230,'ID-36'!F230,'ID-39'!G230,'ID-40'!G230,'ID-44'!E230,'ID-45'!G230,'ID-50'!B230,'ID-53'!D230,'ID-54'!C230,'ID-57'!F230,'ID-59'!E230,'ID-70'!D230,'ID-71'!F230)</f>
        <v>1874.6091568001348</v>
      </c>
      <c r="H223" s="1">
        <f>AVERAGE('ID-03'!E230,'ID-11'!E230,'ID-13'!E230,'ID-15'!E230,'ID-16'!E230,'ID-18'!G230,'ID-24'!G230,'ID-29'!H230,'ID-30'!F230,'ID-31'!C230,'ID-33'!G230,'ID-34'!H230,'ID-40'!H230,'ID-44'!F230,'ID-45'!H230,'ID-54'!D230,'ID-57'!G230,'ID-59'!F230,'ID-70'!E230,'ID-71'!G230)</f>
        <v>1305.2678088743542</v>
      </c>
      <c r="I223" s="1">
        <f>AVERAGE('ID-12'!C230,'ID-18'!H230,'ID-24'!H230,'ID-29'!I230,'ID-40'!I230,'ID-44'!G230,'ID-45'!I230,'ID-59'!G230)</f>
        <v>1683.8687801888357</v>
      </c>
      <c r="J223" s="1">
        <f>AVERAGE('ID-31'!D230,'ID-40'!J230,'ID-44'!H230,'ID-45'!J230,'ID-57'!H230)</f>
        <v>1439.820520338541</v>
      </c>
      <c r="K223" s="1">
        <f>AVERAGE('ID-26'!E230,'ID-31'!E230,'ID-34'!I230,'ID-36'!G230,'ID-40'!K230,'ID-44'!I230,'ID-57'!I230)</f>
        <v>1609.0663872232321</v>
      </c>
    </row>
    <row r="224" spans="1:11" x14ac:dyDescent="0.25">
      <c r="A224" s="1">
        <v>27.5</v>
      </c>
      <c r="B224" s="1">
        <f>AVERAGE('ID-11'!B231,'ID-13'!B231,'ID-14'!B231,'ID-15'!B231,'ID-24'!B231,'ID-26'!B231,'ID-29'!B231,'ID-30'!B231,'ID-32'!B231,'ID-33'!B231,'ID-34'!B231,'ID-37'!B231,'ID-38'!B231,'ID-39'!B231,'ID-40'!B231,'ID-44'!B231,'ID-45'!B231,'ID-53'!B231,'ID-57'!B231,'ID-59'!B231,'ID-70'!B231,'ID-71'!B231)</f>
        <v>1497.4761170550576</v>
      </c>
      <c r="C224" s="1">
        <f>AVERAGE('ID-08'!B231,'ID-09'!B231,'ID-11'!C231,'ID-14'!C231,'ID-18'!B231,'ID-24'!C231,'ID-26'!C231,'ID-29'!C231,'ID-30'!C231,'ID-34'!C231,'ID-36'!B231,'ID-38'!C231,'ID-39'!C231,'ID-40'!C231,'ID-44'!C231,'ID-45'!C231,'ID-57'!C231,'ID-59'!C231)</f>
        <v>979.4525851574931</v>
      </c>
      <c r="D224" s="1">
        <f>AVERAGE('ID-13'!C231,'ID-14'!D231,'ID-15'!C231,'ID-16'!B231,'ID-18'!C231,'ID-26'!D231,'ID-29'!D231,'ID-30'!D231,'ID-33'!C231,'ID-34'!D231,'ID-36'!C231,'ID-37'!C231,'ID-38'!D231,'ID-39'!D231,'ID-40'!D231,'ID-45'!D231,'ID-59'!D231,'ID-71'!C231)</f>
        <v>1236.3761323647277</v>
      </c>
      <c r="E224" s="1">
        <f>AVERAGE('ID-03'!B231,'ID-09'!C231,'ID-13'!D231,'ID-15'!D231,'ID-16'!C231,'ID-18'!D231,'ID-24'!D231,'ID-29'!E231,'ID-30'!E231,'ID-33'!D231,'ID-34'!E231,'ID-36'!D231,'ID-38'!E231,'ID-39'!E231,'ID-40'!E231,'ID-44'!D231,'ID-45'!E231,'ID-57'!D231,'ID-70'!C231,'ID-71'!D231)</f>
        <v>1605.0274550468928</v>
      </c>
      <c r="F224" s="1">
        <f>AVERAGE('ID-01'!B231,'ID-02'!B231,'ID-03'!C231,'ID-06'!B231,'ID-08'!C231,'ID-09'!D231,'ID-12'!B231,'ID-16'!D231,'ID-18'!E231,'ID-24'!E231,'ID-29'!F231,'ID-33'!E231,'ID-34'!F231,'ID-36'!E231,'ID-38'!F231,'ID-39'!F231,'ID-40'!F231,'ID-45'!F231,'ID-53'!C231,'ID-54'!B231,'ID-57'!E231,'ID-71'!E231)</f>
        <v>2492.6995011203571</v>
      </c>
      <c r="G224" s="1">
        <f>AVERAGE('ID-01'!C231,'ID-02'!C231,'ID-03'!D231,'ID-07'!B231,'ID-08'!D231,'ID-11'!D231,'ID-18'!F231,'ID-24'!F231,'ID-29'!G231,'ID-31'!B231,'ID-33'!F231,'ID-34'!G231,'ID-36'!F231,'ID-39'!G231,'ID-40'!G231,'ID-44'!E231,'ID-45'!G231,'ID-50'!B231,'ID-53'!D231,'ID-54'!C231,'ID-57'!F231,'ID-59'!E231,'ID-70'!D231,'ID-71'!F231)</f>
        <v>1877.0241471469474</v>
      </c>
      <c r="H224" s="1">
        <f>AVERAGE('ID-03'!E231,'ID-11'!E231,'ID-13'!E231,'ID-15'!E231,'ID-16'!E231,'ID-18'!G231,'ID-24'!G231,'ID-29'!H231,'ID-30'!F231,'ID-31'!C231,'ID-33'!G231,'ID-34'!H231,'ID-40'!H231,'ID-44'!F231,'ID-45'!H231,'ID-54'!D231,'ID-57'!G231,'ID-59'!F231,'ID-70'!E231,'ID-71'!G231)</f>
        <v>1302.6364455154137</v>
      </c>
      <c r="I224" s="1">
        <f>AVERAGE('ID-12'!C231,'ID-18'!H231,'ID-24'!H231,'ID-29'!I231,'ID-40'!I231,'ID-44'!G231,'ID-45'!I231,'ID-59'!G231)</f>
        <v>1677.3730898168601</v>
      </c>
      <c r="J224" s="1">
        <f>AVERAGE('ID-31'!D231,'ID-40'!J231,'ID-44'!H231,'ID-45'!J231,'ID-57'!H231)</f>
        <v>1432.3231813968071</v>
      </c>
      <c r="K224" s="1">
        <f>AVERAGE('ID-26'!E231,'ID-31'!E231,'ID-34'!I231,'ID-36'!G231,'ID-40'!K231,'ID-44'!I231,'ID-57'!I231)</f>
        <v>1616.6621754957437</v>
      </c>
    </row>
    <row r="225" spans="1:11" x14ac:dyDescent="0.25">
      <c r="A225" s="1">
        <v>27.625</v>
      </c>
      <c r="B225" s="1">
        <f>AVERAGE('ID-11'!B232,'ID-13'!B232,'ID-14'!B232,'ID-15'!B232,'ID-24'!B232,'ID-26'!B232,'ID-29'!B232,'ID-30'!B232,'ID-32'!B232,'ID-33'!B232,'ID-34'!B232,'ID-37'!B232,'ID-38'!B232,'ID-39'!B232,'ID-40'!B232,'ID-44'!B232,'ID-45'!B232,'ID-53'!B232,'ID-57'!B232,'ID-59'!B232,'ID-70'!B232,'ID-71'!B232)</f>
        <v>1485.1241907208494</v>
      </c>
      <c r="C225" s="1">
        <f>AVERAGE('ID-08'!B232,'ID-09'!B232,'ID-11'!C232,'ID-14'!C232,'ID-18'!B232,'ID-24'!C232,'ID-26'!C232,'ID-29'!C232,'ID-30'!C232,'ID-34'!C232,'ID-36'!B232,'ID-38'!C232,'ID-39'!C232,'ID-40'!C232,'ID-44'!C232,'ID-45'!C232,'ID-57'!C232,'ID-59'!C232)</f>
        <v>987.3229631438096</v>
      </c>
      <c r="D225" s="1">
        <f>AVERAGE('ID-13'!C232,'ID-14'!D232,'ID-15'!C232,'ID-16'!B232,'ID-18'!C232,'ID-26'!D232,'ID-29'!D232,'ID-30'!D232,'ID-33'!C232,'ID-34'!D232,'ID-36'!C232,'ID-37'!C232,'ID-38'!D232,'ID-39'!D232,'ID-40'!D232,'ID-45'!D232,'ID-59'!D232,'ID-71'!C232)</f>
        <v>1249.6013436998867</v>
      </c>
      <c r="E225" s="1">
        <f>AVERAGE('ID-03'!B232,'ID-09'!C232,'ID-13'!D232,'ID-15'!D232,'ID-16'!C232,'ID-18'!D232,'ID-24'!D232,'ID-29'!E232,'ID-30'!E232,'ID-33'!D232,'ID-34'!E232,'ID-36'!D232,'ID-38'!E232,'ID-39'!E232,'ID-40'!E232,'ID-44'!D232,'ID-45'!E232,'ID-57'!D232,'ID-70'!C232,'ID-71'!D232)</f>
        <v>1598.75833905427</v>
      </c>
      <c r="F225" s="1">
        <f>AVERAGE('ID-01'!B232,'ID-02'!B232,'ID-03'!C232,'ID-06'!B232,'ID-08'!C232,'ID-09'!D232,'ID-12'!B232,'ID-16'!D232,'ID-18'!E232,'ID-24'!E232,'ID-29'!F232,'ID-33'!E232,'ID-34'!F232,'ID-36'!E232,'ID-38'!F232,'ID-39'!F232,'ID-40'!F232,'ID-45'!F232,'ID-53'!C232,'ID-54'!B232,'ID-57'!E232,'ID-71'!E232)</f>
        <v>2496.0577435676555</v>
      </c>
      <c r="G225" s="1">
        <f>AVERAGE('ID-01'!C232,'ID-02'!C232,'ID-03'!D232,'ID-07'!B232,'ID-08'!D232,'ID-11'!D232,'ID-18'!F232,'ID-24'!F232,'ID-29'!G232,'ID-31'!B232,'ID-33'!F232,'ID-34'!G232,'ID-36'!F232,'ID-39'!G232,'ID-40'!G232,'ID-44'!E232,'ID-45'!G232,'ID-50'!B232,'ID-53'!D232,'ID-54'!C232,'ID-57'!F232,'ID-59'!E232,'ID-70'!D232,'ID-71'!F232)</f>
        <v>1875.8037083170618</v>
      </c>
      <c r="H225" s="1">
        <f>AVERAGE('ID-03'!E232,'ID-11'!E232,'ID-13'!E232,'ID-15'!E232,'ID-16'!E232,'ID-18'!G232,'ID-24'!G232,'ID-29'!H232,'ID-30'!F232,'ID-31'!C232,'ID-33'!G232,'ID-34'!H232,'ID-40'!H232,'ID-44'!F232,'ID-45'!H232,'ID-54'!D232,'ID-57'!G232,'ID-59'!F232,'ID-70'!E232,'ID-71'!G232)</f>
        <v>1304.8943693388769</v>
      </c>
      <c r="I225" s="1">
        <f>AVERAGE('ID-12'!C232,'ID-18'!H232,'ID-24'!H232,'ID-29'!I232,'ID-40'!I232,'ID-44'!G232,'ID-45'!I232,'ID-59'!G232)</f>
        <v>1684.8493193966929</v>
      </c>
      <c r="J225" s="1">
        <f>AVERAGE('ID-31'!D232,'ID-40'!J232,'ID-44'!H232,'ID-45'!J232,'ID-57'!H232)</f>
        <v>1434.1781561425491</v>
      </c>
      <c r="K225" s="1">
        <f>AVERAGE('ID-26'!E232,'ID-31'!E232,'ID-34'!I232,'ID-36'!G232,'ID-40'!K232,'ID-44'!I232,'ID-57'!I232)</f>
        <v>1628.7326360566017</v>
      </c>
    </row>
    <row r="226" spans="1:11" x14ac:dyDescent="0.25">
      <c r="A226" s="1">
        <v>27.75</v>
      </c>
      <c r="B226" s="1">
        <f>AVERAGE('ID-11'!B233,'ID-13'!B233,'ID-14'!B233,'ID-15'!B233,'ID-24'!B233,'ID-26'!B233,'ID-29'!B233,'ID-30'!B233,'ID-32'!B233,'ID-33'!B233,'ID-34'!B233,'ID-37'!B233,'ID-38'!B233,'ID-39'!B233,'ID-40'!B233,'ID-44'!B233,'ID-45'!B233,'ID-53'!B233,'ID-57'!B233,'ID-59'!B233,'ID-70'!B233,'ID-71'!B233)</f>
        <v>1482.2610714421096</v>
      </c>
      <c r="C226" s="1">
        <f>AVERAGE('ID-08'!B233,'ID-09'!B233,'ID-11'!C233,'ID-14'!C233,'ID-18'!B233,'ID-24'!C233,'ID-26'!C233,'ID-29'!C233,'ID-30'!C233,'ID-34'!C233,'ID-36'!B233,'ID-38'!C233,'ID-39'!C233,'ID-40'!C233,'ID-44'!C233,'ID-45'!C233,'ID-57'!C233,'ID-59'!C233)</f>
        <v>1000.0579176218</v>
      </c>
      <c r="D226" s="1">
        <f>AVERAGE('ID-13'!C233,'ID-14'!D233,'ID-15'!C233,'ID-16'!B233,'ID-18'!C233,'ID-26'!D233,'ID-29'!D233,'ID-30'!D233,'ID-33'!C233,'ID-34'!D233,'ID-36'!C233,'ID-37'!C233,'ID-38'!D233,'ID-39'!D233,'ID-40'!D233,'ID-45'!D233,'ID-59'!D233,'ID-71'!C233)</f>
        <v>1236.8834458910778</v>
      </c>
      <c r="E226" s="1">
        <f>AVERAGE('ID-03'!B233,'ID-09'!C233,'ID-13'!D233,'ID-15'!D233,'ID-16'!C233,'ID-18'!D233,'ID-24'!D233,'ID-29'!E233,'ID-30'!E233,'ID-33'!D233,'ID-34'!E233,'ID-36'!D233,'ID-38'!E233,'ID-39'!E233,'ID-40'!E233,'ID-44'!D233,'ID-45'!E233,'ID-57'!D233,'ID-70'!C233,'ID-71'!D233)</f>
        <v>1595.2014006772974</v>
      </c>
      <c r="F226" s="1">
        <f>AVERAGE('ID-01'!B233,'ID-02'!B233,'ID-03'!C233,'ID-06'!B233,'ID-08'!C233,'ID-09'!D233,'ID-12'!B233,'ID-16'!D233,'ID-18'!E233,'ID-24'!E233,'ID-29'!F233,'ID-33'!E233,'ID-34'!F233,'ID-36'!E233,'ID-38'!F233,'ID-39'!F233,'ID-40'!F233,'ID-45'!F233,'ID-53'!C233,'ID-54'!B233,'ID-57'!E233,'ID-71'!E233)</f>
        <v>2496.7699755201315</v>
      </c>
      <c r="G226" s="1">
        <f>AVERAGE('ID-01'!C233,'ID-02'!C233,'ID-03'!D233,'ID-07'!B233,'ID-08'!D233,'ID-11'!D233,'ID-18'!F233,'ID-24'!F233,'ID-29'!G233,'ID-31'!B233,'ID-33'!F233,'ID-34'!G233,'ID-36'!F233,'ID-39'!G233,'ID-40'!G233,'ID-44'!E233,'ID-45'!G233,'ID-50'!B233,'ID-53'!D233,'ID-54'!C233,'ID-57'!F233,'ID-59'!E233,'ID-70'!D233,'ID-71'!F233)</f>
        <v>1881.6551874811521</v>
      </c>
      <c r="H226" s="1">
        <f>AVERAGE('ID-03'!E233,'ID-11'!E233,'ID-13'!E233,'ID-15'!E233,'ID-16'!E233,'ID-18'!G233,'ID-24'!G233,'ID-29'!H233,'ID-30'!F233,'ID-31'!C233,'ID-33'!G233,'ID-34'!H233,'ID-40'!H233,'ID-44'!F233,'ID-45'!H233,'ID-54'!D233,'ID-57'!G233,'ID-59'!F233,'ID-70'!E233,'ID-71'!G233)</f>
        <v>1302.3142870741299</v>
      </c>
      <c r="I226" s="1">
        <f>AVERAGE('ID-12'!C233,'ID-18'!H233,'ID-24'!H233,'ID-29'!I233,'ID-40'!I233,'ID-44'!G233,'ID-45'!I233,'ID-59'!G233)</f>
        <v>1691.06042405215</v>
      </c>
      <c r="J226" s="1">
        <f>AVERAGE('ID-31'!D233,'ID-40'!J233,'ID-44'!H233,'ID-45'!J233,'ID-57'!H233)</f>
        <v>1435.1150150023852</v>
      </c>
      <c r="K226" s="1">
        <f>AVERAGE('ID-26'!E233,'ID-31'!E233,'ID-34'!I233,'ID-36'!G233,'ID-40'!K233,'ID-44'!I233,'ID-57'!I233)</f>
        <v>1622.5376092065781</v>
      </c>
    </row>
    <row r="227" spans="1:11" x14ac:dyDescent="0.25">
      <c r="A227" s="1">
        <v>27.875</v>
      </c>
      <c r="B227" s="1">
        <f>AVERAGE('ID-11'!B234,'ID-13'!B234,'ID-14'!B234,'ID-15'!B234,'ID-24'!B234,'ID-26'!B234,'ID-29'!B234,'ID-30'!B234,'ID-32'!B234,'ID-33'!B234,'ID-34'!B234,'ID-37'!B234,'ID-38'!B234,'ID-39'!B234,'ID-40'!B234,'ID-44'!B234,'ID-45'!B234,'ID-53'!B234,'ID-57'!B234,'ID-59'!B234,'ID-70'!B234,'ID-71'!B234)</f>
        <v>1488.3313192681385</v>
      </c>
      <c r="C227" s="1">
        <f>AVERAGE('ID-08'!B234,'ID-09'!B234,'ID-11'!C234,'ID-14'!C234,'ID-18'!B234,'ID-24'!C234,'ID-26'!C234,'ID-29'!C234,'ID-30'!C234,'ID-34'!C234,'ID-36'!B234,'ID-38'!C234,'ID-39'!C234,'ID-40'!C234,'ID-44'!C234,'ID-45'!C234,'ID-57'!C234,'ID-59'!C234)</f>
        <v>1012.9842583867604</v>
      </c>
      <c r="D227" s="1">
        <f>AVERAGE('ID-13'!C234,'ID-14'!D234,'ID-15'!C234,'ID-16'!B234,'ID-18'!C234,'ID-26'!D234,'ID-29'!D234,'ID-30'!D234,'ID-33'!C234,'ID-34'!D234,'ID-36'!C234,'ID-37'!C234,'ID-38'!D234,'ID-39'!D234,'ID-40'!D234,'ID-45'!D234,'ID-59'!D234,'ID-71'!C234)</f>
        <v>1233.0557377966691</v>
      </c>
      <c r="E227" s="1">
        <f>AVERAGE('ID-03'!B234,'ID-09'!C234,'ID-13'!D234,'ID-15'!D234,'ID-16'!C234,'ID-18'!D234,'ID-24'!D234,'ID-29'!E234,'ID-30'!E234,'ID-33'!D234,'ID-34'!E234,'ID-36'!D234,'ID-38'!E234,'ID-39'!E234,'ID-40'!E234,'ID-44'!D234,'ID-45'!E234,'ID-57'!D234,'ID-70'!C234,'ID-71'!D234)</f>
        <v>1580.3498292104719</v>
      </c>
      <c r="F227" s="1">
        <f>AVERAGE('ID-01'!B234,'ID-02'!B234,'ID-03'!C234,'ID-06'!B234,'ID-08'!C234,'ID-09'!D234,'ID-12'!B234,'ID-16'!D234,'ID-18'!E234,'ID-24'!E234,'ID-29'!F234,'ID-33'!E234,'ID-34'!F234,'ID-36'!E234,'ID-38'!F234,'ID-39'!F234,'ID-40'!F234,'ID-45'!F234,'ID-53'!C234,'ID-54'!B234,'ID-57'!E234,'ID-71'!E234)</f>
        <v>2496.1596703913951</v>
      </c>
      <c r="G227" s="1">
        <f>AVERAGE('ID-01'!C234,'ID-02'!C234,'ID-03'!D234,'ID-07'!B234,'ID-08'!D234,'ID-11'!D234,'ID-18'!F234,'ID-24'!F234,'ID-29'!G234,'ID-31'!B234,'ID-33'!F234,'ID-34'!G234,'ID-36'!F234,'ID-39'!G234,'ID-40'!G234,'ID-44'!E234,'ID-45'!G234,'ID-50'!B234,'ID-53'!D234,'ID-54'!C234,'ID-57'!F234,'ID-59'!E234,'ID-70'!D234,'ID-71'!F234)</f>
        <v>1887.3028256507478</v>
      </c>
      <c r="H227" s="1">
        <f>AVERAGE('ID-03'!E234,'ID-11'!E234,'ID-13'!E234,'ID-15'!E234,'ID-16'!E234,'ID-18'!G234,'ID-24'!G234,'ID-29'!H234,'ID-30'!F234,'ID-31'!C234,'ID-33'!G234,'ID-34'!H234,'ID-40'!H234,'ID-44'!F234,'ID-45'!H234,'ID-54'!D234,'ID-57'!G234,'ID-59'!F234,'ID-70'!E234,'ID-71'!G234)</f>
        <v>1298.7589007419388</v>
      </c>
      <c r="I227" s="1">
        <f>AVERAGE('ID-12'!C234,'ID-18'!H234,'ID-24'!H234,'ID-29'!I234,'ID-40'!I234,'ID-44'!G234,'ID-45'!I234,'ID-59'!G234)</f>
        <v>1700.5350618086031</v>
      </c>
      <c r="J227" s="1">
        <f>AVERAGE('ID-31'!D234,'ID-40'!J234,'ID-44'!H234,'ID-45'!J234,'ID-57'!H234)</f>
        <v>1425.4539794735742</v>
      </c>
      <c r="K227" s="1">
        <f>AVERAGE('ID-26'!E234,'ID-31'!E234,'ID-34'!I234,'ID-36'!G234,'ID-40'!K234,'ID-44'!I234,'ID-57'!I234)</f>
        <v>1651.1243487476709</v>
      </c>
    </row>
    <row r="228" spans="1:11" x14ac:dyDescent="0.25">
      <c r="A228" s="1">
        <v>28</v>
      </c>
      <c r="B228" s="1">
        <f>AVERAGE('ID-11'!B235,'ID-13'!B235,'ID-14'!B235,'ID-15'!B235,'ID-24'!B235,'ID-26'!B235,'ID-29'!B235,'ID-30'!B235,'ID-32'!B235,'ID-33'!B235,'ID-34'!B235,'ID-37'!B235,'ID-38'!B235,'ID-39'!B235,'ID-40'!B235,'ID-44'!B235,'ID-45'!B235,'ID-53'!B235,'ID-57'!B235,'ID-59'!B235,'ID-70'!B235,'ID-71'!B235)</f>
        <v>1480.4715175365347</v>
      </c>
      <c r="C228" s="1">
        <f>AVERAGE('ID-08'!B235,'ID-09'!B235,'ID-11'!C235,'ID-14'!C235,'ID-18'!B235,'ID-24'!C235,'ID-26'!C235,'ID-29'!C235,'ID-30'!C235,'ID-34'!C235,'ID-36'!B235,'ID-38'!C235,'ID-39'!C235,'ID-40'!C235,'ID-44'!C235,'ID-45'!C235,'ID-57'!C235,'ID-59'!C235)</f>
        <v>1012.6879550332116</v>
      </c>
      <c r="D228" s="1">
        <f>AVERAGE('ID-13'!C235,'ID-14'!D235,'ID-15'!C235,'ID-16'!B235,'ID-18'!C235,'ID-26'!D235,'ID-29'!D235,'ID-30'!D235,'ID-33'!C235,'ID-34'!D235,'ID-36'!C235,'ID-37'!C235,'ID-38'!D235,'ID-39'!D235,'ID-40'!D235,'ID-45'!D235,'ID-59'!D235,'ID-71'!C235)</f>
        <v>1257.0040255998017</v>
      </c>
      <c r="E228" s="1">
        <f>AVERAGE('ID-03'!B235,'ID-09'!C235,'ID-13'!D235,'ID-15'!D235,'ID-16'!C235,'ID-18'!D235,'ID-24'!D235,'ID-29'!E235,'ID-30'!E235,'ID-33'!D235,'ID-34'!E235,'ID-36'!D235,'ID-38'!E235,'ID-39'!E235,'ID-40'!E235,'ID-44'!D235,'ID-45'!E235,'ID-57'!D235,'ID-70'!C235,'ID-71'!D235)</f>
        <v>1585.9201416579881</v>
      </c>
      <c r="F228" s="1">
        <f>AVERAGE('ID-01'!B235,'ID-02'!B235,'ID-03'!C235,'ID-06'!B235,'ID-08'!C235,'ID-09'!D235,'ID-12'!B235,'ID-16'!D235,'ID-18'!E235,'ID-24'!E235,'ID-29'!F235,'ID-33'!E235,'ID-34'!F235,'ID-36'!E235,'ID-38'!F235,'ID-39'!F235,'ID-40'!F235,'ID-45'!F235,'ID-53'!C235,'ID-54'!B235,'ID-57'!E235,'ID-71'!E235)</f>
        <v>2497.929864563077</v>
      </c>
      <c r="G228" s="1">
        <f>AVERAGE('ID-01'!C235,'ID-02'!C235,'ID-03'!D235,'ID-07'!B235,'ID-08'!D235,'ID-11'!D235,'ID-18'!F235,'ID-24'!F235,'ID-29'!G235,'ID-31'!B235,'ID-33'!F235,'ID-34'!G235,'ID-36'!F235,'ID-39'!G235,'ID-40'!G235,'ID-44'!E235,'ID-45'!G235,'ID-50'!B235,'ID-53'!D235,'ID-54'!C235,'ID-57'!F235,'ID-59'!E235,'ID-70'!D235,'ID-71'!F235)</f>
        <v>1884.4033731336121</v>
      </c>
      <c r="H228" s="1">
        <f>AVERAGE('ID-03'!E235,'ID-11'!E235,'ID-13'!E235,'ID-15'!E235,'ID-16'!E235,'ID-18'!G235,'ID-24'!G235,'ID-29'!H235,'ID-30'!F235,'ID-31'!C235,'ID-33'!G235,'ID-34'!H235,'ID-40'!H235,'ID-44'!F235,'ID-45'!H235,'ID-54'!D235,'ID-57'!G235,'ID-59'!F235,'ID-70'!E235,'ID-71'!G235)</f>
        <v>1300.668220965752</v>
      </c>
      <c r="I228" s="1">
        <f>AVERAGE('ID-12'!C235,'ID-18'!H235,'ID-24'!H235,'ID-29'!I235,'ID-40'!I235,'ID-44'!G235,'ID-45'!I235,'ID-59'!G235)</f>
        <v>1711.266429487953</v>
      </c>
      <c r="J228" s="1">
        <f>AVERAGE('ID-31'!D235,'ID-40'!J235,'ID-44'!H235,'ID-45'!J235,'ID-57'!H235)</f>
        <v>1427.0278463673135</v>
      </c>
      <c r="K228" s="1">
        <f>AVERAGE('ID-26'!E235,'ID-31'!E235,'ID-34'!I235,'ID-36'!G235,'ID-40'!K235,'ID-44'!I235,'ID-57'!I235)</f>
        <v>1647.4635850757766</v>
      </c>
    </row>
    <row r="229" spans="1:11" x14ac:dyDescent="0.25">
      <c r="A229" s="1">
        <v>28.125</v>
      </c>
      <c r="B229" s="1">
        <f>AVERAGE('ID-11'!B236,'ID-13'!B236,'ID-14'!B236,'ID-15'!B236,'ID-24'!B236,'ID-26'!B236,'ID-29'!B236,'ID-30'!B236,'ID-32'!B236,'ID-33'!B236,'ID-34'!B236,'ID-37'!B236,'ID-38'!B236,'ID-39'!B236,'ID-40'!B236,'ID-44'!B236,'ID-45'!B236,'ID-53'!B236,'ID-57'!B236,'ID-59'!B236,'ID-70'!B236,'ID-71'!B236)</f>
        <v>1471.4600630178331</v>
      </c>
      <c r="C229" s="1">
        <f>AVERAGE('ID-08'!B236,'ID-09'!B236,'ID-11'!C236,'ID-14'!C236,'ID-18'!B236,'ID-24'!C236,'ID-26'!C236,'ID-29'!C236,'ID-30'!C236,'ID-34'!C236,'ID-36'!B236,'ID-38'!C236,'ID-39'!C236,'ID-40'!C236,'ID-44'!C236,'ID-45'!C236,'ID-57'!C236,'ID-59'!C236)</f>
        <v>1105.1822305879507</v>
      </c>
      <c r="D229" s="1">
        <f>AVERAGE('ID-13'!C236,'ID-14'!D236,'ID-15'!C236,'ID-16'!B236,'ID-18'!C236,'ID-26'!D236,'ID-29'!D236,'ID-30'!D236,'ID-33'!C236,'ID-34'!D236,'ID-36'!C236,'ID-37'!C236,'ID-38'!D236,'ID-39'!D236,'ID-40'!D236,'ID-45'!D236,'ID-59'!D236,'ID-71'!C236)</f>
        <v>1247.1606546077953</v>
      </c>
      <c r="E229" s="1">
        <f>AVERAGE('ID-03'!B236,'ID-09'!C236,'ID-13'!D236,'ID-15'!D236,'ID-16'!C236,'ID-18'!D236,'ID-24'!D236,'ID-29'!E236,'ID-30'!E236,'ID-33'!D236,'ID-34'!E236,'ID-36'!D236,'ID-38'!E236,'ID-39'!E236,'ID-40'!E236,'ID-44'!D236,'ID-45'!E236,'ID-57'!D236,'ID-70'!C236,'ID-71'!D236)</f>
        <v>1586.1805939988619</v>
      </c>
      <c r="F229" s="1">
        <f>AVERAGE('ID-01'!B236,'ID-02'!B236,'ID-03'!C236,'ID-06'!B236,'ID-08'!C236,'ID-09'!D236,'ID-12'!B236,'ID-16'!D236,'ID-18'!E236,'ID-24'!E236,'ID-29'!F236,'ID-33'!E236,'ID-34'!F236,'ID-36'!E236,'ID-38'!F236,'ID-39'!F236,'ID-40'!F236,'ID-45'!F236,'ID-53'!C236,'ID-54'!B236,'ID-57'!E236,'ID-71'!E236)</f>
        <v>2498.1281509930227</v>
      </c>
      <c r="G229" s="1">
        <f>AVERAGE('ID-01'!C236,'ID-02'!C236,'ID-03'!D236,'ID-07'!B236,'ID-08'!D236,'ID-11'!D236,'ID-18'!F236,'ID-24'!F236,'ID-29'!G236,'ID-31'!B236,'ID-33'!F236,'ID-34'!G236,'ID-36'!F236,'ID-39'!G236,'ID-40'!G236,'ID-44'!E236,'ID-45'!G236,'ID-50'!B236,'ID-53'!D236,'ID-54'!C236,'ID-57'!F236,'ID-59'!E236,'ID-70'!D236,'ID-71'!F236)</f>
        <v>1886.3282039879632</v>
      </c>
      <c r="H229" s="1">
        <f>AVERAGE('ID-03'!E236,'ID-11'!E236,'ID-13'!E236,'ID-15'!E236,'ID-16'!E236,'ID-18'!G236,'ID-24'!G236,'ID-29'!H236,'ID-30'!F236,'ID-31'!C236,'ID-33'!G236,'ID-34'!H236,'ID-40'!H236,'ID-44'!F236,'ID-45'!H236,'ID-54'!D236,'ID-57'!G236,'ID-59'!F236,'ID-70'!E236,'ID-71'!G236)</f>
        <v>1297.4126422880006</v>
      </c>
      <c r="I229" s="1">
        <f>AVERAGE('ID-12'!C236,'ID-18'!H236,'ID-24'!H236,'ID-29'!I236,'ID-40'!I236,'ID-44'!G236,'ID-45'!I236,'ID-59'!G236)</f>
        <v>1707.9805354970979</v>
      </c>
      <c r="J229" s="1">
        <f>AVERAGE('ID-31'!D236,'ID-40'!J236,'ID-44'!H236,'ID-45'!J236,'ID-57'!H236)</f>
        <v>1411.5642396490589</v>
      </c>
      <c r="K229" s="1">
        <f>AVERAGE('ID-26'!E236,'ID-31'!E236,'ID-34'!I236,'ID-36'!G236,'ID-40'!K236,'ID-44'!I236,'ID-57'!I236)</f>
        <v>1653.6636714569927</v>
      </c>
    </row>
    <row r="230" spans="1:11" x14ac:dyDescent="0.25">
      <c r="A230" s="1">
        <v>28.25</v>
      </c>
      <c r="B230" s="1">
        <f>AVERAGE('ID-11'!B237,'ID-13'!B237,'ID-14'!B237,'ID-15'!B237,'ID-24'!B237,'ID-26'!B237,'ID-29'!B237,'ID-30'!B237,'ID-32'!B237,'ID-33'!B237,'ID-34'!B237,'ID-37'!B237,'ID-38'!B237,'ID-39'!B237,'ID-40'!B237,'ID-44'!B237,'ID-45'!B237,'ID-53'!B237,'ID-57'!B237,'ID-59'!B237,'ID-70'!B237,'ID-71'!B237)</f>
        <v>1460.2725217820655</v>
      </c>
      <c r="C230" s="1">
        <f>AVERAGE('ID-08'!B237,'ID-09'!B237,'ID-11'!C237,'ID-14'!C237,'ID-18'!B237,'ID-24'!C237,'ID-26'!C237,'ID-29'!C237,'ID-30'!C237,'ID-34'!C237,'ID-36'!B237,'ID-38'!C237,'ID-39'!C237,'ID-40'!C237,'ID-44'!C237,'ID-45'!C237,'ID-57'!C237,'ID-59'!C237)</f>
        <v>1088.575834684598</v>
      </c>
      <c r="D230" s="1">
        <f>AVERAGE('ID-13'!C237,'ID-14'!D237,'ID-15'!C237,'ID-16'!B237,'ID-18'!C237,'ID-26'!D237,'ID-29'!D237,'ID-30'!D237,'ID-33'!C237,'ID-34'!D237,'ID-36'!C237,'ID-37'!C237,'ID-38'!D237,'ID-39'!D237,'ID-40'!D237,'ID-45'!D237,'ID-59'!D237,'ID-71'!C237)</f>
        <v>1239.3804975845967</v>
      </c>
      <c r="E230" s="1">
        <f>AVERAGE('ID-03'!B237,'ID-09'!C237,'ID-13'!D237,'ID-15'!D237,'ID-16'!C237,'ID-18'!D237,'ID-24'!D237,'ID-29'!E237,'ID-30'!E237,'ID-33'!D237,'ID-34'!E237,'ID-36'!D237,'ID-38'!E237,'ID-39'!E237,'ID-40'!E237,'ID-44'!D237,'ID-45'!E237,'ID-57'!D237,'ID-70'!C237,'ID-71'!D237)</f>
        <v>1595.6320474626189</v>
      </c>
      <c r="F230" s="1">
        <f>AVERAGE('ID-01'!B237,'ID-02'!B237,'ID-03'!C237,'ID-06'!B237,'ID-08'!C237,'ID-09'!D237,'ID-12'!B237,'ID-16'!D237,'ID-18'!E237,'ID-24'!E237,'ID-29'!F237,'ID-33'!E237,'ID-34'!F237,'ID-36'!E237,'ID-38'!F237,'ID-39'!F237,'ID-40'!F237,'ID-45'!F237,'ID-53'!C237,'ID-54'!B237,'ID-57'!E237,'ID-71'!E237)</f>
        <v>2495.2542449309517</v>
      </c>
      <c r="G230" s="1">
        <f>AVERAGE('ID-01'!C237,'ID-02'!C237,'ID-03'!D237,'ID-07'!B237,'ID-08'!D237,'ID-11'!D237,'ID-18'!F237,'ID-24'!F237,'ID-29'!G237,'ID-31'!B237,'ID-33'!F237,'ID-34'!G237,'ID-36'!F237,'ID-39'!G237,'ID-40'!G237,'ID-44'!E237,'ID-45'!G237,'ID-50'!B237,'ID-53'!D237,'ID-54'!C237,'ID-57'!F237,'ID-59'!E237,'ID-70'!D237,'ID-71'!F237)</f>
        <v>1889.1981024691224</v>
      </c>
      <c r="H230" s="1">
        <f>AVERAGE('ID-03'!E237,'ID-11'!E237,'ID-13'!E237,'ID-15'!E237,'ID-16'!E237,'ID-18'!G237,'ID-24'!G237,'ID-29'!H237,'ID-30'!F237,'ID-31'!C237,'ID-33'!G237,'ID-34'!H237,'ID-40'!H237,'ID-44'!F237,'ID-45'!H237,'ID-54'!D237,'ID-57'!G237,'ID-59'!F237,'ID-70'!E237,'ID-71'!G237)</f>
        <v>1300.8523185235788</v>
      </c>
      <c r="I230" s="1">
        <f>AVERAGE('ID-12'!C237,'ID-18'!H237,'ID-24'!H237,'ID-29'!I237,'ID-40'!I237,'ID-44'!G237,'ID-45'!I237,'ID-59'!G237)</f>
        <v>1693.3921613367593</v>
      </c>
      <c r="J230" s="1">
        <f>AVERAGE('ID-31'!D237,'ID-40'!J237,'ID-44'!H237,'ID-45'!J237,'ID-57'!H237)</f>
        <v>1404.1557182422441</v>
      </c>
      <c r="K230" s="1">
        <f>AVERAGE('ID-26'!E237,'ID-31'!E237,'ID-34'!I237,'ID-36'!G237,'ID-40'!K237,'ID-44'!I237,'ID-57'!I237)</f>
        <v>1663.459229979273</v>
      </c>
    </row>
    <row r="231" spans="1:11" x14ac:dyDescent="0.25">
      <c r="A231" s="1">
        <v>28.375</v>
      </c>
      <c r="B231" s="1">
        <f>AVERAGE('ID-11'!B238,'ID-13'!B238,'ID-14'!B238,'ID-15'!B238,'ID-24'!B238,'ID-26'!B238,'ID-29'!B238,'ID-30'!B238,'ID-32'!B238,'ID-33'!B238,'ID-34'!B238,'ID-37'!B238,'ID-38'!B238,'ID-39'!B238,'ID-40'!B238,'ID-44'!B238,'ID-45'!B238,'ID-53'!B238,'ID-57'!B238,'ID-59'!B238,'ID-70'!B238,'ID-71'!B238)</f>
        <v>1457.1505225993292</v>
      </c>
      <c r="C231" s="1">
        <f>AVERAGE('ID-08'!B238,'ID-09'!B238,'ID-11'!C238,'ID-14'!C238,'ID-18'!B238,'ID-24'!C238,'ID-26'!C238,'ID-29'!C238,'ID-30'!C238,'ID-34'!C238,'ID-36'!B238,'ID-38'!C238,'ID-39'!C238,'ID-40'!C238,'ID-44'!C238,'ID-45'!C238,'ID-57'!C238,'ID-59'!C238)</f>
        <v>1094.4189565392505</v>
      </c>
      <c r="D231" s="1">
        <f>AVERAGE('ID-13'!C238,'ID-14'!D238,'ID-15'!C238,'ID-16'!B238,'ID-18'!C238,'ID-26'!D238,'ID-29'!D238,'ID-30'!D238,'ID-33'!C238,'ID-34'!D238,'ID-36'!C238,'ID-37'!C238,'ID-38'!D238,'ID-39'!D238,'ID-40'!D238,'ID-45'!D238,'ID-59'!D238,'ID-71'!C238)</f>
        <v>1241.2687300341177</v>
      </c>
      <c r="E231" s="1">
        <f>AVERAGE('ID-03'!B238,'ID-09'!C238,'ID-13'!D238,'ID-15'!D238,'ID-16'!C238,'ID-18'!D238,'ID-24'!D238,'ID-29'!E238,'ID-30'!E238,'ID-33'!D238,'ID-34'!E238,'ID-36'!D238,'ID-38'!E238,'ID-39'!E238,'ID-40'!E238,'ID-44'!D238,'ID-45'!E238,'ID-57'!D238,'ID-70'!C238,'ID-71'!D238)</f>
        <v>1590.945434980315</v>
      </c>
      <c r="F231" s="1">
        <f>AVERAGE('ID-01'!B238,'ID-02'!B238,'ID-03'!C238,'ID-06'!B238,'ID-08'!C238,'ID-09'!D238,'ID-12'!B238,'ID-16'!D238,'ID-18'!E238,'ID-24'!E238,'ID-29'!F238,'ID-33'!E238,'ID-34'!F238,'ID-36'!E238,'ID-38'!F238,'ID-39'!F238,'ID-40'!F238,'ID-45'!F238,'ID-53'!C238,'ID-54'!B238,'ID-57'!E238,'ID-71'!E238)</f>
        <v>2485.0938489311511</v>
      </c>
      <c r="G231" s="1">
        <f>AVERAGE('ID-01'!C238,'ID-02'!C238,'ID-03'!D238,'ID-07'!B238,'ID-08'!D238,'ID-11'!D238,'ID-18'!F238,'ID-24'!F238,'ID-29'!G238,'ID-31'!B238,'ID-33'!F238,'ID-34'!G238,'ID-36'!F238,'ID-39'!G238,'ID-40'!G238,'ID-44'!E238,'ID-45'!G238,'ID-50'!B238,'ID-53'!D238,'ID-54'!C238,'ID-57'!F238,'ID-59'!E238,'ID-70'!D238,'ID-71'!F238)</f>
        <v>1888.4371379366776</v>
      </c>
      <c r="H231" s="1">
        <f>AVERAGE('ID-03'!E238,'ID-11'!E238,'ID-13'!E238,'ID-15'!E238,'ID-16'!E238,'ID-18'!G238,'ID-24'!G238,'ID-29'!H238,'ID-30'!F238,'ID-31'!C238,'ID-33'!G238,'ID-34'!H238,'ID-40'!H238,'ID-44'!F238,'ID-45'!H238,'ID-54'!D238,'ID-57'!G238,'ID-59'!F238,'ID-70'!E238,'ID-71'!G238)</f>
        <v>1297.8002318731956</v>
      </c>
      <c r="I231" s="1">
        <f>AVERAGE('ID-12'!C238,'ID-18'!H238,'ID-24'!H238,'ID-29'!I238,'ID-40'!I238,'ID-44'!G238,'ID-45'!I238,'ID-59'!G238)</f>
        <v>1680.7295787359642</v>
      </c>
      <c r="J231" s="1">
        <f>AVERAGE('ID-31'!D238,'ID-40'!J238,'ID-44'!H238,'ID-45'!J238,'ID-57'!H238)</f>
        <v>1386.5637341743006</v>
      </c>
      <c r="K231" s="1">
        <f>AVERAGE('ID-26'!E238,'ID-31'!E238,'ID-34'!I238,'ID-36'!G238,'ID-40'!K238,'ID-44'!I238,'ID-57'!I238)</f>
        <v>1667.9381174063742</v>
      </c>
    </row>
    <row r="232" spans="1:11" x14ac:dyDescent="0.25">
      <c r="A232" s="1">
        <v>28.5</v>
      </c>
      <c r="B232" s="1">
        <f>AVERAGE('ID-11'!B239,'ID-13'!B239,'ID-14'!B239,'ID-15'!B239,'ID-24'!B239,'ID-26'!B239,'ID-29'!B239,'ID-30'!B239,'ID-32'!B239,'ID-33'!B239,'ID-34'!B239,'ID-37'!B239,'ID-38'!B239,'ID-39'!B239,'ID-40'!B239,'ID-44'!B239,'ID-45'!B239,'ID-53'!B239,'ID-57'!B239,'ID-59'!B239,'ID-70'!B239,'ID-71'!B239)</f>
        <v>1451.3553031332046</v>
      </c>
      <c r="C232" s="1">
        <f>AVERAGE('ID-08'!B239,'ID-09'!B239,'ID-11'!C239,'ID-14'!C239,'ID-18'!B239,'ID-24'!C239,'ID-26'!C239,'ID-29'!C239,'ID-30'!C239,'ID-34'!C239,'ID-36'!B239,'ID-38'!C239,'ID-39'!C239,'ID-40'!C239,'ID-44'!C239,'ID-45'!C239,'ID-57'!C239,'ID-59'!C239)</f>
        <v>1103.8659799296147</v>
      </c>
      <c r="D232" s="1">
        <f>AVERAGE('ID-13'!C239,'ID-14'!D239,'ID-15'!C239,'ID-16'!B239,'ID-18'!C239,'ID-26'!D239,'ID-29'!D239,'ID-30'!D239,'ID-33'!C239,'ID-34'!D239,'ID-36'!C239,'ID-37'!C239,'ID-38'!D239,'ID-39'!D239,'ID-40'!D239,'ID-45'!D239,'ID-59'!D239,'ID-71'!C239)</f>
        <v>1239.9488944540203</v>
      </c>
      <c r="E232" s="1">
        <f>AVERAGE('ID-03'!B239,'ID-09'!C239,'ID-13'!D239,'ID-15'!D239,'ID-16'!C239,'ID-18'!D239,'ID-24'!D239,'ID-29'!E239,'ID-30'!E239,'ID-33'!D239,'ID-34'!E239,'ID-36'!D239,'ID-38'!E239,'ID-39'!E239,'ID-40'!E239,'ID-44'!D239,'ID-45'!E239,'ID-57'!D239,'ID-70'!C239,'ID-71'!D239)</f>
        <v>1617.6263118037614</v>
      </c>
      <c r="F232" s="1">
        <f>AVERAGE('ID-01'!B239,'ID-02'!B239,'ID-03'!C239,'ID-06'!B239,'ID-08'!C239,'ID-09'!D239,'ID-12'!B239,'ID-16'!D239,'ID-18'!E239,'ID-24'!E239,'ID-29'!F239,'ID-33'!E239,'ID-34'!F239,'ID-36'!E239,'ID-38'!F239,'ID-39'!F239,'ID-40'!F239,'ID-45'!F239,'ID-53'!C239,'ID-54'!B239,'ID-57'!E239,'ID-71'!E239)</f>
        <v>2472.05395717898</v>
      </c>
      <c r="G232" s="1">
        <f>AVERAGE('ID-01'!C239,'ID-02'!C239,'ID-03'!D239,'ID-07'!B239,'ID-08'!D239,'ID-11'!D239,'ID-18'!F239,'ID-24'!F239,'ID-29'!G239,'ID-31'!B239,'ID-33'!F239,'ID-34'!G239,'ID-36'!F239,'ID-39'!G239,'ID-40'!G239,'ID-44'!E239,'ID-45'!G239,'ID-50'!B239,'ID-53'!D239,'ID-54'!C239,'ID-57'!F239,'ID-59'!E239,'ID-70'!D239,'ID-71'!F239)</f>
        <v>1887.2276452492335</v>
      </c>
      <c r="H232" s="1">
        <f>AVERAGE('ID-03'!E239,'ID-11'!E239,'ID-13'!E239,'ID-15'!E239,'ID-16'!E239,'ID-18'!G239,'ID-24'!G239,'ID-29'!H239,'ID-30'!F239,'ID-31'!C239,'ID-33'!G239,'ID-34'!H239,'ID-40'!H239,'ID-44'!F239,'ID-45'!H239,'ID-54'!D239,'ID-57'!G239,'ID-59'!F239,'ID-70'!E239,'ID-71'!G239)</f>
        <v>1301.418409250567</v>
      </c>
      <c r="I232" s="1">
        <f>AVERAGE('ID-12'!C239,'ID-18'!H239,'ID-24'!H239,'ID-29'!I239,'ID-40'!I239,'ID-44'!G239,'ID-45'!I239,'ID-59'!G239)</f>
        <v>1691.6098581384881</v>
      </c>
      <c r="J232" s="1">
        <f>AVERAGE('ID-31'!D239,'ID-40'!J239,'ID-44'!H239,'ID-45'!J239,'ID-57'!H239)</f>
        <v>1370.2543087248623</v>
      </c>
      <c r="K232" s="1">
        <f>AVERAGE('ID-26'!E239,'ID-31'!E239,'ID-34'!I239,'ID-36'!G239,'ID-40'!K239,'ID-44'!I239,'ID-57'!I239)</f>
        <v>1679.6264408786994</v>
      </c>
    </row>
    <row r="233" spans="1:11" x14ac:dyDescent="0.25">
      <c r="A233" s="1">
        <v>28.625</v>
      </c>
      <c r="B233" s="1">
        <f>AVERAGE('ID-11'!B240,'ID-13'!B240,'ID-14'!B240,'ID-15'!B240,'ID-24'!B240,'ID-26'!B240,'ID-29'!B240,'ID-30'!B240,'ID-32'!B240,'ID-33'!B240,'ID-34'!B240,'ID-37'!B240,'ID-38'!B240,'ID-39'!B240,'ID-40'!B240,'ID-44'!B240,'ID-45'!B240,'ID-53'!B240,'ID-57'!B240,'ID-59'!B240,'ID-70'!B240,'ID-71'!B240)</f>
        <v>1449.8813155082489</v>
      </c>
      <c r="C233" s="1">
        <f>AVERAGE('ID-08'!B240,'ID-09'!B240,'ID-11'!C240,'ID-14'!C240,'ID-18'!B240,'ID-24'!C240,'ID-26'!C240,'ID-29'!C240,'ID-30'!C240,'ID-34'!C240,'ID-36'!B240,'ID-38'!C240,'ID-39'!C240,'ID-40'!C240,'ID-44'!C240,'ID-45'!C240,'ID-57'!C240,'ID-59'!C240)</f>
        <v>1093.1724245894777</v>
      </c>
      <c r="D233" s="1">
        <f>AVERAGE('ID-13'!C240,'ID-14'!D240,'ID-15'!C240,'ID-16'!B240,'ID-18'!C240,'ID-26'!D240,'ID-29'!D240,'ID-30'!D240,'ID-33'!C240,'ID-34'!D240,'ID-36'!C240,'ID-37'!C240,'ID-38'!D240,'ID-39'!D240,'ID-40'!D240,'ID-45'!D240,'ID-59'!D240,'ID-71'!C240)</f>
        <v>1250.2644917776347</v>
      </c>
      <c r="E233" s="1">
        <f>AVERAGE('ID-03'!B240,'ID-09'!C240,'ID-13'!D240,'ID-15'!D240,'ID-16'!C240,'ID-18'!D240,'ID-24'!D240,'ID-29'!E240,'ID-30'!E240,'ID-33'!D240,'ID-34'!E240,'ID-36'!D240,'ID-38'!E240,'ID-39'!E240,'ID-40'!E240,'ID-44'!D240,'ID-45'!E240,'ID-57'!D240,'ID-70'!C240,'ID-71'!D240)</f>
        <v>1633.6281593755602</v>
      </c>
      <c r="F233" s="1">
        <f>AVERAGE('ID-01'!B240,'ID-02'!B240,'ID-03'!C240,'ID-06'!B240,'ID-08'!C240,'ID-09'!D240,'ID-12'!B240,'ID-16'!D240,'ID-18'!E240,'ID-24'!E240,'ID-29'!F240,'ID-33'!E240,'ID-34'!F240,'ID-36'!E240,'ID-38'!F240,'ID-39'!F240,'ID-40'!F240,'ID-45'!F240,'ID-53'!C240,'ID-54'!B240,'ID-57'!E240,'ID-71'!E240)</f>
        <v>2453.0645938984467</v>
      </c>
      <c r="G233" s="1">
        <f>AVERAGE('ID-01'!C240,'ID-02'!C240,'ID-03'!D240,'ID-07'!B240,'ID-08'!D240,'ID-11'!D240,'ID-18'!F240,'ID-24'!F240,'ID-29'!G240,'ID-31'!B240,'ID-33'!F240,'ID-34'!G240,'ID-36'!F240,'ID-39'!G240,'ID-40'!G240,'ID-44'!E240,'ID-45'!G240,'ID-50'!B240,'ID-53'!D240,'ID-54'!C240,'ID-57'!F240,'ID-59'!E240,'ID-70'!D240,'ID-71'!F240)</f>
        <v>1884.1282680212096</v>
      </c>
      <c r="H233" s="1">
        <f>AVERAGE('ID-03'!E240,'ID-11'!E240,'ID-13'!E240,'ID-15'!E240,'ID-16'!E240,'ID-18'!G240,'ID-24'!G240,'ID-29'!H240,'ID-30'!F240,'ID-31'!C240,'ID-33'!G240,'ID-34'!H240,'ID-40'!H240,'ID-44'!F240,'ID-45'!H240,'ID-54'!D240,'ID-57'!G240,'ID-59'!F240,'ID-70'!E240,'ID-71'!G240)</f>
        <v>1301.620653306072</v>
      </c>
      <c r="I233" s="1">
        <f>AVERAGE('ID-12'!C240,'ID-18'!H240,'ID-24'!H240,'ID-29'!I240,'ID-40'!I240,'ID-44'!G240,'ID-45'!I240,'ID-59'!G240)</f>
        <v>1708.9581023472092</v>
      </c>
      <c r="J233" s="1">
        <f>AVERAGE('ID-31'!D240,'ID-40'!J240,'ID-44'!H240,'ID-45'!J240,'ID-57'!H240)</f>
        <v>1349.8032083880782</v>
      </c>
      <c r="K233" s="1">
        <f>AVERAGE('ID-26'!E240,'ID-31'!E240,'ID-34'!I240,'ID-36'!G240,'ID-40'!K240,'ID-44'!I240,'ID-57'!I240)</f>
        <v>1666.1843303639278</v>
      </c>
    </row>
    <row r="234" spans="1:11" x14ac:dyDescent="0.25">
      <c r="A234" s="1">
        <v>28.75</v>
      </c>
      <c r="B234" s="1">
        <f>AVERAGE('ID-11'!B241,'ID-13'!B241,'ID-14'!B241,'ID-15'!B241,'ID-24'!B241,'ID-26'!B241,'ID-29'!B241,'ID-30'!B241,'ID-32'!B241,'ID-33'!B241,'ID-34'!B241,'ID-37'!B241,'ID-38'!B241,'ID-39'!B241,'ID-40'!B241,'ID-44'!B241,'ID-45'!B241,'ID-53'!B241,'ID-57'!B241,'ID-59'!B241,'ID-70'!B241,'ID-71'!B241)</f>
        <v>1447.0903256111087</v>
      </c>
      <c r="C234" s="1">
        <f>AVERAGE('ID-08'!B241,'ID-09'!B241,'ID-11'!C241,'ID-14'!C241,'ID-18'!B241,'ID-24'!C241,'ID-26'!C241,'ID-29'!C241,'ID-30'!C241,'ID-34'!C241,'ID-36'!B241,'ID-38'!C241,'ID-39'!C241,'ID-40'!C241,'ID-44'!C241,'ID-45'!C241,'ID-57'!C241,'ID-59'!C241)</f>
        <v>1082.1761656983233</v>
      </c>
      <c r="D234" s="1">
        <f>AVERAGE('ID-13'!C241,'ID-14'!D241,'ID-15'!C241,'ID-16'!B241,'ID-18'!C241,'ID-26'!D241,'ID-29'!D241,'ID-30'!D241,'ID-33'!C241,'ID-34'!D241,'ID-36'!C241,'ID-37'!C241,'ID-38'!D241,'ID-39'!D241,'ID-40'!D241,'ID-45'!D241,'ID-59'!D241,'ID-71'!C241)</f>
        <v>1243.2151167256079</v>
      </c>
      <c r="E234" s="1">
        <f>AVERAGE('ID-03'!B241,'ID-09'!C241,'ID-13'!D241,'ID-15'!D241,'ID-16'!C241,'ID-18'!D241,'ID-24'!D241,'ID-29'!E241,'ID-30'!E241,'ID-33'!D241,'ID-34'!E241,'ID-36'!D241,'ID-38'!E241,'ID-39'!E241,'ID-40'!E241,'ID-44'!D241,'ID-45'!E241,'ID-57'!D241,'ID-70'!C241,'ID-71'!D241)</f>
        <v>1630.0650385141471</v>
      </c>
      <c r="F234" s="1">
        <f>AVERAGE('ID-01'!B241,'ID-02'!B241,'ID-03'!C241,'ID-06'!B241,'ID-08'!C241,'ID-09'!D241,'ID-12'!B241,'ID-16'!D241,'ID-18'!E241,'ID-24'!E241,'ID-29'!F241,'ID-33'!E241,'ID-34'!F241,'ID-36'!E241,'ID-38'!F241,'ID-39'!F241,'ID-40'!F241,'ID-45'!F241,'ID-53'!C241,'ID-54'!B241,'ID-57'!E241,'ID-71'!E241)</f>
        <v>2446.6303537910435</v>
      </c>
      <c r="G234" s="1">
        <f>AVERAGE('ID-01'!C241,'ID-02'!C241,'ID-03'!D241,'ID-07'!B241,'ID-08'!D241,'ID-11'!D241,'ID-18'!F241,'ID-24'!F241,'ID-29'!G241,'ID-31'!B241,'ID-33'!F241,'ID-34'!G241,'ID-36'!F241,'ID-39'!G241,'ID-40'!G241,'ID-44'!E241,'ID-45'!G241,'ID-50'!B241,'ID-53'!D241,'ID-54'!C241,'ID-57'!F241,'ID-59'!E241,'ID-70'!D241,'ID-71'!F241)</f>
        <v>1891.1807540338179</v>
      </c>
      <c r="H234" s="1">
        <f>AVERAGE('ID-03'!E241,'ID-11'!E241,'ID-13'!E241,'ID-15'!E241,'ID-16'!E241,'ID-18'!G241,'ID-24'!G241,'ID-29'!H241,'ID-30'!F241,'ID-31'!C241,'ID-33'!G241,'ID-34'!H241,'ID-40'!H241,'ID-44'!F241,'ID-45'!H241,'ID-54'!D241,'ID-57'!G241,'ID-59'!F241,'ID-70'!E241,'ID-71'!G241)</f>
        <v>1298.7148272473498</v>
      </c>
      <c r="I234" s="1">
        <f>AVERAGE('ID-12'!C241,'ID-18'!H241,'ID-24'!H241,'ID-29'!I241,'ID-40'!I241,'ID-44'!G241,'ID-45'!I241,'ID-59'!G241)</f>
        <v>1725.1458595945041</v>
      </c>
      <c r="J234" s="1">
        <f>AVERAGE('ID-31'!D241,'ID-40'!J241,'ID-44'!H241,'ID-45'!J241,'ID-57'!H241)</f>
        <v>1321.347405024786</v>
      </c>
      <c r="K234" s="1">
        <f>AVERAGE('ID-26'!E241,'ID-31'!E241,'ID-34'!I241,'ID-36'!G241,'ID-40'!K241,'ID-44'!I241,'ID-57'!I241)</f>
        <v>1648.6930763801106</v>
      </c>
    </row>
    <row r="235" spans="1:11" x14ac:dyDescent="0.25">
      <c r="A235" s="1">
        <v>28.875</v>
      </c>
      <c r="B235" s="1">
        <f>AVERAGE('ID-11'!B242,'ID-13'!B242,'ID-14'!B242,'ID-15'!B242,'ID-24'!B242,'ID-26'!B242,'ID-29'!B242,'ID-30'!B242,'ID-32'!B242,'ID-33'!B242,'ID-34'!B242,'ID-37'!B242,'ID-38'!B242,'ID-39'!B242,'ID-40'!B242,'ID-44'!B242,'ID-45'!B242,'ID-53'!B242,'ID-57'!B242,'ID-59'!B242,'ID-70'!B242,'ID-71'!B242)</f>
        <v>1443.8827756829417</v>
      </c>
      <c r="C235" s="1">
        <f>AVERAGE('ID-08'!B242,'ID-09'!B242,'ID-11'!C242,'ID-14'!C242,'ID-18'!B242,'ID-24'!C242,'ID-26'!C242,'ID-29'!C242,'ID-30'!C242,'ID-34'!C242,'ID-36'!B242,'ID-38'!C242,'ID-39'!C242,'ID-40'!C242,'ID-44'!C242,'ID-45'!C242,'ID-57'!C242,'ID-59'!C242)</f>
        <v>1080.8737415770324</v>
      </c>
      <c r="D235" s="1">
        <f>AVERAGE('ID-13'!C242,'ID-14'!D242,'ID-15'!C242,'ID-16'!B242,'ID-18'!C242,'ID-26'!D242,'ID-29'!D242,'ID-30'!D242,'ID-33'!C242,'ID-34'!D242,'ID-36'!C242,'ID-37'!C242,'ID-38'!D242,'ID-39'!D242,'ID-40'!D242,'ID-45'!D242,'ID-59'!D242,'ID-71'!C242)</f>
        <v>1249.7832806692131</v>
      </c>
      <c r="E235" s="1">
        <f>AVERAGE('ID-03'!B242,'ID-09'!C242,'ID-13'!D242,'ID-15'!D242,'ID-16'!C242,'ID-18'!D242,'ID-24'!D242,'ID-29'!E242,'ID-30'!E242,'ID-33'!D242,'ID-34'!E242,'ID-36'!D242,'ID-38'!E242,'ID-39'!E242,'ID-40'!E242,'ID-44'!D242,'ID-45'!E242,'ID-57'!D242,'ID-70'!C242,'ID-71'!D242)</f>
        <v>1634.7364069893642</v>
      </c>
      <c r="F235" s="1">
        <f>AVERAGE('ID-01'!B242,'ID-02'!B242,'ID-03'!C242,'ID-06'!B242,'ID-08'!C242,'ID-09'!D242,'ID-12'!B242,'ID-16'!D242,'ID-18'!E242,'ID-24'!E242,'ID-29'!F242,'ID-33'!E242,'ID-34'!F242,'ID-36'!E242,'ID-38'!F242,'ID-39'!F242,'ID-40'!F242,'ID-45'!F242,'ID-53'!C242,'ID-54'!B242,'ID-57'!E242,'ID-71'!E242)</f>
        <v>2447.2448959057638</v>
      </c>
      <c r="G235" s="1">
        <f>AVERAGE('ID-01'!C242,'ID-02'!C242,'ID-03'!D242,'ID-07'!B242,'ID-08'!D242,'ID-11'!D242,'ID-18'!F242,'ID-24'!F242,'ID-29'!G242,'ID-31'!B242,'ID-33'!F242,'ID-34'!G242,'ID-36'!F242,'ID-39'!G242,'ID-40'!G242,'ID-44'!E242,'ID-45'!G242,'ID-50'!B242,'ID-53'!D242,'ID-54'!C242,'ID-57'!F242,'ID-59'!E242,'ID-70'!D242,'ID-71'!F242)</f>
        <v>1885.582145048571</v>
      </c>
      <c r="H235" s="1">
        <f>AVERAGE('ID-03'!E242,'ID-11'!E242,'ID-13'!E242,'ID-15'!E242,'ID-16'!E242,'ID-18'!G242,'ID-24'!G242,'ID-29'!H242,'ID-30'!F242,'ID-31'!C242,'ID-33'!G242,'ID-34'!H242,'ID-40'!H242,'ID-44'!F242,'ID-45'!H242,'ID-54'!D242,'ID-57'!G242,'ID-59'!F242,'ID-70'!E242,'ID-71'!G242)</f>
        <v>1299.8479051652989</v>
      </c>
      <c r="I235" s="1">
        <f>AVERAGE('ID-12'!C242,'ID-18'!H242,'ID-24'!H242,'ID-29'!I242,'ID-40'!I242,'ID-44'!G242,'ID-45'!I242,'ID-59'!G242)</f>
        <v>1742.7211367887514</v>
      </c>
      <c r="J235" s="1">
        <f>AVERAGE('ID-31'!D242,'ID-40'!J242,'ID-44'!H242,'ID-45'!J242,'ID-57'!H242)</f>
        <v>1292.7528278407431</v>
      </c>
      <c r="K235" s="1">
        <f>AVERAGE('ID-26'!E242,'ID-31'!E242,'ID-34'!I242,'ID-36'!G242,'ID-40'!K242,'ID-44'!I242,'ID-57'!I242)</f>
        <v>1645.9616597178087</v>
      </c>
    </row>
    <row r="236" spans="1:11" x14ac:dyDescent="0.25">
      <c r="A236" s="1">
        <v>29</v>
      </c>
      <c r="B236" s="1">
        <f>AVERAGE('ID-11'!B243,'ID-13'!B243,'ID-14'!B243,'ID-15'!B243,'ID-24'!B243,'ID-26'!B243,'ID-29'!B243,'ID-30'!B243,'ID-32'!B243,'ID-33'!B243,'ID-34'!B243,'ID-37'!B243,'ID-38'!B243,'ID-39'!B243,'ID-40'!B243,'ID-44'!B243,'ID-45'!B243,'ID-53'!B243,'ID-57'!B243,'ID-59'!B243,'ID-70'!B243,'ID-71'!B243)</f>
        <v>1436.5545595093233</v>
      </c>
      <c r="C236" s="1">
        <f>AVERAGE('ID-08'!B243,'ID-09'!B243,'ID-11'!C243,'ID-14'!C243,'ID-18'!B243,'ID-24'!C243,'ID-26'!C243,'ID-29'!C243,'ID-30'!C243,'ID-34'!C243,'ID-36'!B243,'ID-38'!C243,'ID-39'!C243,'ID-40'!C243,'ID-44'!C243,'ID-45'!C243,'ID-57'!C243,'ID-59'!C243)</f>
        <v>1063.4064639009644</v>
      </c>
      <c r="D236" s="1">
        <f>AVERAGE('ID-13'!C243,'ID-14'!D243,'ID-15'!C243,'ID-16'!B243,'ID-18'!C243,'ID-26'!D243,'ID-29'!D243,'ID-30'!D243,'ID-33'!C243,'ID-34'!D243,'ID-36'!C243,'ID-37'!C243,'ID-38'!D243,'ID-39'!D243,'ID-40'!D243,'ID-45'!D243,'ID-59'!D243,'ID-71'!C243)</f>
        <v>1249.5440624410089</v>
      </c>
      <c r="E236" s="1">
        <f>AVERAGE('ID-03'!B243,'ID-09'!C243,'ID-13'!D243,'ID-15'!D243,'ID-16'!C243,'ID-18'!D243,'ID-24'!D243,'ID-29'!E243,'ID-30'!E243,'ID-33'!D243,'ID-34'!E243,'ID-36'!D243,'ID-38'!E243,'ID-39'!E243,'ID-40'!E243,'ID-44'!D243,'ID-45'!E243,'ID-57'!D243,'ID-70'!C243,'ID-71'!D243)</f>
        <v>1624.658222478593</v>
      </c>
      <c r="F236" s="1">
        <f>AVERAGE('ID-01'!B243,'ID-02'!B243,'ID-03'!C243,'ID-06'!B243,'ID-08'!C243,'ID-09'!D243,'ID-12'!B243,'ID-16'!D243,'ID-18'!E243,'ID-24'!E243,'ID-29'!F243,'ID-33'!E243,'ID-34'!F243,'ID-36'!E243,'ID-38'!F243,'ID-39'!F243,'ID-40'!F243,'ID-45'!F243,'ID-53'!C243,'ID-54'!B243,'ID-57'!E243,'ID-71'!E243)</f>
        <v>2450.2877016305088</v>
      </c>
      <c r="G236" s="1">
        <f>AVERAGE('ID-01'!C243,'ID-02'!C243,'ID-03'!D243,'ID-07'!B243,'ID-08'!D243,'ID-11'!D243,'ID-18'!F243,'ID-24'!F243,'ID-29'!G243,'ID-31'!B243,'ID-33'!F243,'ID-34'!G243,'ID-36'!F243,'ID-39'!G243,'ID-40'!G243,'ID-44'!E243,'ID-45'!G243,'ID-50'!B243,'ID-53'!D243,'ID-54'!C243,'ID-57'!F243,'ID-59'!E243,'ID-70'!D243,'ID-71'!F243)</f>
        <v>1878.2099935915467</v>
      </c>
      <c r="H236" s="1">
        <f>AVERAGE('ID-03'!E243,'ID-11'!E243,'ID-13'!E243,'ID-15'!E243,'ID-16'!E243,'ID-18'!G243,'ID-24'!G243,'ID-29'!H243,'ID-30'!F243,'ID-31'!C243,'ID-33'!G243,'ID-34'!H243,'ID-40'!H243,'ID-44'!F243,'ID-45'!H243,'ID-54'!D243,'ID-57'!G243,'ID-59'!F243,'ID-70'!E243,'ID-71'!G243)</f>
        <v>1293.7646872127164</v>
      </c>
      <c r="I236" s="1">
        <f>AVERAGE('ID-12'!C243,'ID-18'!H243,'ID-24'!H243,'ID-29'!I243,'ID-40'!I243,'ID-44'!G243,'ID-45'!I243,'ID-59'!G243)</f>
        <v>1707.7796129845715</v>
      </c>
      <c r="J236" s="1">
        <f>AVERAGE('ID-31'!D243,'ID-40'!J243,'ID-44'!H243,'ID-45'!J243,'ID-57'!H243)</f>
        <v>1268.5937115104985</v>
      </c>
      <c r="K236" s="1">
        <f>AVERAGE('ID-26'!E243,'ID-31'!E243,'ID-34'!I243,'ID-36'!G243,'ID-40'!K243,'ID-44'!I243,'ID-57'!I243)</f>
        <v>1650.2794831756662</v>
      </c>
    </row>
    <row r="237" spans="1:11" x14ac:dyDescent="0.25">
      <c r="A237" s="1">
        <v>29.125</v>
      </c>
      <c r="B237" s="1">
        <f>AVERAGE('ID-11'!B244,'ID-13'!B244,'ID-14'!B244,'ID-15'!B244,'ID-24'!B244,'ID-26'!B244,'ID-29'!B244,'ID-30'!B244,'ID-32'!B244,'ID-33'!B244,'ID-34'!B244,'ID-37'!B244,'ID-38'!B244,'ID-39'!B244,'ID-40'!B244,'ID-44'!B244,'ID-45'!B244,'ID-53'!B244,'ID-57'!B244,'ID-59'!B244,'ID-70'!B244,'ID-71'!B244)</f>
        <v>1438.5499572437241</v>
      </c>
      <c r="C237" s="1">
        <f>AVERAGE('ID-08'!B244,'ID-09'!B244,'ID-11'!C244,'ID-14'!C244,'ID-18'!B244,'ID-24'!C244,'ID-26'!C244,'ID-29'!C244,'ID-30'!C244,'ID-34'!C244,'ID-36'!B244,'ID-38'!C244,'ID-39'!C244,'ID-40'!C244,'ID-44'!C244,'ID-45'!C244,'ID-57'!C244,'ID-59'!C244)</f>
        <v>1050.172691343013</v>
      </c>
      <c r="D237" s="1">
        <f>AVERAGE('ID-13'!C244,'ID-14'!D244,'ID-15'!C244,'ID-16'!B244,'ID-18'!C244,'ID-26'!D244,'ID-29'!D244,'ID-30'!D244,'ID-33'!C244,'ID-34'!D244,'ID-36'!C244,'ID-37'!C244,'ID-38'!D244,'ID-39'!D244,'ID-40'!D244,'ID-45'!D244,'ID-59'!D244,'ID-71'!C244)</f>
        <v>1249.3319642946442</v>
      </c>
      <c r="E237" s="1">
        <f>AVERAGE('ID-03'!B244,'ID-09'!C244,'ID-13'!D244,'ID-15'!D244,'ID-16'!C244,'ID-18'!D244,'ID-24'!D244,'ID-29'!E244,'ID-30'!E244,'ID-33'!D244,'ID-34'!E244,'ID-36'!D244,'ID-38'!E244,'ID-39'!E244,'ID-40'!E244,'ID-44'!D244,'ID-45'!E244,'ID-57'!D244,'ID-70'!C244,'ID-71'!D244)</f>
        <v>1620.7582080355137</v>
      </c>
      <c r="F237" s="1">
        <f>AVERAGE('ID-01'!B244,'ID-02'!B244,'ID-03'!C244,'ID-06'!B244,'ID-08'!C244,'ID-09'!D244,'ID-12'!B244,'ID-16'!D244,'ID-18'!E244,'ID-24'!E244,'ID-29'!F244,'ID-33'!E244,'ID-34'!F244,'ID-36'!E244,'ID-38'!F244,'ID-39'!F244,'ID-40'!F244,'ID-45'!F244,'ID-53'!C244,'ID-54'!B244,'ID-57'!E244,'ID-71'!E244)</f>
        <v>2452.3475734510484</v>
      </c>
      <c r="G237" s="1">
        <f>AVERAGE('ID-01'!C244,'ID-02'!C244,'ID-03'!D244,'ID-07'!B244,'ID-08'!D244,'ID-11'!D244,'ID-18'!F244,'ID-24'!F244,'ID-29'!G244,'ID-31'!B244,'ID-33'!F244,'ID-34'!G244,'ID-36'!F244,'ID-39'!G244,'ID-40'!G244,'ID-44'!E244,'ID-45'!G244,'ID-50'!B244,'ID-53'!D244,'ID-54'!C244,'ID-57'!F244,'ID-59'!E244,'ID-70'!D244,'ID-71'!F244)</f>
        <v>1877.3043290266221</v>
      </c>
      <c r="H237" s="1">
        <f>AVERAGE('ID-03'!E244,'ID-11'!E244,'ID-13'!E244,'ID-15'!E244,'ID-16'!E244,'ID-18'!G244,'ID-24'!G244,'ID-29'!H244,'ID-30'!F244,'ID-31'!C244,'ID-33'!G244,'ID-34'!H244,'ID-40'!H244,'ID-44'!F244,'ID-45'!H244,'ID-54'!D244,'ID-57'!G244,'ID-59'!F244,'ID-70'!E244,'ID-71'!G244)</f>
        <v>1289.9341092456457</v>
      </c>
      <c r="I237" s="1">
        <f>AVERAGE('ID-12'!C244,'ID-18'!H244,'ID-24'!H244,'ID-29'!I244,'ID-40'!I244,'ID-44'!G244,'ID-45'!I244,'ID-59'!G244)</f>
        <v>1708.1050031484024</v>
      </c>
      <c r="J237" s="1">
        <f>AVERAGE('ID-31'!D244,'ID-40'!J244,'ID-44'!H244,'ID-45'!J244,'ID-57'!H244)</f>
        <v>1231.753109472475</v>
      </c>
      <c r="K237" s="1">
        <f>AVERAGE('ID-26'!E244,'ID-31'!E244,'ID-34'!I244,'ID-36'!G244,'ID-40'!K244,'ID-44'!I244,'ID-57'!I244)</f>
        <v>1676.979463816265</v>
      </c>
    </row>
    <row r="238" spans="1:11" x14ac:dyDescent="0.25">
      <c r="A238" s="1">
        <v>29.25</v>
      </c>
      <c r="B238" s="1">
        <f>AVERAGE('ID-11'!B245,'ID-13'!B245,'ID-14'!B245,'ID-15'!B245,'ID-24'!B245,'ID-26'!B245,'ID-29'!B245,'ID-30'!B245,'ID-32'!B245,'ID-33'!B245,'ID-34'!B245,'ID-37'!B245,'ID-38'!B245,'ID-39'!B245,'ID-40'!B245,'ID-44'!B245,'ID-45'!B245,'ID-53'!B245,'ID-57'!B245,'ID-59'!B245,'ID-70'!B245,'ID-71'!B245)</f>
        <v>1444.4623100856204</v>
      </c>
      <c r="C238" s="1">
        <f>AVERAGE('ID-08'!B245,'ID-09'!B245,'ID-11'!C245,'ID-14'!C245,'ID-18'!B245,'ID-24'!C245,'ID-26'!C245,'ID-29'!C245,'ID-30'!C245,'ID-34'!C245,'ID-36'!B245,'ID-38'!C245,'ID-39'!C245,'ID-40'!C245,'ID-44'!C245,'ID-45'!C245,'ID-57'!C245,'ID-59'!C245)</f>
        <v>1030.5675390616041</v>
      </c>
      <c r="D238" s="1">
        <f>AVERAGE('ID-13'!C245,'ID-14'!D245,'ID-15'!C245,'ID-16'!B245,'ID-18'!C245,'ID-26'!D245,'ID-29'!D245,'ID-30'!D245,'ID-33'!C245,'ID-34'!D245,'ID-36'!C245,'ID-37'!C245,'ID-38'!D245,'ID-39'!D245,'ID-40'!D245,'ID-45'!D245,'ID-59'!D245,'ID-71'!C245)</f>
        <v>1246.8744701188598</v>
      </c>
      <c r="E238" s="1">
        <f>AVERAGE('ID-03'!B245,'ID-09'!C245,'ID-13'!D245,'ID-15'!D245,'ID-16'!C245,'ID-18'!D245,'ID-24'!D245,'ID-29'!E245,'ID-30'!E245,'ID-33'!D245,'ID-34'!E245,'ID-36'!D245,'ID-38'!E245,'ID-39'!E245,'ID-40'!E245,'ID-44'!D245,'ID-45'!E245,'ID-57'!D245,'ID-70'!C245,'ID-71'!D245)</f>
        <v>1602.8418896527585</v>
      </c>
      <c r="F238" s="1">
        <f>AVERAGE('ID-01'!B245,'ID-02'!B245,'ID-03'!C245,'ID-06'!B245,'ID-08'!C245,'ID-09'!D245,'ID-12'!B245,'ID-16'!D245,'ID-18'!E245,'ID-24'!E245,'ID-29'!F245,'ID-33'!E245,'ID-34'!F245,'ID-36'!E245,'ID-38'!F245,'ID-39'!F245,'ID-40'!F245,'ID-45'!F245,'ID-53'!C245,'ID-54'!B245,'ID-57'!E245,'ID-71'!E245)</f>
        <v>2454.1502947366939</v>
      </c>
      <c r="G238" s="1">
        <f>AVERAGE('ID-01'!C245,'ID-02'!C245,'ID-03'!D245,'ID-07'!B245,'ID-08'!D245,'ID-11'!D245,'ID-18'!F245,'ID-24'!F245,'ID-29'!G245,'ID-31'!B245,'ID-33'!F245,'ID-34'!G245,'ID-36'!F245,'ID-39'!G245,'ID-40'!G245,'ID-44'!E245,'ID-45'!G245,'ID-50'!B245,'ID-53'!D245,'ID-54'!C245,'ID-57'!F245,'ID-59'!E245,'ID-70'!D245,'ID-71'!F245)</f>
        <v>1874.7966524737201</v>
      </c>
      <c r="H238" s="1">
        <f>AVERAGE('ID-03'!E245,'ID-11'!E245,'ID-13'!E245,'ID-15'!E245,'ID-16'!E245,'ID-18'!G245,'ID-24'!G245,'ID-29'!H245,'ID-30'!F245,'ID-31'!C245,'ID-33'!G245,'ID-34'!H245,'ID-40'!H245,'ID-44'!F245,'ID-45'!H245,'ID-54'!D245,'ID-57'!G245,'ID-59'!F245,'ID-70'!E245,'ID-71'!G245)</f>
        <v>1288.2054145013885</v>
      </c>
      <c r="I238" s="1">
        <f>AVERAGE('ID-12'!C245,'ID-18'!H245,'ID-24'!H245,'ID-29'!I245,'ID-40'!I245,'ID-44'!G245,'ID-45'!I245,'ID-59'!G245)</f>
        <v>1699.2371312673274</v>
      </c>
      <c r="J238" s="1">
        <f>AVERAGE('ID-31'!D245,'ID-40'!J245,'ID-44'!H245,'ID-45'!J245,'ID-57'!H245)</f>
        <v>1237.1194943352052</v>
      </c>
      <c r="K238" s="1">
        <f>AVERAGE('ID-26'!E245,'ID-31'!E245,'ID-34'!I245,'ID-36'!G245,'ID-40'!K245,'ID-44'!I245,'ID-57'!I245)</f>
        <v>1688.7216560951451</v>
      </c>
    </row>
    <row r="239" spans="1:11" x14ac:dyDescent="0.25">
      <c r="A239" s="1">
        <v>29.375</v>
      </c>
      <c r="B239" s="1">
        <f>AVERAGE('ID-11'!B246,'ID-13'!B246,'ID-14'!B246,'ID-15'!B246,'ID-24'!B246,'ID-26'!B246,'ID-29'!B246,'ID-30'!B246,'ID-32'!B246,'ID-33'!B246,'ID-34'!B246,'ID-37'!B246,'ID-38'!B246,'ID-39'!B246,'ID-40'!B246,'ID-44'!B246,'ID-45'!B246,'ID-53'!B246,'ID-57'!B246,'ID-59'!B246,'ID-70'!B246,'ID-71'!B246)</f>
        <v>1447.8269216862884</v>
      </c>
      <c r="C239" s="1">
        <f>AVERAGE('ID-08'!B246,'ID-09'!B246,'ID-11'!C246,'ID-14'!C246,'ID-18'!B246,'ID-24'!C246,'ID-26'!C246,'ID-29'!C246,'ID-30'!C246,'ID-34'!C246,'ID-36'!B246,'ID-38'!C246,'ID-39'!C246,'ID-40'!C246,'ID-44'!C246,'ID-45'!C246,'ID-57'!C246,'ID-59'!C246)</f>
        <v>1038.6404627612419</v>
      </c>
      <c r="D239" s="1">
        <f>AVERAGE('ID-13'!C246,'ID-14'!D246,'ID-15'!C246,'ID-16'!B246,'ID-18'!C246,'ID-26'!D246,'ID-29'!D246,'ID-30'!D246,'ID-33'!C246,'ID-34'!D246,'ID-36'!C246,'ID-37'!C246,'ID-38'!D246,'ID-39'!D246,'ID-40'!D246,'ID-45'!D246,'ID-59'!D246,'ID-71'!C246)</f>
        <v>1227.8285047814531</v>
      </c>
      <c r="E239" s="1">
        <f>AVERAGE('ID-03'!B246,'ID-09'!C246,'ID-13'!D246,'ID-15'!D246,'ID-16'!C246,'ID-18'!D246,'ID-24'!D246,'ID-29'!E246,'ID-30'!E246,'ID-33'!D246,'ID-34'!E246,'ID-36'!D246,'ID-38'!E246,'ID-39'!E246,'ID-40'!E246,'ID-44'!D246,'ID-45'!E246,'ID-57'!D246,'ID-70'!C246,'ID-71'!D246)</f>
        <v>1584.5713296477877</v>
      </c>
      <c r="F239" s="1">
        <f>AVERAGE('ID-01'!B246,'ID-02'!B246,'ID-03'!C246,'ID-06'!B246,'ID-08'!C246,'ID-09'!D246,'ID-12'!B246,'ID-16'!D246,'ID-18'!E246,'ID-24'!E246,'ID-29'!F246,'ID-33'!E246,'ID-34'!F246,'ID-36'!E246,'ID-38'!F246,'ID-39'!F246,'ID-40'!F246,'ID-45'!F246,'ID-53'!C246,'ID-54'!B246,'ID-57'!E246,'ID-71'!E246)</f>
        <v>2457.3877653472027</v>
      </c>
      <c r="G239" s="1">
        <f>AVERAGE('ID-01'!C246,'ID-02'!C246,'ID-03'!D246,'ID-07'!B246,'ID-08'!D246,'ID-11'!D246,'ID-18'!F246,'ID-24'!F246,'ID-29'!G246,'ID-31'!B246,'ID-33'!F246,'ID-34'!G246,'ID-36'!F246,'ID-39'!G246,'ID-40'!G246,'ID-44'!E246,'ID-45'!G246,'ID-50'!B246,'ID-53'!D246,'ID-54'!C246,'ID-57'!F246,'ID-59'!E246,'ID-70'!D246,'ID-71'!F246)</f>
        <v>1865.4676695332294</v>
      </c>
      <c r="H239" s="1">
        <f>AVERAGE('ID-03'!E246,'ID-11'!E246,'ID-13'!E246,'ID-15'!E246,'ID-16'!E246,'ID-18'!G246,'ID-24'!G246,'ID-29'!H246,'ID-30'!F246,'ID-31'!C246,'ID-33'!G246,'ID-34'!H246,'ID-40'!H246,'ID-44'!F246,'ID-45'!H246,'ID-54'!D246,'ID-57'!G246,'ID-59'!F246,'ID-70'!E246,'ID-71'!G246)</f>
        <v>1279.6857449021043</v>
      </c>
      <c r="I239" s="1">
        <f>AVERAGE('ID-12'!C246,'ID-18'!H246,'ID-24'!H246,'ID-29'!I246,'ID-40'!I246,'ID-44'!G246,'ID-45'!I246,'ID-59'!G246)</f>
        <v>1714.102391760325</v>
      </c>
      <c r="J239" s="1">
        <f>AVERAGE('ID-31'!D246,'ID-40'!J246,'ID-44'!H246,'ID-45'!J246,'ID-57'!H246)</f>
        <v>1252.0265702896245</v>
      </c>
      <c r="K239" s="1">
        <f>AVERAGE('ID-26'!E246,'ID-31'!E246,'ID-34'!I246,'ID-36'!G246,'ID-40'!K246,'ID-44'!I246,'ID-57'!I246)</f>
        <v>1699.1815867444184</v>
      </c>
    </row>
    <row r="240" spans="1:11" x14ac:dyDescent="0.25">
      <c r="A240" s="1">
        <v>29.5</v>
      </c>
      <c r="B240" s="1">
        <f>AVERAGE('ID-11'!B247,'ID-13'!B247,'ID-14'!B247,'ID-15'!B247,'ID-24'!B247,'ID-26'!B247,'ID-29'!B247,'ID-30'!B247,'ID-32'!B247,'ID-33'!B247,'ID-34'!B247,'ID-37'!B247,'ID-38'!B247,'ID-39'!B247,'ID-40'!B247,'ID-44'!B247,'ID-45'!B247,'ID-53'!B247,'ID-57'!B247,'ID-59'!B247,'ID-70'!B247,'ID-71'!B247)</f>
        <v>1456.5612048025703</v>
      </c>
      <c r="C240" s="1">
        <f>AVERAGE('ID-08'!B247,'ID-09'!B247,'ID-11'!C247,'ID-14'!C247,'ID-18'!B247,'ID-24'!C247,'ID-26'!C247,'ID-29'!C247,'ID-30'!C247,'ID-34'!C247,'ID-36'!B247,'ID-38'!C247,'ID-39'!C247,'ID-40'!C247,'ID-44'!C247,'ID-45'!C247,'ID-57'!C247,'ID-59'!C247)</f>
        <v>1039.6461619730187</v>
      </c>
      <c r="D240" s="1">
        <f>AVERAGE('ID-13'!C247,'ID-14'!D247,'ID-15'!C247,'ID-16'!B247,'ID-18'!C247,'ID-26'!D247,'ID-29'!D247,'ID-30'!D247,'ID-33'!C247,'ID-34'!D247,'ID-36'!C247,'ID-37'!C247,'ID-38'!D247,'ID-39'!D247,'ID-40'!D247,'ID-45'!D247,'ID-59'!D247,'ID-71'!C247)</f>
        <v>1209.6793086666637</v>
      </c>
      <c r="E240" s="1">
        <f>AVERAGE('ID-03'!B247,'ID-09'!C247,'ID-13'!D247,'ID-15'!D247,'ID-16'!C247,'ID-18'!D247,'ID-24'!D247,'ID-29'!E247,'ID-30'!E247,'ID-33'!D247,'ID-34'!E247,'ID-36'!D247,'ID-38'!E247,'ID-39'!E247,'ID-40'!E247,'ID-44'!D247,'ID-45'!E247,'ID-57'!D247,'ID-70'!C247,'ID-71'!D247)</f>
        <v>1572.0780493978732</v>
      </c>
      <c r="F240" s="1">
        <f>AVERAGE('ID-01'!B247,'ID-02'!B247,'ID-03'!C247,'ID-06'!B247,'ID-08'!C247,'ID-09'!D247,'ID-12'!B247,'ID-16'!D247,'ID-18'!E247,'ID-24'!E247,'ID-29'!F247,'ID-33'!E247,'ID-34'!F247,'ID-36'!E247,'ID-38'!F247,'ID-39'!F247,'ID-40'!F247,'ID-45'!F247,'ID-53'!C247,'ID-54'!B247,'ID-57'!E247,'ID-71'!E247)</f>
        <v>2453.0032385202521</v>
      </c>
      <c r="G240" s="1">
        <f>AVERAGE('ID-01'!C247,'ID-02'!C247,'ID-03'!D247,'ID-07'!B247,'ID-08'!D247,'ID-11'!D247,'ID-18'!F247,'ID-24'!F247,'ID-29'!G247,'ID-31'!B247,'ID-33'!F247,'ID-34'!G247,'ID-36'!F247,'ID-39'!G247,'ID-40'!G247,'ID-44'!E247,'ID-45'!G247,'ID-50'!B247,'ID-53'!D247,'ID-54'!C247,'ID-57'!F247,'ID-59'!E247,'ID-70'!D247,'ID-71'!F247)</f>
        <v>1863.9419089035571</v>
      </c>
      <c r="H240" s="1">
        <f>AVERAGE('ID-03'!E247,'ID-11'!E247,'ID-13'!E247,'ID-15'!E247,'ID-16'!E247,'ID-18'!G247,'ID-24'!G247,'ID-29'!H247,'ID-30'!F247,'ID-31'!C247,'ID-33'!G247,'ID-34'!H247,'ID-40'!H247,'ID-44'!F247,'ID-45'!H247,'ID-54'!D247,'ID-57'!G247,'ID-59'!F247,'ID-70'!E247,'ID-71'!G247)</f>
        <v>1290.0912430554736</v>
      </c>
      <c r="I240" s="1">
        <f>AVERAGE('ID-12'!C247,'ID-18'!H247,'ID-24'!H247,'ID-29'!I247,'ID-40'!I247,'ID-44'!G247,'ID-45'!I247,'ID-59'!G247)</f>
        <v>1675.9451628305785</v>
      </c>
      <c r="J240" s="1">
        <f>AVERAGE('ID-31'!D247,'ID-40'!J247,'ID-44'!H247,'ID-45'!J247,'ID-57'!H247)</f>
        <v>1261.1197314469186</v>
      </c>
      <c r="K240" s="1">
        <f>AVERAGE('ID-26'!E247,'ID-31'!E247,'ID-34'!I247,'ID-36'!G247,'ID-40'!K247,'ID-44'!I247,'ID-57'!I247)</f>
        <v>1703.6192880842684</v>
      </c>
    </row>
    <row r="241" spans="1:11" x14ac:dyDescent="0.25">
      <c r="A241" s="1">
        <v>29.625</v>
      </c>
      <c r="B241" s="1">
        <f>AVERAGE('ID-11'!B248,'ID-13'!B248,'ID-14'!B248,'ID-15'!B248,'ID-24'!B248,'ID-26'!B248,'ID-29'!B248,'ID-30'!B248,'ID-32'!B248,'ID-33'!B248,'ID-34'!B248,'ID-37'!B248,'ID-38'!B248,'ID-39'!B248,'ID-40'!B248,'ID-44'!B248,'ID-45'!B248,'ID-53'!B248,'ID-57'!B248,'ID-59'!B248,'ID-70'!B248,'ID-71'!B248)</f>
        <v>1456.2591806618896</v>
      </c>
      <c r="C241" s="1">
        <f>AVERAGE('ID-08'!B248,'ID-09'!B248,'ID-11'!C248,'ID-14'!C248,'ID-18'!B248,'ID-24'!C248,'ID-26'!C248,'ID-29'!C248,'ID-30'!C248,'ID-34'!C248,'ID-36'!B248,'ID-38'!C248,'ID-39'!C248,'ID-40'!C248,'ID-44'!C248,'ID-45'!C248,'ID-57'!C248,'ID-59'!C248)</f>
        <v>1037.0856916184923</v>
      </c>
      <c r="D241" s="1">
        <f>AVERAGE('ID-13'!C248,'ID-14'!D248,'ID-15'!C248,'ID-16'!B248,'ID-18'!C248,'ID-26'!D248,'ID-29'!D248,'ID-30'!D248,'ID-33'!C248,'ID-34'!D248,'ID-36'!C248,'ID-37'!C248,'ID-38'!D248,'ID-39'!D248,'ID-40'!D248,'ID-45'!D248,'ID-59'!D248,'ID-71'!C248)</f>
        <v>1201.7700050861877</v>
      </c>
      <c r="E241" s="1">
        <f>AVERAGE('ID-03'!B248,'ID-09'!C248,'ID-13'!D248,'ID-15'!D248,'ID-16'!C248,'ID-18'!D248,'ID-24'!D248,'ID-29'!E248,'ID-30'!E248,'ID-33'!D248,'ID-34'!E248,'ID-36'!D248,'ID-38'!E248,'ID-39'!E248,'ID-40'!E248,'ID-44'!D248,'ID-45'!E248,'ID-57'!D248,'ID-70'!C248,'ID-71'!D248)</f>
        <v>1575.5518862063157</v>
      </c>
      <c r="F241" s="1">
        <f>AVERAGE('ID-01'!B248,'ID-02'!B248,'ID-03'!C248,'ID-06'!B248,'ID-08'!C248,'ID-09'!D248,'ID-12'!B248,'ID-16'!D248,'ID-18'!E248,'ID-24'!E248,'ID-29'!F248,'ID-33'!E248,'ID-34'!F248,'ID-36'!E248,'ID-38'!F248,'ID-39'!F248,'ID-40'!F248,'ID-45'!F248,'ID-53'!C248,'ID-54'!B248,'ID-57'!E248,'ID-71'!E248)</f>
        <v>2449.5799238138975</v>
      </c>
      <c r="G241" s="1">
        <f>AVERAGE('ID-01'!C248,'ID-02'!C248,'ID-03'!D248,'ID-07'!B248,'ID-08'!D248,'ID-11'!D248,'ID-18'!F248,'ID-24'!F248,'ID-29'!G248,'ID-31'!B248,'ID-33'!F248,'ID-34'!G248,'ID-36'!F248,'ID-39'!G248,'ID-40'!G248,'ID-44'!E248,'ID-45'!G248,'ID-50'!B248,'ID-53'!D248,'ID-54'!C248,'ID-57'!F248,'ID-59'!E248,'ID-70'!D248,'ID-71'!F248)</f>
        <v>1861.4049263462102</v>
      </c>
      <c r="H241" s="1">
        <f>AVERAGE('ID-03'!E248,'ID-11'!E248,'ID-13'!E248,'ID-15'!E248,'ID-16'!E248,'ID-18'!G248,'ID-24'!G248,'ID-29'!H248,'ID-30'!F248,'ID-31'!C248,'ID-33'!G248,'ID-34'!H248,'ID-40'!H248,'ID-44'!F248,'ID-45'!H248,'ID-54'!D248,'ID-57'!G248,'ID-59'!F248,'ID-70'!E248,'ID-71'!G248)</f>
        <v>1293.4759329533567</v>
      </c>
      <c r="I241" s="1">
        <f>AVERAGE('ID-12'!C248,'ID-18'!H248,'ID-24'!H248,'ID-29'!I248,'ID-40'!I248,'ID-44'!G248,'ID-45'!I248,'ID-59'!G248)</f>
        <v>1671.1103915447366</v>
      </c>
      <c r="J241" s="1">
        <f>AVERAGE('ID-31'!D248,'ID-40'!J248,'ID-44'!H248,'ID-45'!J248,'ID-57'!H248)</f>
        <v>1316.6641206185236</v>
      </c>
      <c r="K241" s="1">
        <f>AVERAGE('ID-26'!E248,'ID-31'!E248,'ID-34'!I248,'ID-36'!G248,'ID-40'!K248,'ID-44'!I248,'ID-57'!I248)</f>
        <v>1711.108072249943</v>
      </c>
    </row>
    <row r="242" spans="1:11" x14ac:dyDescent="0.25">
      <c r="A242" s="1">
        <v>29.75</v>
      </c>
      <c r="B242" s="1">
        <f>AVERAGE('ID-11'!B249,'ID-13'!B249,'ID-14'!B249,'ID-15'!B249,'ID-24'!B249,'ID-26'!B249,'ID-29'!B249,'ID-30'!B249,'ID-32'!B249,'ID-33'!B249,'ID-34'!B249,'ID-37'!B249,'ID-38'!B249,'ID-39'!B249,'ID-40'!B249,'ID-44'!B249,'ID-45'!B249,'ID-53'!B249,'ID-57'!B249,'ID-59'!B249,'ID-70'!B249,'ID-71'!B249)</f>
        <v>1453.051556081632</v>
      </c>
      <c r="C242" s="1">
        <f>AVERAGE('ID-08'!B249,'ID-09'!B249,'ID-11'!C249,'ID-14'!C249,'ID-18'!B249,'ID-24'!C249,'ID-26'!C249,'ID-29'!C249,'ID-30'!C249,'ID-34'!C249,'ID-36'!B249,'ID-38'!C249,'ID-39'!C249,'ID-40'!C249,'ID-44'!C249,'ID-45'!C249,'ID-57'!C249,'ID-59'!C249)</f>
        <v>1047.3742567050135</v>
      </c>
      <c r="D242" s="1">
        <f>AVERAGE('ID-13'!C249,'ID-14'!D249,'ID-15'!C249,'ID-16'!B249,'ID-18'!C249,'ID-26'!D249,'ID-29'!D249,'ID-30'!D249,'ID-33'!C249,'ID-34'!D249,'ID-36'!C249,'ID-37'!C249,'ID-38'!D249,'ID-39'!D249,'ID-40'!D249,'ID-45'!D249,'ID-59'!D249,'ID-71'!C249)</f>
        <v>1208.1516227881425</v>
      </c>
      <c r="E242" s="1">
        <f>AVERAGE('ID-03'!B249,'ID-09'!C249,'ID-13'!D249,'ID-15'!D249,'ID-16'!C249,'ID-18'!D249,'ID-24'!D249,'ID-29'!E249,'ID-30'!E249,'ID-33'!D249,'ID-34'!E249,'ID-36'!D249,'ID-38'!E249,'ID-39'!E249,'ID-40'!E249,'ID-44'!D249,'ID-45'!E249,'ID-57'!D249,'ID-70'!C249,'ID-71'!D249)</f>
        <v>1560.8799151960625</v>
      </c>
      <c r="F242" s="1">
        <f>AVERAGE('ID-01'!B249,'ID-02'!B249,'ID-03'!C249,'ID-06'!B249,'ID-08'!C249,'ID-09'!D249,'ID-12'!B249,'ID-16'!D249,'ID-18'!E249,'ID-24'!E249,'ID-29'!F249,'ID-33'!E249,'ID-34'!F249,'ID-36'!E249,'ID-38'!F249,'ID-39'!F249,'ID-40'!F249,'ID-45'!F249,'ID-53'!C249,'ID-54'!B249,'ID-57'!E249,'ID-71'!E249)</f>
        <v>2451.4352406152839</v>
      </c>
      <c r="G242" s="1">
        <f>AVERAGE('ID-01'!C249,'ID-02'!C249,'ID-03'!D249,'ID-07'!B249,'ID-08'!D249,'ID-11'!D249,'ID-18'!F249,'ID-24'!F249,'ID-29'!G249,'ID-31'!B249,'ID-33'!F249,'ID-34'!G249,'ID-36'!F249,'ID-39'!G249,'ID-40'!G249,'ID-44'!E249,'ID-45'!G249,'ID-50'!B249,'ID-53'!D249,'ID-54'!C249,'ID-57'!F249,'ID-59'!E249,'ID-70'!D249,'ID-71'!F249)</f>
        <v>1856.3031804883858</v>
      </c>
      <c r="H242" s="1">
        <f>AVERAGE('ID-03'!E249,'ID-11'!E249,'ID-13'!E249,'ID-15'!E249,'ID-16'!E249,'ID-18'!G249,'ID-24'!G249,'ID-29'!H249,'ID-30'!F249,'ID-31'!C249,'ID-33'!G249,'ID-34'!H249,'ID-40'!H249,'ID-44'!F249,'ID-45'!H249,'ID-54'!D249,'ID-57'!G249,'ID-59'!F249,'ID-70'!E249,'ID-71'!G249)</f>
        <v>1291.164212118977</v>
      </c>
      <c r="I242" s="1">
        <f>AVERAGE('ID-12'!C249,'ID-18'!H249,'ID-24'!H249,'ID-29'!I249,'ID-40'!I249,'ID-44'!G249,'ID-45'!I249,'ID-59'!G249)</f>
        <v>1663.5845296166733</v>
      </c>
      <c r="J242" s="1">
        <f>AVERAGE('ID-31'!D249,'ID-40'!J249,'ID-44'!H249,'ID-45'!J249,'ID-57'!H249)</f>
        <v>1330.4458212773081</v>
      </c>
      <c r="K242" s="1">
        <f>AVERAGE('ID-26'!E249,'ID-31'!E249,'ID-34'!I249,'ID-36'!G249,'ID-40'!K249,'ID-44'!I249,'ID-57'!I249)</f>
        <v>1712.3180131924221</v>
      </c>
    </row>
    <row r="243" spans="1:11" x14ac:dyDescent="0.25">
      <c r="A243" s="1">
        <v>29.875</v>
      </c>
      <c r="B243" s="1">
        <f>AVERAGE('ID-11'!B250,'ID-13'!B250,'ID-14'!B250,'ID-15'!B250,'ID-24'!B250,'ID-26'!B250,'ID-29'!B250,'ID-30'!B250,'ID-32'!B250,'ID-33'!B250,'ID-34'!B250,'ID-37'!B250,'ID-38'!B250,'ID-39'!B250,'ID-40'!B250,'ID-44'!B250,'ID-45'!B250,'ID-53'!B250,'ID-57'!B250,'ID-59'!B250,'ID-70'!B250,'ID-71'!B250)</f>
        <v>1453.7510863291727</v>
      </c>
      <c r="C243" s="1">
        <f>AVERAGE('ID-08'!B250,'ID-09'!B250,'ID-11'!C250,'ID-14'!C250,'ID-18'!B250,'ID-24'!C250,'ID-26'!C250,'ID-29'!C250,'ID-30'!C250,'ID-34'!C250,'ID-36'!B250,'ID-38'!C250,'ID-39'!C250,'ID-40'!C250,'ID-44'!C250,'ID-45'!C250,'ID-57'!C250,'ID-59'!C250)</f>
        <v>1065.0191336782511</v>
      </c>
      <c r="D243" s="1">
        <f>AVERAGE('ID-13'!C250,'ID-14'!D250,'ID-15'!C250,'ID-16'!B250,'ID-18'!C250,'ID-26'!D250,'ID-29'!D250,'ID-30'!D250,'ID-33'!C250,'ID-34'!D250,'ID-36'!C250,'ID-37'!C250,'ID-38'!D250,'ID-39'!D250,'ID-40'!D250,'ID-45'!D250,'ID-59'!D250,'ID-71'!C250)</f>
        <v>1206.0250288646955</v>
      </c>
      <c r="E243" s="1">
        <f>AVERAGE('ID-03'!B250,'ID-09'!C250,'ID-13'!D250,'ID-15'!D250,'ID-16'!C250,'ID-18'!D250,'ID-24'!D250,'ID-29'!E250,'ID-30'!E250,'ID-33'!D250,'ID-34'!E250,'ID-36'!D250,'ID-38'!E250,'ID-39'!E250,'ID-40'!E250,'ID-44'!D250,'ID-45'!E250,'ID-57'!D250,'ID-70'!C250,'ID-71'!D250)</f>
        <v>1569.109159715525</v>
      </c>
      <c r="F243" s="1">
        <f>AVERAGE('ID-01'!B250,'ID-02'!B250,'ID-03'!C250,'ID-06'!B250,'ID-08'!C250,'ID-09'!D250,'ID-12'!B250,'ID-16'!D250,'ID-18'!E250,'ID-24'!E250,'ID-29'!F250,'ID-33'!E250,'ID-34'!F250,'ID-36'!E250,'ID-38'!F250,'ID-39'!F250,'ID-40'!F250,'ID-45'!F250,'ID-53'!C250,'ID-54'!B250,'ID-57'!E250,'ID-71'!E250)</f>
        <v>2441.39339415717</v>
      </c>
      <c r="G243" s="1">
        <f>AVERAGE('ID-01'!C250,'ID-02'!C250,'ID-03'!D250,'ID-07'!B250,'ID-08'!D250,'ID-11'!D250,'ID-18'!F250,'ID-24'!F250,'ID-29'!G250,'ID-31'!B250,'ID-33'!F250,'ID-34'!G250,'ID-36'!F250,'ID-39'!G250,'ID-40'!G250,'ID-44'!E250,'ID-45'!G250,'ID-50'!B250,'ID-53'!D250,'ID-54'!C250,'ID-57'!F250,'ID-59'!E250,'ID-70'!D250,'ID-71'!F250)</f>
        <v>1853.8771845080171</v>
      </c>
      <c r="H243" s="1">
        <f>AVERAGE('ID-03'!E250,'ID-11'!E250,'ID-13'!E250,'ID-15'!E250,'ID-16'!E250,'ID-18'!G250,'ID-24'!G250,'ID-29'!H250,'ID-30'!F250,'ID-31'!C250,'ID-33'!G250,'ID-34'!H250,'ID-40'!H250,'ID-44'!F250,'ID-45'!H250,'ID-54'!D250,'ID-57'!G250,'ID-59'!F250,'ID-70'!E250,'ID-71'!G250)</f>
        <v>1288.2048353759703</v>
      </c>
      <c r="I243" s="1">
        <f>AVERAGE('ID-12'!C250,'ID-18'!H250,'ID-24'!H250,'ID-29'!I250,'ID-40'!I250,'ID-44'!G250,'ID-45'!I250,'ID-59'!G250)</f>
        <v>1668.9960300550824</v>
      </c>
      <c r="J243" s="1">
        <f>AVERAGE('ID-31'!D250,'ID-40'!J250,'ID-44'!H250,'ID-45'!J250,'ID-57'!H250)</f>
        <v>1323.2856245961136</v>
      </c>
      <c r="K243" s="1">
        <f>AVERAGE('ID-26'!E250,'ID-31'!E250,'ID-34'!I250,'ID-36'!G250,'ID-40'!K250,'ID-44'!I250,'ID-57'!I250)</f>
        <v>1706.4910960134355</v>
      </c>
    </row>
    <row r="244" spans="1:11" ht="15.75" thickBot="1" x14ac:dyDescent="0.3">
      <c r="A244" s="72">
        <v>30</v>
      </c>
      <c r="B244" s="1">
        <f>AVERAGE('ID-11'!B251,'ID-13'!B251,'ID-14'!B251,'ID-15'!B251,'ID-24'!B251,'ID-26'!B251,'ID-29'!B251,'ID-30'!B251,'ID-32'!B251,'ID-33'!B251,'ID-34'!B251,'ID-37'!B251,'ID-38'!B251,'ID-39'!B251,'ID-40'!B251,'ID-44'!B251,'ID-45'!B251,'ID-53'!B251,'ID-57'!B251,'ID-59'!B251,'ID-70'!B251,'ID-71'!B251)</f>
        <v>1452.386817153656</v>
      </c>
      <c r="C244" s="1">
        <f>AVERAGE('ID-08'!B251,'ID-09'!B251,'ID-11'!C251,'ID-14'!C251,'ID-18'!B251,'ID-24'!C251,'ID-26'!C251,'ID-29'!C251,'ID-30'!C251,'ID-34'!C251,'ID-36'!B251,'ID-38'!C251,'ID-39'!C251,'ID-40'!C251,'ID-44'!C251,'ID-45'!C251,'ID-57'!C251,'ID-59'!C251)</f>
        <v>1081.2725875856449</v>
      </c>
      <c r="D244" s="1">
        <f>AVERAGE('ID-13'!C251,'ID-14'!D251,'ID-15'!C251,'ID-16'!B251,'ID-18'!C251,'ID-26'!D251,'ID-29'!D251,'ID-30'!D251,'ID-33'!C251,'ID-34'!D251,'ID-36'!C251,'ID-37'!C251,'ID-38'!D251,'ID-39'!D251,'ID-40'!D251,'ID-45'!D251,'ID-59'!D251,'ID-71'!C251)</f>
        <v>1195.3892429523139</v>
      </c>
      <c r="E244" s="1">
        <f>AVERAGE('ID-03'!B251,'ID-09'!C251,'ID-13'!D251,'ID-15'!D251,'ID-16'!C251,'ID-18'!D251,'ID-24'!D251,'ID-29'!E251,'ID-30'!E251,'ID-33'!D251,'ID-34'!E251,'ID-36'!D251,'ID-38'!E251,'ID-39'!E251,'ID-40'!E251,'ID-44'!D251,'ID-45'!E251,'ID-57'!D251,'ID-70'!C251,'ID-71'!D251)</f>
        <v>1553.2974004301745</v>
      </c>
      <c r="F244" s="1">
        <f>AVERAGE('ID-01'!B251,'ID-02'!B251,'ID-03'!C251,'ID-06'!B251,'ID-08'!C251,'ID-09'!D251,'ID-12'!B251,'ID-16'!D251,'ID-18'!E251,'ID-24'!E251,'ID-29'!F251,'ID-33'!E251,'ID-34'!F251,'ID-36'!E251,'ID-38'!F251,'ID-39'!F251,'ID-40'!F251,'ID-45'!F251,'ID-53'!C251,'ID-54'!B251,'ID-57'!E251,'ID-71'!E251)</f>
        <v>2439.9612338881639</v>
      </c>
      <c r="G244" s="1">
        <f>AVERAGE('ID-01'!C251,'ID-02'!C251,'ID-03'!D251,'ID-07'!B251,'ID-08'!D251,'ID-11'!D251,'ID-18'!F251,'ID-24'!F251,'ID-29'!G251,'ID-31'!B251,'ID-33'!F251,'ID-34'!G251,'ID-36'!F251,'ID-39'!G251,'ID-40'!G251,'ID-44'!E251,'ID-45'!G251,'ID-50'!B251,'ID-53'!D251,'ID-54'!C251,'ID-57'!F251,'ID-59'!E251,'ID-70'!D251,'ID-71'!F251)</f>
        <v>1855.1647102492825</v>
      </c>
      <c r="H244" s="1">
        <f>AVERAGE('ID-03'!E251,'ID-11'!E251,'ID-13'!E251,'ID-15'!E251,'ID-16'!E251,'ID-18'!G251,'ID-24'!G251,'ID-29'!H251,'ID-30'!F251,'ID-31'!C251,'ID-33'!G251,'ID-34'!H251,'ID-40'!H251,'ID-44'!F251,'ID-45'!H251,'ID-54'!D251,'ID-57'!G251,'ID-59'!F251,'ID-70'!E251,'ID-71'!G251)</f>
        <v>1285.9862288575423</v>
      </c>
      <c r="I244" s="1">
        <f>AVERAGE('ID-12'!C251,'ID-18'!H251,'ID-24'!H251,'ID-29'!I251,'ID-40'!I251,'ID-44'!G251,'ID-45'!I251,'ID-59'!G251)</f>
        <v>1632.7754378695124</v>
      </c>
      <c r="J244" s="1">
        <f>AVERAGE('ID-31'!D251,'ID-40'!J251,'ID-44'!H251,'ID-45'!J251,'ID-57'!H251)</f>
        <v>1330.6352460055082</v>
      </c>
      <c r="K244" s="1">
        <f>AVERAGE('ID-26'!E251,'ID-31'!E251,'ID-34'!I251,'ID-36'!G251,'ID-40'!K251,'ID-44'!I251,'ID-57'!I251)</f>
        <v>1697.3319786143518</v>
      </c>
    </row>
    <row r="245" spans="1:11" ht="35.25" thickBot="1" x14ac:dyDescent="0.3">
      <c r="A245" s="73" t="s">
        <v>438</v>
      </c>
      <c r="B245" s="74">
        <f>AVERAGE(B4:B244)</f>
        <v>1800.9325576761089</v>
      </c>
      <c r="C245" s="74">
        <f t="shared" ref="C245:K245" si="0">AVERAGE(C4:C244)</f>
        <v>1042.139087410892</v>
      </c>
      <c r="D245" s="74">
        <f t="shared" si="0"/>
        <v>1367.3038401286121</v>
      </c>
      <c r="E245" s="74">
        <f t="shared" si="0"/>
        <v>1776.7347561404056</v>
      </c>
      <c r="F245" s="74">
        <f t="shared" si="0"/>
        <v>2639.9448296817509</v>
      </c>
      <c r="G245" s="74">
        <f t="shared" si="0"/>
        <v>1979.3774644340667</v>
      </c>
      <c r="H245" s="74">
        <f t="shared" si="0"/>
        <v>1414.5521627334281</v>
      </c>
      <c r="I245" s="74">
        <f t="shared" si="0"/>
        <v>1757.3774827363313</v>
      </c>
      <c r="J245" s="74">
        <f t="shared" si="0"/>
        <v>1519.9459965007211</v>
      </c>
      <c r="K245" s="75">
        <f t="shared" si="0"/>
        <v>1767.6356122897339</v>
      </c>
    </row>
  </sheetData>
  <mergeCells count="3">
    <mergeCell ref="A1:A2"/>
    <mergeCell ref="B1:K1"/>
    <mergeCell ref="B3:K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5"/>
  <sheetViews>
    <sheetView workbookViewId="0">
      <selection activeCell="B4" sqref="B4:K4"/>
    </sheetView>
  </sheetViews>
  <sheetFormatPr defaultRowHeight="15" x14ac:dyDescent="0.25"/>
  <cols>
    <col min="1" max="11" width="9.42578125" customWidth="1"/>
  </cols>
  <sheetData>
    <row r="1" spans="1:11" x14ac:dyDescent="0.25">
      <c r="A1" s="80" t="s">
        <v>246</v>
      </c>
      <c r="B1" s="78" t="s">
        <v>440</v>
      </c>
      <c r="C1" s="78"/>
      <c r="D1" s="78"/>
      <c r="E1" s="78"/>
      <c r="F1" s="78"/>
      <c r="G1" s="78"/>
      <c r="H1" s="78"/>
      <c r="I1" s="78"/>
      <c r="J1" s="78"/>
      <c r="K1" s="78"/>
    </row>
    <row r="2" spans="1:11" ht="75" x14ac:dyDescent="0.25">
      <c r="A2" s="81"/>
      <c r="B2" s="68" t="s">
        <v>276</v>
      </c>
      <c r="C2" s="68" t="s">
        <v>268</v>
      </c>
      <c r="D2" s="68" t="s">
        <v>283</v>
      </c>
      <c r="E2" s="68" t="s">
        <v>259</v>
      </c>
      <c r="F2" s="68" t="s">
        <v>260</v>
      </c>
      <c r="G2" s="68" t="s">
        <v>261</v>
      </c>
      <c r="H2" s="68" t="s">
        <v>264</v>
      </c>
      <c r="I2" s="68" t="s">
        <v>357</v>
      </c>
      <c r="J2" s="68" t="s">
        <v>437</v>
      </c>
      <c r="K2" s="68" t="s">
        <v>410</v>
      </c>
    </row>
    <row r="3" spans="1:11" x14ac:dyDescent="0.25">
      <c r="A3" s="27"/>
      <c r="B3" s="82"/>
      <c r="C3" s="82"/>
      <c r="D3" s="82"/>
      <c r="E3" s="82"/>
      <c r="F3" s="82"/>
      <c r="G3" s="82"/>
      <c r="H3" s="82"/>
      <c r="I3" s="82"/>
      <c r="J3" s="82"/>
      <c r="K3" s="82"/>
    </row>
    <row r="4" spans="1:11" x14ac:dyDescent="0.25">
      <c r="A4" s="1">
        <v>0</v>
      </c>
      <c r="B4" s="1">
        <f>ABS(Mean!B4-MAX('ID-11'!B11,'ID-13'!B11,'ID-14'!B11,'ID-15'!B11,'ID-24'!B11,'ID-26'!B11,'ID-29'!B11,'ID-30'!B11,'ID-32'!B11,'ID-33'!B11,'ID-34'!B11,'ID-37'!B11,'ID-38'!B11,'ID-39'!B11,'ID-40'!B11,'ID-44'!B11,'ID-45'!B11,'ID-53'!B11,'ID-57'!B11,'ID-59'!B11,'ID-70'!B11,'ID-71'!B11))</f>
        <v>2986.6444538873275</v>
      </c>
      <c r="C4" s="1">
        <f>ABS(Mean!C4-MAX('ID-08'!B11,'ID-09'!B11,'ID-11'!C11,'ID-14'!C11,'ID-18'!B11,'ID-24'!C11,'ID-26'!C11,'ID-29'!C11,'ID-30'!C11,'ID-34'!C11,'ID-36'!B11,'ID-38'!C11,'ID-39'!C11,'ID-40'!C11,'ID-44'!C11,'ID-45'!C11,'ID-57'!C11,'ID-59'!C11))</f>
        <v>1299.245767569947</v>
      </c>
      <c r="D4" s="1">
        <f>ABS(Mean!D4-MAX('ID-13'!C11,'ID-14'!D11,'ID-15'!C11,'ID-16'!B11,'ID-18'!C11,'ID-26'!D11,'ID-29'!D11,'ID-30'!D11,'ID-33'!C11,'ID-34'!D11,'ID-36'!C11,'ID-37'!C11,'ID-38'!D11,'ID-39'!D11,'ID-40'!D11,'ID-45'!D11,'ID-59'!D11,'ID-71'!C11))</f>
        <v>2358.0760741967724</v>
      </c>
      <c r="E4" s="1">
        <f>ABS(Mean!E4-MAX('ID-03'!B11,'ID-09'!C11,'ID-13'!D11,'ID-15'!D11,'ID-16'!C11,'ID-18'!D11,'ID-24'!D11,'ID-29'!E11,'ID-30'!E11,'ID-33'!D11,'ID-34'!E11,'ID-36'!D11,'ID-38'!E11,'ID-39'!E11,'ID-40'!E11,'ID-44'!D11,'ID-45'!E11,'ID-57'!D11,'ID-70'!C11,'ID-71'!D11))</f>
        <v>3978.6436748446722</v>
      </c>
      <c r="F4" s="1">
        <f>ABS(Mean!F4-MAX('ID-01'!B11,'ID-02'!B11,'ID-03'!C11,'ID-06'!B11,'ID-08'!C11,'ID-09'!D11,'ID-12'!B11,'ID-16'!D11,'ID-18'!E11,'ID-24'!E11,'ID-29'!F11,'ID-33'!E11,'ID-34'!F11,'ID-36'!E11,'ID-38'!F11,'ID-39'!F11,'ID-40'!F11,'ID-45'!F11,'ID-53'!C11,'ID-54'!B11,'ID-57'!E11,'ID-71'!E11))</f>
        <v>5106.6009384230174</v>
      </c>
      <c r="G4" s="1">
        <f>ABS(Mean!G4-MAX('ID-01'!C11,'ID-02'!C11,'ID-03'!D11,'ID-07'!B11,'ID-08'!D11,'ID-11'!D11,'ID-18'!F11,'ID-24'!F11,'ID-29'!G11,'ID-31'!B11,'ID-33'!F11,'ID-34'!G11,'ID-36'!F11,'ID-39'!G11,'ID-40'!G11,'ID-44'!E11,'ID-45'!G11,'ID-50'!B11,'ID-53'!D11,'ID-54'!C11,'ID-57'!F11,'ID-59'!E11,'ID-70'!D11,'ID-71'!F11))</f>
        <v>4450.4155900498226</v>
      </c>
      <c r="H4" s="1">
        <f>ABS(Mean!H4-MAX('ID-03'!E11,'ID-11'!E11,'ID-13'!E11,'ID-15'!E11,'ID-16'!E11,'ID-18'!G11,'ID-24'!G11,'ID-29'!H11,'ID-30'!F11,'ID-31'!C11,'ID-33'!G11,'ID-34'!H11,'ID-40'!H11,'ID-44'!F11,'ID-45'!H11,'ID-54'!D11,'ID-57'!G11,'ID-59'!F11,'ID-70'!E11,'ID-71'!G11))</f>
        <v>2457.9494996339108</v>
      </c>
      <c r="I4" s="1">
        <f>ABS(Mean!I4-MAX('ID-12'!C11,'ID-18'!H11,'ID-24'!H11,'ID-29'!I11,'ID-40'!I11,'ID-44'!G11,'ID-45'!I11,'ID-59'!G11))</f>
        <v>3488.2657694811419</v>
      </c>
      <c r="J4" s="1">
        <f>ABS(Mean!J4-MAX('ID-31'!D11,'ID-40'!J11,'ID-44'!H11,'ID-45'!J11,'ID-57'!H11))</f>
        <v>2276.9642886858187</v>
      </c>
      <c r="K4" s="1">
        <f>ABS(Mean!K4-MAX('ID-26'!E11,'ID-31'!E11,'ID-34'!I11,'ID-36'!G11,'ID-40'!K11,'ID-44'!I11,'ID-57'!I11))</f>
        <v>4588.255601735189</v>
      </c>
    </row>
    <row r="5" spans="1:11" x14ac:dyDescent="0.25">
      <c r="A5" s="1">
        <v>0.125</v>
      </c>
      <c r="B5" s="1">
        <f>ABS(Mean!B5-MAX('ID-11'!B12,'ID-13'!B12,'ID-14'!B12,'ID-15'!B12,'ID-24'!B12,'ID-26'!B12,'ID-29'!B12,'ID-30'!B12,'ID-32'!B12,'ID-33'!B12,'ID-34'!B12,'ID-37'!B12,'ID-38'!B12,'ID-39'!B12,'ID-40'!B12,'ID-44'!B12,'ID-45'!B12,'ID-53'!B12,'ID-57'!B12,'ID-59'!B12,'ID-70'!B12,'ID-71'!B12))</f>
        <v>3003.0898115785599</v>
      </c>
      <c r="C5" s="1">
        <f>ABS(Mean!C5-MAX('ID-08'!B12,'ID-09'!B12,'ID-11'!C12,'ID-14'!C12,'ID-18'!B12,'ID-24'!C12,'ID-26'!C12,'ID-29'!C12,'ID-30'!C12,'ID-34'!C12,'ID-36'!B12,'ID-38'!C12,'ID-39'!C12,'ID-40'!C12,'ID-44'!C12,'ID-45'!C12,'ID-57'!C12,'ID-59'!C12))</f>
        <v>1306.6172747972589</v>
      </c>
      <c r="D5" s="1">
        <f>ABS(Mean!D5-MAX('ID-13'!C12,'ID-14'!D12,'ID-15'!C12,'ID-16'!B12,'ID-18'!C12,'ID-26'!D12,'ID-29'!D12,'ID-30'!D12,'ID-33'!C12,'ID-34'!D12,'ID-36'!C12,'ID-37'!C12,'ID-38'!D12,'ID-39'!D12,'ID-40'!D12,'ID-45'!D12,'ID-59'!D12,'ID-71'!C12))</f>
        <v>2278.08727262707</v>
      </c>
      <c r="E5" s="1">
        <f>ABS(Mean!E5-MAX('ID-03'!B12,'ID-09'!C12,'ID-13'!D12,'ID-15'!D12,'ID-16'!C12,'ID-18'!D12,'ID-24'!D12,'ID-29'!E12,'ID-30'!E12,'ID-33'!D12,'ID-34'!E12,'ID-36'!D12,'ID-38'!E12,'ID-39'!E12,'ID-40'!E12,'ID-44'!D12,'ID-45'!E12,'ID-57'!D12,'ID-70'!C12,'ID-71'!D12))</f>
        <v>3980.157916383137</v>
      </c>
      <c r="F5" s="1">
        <f>ABS(Mean!F5-MAX('ID-01'!B12,'ID-02'!B12,'ID-03'!C12,'ID-06'!B12,'ID-08'!C12,'ID-09'!D12,'ID-12'!B12,'ID-16'!D12,'ID-18'!E12,'ID-24'!E12,'ID-29'!F12,'ID-33'!E12,'ID-34'!F12,'ID-36'!E12,'ID-38'!F12,'ID-39'!F12,'ID-40'!F12,'ID-45'!F12,'ID-53'!C12,'ID-54'!B12,'ID-57'!E12,'ID-71'!E12))</f>
        <v>5113.721873804283</v>
      </c>
      <c r="G5" s="1">
        <f>ABS(Mean!G5-MAX('ID-01'!C12,'ID-02'!C12,'ID-03'!D12,'ID-07'!B12,'ID-08'!D12,'ID-11'!D12,'ID-18'!F12,'ID-24'!F12,'ID-29'!G12,'ID-31'!B12,'ID-33'!F12,'ID-34'!G12,'ID-36'!F12,'ID-39'!G12,'ID-40'!G12,'ID-44'!E12,'ID-45'!G12,'ID-50'!B12,'ID-53'!D12,'ID-54'!C12,'ID-57'!F12,'ID-59'!E12,'ID-70'!D12,'ID-71'!F12))</f>
        <v>4496.3742695758838</v>
      </c>
      <c r="H5" s="1">
        <f>ABS(Mean!H5-MAX('ID-03'!E12,'ID-11'!E12,'ID-13'!E12,'ID-15'!E12,'ID-16'!E12,'ID-18'!G12,'ID-24'!G12,'ID-29'!H12,'ID-30'!F12,'ID-31'!C12,'ID-33'!G12,'ID-34'!H12,'ID-40'!H12,'ID-44'!F12,'ID-45'!H12,'ID-54'!D12,'ID-57'!G12,'ID-59'!F12,'ID-70'!E12,'ID-71'!G12))</f>
        <v>2478.6751364699385</v>
      </c>
      <c r="I5" s="1">
        <f>ABS(Mean!I5-MAX('ID-12'!C12,'ID-18'!H12,'ID-24'!H12,'ID-29'!I12,'ID-40'!I12,'ID-44'!G12,'ID-45'!I12,'ID-59'!G12))</f>
        <v>3543.1353089967306</v>
      </c>
      <c r="J5" s="1">
        <f>ABS(Mean!J5-MAX('ID-31'!D12,'ID-40'!J12,'ID-44'!H12,'ID-45'!J12,'ID-57'!H12))</f>
        <v>2230.1029359159493</v>
      </c>
      <c r="K5" s="1">
        <f>ABS(Mean!K5-MAX('ID-26'!E12,'ID-31'!E12,'ID-34'!I12,'ID-36'!G12,'ID-40'!K12,'ID-44'!I12,'ID-57'!I12))</f>
        <v>4633.5093706294856</v>
      </c>
    </row>
    <row r="6" spans="1:11" x14ac:dyDescent="0.25">
      <c r="A6" s="1">
        <v>0.25</v>
      </c>
      <c r="B6" s="1">
        <f>ABS(Mean!B6-MAX('ID-11'!B13,'ID-13'!B13,'ID-14'!B13,'ID-15'!B13,'ID-24'!B13,'ID-26'!B13,'ID-29'!B13,'ID-30'!B13,'ID-32'!B13,'ID-33'!B13,'ID-34'!B13,'ID-37'!B13,'ID-38'!B13,'ID-39'!B13,'ID-40'!B13,'ID-44'!B13,'ID-45'!B13,'ID-53'!B13,'ID-57'!B13,'ID-59'!B13,'ID-70'!B13,'ID-71'!B13))</f>
        <v>3041.4509687829686</v>
      </c>
      <c r="C6" s="1">
        <f>ABS(Mean!C6-MAX('ID-08'!B13,'ID-09'!B13,'ID-11'!C13,'ID-14'!C13,'ID-18'!B13,'ID-24'!C13,'ID-26'!C13,'ID-29'!C13,'ID-30'!C13,'ID-34'!C13,'ID-36'!B13,'ID-38'!C13,'ID-39'!C13,'ID-40'!C13,'ID-44'!C13,'ID-45'!C13,'ID-57'!C13,'ID-59'!C13))</f>
        <v>1317.3532089372823</v>
      </c>
      <c r="D6" s="1">
        <f>ABS(Mean!D6-MAX('ID-13'!C13,'ID-14'!D13,'ID-15'!C13,'ID-16'!B13,'ID-18'!C13,'ID-26'!D13,'ID-29'!D13,'ID-30'!D13,'ID-33'!C13,'ID-34'!D13,'ID-36'!C13,'ID-37'!C13,'ID-38'!D13,'ID-39'!D13,'ID-40'!D13,'ID-45'!D13,'ID-59'!D13,'ID-71'!C13))</f>
        <v>2159.0147023641421</v>
      </c>
      <c r="E6" s="1">
        <f>ABS(Mean!E6-MAX('ID-03'!B13,'ID-09'!C13,'ID-13'!D13,'ID-15'!D13,'ID-16'!C13,'ID-18'!D13,'ID-24'!D13,'ID-29'!E13,'ID-30'!E13,'ID-33'!D13,'ID-34'!E13,'ID-36'!D13,'ID-38'!E13,'ID-39'!E13,'ID-40'!E13,'ID-44'!D13,'ID-45'!E13,'ID-57'!D13,'ID-70'!C13,'ID-71'!D13))</f>
        <v>3791.5458918148547</v>
      </c>
      <c r="F6" s="1">
        <f>ABS(Mean!F6-MAX('ID-01'!B13,'ID-02'!B13,'ID-03'!C13,'ID-06'!B13,'ID-08'!C13,'ID-09'!D13,'ID-12'!B13,'ID-16'!D13,'ID-18'!E13,'ID-24'!E13,'ID-29'!F13,'ID-33'!E13,'ID-34'!F13,'ID-36'!E13,'ID-38'!F13,'ID-39'!F13,'ID-40'!F13,'ID-45'!F13,'ID-53'!C13,'ID-54'!B13,'ID-57'!E13,'ID-71'!E13))</f>
        <v>5154.3484163763196</v>
      </c>
      <c r="G6" s="1">
        <f>ABS(Mean!G6-MAX('ID-01'!C13,'ID-02'!C13,'ID-03'!D13,'ID-07'!B13,'ID-08'!D13,'ID-11'!D13,'ID-18'!F13,'ID-24'!F13,'ID-29'!G13,'ID-31'!B13,'ID-33'!F13,'ID-34'!G13,'ID-36'!F13,'ID-39'!G13,'ID-40'!G13,'ID-44'!E13,'ID-45'!G13,'ID-50'!B13,'ID-53'!D13,'ID-54'!C13,'ID-57'!F13,'ID-59'!E13,'ID-70'!D13,'ID-71'!F13))</f>
        <v>4625.4997577947388</v>
      </c>
      <c r="H6" s="1">
        <f>ABS(Mean!H6-MAX('ID-03'!E13,'ID-11'!E13,'ID-13'!E13,'ID-15'!E13,'ID-16'!E13,'ID-18'!G13,'ID-24'!G13,'ID-29'!H13,'ID-30'!F13,'ID-31'!C13,'ID-33'!G13,'ID-34'!H13,'ID-40'!H13,'ID-44'!F13,'ID-45'!H13,'ID-54'!D13,'ID-57'!G13,'ID-59'!F13,'ID-70'!E13,'ID-71'!G13))</f>
        <v>2440.6165775481313</v>
      </c>
      <c r="I6" s="1">
        <f>ABS(Mean!I6-MAX('ID-12'!C13,'ID-18'!H13,'ID-24'!H13,'ID-29'!I13,'ID-40'!I13,'ID-44'!G13,'ID-45'!I13,'ID-59'!G13))</f>
        <v>3517.0775117029143</v>
      </c>
      <c r="J6" s="1">
        <f>ABS(Mean!J6-MAX('ID-31'!D13,'ID-40'!J13,'ID-44'!H13,'ID-45'!J13,'ID-57'!H13))</f>
        <v>2244.6898023824679</v>
      </c>
      <c r="K6" s="1">
        <f>ABS(Mean!K6-MAX('ID-26'!E13,'ID-31'!E13,'ID-34'!I13,'ID-36'!G13,'ID-40'!K13,'ID-44'!I13,'ID-57'!I13))</f>
        <v>4580.3671082609389</v>
      </c>
    </row>
    <row r="7" spans="1:11" x14ac:dyDescent="0.25">
      <c r="A7" s="1">
        <v>0.375</v>
      </c>
      <c r="B7" s="1">
        <f>ABS(Mean!B7-MAX('ID-11'!B14,'ID-13'!B14,'ID-14'!B14,'ID-15'!B14,'ID-24'!B14,'ID-26'!B14,'ID-29'!B14,'ID-30'!B14,'ID-32'!B14,'ID-33'!B14,'ID-34'!B14,'ID-37'!B14,'ID-38'!B14,'ID-39'!B14,'ID-40'!B14,'ID-44'!B14,'ID-45'!B14,'ID-53'!B14,'ID-57'!B14,'ID-59'!B14,'ID-70'!B14,'ID-71'!B14))</f>
        <v>3104.9913204446625</v>
      </c>
      <c r="C7" s="1">
        <f>ABS(Mean!C7-MAX('ID-08'!B14,'ID-09'!B14,'ID-11'!C14,'ID-14'!C14,'ID-18'!B14,'ID-24'!C14,'ID-26'!C14,'ID-29'!C14,'ID-30'!C14,'ID-34'!C14,'ID-36'!B14,'ID-38'!C14,'ID-39'!C14,'ID-40'!C14,'ID-44'!C14,'ID-45'!C14,'ID-57'!C14,'ID-59'!C14))</f>
        <v>1282.4601207852124</v>
      </c>
      <c r="D7" s="1">
        <f>ABS(Mean!D7-MAX('ID-13'!C14,'ID-14'!D14,'ID-15'!C14,'ID-16'!B14,'ID-18'!C14,'ID-26'!D14,'ID-29'!D14,'ID-30'!D14,'ID-33'!C14,'ID-34'!D14,'ID-36'!C14,'ID-37'!C14,'ID-38'!D14,'ID-39'!D14,'ID-40'!D14,'ID-45'!D14,'ID-59'!D14,'ID-71'!C14))</f>
        <v>2103.7667706773614</v>
      </c>
      <c r="E7" s="1">
        <f>ABS(Mean!E7-MAX('ID-03'!B14,'ID-09'!C14,'ID-13'!D14,'ID-15'!D14,'ID-16'!C14,'ID-18'!D14,'ID-24'!D14,'ID-29'!E14,'ID-30'!E14,'ID-33'!D14,'ID-34'!E14,'ID-36'!D14,'ID-38'!E14,'ID-39'!E14,'ID-40'!E14,'ID-44'!D14,'ID-45'!E14,'ID-57'!D14,'ID-70'!C14,'ID-71'!D14))</f>
        <v>3739.1231940348498</v>
      </c>
      <c r="F7" s="1">
        <f>ABS(Mean!F7-MAX('ID-01'!B14,'ID-02'!B14,'ID-03'!C14,'ID-06'!B14,'ID-08'!C14,'ID-09'!D14,'ID-12'!B14,'ID-16'!D14,'ID-18'!E14,'ID-24'!E14,'ID-29'!F14,'ID-33'!E14,'ID-34'!F14,'ID-36'!E14,'ID-38'!F14,'ID-39'!F14,'ID-40'!F14,'ID-45'!F14,'ID-53'!C14,'ID-54'!B14,'ID-57'!E14,'ID-71'!E14))</f>
        <v>5030.1569967334435</v>
      </c>
      <c r="G7" s="1">
        <f>ABS(Mean!G7-MAX('ID-01'!C14,'ID-02'!C14,'ID-03'!D14,'ID-07'!B14,'ID-08'!D14,'ID-11'!D14,'ID-18'!F14,'ID-24'!F14,'ID-29'!G14,'ID-31'!B14,'ID-33'!F14,'ID-34'!G14,'ID-36'!F14,'ID-39'!G14,'ID-40'!G14,'ID-44'!E14,'ID-45'!G14,'ID-50'!B14,'ID-53'!D14,'ID-54'!C14,'ID-57'!F14,'ID-59'!E14,'ID-70'!D14,'ID-71'!F14))</f>
        <v>4710.2464058866444</v>
      </c>
      <c r="H7" s="1">
        <f>ABS(Mean!H7-MAX('ID-03'!E14,'ID-11'!E14,'ID-13'!E14,'ID-15'!E14,'ID-16'!E14,'ID-18'!G14,'ID-24'!G14,'ID-29'!H14,'ID-30'!F14,'ID-31'!C14,'ID-33'!G14,'ID-34'!H14,'ID-40'!H14,'ID-44'!F14,'ID-45'!H14,'ID-54'!D14,'ID-57'!G14,'ID-59'!F14,'ID-70'!E14,'ID-71'!G14))</f>
        <v>2459.5900477682044</v>
      </c>
      <c r="I7" s="1">
        <f>ABS(Mean!I7-MAX('ID-12'!C14,'ID-18'!H14,'ID-24'!H14,'ID-29'!I14,'ID-40'!I14,'ID-44'!G14,'ID-45'!I14,'ID-59'!G14))</f>
        <v>3531.8177256378603</v>
      </c>
      <c r="J7" s="1">
        <f>ABS(Mean!J7-MAX('ID-31'!D14,'ID-40'!J14,'ID-44'!H14,'ID-45'!J14,'ID-57'!H14))</f>
        <v>2243.3709900438866</v>
      </c>
      <c r="K7" s="1">
        <f>ABS(Mean!K7-MAX('ID-26'!E14,'ID-31'!E14,'ID-34'!I14,'ID-36'!G14,'ID-40'!K14,'ID-44'!I14,'ID-57'!I14))</f>
        <v>4707.4075640844349</v>
      </c>
    </row>
    <row r="8" spans="1:11" x14ac:dyDescent="0.25">
      <c r="A8" s="1">
        <v>0.5</v>
      </c>
      <c r="B8" s="1">
        <f>ABS(Mean!B8-MAX('ID-11'!B15,'ID-13'!B15,'ID-14'!B15,'ID-15'!B15,'ID-24'!B15,'ID-26'!B15,'ID-29'!B15,'ID-30'!B15,'ID-32'!B15,'ID-33'!B15,'ID-34'!B15,'ID-37'!B15,'ID-38'!B15,'ID-39'!B15,'ID-40'!B15,'ID-44'!B15,'ID-45'!B15,'ID-53'!B15,'ID-57'!B15,'ID-59'!B15,'ID-70'!B15,'ID-71'!B15))</f>
        <v>3114.9487074237386</v>
      </c>
      <c r="C8" s="1">
        <f>ABS(Mean!C8-MAX('ID-08'!B15,'ID-09'!B15,'ID-11'!C15,'ID-14'!C15,'ID-18'!B15,'ID-24'!C15,'ID-26'!C15,'ID-29'!C15,'ID-30'!C15,'ID-34'!C15,'ID-36'!B15,'ID-38'!C15,'ID-39'!C15,'ID-40'!C15,'ID-44'!C15,'ID-45'!C15,'ID-57'!C15,'ID-59'!C15))</f>
        <v>1280.483034307538</v>
      </c>
      <c r="D8" s="1">
        <f>ABS(Mean!D8-MAX('ID-13'!C15,'ID-14'!D15,'ID-15'!C15,'ID-16'!B15,'ID-18'!C15,'ID-26'!D15,'ID-29'!D15,'ID-30'!D15,'ID-33'!C15,'ID-34'!D15,'ID-36'!C15,'ID-37'!C15,'ID-38'!D15,'ID-39'!D15,'ID-40'!D15,'ID-45'!D15,'ID-59'!D15,'ID-71'!C15))</f>
        <v>2208.3669797996326</v>
      </c>
      <c r="E8" s="1">
        <f>ABS(Mean!E8-MAX('ID-03'!B15,'ID-09'!C15,'ID-13'!D15,'ID-15'!D15,'ID-16'!C15,'ID-18'!D15,'ID-24'!D15,'ID-29'!E15,'ID-30'!E15,'ID-33'!D15,'ID-34'!E15,'ID-36'!D15,'ID-38'!E15,'ID-39'!E15,'ID-40'!E15,'ID-44'!D15,'ID-45'!E15,'ID-57'!D15,'ID-70'!C15,'ID-71'!D15))</f>
        <v>3744.5517865299885</v>
      </c>
      <c r="F8" s="1">
        <f>ABS(Mean!F8-MAX('ID-01'!B15,'ID-02'!B15,'ID-03'!C15,'ID-06'!B15,'ID-08'!C15,'ID-09'!D15,'ID-12'!B15,'ID-16'!D15,'ID-18'!E15,'ID-24'!E15,'ID-29'!F15,'ID-33'!E15,'ID-34'!F15,'ID-36'!E15,'ID-38'!F15,'ID-39'!F15,'ID-40'!F15,'ID-45'!F15,'ID-53'!C15,'ID-54'!B15,'ID-57'!E15,'ID-71'!E15))</f>
        <v>5009.5209234396443</v>
      </c>
      <c r="G8" s="1">
        <f>ABS(Mean!G8-MAX('ID-01'!C15,'ID-02'!C15,'ID-03'!D15,'ID-07'!B15,'ID-08'!D15,'ID-11'!D15,'ID-18'!F15,'ID-24'!F15,'ID-29'!G15,'ID-31'!B15,'ID-33'!F15,'ID-34'!G15,'ID-36'!F15,'ID-39'!G15,'ID-40'!G15,'ID-44'!E15,'ID-45'!G15,'ID-50'!B15,'ID-53'!D15,'ID-54'!C15,'ID-57'!F15,'ID-59'!E15,'ID-70'!D15,'ID-71'!F15))</f>
        <v>4706.1965814977593</v>
      </c>
      <c r="H8" s="1">
        <f>ABS(Mean!H8-MAX('ID-03'!E15,'ID-11'!E15,'ID-13'!E15,'ID-15'!E15,'ID-16'!E15,'ID-18'!G15,'ID-24'!G15,'ID-29'!H15,'ID-30'!F15,'ID-31'!C15,'ID-33'!G15,'ID-34'!H15,'ID-40'!H15,'ID-44'!F15,'ID-45'!H15,'ID-54'!D15,'ID-57'!G15,'ID-59'!F15,'ID-70'!E15,'ID-71'!G15))</f>
        <v>2452.8878915137443</v>
      </c>
      <c r="I8" s="1">
        <f>ABS(Mean!I8-MAX('ID-12'!C15,'ID-18'!H15,'ID-24'!H15,'ID-29'!I15,'ID-40'!I15,'ID-44'!G15,'ID-45'!I15,'ID-59'!G15))</f>
        <v>3547.2045641102827</v>
      </c>
      <c r="J8" s="1">
        <f>ABS(Mean!J8-MAX('ID-31'!D15,'ID-40'!J15,'ID-44'!H15,'ID-45'!J15,'ID-57'!H15))</f>
        <v>2185.9968024727827</v>
      </c>
      <c r="K8" s="1">
        <f>ABS(Mean!K8-MAX('ID-26'!E15,'ID-31'!E15,'ID-34'!I15,'ID-36'!G15,'ID-40'!K15,'ID-44'!I15,'ID-57'!I15))</f>
        <v>4695.2105113106172</v>
      </c>
    </row>
    <row r="9" spans="1:11" x14ac:dyDescent="0.25">
      <c r="A9" s="1">
        <v>0.625</v>
      </c>
      <c r="B9" s="1">
        <f>ABS(Mean!B9-MAX('ID-11'!B16,'ID-13'!B16,'ID-14'!B16,'ID-15'!B16,'ID-24'!B16,'ID-26'!B16,'ID-29'!B16,'ID-30'!B16,'ID-32'!B16,'ID-33'!B16,'ID-34'!B16,'ID-37'!B16,'ID-38'!B16,'ID-39'!B16,'ID-40'!B16,'ID-44'!B16,'ID-45'!B16,'ID-53'!B16,'ID-57'!B16,'ID-59'!B16,'ID-70'!B16,'ID-71'!B16))</f>
        <v>3130.1492410214546</v>
      </c>
      <c r="C9" s="1">
        <f>ABS(Mean!C9-MAX('ID-08'!B16,'ID-09'!B16,'ID-11'!C16,'ID-14'!C16,'ID-18'!B16,'ID-24'!C16,'ID-26'!C16,'ID-29'!C16,'ID-30'!C16,'ID-34'!C16,'ID-36'!B16,'ID-38'!C16,'ID-39'!C16,'ID-40'!C16,'ID-44'!C16,'ID-45'!C16,'ID-57'!C16,'ID-59'!C16))</f>
        <v>1326.4050159407784</v>
      </c>
      <c r="D9" s="1">
        <f>ABS(Mean!D9-MAX('ID-13'!C16,'ID-14'!D16,'ID-15'!C16,'ID-16'!B16,'ID-18'!C16,'ID-26'!D16,'ID-29'!D16,'ID-30'!D16,'ID-33'!C16,'ID-34'!D16,'ID-36'!C16,'ID-37'!C16,'ID-38'!D16,'ID-39'!D16,'ID-40'!D16,'ID-45'!D16,'ID-59'!D16,'ID-71'!C16))</f>
        <v>2174.4754075794981</v>
      </c>
      <c r="E9" s="1">
        <f>ABS(Mean!E9-MAX('ID-03'!B16,'ID-09'!C16,'ID-13'!D16,'ID-15'!D16,'ID-16'!C16,'ID-18'!D16,'ID-24'!D16,'ID-29'!E16,'ID-30'!E16,'ID-33'!D16,'ID-34'!E16,'ID-36'!D16,'ID-38'!E16,'ID-39'!E16,'ID-40'!E16,'ID-44'!D16,'ID-45'!E16,'ID-57'!D16,'ID-70'!C16,'ID-71'!D16))</f>
        <v>3745.8018356276107</v>
      </c>
      <c r="F9" s="1">
        <f>ABS(Mean!F9-MAX('ID-01'!B16,'ID-02'!B16,'ID-03'!C16,'ID-06'!B16,'ID-08'!C16,'ID-09'!D16,'ID-12'!B16,'ID-16'!D16,'ID-18'!E16,'ID-24'!E16,'ID-29'!F16,'ID-33'!E16,'ID-34'!F16,'ID-36'!E16,'ID-38'!F16,'ID-39'!F16,'ID-40'!F16,'ID-45'!F16,'ID-53'!C16,'ID-54'!B16,'ID-57'!E16,'ID-71'!E16))</f>
        <v>5080.3005369913681</v>
      </c>
      <c r="G9" s="1">
        <f>ABS(Mean!G9-MAX('ID-01'!C16,'ID-02'!C16,'ID-03'!D16,'ID-07'!B16,'ID-08'!D16,'ID-11'!D16,'ID-18'!F16,'ID-24'!F16,'ID-29'!G16,'ID-31'!B16,'ID-33'!F16,'ID-34'!G16,'ID-36'!F16,'ID-39'!G16,'ID-40'!G16,'ID-44'!E16,'ID-45'!G16,'ID-50'!B16,'ID-53'!D16,'ID-54'!C16,'ID-57'!F16,'ID-59'!E16,'ID-70'!D16,'ID-71'!F16))</f>
        <v>4699.4458145468179</v>
      </c>
      <c r="H9" s="1">
        <f>ABS(Mean!H9-MAX('ID-03'!E16,'ID-11'!E16,'ID-13'!E16,'ID-15'!E16,'ID-16'!E16,'ID-18'!G16,'ID-24'!G16,'ID-29'!H16,'ID-30'!F16,'ID-31'!C16,'ID-33'!G16,'ID-34'!H16,'ID-40'!H16,'ID-44'!F16,'ID-45'!H16,'ID-54'!D16,'ID-57'!G16,'ID-59'!F16,'ID-70'!E16,'ID-71'!G16))</f>
        <v>2516.8341612573804</v>
      </c>
      <c r="I9" s="1">
        <f>ABS(Mean!I9-MAX('ID-12'!C16,'ID-18'!H16,'ID-24'!H16,'ID-29'!I16,'ID-40'!I16,'ID-44'!G16,'ID-45'!I16,'ID-59'!G16))</f>
        <v>3605.1968492578694</v>
      </c>
      <c r="J9" s="1">
        <f>ABS(Mean!J9-MAX('ID-31'!D16,'ID-40'!J16,'ID-44'!H16,'ID-45'!J16,'ID-57'!H16))</f>
        <v>2167.1194265800568</v>
      </c>
      <c r="K9" s="1">
        <f>ABS(Mean!K9-MAX('ID-26'!E16,'ID-31'!E16,'ID-34'!I16,'ID-36'!G16,'ID-40'!K16,'ID-44'!I16,'ID-57'!I16))</f>
        <v>4669.0646731636762</v>
      </c>
    </row>
    <row r="10" spans="1:11" x14ac:dyDescent="0.25">
      <c r="A10" s="1">
        <v>0.75</v>
      </c>
      <c r="B10" s="1">
        <f>ABS(Mean!B10-MAX('ID-11'!B17,'ID-13'!B17,'ID-14'!B17,'ID-15'!B17,'ID-24'!B17,'ID-26'!B17,'ID-29'!B17,'ID-30'!B17,'ID-32'!B17,'ID-33'!B17,'ID-34'!B17,'ID-37'!B17,'ID-38'!B17,'ID-39'!B17,'ID-40'!B17,'ID-44'!B17,'ID-45'!B17,'ID-53'!B17,'ID-57'!B17,'ID-59'!B17,'ID-70'!B17,'ID-71'!B17))</f>
        <v>3115.012741431301</v>
      </c>
      <c r="C10" s="1">
        <f>ABS(Mean!C10-MAX('ID-08'!B17,'ID-09'!B17,'ID-11'!C17,'ID-14'!C17,'ID-18'!B17,'ID-24'!C17,'ID-26'!C17,'ID-29'!C17,'ID-30'!C17,'ID-34'!C17,'ID-36'!B17,'ID-38'!C17,'ID-39'!C17,'ID-40'!C17,'ID-44'!C17,'ID-45'!C17,'ID-57'!C17,'ID-59'!C17))</f>
        <v>1332.0353811688599</v>
      </c>
      <c r="D10" s="1">
        <f>ABS(Mean!D10-MAX('ID-13'!C17,'ID-14'!D17,'ID-15'!C17,'ID-16'!B17,'ID-18'!C17,'ID-26'!D17,'ID-29'!D17,'ID-30'!D17,'ID-33'!C17,'ID-34'!D17,'ID-36'!C17,'ID-37'!C17,'ID-38'!D17,'ID-39'!D17,'ID-40'!D17,'ID-45'!D17,'ID-59'!D17,'ID-71'!C17))</f>
        <v>2154.591885690978</v>
      </c>
      <c r="E10" s="1">
        <f>ABS(Mean!E10-MAX('ID-03'!B17,'ID-09'!C17,'ID-13'!D17,'ID-15'!D17,'ID-16'!C17,'ID-18'!D17,'ID-24'!D17,'ID-29'!E17,'ID-30'!E17,'ID-33'!D17,'ID-34'!E17,'ID-36'!D17,'ID-38'!E17,'ID-39'!E17,'ID-40'!E17,'ID-44'!D17,'ID-45'!E17,'ID-57'!D17,'ID-70'!C17,'ID-71'!D17))</f>
        <v>3823.3688917383897</v>
      </c>
      <c r="F10" s="1">
        <f>ABS(Mean!F10-MAX('ID-01'!B17,'ID-02'!B17,'ID-03'!C17,'ID-06'!B17,'ID-08'!C17,'ID-09'!D17,'ID-12'!B17,'ID-16'!D17,'ID-18'!E17,'ID-24'!E17,'ID-29'!F17,'ID-33'!E17,'ID-34'!F17,'ID-36'!E17,'ID-38'!F17,'ID-39'!F17,'ID-40'!F17,'ID-45'!F17,'ID-53'!C17,'ID-54'!B17,'ID-57'!E17,'ID-71'!E17))</f>
        <v>5067.7683684513668</v>
      </c>
      <c r="G10" s="1">
        <f>ABS(Mean!G10-MAX('ID-01'!C17,'ID-02'!C17,'ID-03'!D17,'ID-07'!B17,'ID-08'!D17,'ID-11'!D17,'ID-18'!F17,'ID-24'!F17,'ID-29'!G17,'ID-31'!B17,'ID-33'!F17,'ID-34'!G17,'ID-36'!F17,'ID-39'!G17,'ID-40'!G17,'ID-44'!E17,'ID-45'!G17,'ID-50'!B17,'ID-53'!D17,'ID-54'!C17,'ID-57'!F17,'ID-59'!E17,'ID-70'!D17,'ID-71'!F17))</f>
        <v>4674.6907209867186</v>
      </c>
      <c r="H10" s="1">
        <f>ABS(Mean!H10-MAX('ID-03'!E17,'ID-11'!E17,'ID-13'!E17,'ID-15'!E17,'ID-16'!E17,'ID-18'!G17,'ID-24'!G17,'ID-29'!H17,'ID-30'!F17,'ID-31'!C17,'ID-33'!G17,'ID-34'!H17,'ID-40'!H17,'ID-44'!F17,'ID-45'!H17,'ID-54'!D17,'ID-57'!G17,'ID-59'!F17,'ID-70'!E17,'ID-71'!G17))</f>
        <v>2515.0855855565387</v>
      </c>
      <c r="I10" s="1">
        <f>ABS(Mean!I10-MAX('ID-12'!C17,'ID-18'!H17,'ID-24'!H17,'ID-29'!I17,'ID-40'!I17,'ID-44'!G17,'ID-45'!I17,'ID-59'!G17))</f>
        <v>3697.224211489754</v>
      </c>
      <c r="J10" s="1">
        <f>ABS(Mean!J10-MAX('ID-31'!D17,'ID-40'!J17,'ID-44'!H17,'ID-45'!J17,'ID-57'!H17))</f>
        <v>2121.7916195509251</v>
      </c>
      <c r="K10" s="1">
        <f>ABS(Mean!K10-MAX('ID-26'!E17,'ID-31'!E17,'ID-34'!I17,'ID-36'!G17,'ID-40'!K17,'ID-44'!I17,'ID-57'!I17))</f>
        <v>4679.5812667636028</v>
      </c>
    </row>
    <row r="11" spans="1:11" x14ac:dyDescent="0.25">
      <c r="A11" s="1">
        <v>0.875</v>
      </c>
      <c r="B11" s="1">
        <f>ABS(Mean!B11-MAX('ID-11'!B18,'ID-13'!B18,'ID-14'!B18,'ID-15'!B18,'ID-24'!B18,'ID-26'!B18,'ID-29'!B18,'ID-30'!B18,'ID-32'!B18,'ID-33'!B18,'ID-34'!B18,'ID-37'!B18,'ID-38'!B18,'ID-39'!B18,'ID-40'!B18,'ID-44'!B18,'ID-45'!B18,'ID-53'!B18,'ID-57'!B18,'ID-59'!B18,'ID-70'!B18,'ID-71'!B18))</f>
        <v>3140.516479147785</v>
      </c>
      <c r="C11" s="1">
        <f>ABS(Mean!C11-MAX('ID-08'!B18,'ID-09'!B18,'ID-11'!C18,'ID-14'!C18,'ID-18'!B18,'ID-24'!C18,'ID-26'!C18,'ID-29'!C18,'ID-30'!C18,'ID-34'!C18,'ID-36'!B18,'ID-38'!C18,'ID-39'!C18,'ID-40'!C18,'ID-44'!C18,'ID-45'!C18,'ID-57'!C18,'ID-59'!C18))</f>
        <v>1369.7061389227704</v>
      </c>
      <c r="D11" s="1">
        <f>ABS(Mean!D11-MAX('ID-13'!C18,'ID-14'!D18,'ID-15'!C18,'ID-16'!B18,'ID-18'!C18,'ID-26'!D18,'ID-29'!D18,'ID-30'!D18,'ID-33'!C18,'ID-34'!D18,'ID-36'!C18,'ID-37'!C18,'ID-38'!D18,'ID-39'!D18,'ID-40'!D18,'ID-45'!D18,'ID-59'!D18,'ID-71'!C18))</f>
        <v>2048.7479986547464</v>
      </c>
      <c r="E11" s="1">
        <f>ABS(Mean!E11-MAX('ID-03'!B18,'ID-09'!C18,'ID-13'!D18,'ID-15'!D18,'ID-16'!C18,'ID-18'!D18,'ID-24'!D18,'ID-29'!E18,'ID-30'!E18,'ID-33'!D18,'ID-34'!E18,'ID-36'!D18,'ID-38'!E18,'ID-39'!E18,'ID-40'!E18,'ID-44'!D18,'ID-45'!E18,'ID-57'!D18,'ID-70'!C18,'ID-71'!D18))</f>
        <v>3807.8677660636436</v>
      </c>
      <c r="F11" s="1">
        <f>ABS(Mean!F11-MAX('ID-01'!B18,'ID-02'!B18,'ID-03'!C18,'ID-06'!B18,'ID-08'!C18,'ID-09'!D18,'ID-12'!B18,'ID-16'!D18,'ID-18'!E18,'ID-24'!E18,'ID-29'!F18,'ID-33'!E18,'ID-34'!F18,'ID-36'!E18,'ID-38'!F18,'ID-39'!F18,'ID-40'!F18,'ID-45'!F18,'ID-53'!C18,'ID-54'!B18,'ID-57'!E18,'ID-71'!E18))</f>
        <v>5133.6092289814969</v>
      </c>
      <c r="G11" s="1">
        <f>ABS(Mean!G11-MAX('ID-01'!C18,'ID-02'!C18,'ID-03'!D18,'ID-07'!B18,'ID-08'!D18,'ID-11'!D18,'ID-18'!F18,'ID-24'!F18,'ID-29'!G18,'ID-31'!B18,'ID-33'!F18,'ID-34'!G18,'ID-36'!F18,'ID-39'!G18,'ID-40'!G18,'ID-44'!E18,'ID-45'!G18,'ID-50'!B18,'ID-53'!D18,'ID-54'!C18,'ID-57'!F18,'ID-59'!E18,'ID-70'!D18,'ID-71'!F18))</f>
        <v>4657.5085788566557</v>
      </c>
      <c r="H11" s="1">
        <f>ABS(Mean!H11-MAX('ID-03'!E18,'ID-11'!E18,'ID-13'!E18,'ID-15'!E18,'ID-16'!E18,'ID-18'!G18,'ID-24'!G18,'ID-29'!H18,'ID-30'!F18,'ID-31'!C18,'ID-33'!G18,'ID-34'!H18,'ID-40'!H18,'ID-44'!F18,'ID-45'!H18,'ID-54'!D18,'ID-57'!G18,'ID-59'!F18,'ID-70'!E18,'ID-71'!G18))</f>
        <v>2533.9579668081715</v>
      </c>
      <c r="I11" s="1">
        <f>ABS(Mean!I11-MAX('ID-12'!C18,'ID-18'!H18,'ID-24'!H18,'ID-29'!I18,'ID-40'!I18,'ID-44'!G18,'ID-45'!I18,'ID-59'!G18))</f>
        <v>3702.857088993987</v>
      </c>
      <c r="J11" s="1">
        <f>ABS(Mean!J11-MAX('ID-31'!D18,'ID-40'!J18,'ID-44'!H18,'ID-45'!J18,'ID-57'!H18))</f>
        <v>2120.0438895668694</v>
      </c>
      <c r="K11" s="1">
        <f>ABS(Mean!K11-MAX('ID-26'!E18,'ID-31'!E18,'ID-34'!I18,'ID-36'!G18,'ID-40'!K18,'ID-44'!I18,'ID-57'!I18))</f>
        <v>4639.1887489183191</v>
      </c>
    </row>
    <row r="12" spans="1:11" x14ac:dyDescent="0.25">
      <c r="A12" s="1">
        <v>1</v>
      </c>
      <c r="B12" s="1">
        <f>ABS(Mean!B12-MAX('ID-11'!B19,'ID-13'!B19,'ID-14'!B19,'ID-15'!B19,'ID-24'!B19,'ID-26'!B19,'ID-29'!B19,'ID-30'!B19,'ID-32'!B19,'ID-33'!B19,'ID-34'!B19,'ID-37'!B19,'ID-38'!B19,'ID-39'!B19,'ID-40'!B19,'ID-44'!B19,'ID-45'!B19,'ID-53'!B19,'ID-57'!B19,'ID-59'!B19,'ID-70'!B19,'ID-71'!B19))</f>
        <v>3146.0234053930762</v>
      </c>
      <c r="C12" s="1">
        <f>ABS(Mean!C12-MAX('ID-08'!B19,'ID-09'!B19,'ID-11'!C19,'ID-14'!C19,'ID-18'!B19,'ID-24'!C19,'ID-26'!C19,'ID-29'!C19,'ID-30'!C19,'ID-34'!C19,'ID-36'!B19,'ID-38'!C19,'ID-39'!C19,'ID-40'!C19,'ID-44'!C19,'ID-45'!C19,'ID-57'!C19,'ID-59'!C19))</f>
        <v>1402.7823700497029</v>
      </c>
      <c r="D12" s="1">
        <f>ABS(Mean!D12-MAX('ID-13'!C19,'ID-14'!D19,'ID-15'!C19,'ID-16'!B19,'ID-18'!C19,'ID-26'!D19,'ID-29'!D19,'ID-30'!D19,'ID-33'!C19,'ID-34'!D19,'ID-36'!C19,'ID-37'!C19,'ID-38'!D19,'ID-39'!D19,'ID-40'!D19,'ID-45'!D19,'ID-59'!D19,'ID-71'!C19))</f>
        <v>2156.499967819168</v>
      </c>
      <c r="E12" s="1">
        <f>ABS(Mean!E12-MAX('ID-03'!B19,'ID-09'!C19,'ID-13'!D19,'ID-15'!D19,'ID-16'!C19,'ID-18'!D19,'ID-24'!D19,'ID-29'!E19,'ID-30'!E19,'ID-33'!D19,'ID-34'!E19,'ID-36'!D19,'ID-38'!E19,'ID-39'!E19,'ID-40'!E19,'ID-44'!D19,'ID-45'!E19,'ID-57'!D19,'ID-70'!C19,'ID-71'!D19))</f>
        <v>3881.3269800868375</v>
      </c>
      <c r="F12" s="1">
        <f>ABS(Mean!F12-MAX('ID-01'!B19,'ID-02'!B19,'ID-03'!C19,'ID-06'!B19,'ID-08'!C19,'ID-09'!D19,'ID-12'!B19,'ID-16'!D19,'ID-18'!E19,'ID-24'!E19,'ID-29'!F19,'ID-33'!E19,'ID-34'!F19,'ID-36'!E19,'ID-38'!F19,'ID-39'!F19,'ID-40'!F19,'ID-45'!F19,'ID-53'!C19,'ID-54'!B19,'ID-57'!E19,'ID-71'!E19))</f>
        <v>5234.9823084984846</v>
      </c>
      <c r="G12" s="1">
        <f>ABS(Mean!G12-MAX('ID-01'!C19,'ID-02'!C19,'ID-03'!D19,'ID-07'!B19,'ID-08'!D19,'ID-11'!D19,'ID-18'!F19,'ID-24'!F19,'ID-29'!G19,'ID-31'!B19,'ID-33'!F19,'ID-34'!G19,'ID-36'!F19,'ID-39'!G19,'ID-40'!G19,'ID-44'!E19,'ID-45'!G19,'ID-50'!B19,'ID-53'!D19,'ID-54'!C19,'ID-57'!F19,'ID-59'!E19,'ID-70'!D19,'ID-71'!F19))</f>
        <v>4735.0414668160411</v>
      </c>
      <c r="H12" s="1">
        <f>ABS(Mean!H12-MAX('ID-03'!E19,'ID-11'!E19,'ID-13'!E19,'ID-15'!E19,'ID-16'!E19,'ID-18'!G19,'ID-24'!G19,'ID-29'!H19,'ID-30'!F19,'ID-31'!C19,'ID-33'!G19,'ID-34'!H19,'ID-40'!H19,'ID-44'!F19,'ID-45'!H19,'ID-54'!D19,'ID-57'!G19,'ID-59'!F19,'ID-70'!E19,'ID-71'!G19))</f>
        <v>2523.1631282349417</v>
      </c>
      <c r="I12" s="1">
        <f>ABS(Mean!I12-MAX('ID-12'!C19,'ID-18'!H19,'ID-24'!H19,'ID-29'!I19,'ID-40'!I19,'ID-44'!G19,'ID-45'!I19,'ID-59'!G19))</f>
        <v>3737.5615382908177</v>
      </c>
      <c r="J12" s="1">
        <f>ABS(Mean!J12-MAX('ID-31'!D19,'ID-40'!J19,'ID-44'!H19,'ID-45'!J19,'ID-57'!H19))</f>
        <v>2073.8170686134781</v>
      </c>
      <c r="K12" s="1">
        <f>ABS(Mean!K12-MAX('ID-26'!E19,'ID-31'!E19,'ID-34'!I19,'ID-36'!G19,'ID-40'!K19,'ID-44'!I19,'ID-57'!I19))</f>
        <v>4578.1345682315132</v>
      </c>
    </row>
    <row r="13" spans="1:11" x14ac:dyDescent="0.25">
      <c r="A13" s="1">
        <v>1.125</v>
      </c>
      <c r="B13" s="1">
        <f>ABS(Mean!B13-MAX('ID-11'!B20,'ID-13'!B20,'ID-14'!B20,'ID-15'!B20,'ID-24'!B20,'ID-26'!B20,'ID-29'!B20,'ID-30'!B20,'ID-32'!B20,'ID-33'!B20,'ID-34'!B20,'ID-37'!B20,'ID-38'!B20,'ID-39'!B20,'ID-40'!B20,'ID-44'!B20,'ID-45'!B20,'ID-53'!B20,'ID-57'!B20,'ID-59'!B20,'ID-70'!B20,'ID-71'!B20))</f>
        <v>3136.7619250687344</v>
      </c>
      <c r="C13" s="1">
        <f>ABS(Mean!C13-MAX('ID-08'!B20,'ID-09'!B20,'ID-11'!C20,'ID-14'!C20,'ID-18'!B20,'ID-24'!C20,'ID-26'!C20,'ID-29'!C20,'ID-30'!C20,'ID-34'!C20,'ID-36'!B20,'ID-38'!C20,'ID-39'!C20,'ID-40'!C20,'ID-44'!C20,'ID-45'!C20,'ID-57'!C20,'ID-59'!C20))</f>
        <v>1424.52859007593</v>
      </c>
      <c r="D13" s="1">
        <f>ABS(Mean!D13-MAX('ID-13'!C20,'ID-14'!D20,'ID-15'!C20,'ID-16'!B20,'ID-18'!C20,'ID-26'!D20,'ID-29'!D20,'ID-30'!D20,'ID-33'!C20,'ID-34'!D20,'ID-36'!C20,'ID-37'!C20,'ID-38'!D20,'ID-39'!D20,'ID-40'!D20,'ID-45'!D20,'ID-59'!D20,'ID-71'!C20))</f>
        <v>2226.8024029663779</v>
      </c>
      <c r="E13" s="1">
        <f>ABS(Mean!E13-MAX('ID-03'!B20,'ID-09'!C20,'ID-13'!D20,'ID-15'!D20,'ID-16'!C20,'ID-18'!D20,'ID-24'!D20,'ID-29'!E20,'ID-30'!E20,'ID-33'!D20,'ID-34'!E20,'ID-36'!D20,'ID-38'!E20,'ID-39'!E20,'ID-40'!E20,'ID-44'!D20,'ID-45'!E20,'ID-57'!D20,'ID-70'!C20,'ID-71'!D20))</f>
        <v>3882.3738541154403</v>
      </c>
      <c r="F13" s="1">
        <f>ABS(Mean!F13-MAX('ID-01'!B20,'ID-02'!B20,'ID-03'!C20,'ID-06'!B20,'ID-08'!C20,'ID-09'!D20,'ID-12'!B20,'ID-16'!D20,'ID-18'!E20,'ID-24'!E20,'ID-29'!F20,'ID-33'!E20,'ID-34'!F20,'ID-36'!E20,'ID-38'!F20,'ID-39'!F20,'ID-40'!F20,'ID-45'!F20,'ID-53'!C20,'ID-54'!B20,'ID-57'!E20,'ID-71'!E20))</f>
        <v>5442.2580554875185</v>
      </c>
      <c r="G13" s="1">
        <f>ABS(Mean!G13-MAX('ID-01'!C20,'ID-02'!C20,'ID-03'!D20,'ID-07'!B20,'ID-08'!D20,'ID-11'!D20,'ID-18'!F20,'ID-24'!F20,'ID-29'!G20,'ID-31'!B20,'ID-33'!F20,'ID-34'!G20,'ID-36'!F20,'ID-39'!G20,'ID-40'!G20,'ID-44'!E20,'ID-45'!G20,'ID-50'!B20,'ID-53'!D20,'ID-54'!C20,'ID-57'!F20,'ID-59'!E20,'ID-70'!D20,'ID-71'!F20))</f>
        <v>4765.4264776610717</v>
      </c>
      <c r="H13" s="1">
        <f>ABS(Mean!H13-MAX('ID-03'!E20,'ID-11'!E20,'ID-13'!E20,'ID-15'!E20,'ID-16'!E20,'ID-18'!G20,'ID-24'!G20,'ID-29'!H20,'ID-30'!F20,'ID-31'!C20,'ID-33'!G20,'ID-34'!H20,'ID-40'!H20,'ID-44'!F20,'ID-45'!H20,'ID-54'!D20,'ID-57'!G20,'ID-59'!F20,'ID-70'!E20,'ID-71'!G20))</f>
        <v>2520.537893845657</v>
      </c>
      <c r="I13" s="1">
        <f>ABS(Mean!I13-MAX('ID-12'!C20,'ID-18'!H20,'ID-24'!H20,'ID-29'!I20,'ID-40'!I20,'ID-44'!G20,'ID-45'!I20,'ID-59'!G20))</f>
        <v>3718.7695800727365</v>
      </c>
      <c r="J13" s="1">
        <f>ABS(Mean!J13-MAX('ID-31'!D20,'ID-40'!J20,'ID-44'!H20,'ID-45'!J20,'ID-57'!H20))</f>
        <v>2071.582680954602</v>
      </c>
      <c r="K13" s="1">
        <f>ABS(Mean!K13-MAX('ID-26'!E20,'ID-31'!E20,'ID-34'!I20,'ID-36'!G20,'ID-40'!K20,'ID-44'!I20,'ID-57'!I20))</f>
        <v>4572.4810171321733</v>
      </c>
    </row>
    <row r="14" spans="1:11" x14ac:dyDescent="0.25">
      <c r="A14" s="1">
        <v>1.25</v>
      </c>
      <c r="B14" s="1">
        <f>ABS(Mean!B14-MAX('ID-11'!B21,'ID-13'!B21,'ID-14'!B21,'ID-15'!B21,'ID-24'!B21,'ID-26'!B21,'ID-29'!B21,'ID-30'!B21,'ID-32'!B21,'ID-33'!B21,'ID-34'!B21,'ID-37'!B21,'ID-38'!B21,'ID-39'!B21,'ID-40'!B21,'ID-44'!B21,'ID-45'!B21,'ID-53'!B21,'ID-57'!B21,'ID-59'!B21,'ID-70'!B21,'ID-71'!B21))</f>
        <v>3144.0144700846981</v>
      </c>
      <c r="C14" s="1">
        <f>ABS(Mean!C14-MAX('ID-08'!B21,'ID-09'!B21,'ID-11'!C21,'ID-14'!C21,'ID-18'!B21,'ID-24'!C21,'ID-26'!C21,'ID-29'!C21,'ID-30'!C21,'ID-34'!C21,'ID-36'!B21,'ID-38'!C21,'ID-39'!C21,'ID-40'!C21,'ID-44'!C21,'ID-45'!C21,'ID-57'!C21,'ID-59'!C21))</f>
        <v>1417.5940593714713</v>
      </c>
      <c r="D14" s="1">
        <f>ABS(Mean!D14-MAX('ID-13'!C21,'ID-14'!D21,'ID-15'!C21,'ID-16'!B21,'ID-18'!C21,'ID-26'!D21,'ID-29'!D21,'ID-30'!D21,'ID-33'!C21,'ID-34'!D21,'ID-36'!C21,'ID-37'!C21,'ID-38'!D21,'ID-39'!D21,'ID-40'!D21,'ID-45'!D21,'ID-59'!D21,'ID-71'!C21))</f>
        <v>2249.7264927969932</v>
      </c>
      <c r="E14" s="1">
        <f>ABS(Mean!E14-MAX('ID-03'!B21,'ID-09'!C21,'ID-13'!D21,'ID-15'!D21,'ID-16'!C21,'ID-18'!D21,'ID-24'!D21,'ID-29'!E21,'ID-30'!E21,'ID-33'!D21,'ID-34'!E21,'ID-36'!D21,'ID-38'!E21,'ID-39'!E21,'ID-40'!E21,'ID-44'!D21,'ID-45'!E21,'ID-57'!D21,'ID-70'!C21,'ID-71'!D21))</f>
        <v>3909.4949514711798</v>
      </c>
      <c r="F14" s="1">
        <f>ABS(Mean!F14-MAX('ID-01'!B21,'ID-02'!B21,'ID-03'!C21,'ID-06'!B21,'ID-08'!C21,'ID-09'!D21,'ID-12'!B21,'ID-16'!D21,'ID-18'!E21,'ID-24'!E21,'ID-29'!F21,'ID-33'!E21,'ID-34'!F21,'ID-36'!E21,'ID-38'!F21,'ID-39'!F21,'ID-40'!F21,'ID-45'!F21,'ID-53'!C21,'ID-54'!B21,'ID-57'!E21,'ID-71'!E21))</f>
        <v>5469.4650329766173</v>
      </c>
      <c r="G14" s="1">
        <f>ABS(Mean!G14-MAX('ID-01'!C21,'ID-02'!C21,'ID-03'!D21,'ID-07'!B21,'ID-08'!D21,'ID-11'!D21,'ID-18'!F21,'ID-24'!F21,'ID-29'!G21,'ID-31'!B21,'ID-33'!F21,'ID-34'!G21,'ID-36'!F21,'ID-39'!G21,'ID-40'!G21,'ID-44'!E21,'ID-45'!G21,'ID-50'!B21,'ID-53'!D21,'ID-54'!C21,'ID-57'!F21,'ID-59'!E21,'ID-70'!D21,'ID-71'!F21))</f>
        <v>4753.3970997904935</v>
      </c>
      <c r="H14" s="1">
        <f>ABS(Mean!H14-MAX('ID-03'!E21,'ID-11'!E21,'ID-13'!E21,'ID-15'!E21,'ID-16'!E21,'ID-18'!G21,'ID-24'!G21,'ID-29'!H21,'ID-30'!F21,'ID-31'!C21,'ID-33'!G21,'ID-34'!H21,'ID-40'!H21,'ID-44'!F21,'ID-45'!H21,'ID-54'!D21,'ID-57'!G21,'ID-59'!F21,'ID-70'!E21,'ID-71'!G21))</f>
        <v>2531.2769442387307</v>
      </c>
      <c r="I14" s="1">
        <f>ABS(Mean!I14-MAX('ID-12'!C21,'ID-18'!H21,'ID-24'!H21,'ID-29'!I21,'ID-40'!I21,'ID-44'!G21,'ID-45'!I21,'ID-59'!G21))</f>
        <v>3557.1803533135108</v>
      </c>
      <c r="J14" s="1">
        <f>ABS(Mean!J14-MAX('ID-31'!D21,'ID-40'!J21,'ID-44'!H21,'ID-45'!J21,'ID-57'!H21))</f>
        <v>2081.3357758844468</v>
      </c>
      <c r="K14" s="1">
        <f>ABS(Mean!K14-MAX('ID-26'!E21,'ID-31'!E21,'ID-34'!I21,'ID-36'!G21,'ID-40'!K21,'ID-44'!I21,'ID-57'!I21))</f>
        <v>4553.0598609504141</v>
      </c>
    </row>
    <row r="15" spans="1:11" x14ac:dyDescent="0.25">
      <c r="A15" s="1">
        <v>1.375</v>
      </c>
      <c r="B15" s="1">
        <f>ABS(Mean!B15-MAX('ID-11'!B22,'ID-13'!B22,'ID-14'!B22,'ID-15'!B22,'ID-24'!B22,'ID-26'!B22,'ID-29'!B22,'ID-30'!B22,'ID-32'!B22,'ID-33'!B22,'ID-34'!B22,'ID-37'!B22,'ID-38'!B22,'ID-39'!B22,'ID-40'!B22,'ID-44'!B22,'ID-45'!B22,'ID-53'!B22,'ID-57'!B22,'ID-59'!B22,'ID-70'!B22,'ID-71'!B22))</f>
        <v>3107.0917813677329</v>
      </c>
      <c r="C15" s="1">
        <f>ABS(Mean!C15-MAX('ID-08'!B22,'ID-09'!B22,'ID-11'!C22,'ID-14'!C22,'ID-18'!B22,'ID-24'!C22,'ID-26'!C22,'ID-29'!C22,'ID-30'!C22,'ID-34'!C22,'ID-36'!B22,'ID-38'!C22,'ID-39'!C22,'ID-40'!C22,'ID-44'!C22,'ID-45'!C22,'ID-57'!C22,'ID-59'!C22))</f>
        <v>1477.7203502866716</v>
      </c>
      <c r="D15" s="1">
        <f>ABS(Mean!D15-MAX('ID-13'!C22,'ID-14'!D22,'ID-15'!C22,'ID-16'!B22,'ID-18'!C22,'ID-26'!D22,'ID-29'!D22,'ID-30'!D22,'ID-33'!C22,'ID-34'!D22,'ID-36'!C22,'ID-37'!C22,'ID-38'!D22,'ID-39'!D22,'ID-40'!D22,'ID-45'!D22,'ID-59'!D22,'ID-71'!C22))</f>
        <v>2361.9948650633924</v>
      </c>
      <c r="E15" s="1">
        <f>ABS(Mean!E15-MAX('ID-03'!B22,'ID-09'!C22,'ID-13'!D22,'ID-15'!D22,'ID-16'!C22,'ID-18'!D22,'ID-24'!D22,'ID-29'!E22,'ID-30'!E22,'ID-33'!D22,'ID-34'!E22,'ID-36'!D22,'ID-38'!E22,'ID-39'!E22,'ID-40'!E22,'ID-44'!D22,'ID-45'!E22,'ID-57'!D22,'ID-70'!C22,'ID-71'!D22))</f>
        <v>3834.5954441845511</v>
      </c>
      <c r="F15" s="1">
        <f>ABS(Mean!F15-MAX('ID-01'!B22,'ID-02'!B22,'ID-03'!C22,'ID-06'!B22,'ID-08'!C22,'ID-09'!D22,'ID-12'!B22,'ID-16'!D22,'ID-18'!E22,'ID-24'!E22,'ID-29'!F22,'ID-33'!E22,'ID-34'!F22,'ID-36'!E22,'ID-38'!F22,'ID-39'!F22,'ID-40'!F22,'ID-45'!F22,'ID-53'!C22,'ID-54'!B22,'ID-57'!E22,'ID-71'!E22))</f>
        <v>5447.9509778868305</v>
      </c>
      <c r="G15" s="1">
        <f>ABS(Mean!G15-MAX('ID-01'!C22,'ID-02'!C22,'ID-03'!D22,'ID-07'!B22,'ID-08'!D22,'ID-11'!D22,'ID-18'!F22,'ID-24'!F22,'ID-29'!G22,'ID-31'!B22,'ID-33'!F22,'ID-34'!G22,'ID-36'!F22,'ID-39'!G22,'ID-40'!G22,'ID-44'!E22,'ID-45'!G22,'ID-50'!B22,'ID-53'!D22,'ID-54'!C22,'ID-57'!F22,'ID-59'!E22,'ID-70'!D22,'ID-71'!F22))</f>
        <v>4749.0339506256132</v>
      </c>
      <c r="H15" s="1">
        <f>ABS(Mean!H15-MAX('ID-03'!E22,'ID-11'!E22,'ID-13'!E22,'ID-15'!E22,'ID-16'!E22,'ID-18'!G22,'ID-24'!G22,'ID-29'!H22,'ID-30'!F22,'ID-31'!C22,'ID-33'!G22,'ID-34'!H22,'ID-40'!H22,'ID-44'!F22,'ID-45'!H22,'ID-54'!D22,'ID-57'!G22,'ID-59'!F22,'ID-70'!E22,'ID-71'!G22))</f>
        <v>2496.1413397444844</v>
      </c>
      <c r="I15" s="1">
        <f>ABS(Mean!I15-MAX('ID-12'!C22,'ID-18'!H22,'ID-24'!H22,'ID-29'!I22,'ID-40'!I22,'ID-44'!G22,'ID-45'!I22,'ID-59'!G22))</f>
        <v>3569.192184655848</v>
      </c>
      <c r="J15" s="1">
        <f>ABS(Mean!J15-MAX('ID-31'!D22,'ID-40'!J22,'ID-44'!H22,'ID-45'!J22,'ID-57'!H22))</f>
        <v>2150.134972703635</v>
      </c>
      <c r="K15" s="1">
        <f>ABS(Mean!K15-MAX('ID-26'!E22,'ID-31'!E22,'ID-34'!I22,'ID-36'!G22,'ID-40'!K22,'ID-44'!I22,'ID-57'!I22))</f>
        <v>4650.2924649282977</v>
      </c>
    </row>
    <row r="16" spans="1:11" x14ac:dyDescent="0.25">
      <c r="A16" s="1">
        <v>1.5</v>
      </c>
      <c r="B16" s="1">
        <f>ABS(Mean!B16-MAX('ID-11'!B23,'ID-13'!B23,'ID-14'!B23,'ID-15'!B23,'ID-24'!B23,'ID-26'!B23,'ID-29'!B23,'ID-30'!B23,'ID-32'!B23,'ID-33'!B23,'ID-34'!B23,'ID-37'!B23,'ID-38'!B23,'ID-39'!B23,'ID-40'!B23,'ID-44'!B23,'ID-45'!B23,'ID-53'!B23,'ID-57'!B23,'ID-59'!B23,'ID-70'!B23,'ID-71'!B23))</f>
        <v>3175.3409942165927</v>
      </c>
      <c r="C16" s="1">
        <f>ABS(Mean!C16-MAX('ID-08'!B23,'ID-09'!B23,'ID-11'!C23,'ID-14'!C23,'ID-18'!B23,'ID-24'!C23,'ID-26'!C23,'ID-29'!C23,'ID-30'!C23,'ID-34'!C23,'ID-36'!B23,'ID-38'!C23,'ID-39'!C23,'ID-40'!C23,'ID-44'!C23,'ID-45'!C23,'ID-57'!C23,'ID-59'!C23))</f>
        <v>1462.667487589169</v>
      </c>
      <c r="D16" s="1">
        <f>ABS(Mean!D16-MAX('ID-13'!C23,'ID-14'!D23,'ID-15'!C23,'ID-16'!B23,'ID-18'!C23,'ID-26'!D23,'ID-29'!D23,'ID-30'!D23,'ID-33'!C23,'ID-34'!D23,'ID-36'!C23,'ID-37'!C23,'ID-38'!D23,'ID-39'!D23,'ID-40'!D23,'ID-45'!D23,'ID-59'!D23,'ID-71'!C23))</f>
        <v>2366.0656258462941</v>
      </c>
      <c r="E16" s="1">
        <f>ABS(Mean!E16-MAX('ID-03'!B23,'ID-09'!C23,'ID-13'!D23,'ID-15'!D23,'ID-16'!C23,'ID-18'!D23,'ID-24'!D23,'ID-29'!E23,'ID-30'!E23,'ID-33'!D23,'ID-34'!E23,'ID-36'!D23,'ID-38'!E23,'ID-39'!E23,'ID-40'!E23,'ID-44'!D23,'ID-45'!E23,'ID-57'!D23,'ID-70'!C23,'ID-71'!D23))</f>
        <v>3852.6746051105793</v>
      </c>
      <c r="F16" s="1">
        <f>ABS(Mean!F16-MAX('ID-01'!B23,'ID-02'!B23,'ID-03'!C23,'ID-06'!B23,'ID-08'!C23,'ID-09'!D23,'ID-12'!B23,'ID-16'!D23,'ID-18'!E23,'ID-24'!E23,'ID-29'!F23,'ID-33'!E23,'ID-34'!F23,'ID-36'!E23,'ID-38'!F23,'ID-39'!F23,'ID-40'!F23,'ID-45'!F23,'ID-53'!C23,'ID-54'!B23,'ID-57'!E23,'ID-71'!E23))</f>
        <v>5432.8498835439441</v>
      </c>
      <c r="G16" s="1">
        <f>ABS(Mean!G16-MAX('ID-01'!C23,'ID-02'!C23,'ID-03'!D23,'ID-07'!B23,'ID-08'!D23,'ID-11'!D23,'ID-18'!F23,'ID-24'!F23,'ID-29'!G23,'ID-31'!B23,'ID-33'!F23,'ID-34'!G23,'ID-36'!F23,'ID-39'!G23,'ID-40'!G23,'ID-44'!E23,'ID-45'!G23,'ID-50'!B23,'ID-53'!D23,'ID-54'!C23,'ID-57'!F23,'ID-59'!E23,'ID-70'!D23,'ID-71'!F23))</f>
        <v>4780.2083864261222</v>
      </c>
      <c r="H16" s="1">
        <f>ABS(Mean!H16-MAX('ID-03'!E23,'ID-11'!E23,'ID-13'!E23,'ID-15'!E23,'ID-16'!E23,'ID-18'!G23,'ID-24'!G23,'ID-29'!H23,'ID-30'!F23,'ID-31'!C23,'ID-33'!G23,'ID-34'!H23,'ID-40'!H23,'ID-44'!F23,'ID-45'!H23,'ID-54'!D23,'ID-57'!G23,'ID-59'!F23,'ID-70'!E23,'ID-71'!G23))</f>
        <v>2503.6834440399289</v>
      </c>
      <c r="I16" s="1">
        <f>ABS(Mean!I16-MAX('ID-12'!C23,'ID-18'!H23,'ID-24'!H23,'ID-29'!I23,'ID-40'!I23,'ID-44'!G23,'ID-45'!I23,'ID-59'!G23))</f>
        <v>3577.0487270195372</v>
      </c>
      <c r="J16" s="1">
        <f>ABS(Mean!J16-MAX('ID-31'!D23,'ID-40'!J23,'ID-44'!H23,'ID-45'!J23,'ID-57'!H23))</f>
        <v>2099.7807099323072</v>
      </c>
      <c r="K16" s="1">
        <f>ABS(Mean!K16-MAX('ID-26'!E23,'ID-31'!E23,'ID-34'!I23,'ID-36'!G23,'ID-40'!K23,'ID-44'!I23,'ID-57'!I23))</f>
        <v>4779.1531136417216</v>
      </c>
    </row>
    <row r="17" spans="1:11" x14ac:dyDescent="0.25">
      <c r="A17" s="1">
        <v>1.625</v>
      </c>
      <c r="B17" s="1">
        <f>ABS(Mean!B17-MAX('ID-11'!B24,'ID-13'!B24,'ID-14'!B24,'ID-15'!B24,'ID-24'!B24,'ID-26'!B24,'ID-29'!B24,'ID-30'!B24,'ID-32'!B24,'ID-33'!B24,'ID-34'!B24,'ID-37'!B24,'ID-38'!B24,'ID-39'!B24,'ID-40'!B24,'ID-44'!B24,'ID-45'!B24,'ID-53'!B24,'ID-57'!B24,'ID-59'!B24,'ID-70'!B24,'ID-71'!B24))</f>
        <v>3179.5454934275431</v>
      </c>
      <c r="C17" s="1">
        <f>ABS(Mean!C17-MAX('ID-08'!B24,'ID-09'!B24,'ID-11'!C24,'ID-14'!C24,'ID-18'!B24,'ID-24'!C24,'ID-26'!C24,'ID-29'!C24,'ID-30'!C24,'ID-34'!C24,'ID-36'!B24,'ID-38'!C24,'ID-39'!C24,'ID-40'!C24,'ID-44'!C24,'ID-45'!C24,'ID-57'!C24,'ID-59'!C24))</f>
        <v>1369.1104945244929</v>
      </c>
      <c r="D17" s="1">
        <f>ABS(Mean!D17-MAX('ID-13'!C24,'ID-14'!D24,'ID-15'!C24,'ID-16'!B24,'ID-18'!C24,'ID-26'!D24,'ID-29'!D24,'ID-30'!D24,'ID-33'!C24,'ID-34'!D24,'ID-36'!C24,'ID-37'!C24,'ID-38'!D24,'ID-39'!D24,'ID-40'!D24,'ID-45'!D24,'ID-59'!D24,'ID-71'!C24))</f>
        <v>2395.7411217841263</v>
      </c>
      <c r="E17" s="1">
        <f>ABS(Mean!E17-MAX('ID-03'!B24,'ID-09'!C24,'ID-13'!D24,'ID-15'!D24,'ID-16'!C24,'ID-18'!D24,'ID-24'!D24,'ID-29'!E24,'ID-30'!E24,'ID-33'!D24,'ID-34'!E24,'ID-36'!D24,'ID-38'!E24,'ID-39'!E24,'ID-40'!E24,'ID-44'!D24,'ID-45'!E24,'ID-57'!D24,'ID-70'!C24,'ID-71'!D24))</f>
        <v>3829.3883439643087</v>
      </c>
      <c r="F17" s="1">
        <f>ABS(Mean!F17-MAX('ID-01'!B24,'ID-02'!B24,'ID-03'!C24,'ID-06'!B24,'ID-08'!C24,'ID-09'!D24,'ID-12'!B24,'ID-16'!D24,'ID-18'!E24,'ID-24'!E24,'ID-29'!F24,'ID-33'!E24,'ID-34'!F24,'ID-36'!E24,'ID-38'!F24,'ID-39'!F24,'ID-40'!F24,'ID-45'!F24,'ID-53'!C24,'ID-54'!B24,'ID-57'!E24,'ID-71'!E24))</f>
        <v>5407.2748491233106</v>
      </c>
      <c r="G17" s="1">
        <f>ABS(Mean!G17-MAX('ID-01'!C24,'ID-02'!C24,'ID-03'!D24,'ID-07'!B24,'ID-08'!D24,'ID-11'!D24,'ID-18'!F24,'ID-24'!F24,'ID-29'!G24,'ID-31'!B24,'ID-33'!F24,'ID-34'!G24,'ID-36'!F24,'ID-39'!G24,'ID-40'!G24,'ID-44'!E24,'ID-45'!G24,'ID-50'!B24,'ID-53'!D24,'ID-54'!C24,'ID-57'!F24,'ID-59'!E24,'ID-70'!D24,'ID-71'!F24))</f>
        <v>4781.9596939228177</v>
      </c>
      <c r="H17" s="1">
        <f>ABS(Mean!H17-MAX('ID-03'!E24,'ID-11'!E24,'ID-13'!E24,'ID-15'!E24,'ID-16'!E24,'ID-18'!G24,'ID-24'!G24,'ID-29'!H24,'ID-30'!F24,'ID-31'!C24,'ID-33'!G24,'ID-34'!H24,'ID-40'!H24,'ID-44'!F24,'ID-45'!H24,'ID-54'!D24,'ID-57'!G24,'ID-59'!F24,'ID-70'!E24,'ID-71'!G24))</f>
        <v>2489.7190015253536</v>
      </c>
      <c r="I17" s="1">
        <f>ABS(Mean!I17-MAX('ID-12'!C24,'ID-18'!H24,'ID-24'!H24,'ID-29'!I24,'ID-40'!I24,'ID-44'!G24,'ID-45'!I24,'ID-59'!G24))</f>
        <v>3661.7361973699899</v>
      </c>
      <c r="J17" s="1">
        <f>ABS(Mean!J17-MAX('ID-31'!D24,'ID-40'!J24,'ID-44'!H24,'ID-45'!J24,'ID-57'!H24))</f>
        <v>1944.7740488427157</v>
      </c>
      <c r="K17" s="1">
        <f>ABS(Mean!K17-MAX('ID-26'!E24,'ID-31'!E24,'ID-34'!I24,'ID-36'!G24,'ID-40'!K24,'ID-44'!I24,'ID-57'!I24))</f>
        <v>4845.9872379347817</v>
      </c>
    </row>
    <row r="18" spans="1:11" x14ac:dyDescent="0.25">
      <c r="A18" s="1">
        <v>1.75</v>
      </c>
      <c r="B18" s="1">
        <f>ABS(Mean!B18-MAX('ID-11'!B25,'ID-13'!B25,'ID-14'!B25,'ID-15'!B25,'ID-24'!B25,'ID-26'!B25,'ID-29'!B25,'ID-30'!B25,'ID-32'!B25,'ID-33'!B25,'ID-34'!B25,'ID-37'!B25,'ID-38'!B25,'ID-39'!B25,'ID-40'!B25,'ID-44'!B25,'ID-45'!B25,'ID-53'!B25,'ID-57'!B25,'ID-59'!B25,'ID-70'!B25,'ID-71'!B25))</f>
        <v>3170.9251748131887</v>
      </c>
      <c r="C18" s="1">
        <f>ABS(Mean!C18-MAX('ID-08'!B25,'ID-09'!B25,'ID-11'!C25,'ID-14'!C25,'ID-18'!B25,'ID-24'!C25,'ID-26'!C25,'ID-29'!C25,'ID-30'!C25,'ID-34'!C25,'ID-36'!B25,'ID-38'!C25,'ID-39'!C25,'ID-40'!C25,'ID-44'!C25,'ID-45'!C25,'ID-57'!C25,'ID-59'!C25))</f>
        <v>1370.0605901516458</v>
      </c>
      <c r="D18" s="1">
        <f>ABS(Mean!D18-MAX('ID-13'!C25,'ID-14'!D25,'ID-15'!C25,'ID-16'!B25,'ID-18'!C25,'ID-26'!D25,'ID-29'!D25,'ID-30'!D25,'ID-33'!C25,'ID-34'!D25,'ID-36'!C25,'ID-37'!C25,'ID-38'!D25,'ID-39'!D25,'ID-40'!D25,'ID-45'!D25,'ID-59'!D25,'ID-71'!C25))</f>
        <v>2407.3520632691084</v>
      </c>
      <c r="E18" s="1">
        <f>ABS(Mean!E18-MAX('ID-03'!B25,'ID-09'!C25,'ID-13'!D25,'ID-15'!D25,'ID-16'!C25,'ID-18'!D25,'ID-24'!D25,'ID-29'!E25,'ID-30'!E25,'ID-33'!D25,'ID-34'!E25,'ID-36'!D25,'ID-38'!E25,'ID-39'!E25,'ID-40'!E25,'ID-44'!D25,'ID-45'!E25,'ID-57'!D25,'ID-70'!C25,'ID-71'!D25))</f>
        <v>3688.2009743937847</v>
      </c>
      <c r="F18" s="1">
        <f>ABS(Mean!F18-MAX('ID-01'!B25,'ID-02'!B25,'ID-03'!C25,'ID-06'!B25,'ID-08'!C25,'ID-09'!D25,'ID-12'!B25,'ID-16'!D25,'ID-18'!E25,'ID-24'!E25,'ID-29'!F25,'ID-33'!E25,'ID-34'!F25,'ID-36'!E25,'ID-38'!F25,'ID-39'!F25,'ID-40'!F25,'ID-45'!F25,'ID-53'!C25,'ID-54'!B25,'ID-57'!E25,'ID-71'!E25))</f>
        <v>5379.9884965233077</v>
      </c>
      <c r="G18" s="1">
        <f>ABS(Mean!G18-MAX('ID-01'!C25,'ID-02'!C25,'ID-03'!D25,'ID-07'!B25,'ID-08'!D25,'ID-11'!D25,'ID-18'!F25,'ID-24'!F25,'ID-29'!G25,'ID-31'!B25,'ID-33'!F25,'ID-34'!G25,'ID-36'!F25,'ID-39'!G25,'ID-40'!G25,'ID-44'!E25,'ID-45'!G25,'ID-50'!B25,'ID-53'!D25,'ID-54'!C25,'ID-57'!F25,'ID-59'!E25,'ID-70'!D25,'ID-71'!F25))</f>
        <v>4750.2166784210131</v>
      </c>
      <c r="H18" s="1">
        <f>ABS(Mean!H18-MAX('ID-03'!E25,'ID-11'!E25,'ID-13'!E25,'ID-15'!E25,'ID-16'!E25,'ID-18'!G25,'ID-24'!G25,'ID-29'!H25,'ID-30'!F25,'ID-31'!C25,'ID-33'!G25,'ID-34'!H25,'ID-40'!H25,'ID-44'!F25,'ID-45'!H25,'ID-54'!D25,'ID-57'!G25,'ID-59'!F25,'ID-70'!E25,'ID-71'!G25))</f>
        <v>2459.3275127863831</v>
      </c>
      <c r="I18" s="1">
        <f>ABS(Mean!I18-MAX('ID-12'!C25,'ID-18'!H25,'ID-24'!H25,'ID-29'!I25,'ID-40'!I25,'ID-44'!G25,'ID-45'!I25,'ID-59'!G25))</f>
        <v>3671.7258157215124</v>
      </c>
      <c r="J18" s="1">
        <f>ABS(Mean!J18-MAX('ID-31'!D25,'ID-40'!J25,'ID-44'!H25,'ID-45'!J25,'ID-57'!H25))</f>
        <v>1932.2719599310544</v>
      </c>
      <c r="K18" s="1">
        <f>ABS(Mean!K18-MAX('ID-26'!E25,'ID-31'!E25,'ID-34'!I25,'ID-36'!G25,'ID-40'!K25,'ID-44'!I25,'ID-57'!I25))</f>
        <v>4866.4054261417095</v>
      </c>
    </row>
    <row r="19" spans="1:11" x14ac:dyDescent="0.25">
      <c r="A19" s="1">
        <v>1.875</v>
      </c>
      <c r="B19" s="1">
        <f>ABS(Mean!B19-MAX('ID-11'!B26,'ID-13'!B26,'ID-14'!B26,'ID-15'!B26,'ID-24'!B26,'ID-26'!B26,'ID-29'!B26,'ID-30'!B26,'ID-32'!B26,'ID-33'!B26,'ID-34'!B26,'ID-37'!B26,'ID-38'!B26,'ID-39'!B26,'ID-40'!B26,'ID-44'!B26,'ID-45'!B26,'ID-53'!B26,'ID-57'!B26,'ID-59'!B26,'ID-70'!B26,'ID-71'!B26))</f>
        <v>3186.7502939628207</v>
      </c>
      <c r="C19" s="1">
        <f>ABS(Mean!C19-MAX('ID-08'!B26,'ID-09'!B26,'ID-11'!C26,'ID-14'!C26,'ID-18'!B26,'ID-24'!C26,'ID-26'!C26,'ID-29'!C26,'ID-30'!C26,'ID-34'!C26,'ID-36'!B26,'ID-38'!C26,'ID-39'!C26,'ID-40'!C26,'ID-44'!C26,'ID-45'!C26,'ID-57'!C26,'ID-59'!C26))</f>
        <v>1179.9264890646652</v>
      </c>
      <c r="D19" s="1">
        <f>ABS(Mean!D19-MAX('ID-13'!C26,'ID-14'!D26,'ID-15'!C26,'ID-16'!B26,'ID-18'!C26,'ID-26'!D26,'ID-29'!D26,'ID-30'!D26,'ID-33'!C26,'ID-34'!D26,'ID-36'!C26,'ID-37'!C26,'ID-38'!D26,'ID-39'!D26,'ID-40'!D26,'ID-45'!D26,'ID-59'!D26,'ID-71'!C26))</f>
        <v>2344.4071101575023</v>
      </c>
      <c r="E19" s="1">
        <f>ABS(Mean!E19-MAX('ID-03'!B26,'ID-09'!C26,'ID-13'!D26,'ID-15'!D26,'ID-16'!C26,'ID-18'!D26,'ID-24'!D26,'ID-29'!E26,'ID-30'!E26,'ID-33'!D26,'ID-34'!E26,'ID-36'!D26,'ID-38'!E26,'ID-39'!E26,'ID-40'!E26,'ID-44'!D26,'ID-45'!E26,'ID-57'!D26,'ID-70'!C26,'ID-71'!D26))</f>
        <v>3629.0053651099838</v>
      </c>
      <c r="F19" s="1">
        <f>ABS(Mean!F19-MAX('ID-01'!B26,'ID-02'!B26,'ID-03'!C26,'ID-06'!B26,'ID-08'!C26,'ID-09'!D26,'ID-12'!B26,'ID-16'!D26,'ID-18'!E26,'ID-24'!E26,'ID-29'!F26,'ID-33'!E26,'ID-34'!F26,'ID-36'!E26,'ID-38'!F26,'ID-39'!F26,'ID-40'!F26,'ID-45'!F26,'ID-53'!C26,'ID-54'!B26,'ID-57'!E26,'ID-71'!E26))</f>
        <v>5403.3823090596015</v>
      </c>
      <c r="G19" s="1">
        <f>ABS(Mean!G19-MAX('ID-01'!C26,'ID-02'!C26,'ID-03'!D26,'ID-07'!B26,'ID-08'!D26,'ID-11'!D26,'ID-18'!F26,'ID-24'!F26,'ID-29'!G26,'ID-31'!B26,'ID-33'!F26,'ID-34'!G26,'ID-36'!F26,'ID-39'!G26,'ID-40'!G26,'ID-44'!E26,'ID-45'!G26,'ID-50'!B26,'ID-53'!D26,'ID-54'!C26,'ID-57'!F26,'ID-59'!E26,'ID-70'!D26,'ID-71'!F26))</f>
        <v>4704.3573763606473</v>
      </c>
      <c r="H19" s="1">
        <f>ABS(Mean!H19-MAX('ID-03'!E26,'ID-11'!E26,'ID-13'!E26,'ID-15'!E26,'ID-16'!E26,'ID-18'!G26,'ID-24'!G26,'ID-29'!H26,'ID-30'!F26,'ID-31'!C26,'ID-33'!G26,'ID-34'!H26,'ID-40'!H26,'ID-44'!F26,'ID-45'!H26,'ID-54'!D26,'ID-57'!G26,'ID-59'!F26,'ID-70'!E26,'ID-71'!G26))</f>
        <v>2374.651976166027</v>
      </c>
      <c r="I19" s="1">
        <f>ABS(Mean!I19-MAX('ID-12'!C26,'ID-18'!H26,'ID-24'!H26,'ID-29'!I26,'ID-40'!I26,'ID-44'!G26,'ID-45'!I26,'ID-59'!G26))</f>
        <v>3647.1650793927352</v>
      </c>
      <c r="J19" s="1">
        <f>ABS(Mean!J19-MAX('ID-31'!D26,'ID-40'!J26,'ID-44'!H26,'ID-45'!J26,'ID-57'!H26))</f>
        <v>1894.3980009680974</v>
      </c>
      <c r="K19" s="1">
        <f>ABS(Mean!K19-MAX('ID-26'!E26,'ID-31'!E26,'ID-34'!I26,'ID-36'!G26,'ID-40'!K26,'ID-44'!I26,'ID-57'!I26))</f>
        <v>4750.7529062861595</v>
      </c>
    </row>
    <row r="20" spans="1:11" x14ac:dyDescent="0.25">
      <c r="A20" s="1">
        <v>2</v>
      </c>
      <c r="B20" s="1">
        <f>ABS(Mean!B20-MAX('ID-11'!B27,'ID-13'!B27,'ID-14'!B27,'ID-15'!B27,'ID-24'!B27,'ID-26'!B27,'ID-29'!B27,'ID-30'!B27,'ID-32'!B27,'ID-33'!B27,'ID-34'!B27,'ID-37'!B27,'ID-38'!B27,'ID-39'!B27,'ID-40'!B27,'ID-44'!B27,'ID-45'!B27,'ID-53'!B27,'ID-57'!B27,'ID-59'!B27,'ID-70'!B27,'ID-71'!B27))</f>
        <v>3173.5444444162986</v>
      </c>
      <c r="C20" s="1">
        <f>ABS(Mean!C20-MAX('ID-08'!B27,'ID-09'!B27,'ID-11'!C27,'ID-14'!C27,'ID-18'!B27,'ID-24'!C27,'ID-26'!C27,'ID-29'!C27,'ID-30'!C27,'ID-34'!C27,'ID-36'!B27,'ID-38'!C27,'ID-39'!C27,'ID-40'!C27,'ID-44'!C27,'ID-45'!C27,'ID-57'!C27,'ID-59'!C27))</f>
        <v>1069.3698774263148</v>
      </c>
      <c r="D20" s="1">
        <f>ABS(Mean!D20-MAX('ID-13'!C27,'ID-14'!D27,'ID-15'!C27,'ID-16'!B27,'ID-18'!C27,'ID-26'!D27,'ID-29'!D27,'ID-30'!D27,'ID-33'!C27,'ID-34'!D27,'ID-36'!C27,'ID-37'!C27,'ID-38'!D27,'ID-39'!D27,'ID-40'!D27,'ID-45'!D27,'ID-59'!D27,'ID-71'!C27))</f>
        <v>2349.7801902741221</v>
      </c>
      <c r="E20" s="1">
        <f>ABS(Mean!E20-MAX('ID-03'!B27,'ID-09'!C27,'ID-13'!D27,'ID-15'!D27,'ID-16'!C27,'ID-18'!D27,'ID-24'!D27,'ID-29'!E27,'ID-30'!E27,'ID-33'!D27,'ID-34'!E27,'ID-36'!D27,'ID-38'!E27,'ID-39'!E27,'ID-40'!E27,'ID-44'!D27,'ID-45'!E27,'ID-57'!D27,'ID-70'!C27,'ID-71'!D27))</f>
        <v>3453.2791268484848</v>
      </c>
      <c r="F20" s="1">
        <f>ABS(Mean!F20-MAX('ID-01'!B27,'ID-02'!B27,'ID-03'!C27,'ID-06'!B27,'ID-08'!C27,'ID-09'!D27,'ID-12'!B27,'ID-16'!D27,'ID-18'!E27,'ID-24'!E27,'ID-29'!F27,'ID-33'!E27,'ID-34'!F27,'ID-36'!E27,'ID-38'!F27,'ID-39'!F27,'ID-40'!F27,'ID-45'!F27,'ID-53'!C27,'ID-54'!B27,'ID-57'!E27,'ID-71'!E27))</f>
        <v>5384.9209603808795</v>
      </c>
      <c r="G20" s="1">
        <f>ABS(Mean!G20-MAX('ID-01'!C27,'ID-02'!C27,'ID-03'!D27,'ID-07'!B27,'ID-08'!D27,'ID-11'!D27,'ID-18'!F27,'ID-24'!F27,'ID-29'!G27,'ID-31'!B27,'ID-33'!F27,'ID-34'!G27,'ID-36'!F27,'ID-39'!G27,'ID-40'!G27,'ID-44'!E27,'ID-45'!G27,'ID-50'!B27,'ID-53'!D27,'ID-54'!C27,'ID-57'!F27,'ID-59'!E27,'ID-70'!D27,'ID-71'!F27))</f>
        <v>4707.8053809899866</v>
      </c>
      <c r="H20" s="1">
        <f>ABS(Mean!H20-MAX('ID-03'!E27,'ID-11'!E27,'ID-13'!E27,'ID-15'!E27,'ID-16'!E27,'ID-18'!G27,'ID-24'!G27,'ID-29'!H27,'ID-30'!F27,'ID-31'!C27,'ID-33'!G27,'ID-34'!H27,'ID-40'!H27,'ID-44'!F27,'ID-45'!H27,'ID-54'!D27,'ID-57'!G27,'ID-59'!F27,'ID-70'!E27,'ID-71'!G27))</f>
        <v>2323.5982652629036</v>
      </c>
      <c r="I20" s="1">
        <f>ABS(Mean!I20-MAX('ID-12'!C27,'ID-18'!H27,'ID-24'!H27,'ID-29'!I27,'ID-40'!I27,'ID-44'!G27,'ID-45'!I27,'ID-59'!G27))</f>
        <v>3650.3811519053625</v>
      </c>
      <c r="J20" s="1">
        <f>ABS(Mean!J20-MAX('ID-31'!D27,'ID-40'!J27,'ID-44'!H27,'ID-45'!J27,'ID-57'!H27))</f>
        <v>1918.7719114857041</v>
      </c>
      <c r="K20" s="1">
        <f>ABS(Mean!K20-MAX('ID-26'!E27,'ID-31'!E27,'ID-34'!I27,'ID-36'!G27,'ID-40'!K27,'ID-44'!I27,'ID-57'!I27))</f>
        <v>4730.3125171277497</v>
      </c>
    </row>
    <row r="21" spans="1:11" x14ac:dyDescent="0.25">
      <c r="A21" s="1">
        <v>2.125</v>
      </c>
      <c r="B21" s="1">
        <f>ABS(Mean!B21-MAX('ID-11'!B28,'ID-13'!B28,'ID-14'!B28,'ID-15'!B28,'ID-24'!B28,'ID-26'!B28,'ID-29'!B28,'ID-30'!B28,'ID-32'!B28,'ID-33'!B28,'ID-34'!B28,'ID-37'!B28,'ID-38'!B28,'ID-39'!B28,'ID-40'!B28,'ID-44'!B28,'ID-45'!B28,'ID-53'!B28,'ID-57'!B28,'ID-59'!B28,'ID-70'!B28,'ID-71'!B28))</f>
        <v>3134.9161327416814</v>
      </c>
      <c r="C21" s="1">
        <f>ABS(Mean!C21-MAX('ID-08'!B28,'ID-09'!B28,'ID-11'!C28,'ID-14'!C28,'ID-18'!B28,'ID-24'!C28,'ID-26'!C28,'ID-29'!C28,'ID-30'!C28,'ID-34'!C28,'ID-36'!B28,'ID-38'!C28,'ID-39'!C28,'ID-40'!C28,'ID-44'!C28,'ID-45'!C28,'ID-57'!C28,'ID-59'!C28))</f>
        <v>1068.1796643545915</v>
      </c>
      <c r="D21" s="1">
        <f>ABS(Mean!D21-MAX('ID-13'!C28,'ID-14'!D28,'ID-15'!C28,'ID-16'!B28,'ID-18'!C28,'ID-26'!D28,'ID-29'!D28,'ID-30'!D28,'ID-33'!C28,'ID-34'!D28,'ID-36'!C28,'ID-37'!C28,'ID-38'!D28,'ID-39'!D28,'ID-40'!D28,'ID-45'!D28,'ID-59'!D28,'ID-71'!C28))</f>
        <v>2376.622234059394</v>
      </c>
      <c r="E21" s="1">
        <f>ABS(Mean!E21-MAX('ID-03'!B28,'ID-09'!C28,'ID-13'!D28,'ID-15'!D28,'ID-16'!C28,'ID-18'!D28,'ID-24'!D28,'ID-29'!E28,'ID-30'!E28,'ID-33'!D28,'ID-34'!E28,'ID-36'!D28,'ID-38'!E28,'ID-39'!E28,'ID-40'!E28,'ID-44'!D28,'ID-45'!E28,'ID-57'!D28,'ID-70'!C28,'ID-71'!D28))</f>
        <v>3627.1863492950506</v>
      </c>
      <c r="F21" s="1">
        <f>ABS(Mean!F21-MAX('ID-01'!B28,'ID-02'!B28,'ID-03'!C28,'ID-06'!B28,'ID-08'!C28,'ID-09'!D28,'ID-12'!B28,'ID-16'!D28,'ID-18'!E28,'ID-24'!E28,'ID-29'!F28,'ID-33'!E28,'ID-34'!F28,'ID-36'!E28,'ID-38'!F28,'ID-39'!F28,'ID-40'!F28,'ID-45'!F28,'ID-53'!C28,'ID-54'!B28,'ID-57'!E28,'ID-71'!E28))</f>
        <v>5413.9929934029933</v>
      </c>
      <c r="G21" s="1">
        <f>ABS(Mean!G21-MAX('ID-01'!C28,'ID-02'!C28,'ID-03'!D28,'ID-07'!B28,'ID-08'!D28,'ID-11'!D28,'ID-18'!F28,'ID-24'!F28,'ID-29'!G28,'ID-31'!B28,'ID-33'!F28,'ID-34'!G28,'ID-36'!F28,'ID-39'!G28,'ID-40'!G28,'ID-44'!E28,'ID-45'!G28,'ID-50'!B28,'ID-53'!D28,'ID-54'!C28,'ID-57'!F28,'ID-59'!E28,'ID-70'!D28,'ID-71'!F28))</f>
        <v>4693.3548462797826</v>
      </c>
      <c r="H21" s="1">
        <f>ABS(Mean!H21-MAX('ID-03'!E28,'ID-11'!E28,'ID-13'!E28,'ID-15'!E28,'ID-16'!E28,'ID-18'!G28,'ID-24'!G28,'ID-29'!H28,'ID-30'!F28,'ID-31'!C28,'ID-33'!G28,'ID-34'!H28,'ID-40'!H28,'ID-44'!F28,'ID-45'!H28,'ID-54'!D28,'ID-57'!G28,'ID-59'!F28,'ID-70'!E28,'ID-71'!G28))</f>
        <v>2338.5670075839471</v>
      </c>
      <c r="I21" s="1">
        <f>ABS(Mean!I21-MAX('ID-12'!C28,'ID-18'!H28,'ID-24'!H28,'ID-29'!I28,'ID-40'!I28,'ID-44'!G28,'ID-45'!I28,'ID-59'!G28))</f>
        <v>3606.1591245677664</v>
      </c>
      <c r="J21" s="1">
        <f>ABS(Mean!J21-MAX('ID-31'!D28,'ID-40'!J28,'ID-44'!H28,'ID-45'!J28,'ID-57'!H28))</f>
        <v>1913.2247480180413</v>
      </c>
      <c r="K21" s="1">
        <f>ABS(Mean!K21-MAX('ID-26'!E28,'ID-31'!E28,'ID-34'!I28,'ID-36'!G28,'ID-40'!K28,'ID-44'!I28,'ID-57'!I28))</f>
        <v>4800.673864859401</v>
      </c>
    </row>
    <row r="22" spans="1:11" x14ac:dyDescent="0.25">
      <c r="A22" s="1">
        <v>2.25</v>
      </c>
      <c r="B22" s="1">
        <f>ABS(Mean!B22-MAX('ID-11'!B29,'ID-13'!B29,'ID-14'!B29,'ID-15'!B29,'ID-24'!B29,'ID-26'!B29,'ID-29'!B29,'ID-30'!B29,'ID-32'!B29,'ID-33'!B29,'ID-34'!B29,'ID-37'!B29,'ID-38'!B29,'ID-39'!B29,'ID-40'!B29,'ID-44'!B29,'ID-45'!B29,'ID-53'!B29,'ID-57'!B29,'ID-59'!B29,'ID-70'!B29,'ID-71'!B29))</f>
        <v>3124.3236916064061</v>
      </c>
      <c r="C22" s="1">
        <f>ABS(Mean!C22-MAX('ID-08'!B29,'ID-09'!B29,'ID-11'!C29,'ID-14'!C29,'ID-18'!B29,'ID-24'!C29,'ID-26'!C29,'ID-29'!C29,'ID-30'!C29,'ID-34'!C29,'ID-36'!B29,'ID-38'!C29,'ID-39'!C29,'ID-40'!C29,'ID-44'!C29,'ID-45'!C29,'ID-57'!C29,'ID-59'!C29))</f>
        <v>1042.7866275126917</v>
      </c>
      <c r="D22" s="1">
        <f>ABS(Mean!D22-MAX('ID-13'!C29,'ID-14'!D29,'ID-15'!C29,'ID-16'!B29,'ID-18'!C29,'ID-26'!D29,'ID-29'!D29,'ID-30'!D29,'ID-33'!C29,'ID-34'!D29,'ID-36'!C29,'ID-37'!C29,'ID-38'!D29,'ID-39'!D29,'ID-40'!D29,'ID-45'!D29,'ID-59'!D29,'ID-71'!C29))</f>
        <v>2364.8536297193159</v>
      </c>
      <c r="E22" s="1">
        <f>ABS(Mean!E22-MAX('ID-03'!B29,'ID-09'!C29,'ID-13'!D29,'ID-15'!D29,'ID-16'!C29,'ID-18'!D29,'ID-24'!D29,'ID-29'!E29,'ID-30'!E29,'ID-33'!D29,'ID-34'!E29,'ID-36'!D29,'ID-38'!E29,'ID-39'!E29,'ID-40'!E29,'ID-44'!D29,'ID-45'!E29,'ID-57'!D29,'ID-70'!C29,'ID-71'!D29))</f>
        <v>3427.4108199801976</v>
      </c>
      <c r="F22" s="1">
        <f>ABS(Mean!F22-MAX('ID-01'!B29,'ID-02'!B29,'ID-03'!C29,'ID-06'!B29,'ID-08'!C29,'ID-09'!D29,'ID-12'!B29,'ID-16'!D29,'ID-18'!E29,'ID-24'!E29,'ID-29'!F29,'ID-33'!E29,'ID-34'!F29,'ID-36'!E29,'ID-38'!F29,'ID-39'!F29,'ID-40'!F29,'ID-45'!F29,'ID-53'!C29,'ID-54'!B29,'ID-57'!E29,'ID-71'!E29))</f>
        <v>5501.304246134494</v>
      </c>
      <c r="G22" s="1">
        <f>ABS(Mean!G22-MAX('ID-01'!C29,'ID-02'!C29,'ID-03'!D29,'ID-07'!B29,'ID-08'!D29,'ID-11'!D29,'ID-18'!F29,'ID-24'!F29,'ID-29'!G29,'ID-31'!B29,'ID-33'!F29,'ID-34'!G29,'ID-36'!F29,'ID-39'!G29,'ID-40'!G29,'ID-44'!E29,'ID-45'!G29,'ID-50'!B29,'ID-53'!D29,'ID-54'!C29,'ID-57'!F29,'ID-59'!E29,'ID-70'!D29,'ID-71'!F29))</f>
        <v>4678.1736441352987</v>
      </c>
      <c r="H22" s="1">
        <f>ABS(Mean!H22-MAX('ID-03'!E29,'ID-11'!E29,'ID-13'!E29,'ID-15'!E29,'ID-16'!E29,'ID-18'!G29,'ID-24'!G29,'ID-29'!H29,'ID-30'!F29,'ID-31'!C29,'ID-33'!G29,'ID-34'!H29,'ID-40'!H29,'ID-44'!F29,'ID-45'!H29,'ID-54'!D29,'ID-57'!G29,'ID-59'!F29,'ID-70'!E29,'ID-71'!G29))</f>
        <v>2401.4664563647088</v>
      </c>
      <c r="I22" s="1">
        <f>ABS(Mean!I22-MAX('ID-12'!C29,'ID-18'!H29,'ID-24'!H29,'ID-29'!I29,'ID-40'!I29,'ID-44'!G29,'ID-45'!I29,'ID-59'!G29))</f>
        <v>3595.399061367958</v>
      </c>
      <c r="J22" s="1">
        <f>ABS(Mean!J22-MAX('ID-31'!D29,'ID-40'!J29,'ID-44'!H29,'ID-45'!J29,'ID-57'!H29))</f>
        <v>1909.5591863933544</v>
      </c>
      <c r="K22" s="1">
        <f>ABS(Mean!K22-MAX('ID-26'!E29,'ID-31'!E29,'ID-34'!I29,'ID-36'!G29,'ID-40'!K29,'ID-44'!I29,'ID-57'!I29))</f>
        <v>4832.0614970657844</v>
      </c>
    </row>
    <row r="23" spans="1:11" x14ac:dyDescent="0.25">
      <c r="A23" s="1">
        <v>2.375</v>
      </c>
      <c r="B23" s="1">
        <f>ABS(Mean!B23-MAX('ID-11'!B30,'ID-13'!B30,'ID-14'!B30,'ID-15'!B30,'ID-24'!B30,'ID-26'!B30,'ID-29'!B30,'ID-30'!B30,'ID-32'!B30,'ID-33'!B30,'ID-34'!B30,'ID-37'!B30,'ID-38'!B30,'ID-39'!B30,'ID-40'!B30,'ID-44'!B30,'ID-45'!B30,'ID-53'!B30,'ID-57'!B30,'ID-59'!B30,'ID-70'!B30,'ID-71'!B30))</f>
        <v>3104.0737402302198</v>
      </c>
      <c r="C23" s="1">
        <f>ABS(Mean!C23-MAX('ID-08'!B30,'ID-09'!B30,'ID-11'!C30,'ID-14'!C30,'ID-18'!B30,'ID-24'!C30,'ID-26'!C30,'ID-29'!C30,'ID-30'!C30,'ID-34'!C30,'ID-36'!B30,'ID-38'!C30,'ID-39'!C30,'ID-40'!C30,'ID-44'!C30,'ID-45'!C30,'ID-57'!C30,'ID-59'!C30))</f>
        <v>1024.3063378841266</v>
      </c>
      <c r="D23" s="1">
        <f>ABS(Mean!D23-MAX('ID-13'!C30,'ID-14'!D30,'ID-15'!C30,'ID-16'!B30,'ID-18'!C30,'ID-26'!D30,'ID-29'!D30,'ID-30'!D30,'ID-33'!C30,'ID-34'!D30,'ID-36'!C30,'ID-37'!C30,'ID-38'!D30,'ID-39'!D30,'ID-40'!D30,'ID-45'!D30,'ID-59'!D30,'ID-71'!C30))</f>
        <v>2433.2012087966496</v>
      </c>
      <c r="E23" s="1">
        <f>ABS(Mean!E23-MAX('ID-03'!B30,'ID-09'!C30,'ID-13'!D30,'ID-15'!D30,'ID-16'!C30,'ID-18'!D30,'ID-24'!D30,'ID-29'!E30,'ID-30'!E30,'ID-33'!D30,'ID-34'!E30,'ID-36'!D30,'ID-38'!E30,'ID-39'!E30,'ID-40'!E30,'ID-44'!D30,'ID-45'!E30,'ID-57'!D30,'ID-70'!C30,'ID-71'!D30))</f>
        <v>3522.8062542069288</v>
      </c>
      <c r="F23" s="1">
        <f>ABS(Mean!F23-MAX('ID-01'!B30,'ID-02'!B30,'ID-03'!C30,'ID-06'!B30,'ID-08'!C30,'ID-09'!D30,'ID-12'!B30,'ID-16'!D30,'ID-18'!E30,'ID-24'!E30,'ID-29'!F30,'ID-33'!E30,'ID-34'!F30,'ID-36'!E30,'ID-38'!F30,'ID-39'!F30,'ID-40'!F30,'ID-45'!F30,'ID-53'!C30,'ID-54'!B30,'ID-57'!E30,'ID-71'!E30))</f>
        <v>5512.5603959348518</v>
      </c>
      <c r="G23" s="1">
        <f>ABS(Mean!G23-MAX('ID-01'!C30,'ID-02'!C30,'ID-03'!D30,'ID-07'!B30,'ID-08'!D30,'ID-11'!D30,'ID-18'!F30,'ID-24'!F30,'ID-29'!G30,'ID-31'!B30,'ID-33'!F30,'ID-34'!G30,'ID-36'!F30,'ID-39'!G30,'ID-40'!G30,'ID-44'!E30,'ID-45'!G30,'ID-50'!B30,'ID-53'!D30,'ID-54'!C30,'ID-57'!F30,'ID-59'!E30,'ID-70'!D30,'ID-71'!F30))</f>
        <v>4708.5835869706279</v>
      </c>
      <c r="H23" s="1">
        <f>ABS(Mean!H23-MAX('ID-03'!E30,'ID-11'!E30,'ID-13'!E30,'ID-15'!E30,'ID-16'!E30,'ID-18'!G30,'ID-24'!G30,'ID-29'!H30,'ID-30'!F30,'ID-31'!C30,'ID-33'!G30,'ID-34'!H30,'ID-40'!H30,'ID-44'!F30,'ID-45'!H30,'ID-54'!D30,'ID-57'!G30,'ID-59'!F30,'ID-70'!E30,'ID-71'!G30))</f>
        <v>2516.9791175789801</v>
      </c>
      <c r="I23" s="1">
        <f>ABS(Mean!I23-MAX('ID-12'!C30,'ID-18'!H30,'ID-24'!H30,'ID-29'!I30,'ID-40'!I30,'ID-44'!G30,'ID-45'!I30,'ID-59'!G30))</f>
        <v>3578.3236517667374</v>
      </c>
      <c r="J23" s="1">
        <f>ABS(Mean!J23-MAX('ID-31'!D30,'ID-40'!J30,'ID-44'!H30,'ID-45'!J30,'ID-57'!H30))</f>
        <v>1899.2129896710344</v>
      </c>
      <c r="K23" s="1">
        <f>ABS(Mean!K23-MAX('ID-26'!E30,'ID-31'!E30,'ID-34'!I30,'ID-36'!G30,'ID-40'!K30,'ID-44'!I30,'ID-57'!I30))</f>
        <v>4877.957087718567</v>
      </c>
    </row>
    <row r="24" spans="1:11" x14ac:dyDescent="0.25">
      <c r="A24" s="1">
        <v>2.5</v>
      </c>
      <c r="B24" s="1">
        <f>ABS(Mean!B24-MAX('ID-11'!B31,'ID-13'!B31,'ID-14'!B31,'ID-15'!B31,'ID-24'!B31,'ID-26'!B31,'ID-29'!B31,'ID-30'!B31,'ID-32'!B31,'ID-33'!B31,'ID-34'!B31,'ID-37'!B31,'ID-38'!B31,'ID-39'!B31,'ID-40'!B31,'ID-44'!B31,'ID-45'!B31,'ID-53'!B31,'ID-57'!B31,'ID-59'!B31,'ID-70'!B31,'ID-71'!B31))</f>
        <v>3070.4047870407626</v>
      </c>
      <c r="C24" s="1">
        <f>ABS(Mean!C24-MAX('ID-08'!B31,'ID-09'!B31,'ID-11'!C31,'ID-14'!C31,'ID-18'!B31,'ID-24'!C31,'ID-26'!C31,'ID-29'!C31,'ID-30'!C31,'ID-34'!C31,'ID-36'!B31,'ID-38'!C31,'ID-39'!C31,'ID-40'!C31,'ID-44'!C31,'ID-45'!C31,'ID-57'!C31,'ID-59'!C31))</f>
        <v>964.1347843274084</v>
      </c>
      <c r="D24" s="1">
        <f>ABS(Mean!D24-MAX('ID-13'!C31,'ID-14'!D31,'ID-15'!C31,'ID-16'!B31,'ID-18'!C31,'ID-26'!D31,'ID-29'!D31,'ID-30'!D31,'ID-33'!C31,'ID-34'!D31,'ID-36'!C31,'ID-37'!C31,'ID-38'!D31,'ID-39'!D31,'ID-40'!D31,'ID-45'!D31,'ID-59'!D31,'ID-71'!C31))</f>
        <v>2479.0567456688495</v>
      </c>
      <c r="E24" s="1">
        <f>ABS(Mean!E24-MAX('ID-03'!B31,'ID-09'!C31,'ID-13'!D31,'ID-15'!D31,'ID-16'!C31,'ID-18'!D31,'ID-24'!D31,'ID-29'!E31,'ID-30'!E31,'ID-33'!D31,'ID-34'!E31,'ID-36'!D31,'ID-38'!E31,'ID-39'!E31,'ID-40'!E31,'ID-44'!D31,'ID-45'!E31,'ID-57'!D31,'ID-70'!C31,'ID-71'!D31))</f>
        <v>3651.491134041642</v>
      </c>
      <c r="F24" s="1">
        <f>ABS(Mean!F24-MAX('ID-01'!B31,'ID-02'!B31,'ID-03'!C31,'ID-06'!B31,'ID-08'!C31,'ID-09'!D31,'ID-12'!B31,'ID-16'!D31,'ID-18'!E31,'ID-24'!E31,'ID-29'!F31,'ID-33'!E31,'ID-34'!F31,'ID-36'!E31,'ID-38'!F31,'ID-39'!F31,'ID-40'!F31,'ID-45'!F31,'ID-53'!C31,'ID-54'!B31,'ID-57'!E31,'ID-71'!E31))</f>
        <v>5590.4922627927444</v>
      </c>
      <c r="G24" s="1">
        <f>ABS(Mean!G24-MAX('ID-01'!C31,'ID-02'!C31,'ID-03'!D31,'ID-07'!B31,'ID-08'!D31,'ID-11'!D31,'ID-18'!F31,'ID-24'!F31,'ID-29'!G31,'ID-31'!B31,'ID-33'!F31,'ID-34'!G31,'ID-36'!F31,'ID-39'!G31,'ID-40'!G31,'ID-44'!E31,'ID-45'!G31,'ID-50'!B31,'ID-53'!D31,'ID-54'!C31,'ID-57'!F31,'ID-59'!E31,'ID-70'!D31,'ID-71'!F31))</f>
        <v>4700.5734448309822</v>
      </c>
      <c r="H24" s="1">
        <f>ABS(Mean!H24-MAX('ID-03'!E31,'ID-11'!E31,'ID-13'!E31,'ID-15'!E31,'ID-16'!E31,'ID-18'!G31,'ID-24'!G31,'ID-29'!H31,'ID-30'!F31,'ID-31'!C31,'ID-33'!G31,'ID-34'!H31,'ID-40'!H31,'ID-44'!F31,'ID-45'!H31,'ID-54'!D31,'ID-57'!G31,'ID-59'!F31,'ID-70'!E31,'ID-71'!G31))</f>
        <v>2589.3275089382705</v>
      </c>
      <c r="I24" s="1">
        <f>ABS(Mean!I24-MAX('ID-12'!C31,'ID-18'!H31,'ID-24'!H31,'ID-29'!I31,'ID-40'!I31,'ID-44'!G31,'ID-45'!I31,'ID-59'!G31))</f>
        <v>3572.1008578386263</v>
      </c>
      <c r="J24" s="1">
        <f>ABS(Mean!J24-MAX('ID-31'!D31,'ID-40'!J31,'ID-44'!H31,'ID-45'!J31,'ID-57'!H31))</f>
        <v>1848.6378990730627</v>
      </c>
      <c r="K24" s="1">
        <f>ABS(Mean!K24-MAX('ID-26'!E31,'ID-31'!E31,'ID-34'!I31,'ID-36'!G31,'ID-40'!K31,'ID-44'!I31,'ID-57'!I31))</f>
        <v>4913.041775640977</v>
      </c>
    </row>
    <row r="25" spans="1:11" x14ac:dyDescent="0.25">
      <c r="A25" s="1">
        <v>2.625</v>
      </c>
      <c r="B25" s="1">
        <f>ABS(Mean!B25-MAX('ID-11'!B32,'ID-13'!B32,'ID-14'!B32,'ID-15'!B32,'ID-24'!B32,'ID-26'!B32,'ID-29'!B32,'ID-30'!B32,'ID-32'!B32,'ID-33'!B32,'ID-34'!B32,'ID-37'!B32,'ID-38'!B32,'ID-39'!B32,'ID-40'!B32,'ID-44'!B32,'ID-45'!B32,'ID-53'!B32,'ID-57'!B32,'ID-59'!B32,'ID-70'!B32,'ID-71'!B32))</f>
        <v>3047.7735507780121</v>
      </c>
      <c r="C25" s="1">
        <f>ABS(Mean!C25-MAX('ID-08'!B32,'ID-09'!B32,'ID-11'!C32,'ID-14'!C32,'ID-18'!B32,'ID-24'!C32,'ID-26'!C32,'ID-29'!C32,'ID-30'!C32,'ID-34'!C32,'ID-36'!B32,'ID-38'!C32,'ID-39'!C32,'ID-40'!C32,'ID-44'!C32,'ID-45'!C32,'ID-57'!C32,'ID-59'!C32))</f>
        <v>960.70328712248556</v>
      </c>
      <c r="D25" s="1">
        <f>ABS(Mean!D25-MAX('ID-13'!C32,'ID-14'!D32,'ID-15'!C32,'ID-16'!B32,'ID-18'!C32,'ID-26'!D32,'ID-29'!D32,'ID-30'!D32,'ID-33'!C32,'ID-34'!D32,'ID-36'!C32,'ID-37'!C32,'ID-38'!D32,'ID-39'!D32,'ID-40'!D32,'ID-45'!D32,'ID-59'!D32,'ID-71'!C32))</f>
        <v>2471.0441526155118</v>
      </c>
      <c r="E25" s="1">
        <f>ABS(Mean!E25-MAX('ID-03'!B32,'ID-09'!C32,'ID-13'!D32,'ID-15'!D32,'ID-16'!C32,'ID-18'!D32,'ID-24'!D32,'ID-29'!E32,'ID-30'!E32,'ID-33'!D32,'ID-34'!E32,'ID-36'!D32,'ID-38'!E32,'ID-39'!E32,'ID-40'!E32,'ID-44'!D32,'ID-45'!E32,'ID-57'!D32,'ID-70'!C32,'ID-71'!D32))</f>
        <v>3679.7571174766199</v>
      </c>
      <c r="F25" s="1">
        <f>ABS(Mean!F25-MAX('ID-01'!B32,'ID-02'!B32,'ID-03'!C32,'ID-06'!B32,'ID-08'!C32,'ID-09'!D32,'ID-12'!B32,'ID-16'!D32,'ID-18'!E32,'ID-24'!E32,'ID-29'!F32,'ID-33'!E32,'ID-34'!F32,'ID-36'!E32,'ID-38'!F32,'ID-39'!F32,'ID-40'!F32,'ID-45'!F32,'ID-53'!C32,'ID-54'!B32,'ID-57'!E32,'ID-71'!E32))</f>
        <v>5576.0190684222871</v>
      </c>
      <c r="G25" s="1">
        <f>ABS(Mean!G25-MAX('ID-01'!C32,'ID-02'!C32,'ID-03'!D32,'ID-07'!B32,'ID-08'!D32,'ID-11'!D32,'ID-18'!F32,'ID-24'!F32,'ID-29'!G32,'ID-31'!B32,'ID-33'!F32,'ID-34'!G32,'ID-36'!F32,'ID-39'!G32,'ID-40'!G32,'ID-44'!E32,'ID-45'!G32,'ID-50'!B32,'ID-53'!D32,'ID-54'!C32,'ID-57'!F32,'ID-59'!E32,'ID-70'!D32,'ID-71'!F32))</f>
        <v>4720.88678268699</v>
      </c>
      <c r="H25" s="1">
        <f>ABS(Mean!H25-MAX('ID-03'!E32,'ID-11'!E32,'ID-13'!E32,'ID-15'!E32,'ID-16'!E32,'ID-18'!G32,'ID-24'!G32,'ID-29'!H32,'ID-30'!F32,'ID-31'!C32,'ID-33'!G32,'ID-34'!H32,'ID-40'!H32,'ID-44'!F32,'ID-45'!H32,'ID-54'!D32,'ID-57'!G32,'ID-59'!F32,'ID-70'!E32,'ID-71'!G32))</f>
        <v>2580.3889241533766</v>
      </c>
      <c r="I25" s="1">
        <f>ABS(Mean!I25-MAX('ID-12'!C32,'ID-18'!H32,'ID-24'!H32,'ID-29'!I32,'ID-40'!I32,'ID-44'!G32,'ID-45'!I32,'ID-59'!G32))</f>
        <v>3573.5076726272932</v>
      </c>
      <c r="J25" s="1">
        <f>ABS(Mean!J25-MAX('ID-31'!D32,'ID-40'!J32,'ID-44'!H32,'ID-45'!J32,'ID-57'!H32))</f>
        <v>1837.3867406649572</v>
      </c>
      <c r="K25" s="1">
        <f>ABS(Mean!K25-MAX('ID-26'!E32,'ID-31'!E32,'ID-34'!I32,'ID-36'!G32,'ID-40'!K32,'ID-44'!I32,'ID-57'!I32))</f>
        <v>4947.4565164982196</v>
      </c>
    </row>
    <row r="26" spans="1:11" x14ac:dyDescent="0.25">
      <c r="A26" s="1">
        <v>2.75</v>
      </c>
      <c r="B26" s="1">
        <f>ABS(Mean!B26-MAX('ID-11'!B33,'ID-13'!B33,'ID-14'!B33,'ID-15'!B33,'ID-24'!B33,'ID-26'!B33,'ID-29'!B33,'ID-30'!B33,'ID-32'!B33,'ID-33'!B33,'ID-34'!B33,'ID-37'!B33,'ID-38'!B33,'ID-39'!B33,'ID-40'!B33,'ID-44'!B33,'ID-45'!B33,'ID-53'!B33,'ID-57'!B33,'ID-59'!B33,'ID-70'!B33,'ID-71'!B33))</f>
        <v>3029.2404519677571</v>
      </c>
      <c r="C26" s="1">
        <f>ABS(Mean!C26-MAX('ID-08'!B33,'ID-09'!B33,'ID-11'!C33,'ID-14'!C33,'ID-18'!B33,'ID-24'!C33,'ID-26'!C33,'ID-29'!C33,'ID-30'!C33,'ID-34'!C33,'ID-36'!B33,'ID-38'!C33,'ID-39'!C33,'ID-40'!C33,'ID-44'!C33,'ID-45'!C33,'ID-57'!C33,'ID-59'!C33))</f>
        <v>935.14705787420871</v>
      </c>
      <c r="D26" s="1">
        <f>ABS(Mean!D26-MAX('ID-13'!C33,'ID-14'!D33,'ID-15'!C33,'ID-16'!B33,'ID-18'!C33,'ID-26'!D33,'ID-29'!D33,'ID-30'!D33,'ID-33'!C33,'ID-34'!D33,'ID-36'!C33,'ID-37'!C33,'ID-38'!D33,'ID-39'!D33,'ID-40'!D33,'ID-45'!D33,'ID-59'!D33,'ID-71'!C33))</f>
        <v>2447.4640110622122</v>
      </c>
      <c r="E26" s="1">
        <f>ABS(Mean!E26-MAX('ID-03'!B33,'ID-09'!C33,'ID-13'!D33,'ID-15'!D33,'ID-16'!C33,'ID-18'!D33,'ID-24'!D33,'ID-29'!E33,'ID-30'!E33,'ID-33'!D33,'ID-34'!E33,'ID-36'!D33,'ID-38'!E33,'ID-39'!E33,'ID-40'!E33,'ID-44'!D33,'ID-45'!E33,'ID-57'!D33,'ID-70'!C33,'ID-71'!D33))</f>
        <v>3416.5150192817227</v>
      </c>
      <c r="F26" s="1">
        <f>ABS(Mean!F26-MAX('ID-01'!B33,'ID-02'!B33,'ID-03'!C33,'ID-06'!B33,'ID-08'!C33,'ID-09'!D33,'ID-12'!B33,'ID-16'!D33,'ID-18'!E33,'ID-24'!E33,'ID-29'!F33,'ID-33'!E33,'ID-34'!F33,'ID-36'!E33,'ID-38'!F33,'ID-39'!F33,'ID-40'!F33,'ID-45'!F33,'ID-53'!C33,'ID-54'!B33,'ID-57'!E33,'ID-71'!E33))</f>
        <v>5563.7871806337098</v>
      </c>
      <c r="G26" s="1">
        <f>ABS(Mean!G26-MAX('ID-01'!C33,'ID-02'!C33,'ID-03'!D33,'ID-07'!B33,'ID-08'!D33,'ID-11'!D33,'ID-18'!F33,'ID-24'!F33,'ID-29'!G33,'ID-31'!B33,'ID-33'!F33,'ID-34'!G33,'ID-36'!F33,'ID-39'!G33,'ID-40'!G33,'ID-44'!E33,'ID-45'!G33,'ID-50'!B33,'ID-53'!D33,'ID-54'!C33,'ID-57'!F33,'ID-59'!E33,'ID-70'!D33,'ID-71'!F33))</f>
        <v>4745.0196737494989</v>
      </c>
      <c r="H26" s="1">
        <f>ABS(Mean!H26-MAX('ID-03'!E33,'ID-11'!E33,'ID-13'!E33,'ID-15'!E33,'ID-16'!E33,'ID-18'!G33,'ID-24'!G33,'ID-29'!H33,'ID-30'!F33,'ID-31'!C33,'ID-33'!G33,'ID-34'!H33,'ID-40'!H33,'ID-44'!F33,'ID-45'!H33,'ID-54'!D33,'ID-57'!G33,'ID-59'!F33,'ID-70'!E33,'ID-71'!G33))</f>
        <v>2455.2697065423508</v>
      </c>
      <c r="I26" s="1">
        <f>ABS(Mean!I26-MAX('ID-12'!C33,'ID-18'!H33,'ID-24'!H33,'ID-29'!I33,'ID-40'!I33,'ID-44'!G33,'ID-45'!I33,'ID-59'!G33))</f>
        <v>3559.2147190910073</v>
      </c>
      <c r="J26" s="1">
        <f>ABS(Mean!J26-MAX('ID-31'!D33,'ID-40'!J33,'ID-44'!H33,'ID-45'!J33,'ID-57'!H33))</f>
        <v>1885.006828199266</v>
      </c>
      <c r="K26" s="1">
        <f>ABS(Mean!K26-MAX('ID-26'!E33,'ID-31'!E33,'ID-34'!I33,'ID-36'!G33,'ID-40'!K33,'ID-44'!I33,'ID-57'!I33))</f>
        <v>4632.2185108055019</v>
      </c>
    </row>
    <row r="27" spans="1:11" x14ac:dyDescent="0.25">
      <c r="A27" s="1">
        <v>2.875</v>
      </c>
      <c r="B27" s="1">
        <f>ABS(Mean!B27-MAX('ID-11'!B34,'ID-13'!B34,'ID-14'!B34,'ID-15'!B34,'ID-24'!B34,'ID-26'!B34,'ID-29'!B34,'ID-30'!B34,'ID-32'!B34,'ID-33'!B34,'ID-34'!B34,'ID-37'!B34,'ID-38'!B34,'ID-39'!B34,'ID-40'!B34,'ID-44'!B34,'ID-45'!B34,'ID-53'!B34,'ID-57'!B34,'ID-59'!B34,'ID-70'!B34,'ID-71'!B34))</f>
        <v>3008.3249397769896</v>
      </c>
      <c r="C27" s="1">
        <f>ABS(Mean!C27-MAX('ID-08'!B34,'ID-09'!B34,'ID-11'!C34,'ID-14'!C34,'ID-18'!B34,'ID-24'!C34,'ID-26'!C34,'ID-29'!C34,'ID-30'!C34,'ID-34'!C34,'ID-36'!B34,'ID-38'!C34,'ID-39'!C34,'ID-40'!C34,'ID-44'!C34,'ID-45'!C34,'ID-57'!C34,'ID-59'!C34))</f>
        <v>906.6228576483868</v>
      </c>
      <c r="D27" s="1">
        <f>ABS(Mean!D27-MAX('ID-13'!C34,'ID-14'!D34,'ID-15'!C34,'ID-16'!B34,'ID-18'!C34,'ID-26'!D34,'ID-29'!D34,'ID-30'!D34,'ID-33'!C34,'ID-34'!D34,'ID-36'!C34,'ID-37'!C34,'ID-38'!D34,'ID-39'!D34,'ID-40'!D34,'ID-45'!D34,'ID-59'!D34,'ID-71'!C34))</f>
        <v>2414.6941038652758</v>
      </c>
      <c r="E27" s="1">
        <f>ABS(Mean!E27-MAX('ID-03'!B34,'ID-09'!C34,'ID-13'!D34,'ID-15'!D34,'ID-16'!C34,'ID-18'!D34,'ID-24'!D34,'ID-29'!E34,'ID-30'!E34,'ID-33'!D34,'ID-34'!E34,'ID-36'!D34,'ID-38'!E34,'ID-39'!E34,'ID-40'!E34,'ID-44'!D34,'ID-45'!E34,'ID-57'!D34,'ID-70'!C34,'ID-71'!D34))</f>
        <v>3239.0270836517675</v>
      </c>
      <c r="F27" s="1">
        <f>ABS(Mean!F27-MAX('ID-01'!B34,'ID-02'!B34,'ID-03'!C34,'ID-06'!B34,'ID-08'!C34,'ID-09'!D34,'ID-12'!B34,'ID-16'!D34,'ID-18'!E34,'ID-24'!E34,'ID-29'!F34,'ID-33'!E34,'ID-34'!F34,'ID-36'!E34,'ID-38'!F34,'ID-39'!F34,'ID-40'!F34,'ID-45'!F34,'ID-53'!C34,'ID-54'!B34,'ID-57'!E34,'ID-71'!E34))</f>
        <v>5527.7437161941816</v>
      </c>
      <c r="G27" s="1">
        <f>ABS(Mean!G27-MAX('ID-01'!C34,'ID-02'!C34,'ID-03'!D34,'ID-07'!B34,'ID-08'!D34,'ID-11'!D34,'ID-18'!F34,'ID-24'!F34,'ID-29'!G34,'ID-31'!B34,'ID-33'!F34,'ID-34'!G34,'ID-36'!F34,'ID-39'!G34,'ID-40'!G34,'ID-44'!E34,'ID-45'!G34,'ID-50'!B34,'ID-53'!D34,'ID-54'!C34,'ID-57'!F34,'ID-59'!E34,'ID-70'!D34,'ID-71'!F34))</f>
        <v>4807.1569274176782</v>
      </c>
      <c r="H27" s="1">
        <f>ABS(Mean!H27-MAX('ID-03'!E34,'ID-11'!E34,'ID-13'!E34,'ID-15'!E34,'ID-16'!E34,'ID-18'!G34,'ID-24'!G34,'ID-29'!H34,'ID-30'!F34,'ID-31'!C34,'ID-33'!G34,'ID-34'!H34,'ID-40'!H34,'ID-44'!F34,'ID-45'!H34,'ID-54'!D34,'ID-57'!G34,'ID-59'!F34,'ID-70'!E34,'ID-71'!G34))</f>
        <v>2422.3422232898083</v>
      </c>
      <c r="I27" s="1">
        <f>ABS(Mean!I27-MAX('ID-12'!C34,'ID-18'!H34,'ID-24'!H34,'ID-29'!I34,'ID-40'!I34,'ID-44'!G34,'ID-45'!I34,'ID-59'!G34))</f>
        <v>3561.2992166318982</v>
      </c>
      <c r="J27" s="1">
        <f>ABS(Mean!J27-MAX('ID-31'!D34,'ID-40'!J34,'ID-44'!H34,'ID-45'!J34,'ID-57'!H34))</f>
        <v>1902.3518268674773</v>
      </c>
      <c r="K27" s="1">
        <f>ABS(Mean!K27-MAX('ID-26'!E34,'ID-31'!E34,'ID-34'!I34,'ID-36'!G34,'ID-40'!K34,'ID-44'!I34,'ID-57'!I34))</f>
        <v>4392.4023586287103</v>
      </c>
    </row>
    <row r="28" spans="1:11" x14ac:dyDescent="0.25">
      <c r="A28" s="1">
        <v>3</v>
      </c>
      <c r="B28" s="1">
        <f>ABS(Mean!B28-MAX('ID-11'!B35,'ID-13'!B35,'ID-14'!B35,'ID-15'!B35,'ID-24'!B35,'ID-26'!B35,'ID-29'!B35,'ID-30'!B35,'ID-32'!B35,'ID-33'!B35,'ID-34'!B35,'ID-37'!B35,'ID-38'!B35,'ID-39'!B35,'ID-40'!B35,'ID-44'!B35,'ID-45'!B35,'ID-53'!B35,'ID-57'!B35,'ID-59'!B35,'ID-70'!B35,'ID-71'!B35))</f>
        <v>2947.4751186606577</v>
      </c>
      <c r="C28" s="1">
        <f>ABS(Mean!C28-MAX('ID-08'!B35,'ID-09'!B35,'ID-11'!C35,'ID-14'!C35,'ID-18'!B35,'ID-24'!C35,'ID-26'!C35,'ID-29'!C35,'ID-30'!C35,'ID-34'!C35,'ID-36'!B35,'ID-38'!C35,'ID-39'!C35,'ID-40'!C35,'ID-44'!C35,'ID-45'!C35,'ID-57'!C35,'ID-59'!C35))</f>
        <v>927.20404435166711</v>
      </c>
      <c r="D28" s="1">
        <f>ABS(Mean!D28-MAX('ID-13'!C35,'ID-14'!D35,'ID-15'!C35,'ID-16'!B35,'ID-18'!C35,'ID-26'!D35,'ID-29'!D35,'ID-30'!D35,'ID-33'!C35,'ID-34'!D35,'ID-36'!C35,'ID-37'!C35,'ID-38'!D35,'ID-39'!D35,'ID-40'!D35,'ID-45'!D35,'ID-59'!D35,'ID-71'!C35))</f>
        <v>2350.0310979339974</v>
      </c>
      <c r="E28" s="1">
        <f>ABS(Mean!E28-MAX('ID-03'!B35,'ID-09'!C35,'ID-13'!D35,'ID-15'!D35,'ID-16'!C35,'ID-18'!D35,'ID-24'!D35,'ID-29'!E35,'ID-30'!E35,'ID-33'!D35,'ID-34'!E35,'ID-36'!D35,'ID-38'!E35,'ID-39'!E35,'ID-40'!E35,'ID-44'!D35,'ID-45'!E35,'ID-57'!D35,'ID-70'!C35,'ID-71'!D35))</f>
        <v>3386.8319486656455</v>
      </c>
      <c r="F28" s="1">
        <f>ABS(Mean!F28-MAX('ID-01'!B35,'ID-02'!B35,'ID-03'!C35,'ID-06'!B35,'ID-08'!C35,'ID-09'!D35,'ID-12'!B35,'ID-16'!D35,'ID-18'!E35,'ID-24'!E35,'ID-29'!F35,'ID-33'!E35,'ID-34'!F35,'ID-36'!E35,'ID-38'!F35,'ID-39'!F35,'ID-40'!F35,'ID-45'!F35,'ID-53'!C35,'ID-54'!B35,'ID-57'!E35,'ID-71'!E35))</f>
        <v>5485.8877824688243</v>
      </c>
      <c r="G28" s="1">
        <f>ABS(Mean!G28-MAX('ID-01'!C35,'ID-02'!C35,'ID-03'!D35,'ID-07'!B35,'ID-08'!D35,'ID-11'!D35,'ID-18'!F35,'ID-24'!F35,'ID-29'!G35,'ID-31'!B35,'ID-33'!F35,'ID-34'!G35,'ID-36'!F35,'ID-39'!G35,'ID-40'!G35,'ID-44'!E35,'ID-45'!G35,'ID-50'!B35,'ID-53'!D35,'ID-54'!C35,'ID-57'!F35,'ID-59'!E35,'ID-70'!D35,'ID-71'!F35))</f>
        <v>5020.5109547101529</v>
      </c>
      <c r="H28" s="1">
        <f>ABS(Mean!H28-MAX('ID-03'!E35,'ID-11'!E35,'ID-13'!E35,'ID-15'!E35,'ID-16'!E35,'ID-18'!G35,'ID-24'!G35,'ID-29'!H35,'ID-30'!F35,'ID-31'!C35,'ID-33'!G35,'ID-34'!H35,'ID-40'!H35,'ID-44'!F35,'ID-45'!H35,'ID-54'!D35,'ID-57'!G35,'ID-59'!F35,'ID-70'!E35,'ID-71'!G35))</f>
        <v>2474.2347652489643</v>
      </c>
      <c r="I28" s="1">
        <f>ABS(Mean!I28-MAX('ID-12'!C35,'ID-18'!H35,'ID-24'!H35,'ID-29'!I35,'ID-40'!I35,'ID-44'!G35,'ID-45'!I35,'ID-59'!G35))</f>
        <v>3657.8931400894649</v>
      </c>
      <c r="J28" s="1">
        <f>ABS(Mean!J28-MAX('ID-31'!D35,'ID-40'!J35,'ID-44'!H35,'ID-45'!J35,'ID-57'!H35))</f>
        <v>1914.6197986919335</v>
      </c>
      <c r="K28" s="1">
        <f>ABS(Mean!K28-MAX('ID-26'!E35,'ID-31'!E35,'ID-34'!I35,'ID-36'!G35,'ID-40'!K35,'ID-44'!I35,'ID-57'!I35))</f>
        <v>4340.4207275463959</v>
      </c>
    </row>
    <row r="29" spans="1:11" x14ac:dyDescent="0.25">
      <c r="A29" s="1">
        <v>3.125</v>
      </c>
      <c r="B29" s="1">
        <f>ABS(Mean!B29-MAX('ID-11'!B36,'ID-13'!B36,'ID-14'!B36,'ID-15'!B36,'ID-24'!B36,'ID-26'!B36,'ID-29'!B36,'ID-30'!B36,'ID-32'!B36,'ID-33'!B36,'ID-34'!B36,'ID-37'!B36,'ID-38'!B36,'ID-39'!B36,'ID-40'!B36,'ID-44'!B36,'ID-45'!B36,'ID-53'!B36,'ID-57'!B36,'ID-59'!B36,'ID-70'!B36,'ID-71'!B36))</f>
        <v>2931.7047013615338</v>
      </c>
      <c r="C29" s="1">
        <f>ABS(Mean!C29-MAX('ID-08'!B36,'ID-09'!B36,'ID-11'!C36,'ID-14'!C36,'ID-18'!B36,'ID-24'!C36,'ID-26'!C36,'ID-29'!C36,'ID-30'!C36,'ID-34'!C36,'ID-36'!B36,'ID-38'!C36,'ID-39'!C36,'ID-40'!C36,'ID-44'!C36,'ID-45'!C36,'ID-57'!C36,'ID-59'!C36))</f>
        <v>1068.2324955863658</v>
      </c>
      <c r="D29" s="1">
        <f>ABS(Mean!D29-MAX('ID-13'!C36,'ID-14'!D36,'ID-15'!C36,'ID-16'!B36,'ID-18'!C36,'ID-26'!D36,'ID-29'!D36,'ID-30'!D36,'ID-33'!C36,'ID-34'!D36,'ID-36'!C36,'ID-37'!C36,'ID-38'!D36,'ID-39'!D36,'ID-40'!D36,'ID-45'!D36,'ID-59'!D36,'ID-71'!C36))</f>
        <v>2377.755079361013</v>
      </c>
      <c r="E29" s="1">
        <f>ABS(Mean!E29-MAX('ID-03'!B36,'ID-09'!C36,'ID-13'!D36,'ID-15'!D36,'ID-16'!C36,'ID-18'!D36,'ID-24'!D36,'ID-29'!E36,'ID-30'!E36,'ID-33'!D36,'ID-34'!E36,'ID-36'!D36,'ID-38'!E36,'ID-39'!E36,'ID-40'!E36,'ID-44'!D36,'ID-45'!E36,'ID-57'!D36,'ID-70'!C36,'ID-71'!D36))</f>
        <v>3403.8651858041676</v>
      </c>
      <c r="F29" s="1">
        <f>ABS(Mean!F29-MAX('ID-01'!B36,'ID-02'!B36,'ID-03'!C36,'ID-06'!B36,'ID-08'!C36,'ID-09'!D36,'ID-12'!B36,'ID-16'!D36,'ID-18'!E36,'ID-24'!E36,'ID-29'!F36,'ID-33'!E36,'ID-34'!F36,'ID-36'!E36,'ID-38'!F36,'ID-39'!F36,'ID-40'!F36,'ID-45'!F36,'ID-53'!C36,'ID-54'!B36,'ID-57'!E36,'ID-71'!E36))</f>
        <v>5458.2496611846309</v>
      </c>
      <c r="G29" s="1">
        <f>ABS(Mean!G29-MAX('ID-01'!C36,'ID-02'!C36,'ID-03'!D36,'ID-07'!B36,'ID-08'!D36,'ID-11'!D36,'ID-18'!F36,'ID-24'!F36,'ID-29'!G36,'ID-31'!B36,'ID-33'!F36,'ID-34'!G36,'ID-36'!F36,'ID-39'!G36,'ID-40'!G36,'ID-44'!E36,'ID-45'!G36,'ID-50'!B36,'ID-53'!D36,'ID-54'!C36,'ID-57'!F36,'ID-59'!E36,'ID-70'!D36,'ID-71'!F36))</f>
        <v>5006.4312496570492</v>
      </c>
      <c r="H29" s="1">
        <f>ABS(Mean!H29-MAX('ID-03'!E36,'ID-11'!E36,'ID-13'!E36,'ID-15'!E36,'ID-16'!E36,'ID-18'!G36,'ID-24'!G36,'ID-29'!H36,'ID-30'!F36,'ID-31'!C36,'ID-33'!G36,'ID-34'!H36,'ID-40'!H36,'ID-44'!F36,'ID-45'!H36,'ID-54'!D36,'ID-57'!G36,'ID-59'!F36,'ID-70'!E36,'ID-71'!G36))</f>
        <v>2467.1063846234538</v>
      </c>
      <c r="I29" s="1">
        <f>ABS(Mean!I29-MAX('ID-12'!C36,'ID-18'!H36,'ID-24'!H36,'ID-29'!I36,'ID-40'!I36,'ID-44'!G36,'ID-45'!I36,'ID-59'!G36))</f>
        <v>3642.5984173032739</v>
      </c>
      <c r="J29" s="1">
        <f>ABS(Mean!J29-MAX('ID-31'!D36,'ID-40'!J36,'ID-44'!H36,'ID-45'!J36,'ID-57'!H36))</f>
        <v>1890.0355047120295</v>
      </c>
      <c r="K29" s="1">
        <f>ABS(Mean!K29-MAX('ID-26'!E36,'ID-31'!E36,'ID-34'!I36,'ID-36'!G36,'ID-40'!K36,'ID-44'!I36,'ID-57'!I36))</f>
        <v>4127.4188436632803</v>
      </c>
    </row>
    <row r="30" spans="1:11" x14ac:dyDescent="0.25">
      <c r="A30" s="1">
        <v>3.25</v>
      </c>
      <c r="B30" s="1">
        <f>ABS(Mean!B30-MAX('ID-11'!B37,'ID-13'!B37,'ID-14'!B37,'ID-15'!B37,'ID-24'!B37,'ID-26'!B37,'ID-29'!B37,'ID-30'!B37,'ID-32'!B37,'ID-33'!B37,'ID-34'!B37,'ID-37'!B37,'ID-38'!B37,'ID-39'!B37,'ID-40'!B37,'ID-44'!B37,'ID-45'!B37,'ID-53'!B37,'ID-57'!B37,'ID-59'!B37,'ID-70'!B37,'ID-71'!B37))</f>
        <v>2974.6796036673718</v>
      </c>
      <c r="C30" s="1">
        <f>ABS(Mean!C30-MAX('ID-08'!B37,'ID-09'!B37,'ID-11'!C37,'ID-14'!C37,'ID-18'!B37,'ID-24'!C37,'ID-26'!C37,'ID-29'!C37,'ID-30'!C37,'ID-34'!C37,'ID-36'!B37,'ID-38'!C37,'ID-39'!C37,'ID-40'!C37,'ID-44'!C37,'ID-45'!C37,'ID-57'!C37,'ID-59'!C37))</f>
        <v>1080.9377311103731</v>
      </c>
      <c r="D30" s="1">
        <f>ABS(Mean!D30-MAX('ID-13'!C37,'ID-14'!D37,'ID-15'!C37,'ID-16'!B37,'ID-18'!C37,'ID-26'!D37,'ID-29'!D37,'ID-30'!D37,'ID-33'!C37,'ID-34'!D37,'ID-36'!C37,'ID-37'!C37,'ID-38'!D37,'ID-39'!D37,'ID-40'!D37,'ID-45'!D37,'ID-59'!D37,'ID-71'!C37))</f>
        <v>2297.5512645208073</v>
      </c>
      <c r="E30" s="1">
        <f>ABS(Mean!E30-MAX('ID-03'!B37,'ID-09'!C37,'ID-13'!D37,'ID-15'!D37,'ID-16'!C37,'ID-18'!D37,'ID-24'!D37,'ID-29'!E37,'ID-30'!E37,'ID-33'!D37,'ID-34'!E37,'ID-36'!D37,'ID-38'!E37,'ID-39'!E37,'ID-40'!E37,'ID-44'!D37,'ID-45'!E37,'ID-57'!D37,'ID-70'!C37,'ID-71'!D37))</f>
        <v>3469.4317641010862</v>
      </c>
      <c r="F30" s="1">
        <f>ABS(Mean!F30-MAX('ID-01'!B37,'ID-02'!B37,'ID-03'!C37,'ID-06'!B37,'ID-08'!C37,'ID-09'!D37,'ID-12'!B37,'ID-16'!D37,'ID-18'!E37,'ID-24'!E37,'ID-29'!F37,'ID-33'!E37,'ID-34'!F37,'ID-36'!E37,'ID-38'!F37,'ID-39'!F37,'ID-40'!F37,'ID-45'!F37,'ID-53'!C37,'ID-54'!B37,'ID-57'!E37,'ID-71'!E37))</f>
        <v>5393.0500347002508</v>
      </c>
      <c r="G30" s="1">
        <f>ABS(Mean!G30-MAX('ID-01'!C37,'ID-02'!C37,'ID-03'!D37,'ID-07'!B37,'ID-08'!D37,'ID-11'!D37,'ID-18'!F37,'ID-24'!F37,'ID-29'!G37,'ID-31'!B37,'ID-33'!F37,'ID-34'!G37,'ID-36'!F37,'ID-39'!G37,'ID-40'!G37,'ID-44'!E37,'ID-45'!G37,'ID-50'!B37,'ID-53'!D37,'ID-54'!C37,'ID-57'!F37,'ID-59'!E37,'ID-70'!D37,'ID-71'!F37))</f>
        <v>5009.5138430638654</v>
      </c>
      <c r="H30" s="1">
        <f>ABS(Mean!H30-MAX('ID-03'!E37,'ID-11'!E37,'ID-13'!E37,'ID-15'!E37,'ID-16'!E37,'ID-18'!G37,'ID-24'!G37,'ID-29'!H37,'ID-30'!F37,'ID-31'!C37,'ID-33'!G37,'ID-34'!H37,'ID-40'!H37,'ID-44'!F37,'ID-45'!H37,'ID-54'!D37,'ID-57'!G37,'ID-59'!F37,'ID-70'!E37,'ID-71'!G37))</f>
        <v>2468.6238916392708</v>
      </c>
      <c r="I30" s="1">
        <f>ABS(Mean!I30-MAX('ID-12'!C37,'ID-18'!H37,'ID-24'!H37,'ID-29'!I37,'ID-40'!I37,'ID-44'!G37,'ID-45'!I37,'ID-59'!G37))</f>
        <v>3631.7489795916986</v>
      </c>
      <c r="J30" s="1">
        <f>ABS(Mean!J30-MAX('ID-31'!D37,'ID-40'!J37,'ID-44'!H37,'ID-45'!J37,'ID-57'!H37))</f>
        <v>1875.3435706567998</v>
      </c>
      <c r="K30" s="1">
        <f>ABS(Mean!K30-MAX('ID-26'!E37,'ID-31'!E37,'ID-34'!I37,'ID-36'!G37,'ID-40'!K37,'ID-44'!I37,'ID-57'!I37))</f>
        <v>3816.2771838989056</v>
      </c>
    </row>
    <row r="31" spans="1:11" x14ac:dyDescent="0.25">
      <c r="A31" s="1">
        <v>3.375</v>
      </c>
      <c r="B31" s="1">
        <f>ABS(Mean!B31-MAX('ID-11'!B38,'ID-13'!B38,'ID-14'!B38,'ID-15'!B38,'ID-24'!B38,'ID-26'!B38,'ID-29'!B38,'ID-30'!B38,'ID-32'!B38,'ID-33'!B38,'ID-34'!B38,'ID-37'!B38,'ID-38'!B38,'ID-39'!B38,'ID-40'!B38,'ID-44'!B38,'ID-45'!B38,'ID-53'!B38,'ID-57'!B38,'ID-59'!B38,'ID-70'!B38,'ID-71'!B38))</f>
        <v>2973.552898555025</v>
      </c>
      <c r="C31" s="1">
        <f>ABS(Mean!C31-MAX('ID-08'!B38,'ID-09'!B38,'ID-11'!C38,'ID-14'!C38,'ID-18'!B38,'ID-24'!C38,'ID-26'!C38,'ID-29'!C38,'ID-30'!C38,'ID-34'!C38,'ID-36'!B38,'ID-38'!C38,'ID-39'!C38,'ID-40'!C38,'ID-44'!C38,'ID-45'!C38,'ID-57'!C38,'ID-59'!C38))</f>
        <v>1161.714708010689</v>
      </c>
      <c r="D31" s="1">
        <f>ABS(Mean!D31-MAX('ID-13'!C38,'ID-14'!D38,'ID-15'!C38,'ID-16'!B38,'ID-18'!C38,'ID-26'!D38,'ID-29'!D38,'ID-30'!D38,'ID-33'!C38,'ID-34'!D38,'ID-36'!C38,'ID-37'!C38,'ID-38'!D38,'ID-39'!D38,'ID-40'!D38,'ID-45'!D38,'ID-59'!D38,'ID-71'!C38))</f>
        <v>2389.175032143261</v>
      </c>
      <c r="E31" s="1">
        <f>ABS(Mean!E31-MAX('ID-03'!B38,'ID-09'!C38,'ID-13'!D38,'ID-15'!D38,'ID-16'!C38,'ID-18'!D38,'ID-24'!D38,'ID-29'!E38,'ID-30'!E38,'ID-33'!D38,'ID-34'!E38,'ID-36'!D38,'ID-38'!E38,'ID-39'!E38,'ID-40'!E38,'ID-44'!D38,'ID-45'!E38,'ID-57'!D38,'ID-70'!C38,'ID-71'!D38))</f>
        <v>3433.438074176669</v>
      </c>
      <c r="F31" s="1">
        <f>ABS(Mean!F31-MAX('ID-01'!B38,'ID-02'!B38,'ID-03'!C38,'ID-06'!B38,'ID-08'!C38,'ID-09'!D38,'ID-12'!B38,'ID-16'!D38,'ID-18'!E38,'ID-24'!E38,'ID-29'!F38,'ID-33'!E38,'ID-34'!F38,'ID-36'!E38,'ID-38'!F38,'ID-39'!F38,'ID-40'!F38,'ID-45'!F38,'ID-53'!C38,'ID-54'!B38,'ID-57'!E38,'ID-71'!E38))</f>
        <v>5337.9195530143024</v>
      </c>
      <c r="G31" s="1">
        <f>ABS(Mean!G31-MAX('ID-01'!C38,'ID-02'!C38,'ID-03'!D38,'ID-07'!B38,'ID-08'!D38,'ID-11'!D38,'ID-18'!F38,'ID-24'!F38,'ID-29'!G38,'ID-31'!B38,'ID-33'!F38,'ID-34'!G38,'ID-36'!F38,'ID-39'!G38,'ID-40'!G38,'ID-44'!E38,'ID-45'!G38,'ID-50'!B38,'ID-53'!D38,'ID-54'!C38,'ID-57'!F38,'ID-59'!E38,'ID-70'!D38,'ID-71'!F38))</f>
        <v>4955.327920601394</v>
      </c>
      <c r="H31" s="1">
        <f>ABS(Mean!H31-MAX('ID-03'!E38,'ID-11'!E38,'ID-13'!E38,'ID-15'!E38,'ID-16'!E38,'ID-18'!G38,'ID-24'!G38,'ID-29'!H38,'ID-30'!F38,'ID-31'!C38,'ID-33'!G38,'ID-34'!H38,'ID-40'!H38,'ID-44'!F38,'ID-45'!H38,'ID-54'!D38,'ID-57'!G38,'ID-59'!F38,'ID-70'!E38,'ID-71'!G38))</f>
        <v>2538.3938754604528</v>
      </c>
      <c r="I31" s="1">
        <f>ABS(Mean!I31-MAX('ID-12'!C38,'ID-18'!H38,'ID-24'!H38,'ID-29'!I38,'ID-40'!I38,'ID-44'!G38,'ID-45'!I38,'ID-59'!G38))</f>
        <v>3596.4811183113093</v>
      </c>
      <c r="J31" s="1">
        <f>ABS(Mean!J31-MAX('ID-31'!D38,'ID-40'!J38,'ID-44'!H38,'ID-45'!J38,'ID-57'!H38))</f>
        <v>1854.753366427009</v>
      </c>
      <c r="K31" s="1">
        <f>ABS(Mean!K31-MAX('ID-26'!E38,'ID-31'!E38,'ID-34'!I38,'ID-36'!G38,'ID-40'!K38,'ID-44'!I38,'ID-57'!I38))</f>
        <v>3458.1416320256203</v>
      </c>
    </row>
    <row r="32" spans="1:11" x14ac:dyDescent="0.25">
      <c r="A32" s="1">
        <v>3.5</v>
      </c>
      <c r="B32" s="1">
        <f>ABS(Mean!B32-MAX('ID-11'!B39,'ID-13'!B39,'ID-14'!B39,'ID-15'!B39,'ID-24'!B39,'ID-26'!B39,'ID-29'!B39,'ID-30'!B39,'ID-32'!B39,'ID-33'!B39,'ID-34'!B39,'ID-37'!B39,'ID-38'!B39,'ID-39'!B39,'ID-40'!B39,'ID-44'!B39,'ID-45'!B39,'ID-53'!B39,'ID-57'!B39,'ID-59'!B39,'ID-70'!B39,'ID-71'!B39))</f>
        <v>2928.5887915110807</v>
      </c>
      <c r="C32" s="1">
        <f>ABS(Mean!C32-MAX('ID-08'!B39,'ID-09'!B39,'ID-11'!C39,'ID-14'!C39,'ID-18'!B39,'ID-24'!C39,'ID-26'!C39,'ID-29'!C39,'ID-30'!C39,'ID-34'!C39,'ID-36'!B39,'ID-38'!C39,'ID-39'!C39,'ID-40'!C39,'ID-44'!C39,'ID-45'!C39,'ID-57'!C39,'ID-59'!C39))</f>
        <v>1202.2320893823012</v>
      </c>
      <c r="D32" s="1">
        <f>ABS(Mean!D32-MAX('ID-13'!C39,'ID-14'!D39,'ID-15'!C39,'ID-16'!B39,'ID-18'!C39,'ID-26'!D39,'ID-29'!D39,'ID-30'!D39,'ID-33'!C39,'ID-34'!D39,'ID-36'!C39,'ID-37'!C39,'ID-38'!D39,'ID-39'!D39,'ID-40'!D39,'ID-45'!D39,'ID-59'!D39,'ID-71'!C39))</f>
        <v>2467.6223556646873</v>
      </c>
      <c r="E32" s="1">
        <f>ABS(Mean!E32-MAX('ID-03'!B39,'ID-09'!C39,'ID-13'!D39,'ID-15'!D39,'ID-16'!C39,'ID-18'!D39,'ID-24'!D39,'ID-29'!E39,'ID-30'!E39,'ID-33'!D39,'ID-34'!E39,'ID-36'!D39,'ID-38'!E39,'ID-39'!E39,'ID-40'!E39,'ID-44'!D39,'ID-45'!E39,'ID-57'!D39,'ID-70'!C39,'ID-71'!D39))</f>
        <v>3372.3379948737684</v>
      </c>
      <c r="F32" s="1">
        <f>ABS(Mean!F32-MAX('ID-01'!B39,'ID-02'!B39,'ID-03'!C39,'ID-06'!B39,'ID-08'!C39,'ID-09'!D39,'ID-12'!B39,'ID-16'!D39,'ID-18'!E39,'ID-24'!E39,'ID-29'!F39,'ID-33'!E39,'ID-34'!F39,'ID-36'!E39,'ID-38'!F39,'ID-39'!F39,'ID-40'!F39,'ID-45'!F39,'ID-53'!C39,'ID-54'!B39,'ID-57'!E39,'ID-71'!E39))</f>
        <v>5318.4767235594281</v>
      </c>
      <c r="G32" s="1">
        <f>ABS(Mean!G32-MAX('ID-01'!C39,'ID-02'!C39,'ID-03'!D39,'ID-07'!B39,'ID-08'!D39,'ID-11'!D39,'ID-18'!F39,'ID-24'!F39,'ID-29'!G39,'ID-31'!B39,'ID-33'!F39,'ID-34'!G39,'ID-36'!F39,'ID-39'!G39,'ID-40'!G39,'ID-44'!E39,'ID-45'!G39,'ID-50'!B39,'ID-53'!D39,'ID-54'!C39,'ID-57'!F39,'ID-59'!E39,'ID-70'!D39,'ID-71'!F39))</f>
        <v>4917.8871159855607</v>
      </c>
      <c r="H32" s="1">
        <f>ABS(Mean!H32-MAX('ID-03'!E39,'ID-11'!E39,'ID-13'!E39,'ID-15'!E39,'ID-16'!E39,'ID-18'!G39,'ID-24'!G39,'ID-29'!H39,'ID-30'!F39,'ID-31'!C39,'ID-33'!G39,'ID-34'!H39,'ID-40'!H39,'ID-44'!F39,'ID-45'!H39,'ID-54'!D39,'ID-57'!G39,'ID-59'!F39,'ID-70'!E39,'ID-71'!G39))</f>
        <v>2528.4091510135668</v>
      </c>
      <c r="I32" s="1">
        <f>ABS(Mean!I32-MAX('ID-12'!C39,'ID-18'!H39,'ID-24'!H39,'ID-29'!I39,'ID-40'!I39,'ID-44'!G39,'ID-45'!I39,'ID-59'!G39))</f>
        <v>3572.3448170649099</v>
      </c>
      <c r="J32" s="1">
        <f>ABS(Mean!J32-MAX('ID-31'!D39,'ID-40'!J39,'ID-44'!H39,'ID-45'!J39,'ID-57'!H39))</f>
        <v>1860.1674454380545</v>
      </c>
      <c r="K32" s="1">
        <f>ABS(Mean!K32-MAX('ID-26'!E39,'ID-31'!E39,'ID-34'!I39,'ID-36'!G39,'ID-40'!K39,'ID-44'!I39,'ID-57'!I39))</f>
        <v>3127.8794039040686</v>
      </c>
    </row>
    <row r="33" spans="1:11" x14ac:dyDescent="0.25">
      <c r="A33" s="1">
        <v>3.625</v>
      </c>
      <c r="B33" s="1">
        <f>ABS(Mean!B33-MAX('ID-11'!B40,'ID-13'!B40,'ID-14'!B40,'ID-15'!B40,'ID-24'!B40,'ID-26'!B40,'ID-29'!B40,'ID-30'!B40,'ID-32'!B40,'ID-33'!B40,'ID-34'!B40,'ID-37'!B40,'ID-38'!B40,'ID-39'!B40,'ID-40'!B40,'ID-44'!B40,'ID-45'!B40,'ID-53'!B40,'ID-57'!B40,'ID-59'!B40,'ID-70'!B40,'ID-71'!B40))</f>
        <v>2920.678157236031</v>
      </c>
      <c r="C33" s="1">
        <f>ABS(Mean!C33-MAX('ID-08'!B40,'ID-09'!B40,'ID-11'!C40,'ID-14'!C40,'ID-18'!B40,'ID-24'!C40,'ID-26'!C40,'ID-29'!C40,'ID-30'!C40,'ID-34'!C40,'ID-36'!B40,'ID-38'!C40,'ID-39'!C40,'ID-40'!C40,'ID-44'!C40,'ID-45'!C40,'ID-57'!C40,'ID-59'!C40))</f>
        <v>1329.0480774178809</v>
      </c>
      <c r="D33" s="1">
        <f>ABS(Mean!D33-MAX('ID-13'!C40,'ID-14'!D40,'ID-15'!C40,'ID-16'!B40,'ID-18'!C40,'ID-26'!D40,'ID-29'!D40,'ID-30'!D40,'ID-33'!C40,'ID-34'!D40,'ID-36'!C40,'ID-37'!C40,'ID-38'!D40,'ID-39'!D40,'ID-40'!D40,'ID-45'!D40,'ID-59'!D40,'ID-71'!C40))</f>
        <v>2431.1852994820511</v>
      </c>
      <c r="E33" s="1">
        <f>ABS(Mean!E33-MAX('ID-03'!B40,'ID-09'!C40,'ID-13'!D40,'ID-15'!D40,'ID-16'!C40,'ID-18'!D40,'ID-24'!D40,'ID-29'!E40,'ID-30'!E40,'ID-33'!D40,'ID-34'!E40,'ID-36'!D40,'ID-38'!E40,'ID-39'!E40,'ID-40'!E40,'ID-44'!D40,'ID-45'!E40,'ID-57'!D40,'ID-70'!C40,'ID-71'!D40))</f>
        <v>3213.5862248632639</v>
      </c>
      <c r="F33" s="1">
        <f>ABS(Mean!F33-MAX('ID-01'!B40,'ID-02'!B40,'ID-03'!C40,'ID-06'!B40,'ID-08'!C40,'ID-09'!D40,'ID-12'!B40,'ID-16'!D40,'ID-18'!E40,'ID-24'!E40,'ID-29'!F40,'ID-33'!E40,'ID-34'!F40,'ID-36'!E40,'ID-38'!F40,'ID-39'!F40,'ID-40'!F40,'ID-45'!F40,'ID-53'!C40,'ID-54'!B40,'ID-57'!E40,'ID-71'!E40))</f>
        <v>5273.7516417108809</v>
      </c>
      <c r="G33" s="1">
        <f>ABS(Mean!G33-MAX('ID-01'!C40,'ID-02'!C40,'ID-03'!D40,'ID-07'!B40,'ID-08'!D40,'ID-11'!D40,'ID-18'!F40,'ID-24'!F40,'ID-29'!G40,'ID-31'!B40,'ID-33'!F40,'ID-34'!G40,'ID-36'!F40,'ID-39'!G40,'ID-40'!G40,'ID-44'!E40,'ID-45'!G40,'ID-50'!B40,'ID-53'!D40,'ID-54'!C40,'ID-57'!F40,'ID-59'!E40,'ID-70'!D40,'ID-71'!F40))</f>
        <v>4850.0450612451878</v>
      </c>
      <c r="H33" s="1">
        <f>ABS(Mean!H33-MAX('ID-03'!E40,'ID-11'!E40,'ID-13'!E40,'ID-15'!E40,'ID-16'!E40,'ID-18'!G40,'ID-24'!G40,'ID-29'!H40,'ID-30'!F40,'ID-31'!C40,'ID-33'!G40,'ID-34'!H40,'ID-40'!H40,'ID-44'!F40,'ID-45'!H40,'ID-54'!D40,'ID-57'!G40,'ID-59'!F40,'ID-70'!E40,'ID-71'!G40))</f>
        <v>2567.5778043172168</v>
      </c>
      <c r="I33" s="1">
        <f>ABS(Mean!I33-MAX('ID-12'!C40,'ID-18'!H40,'ID-24'!H40,'ID-29'!I40,'ID-40'!I40,'ID-44'!G40,'ID-45'!I40,'ID-59'!G40))</f>
        <v>3516.6939932069099</v>
      </c>
      <c r="J33" s="1">
        <f>ABS(Mean!J33-MAX('ID-31'!D40,'ID-40'!J40,'ID-44'!H40,'ID-45'!J40,'ID-57'!H40))</f>
        <v>1841.5390549044812</v>
      </c>
      <c r="K33" s="1">
        <f>ABS(Mean!K33-MAX('ID-26'!E40,'ID-31'!E40,'ID-34'!I40,'ID-36'!G40,'ID-40'!K40,'ID-44'!I40,'ID-57'!I40))</f>
        <v>3180.6644094410431</v>
      </c>
    </row>
    <row r="34" spans="1:11" x14ac:dyDescent="0.25">
      <c r="A34" s="1">
        <v>3.75</v>
      </c>
      <c r="B34" s="1">
        <f>ABS(Mean!B34-MAX('ID-11'!B41,'ID-13'!B41,'ID-14'!B41,'ID-15'!B41,'ID-24'!B41,'ID-26'!B41,'ID-29'!B41,'ID-30'!B41,'ID-32'!B41,'ID-33'!B41,'ID-34'!B41,'ID-37'!B41,'ID-38'!B41,'ID-39'!B41,'ID-40'!B41,'ID-44'!B41,'ID-45'!B41,'ID-53'!B41,'ID-57'!B41,'ID-59'!B41,'ID-70'!B41,'ID-71'!B41))</f>
        <v>2799.7985153326454</v>
      </c>
      <c r="C34" s="1">
        <f>ABS(Mean!C34-MAX('ID-08'!B41,'ID-09'!B41,'ID-11'!C41,'ID-14'!C41,'ID-18'!B41,'ID-24'!C41,'ID-26'!C41,'ID-29'!C41,'ID-30'!C41,'ID-34'!C41,'ID-36'!B41,'ID-38'!C41,'ID-39'!C41,'ID-40'!C41,'ID-44'!C41,'ID-45'!C41,'ID-57'!C41,'ID-59'!C41))</f>
        <v>1388.6552488289597</v>
      </c>
      <c r="D34" s="1">
        <f>ABS(Mean!D34-MAX('ID-13'!C41,'ID-14'!D41,'ID-15'!C41,'ID-16'!B41,'ID-18'!C41,'ID-26'!D41,'ID-29'!D41,'ID-30'!D41,'ID-33'!C41,'ID-34'!D41,'ID-36'!C41,'ID-37'!C41,'ID-38'!D41,'ID-39'!D41,'ID-40'!D41,'ID-45'!D41,'ID-59'!D41,'ID-71'!C41))</f>
        <v>2448.1324849501984</v>
      </c>
      <c r="E34" s="1">
        <f>ABS(Mean!E34-MAX('ID-03'!B41,'ID-09'!C41,'ID-13'!D41,'ID-15'!D41,'ID-16'!C41,'ID-18'!D41,'ID-24'!D41,'ID-29'!E41,'ID-30'!E41,'ID-33'!D41,'ID-34'!E41,'ID-36'!D41,'ID-38'!E41,'ID-39'!E41,'ID-40'!E41,'ID-44'!D41,'ID-45'!E41,'ID-57'!D41,'ID-70'!C41,'ID-71'!D41))</f>
        <v>3156.575784227949</v>
      </c>
      <c r="F34" s="1">
        <f>ABS(Mean!F34-MAX('ID-01'!B41,'ID-02'!B41,'ID-03'!C41,'ID-06'!B41,'ID-08'!C41,'ID-09'!D41,'ID-12'!B41,'ID-16'!D41,'ID-18'!E41,'ID-24'!E41,'ID-29'!F41,'ID-33'!E41,'ID-34'!F41,'ID-36'!E41,'ID-38'!F41,'ID-39'!F41,'ID-40'!F41,'ID-45'!F41,'ID-53'!C41,'ID-54'!B41,'ID-57'!E41,'ID-71'!E41))</f>
        <v>5205.9086783327966</v>
      </c>
      <c r="G34" s="1">
        <f>ABS(Mean!G34-MAX('ID-01'!C41,'ID-02'!C41,'ID-03'!D41,'ID-07'!B41,'ID-08'!D41,'ID-11'!D41,'ID-18'!F41,'ID-24'!F41,'ID-29'!G41,'ID-31'!B41,'ID-33'!F41,'ID-34'!G41,'ID-36'!F41,'ID-39'!G41,'ID-40'!G41,'ID-44'!E41,'ID-45'!G41,'ID-50'!B41,'ID-53'!D41,'ID-54'!C41,'ID-57'!F41,'ID-59'!E41,'ID-70'!D41,'ID-71'!F41))</f>
        <v>4819.0303850331729</v>
      </c>
      <c r="H34" s="1">
        <f>ABS(Mean!H34-MAX('ID-03'!E41,'ID-11'!E41,'ID-13'!E41,'ID-15'!E41,'ID-16'!E41,'ID-18'!G41,'ID-24'!G41,'ID-29'!H41,'ID-30'!F41,'ID-31'!C41,'ID-33'!G41,'ID-34'!H41,'ID-40'!H41,'ID-44'!F41,'ID-45'!H41,'ID-54'!D41,'ID-57'!G41,'ID-59'!F41,'ID-70'!E41,'ID-71'!G41))</f>
        <v>2545.4658630771464</v>
      </c>
      <c r="I34" s="1">
        <f>ABS(Mean!I34-MAX('ID-12'!C41,'ID-18'!H41,'ID-24'!H41,'ID-29'!I41,'ID-40'!I41,'ID-44'!G41,'ID-45'!I41,'ID-59'!G41))</f>
        <v>3537.6609248835248</v>
      </c>
      <c r="J34" s="1">
        <f>ABS(Mean!J34-MAX('ID-31'!D41,'ID-40'!J41,'ID-44'!H41,'ID-45'!J41,'ID-57'!H41))</f>
        <v>1820.9798860416715</v>
      </c>
      <c r="K34" s="1">
        <f>ABS(Mean!K34-MAX('ID-26'!E41,'ID-31'!E41,'ID-34'!I41,'ID-36'!G41,'ID-40'!K41,'ID-44'!I41,'ID-57'!I41))</f>
        <v>3098.0411925555522</v>
      </c>
    </row>
    <row r="35" spans="1:11" x14ac:dyDescent="0.25">
      <c r="A35" s="1">
        <v>3.875</v>
      </c>
      <c r="B35" s="1">
        <f>ABS(Mean!B35-MAX('ID-11'!B42,'ID-13'!B42,'ID-14'!B42,'ID-15'!B42,'ID-24'!B42,'ID-26'!B42,'ID-29'!B42,'ID-30'!B42,'ID-32'!B42,'ID-33'!B42,'ID-34'!B42,'ID-37'!B42,'ID-38'!B42,'ID-39'!B42,'ID-40'!B42,'ID-44'!B42,'ID-45'!B42,'ID-53'!B42,'ID-57'!B42,'ID-59'!B42,'ID-70'!B42,'ID-71'!B42))</f>
        <v>2792.2923028262303</v>
      </c>
      <c r="C35" s="1">
        <f>ABS(Mean!C35-MAX('ID-08'!B42,'ID-09'!B42,'ID-11'!C42,'ID-14'!C42,'ID-18'!B42,'ID-24'!C42,'ID-26'!C42,'ID-29'!C42,'ID-30'!C42,'ID-34'!C42,'ID-36'!B42,'ID-38'!C42,'ID-39'!C42,'ID-40'!C42,'ID-44'!C42,'ID-45'!C42,'ID-57'!C42,'ID-59'!C42))</f>
        <v>1390.1756208338502</v>
      </c>
      <c r="D35" s="1">
        <f>ABS(Mean!D35-MAX('ID-13'!C42,'ID-14'!D42,'ID-15'!C42,'ID-16'!B42,'ID-18'!C42,'ID-26'!D42,'ID-29'!D42,'ID-30'!D42,'ID-33'!C42,'ID-34'!D42,'ID-36'!C42,'ID-37'!C42,'ID-38'!D42,'ID-39'!D42,'ID-40'!D42,'ID-45'!D42,'ID-59'!D42,'ID-71'!C42))</f>
        <v>2506.7138900742511</v>
      </c>
      <c r="E35" s="1">
        <f>ABS(Mean!E35-MAX('ID-03'!B42,'ID-09'!C42,'ID-13'!D42,'ID-15'!D42,'ID-16'!C42,'ID-18'!D42,'ID-24'!D42,'ID-29'!E42,'ID-30'!E42,'ID-33'!D42,'ID-34'!E42,'ID-36'!D42,'ID-38'!E42,'ID-39'!E42,'ID-40'!E42,'ID-44'!D42,'ID-45'!E42,'ID-57'!D42,'ID-70'!C42,'ID-71'!D42))</f>
        <v>3158.406643637808</v>
      </c>
      <c r="F35" s="1">
        <f>ABS(Mean!F35-MAX('ID-01'!B42,'ID-02'!B42,'ID-03'!C42,'ID-06'!B42,'ID-08'!C42,'ID-09'!D42,'ID-12'!B42,'ID-16'!D42,'ID-18'!E42,'ID-24'!E42,'ID-29'!F42,'ID-33'!E42,'ID-34'!F42,'ID-36'!E42,'ID-38'!F42,'ID-39'!F42,'ID-40'!F42,'ID-45'!F42,'ID-53'!C42,'ID-54'!B42,'ID-57'!E42,'ID-71'!E42))</f>
        <v>5210.8245224257134</v>
      </c>
      <c r="G35" s="1">
        <f>ABS(Mean!G35-MAX('ID-01'!C42,'ID-02'!C42,'ID-03'!D42,'ID-07'!B42,'ID-08'!D42,'ID-11'!D42,'ID-18'!F42,'ID-24'!F42,'ID-29'!G42,'ID-31'!B42,'ID-33'!F42,'ID-34'!G42,'ID-36'!F42,'ID-39'!G42,'ID-40'!G42,'ID-44'!E42,'ID-45'!G42,'ID-50'!B42,'ID-53'!D42,'ID-54'!C42,'ID-57'!F42,'ID-59'!E42,'ID-70'!D42,'ID-71'!F42))</f>
        <v>4772.719682679457</v>
      </c>
      <c r="H35" s="1">
        <f>ABS(Mean!H35-MAX('ID-03'!E42,'ID-11'!E42,'ID-13'!E42,'ID-15'!E42,'ID-16'!E42,'ID-18'!G42,'ID-24'!G42,'ID-29'!H42,'ID-30'!F42,'ID-31'!C42,'ID-33'!G42,'ID-34'!H42,'ID-40'!H42,'ID-44'!F42,'ID-45'!H42,'ID-54'!D42,'ID-57'!G42,'ID-59'!F42,'ID-70'!E42,'ID-71'!G42))</f>
        <v>2611.3012844161194</v>
      </c>
      <c r="I35" s="1">
        <f>ABS(Mean!I35-MAX('ID-12'!C42,'ID-18'!H42,'ID-24'!H42,'ID-29'!I42,'ID-40'!I42,'ID-44'!G42,'ID-45'!I42,'ID-59'!G42))</f>
        <v>3572.6595950556148</v>
      </c>
      <c r="J35" s="1">
        <f>ABS(Mean!J35-MAX('ID-31'!D42,'ID-40'!J42,'ID-44'!H42,'ID-45'!J42,'ID-57'!H42))</f>
        <v>1839.4681240576563</v>
      </c>
      <c r="K35" s="1">
        <f>ABS(Mean!K35-MAX('ID-26'!E42,'ID-31'!E42,'ID-34'!I42,'ID-36'!G42,'ID-40'!K42,'ID-44'!I42,'ID-57'!I42))</f>
        <v>3088.2804973006678</v>
      </c>
    </row>
    <row r="36" spans="1:11" x14ac:dyDescent="0.25">
      <c r="A36" s="1">
        <v>4</v>
      </c>
      <c r="B36" s="1">
        <f>ABS(Mean!B36-MAX('ID-11'!B43,'ID-13'!B43,'ID-14'!B43,'ID-15'!B43,'ID-24'!B43,'ID-26'!B43,'ID-29'!B43,'ID-30'!B43,'ID-32'!B43,'ID-33'!B43,'ID-34'!B43,'ID-37'!B43,'ID-38'!B43,'ID-39'!B43,'ID-40'!B43,'ID-44'!B43,'ID-45'!B43,'ID-53'!B43,'ID-57'!B43,'ID-59'!B43,'ID-70'!B43,'ID-71'!B43))</f>
        <v>2786.686532507942</v>
      </c>
      <c r="C36" s="1">
        <f>ABS(Mean!C36-MAX('ID-08'!B43,'ID-09'!B43,'ID-11'!C43,'ID-14'!C43,'ID-18'!B43,'ID-24'!C43,'ID-26'!C43,'ID-29'!C43,'ID-30'!C43,'ID-34'!C43,'ID-36'!B43,'ID-38'!C43,'ID-39'!C43,'ID-40'!C43,'ID-44'!C43,'ID-45'!C43,'ID-57'!C43,'ID-59'!C43))</f>
        <v>1463.1315020126956</v>
      </c>
      <c r="D36" s="1">
        <f>ABS(Mean!D36-MAX('ID-13'!C43,'ID-14'!D43,'ID-15'!C43,'ID-16'!B43,'ID-18'!C43,'ID-26'!D43,'ID-29'!D43,'ID-30'!D43,'ID-33'!C43,'ID-34'!D43,'ID-36'!C43,'ID-37'!C43,'ID-38'!D43,'ID-39'!D43,'ID-40'!D43,'ID-45'!D43,'ID-59'!D43,'ID-71'!C43))</f>
        <v>2590.587951672198</v>
      </c>
      <c r="E36" s="1">
        <f>ABS(Mean!E36-MAX('ID-03'!B43,'ID-09'!C43,'ID-13'!D43,'ID-15'!D43,'ID-16'!C43,'ID-18'!D43,'ID-24'!D43,'ID-29'!E43,'ID-30'!E43,'ID-33'!D43,'ID-34'!E43,'ID-36'!D43,'ID-38'!E43,'ID-39'!E43,'ID-40'!E43,'ID-44'!D43,'ID-45'!E43,'ID-57'!D43,'ID-70'!C43,'ID-71'!D43))</f>
        <v>3177.3897153602834</v>
      </c>
      <c r="F36" s="1">
        <f>ABS(Mean!F36-MAX('ID-01'!B43,'ID-02'!B43,'ID-03'!C43,'ID-06'!B43,'ID-08'!C43,'ID-09'!D43,'ID-12'!B43,'ID-16'!D43,'ID-18'!E43,'ID-24'!E43,'ID-29'!F43,'ID-33'!E43,'ID-34'!F43,'ID-36'!E43,'ID-38'!F43,'ID-39'!F43,'ID-40'!F43,'ID-45'!F43,'ID-53'!C43,'ID-54'!B43,'ID-57'!E43,'ID-71'!E43))</f>
        <v>5194.2879048247178</v>
      </c>
      <c r="G36" s="1">
        <f>ABS(Mean!G36-MAX('ID-01'!C43,'ID-02'!C43,'ID-03'!D43,'ID-07'!B43,'ID-08'!D43,'ID-11'!D43,'ID-18'!F43,'ID-24'!F43,'ID-29'!G43,'ID-31'!B43,'ID-33'!F43,'ID-34'!G43,'ID-36'!F43,'ID-39'!G43,'ID-40'!G43,'ID-44'!E43,'ID-45'!G43,'ID-50'!B43,'ID-53'!D43,'ID-54'!C43,'ID-57'!F43,'ID-59'!E43,'ID-70'!D43,'ID-71'!F43))</f>
        <v>4774.6678370107802</v>
      </c>
      <c r="H36" s="1">
        <f>ABS(Mean!H36-MAX('ID-03'!E43,'ID-11'!E43,'ID-13'!E43,'ID-15'!E43,'ID-16'!E43,'ID-18'!G43,'ID-24'!G43,'ID-29'!H43,'ID-30'!F43,'ID-31'!C43,'ID-33'!G43,'ID-34'!H43,'ID-40'!H43,'ID-44'!F43,'ID-45'!H43,'ID-54'!D43,'ID-57'!G43,'ID-59'!F43,'ID-70'!E43,'ID-71'!G43))</f>
        <v>2650.7902851522626</v>
      </c>
      <c r="I36" s="1">
        <f>ABS(Mean!I36-MAX('ID-12'!C43,'ID-18'!H43,'ID-24'!H43,'ID-29'!I43,'ID-40'!I43,'ID-44'!G43,'ID-45'!I43,'ID-59'!G43))</f>
        <v>3667.433961530553</v>
      </c>
      <c r="J36" s="1">
        <f>ABS(Mean!J36-MAX('ID-31'!D43,'ID-40'!J43,'ID-44'!H43,'ID-45'!J43,'ID-57'!H43))</f>
        <v>1834.217394217171</v>
      </c>
      <c r="K36" s="1">
        <f>ABS(Mean!K36-MAX('ID-26'!E43,'ID-31'!E43,'ID-34'!I43,'ID-36'!G43,'ID-40'!K43,'ID-44'!I43,'ID-57'!I43))</f>
        <v>3062.1399639080382</v>
      </c>
    </row>
    <row r="37" spans="1:11" x14ac:dyDescent="0.25">
      <c r="A37" s="1">
        <v>4.125</v>
      </c>
      <c r="B37" s="1">
        <f>ABS(Mean!B37-MAX('ID-11'!B44,'ID-13'!B44,'ID-14'!B44,'ID-15'!B44,'ID-24'!B44,'ID-26'!B44,'ID-29'!B44,'ID-30'!B44,'ID-32'!B44,'ID-33'!B44,'ID-34'!B44,'ID-37'!B44,'ID-38'!B44,'ID-39'!B44,'ID-40'!B44,'ID-44'!B44,'ID-45'!B44,'ID-53'!B44,'ID-57'!B44,'ID-59'!B44,'ID-70'!B44,'ID-71'!B44))</f>
        <v>2817.9807175181322</v>
      </c>
      <c r="C37" s="1">
        <f>ABS(Mean!C37-MAX('ID-08'!B44,'ID-09'!B44,'ID-11'!C44,'ID-14'!C44,'ID-18'!B44,'ID-24'!C44,'ID-26'!C44,'ID-29'!C44,'ID-30'!C44,'ID-34'!C44,'ID-36'!B44,'ID-38'!C44,'ID-39'!C44,'ID-40'!C44,'ID-44'!C44,'ID-45'!C44,'ID-57'!C44,'ID-59'!C44))</f>
        <v>1619.5067039631149</v>
      </c>
      <c r="D37" s="1">
        <f>ABS(Mean!D37-MAX('ID-13'!C44,'ID-14'!D44,'ID-15'!C44,'ID-16'!B44,'ID-18'!C44,'ID-26'!D44,'ID-29'!D44,'ID-30'!D44,'ID-33'!C44,'ID-34'!D44,'ID-36'!C44,'ID-37'!C44,'ID-38'!D44,'ID-39'!D44,'ID-40'!D44,'ID-45'!D44,'ID-59'!D44,'ID-71'!C44))</f>
        <v>2666.1250477125168</v>
      </c>
      <c r="E37" s="1">
        <f>ABS(Mean!E37-MAX('ID-03'!B44,'ID-09'!C44,'ID-13'!D44,'ID-15'!D44,'ID-16'!C44,'ID-18'!D44,'ID-24'!D44,'ID-29'!E44,'ID-30'!E44,'ID-33'!D44,'ID-34'!E44,'ID-36'!D44,'ID-38'!E44,'ID-39'!E44,'ID-40'!E44,'ID-44'!D44,'ID-45'!E44,'ID-57'!D44,'ID-70'!C44,'ID-71'!D44))</f>
        <v>3491.0510778067041</v>
      </c>
      <c r="F37" s="1">
        <f>ABS(Mean!F37-MAX('ID-01'!B44,'ID-02'!B44,'ID-03'!C44,'ID-06'!B44,'ID-08'!C44,'ID-09'!D44,'ID-12'!B44,'ID-16'!D44,'ID-18'!E44,'ID-24'!E44,'ID-29'!F44,'ID-33'!E44,'ID-34'!F44,'ID-36'!E44,'ID-38'!F44,'ID-39'!F44,'ID-40'!F44,'ID-45'!F44,'ID-53'!C44,'ID-54'!B44,'ID-57'!E44,'ID-71'!E44))</f>
        <v>5017.7923074071659</v>
      </c>
      <c r="G37" s="1">
        <f>ABS(Mean!G37-MAX('ID-01'!C44,'ID-02'!C44,'ID-03'!D44,'ID-07'!B44,'ID-08'!D44,'ID-11'!D44,'ID-18'!F44,'ID-24'!F44,'ID-29'!G44,'ID-31'!B44,'ID-33'!F44,'ID-34'!G44,'ID-36'!F44,'ID-39'!G44,'ID-40'!G44,'ID-44'!E44,'ID-45'!G44,'ID-50'!B44,'ID-53'!D44,'ID-54'!C44,'ID-57'!F44,'ID-59'!E44,'ID-70'!D44,'ID-71'!F44))</f>
        <v>4750.4211313051146</v>
      </c>
      <c r="H37" s="1">
        <f>ABS(Mean!H37-MAX('ID-03'!E44,'ID-11'!E44,'ID-13'!E44,'ID-15'!E44,'ID-16'!E44,'ID-18'!G44,'ID-24'!G44,'ID-29'!H44,'ID-30'!F44,'ID-31'!C44,'ID-33'!G44,'ID-34'!H44,'ID-40'!H44,'ID-44'!F44,'ID-45'!H44,'ID-54'!D44,'ID-57'!G44,'ID-59'!F44,'ID-70'!E44,'ID-71'!G44))</f>
        <v>2682.7215145556365</v>
      </c>
      <c r="I37" s="1">
        <f>ABS(Mean!I37-MAX('ID-12'!C44,'ID-18'!H44,'ID-24'!H44,'ID-29'!I44,'ID-40'!I44,'ID-44'!G44,'ID-45'!I44,'ID-59'!G44))</f>
        <v>3686.2318425696712</v>
      </c>
      <c r="J37" s="1">
        <f>ABS(Mean!J37-MAX('ID-31'!D44,'ID-40'!J44,'ID-44'!H44,'ID-45'!J44,'ID-57'!H44))</f>
        <v>1884.0688148990757</v>
      </c>
      <c r="K37" s="1">
        <f>ABS(Mean!K37-MAX('ID-26'!E44,'ID-31'!E44,'ID-34'!I44,'ID-36'!G44,'ID-40'!K44,'ID-44'!I44,'ID-57'!I44))</f>
        <v>3055.5216191307054</v>
      </c>
    </row>
    <row r="38" spans="1:11" x14ac:dyDescent="0.25">
      <c r="A38" s="1">
        <v>4.25</v>
      </c>
      <c r="B38" s="1">
        <f>ABS(Mean!B38-MAX('ID-11'!B45,'ID-13'!B45,'ID-14'!B45,'ID-15'!B45,'ID-24'!B45,'ID-26'!B45,'ID-29'!B45,'ID-30'!B45,'ID-32'!B45,'ID-33'!B45,'ID-34'!B45,'ID-37'!B45,'ID-38'!B45,'ID-39'!B45,'ID-40'!B45,'ID-44'!B45,'ID-45'!B45,'ID-53'!B45,'ID-57'!B45,'ID-59'!B45,'ID-70'!B45,'ID-71'!B45))</f>
        <v>2834.3618408266098</v>
      </c>
      <c r="C38" s="1">
        <f>ABS(Mean!C38-MAX('ID-08'!B45,'ID-09'!B45,'ID-11'!C45,'ID-14'!C45,'ID-18'!B45,'ID-24'!C45,'ID-26'!C45,'ID-29'!C45,'ID-30'!C45,'ID-34'!C45,'ID-36'!B45,'ID-38'!C45,'ID-39'!C45,'ID-40'!C45,'ID-44'!C45,'ID-45'!C45,'ID-57'!C45,'ID-59'!C45))</f>
        <v>1773.3903627960144</v>
      </c>
      <c r="D38" s="1">
        <f>ABS(Mean!D38-MAX('ID-13'!C45,'ID-14'!D45,'ID-15'!C45,'ID-16'!B45,'ID-18'!C45,'ID-26'!D45,'ID-29'!D45,'ID-30'!D45,'ID-33'!C45,'ID-34'!D45,'ID-36'!C45,'ID-37'!C45,'ID-38'!D45,'ID-39'!D45,'ID-40'!D45,'ID-45'!D45,'ID-59'!D45,'ID-71'!C45))</f>
        <v>2700.4878161771549</v>
      </c>
      <c r="E38" s="1">
        <f>ABS(Mean!E38-MAX('ID-03'!B45,'ID-09'!C45,'ID-13'!D45,'ID-15'!D45,'ID-16'!C45,'ID-18'!D45,'ID-24'!D45,'ID-29'!E45,'ID-30'!E45,'ID-33'!D45,'ID-34'!E45,'ID-36'!D45,'ID-38'!E45,'ID-39'!E45,'ID-40'!E45,'ID-44'!D45,'ID-45'!E45,'ID-57'!D45,'ID-70'!C45,'ID-71'!D45))</f>
        <v>3535.3999440303828</v>
      </c>
      <c r="F38" s="1">
        <f>ABS(Mean!F38-MAX('ID-01'!B45,'ID-02'!B45,'ID-03'!C45,'ID-06'!B45,'ID-08'!C45,'ID-09'!D45,'ID-12'!B45,'ID-16'!D45,'ID-18'!E45,'ID-24'!E45,'ID-29'!F45,'ID-33'!E45,'ID-34'!F45,'ID-36'!E45,'ID-38'!F45,'ID-39'!F45,'ID-40'!F45,'ID-45'!F45,'ID-53'!C45,'ID-54'!B45,'ID-57'!E45,'ID-71'!E45))</f>
        <v>5007.9533062534465</v>
      </c>
      <c r="G38" s="1">
        <f>ABS(Mean!G38-MAX('ID-01'!C45,'ID-02'!C45,'ID-03'!D45,'ID-07'!B45,'ID-08'!D45,'ID-11'!D45,'ID-18'!F45,'ID-24'!F45,'ID-29'!G45,'ID-31'!B45,'ID-33'!F45,'ID-34'!G45,'ID-36'!F45,'ID-39'!G45,'ID-40'!G45,'ID-44'!E45,'ID-45'!G45,'ID-50'!B45,'ID-53'!D45,'ID-54'!C45,'ID-57'!F45,'ID-59'!E45,'ID-70'!D45,'ID-71'!F45))</f>
        <v>4709.645097621069</v>
      </c>
      <c r="H38" s="1">
        <f>ABS(Mean!H38-MAX('ID-03'!E45,'ID-11'!E45,'ID-13'!E45,'ID-15'!E45,'ID-16'!E45,'ID-18'!G45,'ID-24'!G45,'ID-29'!H45,'ID-30'!F45,'ID-31'!C45,'ID-33'!G45,'ID-34'!H45,'ID-40'!H45,'ID-44'!F45,'ID-45'!H45,'ID-54'!D45,'ID-57'!G45,'ID-59'!F45,'ID-70'!E45,'ID-71'!G45))</f>
        <v>2923.0423872540587</v>
      </c>
      <c r="I38" s="1">
        <f>ABS(Mean!I38-MAX('ID-12'!C45,'ID-18'!H45,'ID-24'!H45,'ID-29'!I45,'ID-40'!I45,'ID-44'!G45,'ID-45'!I45,'ID-59'!G45))</f>
        <v>3651.0725168720733</v>
      </c>
      <c r="J38" s="1">
        <f>ABS(Mean!J38-MAX('ID-31'!D45,'ID-40'!J45,'ID-44'!H45,'ID-45'!J45,'ID-57'!H45))</f>
        <v>1859.5896173553235</v>
      </c>
      <c r="K38" s="1">
        <f>ABS(Mean!K38-MAX('ID-26'!E45,'ID-31'!E45,'ID-34'!I45,'ID-36'!G45,'ID-40'!K45,'ID-44'!I45,'ID-57'!I45))</f>
        <v>3054.9549477943983</v>
      </c>
    </row>
    <row r="39" spans="1:11" x14ac:dyDescent="0.25">
      <c r="A39" s="1">
        <v>4.375</v>
      </c>
      <c r="B39" s="1">
        <f>ABS(Mean!B39-MAX('ID-11'!B46,'ID-13'!B46,'ID-14'!B46,'ID-15'!B46,'ID-24'!B46,'ID-26'!B46,'ID-29'!B46,'ID-30'!B46,'ID-32'!B46,'ID-33'!B46,'ID-34'!B46,'ID-37'!B46,'ID-38'!B46,'ID-39'!B46,'ID-40'!B46,'ID-44'!B46,'ID-45'!B46,'ID-53'!B46,'ID-57'!B46,'ID-59'!B46,'ID-70'!B46,'ID-71'!B46))</f>
        <v>2831.7580536699875</v>
      </c>
      <c r="C39" s="1">
        <f>ABS(Mean!C39-MAX('ID-08'!B46,'ID-09'!B46,'ID-11'!C46,'ID-14'!C46,'ID-18'!B46,'ID-24'!C46,'ID-26'!C46,'ID-29'!C46,'ID-30'!C46,'ID-34'!C46,'ID-36'!B46,'ID-38'!C46,'ID-39'!C46,'ID-40'!C46,'ID-44'!C46,'ID-45'!C46,'ID-57'!C46,'ID-59'!C46))</f>
        <v>1800.3801260140146</v>
      </c>
      <c r="D39" s="1">
        <f>ABS(Mean!D39-MAX('ID-13'!C46,'ID-14'!D46,'ID-15'!C46,'ID-16'!B46,'ID-18'!C46,'ID-26'!D46,'ID-29'!D46,'ID-30'!D46,'ID-33'!C46,'ID-34'!D46,'ID-36'!C46,'ID-37'!C46,'ID-38'!D46,'ID-39'!D46,'ID-40'!D46,'ID-45'!D46,'ID-59'!D46,'ID-71'!C46))</f>
        <v>2699.7686872341401</v>
      </c>
      <c r="E39" s="1">
        <f>ABS(Mean!E39-MAX('ID-03'!B46,'ID-09'!C46,'ID-13'!D46,'ID-15'!D46,'ID-16'!C46,'ID-18'!D46,'ID-24'!D46,'ID-29'!E46,'ID-30'!E46,'ID-33'!D46,'ID-34'!E46,'ID-36'!D46,'ID-38'!E46,'ID-39'!E46,'ID-40'!E46,'ID-44'!D46,'ID-45'!E46,'ID-57'!D46,'ID-70'!C46,'ID-71'!D46))</f>
        <v>3512.5438636795288</v>
      </c>
      <c r="F39" s="1">
        <f>ABS(Mean!F39-MAX('ID-01'!B46,'ID-02'!B46,'ID-03'!C46,'ID-06'!B46,'ID-08'!C46,'ID-09'!D46,'ID-12'!B46,'ID-16'!D46,'ID-18'!E46,'ID-24'!E46,'ID-29'!F46,'ID-33'!E46,'ID-34'!F46,'ID-36'!E46,'ID-38'!F46,'ID-39'!F46,'ID-40'!F46,'ID-45'!F46,'ID-53'!C46,'ID-54'!B46,'ID-57'!E46,'ID-71'!E46))</f>
        <v>4998.759256336275</v>
      </c>
      <c r="G39" s="1">
        <f>ABS(Mean!G39-MAX('ID-01'!C46,'ID-02'!C46,'ID-03'!D46,'ID-07'!B46,'ID-08'!D46,'ID-11'!D46,'ID-18'!F46,'ID-24'!F46,'ID-29'!G46,'ID-31'!B46,'ID-33'!F46,'ID-34'!G46,'ID-36'!F46,'ID-39'!G46,'ID-40'!G46,'ID-44'!E46,'ID-45'!G46,'ID-50'!B46,'ID-53'!D46,'ID-54'!C46,'ID-57'!F46,'ID-59'!E46,'ID-70'!D46,'ID-71'!F46))</f>
        <v>4656.4281261935921</v>
      </c>
      <c r="H39" s="1">
        <f>ABS(Mean!H39-MAX('ID-03'!E46,'ID-11'!E46,'ID-13'!E46,'ID-15'!E46,'ID-16'!E46,'ID-18'!G46,'ID-24'!G46,'ID-29'!H46,'ID-30'!F46,'ID-31'!C46,'ID-33'!G46,'ID-34'!H46,'ID-40'!H46,'ID-44'!F46,'ID-45'!H46,'ID-54'!D46,'ID-57'!G46,'ID-59'!F46,'ID-70'!E46,'ID-71'!G46))</f>
        <v>2937.8501185550272</v>
      </c>
      <c r="I39" s="1">
        <f>ABS(Mean!I39-MAX('ID-12'!C46,'ID-18'!H46,'ID-24'!H46,'ID-29'!I46,'ID-40'!I46,'ID-44'!G46,'ID-45'!I46,'ID-59'!G46))</f>
        <v>3668.9118200816929</v>
      </c>
      <c r="J39" s="1">
        <f>ABS(Mean!J39-MAX('ID-31'!D46,'ID-40'!J46,'ID-44'!H46,'ID-45'!J46,'ID-57'!H46))</f>
        <v>1838.7539121193583</v>
      </c>
      <c r="K39" s="1">
        <f>ABS(Mean!K39-MAX('ID-26'!E46,'ID-31'!E46,'ID-34'!I46,'ID-36'!G46,'ID-40'!K46,'ID-44'!I46,'ID-57'!I46))</f>
        <v>3166.2712477882633</v>
      </c>
    </row>
    <row r="40" spans="1:11" x14ac:dyDescent="0.25">
      <c r="A40" s="1">
        <v>4.5</v>
      </c>
      <c r="B40" s="1">
        <f>ABS(Mean!B40-MAX('ID-11'!B47,'ID-13'!B47,'ID-14'!B47,'ID-15'!B47,'ID-24'!B47,'ID-26'!B47,'ID-29'!B47,'ID-30'!B47,'ID-32'!B47,'ID-33'!B47,'ID-34'!B47,'ID-37'!B47,'ID-38'!B47,'ID-39'!B47,'ID-40'!B47,'ID-44'!B47,'ID-45'!B47,'ID-53'!B47,'ID-57'!B47,'ID-59'!B47,'ID-70'!B47,'ID-71'!B47))</f>
        <v>2849.2461017978003</v>
      </c>
      <c r="C40" s="1">
        <f>ABS(Mean!C40-MAX('ID-08'!B47,'ID-09'!B47,'ID-11'!C47,'ID-14'!C47,'ID-18'!B47,'ID-24'!C47,'ID-26'!C47,'ID-29'!C47,'ID-30'!C47,'ID-34'!C47,'ID-36'!B47,'ID-38'!C47,'ID-39'!C47,'ID-40'!C47,'ID-44'!C47,'ID-45'!C47,'ID-57'!C47,'ID-59'!C47))</f>
        <v>1800.8549779348998</v>
      </c>
      <c r="D40" s="1">
        <f>ABS(Mean!D40-MAX('ID-13'!C47,'ID-14'!D47,'ID-15'!C47,'ID-16'!B47,'ID-18'!C47,'ID-26'!D47,'ID-29'!D47,'ID-30'!D47,'ID-33'!C47,'ID-34'!D47,'ID-36'!C47,'ID-37'!C47,'ID-38'!D47,'ID-39'!D47,'ID-40'!D47,'ID-45'!D47,'ID-59'!D47,'ID-71'!C47))</f>
        <v>2661.3234745725781</v>
      </c>
      <c r="E40" s="1">
        <f>ABS(Mean!E40-MAX('ID-03'!B47,'ID-09'!C47,'ID-13'!D47,'ID-15'!D47,'ID-16'!C47,'ID-18'!D47,'ID-24'!D47,'ID-29'!E47,'ID-30'!E47,'ID-33'!D47,'ID-34'!E47,'ID-36'!D47,'ID-38'!E47,'ID-39'!E47,'ID-40'!E47,'ID-44'!D47,'ID-45'!E47,'ID-57'!D47,'ID-70'!C47,'ID-71'!D47))</f>
        <v>3435.8815517927346</v>
      </c>
      <c r="F40" s="1">
        <f>ABS(Mean!F40-MAX('ID-01'!B47,'ID-02'!B47,'ID-03'!C47,'ID-06'!B47,'ID-08'!C47,'ID-09'!D47,'ID-12'!B47,'ID-16'!D47,'ID-18'!E47,'ID-24'!E47,'ID-29'!F47,'ID-33'!E47,'ID-34'!F47,'ID-36'!E47,'ID-38'!F47,'ID-39'!F47,'ID-40'!F47,'ID-45'!F47,'ID-53'!C47,'ID-54'!B47,'ID-57'!E47,'ID-71'!E47))</f>
        <v>5051.4177502916036</v>
      </c>
      <c r="G40" s="1">
        <f>ABS(Mean!G40-MAX('ID-01'!C47,'ID-02'!C47,'ID-03'!D47,'ID-07'!B47,'ID-08'!D47,'ID-11'!D47,'ID-18'!F47,'ID-24'!F47,'ID-29'!G47,'ID-31'!B47,'ID-33'!F47,'ID-34'!G47,'ID-36'!F47,'ID-39'!G47,'ID-40'!G47,'ID-44'!E47,'ID-45'!G47,'ID-50'!B47,'ID-53'!D47,'ID-54'!C47,'ID-57'!F47,'ID-59'!E47,'ID-70'!D47,'ID-71'!F47))</f>
        <v>4581.1727257142193</v>
      </c>
      <c r="H40" s="1">
        <f>ABS(Mean!H40-MAX('ID-03'!E47,'ID-11'!E47,'ID-13'!E47,'ID-15'!E47,'ID-16'!E47,'ID-18'!G47,'ID-24'!G47,'ID-29'!H47,'ID-30'!F47,'ID-31'!C47,'ID-33'!G47,'ID-34'!H47,'ID-40'!H47,'ID-44'!F47,'ID-45'!H47,'ID-54'!D47,'ID-57'!G47,'ID-59'!F47,'ID-70'!E47,'ID-71'!G47))</f>
        <v>2933.7204943687011</v>
      </c>
      <c r="I40" s="1">
        <f>ABS(Mean!I40-MAX('ID-12'!C47,'ID-18'!H47,'ID-24'!H47,'ID-29'!I47,'ID-40'!I47,'ID-44'!G47,'ID-45'!I47,'ID-59'!G47))</f>
        <v>3611.9075597550482</v>
      </c>
      <c r="J40" s="1">
        <f>ABS(Mean!J40-MAX('ID-31'!D47,'ID-40'!J47,'ID-44'!H47,'ID-45'!J47,'ID-57'!H47))</f>
        <v>2013.2558591444779</v>
      </c>
      <c r="K40" s="1">
        <f>ABS(Mean!K40-MAX('ID-26'!E47,'ID-31'!E47,'ID-34'!I47,'ID-36'!G47,'ID-40'!K47,'ID-44'!I47,'ID-57'!I47))</f>
        <v>3317.382350205608</v>
      </c>
    </row>
    <row r="41" spans="1:11" x14ac:dyDescent="0.25">
      <c r="A41" s="1">
        <v>4.625</v>
      </c>
      <c r="B41" s="1">
        <f>ABS(Mean!B41-MAX('ID-11'!B48,'ID-13'!B48,'ID-14'!B48,'ID-15'!B48,'ID-24'!B48,'ID-26'!B48,'ID-29'!B48,'ID-30'!B48,'ID-32'!B48,'ID-33'!B48,'ID-34'!B48,'ID-37'!B48,'ID-38'!B48,'ID-39'!B48,'ID-40'!B48,'ID-44'!B48,'ID-45'!B48,'ID-53'!B48,'ID-57'!B48,'ID-59'!B48,'ID-70'!B48,'ID-71'!B48))</f>
        <v>2858.4134373276943</v>
      </c>
      <c r="C41" s="1">
        <f>ABS(Mean!C41-MAX('ID-08'!B48,'ID-09'!B48,'ID-11'!C48,'ID-14'!C48,'ID-18'!B48,'ID-24'!C48,'ID-26'!C48,'ID-29'!C48,'ID-30'!C48,'ID-34'!C48,'ID-36'!B48,'ID-38'!C48,'ID-39'!C48,'ID-40'!C48,'ID-44'!C48,'ID-45'!C48,'ID-57'!C48,'ID-59'!C48))</f>
        <v>1738.2592822592876</v>
      </c>
      <c r="D41" s="1">
        <f>ABS(Mean!D41-MAX('ID-13'!C48,'ID-14'!D48,'ID-15'!C48,'ID-16'!B48,'ID-18'!C48,'ID-26'!D48,'ID-29'!D48,'ID-30'!D48,'ID-33'!C48,'ID-34'!D48,'ID-36'!C48,'ID-37'!C48,'ID-38'!D48,'ID-39'!D48,'ID-40'!D48,'ID-45'!D48,'ID-59'!D48,'ID-71'!C48))</f>
        <v>2683.0511357945193</v>
      </c>
      <c r="E41" s="1">
        <f>ABS(Mean!E41-MAX('ID-03'!B48,'ID-09'!C48,'ID-13'!D48,'ID-15'!D48,'ID-16'!C48,'ID-18'!D48,'ID-24'!D48,'ID-29'!E48,'ID-30'!E48,'ID-33'!D48,'ID-34'!E48,'ID-36'!D48,'ID-38'!E48,'ID-39'!E48,'ID-40'!E48,'ID-44'!D48,'ID-45'!E48,'ID-57'!D48,'ID-70'!C48,'ID-71'!D48))</f>
        <v>3288.8301878192078</v>
      </c>
      <c r="F41" s="1">
        <f>ABS(Mean!F41-MAX('ID-01'!B48,'ID-02'!B48,'ID-03'!C48,'ID-06'!B48,'ID-08'!C48,'ID-09'!D48,'ID-12'!B48,'ID-16'!D48,'ID-18'!E48,'ID-24'!E48,'ID-29'!F48,'ID-33'!E48,'ID-34'!F48,'ID-36'!E48,'ID-38'!F48,'ID-39'!F48,'ID-40'!F48,'ID-45'!F48,'ID-53'!C48,'ID-54'!B48,'ID-57'!E48,'ID-71'!E48))</f>
        <v>4970.9096853152223</v>
      </c>
      <c r="G41" s="1">
        <f>ABS(Mean!G41-MAX('ID-01'!C48,'ID-02'!C48,'ID-03'!D48,'ID-07'!B48,'ID-08'!D48,'ID-11'!D48,'ID-18'!F48,'ID-24'!F48,'ID-29'!G48,'ID-31'!B48,'ID-33'!F48,'ID-34'!G48,'ID-36'!F48,'ID-39'!G48,'ID-40'!G48,'ID-44'!E48,'ID-45'!G48,'ID-50'!B48,'ID-53'!D48,'ID-54'!C48,'ID-57'!F48,'ID-59'!E48,'ID-70'!D48,'ID-71'!F48))</f>
        <v>4616.83477025921</v>
      </c>
      <c r="H41" s="1">
        <f>ABS(Mean!H41-MAX('ID-03'!E48,'ID-11'!E48,'ID-13'!E48,'ID-15'!E48,'ID-16'!E48,'ID-18'!G48,'ID-24'!G48,'ID-29'!H48,'ID-30'!F48,'ID-31'!C48,'ID-33'!G48,'ID-34'!H48,'ID-40'!H48,'ID-44'!F48,'ID-45'!H48,'ID-54'!D48,'ID-57'!G48,'ID-59'!F48,'ID-70'!E48,'ID-71'!G48))</f>
        <v>2889.6496768169563</v>
      </c>
      <c r="I41" s="1">
        <f>ABS(Mean!I41-MAX('ID-12'!C48,'ID-18'!H48,'ID-24'!H48,'ID-29'!I48,'ID-40'!I48,'ID-44'!G48,'ID-45'!I48,'ID-59'!G48))</f>
        <v>3595.6400351405755</v>
      </c>
      <c r="J41" s="1">
        <f>ABS(Mean!J41-MAX('ID-31'!D48,'ID-40'!J48,'ID-44'!H48,'ID-45'!J48,'ID-57'!H48))</f>
        <v>2000.2529264443147</v>
      </c>
      <c r="K41" s="1">
        <f>ABS(Mean!K41-MAX('ID-26'!E48,'ID-31'!E48,'ID-34'!I48,'ID-36'!G48,'ID-40'!K48,'ID-44'!I48,'ID-57'!I48))</f>
        <v>3403.6328278871288</v>
      </c>
    </row>
    <row r="42" spans="1:11" x14ac:dyDescent="0.25">
      <c r="A42" s="1">
        <v>4.75</v>
      </c>
      <c r="B42" s="1">
        <f>ABS(Mean!B42-MAX('ID-11'!B49,'ID-13'!B49,'ID-14'!B49,'ID-15'!B49,'ID-24'!B49,'ID-26'!B49,'ID-29'!B49,'ID-30'!B49,'ID-32'!B49,'ID-33'!B49,'ID-34'!B49,'ID-37'!B49,'ID-38'!B49,'ID-39'!B49,'ID-40'!B49,'ID-44'!B49,'ID-45'!B49,'ID-53'!B49,'ID-57'!B49,'ID-59'!B49,'ID-70'!B49,'ID-71'!B49))</f>
        <v>2839.4539790393023</v>
      </c>
      <c r="C42" s="1">
        <f>ABS(Mean!C42-MAX('ID-08'!B49,'ID-09'!B49,'ID-11'!C49,'ID-14'!C49,'ID-18'!B49,'ID-24'!C49,'ID-26'!C49,'ID-29'!C49,'ID-30'!C49,'ID-34'!C49,'ID-36'!B49,'ID-38'!C49,'ID-39'!C49,'ID-40'!C49,'ID-44'!C49,'ID-45'!C49,'ID-57'!C49,'ID-59'!C49))</f>
        <v>1725.9984843415216</v>
      </c>
      <c r="D42" s="1">
        <f>ABS(Mean!D42-MAX('ID-13'!C49,'ID-14'!D49,'ID-15'!C49,'ID-16'!B49,'ID-18'!C49,'ID-26'!D49,'ID-29'!D49,'ID-30'!D49,'ID-33'!C49,'ID-34'!D49,'ID-36'!C49,'ID-37'!C49,'ID-38'!D49,'ID-39'!D49,'ID-40'!D49,'ID-45'!D49,'ID-59'!D49,'ID-71'!C49))</f>
        <v>2722.5325313900958</v>
      </c>
      <c r="E42" s="1">
        <f>ABS(Mean!E42-MAX('ID-03'!B49,'ID-09'!C49,'ID-13'!D49,'ID-15'!D49,'ID-16'!C49,'ID-18'!D49,'ID-24'!D49,'ID-29'!E49,'ID-30'!E49,'ID-33'!D49,'ID-34'!E49,'ID-36'!D49,'ID-38'!E49,'ID-39'!E49,'ID-40'!E49,'ID-44'!D49,'ID-45'!E49,'ID-57'!D49,'ID-70'!C49,'ID-71'!D49))</f>
        <v>3155.0281993003077</v>
      </c>
      <c r="F42" s="1">
        <f>ABS(Mean!F42-MAX('ID-01'!B49,'ID-02'!B49,'ID-03'!C49,'ID-06'!B49,'ID-08'!C49,'ID-09'!D49,'ID-12'!B49,'ID-16'!D49,'ID-18'!E49,'ID-24'!E49,'ID-29'!F49,'ID-33'!E49,'ID-34'!F49,'ID-36'!E49,'ID-38'!F49,'ID-39'!F49,'ID-40'!F49,'ID-45'!F49,'ID-53'!C49,'ID-54'!B49,'ID-57'!E49,'ID-71'!E49))</f>
        <v>4966.5301171898845</v>
      </c>
      <c r="G42" s="1">
        <f>ABS(Mean!G42-MAX('ID-01'!C49,'ID-02'!C49,'ID-03'!D49,'ID-07'!B49,'ID-08'!D49,'ID-11'!D49,'ID-18'!F49,'ID-24'!F49,'ID-29'!G49,'ID-31'!B49,'ID-33'!F49,'ID-34'!G49,'ID-36'!F49,'ID-39'!G49,'ID-40'!G49,'ID-44'!E49,'ID-45'!G49,'ID-50'!B49,'ID-53'!D49,'ID-54'!C49,'ID-57'!F49,'ID-59'!E49,'ID-70'!D49,'ID-71'!F49))</f>
        <v>4616.2793696200461</v>
      </c>
      <c r="H42" s="1">
        <f>ABS(Mean!H42-MAX('ID-03'!E49,'ID-11'!E49,'ID-13'!E49,'ID-15'!E49,'ID-16'!E49,'ID-18'!G49,'ID-24'!G49,'ID-29'!H49,'ID-30'!F49,'ID-31'!C49,'ID-33'!G49,'ID-34'!H49,'ID-40'!H49,'ID-44'!F49,'ID-45'!H49,'ID-54'!D49,'ID-57'!G49,'ID-59'!F49,'ID-70'!E49,'ID-71'!G49))</f>
        <v>2883.0124285530774</v>
      </c>
      <c r="I42" s="1">
        <f>ABS(Mean!I42-MAX('ID-12'!C49,'ID-18'!H49,'ID-24'!H49,'ID-29'!I49,'ID-40'!I49,'ID-44'!G49,'ID-45'!I49,'ID-59'!G49))</f>
        <v>3562.2366489628098</v>
      </c>
      <c r="J42" s="1">
        <f>ABS(Mean!J42-MAX('ID-31'!D49,'ID-40'!J49,'ID-44'!H49,'ID-45'!J49,'ID-57'!H49))</f>
        <v>1989.7866572706334</v>
      </c>
      <c r="K42" s="1">
        <f>ABS(Mean!K42-MAX('ID-26'!E49,'ID-31'!E49,'ID-34'!I49,'ID-36'!G49,'ID-40'!K49,'ID-44'!I49,'ID-57'!I49))</f>
        <v>3345.5359089150484</v>
      </c>
    </row>
    <row r="43" spans="1:11" x14ac:dyDescent="0.25">
      <c r="A43" s="1">
        <v>4.875</v>
      </c>
      <c r="B43" s="1">
        <f>ABS(Mean!B43-MAX('ID-11'!B50,'ID-13'!B50,'ID-14'!B50,'ID-15'!B50,'ID-24'!B50,'ID-26'!B50,'ID-29'!B50,'ID-30'!B50,'ID-32'!B50,'ID-33'!B50,'ID-34'!B50,'ID-37'!B50,'ID-38'!B50,'ID-39'!B50,'ID-40'!B50,'ID-44'!B50,'ID-45'!B50,'ID-53'!B50,'ID-57'!B50,'ID-59'!B50,'ID-70'!B50,'ID-71'!B50))</f>
        <v>2779.3796159976673</v>
      </c>
      <c r="C43" s="1">
        <f>ABS(Mean!C43-MAX('ID-08'!B50,'ID-09'!B50,'ID-11'!C50,'ID-14'!C50,'ID-18'!B50,'ID-24'!C50,'ID-26'!C50,'ID-29'!C50,'ID-30'!C50,'ID-34'!C50,'ID-36'!B50,'ID-38'!C50,'ID-39'!C50,'ID-40'!C50,'ID-44'!C50,'ID-45'!C50,'ID-57'!C50,'ID-59'!C50))</f>
        <v>1673.122097642701</v>
      </c>
      <c r="D43" s="1">
        <f>ABS(Mean!D43-MAX('ID-13'!C50,'ID-14'!D50,'ID-15'!C50,'ID-16'!B50,'ID-18'!C50,'ID-26'!D50,'ID-29'!D50,'ID-30'!D50,'ID-33'!C50,'ID-34'!D50,'ID-36'!C50,'ID-37'!C50,'ID-38'!D50,'ID-39'!D50,'ID-40'!D50,'ID-45'!D50,'ID-59'!D50,'ID-71'!C50))</f>
        <v>2621.3939366498798</v>
      </c>
      <c r="E43" s="1">
        <f>ABS(Mean!E43-MAX('ID-03'!B50,'ID-09'!C50,'ID-13'!D50,'ID-15'!D50,'ID-16'!C50,'ID-18'!D50,'ID-24'!D50,'ID-29'!E50,'ID-30'!E50,'ID-33'!D50,'ID-34'!E50,'ID-36'!D50,'ID-38'!E50,'ID-39'!E50,'ID-40'!E50,'ID-44'!D50,'ID-45'!E50,'ID-57'!D50,'ID-70'!C50,'ID-71'!D50))</f>
        <v>3053.1135321992651</v>
      </c>
      <c r="F43" s="1">
        <f>ABS(Mean!F43-MAX('ID-01'!B50,'ID-02'!B50,'ID-03'!C50,'ID-06'!B50,'ID-08'!C50,'ID-09'!D50,'ID-12'!B50,'ID-16'!D50,'ID-18'!E50,'ID-24'!E50,'ID-29'!F50,'ID-33'!E50,'ID-34'!F50,'ID-36'!E50,'ID-38'!F50,'ID-39'!F50,'ID-40'!F50,'ID-45'!F50,'ID-53'!C50,'ID-54'!B50,'ID-57'!E50,'ID-71'!E50))</f>
        <v>5049.4178922586407</v>
      </c>
      <c r="G43" s="1">
        <f>ABS(Mean!G43-MAX('ID-01'!C50,'ID-02'!C50,'ID-03'!D50,'ID-07'!B50,'ID-08'!D50,'ID-11'!D50,'ID-18'!F50,'ID-24'!F50,'ID-29'!G50,'ID-31'!B50,'ID-33'!F50,'ID-34'!G50,'ID-36'!F50,'ID-39'!G50,'ID-40'!G50,'ID-44'!E50,'ID-45'!G50,'ID-50'!B50,'ID-53'!D50,'ID-54'!C50,'ID-57'!F50,'ID-59'!E50,'ID-70'!D50,'ID-71'!F50))</f>
        <v>4610.1733801985101</v>
      </c>
      <c r="H43" s="1">
        <f>ABS(Mean!H43-MAX('ID-03'!E50,'ID-11'!E50,'ID-13'!E50,'ID-15'!E50,'ID-16'!E50,'ID-18'!G50,'ID-24'!G50,'ID-29'!H50,'ID-30'!F50,'ID-31'!C50,'ID-33'!G50,'ID-34'!H50,'ID-40'!H50,'ID-44'!F50,'ID-45'!H50,'ID-54'!D50,'ID-57'!G50,'ID-59'!F50,'ID-70'!E50,'ID-71'!G50))</f>
        <v>2914.5192022197843</v>
      </c>
      <c r="I43" s="1">
        <f>ABS(Mean!I43-MAX('ID-12'!C50,'ID-18'!H50,'ID-24'!H50,'ID-29'!I50,'ID-40'!I50,'ID-44'!G50,'ID-45'!I50,'ID-59'!G50))</f>
        <v>3494.0979093064334</v>
      </c>
      <c r="J43" s="1">
        <f>ABS(Mean!J43-MAX('ID-31'!D50,'ID-40'!J50,'ID-44'!H50,'ID-45'!J50,'ID-57'!H50))</f>
        <v>1987.7491397704448</v>
      </c>
      <c r="K43" s="1">
        <f>ABS(Mean!K43-MAX('ID-26'!E50,'ID-31'!E50,'ID-34'!I50,'ID-36'!G50,'ID-40'!K50,'ID-44'!I50,'ID-57'!I50))</f>
        <v>3227.4504525909238</v>
      </c>
    </row>
    <row r="44" spans="1:11" x14ac:dyDescent="0.25">
      <c r="A44" s="1">
        <v>5</v>
      </c>
      <c r="B44" s="1">
        <f>ABS(Mean!B44-MAX('ID-11'!B51,'ID-13'!B51,'ID-14'!B51,'ID-15'!B51,'ID-24'!B51,'ID-26'!B51,'ID-29'!B51,'ID-30'!B51,'ID-32'!B51,'ID-33'!B51,'ID-34'!B51,'ID-37'!B51,'ID-38'!B51,'ID-39'!B51,'ID-40'!B51,'ID-44'!B51,'ID-45'!B51,'ID-53'!B51,'ID-57'!B51,'ID-59'!B51,'ID-70'!B51,'ID-71'!B51))</f>
        <v>2758.1124865661791</v>
      </c>
      <c r="C44" s="1">
        <f>ABS(Mean!C44-MAX('ID-08'!B51,'ID-09'!B51,'ID-11'!C51,'ID-14'!C51,'ID-18'!B51,'ID-24'!C51,'ID-26'!C51,'ID-29'!C51,'ID-30'!C51,'ID-34'!C51,'ID-36'!B51,'ID-38'!C51,'ID-39'!C51,'ID-40'!C51,'ID-44'!C51,'ID-45'!C51,'ID-57'!C51,'ID-59'!C51))</f>
        <v>1545.852445552305</v>
      </c>
      <c r="D44" s="1">
        <f>ABS(Mean!D44-MAX('ID-13'!C51,'ID-14'!D51,'ID-15'!C51,'ID-16'!B51,'ID-18'!C51,'ID-26'!D51,'ID-29'!D51,'ID-30'!D51,'ID-33'!C51,'ID-34'!D51,'ID-36'!C51,'ID-37'!C51,'ID-38'!D51,'ID-39'!D51,'ID-40'!D51,'ID-45'!D51,'ID-59'!D51,'ID-71'!C51))</f>
        <v>2622.6674087716269</v>
      </c>
      <c r="E44" s="1">
        <f>ABS(Mean!E44-MAX('ID-03'!B51,'ID-09'!C51,'ID-13'!D51,'ID-15'!D51,'ID-16'!C51,'ID-18'!D51,'ID-24'!D51,'ID-29'!E51,'ID-30'!E51,'ID-33'!D51,'ID-34'!E51,'ID-36'!D51,'ID-38'!E51,'ID-39'!E51,'ID-40'!E51,'ID-44'!D51,'ID-45'!E51,'ID-57'!D51,'ID-70'!C51,'ID-71'!D51))</f>
        <v>2925.3445214901299</v>
      </c>
      <c r="F44" s="1">
        <f>ABS(Mean!F44-MAX('ID-01'!B51,'ID-02'!B51,'ID-03'!C51,'ID-06'!B51,'ID-08'!C51,'ID-09'!D51,'ID-12'!B51,'ID-16'!D51,'ID-18'!E51,'ID-24'!E51,'ID-29'!F51,'ID-33'!E51,'ID-34'!F51,'ID-36'!E51,'ID-38'!F51,'ID-39'!F51,'ID-40'!F51,'ID-45'!F51,'ID-53'!C51,'ID-54'!B51,'ID-57'!E51,'ID-71'!E51))</f>
        <v>5051.6028678630209</v>
      </c>
      <c r="G44" s="1">
        <f>ABS(Mean!G44-MAX('ID-01'!C51,'ID-02'!C51,'ID-03'!D51,'ID-07'!B51,'ID-08'!D51,'ID-11'!D51,'ID-18'!F51,'ID-24'!F51,'ID-29'!G51,'ID-31'!B51,'ID-33'!F51,'ID-34'!G51,'ID-36'!F51,'ID-39'!G51,'ID-40'!G51,'ID-44'!E51,'ID-45'!G51,'ID-50'!B51,'ID-53'!D51,'ID-54'!C51,'ID-57'!F51,'ID-59'!E51,'ID-70'!D51,'ID-71'!F51))</f>
        <v>4595.9883902197525</v>
      </c>
      <c r="H44" s="1">
        <f>ABS(Mean!H44-MAX('ID-03'!E51,'ID-11'!E51,'ID-13'!E51,'ID-15'!E51,'ID-16'!E51,'ID-18'!G51,'ID-24'!G51,'ID-29'!H51,'ID-30'!F51,'ID-31'!C51,'ID-33'!G51,'ID-34'!H51,'ID-40'!H51,'ID-44'!F51,'ID-45'!H51,'ID-54'!D51,'ID-57'!G51,'ID-59'!F51,'ID-70'!E51,'ID-71'!G51))</f>
        <v>2943.1540395617635</v>
      </c>
      <c r="I44" s="1">
        <f>ABS(Mean!I44-MAX('ID-12'!C51,'ID-18'!H51,'ID-24'!H51,'ID-29'!I51,'ID-40'!I51,'ID-44'!G51,'ID-45'!I51,'ID-59'!G51))</f>
        <v>3480.6012474669178</v>
      </c>
      <c r="J44" s="1">
        <f>ABS(Mean!J44-MAX('ID-31'!D51,'ID-40'!J51,'ID-44'!H51,'ID-45'!J51,'ID-57'!H51))</f>
        <v>1986.8306982666734</v>
      </c>
      <c r="K44" s="1">
        <f>ABS(Mean!K44-MAX('ID-26'!E51,'ID-31'!E51,'ID-34'!I51,'ID-36'!G51,'ID-40'!K51,'ID-44'!I51,'ID-57'!I51))</f>
        <v>3305.7856373518262</v>
      </c>
    </row>
    <row r="45" spans="1:11" x14ac:dyDescent="0.25">
      <c r="A45" s="1">
        <v>5.125</v>
      </c>
      <c r="B45" s="1">
        <f>ABS(Mean!B45-MAX('ID-11'!B52,'ID-13'!B52,'ID-14'!B52,'ID-15'!B52,'ID-24'!B52,'ID-26'!B52,'ID-29'!B52,'ID-30'!B52,'ID-32'!B52,'ID-33'!B52,'ID-34'!B52,'ID-37'!B52,'ID-38'!B52,'ID-39'!B52,'ID-40'!B52,'ID-44'!B52,'ID-45'!B52,'ID-53'!B52,'ID-57'!B52,'ID-59'!B52,'ID-70'!B52,'ID-71'!B52))</f>
        <v>2725.0180908106699</v>
      </c>
      <c r="C45" s="1">
        <f>ABS(Mean!C45-MAX('ID-08'!B52,'ID-09'!B52,'ID-11'!C52,'ID-14'!C52,'ID-18'!B52,'ID-24'!C52,'ID-26'!C52,'ID-29'!C52,'ID-30'!C52,'ID-34'!C52,'ID-36'!B52,'ID-38'!C52,'ID-39'!C52,'ID-40'!C52,'ID-44'!C52,'ID-45'!C52,'ID-57'!C52,'ID-59'!C52))</f>
        <v>1294.3388976943641</v>
      </c>
      <c r="D45" s="1">
        <f>ABS(Mean!D45-MAX('ID-13'!C52,'ID-14'!D52,'ID-15'!C52,'ID-16'!B52,'ID-18'!C52,'ID-26'!D52,'ID-29'!D52,'ID-30'!D52,'ID-33'!C52,'ID-34'!D52,'ID-36'!C52,'ID-37'!C52,'ID-38'!D52,'ID-39'!D52,'ID-40'!D52,'ID-45'!D52,'ID-59'!D52,'ID-71'!C52))</f>
        <v>2287.4656992683881</v>
      </c>
      <c r="E45" s="1">
        <f>ABS(Mean!E45-MAX('ID-03'!B52,'ID-09'!C52,'ID-13'!D52,'ID-15'!D52,'ID-16'!C52,'ID-18'!D52,'ID-24'!D52,'ID-29'!E52,'ID-30'!E52,'ID-33'!D52,'ID-34'!E52,'ID-36'!D52,'ID-38'!E52,'ID-39'!E52,'ID-40'!E52,'ID-44'!D52,'ID-45'!E52,'ID-57'!D52,'ID-70'!C52,'ID-71'!D52))</f>
        <v>2984.0055520306564</v>
      </c>
      <c r="F45" s="1">
        <f>ABS(Mean!F45-MAX('ID-01'!B52,'ID-02'!B52,'ID-03'!C52,'ID-06'!B52,'ID-08'!C52,'ID-09'!D52,'ID-12'!B52,'ID-16'!D52,'ID-18'!E52,'ID-24'!E52,'ID-29'!F52,'ID-33'!E52,'ID-34'!F52,'ID-36'!E52,'ID-38'!F52,'ID-39'!F52,'ID-40'!F52,'ID-45'!F52,'ID-53'!C52,'ID-54'!B52,'ID-57'!E52,'ID-71'!E52))</f>
        <v>4990.1403957831044</v>
      </c>
      <c r="G45" s="1">
        <f>ABS(Mean!G45-MAX('ID-01'!C52,'ID-02'!C52,'ID-03'!D52,'ID-07'!B52,'ID-08'!D52,'ID-11'!D52,'ID-18'!F52,'ID-24'!F52,'ID-29'!G52,'ID-31'!B52,'ID-33'!F52,'ID-34'!G52,'ID-36'!F52,'ID-39'!G52,'ID-40'!G52,'ID-44'!E52,'ID-45'!G52,'ID-50'!B52,'ID-53'!D52,'ID-54'!C52,'ID-57'!F52,'ID-59'!E52,'ID-70'!D52,'ID-71'!F52))</f>
        <v>4610.235512447669</v>
      </c>
      <c r="H45" s="1">
        <f>ABS(Mean!H45-MAX('ID-03'!E52,'ID-11'!E52,'ID-13'!E52,'ID-15'!E52,'ID-16'!E52,'ID-18'!G52,'ID-24'!G52,'ID-29'!H52,'ID-30'!F52,'ID-31'!C52,'ID-33'!G52,'ID-34'!H52,'ID-40'!H52,'ID-44'!F52,'ID-45'!H52,'ID-54'!D52,'ID-57'!G52,'ID-59'!F52,'ID-70'!E52,'ID-71'!G52))</f>
        <v>2869.0691501806859</v>
      </c>
      <c r="I45" s="1">
        <f>ABS(Mean!I45-MAX('ID-12'!C52,'ID-18'!H52,'ID-24'!H52,'ID-29'!I52,'ID-40'!I52,'ID-44'!G52,'ID-45'!I52,'ID-59'!G52))</f>
        <v>3471.6092747493894</v>
      </c>
      <c r="J45" s="1">
        <f>ABS(Mean!J45-MAX('ID-31'!D52,'ID-40'!J52,'ID-44'!H52,'ID-45'!J52,'ID-57'!H52))</f>
        <v>1995.2875183332767</v>
      </c>
      <c r="K45" s="1">
        <f>ABS(Mean!K45-MAX('ID-26'!E52,'ID-31'!E52,'ID-34'!I52,'ID-36'!G52,'ID-40'!K52,'ID-44'!I52,'ID-57'!I52))</f>
        <v>3348.5273728177808</v>
      </c>
    </row>
    <row r="46" spans="1:11" x14ac:dyDescent="0.25">
      <c r="A46" s="1">
        <v>5.25</v>
      </c>
      <c r="B46" s="1">
        <f>ABS(Mean!B46-MAX('ID-11'!B53,'ID-13'!B53,'ID-14'!B53,'ID-15'!B53,'ID-24'!B53,'ID-26'!B53,'ID-29'!B53,'ID-30'!B53,'ID-32'!B53,'ID-33'!B53,'ID-34'!B53,'ID-37'!B53,'ID-38'!B53,'ID-39'!B53,'ID-40'!B53,'ID-44'!B53,'ID-45'!B53,'ID-53'!B53,'ID-57'!B53,'ID-59'!B53,'ID-70'!B53,'ID-71'!B53))</f>
        <v>2711.014796942357</v>
      </c>
      <c r="C46" s="1">
        <f>ABS(Mean!C46-MAX('ID-08'!B53,'ID-09'!B53,'ID-11'!C53,'ID-14'!C53,'ID-18'!B53,'ID-24'!C53,'ID-26'!C53,'ID-29'!C53,'ID-30'!C53,'ID-34'!C53,'ID-36'!B53,'ID-38'!C53,'ID-39'!C53,'ID-40'!C53,'ID-44'!C53,'ID-45'!C53,'ID-57'!C53,'ID-59'!C53))</f>
        <v>1116.0450841578856</v>
      </c>
      <c r="D46" s="1">
        <f>ABS(Mean!D46-MAX('ID-13'!C53,'ID-14'!D53,'ID-15'!C53,'ID-16'!B53,'ID-18'!C53,'ID-26'!D53,'ID-29'!D53,'ID-30'!D53,'ID-33'!C53,'ID-34'!D53,'ID-36'!C53,'ID-37'!C53,'ID-38'!D53,'ID-39'!D53,'ID-40'!D53,'ID-45'!D53,'ID-59'!D53,'ID-71'!C53))</f>
        <v>2245.840285203963</v>
      </c>
      <c r="E46" s="1">
        <f>ABS(Mean!E46-MAX('ID-03'!B53,'ID-09'!C53,'ID-13'!D53,'ID-15'!D53,'ID-16'!C53,'ID-18'!D53,'ID-24'!D53,'ID-29'!E53,'ID-30'!E53,'ID-33'!D53,'ID-34'!E53,'ID-36'!D53,'ID-38'!E53,'ID-39'!E53,'ID-40'!E53,'ID-44'!D53,'ID-45'!E53,'ID-57'!D53,'ID-70'!C53,'ID-71'!D53))</f>
        <v>3030.6088543572</v>
      </c>
      <c r="F46" s="1">
        <f>ABS(Mean!F46-MAX('ID-01'!B53,'ID-02'!B53,'ID-03'!C53,'ID-06'!B53,'ID-08'!C53,'ID-09'!D53,'ID-12'!B53,'ID-16'!D53,'ID-18'!E53,'ID-24'!E53,'ID-29'!F53,'ID-33'!E53,'ID-34'!F53,'ID-36'!E53,'ID-38'!F53,'ID-39'!F53,'ID-40'!F53,'ID-45'!F53,'ID-53'!C53,'ID-54'!B53,'ID-57'!E53,'ID-71'!E53))</f>
        <v>4986.1508479486629</v>
      </c>
      <c r="G46" s="1">
        <f>ABS(Mean!G46-MAX('ID-01'!C53,'ID-02'!C53,'ID-03'!D53,'ID-07'!B53,'ID-08'!D53,'ID-11'!D53,'ID-18'!F53,'ID-24'!F53,'ID-29'!G53,'ID-31'!B53,'ID-33'!F53,'ID-34'!G53,'ID-36'!F53,'ID-39'!G53,'ID-40'!G53,'ID-44'!E53,'ID-45'!G53,'ID-50'!B53,'ID-53'!D53,'ID-54'!C53,'ID-57'!F53,'ID-59'!E53,'ID-70'!D53,'ID-71'!F53))</f>
        <v>4614.8110601845738</v>
      </c>
      <c r="H46" s="1">
        <f>ABS(Mean!H46-MAX('ID-03'!E53,'ID-11'!E53,'ID-13'!E53,'ID-15'!E53,'ID-16'!E53,'ID-18'!G53,'ID-24'!G53,'ID-29'!H53,'ID-30'!F53,'ID-31'!C53,'ID-33'!G53,'ID-34'!H53,'ID-40'!H53,'ID-44'!F53,'ID-45'!H53,'ID-54'!D53,'ID-57'!G53,'ID-59'!F53,'ID-70'!E53,'ID-71'!G53))</f>
        <v>2773.4952589144727</v>
      </c>
      <c r="I46" s="1">
        <f>ABS(Mean!I46-MAX('ID-12'!C53,'ID-18'!H53,'ID-24'!H53,'ID-29'!I53,'ID-40'!I53,'ID-44'!G53,'ID-45'!I53,'ID-59'!G53))</f>
        <v>3505.4645477020545</v>
      </c>
      <c r="J46" s="1">
        <f>ABS(Mean!J46-MAX('ID-31'!D53,'ID-40'!J53,'ID-44'!H53,'ID-45'!J53,'ID-57'!H53))</f>
        <v>1970.7327212288451</v>
      </c>
      <c r="K46" s="1">
        <f>ABS(Mean!K46-MAX('ID-26'!E53,'ID-31'!E53,'ID-34'!I53,'ID-36'!G53,'ID-40'!K53,'ID-44'!I53,'ID-57'!I53))</f>
        <v>3209.1599079469884</v>
      </c>
    </row>
    <row r="47" spans="1:11" x14ac:dyDescent="0.25">
      <c r="A47" s="1">
        <v>5.375</v>
      </c>
      <c r="B47" s="1">
        <f>ABS(Mean!B47-MAX('ID-11'!B54,'ID-13'!B54,'ID-14'!B54,'ID-15'!B54,'ID-24'!B54,'ID-26'!B54,'ID-29'!B54,'ID-30'!B54,'ID-32'!B54,'ID-33'!B54,'ID-34'!B54,'ID-37'!B54,'ID-38'!B54,'ID-39'!B54,'ID-40'!B54,'ID-44'!B54,'ID-45'!B54,'ID-53'!B54,'ID-57'!B54,'ID-59'!B54,'ID-70'!B54,'ID-71'!B54))</f>
        <v>2670.0105383622763</v>
      </c>
      <c r="C47" s="1">
        <f>ABS(Mean!C47-MAX('ID-08'!B54,'ID-09'!B54,'ID-11'!C54,'ID-14'!C54,'ID-18'!B54,'ID-24'!C54,'ID-26'!C54,'ID-29'!C54,'ID-30'!C54,'ID-34'!C54,'ID-36'!B54,'ID-38'!C54,'ID-39'!C54,'ID-40'!C54,'ID-44'!C54,'ID-45'!C54,'ID-57'!C54,'ID-59'!C54))</f>
        <v>997.8104288462539</v>
      </c>
      <c r="D47" s="1">
        <f>ABS(Mean!D47-MAX('ID-13'!C54,'ID-14'!D54,'ID-15'!C54,'ID-16'!B54,'ID-18'!C54,'ID-26'!D54,'ID-29'!D54,'ID-30'!D54,'ID-33'!C54,'ID-34'!D54,'ID-36'!C54,'ID-37'!C54,'ID-38'!D54,'ID-39'!D54,'ID-40'!D54,'ID-45'!D54,'ID-59'!D54,'ID-71'!C54))</f>
        <v>2048.8731345371843</v>
      </c>
      <c r="E47" s="1">
        <f>ABS(Mean!E47-MAX('ID-03'!B54,'ID-09'!C54,'ID-13'!D54,'ID-15'!D54,'ID-16'!C54,'ID-18'!D54,'ID-24'!D54,'ID-29'!E54,'ID-30'!E54,'ID-33'!D54,'ID-34'!E54,'ID-36'!D54,'ID-38'!E54,'ID-39'!E54,'ID-40'!E54,'ID-44'!D54,'ID-45'!E54,'ID-57'!D54,'ID-70'!C54,'ID-71'!D54))</f>
        <v>3068.9261472977569</v>
      </c>
      <c r="F47" s="1">
        <f>ABS(Mean!F47-MAX('ID-01'!B54,'ID-02'!B54,'ID-03'!C54,'ID-06'!B54,'ID-08'!C54,'ID-09'!D54,'ID-12'!B54,'ID-16'!D54,'ID-18'!E54,'ID-24'!E54,'ID-29'!F54,'ID-33'!E54,'ID-34'!F54,'ID-36'!E54,'ID-38'!F54,'ID-39'!F54,'ID-40'!F54,'ID-45'!F54,'ID-53'!C54,'ID-54'!B54,'ID-57'!E54,'ID-71'!E54))</f>
        <v>4988.0818345919015</v>
      </c>
      <c r="G47" s="1">
        <f>ABS(Mean!G47-MAX('ID-01'!C54,'ID-02'!C54,'ID-03'!D54,'ID-07'!B54,'ID-08'!D54,'ID-11'!D54,'ID-18'!F54,'ID-24'!F54,'ID-29'!G54,'ID-31'!B54,'ID-33'!F54,'ID-34'!G54,'ID-36'!F54,'ID-39'!G54,'ID-40'!G54,'ID-44'!E54,'ID-45'!G54,'ID-50'!B54,'ID-53'!D54,'ID-54'!C54,'ID-57'!F54,'ID-59'!E54,'ID-70'!D54,'ID-71'!F54))</f>
        <v>4609.5631051251512</v>
      </c>
      <c r="H47" s="1">
        <f>ABS(Mean!H47-MAX('ID-03'!E54,'ID-11'!E54,'ID-13'!E54,'ID-15'!E54,'ID-16'!E54,'ID-18'!G54,'ID-24'!G54,'ID-29'!H54,'ID-30'!F54,'ID-31'!C54,'ID-33'!G54,'ID-34'!H54,'ID-40'!H54,'ID-44'!F54,'ID-45'!H54,'ID-54'!D54,'ID-57'!G54,'ID-59'!F54,'ID-70'!E54,'ID-71'!G54))</f>
        <v>2800.969556990477</v>
      </c>
      <c r="I47" s="1">
        <f>ABS(Mean!I47-MAX('ID-12'!C54,'ID-18'!H54,'ID-24'!H54,'ID-29'!I54,'ID-40'!I54,'ID-44'!G54,'ID-45'!I54,'ID-59'!G54))</f>
        <v>3567.8410477562234</v>
      </c>
      <c r="J47" s="1">
        <f>ABS(Mean!J47-MAX('ID-31'!D54,'ID-40'!J54,'ID-44'!H54,'ID-45'!J54,'ID-57'!H54))</f>
        <v>1963.0180918102872</v>
      </c>
      <c r="K47" s="1">
        <f>ABS(Mean!K47-MAX('ID-26'!E54,'ID-31'!E54,'ID-34'!I54,'ID-36'!G54,'ID-40'!K54,'ID-44'!I54,'ID-57'!I54))</f>
        <v>3263.513699691242</v>
      </c>
    </row>
    <row r="48" spans="1:11" x14ac:dyDescent="0.25">
      <c r="A48" s="1">
        <v>5.5</v>
      </c>
      <c r="B48" s="1">
        <f>ABS(Mean!B48-MAX('ID-11'!B55,'ID-13'!B55,'ID-14'!B55,'ID-15'!B55,'ID-24'!B55,'ID-26'!B55,'ID-29'!B55,'ID-30'!B55,'ID-32'!B55,'ID-33'!B55,'ID-34'!B55,'ID-37'!B55,'ID-38'!B55,'ID-39'!B55,'ID-40'!B55,'ID-44'!B55,'ID-45'!B55,'ID-53'!B55,'ID-57'!B55,'ID-59'!B55,'ID-70'!B55,'ID-71'!B55))</f>
        <v>2675.9662982666109</v>
      </c>
      <c r="C48" s="1">
        <f>ABS(Mean!C48-MAX('ID-08'!B55,'ID-09'!B55,'ID-11'!C55,'ID-14'!C55,'ID-18'!B55,'ID-24'!C55,'ID-26'!C55,'ID-29'!C55,'ID-30'!C55,'ID-34'!C55,'ID-36'!B55,'ID-38'!C55,'ID-39'!C55,'ID-40'!C55,'ID-44'!C55,'ID-45'!C55,'ID-57'!C55,'ID-59'!C55))</f>
        <v>1151.4066855524363</v>
      </c>
      <c r="D48" s="1">
        <f>ABS(Mean!D48-MAX('ID-13'!C55,'ID-14'!D55,'ID-15'!C55,'ID-16'!B55,'ID-18'!C55,'ID-26'!D55,'ID-29'!D55,'ID-30'!D55,'ID-33'!C55,'ID-34'!D55,'ID-36'!C55,'ID-37'!C55,'ID-38'!D55,'ID-39'!D55,'ID-40'!D55,'ID-45'!D55,'ID-59'!D55,'ID-71'!C55))</f>
        <v>1965.8023344636492</v>
      </c>
      <c r="E48" s="1">
        <f>ABS(Mean!E48-MAX('ID-03'!B55,'ID-09'!C55,'ID-13'!D55,'ID-15'!D55,'ID-16'!C55,'ID-18'!D55,'ID-24'!D55,'ID-29'!E55,'ID-30'!E55,'ID-33'!D55,'ID-34'!E55,'ID-36'!D55,'ID-38'!E55,'ID-39'!E55,'ID-40'!E55,'ID-44'!D55,'ID-45'!E55,'ID-57'!D55,'ID-70'!C55,'ID-71'!D55))</f>
        <v>3169.1185625603398</v>
      </c>
      <c r="F48" s="1">
        <f>ABS(Mean!F48-MAX('ID-01'!B55,'ID-02'!B55,'ID-03'!C55,'ID-06'!B55,'ID-08'!C55,'ID-09'!D55,'ID-12'!B55,'ID-16'!D55,'ID-18'!E55,'ID-24'!E55,'ID-29'!F55,'ID-33'!E55,'ID-34'!F55,'ID-36'!E55,'ID-38'!F55,'ID-39'!F55,'ID-40'!F55,'ID-45'!F55,'ID-53'!C55,'ID-54'!B55,'ID-57'!E55,'ID-71'!E55))</f>
        <v>5009.8847769117892</v>
      </c>
      <c r="G48" s="1">
        <f>ABS(Mean!G48-MAX('ID-01'!C55,'ID-02'!C55,'ID-03'!D55,'ID-07'!B55,'ID-08'!D55,'ID-11'!D55,'ID-18'!F55,'ID-24'!F55,'ID-29'!G55,'ID-31'!B55,'ID-33'!F55,'ID-34'!G55,'ID-36'!F55,'ID-39'!G55,'ID-40'!G55,'ID-44'!E55,'ID-45'!G55,'ID-50'!B55,'ID-53'!D55,'ID-54'!C55,'ID-57'!F55,'ID-59'!E55,'ID-70'!D55,'ID-71'!F55))</f>
        <v>4634.5674419854495</v>
      </c>
      <c r="H48" s="1">
        <f>ABS(Mean!H48-MAX('ID-03'!E55,'ID-11'!E55,'ID-13'!E55,'ID-15'!E55,'ID-16'!E55,'ID-18'!G55,'ID-24'!G55,'ID-29'!H55,'ID-30'!F55,'ID-31'!C55,'ID-33'!G55,'ID-34'!H55,'ID-40'!H55,'ID-44'!F55,'ID-45'!H55,'ID-54'!D55,'ID-57'!G55,'ID-59'!F55,'ID-70'!E55,'ID-71'!G55))</f>
        <v>2722.440445905921</v>
      </c>
      <c r="I48" s="1">
        <f>ABS(Mean!I48-MAX('ID-12'!C55,'ID-18'!H55,'ID-24'!H55,'ID-29'!I55,'ID-40'!I55,'ID-44'!G55,'ID-45'!I55,'ID-59'!G55))</f>
        <v>3563.5267760598126</v>
      </c>
      <c r="J48" s="1">
        <f>ABS(Mean!J48-MAX('ID-31'!D55,'ID-40'!J55,'ID-44'!H55,'ID-45'!J55,'ID-57'!H55))</f>
        <v>1953.1713767432514</v>
      </c>
      <c r="K48" s="1">
        <f>ABS(Mean!K48-MAX('ID-26'!E55,'ID-31'!E55,'ID-34'!I55,'ID-36'!G55,'ID-40'!K55,'ID-44'!I55,'ID-57'!I55))</f>
        <v>3172.3114536564008</v>
      </c>
    </row>
    <row r="49" spans="1:11" x14ac:dyDescent="0.25">
      <c r="A49" s="1">
        <v>5.625</v>
      </c>
      <c r="B49" s="1">
        <f>ABS(Mean!B49-MAX('ID-11'!B56,'ID-13'!B56,'ID-14'!B56,'ID-15'!B56,'ID-24'!B56,'ID-26'!B56,'ID-29'!B56,'ID-30'!B56,'ID-32'!B56,'ID-33'!B56,'ID-34'!B56,'ID-37'!B56,'ID-38'!B56,'ID-39'!B56,'ID-40'!B56,'ID-44'!B56,'ID-45'!B56,'ID-53'!B56,'ID-57'!B56,'ID-59'!B56,'ID-70'!B56,'ID-71'!B56))</f>
        <v>2575.3155768727879</v>
      </c>
      <c r="C49" s="1">
        <f>ABS(Mean!C49-MAX('ID-08'!B56,'ID-09'!B56,'ID-11'!C56,'ID-14'!C56,'ID-18'!B56,'ID-24'!C56,'ID-26'!C56,'ID-29'!C56,'ID-30'!C56,'ID-34'!C56,'ID-36'!B56,'ID-38'!C56,'ID-39'!C56,'ID-40'!C56,'ID-44'!C56,'ID-45'!C56,'ID-57'!C56,'ID-59'!C56))</f>
        <v>1263.6772300995531</v>
      </c>
      <c r="D49" s="1">
        <f>ABS(Mean!D49-MAX('ID-13'!C56,'ID-14'!D56,'ID-15'!C56,'ID-16'!B56,'ID-18'!C56,'ID-26'!D56,'ID-29'!D56,'ID-30'!D56,'ID-33'!C56,'ID-34'!D56,'ID-36'!C56,'ID-37'!C56,'ID-38'!D56,'ID-39'!D56,'ID-40'!D56,'ID-45'!D56,'ID-59'!D56,'ID-71'!C56))</f>
        <v>1990.2537285007002</v>
      </c>
      <c r="E49" s="1">
        <f>ABS(Mean!E49-MAX('ID-03'!B56,'ID-09'!C56,'ID-13'!D56,'ID-15'!D56,'ID-16'!C56,'ID-18'!D56,'ID-24'!D56,'ID-29'!E56,'ID-30'!E56,'ID-33'!D56,'ID-34'!E56,'ID-36'!D56,'ID-38'!E56,'ID-39'!E56,'ID-40'!E56,'ID-44'!D56,'ID-45'!E56,'ID-57'!D56,'ID-70'!C56,'ID-71'!D56))</f>
        <v>3260.5780375381291</v>
      </c>
      <c r="F49" s="1">
        <f>ABS(Mean!F49-MAX('ID-01'!B56,'ID-02'!B56,'ID-03'!C56,'ID-06'!B56,'ID-08'!C56,'ID-09'!D56,'ID-12'!B56,'ID-16'!D56,'ID-18'!E56,'ID-24'!E56,'ID-29'!F56,'ID-33'!E56,'ID-34'!F56,'ID-36'!E56,'ID-38'!F56,'ID-39'!F56,'ID-40'!F56,'ID-45'!F56,'ID-53'!C56,'ID-54'!B56,'ID-57'!E56,'ID-71'!E56))</f>
        <v>5104.3790895852308</v>
      </c>
      <c r="G49" s="1">
        <f>ABS(Mean!G49-MAX('ID-01'!C56,'ID-02'!C56,'ID-03'!D56,'ID-07'!B56,'ID-08'!D56,'ID-11'!D56,'ID-18'!F56,'ID-24'!F56,'ID-29'!G56,'ID-31'!B56,'ID-33'!F56,'ID-34'!G56,'ID-36'!F56,'ID-39'!G56,'ID-40'!G56,'ID-44'!E56,'ID-45'!G56,'ID-50'!B56,'ID-53'!D56,'ID-54'!C56,'ID-57'!F56,'ID-59'!E56,'ID-70'!D56,'ID-71'!F56))</f>
        <v>4633.2759044805553</v>
      </c>
      <c r="H49" s="1">
        <f>ABS(Mean!H49-MAX('ID-03'!E56,'ID-11'!E56,'ID-13'!E56,'ID-15'!E56,'ID-16'!E56,'ID-18'!G56,'ID-24'!G56,'ID-29'!H56,'ID-30'!F56,'ID-31'!C56,'ID-33'!G56,'ID-34'!H56,'ID-40'!H56,'ID-44'!F56,'ID-45'!H56,'ID-54'!D56,'ID-57'!G56,'ID-59'!F56,'ID-70'!E56,'ID-71'!G56))</f>
        <v>2680.677623432694</v>
      </c>
      <c r="I49" s="1">
        <f>ABS(Mean!I49-MAX('ID-12'!C56,'ID-18'!H56,'ID-24'!H56,'ID-29'!I56,'ID-40'!I56,'ID-44'!G56,'ID-45'!I56,'ID-59'!G56))</f>
        <v>3484.7399356047576</v>
      </c>
      <c r="J49" s="1">
        <f>ABS(Mean!J49-MAX('ID-31'!D56,'ID-40'!J56,'ID-44'!H56,'ID-45'!J56,'ID-57'!H56))</f>
        <v>1942.8703800431999</v>
      </c>
      <c r="K49" s="1">
        <f>ABS(Mean!K49-MAX('ID-26'!E56,'ID-31'!E56,'ID-34'!I56,'ID-36'!G56,'ID-40'!K56,'ID-44'!I56,'ID-57'!I56))</f>
        <v>2997.5314829990357</v>
      </c>
    </row>
    <row r="50" spans="1:11" x14ac:dyDescent="0.25">
      <c r="A50" s="1">
        <v>5.75</v>
      </c>
      <c r="B50" s="1">
        <f>ABS(Mean!B50-MAX('ID-11'!B57,'ID-13'!B57,'ID-14'!B57,'ID-15'!B57,'ID-24'!B57,'ID-26'!B57,'ID-29'!B57,'ID-30'!B57,'ID-32'!B57,'ID-33'!B57,'ID-34'!B57,'ID-37'!B57,'ID-38'!B57,'ID-39'!B57,'ID-40'!B57,'ID-44'!B57,'ID-45'!B57,'ID-53'!B57,'ID-57'!B57,'ID-59'!B57,'ID-70'!B57,'ID-71'!B57))</f>
        <v>2519.1823869059212</v>
      </c>
      <c r="C50" s="1">
        <f>ABS(Mean!C50-MAX('ID-08'!B57,'ID-09'!B57,'ID-11'!C57,'ID-14'!C57,'ID-18'!B57,'ID-24'!C57,'ID-26'!C57,'ID-29'!C57,'ID-30'!C57,'ID-34'!C57,'ID-36'!B57,'ID-38'!C57,'ID-39'!C57,'ID-40'!C57,'ID-44'!C57,'ID-45'!C57,'ID-57'!C57,'ID-59'!C57))</f>
        <v>1267.3739766899098</v>
      </c>
      <c r="D50" s="1">
        <f>ABS(Mean!D50-MAX('ID-13'!C57,'ID-14'!D57,'ID-15'!C57,'ID-16'!B57,'ID-18'!C57,'ID-26'!D57,'ID-29'!D57,'ID-30'!D57,'ID-33'!C57,'ID-34'!D57,'ID-36'!C57,'ID-37'!C57,'ID-38'!D57,'ID-39'!D57,'ID-40'!D57,'ID-45'!D57,'ID-59'!D57,'ID-71'!C57))</f>
        <v>2092.5859680283024</v>
      </c>
      <c r="E50" s="1">
        <f>ABS(Mean!E50-MAX('ID-03'!B57,'ID-09'!C57,'ID-13'!D57,'ID-15'!D57,'ID-16'!C57,'ID-18'!D57,'ID-24'!D57,'ID-29'!E57,'ID-30'!E57,'ID-33'!D57,'ID-34'!E57,'ID-36'!D57,'ID-38'!E57,'ID-39'!E57,'ID-40'!E57,'ID-44'!D57,'ID-45'!E57,'ID-57'!D57,'ID-70'!C57,'ID-71'!D57))</f>
        <v>3381.6906131427486</v>
      </c>
      <c r="F50" s="1">
        <f>ABS(Mean!F50-MAX('ID-01'!B57,'ID-02'!B57,'ID-03'!C57,'ID-06'!B57,'ID-08'!C57,'ID-09'!D57,'ID-12'!B57,'ID-16'!D57,'ID-18'!E57,'ID-24'!E57,'ID-29'!F57,'ID-33'!E57,'ID-34'!F57,'ID-36'!E57,'ID-38'!F57,'ID-39'!F57,'ID-40'!F57,'ID-45'!F57,'ID-53'!C57,'ID-54'!B57,'ID-57'!E57,'ID-71'!E57))</f>
        <v>5209.0668321684589</v>
      </c>
      <c r="G50" s="1">
        <f>ABS(Mean!G50-MAX('ID-01'!C57,'ID-02'!C57,'ID-03'!D57,'ID-07'!B57,'ID-08'!D57,'ID-11'!D57,'ID-18'!F57,'ID-24'!F57,'ID-29'!G57,'ID-31'!B57,'ID-33'!F57,'ID-34'!G57,'ID-36'!F57,'ID-39'!G57,'ID-40'!G57,'ID-44'!E57,'ID-45'!G57,'ID-50'!B57,'ID-53'!D57,'ID-54'!C57,'ID-57'!F57,'ID-59'!E57,'ID-70'!D57,'ID-71'!F57))</f>
        <v>4640.9718965891379</v>
      </c>
      <c r="H50" s="1">
        <f>ABS(Mean!H50-MAX('ID-03'!E57,'ID-11'!E57,'ID-13'!E57,'ID-15'!E57,'ID-16'!E57,'ID-18'!G57,'ID-24'!G57,'ID-29'!H57,'ID-30'!F57,'ID-31'!C57,'ID-33'!G57,'ID-34'!H57,'ID-40'!H57,'ID-44'!F57,'ID-45'!H57,'ID-54'!D57,'ID-57'!G57,'ID-59'!F57,'ID-70'!E57,'ID-71'!G57))</f>
        <v>2644.5293339310015</v>
      </c>
      <c r="I50" s="1">
        <f>ABS(Mean!I50-MAX('ID-12'!C57,'ID-18'!H57,'ID-24'!H57,'ID-29'!I57,'ID-40'!I57,'ID-44'!G57,'ID-45'!I57,'ID-59'!G57))</f>
        <v>3514.2631570103595</v>
      </c>
      <c r="J50" s="1">
        <f>ABS(Mean!J50-MAX('ID-31'!D57,'ID-40'!J57,'ID-44'!H57,'ID-45'!J57,'ID-57'!H57))</f>
        <v>1959.7790811110901</v>
      </c>
      <c r="K50" s="1">
        <f>ABS(Mean!K50-MAX('ID-26'!E57,'ID-31'!E57,'ID-34'!I57,'ID-36'!G57,'ID-40'!K57,'ID-44'!I57,'ID-57'!I57))</f>
        <v>2931.3517992325674</v>
      </c>
    </row>
    <row r="51" spans="1:11" x14ac:dyDescent="0.25">
      <c r="A51" s="1">
        <v>5.875</v>
      </c>
      <c r="B51" s="1">
        <f>ABS(Mean!B51-MAX('ID-11'!B58,'ID-13'!B58,'ID-14'!B58,'ID-15'!B58,'ID-24'!B58,'ID-26'!B58,'ID-29'!B58,'ID-30'!B58,'ID-32'!B58,'ID-33'!B58,'ID-34'!B58,'ID-37'!B58,'ID-38'!B58,'ID-39'!B58,'ID-40'!B58,'ID-44'!B58,'ID-45'!B58,'ID-53'!B58,'ID-57'!B58,'ID-59'!B58,'ID-70'!B58,'ID-71'!B58))</f>
        <v>2411.7830837124429</v>
      </c>
      <c r="C51" s="1">
        <f>ABS(Mean!C51-MAX('ID-08'!B58,'ID-09'!B58,'ID-11'!C58,'ID-14'!C58,'ID-18'!B58,'ID-24'!C58,'ID-26'!C58,'ID-29'!C58,'ID-30'!C58,'ID-34'!C58,'ID-36'!B58,'ID-38'!C58,'ID-39'!C58,'ID-40'!C58,'ID-44'!C58,'ID-45'!C58,'ID-57'!C58,'ID-59'!C58))</f>
        <v>1415.4761386002956</v>
      </c>
      <c r="D51" s="1">
        <f>ABS(Mean!D51-MAX('ID-13'!C58,'ID-14'!D58,'ID-15'!C58,'ID-16'!B58,'ID-18'!C58,'ID-26'!D58,'ID-29'!D58,'ID-30'!D58,'ID-33'!C58,'ID-34'!D58,'ID-36'!C58,'ID-37'!C58,'ID-38'!D58,'ID-39'!D58,'ID-40'!D58,'ID-45'!D58,'ID-59'!D58,'ID-71'!C58))</f>
        <v>2026.5886426784984</v>
      </c>
      <c r="E51" s="1">
        <f>ABS(Mean!E51-MAX('ID-03'!B58,'ID-09'!C58,'ID-13'!D58,'ID-15'!D58,'ID-16'!C58,'ID-18'!D58,'ID-24'!D58,'ID-29'!E58,'ID-30'!E58,'ID-33'!D58,'ID-34'!E58,'ID-36'!D58,'ID-38'!E58,'ID-39'!E58,'ID-40'!E58,'ID-44'!D58,'ID-45'!E58,'ID-57'!D58,'ID-70'!C58,'ID-71'!D58))</f>
        <v>3372.1494472712475</v>
      </c>
      <c r="F51" s="1">
        <f>ABS(Mean!F51-MAX('ID-01'!B58,'ID-02'!B58,'ID-03'!C58,'ID-06'!B58,'ID-08'!C58,'ID-09'!D58,'ID-12'!B58,'ID-16'!D58,'ID-18'!E58,'ID-24'!E58,'ID-29'!F58,'ID-33'!E58,'ID-34'!F58,'ID-36'!E58,'ID-38'!F58,'ID-39'!F58,'ID-40'!F58,'ID-45'!F58,'ID-53'!C58,'ID-54'!B58,'ID-57'!E58,'ID-71'!E58))</f>
        <v>5608.5169623852207</v>
      </c>
      <c r="G51" s="1">
        <f>ABS(Mean!G51-MAX('ID-01'!C58,'ID-02'!C58,'ID-03'!D58,'ID-07'!B58,'ID-08'!D58,'ID-11'!D58,'ID-18'!F58,'ID-24'!F58,'ID-29'!G58,'ID-31'!B58,'ID-33'!F58,'ID-34'!G58,'ID-36'!F58,'ID-39'!G58,'ID-40'!G58,'ID-44'!E58,'ID-45'!G58,'ID-50'!B58,'ID-53'!D58,'ID-54'!C58,'ID-57'!F58,'ID-59'!E58,'ID-70'!D58,'ID-71'!F58))</f>
        <v>4641.6387042259876</v>
      </c>
      <c r="H51" s="1">
        <f>ABS(Mean!H51-MAX('ID-03'!E58,'ID-11'!E58,'ID-13'!E58,'ID-15'!E58,'ID-16'!E58,'ID-18'!G58,'ID-24'!G58,'ID-29'!H58,'ID-30'!F58,'ID-31'!C58,'ID-33'!G58,'ID-34'!H58,'ID-40'!H58,'ID-44'!F58,'ID-45'!H58,'ID-54'!D58,'ID-57'!G58,'ID-59'!F58,'ID-70'!E58,'ID-71'!G58))</f>
        <v>2626.9970843554743</v>
      </c>
      <c r="I51" s="1">
        <f>ABS(Mean!I51-MAX('ID-12'!C58,'ID-18'!H58,'ID-24'!H58,'ID-29'!I58,'ID-40'!I58,'ID-44'!G58,'ID-45'!I58,'ID-59'!G58))</f>
        <v>3538.2309419465046</v>
      </c>
      <c r="J51" s="1">
        <f>ABS(Mean!J51-MAX('ID-31'!D58,'ID-40'!J58,'ID-44'!H58,'ID-45'!J58,'ID-57'!H58))</f>
        <v>1920.9674786940948</v>
      </c>
      <c r="K51" s="1">
        <f>ABS(Mean!K51-MAX('ID-26'!E58,'ID-31'!E58,'ID-34'!I58,'ID-36'!G58,'ID-40'!K58,'ID-44'!I58,'ID-57'!I58))</f>
        <v>2847.2049970195185</v>
      </c>
    </row>
    <row r="52" spans="1:11" x14ac:dyDescent="0.25">
      <c r="A52" s="1">
        <v>6</v>
      </c>
      <c r="B52" s="1">
        <f>ABS(Mean!B52-MAX('ID-11'!B59,'ID-13'!B59,'ID-14'!B59,'ID-15'!B59,'ID-24'!B59,'ID-26'!B59,'ID-29'!B59,'ID-30'!B59,'ID-32'!B59,'ID-33'!B59,'ID-34'!B59,'ID-37'!B59,'ID-38'!B59,'ID-39'!B59,'ID-40'!B59,'ID-44'!B59,'ID-45'!B59,'ID-53'!B59,'ID-57'!B59,'ID-59'!B59,'ID-70'!B59,'ID-71'!B59))</f>
        <v>2406.1546004099509</v>
      </c>
      <c r="C52" s="1">
        <f>ABS(Mean!C52-MAX('ID-08'!B59,'ID-09'!B59,'ID-11'!C59,'ID-14'!C59,'ID-18'!B59,'ID-24'!C59,'ID-26'!C59,'ID-29'!C59,'ID-30'!C59,'ID-34'!C59,'ID-36'!B59,'ID-38'!C59,'ID-39'!C59,'ID-40'!C59,'ID-44'!C59,'ID-45'!C59,'ID-57'!C59,'ID-59'!C59))</f>
        <v>1454.3791785641681</v>
      </c>
      <c r="D52" s="1">
        <f>ABS(Mean!D52-MAX('ID-13'!C59,'ID-14'!D59,'ID-15'!C59,'ID-16'!B59,'ID-18'!C59,'ID-26'!D59,'ID-29'!D59,'ID-30'!D59,'ID-33'!C59,'ID-34'!D59,'ID-36'!C59,'ID-37'!C59,'ID-38'!D59,'ID-39'!D59,'ID-40'!D59,'ID-45'!D59,'ID-59'!D59,'ID-71'!C59))</f>
        <v>2020.2446504698664</v>
      </c>
      <c r="E52" s="1">
        <f>ABS(Mean!E52-MAX('ID-03'!B59,'ID-09'!C59,'ID-13'!D59,'ID-15'!D59,'ID-16'!C59,'ID-18'!D59,'ID-24'!D59,'ID-29'!E59,'ID-30'!E59,'ID-33'!D59,'ID-34'!E59,'ID-36'!D59,'ID-38'!E59,'ID-39'!E59,'ID-40'!E59,'ID-44'!D59,'ID-45'!E59,'ID-57'!D59,'ID-70'!C59,'ID-71'!D59))</f>
        <v>3448.6391306914343</v>
      </c>
      <c r="F52" s="1">
        <f>ABS(Mean!F52-MAX('ID-01'!B59,'ID-02'!B59,'ID-03'!C59,'ID-06'!B59,'ID-08'!C59,'ID-09'!D59,'ID-12'!B59,'ID-16'!D59,'ID-18'!E59,'ID-24'!E59,'ID-29'!F59,'ID-33'!E59,'ID-34'!F59,'ID-36'!E59,'ID-38'!F59,'ID-39'!F59,'ID-40'!F59,'ID-45'!F59,'ID-53'!C59,'ID-54'!B59,'ID-57'!E59,'ID-71'!E59))</f>
        <v>5553.4833409735038</v>
      </c>
      <c r="G52" s="1">
        <f>ABS(Mean!G52-MAX('ID-01'!C59,'ID-02'!C59,'ID-03'!D59,'ID-07'!B59,'ID-08'!D59,'ID-11'!D59,'ID-18'!F59,'ID-24'!F59,'ID-29'!G59,'ID-31'!B59,'ID-33'!F59,'ID-34'!G59,'ID-36'!F59,'ID-39'!G59,'ID-40'!G59,'ID-44'!E59,'ID-45'!G59,'ID-50'!B59,'ID-53'!D59,'ID-54'!C59,'ID-57'!F59,'ID-59'!E59,'ID-70'!D59,'ID-71'!F59))</f>
        <v>4620.1471496658978</v>
      </c>
      <c r="H52" s="1">
        <f>ABS(Mean!H52-MAX('ID-03'!E59,'ID-11'!E59,'ID-13'!E59,'ID-15'!E59,'ID-16'!E59,'ID-18'!G59,'ID-24'!G59,'ID-29'!H59,'ID-30'!F59,'ID-31'!C59,'ID-33'!G59,'ID-34'!H59,'ID-40'!H59,'ID-44'!F59,'ID-45'!H59,'ID-54'!D59,'ID-57'!G59,'ID-59'!F59,'ID-70'!E59,'ID-71'!G59))</f>
        <v>2621.0858955448784</v>
      </c>
      <c r="I52" s="1">
        <f>ABS(Mean!I52-MAX('ID-12'!C59,'ID-18'!H59,'ID-24'!H59,'ID-29'!I59,'ID-40'!I59,'ID-44'!G59,'ID-45'!I59,'ID-59'!G59))</f>
        <v>3565.1201702359194</v>
      </c>
      <c r="J52" s="1">
        <f>ABS(Mean!J52-MAX('ID-31'!D59,'ID-40'!J59,'ID-44'!H59,'ID-45'!J59,'ID-57'!H59))</f>
        <v>1907.7406893879388</v>
      </c>
      <c r="K52" s="1">
        <f>ABS(Mean!K52-MAX('ID-26'!E59,'ID-31'!E59,'ID-34'!I59,'ID-36'!G59,'ID-40'!K59,'ID-44'!I59,'ID-57'!I59))</f>
        <v>3014.4118587063358</v>
      </c>
    </row>
    <row r="53" spans="1:11" x14ac:dyDescent="0.25">
      <c r="A53" s="1">
        <v>6.125</v>
      </c>
      <c r="B53" s="1">
        <f>ABS(Mean!B53-MAX('ID-11'!B60,'ID-13'!B60,'ID-14'!B60,'ID-15'!B60,'ID-24'!B60,'ID-26'!B60,'ID-29'!B60,'ID-30'!B60,'ID-32'!B60,'ID-33'!B60,'ID-34'!B60,'ID-37'!B60,'ID-38'!B60,'ID-39'!B60,'ID-40'!B60,'ID-44'!B60,'ID-45'!B60,'ID-53'!B60,'ID-57'!B60,'ID-59'!B60,'ID-70'!B60,'ID-71'!B60))</f>
        <v>2353.1918636611445</v>
      </c>
      <c r="C53" s="1">
        <f>ABS(Mean!C53-MAX('ID-08'!B60,'ID-09'!B60,'ID-11'!C60,'ID-14'!C60,'ID-18'!B60,'ID-24'!C60,'ID-26'!C60,'ID-29'!C60,'ID-30'!C60,'ID-34'!C60,'ID-36'!B60,'ID-38'!C60,'ID-39'!C60,'ID-40'!C60,'ID-44'!C60,'ID-45'!C60,'ID-57'!C60,'ID-59'!C60))</f>
        <v>1507.3192245857383</v>
      </c>
      <c r="D53" s="1">
        <f>ABS(Mean!D53-MAX('ID-13'!C60,'ID-14'!D60,'ID-15'!C60,'ID-16'!B60,'ID-18'!C60,'ID-26'!D60,'ID-29'!D60,'ID-30'!D60,'ID-33'!C60,'ID-34'!D60,'ID-36'!C60,'ID-37'!C60,'ID-38'!D60,'ID-39'!D60,'ID-40'!D60,'ID-45'!D60,'ID-59'!D60,'ID-71'!C60))</f>
        <v>2101.9510569242088</v>
      </c>
      <c r="E53" s="1">
        <f>ABS(Mean!E53-MAX('ID-03'!B60,'ID-09'!C60,'ID-13'!D60,'ID-15'!D60,'ID-16'!C60,'ID-18'!D60,'ID-24'!D60,'ID-29'!E60,'ID-30'!E60,'ID-33'!D60,'ID-34'!E60,'ID-36'!D60,'ID-38'!E60,'ID-39'!E60,'ID-40'!E60,'ID-44'!D60,'ID-45'!E60,'ID-57'!D60,'ID-70'!C60,'ID-71'!D60))</f>
        <v>3502.9314663877831</v>
      </c>
      <c r="F53" s="1">
        <f>ABS(Mean!F53-MAX('ID-01'!B60,'ID-02'!B60,'ID-03'!C60,'ID-06'!B60,'ID-08'!C60,'ID-09'!D60,'ID-12'!B60,'ID-16'!D60,'ID-18'!E60,'ID-24'!E60,'ID-29'!F60,'ID-33'!E60,'ID-34'!F60,'ID-36'!E60,'ID-38'!F60,'ID-39'!F60,'ID-40'!F60,'ID-45'!F60,'ID-53'!C60,'ID-54'!B60,'ID-57'!E60,'ID-71'!E60))</f>
        <v>5547.7821168900009</v>
      </c>
      <c r="G53" s="1">
        <f>ABS(Mean!G53-MAX('ID-01'!C60,'ID-02'!C60,'ID-03'!D60,'ID-07'!B60,'ID-08'!D60,'ID-11'!D60,'ID-18'!F60,'ID-24'!F60,'ID-29'!G60,'ID-31'!B60,'ID-33'!F60,'ID-34'!G60,'ID-36'!F60,'ID-39'!G60,'ID-40'!G60,'ID-44'!E60,'ID-45'!G60,'ID-50'!B60,'ID-53'!D60,'ID-54'!C60,'ID-57'!F60,'ID-59'!E60,'ID-70'!D60,'ID-71'!F60))</f>
        <v>4621.3607695916335</v>
      </c>
      <c r="H53" s="1">
        <f>ABS(Mean!H53-MAX('ID-03'!E60,'ID-11'!E60,'ID-13'!E60,'ID-15'!E60,'ID-16'!E60,'ID-18'!G60,'ID-24'!G60,'ID-29'!H60,'ID-30'!F60,'ID-31'!C60,'ID-33'!G60,'ID-34'!H60,'ID-40'!H60,'ID-44'!F60,'ID-45'!H60,'ID-54'!D60,'ID-57'!G60,'ID-59'!F60,'ID-70'!E60,'ID-71'!G60))</f>
        <v>2633.7316210876015</v>
      </c>
      <c r="I53" s="1">
        <f>ABS(Mean!I53-MAX('ID-12'!C60,'ID-18'!H60,'ID-24'!H60,'ID-29'!I60,'ID-40'!I60,'ID-44'!G60,'ID-45'!I60,'ID-59'!G60))</f>
        <v>3552.339332201157</v>
      </c>
      <c r="J53" s="1">
        <f>ABS(Mean!J53-MAX('ID-31'!D60,'ID-40'!J60,'ID-44'!H60,'ID-45'!J60,'ID-57'!H60))</f>
        <v>1883.4626039503917</v>
      </c>
      <c r="K53" s="1">
        <f>ABS(Mean!K53-MAX('ID-26'!E60,'ID-31'!E60,'ID-34'!I60,'ID-36'!G60,'ID-40'!K60,'ID-44'!I60,'ID-57'!I60))</f>
        <v>3096.118203107198</v>
      </c>
    </row>
    <row r="54" spans="1:11" x14ac:dyDescent="0.25">
      <c r="A54" s="1">
        <v>6.25</v>
      </c>
      <c r="B54" s="1">
        <f>ABS(Mean!B54-MAX('ID-11'!B61,'ID-13'!B61,'ID-14'!B61,'ID-15'!B61,'ID-24'!B61,'ID-26'!B61,'ID-29'!B61,'ID-30'!B61,'ID-32'!B61,'ID-33'!B61,'ID-34'!B61,'ID-37'!B61,'ID-38'!B61,'ID-39'!B61,'ID-40'!B61,'ID-44'!B61,'ID-45'!B61,'ID-53'!B61,'ID-57'!B61,'ID-59'!B61,'ID-70'!B61,'ID-71'!B61))</f>
        <v>2341.6199570696631</v>
      </c>
      <c r="C54" s="1">
        <f>ABS(Mean!C54-MAX('ID-08'!B61,'ID-09'!B61,'ID-11'!C61,'ID-14'!C61,'ID-18'!B61,'ID-24'!C61,'ID-26'!C61,'ID-29'!C61,'ID-30'!C61,'ID-34'!C61,'ID-36'!B61,'ID-38'!C61,'ID-39'!C61,'ID-40'!C61,'ID-44'!C61,'ID-45'!C61,'ID-57'!C61,'ID-59'!C61))</f>
        <v>1510.832845257383</v>
      </c>
      <c r="D54" s="1">
        <f>ABS(Mean!D54-MAX('ID-13'!C61,'ID-14'!D61,'ID-15'!C61,'ID-16'!B61,'ID-18'!C61,'ID-26'!D61,'ID-29'!D61,'ID-30'!D61,'ID-33'!C61,'ID-34'!D61,'ID-36'!C61,'ID-37'!C61,'ID-38'!D61,'ID-39'!D61,'ID-40'!D61,'ID-45'!D61,'ID-59'!D61,'ID-71'!C61))</f>
        <v>2070.7256005895456</v>
      </c>
      <c r="E54" s="1">
        <f>ABS(Mean!E54-MAX('ID-03'!B61,'ID-09'!C61,'ID-13'!D61,'ID-15'!D61,'ID-16'!C61,'ID-18'!D61,'ID-24'!D61,'ID-29'!E61,'ID-30'!E61,'ID-33'!D61,'ID-34'!E61,'ID-36'!D61,'ID-38'!E61,'ID-39'!E61,'ID-40'!E61,'ID-44'!D61,'ID-45'!E61,'ID-57'!D61,'ID-70'!C61,'ID-71'!D61))</f>
        <v>3533.8519565949796</v>
      </c>
      <c r="F54" s="1">
        <f>ABS(Mean!F54-MAX('ID-01'!B61,'ID-02'!B61,'ID-03'!C61,'ID-06'!B61,'ID-08'!C61,'ID-09'!D61,'ID-12'!B61,'ID-16'!D61,'ID-18'!E61,'ID-24'!E61,'ID-29'!F61,'ID-33'!E61,'ID-34'!F61,'ID-36'!E61,'ID-38'!F61,'ID-39'!F61,'ID-40'!F61,'ID-45'!F61,'ID-53'!C61,'ID-54'!B61,'ID-57'!E61,'ID-71'!E61))</f>
        <v>5553.2535515249783</v>
      </c>
      <c r="G54" s="1">
        <f>ABS(Mean!G54-MAX('ID-01'!C61,'ID-02'!C61,'ID-03'!D61,'ID-07'!B61,'ID-08'!D61,'ID-11'!D61,'ID-18'!F61,'ID-24'!F61,'ID-29'!G61,'ID-31'!B61,'ID-33'!F61,'ID-34'!G61,'ID-36'!F61,'ID-39'!G61,'ID-40'!G61,'ID-44'!E61,'ID-45'!G61,'ID-50'!B61,'ID-53'!D61,'ID-54'!C61,'ID-57'!F61,'ID-59'!E61,'ID-70'!D61,'ID-71'!F61))</f>
        <v>4615.8974495312868</v>
      </c>
      <c r="H54" s="1">
        <f>ABS(Mean!H54-MAX('ID-03'!E61,'ID-11'!E61,'ID-13'!E61,'ID-15'!E61,'ID-16'!E61,'ID-18'!G61,'ID-24'!G61,'ID-29'!H61,'ID-30'!F61,'ID-31'!C61,'ID-33'!G61,'ID-34'!H61,'ID-40'!H61,'ID-44'!F61,'ID-45'!H61,'ID-54'!D61,'ID-57'!G61,'ID-59'!F61,'ID-70'!E61,'ID-71'!G61))</f>
        <v>2595.3032292972821</v>
      </c>
      <c r="I54" s="1">
        <f>ABS(Mean!I54-MAX('ID-12'!C61,'ID-18'!H61,'ID-24'!H61,'ID-29'!I61,'ID-40'!I61,'ID-44'!G61,'ID-45'!I61,'ID-59'!G61))</f>
        <v>3488.3664720939141</v>
      </c>
      <c r="J54" s="1">
        <f>ABS(Mean!J54-MAX('ID-31'!D61,'ID-40'!J61,'ID-44'!H61,'ID-45'!J61,'ID-57'!H61))</f>
        <v>1913.1227560163625</v>
      </c>
      <c r="K54" s="1">
        <f>ABS(Mean!K54-MAX('ID-26'!E61,'ID-31'!E61,'ID-34'!I61,'ID-36'!G61,'ID-40'!K61,'ID-44'!I61,'ID-57'!I61))</f>
        <v>3111.7443770596055</v>
      </c>
    </row>
    <row r="55" spans="1:11" x14ac:dyDescent="0.25">
      <c r="A55" s="1">
        <v>6.375</v>
      </c>
      <c r="B55" s="1">
        <f>ABS(Mean!B55-MAX('ID-11'!B62,'ID-13'!B62,'ID-14'!B62,'ID-15'!B62,'ID-24'!B62,'ID-26'!B62,'ID-29'!B62,'ID-30'!B62,'ID-32'!B62,'ID-33'!B62,'ID-34'!B62,'ID-37'!B62,'ID-38'!B62,'ID-39'!B62,'ID-40'!B62,'ID-44'!B62,'ID-45'!B62,'ID-53'!B62,'ID-57'!B62,'ID-59'!B62,'ID-70'!B62,'ID-71'!B62))</f>
        <v>2328.3069286891746</v>
      </c>
      <c r="C55" s="1">
        <f>ABS(Mean!C55-MAX('ID-08'!B62,'ID-09'!B62,'ID-11'!C62,'ID-14'!C62,'ID-18'!B62,'ID-24'!C62,'ID-26'!C62,'ID-29'!C62,'ID-30'!C62,'ID-34'!C62,'ID-36'!B62,'ID-38'!C62,'ID-39'!C62,'ID-40'!C62,'ID-44'!C62,'ID-45'!C62,'ID-57'!C62,'ID-59'!C62))</f>
        <v>1554.3022232830438</v>
      </c>
      <c r="D55" s="1">
        <f>ABS(Mean!D55-MAX('ID-13'!C62,'ID-14'!D62,'ID-15'!C62,'ID-16'!B62,'ID-18'!C62,'ID-26'!D62,'ID-29'!D62,'ID-30'!D62,'ID-33'!C62,'ID-34'!D62,'ID-36'!C62,'ID-37'!C62,'ID-38'!D62,'ID-39'!D62,'ID-40'!D62,'ID-45'!D62,'ID-59'!D62,'ID-71'!C62))</f>
        <v>2111.3390677594971</v>
      </c>
      <c r="E55" s="1">
        <f>ABS(Mean!E55-MAX('ID-03'!B62,'ID-09'!C62,'ID-13'!D62,'ID-15'!D62,'ID-16'!C62,'ID-18'!D62,'ID-24'!D62,'ID-29'!E62,'ID-30'!E62,'ID-33'!D62,'ID-34'!E62,'ID-36'!D62,'ID-38'!E62,'ID-39'!E62,'ID-40'!E62,'ID-44'!D62,'ID-45'!E62,'ID-57'!D62,'ID-70'!C62,'ID-71'!D62))</f>
        <v>3494.2296822483477</v>
      </c>
      <c r="F55" s="1">
        <f>ABS(Mean!F55-MAX('ID-01'!B62,'ID-02'!B62,'ID-03'!C62,'ID-06'!B62,'ID-08'!C62,'ID-09'!D62,'ID-12'!B62,'ID-16'!D62,'ID-18'!E62,'ID-24'!E62,'ID-29'!F62,'ID-33'!E62,'ID-34'!F62,'ID-36'!E62,'ID-38'!F62,'ID-39'!F62,'ID-40'!F62,'ID-45'!F62,'ID-53'!C62,'ID-54'!B62,'ID-57'!E62,'ID-71'!E62))</f>
        <v>5441.832807498</v>
      </c>
      <c r="G55" s="1">
        <f>ABS(Mean!G55-MAX('ID-01'!C62,'ID-02'!C62,'ID-03'!D62,'ID-07'!B62,'ID-08'!D62,'ID-11'!D62,'ID-18'!F62,'ID-24'!F62,'ID-29'!G62,'ID-31'!B62,'ID-33'!F62,'ID-34'!G62,'ID-36'!F62,'ID-39'!G62,'ID-40'!G62,'ID-44'!E62,'ID-45'!G62,'ID-50'!B62,'ID-53'!D62,'ID-54'!C62,'ID-57'!F62,'ID-59'!E62,'ID-70'!D62,'ID-71'!F62))</f>
        <v>4658.9123312993288</v>
      </c>
      <c r="H55" s="1">
        <f>ABS(Mean!H55-MAX('ID-03'!E62,'ID-11'!E62,'ID-13'!E62,'ID-15'!E62,'ID-16'!E62,'ID-18'!G62,'ID-24'!G62,'ID-29'!H62,'ID-30'!F62,'ID-31'!C62,'ID-33'!G62,'ID-34'!H62,'ID-40'!H62,'ID-44'!F62,'ID-45'!H62,'ID-54'!D62,'ID-57'!G62,'ID-59'!F62,'ID-70'!E62,'ID-71'!G62))</f>
        <v>2591.7135257194564</v>
      </c>
      <c r="I55" s="1">
        <f>ABS(Mean!I55-MAX('ID-12'!C62,'ID-18'!H62,'ID-24'!H62,'ID-29'!I62,'ID-40'!I62,'ID-44'!G62,'ID-45'!I62,'ID-59'!G62))</f>
        <v>3330.8869140455477</v>
      </c>
      <c r="J55" s="1">
        <f>ABS(Mean!J55-MAX('ID-31'!D62,'ID-40'!J62,'ID-44'!H62,'ID-45'!J62,'ID-57'!H62))</f>
        <v>1925.7908200381823</v>
      </c>
      <c r="K55" s="1">
        <f>ABS(Mean!K55-MAX('ID-26'!E62,'ID-31'!E62,'ID-34'!I62,'ID-36'!G62,'ID-40'!K62,'ID-44'!I62,'ID-57'!I62))</f>
        <v>3156.2772033072679</v>
      </c>
    </row>
    <row r="56" spans="1:11" x14ac:dyDescent="0.25">
      <c r="A56" s="1">
        <v>6.5</v>
      </c>
      <c r="B56" s="1">
        <f>ABS(Mean!B56-MAX('ID-11'!B63,'ID-13'!B63,'ID-14'!B63,'ID-15'!B63,'ID-24'!B63,'ID-26'!B63,'ID-29'!B63,'ID-30'!B63,'ID-32'!B63,'ID-33'!B63,'ID-34'!B63,'ID-37'!B63,'ID-38'!B63,'ID-39'!B63,'ID-40'!B63,'ID-44'!B63,'ID-45'!B63,'ID-53'!B63,'ID-57'!B63,'ID-59'!B63,'ID-70'!B63,'ID-71'!B63))</f>
        <v>2229.9938334872013</v>
      </c>
      <c r="C56" s="1">
        <f>ABS(Mean!C56-MAX('ID-08'!B63,'ID-09'!B63,'ID-11'!C63,'ID-14'!C63,'ID-18'!B63,'ID-24'!C63,'ID-26'!C63,'ID-29'!C63,'ID-30'!C63,'ID-34'!C63,'ID-36'!B63,'ID-38'!C63,'ID-39'!C63,'ID-40'!C63,'ID-44'!C63,'ID-45'!C63,'ID-57'!C63,'ID-59'!C63))</f>
        <v>1541.6771186073972</v>
      </c>
      <c r="D56" s="1">
        <f>ABS(Mean!D56-MAX('ID-13'!C63,'ID-14'!D63,'ID-15'!C63,'ID-16'!B63,'ID-18'!C63,'ID-26'!D63,'ID-29'!D63,'ID-30'!D63,'ID-33'!C63,'ID-34'!D63,'ID-36'!C63,'ID-37'!C63,'ID-38'!D63,'ID-39'!D63,'ID-40'!D63,'ID-45'!D63,'ID-59'!D63,'ID-71'!C63))</f>
        <v>2064.4524026052604</v>
      </c>
      <c r="E56" s="1">
        <f>ABS(Mean!E56-MAX('ID-03'!B63,'ID-09'!C63,'ID-13'!D63,'ID-15'!D63,'ID-16'!C63,'ID-18'!D63,'ID-24'!D63,'ID-29'!E63,'ID-30'!E63,'ID-33'!D63,'ID-34'!E63,'ID-36'!D63,'ID-38'!E63,'ID-39'!E63,'ID-40'!E63,'ID-44'!D63,'ID-45'!E63,'ID-57'!D63,'ID-70'!C63,'ID-71'!D63))</f>
        <v>3450.5809017722813</v>
      </c>
      <c r="F56" s="1">
        <f>ABS(Mean!F56-MAX('ID-01'!B63,'ID-02'!B63,'ID-03'!C63,'ID-06'!B63,'ID-08'!C63,'ID-09'!D63,'ID-12'!B63,'ID-16'!D63,'ID-18'!E63,'ID-24'!E63,'ID-29'!F63,'ID-33'!E63,'ID-34'!F63,'ID-36'!E63,'ID-38'!F63,'ID-39'!F63,'ID-40'!F63,'ID-45'!F63,'ID-53'!C63,'ID-54'!B63,'ID-57'!E63,'ID-71'!E63))</f>
        <v>5443.8373579435647</v>
      </c>
      <c r="G56" s="1">
        <f>ABS(Mean!G56-MAX('ID-01'!C63,'ID-02'!C63,'ID-03'!D63,'ID-07'!B63,'ID-08'!D63,'ID-11'!D63,'ID-18'!F63,'ID-24'!F63,'ID-29'!G63,'ID-31'!B63,'ID-33'!F63,'ID-34'!G63,'ID-36'!F63,'ID-39'!G63,'ID-40'!G63,'ID-44'!E63,'ID-45'!G63,'ID-50'!B63,'ID-53'!D63,'ID-54'!C63,'ID-57'!F63,'ID-59'!E63,'ID-70'!D63,'ID-71'!F63))</f>
        <v>4681.9608469157301</v>
      </c>
      <c r="H56" s="1">
        <f>ABS(Mean!H56-MAX('ID-03'!E63,'ID-11'!E63,'ID-13'!E63,'ID-15'!E63,'ID-16'!E63,'ID-18'!G63,'ID-24'!G63,'ID-29'!H63,'ID-30'!F63,'ID-31'!C63,'ID-33'!G63,'ID-34'!H63,'ID-40'!H63,'ID-44'!F63,'ID-45'!H63,'ID-54'!D63,'ID-57'!G63,'ID-59'!F63,'ID-70'!E63,'ID-71'!G63))</f>
        <v>2569.7149977067111</v>
      </c>
      <c r="I56" s="1">
        <f>ABS(Mean!I56-MAX('ID-12'!C63,'ID-18'!H63,'ID-24'!H63,'ID-29'!I63,'ID-40'!I63,'ID-44'!G63,'ID-45'!I63,'ID-59'!G63))</f>
        <v>3226.5811242090258</v>
      </c>
      <c r="J56" s="1">
        <f>ABS(Mean!J56-MAX('ID-31'!D63,'ID-40'!J63,'ID-44'!H63,'ID-45'!J63,'ID-57'!H63))</f>
        <v>1910.4604161175198</v>
      </c>
      <c r="K56" s="1">
        <f>ABS(Mean!K56-MAX('ID-26'!E63,'ID-31'!E63,'ID-34'!I63,'ID-36'!G63,'ID-40'!K63,'ID-44'!I63,'ID-57'!I63))</f>
        <v>3114.6698237604223</v>
      </c>
    </row>
    <row r="57" spans="1:11" x14ac:dyDescent="0.25">
      <c r="A57" s="1">
        <v>6.625</v>
      </c>
      <c r="B57" s="1">
        <f>ABS(Mean!B57-MAX('ID-11'!B64,'ID-13'!B64,'ID-14'!B64,'ID-15'!B64,'ID-24'!B64,'ID-26'!B64,'ID-29'!B64,'ID-30'!B64,'ID-32'!B64,'ID-33'!B64,'ID-34'!B64,'ID-37'!B64,'ID-38'!B64,'ID-39'!B64,'ID-40'!B64,'ID-44'!B64,'ID-45'!B64,'ID-53'!B64,'ID-57'!B64,'ID-59'!B64,'ID-70'!B64,'ID-71'!B64))</f>
        <v>2163.7849691346773</v>
      </c>
      <c r="C57" s="1">
        <f>ABS(Mean!C57-MAX('ID-08'!B64,'ID-09'!B64,'ID-11'!C64,'ID-14'!C64,'ID-18'!B64,'ID-24'!C64,'ID-26'!C64,'ID-29'!C64,'ID-30'!C64,'ID-34'!C64,'ID-36'!B64,'ID-38'!C64,'ID-39'!C64,'ID-40'!C64,'ID-44'!C64,'ID-45'!C64,'ID-57'!C64,'ID-59'!C64))</f>
        <v>1587.2968402687652</v>
      </c>
      <c r="D57" s="1">
        <f>ABS(Mean!D57-MAX('ID-13'!C64,'ID-14'!D64,'ID-15'!C64,'ID-16'!B64,'ID-18'!C64,'ID-26'!D64,'ID-29'!D64,'ID-30'!D64,'ID-33'!C64,'ID-34'!D64,'ID-36'!C64,'ID-37'!C64,'ID-38'!D64,'ID-39'!D64,'ID-40'!D64,'ID-45'!D64,'ID-59'!D64,'ID-71'!C64))</f>
        <v>2045.9887386554697</v>
      </c>
      <c r="E57" s="1">
        <f>ABS(Mean!E57-MAX('ID-03'!B64,'ID-09'!C64,'ID-13'!D64,'ID-15'!D64,'ID-16'!C64,'ID-18'!D64,'ID-24'!D64,'ID-29'!E64,'ID-30'!E64,'ID-33'!D64,'ID-34'!E64,'ID-36'!D64,'ID-38'!E64,'ID-39'!E64,'ID-40'!E64,'ID-44'!D64,'ID-45'!E64,'ID-57'!D64,'ID-70'!C64,'ID-71'!D64))</f>
        <v>3287.3806033963651</v>
      </c>
      <c r="F57" s="1">
        <f>ABS(Mean!F57-MAX('ID-01'!B64,'ID-02'!B64,'ID-03'!C64,'ID-06'!B64,'ID-08'!C64,'ID-09'!D64,'ID-12'!B64,'ID-16'!D64,'ID-18'!E64,'ID-24'!E64,'ID-29'!F64,'ID-33'!E64,'ID-34'!F64,'ID-36'!E64,'ID-38'!F64,'ID-39'!F64,'ID-40'!F64,'ID-45'!F64,'ID-53'!C64,'ID-54'!B64,'ID-57'!E64,'ID-71'!E64))</f>
        <v>5394.8768557527455</v>
      </c>
      <c r="G57" s="1">
        <f>ABS(Mean!G57-MAX('ID-01'!C64,'ID-02'!C64,'ID-03'!D64,'ID-07'!B64,'ID-08'!D64,'ID-11'!D64,'ID-18'!F64,'ID-24'!F64,'ID-29'!G64,'ID-31'!B64,'ID-33'!F64,'ID-34'!G64,'ID-36'!F64,'ID-39'!G64,'ID-40'!G64,'ID-44'!E64,'ID-45'!G64,'ID-50'!B64,'ID-53'!D64,'ID-54'!C64,'ID-57'!F64,'ID-59'!E64,'ID-70'!D64,'ID-71'!F64))</f>
        <v>4663.0277407929007</v>
      </c>
      <c r="H57" s="1">
        <f>ABS(Mean!H57-MAX('ID-03'!E64,'ID-11'!E64,'ID-13'!E64,'ID-15'!E64,'ID-16'!E64,'ID-18'!G64,'ID-24'!G64,'ID-29'!H64,'ID-30'!F64,'ID-31'!C64,'ID-33'!G64,'ID-34'!H64,'ID-40'!H64,'ID-44'!F64,'ID-45'!H64,'ID-54'!D64,'ID-57'!G64,'ID-59'!F64,'ID-70'!E64,'ID-71'!G64))</f>
        <v>2581.7898979169613</v>
      </c>
      <c r="I57" s="1">
        <f>ABS(Mean!I57-MAX('ID-12'!C64,'ID-18'!H64,'ID-24'!H64,'ID-29'!I64,'ID-40'!I64,'ID-44'!G64,'ID-45'!I64,'ID-59'!G64))</f>
        <v>3227.6251045764793</v>
      </c>
      <c r="J57" s="1">
        <f>ABS(Mean!J57-MAX('ID-31'!D64,'ID-40'!J64,'ID-44'!H64,'ID-45'!J64,'ID-57'!H64))</f>
        <v>1899.6740789660753</v>
      </c>
      <c r="K57" s="1">
        <f>ABS(Mean!K57-MAX('ID-26'!E64,'ID-31'!E64,'ID-34'!I64,'ID-36'!G64,'ID-40'!K64,'ID-44'!I64,'ID-57'!I64))</f>
        <v>3140.1877028464655</v>
      </c>
    </row>
    <row r="58" spans="1:11" x14ac:dyDescent="0.25">
      <c r="A58" s="1">
        <v>6.75</v>
      </c>
      <c r="B58" s="1">
        <f>ABS(Mean!B58-MAX('ID-11'!B65,'ID-13'!B65,'ID-14'!B65,'ID-15'!B65,'ID-24'!B65,'ID-26'!B65,'ID-29'!B65,'ID-30'!B65,'ID-32'!B65,'ID-33'!B65,'ID-34'!B65,'ID-37'!B65,'ID-38'!B65,'ID-39'!B65,'ID-40'!B65,'ID-44'!B65,'ID-45'!B65,'ID-53'!B65,'ID-57'!B65,'ID-59'!B65,'ID-70'!B65,'ID-71'!B65))</f>
        <v>2159.1765968441032</v>
      </c>
      <c r="C58" s="1">
        <f>ABS(Mean!C58-MAX('ID-08'!B65,'ID-09'!B65,'ID-11'!C65,'ID-14'!C65,'ID-18'!B65,'ID-24'!C65,'ID-26'!C65,'ID-29'!C65,'ID-30'!C65,'ID-34'!C65,'ID-36'!B65,'ID-38'!C65,'ID-39'!C65,'ID-40'!C65,'ID-44'!C65,'ID-45'!C65,'ID-57'!C65,'ID-59'!C65))</f>
        <v>1602.7671319025096</v>
      </c>
      <c r="D58" s="1">
        <f>ABS(Mean!D58-MAX('ID-13'!C65,'ID-14'!D65,'ID-15'!C65,'ID-16'!B65,'ID-18'!C65,'ID-26'!D65,'ID-29'!D65,'ID-30'!D65,'ID-33'!C65,'ID-34'!D65,'ID-36'!C65,'ID-37'!C65,'ID-38'!D65,'ID-39'!D65,'ID-40'!D65,'ID-45'!D65,'ID-59'!D65,'ID-71'!C65))</f>
        <v>2082.4318936201207</v>
      </c>
      <c r="E58" s="1">
        <f>ABS(Mean!E58-MAX('ID-03'!B65,'ID-09'!C65,'ID-13'!D65,'ID-15'!D65,'ID-16'!C65,'ID-18'!D65,'ID-24'!D65,'ID-29'!E65,'ID-30'!E65,'ID-33'!D65,'ID-34'!E65,'ID-36'!D65,'ID-38'!E65,'ID-39'!E65,'ID-40'!E65,'ID-44'!D65,'ID-45'!E65,'ID-57'!D65,'ID-70'!C65,'ID-71'!D65))</f>
        <v>3041.9702698842598</v>
      </c>
      <c r="F58" s="1">
        <f>ABS(Mean!F58-MAX('ID-01'!B65,'ID-02'!B65,'ID-03'!C65,'ID-06'!B65,'ID-08'!C65,'ID-09'!D65,'ID-12'!B65,'ID-16'!D65,'ID-18'!E65,'ID-24'!E65,'ID-29'!F65,'ID-33'!E65,'ID-34'!F65,'ID-36'!E65,'ID-38'!F65,'ID-39'!F65,'ID-40'!F65,'ID-45'!F65,'ID-53'!C65,'ID-54'!B65,'ID-57'!E65,'ID-71'!E65))</f>
        <v>5383.8857138987951</v>
      </c>
      <c r="G58" s="1">
        <f>ABS(Mean!G58-MAX('ID-01'!C65,'ID-02'!C65,'ID-03'!D65,'ID-07'!B65,'ID-08'!D65,'ID-11'!D65,'ID-18'!F65,'ID-24'!F65,'ID-29'!G65,'ID-31'!B65,'ID-33'!F65,'ID-34'!G65,'ID-36'!F65,'ID-39'!G65,'ID-40'!G65,'ID-44'!E65,'ID-45'!G65,'ID-50'!B65,'ID-53'!D65,'ID-54'!C65,'ID-57'!F65,'ID-59'!E65,'ID-70'!D65,'ID-71'!F65))</f>
        <v>4622.7948294851894</v>
      </c>
      <c r="H58" s="1">
        <f>ABS(Mean!H58-MAX('ID-03'!E65,'ID-11'!E65,'ID-13'!E65,'ID-15'!E65,'ID-16'!E65,'ID-18'!G65,'ID-24'!G65,'ID-29'!H65,'ID-30'!F65,'ID-31'!C65,'ID-33'!G65,'ID-34'!H65,'ID-40'!H65,'ID-44'!F65,'ID-45'!H65,'ID-54'!D65,'ID-57'!G65,'ID-59'!F65,'ID-70'!E65,'ID-71'!G65))</f>
        <v>2551.914143175487</v>
      </c>
      <c r="I58" s="1">
        <f>ABS(Mean!I58-MAX('ID-12'!C65,'ID-18'!H65,'ID-24'!H65,'ID-29'!I65,'ID-40'!I65,'ID-44'!G65,'ID-45'!I65,'ID-59'!G65))</f>
        <v>2726.8160024618492</v>
      </c>
      <c r="J58" s="1">
        <f>ABS(Mean!J58-MAX('ID-31'!D65,'ID-40'!J65,'ID-44'!H65,'ID-45'!J65,'ID-57'!H65))</f>
        <v>1855.0135922211214</v>
      </c>
      <c r="K58" s="1">
        <f>ABS(Mean!K58-MAX('ID-26'!E65,'ID-31'!E65,'ID-34'!I65,'ID-36'!G65,'ID-40'!K65,'ID-44'!I65,'ID-57'!I65))</f>
        <v>3050.7750788125222</v>
      </c>
    </row>
    <row r="59" spans="1:11" x14ac:dyDescent="0.25">
      <c r="A59" s="1">
        <v>6.875</v>
      </c>
      <c r="B59" s="1">
        <f>ABS(Mean!B59-MAX('ID-11'!B66,'ID-13'!B66,'ID-14'!B66,'ID-15'!B66,'ID-24'!B66,'ID-26'!B66,'ID-29'!B66,'ID-30'!B66,'ID-32'!B66,'ID-33'!B66,'ID-34'!B66,'ID-37'!B66,'ID-38'!B66,'ID-39'!B66,'ID-40'!B66,'ID-44'!B66,'ID-45'!B66,'ID-53'!B66,'ID-57'!B66,'ID-59'!B66,'ID-70'!B66,'ID-71'!B66))</f>
        <v>2243.7711899840892</v>
      </c>
      <c r="C59" s="1">
        <f>ABS(Mean!C59-MAX('ID-08'!B66,'ID-09'!B66,'ID-11'!C66,'ID-14'!C66,'ID-18'!B66,'ID-24'!C66,'ID-26'!C66,'ID-29'!C66,'ID-30'!C66,'ID-34'!C66,'ID-36'!B66,'ID-38'!C66,'ID-39'!C66,'ID-40'!C66,'ID-44'!C66,'ID-45'!C66,'ID-57'!C66,'ID-59'!C66))</f>
        <v>1540.7307246503242</v>
      </c>
      <c r="D59" s="1">
        <f>ABS(Mean!D59-MAX('ID-13'!C66,'ID-14'!D66,'ID-15'!C66,'ID-16'!B66,'ID-18'!C66,'ID-26'!D66,'ID-29'!D66,'ID-30'!D66,'ID-33'!C66,'ID-34'!D66,'ID-36'!C66,'ID-37'!C66,'ID-38'!D66,'ID-39'!D66,'ID-40'!D66,'ID-45'!D66,'ID-59'!D66,'ID-71'!C66))</f>
        <v>2066.9687263958172</v>
      </c>
      <c r="E59" s="1">
        <f>ABS(Mean!E59-MAX('ID-03'!B66,'ID-09'!C66,'ID-13'!D66,'ID-15'!D66,'ID-16'!C66,'ID-18'!D66,'ID-24'!D66,'ID-29'!E66,'ID-30'!E66,'ID-33'!D66,'ID-34'!E66,'ID-36'!D66,'ID-38'!E66,'ID-39'!E66,'ID-40'!E66,'ID-44'!D66,'ID-45'!E66,'ID-57'!D66,'ID-70'!C66,'ID-71'!D66))</f>
        <v>2964.09755998521</v>
      </c>
      <c r="F59" s="1">
        <f>ABS(Mean!F59-MAX('ID-01'!B66,'ID-02'!B66,'ID-03'!C66,'ID-06'!B66,'ID-08'!C66,'ID-09'!D66,'ID-12'!B66,'ID-16'!D66,'ID-18'!E66,'ID-24'!E66,'ID-29'!F66,'ID-33'!E66,'ID-34'!F66,'ID-36'!E66,'ID-38'!F66,'ID-39'!F66,'ID-40'!F66,'ID-45'!F66,'ID-53'!C66,'ID-54'!B66,'ID-57'!E66,'ID-71'!E66))</f>
        <v>5339.102931281268</v>
      </c>
      <c r="G59" s="1">
        <f>ABS(Mean!G59-MAX('ID-01'!C66,'ID-02'!C66,'ID-03'!D66,'ID-07'!B66,'ID-08'!D66,'ID-11'!D66,'ID-18'!F66,'ID-24'!F66,'ID-29'!G66,'ID-31'!B66,'ID-33'!F66,'ID-34'!G66,'ID-36'!F66,'ID-39'!G66,'ID-40'!G66,'ID-44'!E66,'ID-45'!G66,'ID-50'!B66,'ID-53'!D66,'ID-54'!C66,'ID-57'!F66,'ID-59'!E66,'ID-70'!D66,'ID-71'!F66))</f>
        <v>4556.1541541753204</v>
      </c>
      <c r="H59" s="1">
        <f>ABS(Mean!H59-MAX('ID-03'!E66,'ID-11'!E66,'ID-13'!E66,'ID-15'!E66,'ID-16'!E66,'ID-18'!G66,'ID-24'!G66,'ID-29'!H66,'ID-30'!F66,'ID-31'!C66,'ID-33'!G66,'ID-34'!H66,'ID-40'!H66,'ID-44'!F66,'ID-45'!H66,'ID-54'!D66,'ID-57'!G66,'ID-59'!F66,'ID-70'!E66,'ID-71'!G66))</f>
        <v>2537.3235676243598</v>
      </c>
      <c r="I59" s="1">
        <f>ABS(Mean!I59-MAX('ID-12'!C66,'ID-18'!H66,'ID-24'!H66,'ID-29'!I66,'ID-40'!I66,'ID-44'!G66,'ID-45'!I66,'ID-59'!G66))</f>
        <v>2750.2087837879299</v>
      </c>
      <c r="J59" s="1">
        <f>ABS(Mean!J59-MAX('ID-31'!D66,'ID-40'!J66,'ID-44'!H66,'ID-45'!J66,'ID-57'!H66))</f>
        <v>1899.5570266573318</v>
      </c>
      <c r="K59" s="1">
        <f>ABS(Mean!K59-MAX('ID-26'!E66,'ID-31'!E66,'ID-34'!I66,'ID-36'!G66,'ID-40'!K66,'ID-44'!I66,'ID-57'!I66))</f>
        <v>3033.5245863224591</v>
      </c>
    </row>
    <row r="60" spans="1:11" x14ac:dyDescent="0.25">
      <c r="A60" s="1">
        <v>7</v>
      </c>
      <c r="B60" s="1">
        <f>ABS(Mean!B60-MAX('ID-11'!B67,'ID-13'!B67,'ID-14'!B67,'ID-15'!B67,'ID-24'!B67,'ID-26'!B67,'ID-29'!B67,'ID-30'!B67,'ID-32'!B67,'ID-33'!B67,'ID-34'!B67,'ID-37'!B67,'ID-38'!B67,'ID-39'!B67,'ID-40'!B67,'ID-44'!B67,'ID-45'!B67,'ID-53'!B67,'ID-57'!B67,'ID-59'!B67,'ID-70'!B67,'ID-71'!B67))</f>
        <v>2186.0036849525068</v>
      </c>
      <c r="C60" s="1">
        <f>ABS(Mean!C60-MAX('ID-08'!B67,'ID-09'!B67,'ID-11'!C67,'ID-14'!C67,'ID-18'!B67,'ID-24'!C67,'ID-26'!C67,'ID-29'!C67,'ID-30'!C67,'ID-34'!C67,'ID-36'!B67,'ID-38'!C67,'ID-39'!C67,'ID-40'!C67,'ID-44'!C67,'ID-45'!C67,'ID-57'!C67,'ID-59'!C67))</f>
        <v>1454.8462107980208</v>
      </c>
      <c r="D60" s="1">
        <f>ABS(Mean!D60-MAX('ID-13'!C67,'ID-14'!D67,'ID-15'!C67,'ID-16'!B67,'ID-18'!C67,'ID-26'!D67,'ID-29'!D67,'ID-30'!D67,'ID-33'!C67,'ID-34'!D67,'ID-36'!C67,'ID-37'!C67,'ID-38'!D67,'ID-39'!D67,'ID-40'!D67,'ID-45'!D67,'ID-59'!D67,'ID-71'!C67))</f>
        <v>2103.7052510404924</v>
      </c>
      <c r="E60" s="1">
        <f>ABS(Mean!E60-MAX('ID-03'!B67,'ID-09'!C67,'ID-13'!D67,'ID-15'!D67,'ID-16'!C67,'ID-18'!D67,'ID-24'!D67,'ID-29'!E67,'ID-30'!E67,'ID-33'!D67,'ID-34'!E67,'ID-36'!D67,'ID-38'!E67,'ID-39'!E67,'ID-40'!E67,'ID-44'!D67,'ID-45'!E67,'ID-57'!D67,'ID-70'!C67,'ID-71'!D67))</f>
        <v>2835.3645482306993</v>
      </c>
      <c r="F60" s="1">
        <f>ABS(Mean!F60-MAX('ID-01'!B67,'ID-02'!B67,'ID-03'!C67,'ID-06'!B67,'ID-08'!C67,'ID-09'!D67,'ID-12'!B67,'ID-16'!D67,'ID-18'!E67,'ID-24'!E67,'ID-29'!F67,'ID-33'!E67,'ID-34'!F67,'ID-36'!E67,'ID-38'!F67,'ID-39'!F67,'ID-40'!F67,'ID-45'!F67,'ID-53'!C67,'ID-54'!B67,'ID-57'!E67,'ID-71'!E67))</f>
        <v>5323.6111859773973</v>
      </c>
      <c r="G60" s="1">
        <f>ABS(Mean!G60-MAX('ID-01'!C67,'ID-02'!C67,'ID-03'!D67,'ID-07'!B67,'ID-08'!D67,'ID-11'!D67,'ID-18'!F67,'ID-24'!F67,'ID-29'!G67,'ID-31'!B67,'ID-33'!F67,'ID-34'!G67,'ID-36'!F67,'ID-39'!G67,'ID-40'!G67,'ID-44'!E67,'ID-45'!G67,'ID-50'!B67,'ID-53'!D67,'ID-54'!C67,'ID-57'!F67,'ID-59'!E67,'ID-70'!D67,'ID-71'!F67))</f>
        <v>4492.7516304012415</v>
      </c>
      <c r="H60" s="1">
        <f>ABS(Mean!H60-MAX('ID-03'!E67,'ID-11'!E67,'ID-13'!E67,'ID-15'!E67,'ID-16'!E67,'ID-18'!G67,'ID-24'!G67,'ID-29'!H67,'ID-30'!F67,'ID-31'!C67,'ID-33'!G67,'ID-34'!H67,'ID-40'!H67,'ID-44'!F67,'ID-45'!H67,'ID-54'!D67,'ID-57'!G67,'ID-59'!F67,'ID-70'!E67,'ID-71'!G67))</f>
        <v>2534.2722284915767</v>
      </c>
      <c r="I60" s="1">
        <f>ABS(Mean!I60-MAX('ID-12'!C67,'ID-18'!H67,'ID-24'!H67,'ID-29'!I67,'ID-40'!I67,'ID-44'!G67,'ID-45'!I67,'ID-59'!G67))</f>
        <v>2850.1866929148409</v>
      </c>
      <c r="J60" s="1">
        <f>ABS(Mean!J60-MAX('ID-31'!D67,'ID-40'!J67,'ID-44'!H67,'ID-45'!J67,'ID-57'!H67))</f>
        <v>1962.2295194987694</v>
      </c>
      <c r="K60" s="1">
        <f>ABS(Mean!K60-MAX('ID-26'!E67,'ID-31'!E67,'ID-34'!I67,'ID-36'!G67,'ID-40'!K67,'ID-44'!I67,'ID-57'!I67))</f>
        <v>3019.7700910593139</v>
      </c>
    </row>
    <row r="61" spans="1:11" x14ac:dyDescent="0.25">
      <c r="A61" s="1">
        <v>7.125</v>
      </c>
      <c r="B61" s="1">
        <f>ABS(Mean!B61-MAX('ID-11'!B68,'ID-13'!B68,'ID-14'!B68,'ID-15'!B68,'ID-24'!B68,'ID-26'!B68,'ID-29'!B68,'ID-30'!B68,'ID-32'!B68,'ID-33'!B68,'ID-34'!B68,'ID-37'!B68,'ID-38'!B68,'ID-39'!B68,'ID-40'!B68,'ID-44'!B68,'ID-45'!B68,'ID-53'!B68,'ID-57'!B68,'ID-59'!B68,'ID-70'!B68,'ID-71'!B68))</f>
        <v>2147.9452790891082</v>
      </c>
      <c r="C61" s="1">
        <f>ABS(Mean!C61-MAX('ID-08'!B68,'ID-09'!B68,'ID-11'!C68,'ID-14'!C68,'ID-18'!B68,'ID-24'!C68,'ID-26'!C68,'ID-29'!C68,'ID-30'!C68,'ID-34'!C68,'ID-36'!B68,'ID-38'!C68,'ID-39'!C68,'ID-40'!C68,'ID-44'!C68,'ID-45'!C68,'ID-57'!C68,'ID-59'!C68))</f>
        <v>1382.0554232811962</v>
      </c>
      <c r="D61" s="1">
        <f>ABS(Mean!D61-MAX('ID-13'!C68,'ID-14'!D68,'ID-15'!C68,'ID-16'!B68,'ID-18'!C68,'ID-26'!D68,'ID-29'!D68,'ID-30'!D68,'ID-33'!C68,'ID-34'!D68,'ID-36'!C68,'ID-37'!C68,'ID-38'!D68,'ID-39'!D68,'ID-40'!D68,'ID-45'!D68,'ID-59'!D68,'ID-71'!C68))</f>
        <v>2203.2313411127757</v>
      </c>
      <c r="E61" s="1">
        <f>ABS(Mean!E61-MAX('ID-03'!B68,'ID-09'!C68,'ID-13'!D68,'ID-15'!D68,'ID-16'!C68,'ID-18'!D68,'ID-24'!D68,'ID-29'!E68,'ID-30'!E68,'ID-33'!D68,'ID-34'!E68,'ID-36'!D68,'ID-38'!E68,'ID-39'!E68,'ID-40'!E68,'ID-44'!D68,'ID-45'!E68,'ID-57'!D68,'ID-70'!C68,'ID-71'!D68))</f>
        <v>2870.5774890700927</v>
      </c>
      <c r="F61" s="1">
        <f>ABS(Mean!F61-MAX('ID-01'!B68,'ID-02'!B68,'ID-03'!C68,'ID-06'!B68,'ID-08'!C68,'ID-09'!D68,'ID-12'!B68,'ID-16'!D68,'ID-18'!E68,'ID-24'!E68,'ID-29'!F68,'ID-33'!E68,'ID-34'!F68,'ID-36'!E68,'ID-38'!F68,'ID-39'!F68,'ID-40'!F68,'ID-45'!F68,'ID-53'!C68,'ID-54'!B68,'ID-57'!E68,'ID-71'!E68))</f>
        <v>5292.6164789175682</v>
      </c>
      <c r="G61" s="1">
        <f>ABS(Mean!G61-MAX('ID-01'!C68,'ID-02'!C68,'ID-03'!D68,'ID-07'!B68,'ID-08'!D68,'ID-11'!D68,'ID-18'!F68,'ID-24'!F68,'ID-29'!G68,'ID-31'!B68,'ID-33'!F68,'ID-34'!G68,'ID-36'!F68,'ID-39'!G68,'ID-40'!G68,'ID-44'!E68,'ID-45'!G68,'ID-50'!B68,'ID-53'!D68,'ID-54'!C68,'ID-57'!F68,'ID-59'!E68,'ID-70'!D68,'ID-71'!F68))</f>
        <v>4425.5815697397502</v>
      </c>
      <c r="H61" s="1">
        <f>ABS(Mean!H61-MAX('ID-03'!E68,'ID-11'!E68,'ID-13'!E68,'ID-15'!E68,'ID-16'!E68,'ID-18'!G68,'ID-24'!G68,'ID-29'!H68,'ID-30'!F68,'ID-31'!C68,'ID-33'!G68,'ID-34'!H68,'ID-40'!H68,'ID-44'!F68,'ID-45'!H68,'ID-54'!D68,'ID-57'!G68,'ID-59'!F68,'ID-70'!E68,'ID-71'!G68))</f>
        <v>2517.9436279967158</v>
      </c>
      <c r="I61" s="1">
        <f>ABS(Mean!I61-MAX('ID-12'!C68,'ID-18'!H68,'ID-24'!H68,'ID-29'!I68,'ID-40'!I68,'ID-44'!G68,'ID-45'!I68,'ID-59'!G68))</f>
        <v>2844.3034674001619</v>
      </c>
      <c r="J61" s="1">
        <f>ABS(Mean!J61-MAX('ID-31'!D68,'ID-40'!J68,'ID-44'!H68,'ID-45'!J68,'ID-57'!H68))</f>
        <v>1948.87788326899</v>
      </c>
      <c r="K61" s="1">
        <f>ABS(Mean!K61-MAX('ID-26'!E68,'ID-31'!E68,'ID-34'!I68,'ID-36'!G68,'ID-40'!K68,'ID-44'!I68,'ID-57'!I68))</f>
        <v>2957.0866968528126</v>
      </c>
    </row>
    <row r="62" spans="1:11" x14ac:dyDescent="0.25">
      <c r="A62" s="1">
        <v>7.25</v>
      </c>
      <c r="B62" s="1">
        <f>ABS(Mean!B62-MAX('ID-11'!B69,'ID-13'!B69,'ID-14'!B69,'ID-15'!B69,'ID-24'!B69,'ID-26'!B69,'ID-29'!B69,'ID-30'!B69,'ID-32'!B69,'ID-33'!B69,'ID-34'!B69,'ID-37'!B69,'ID-38'!B69,'ID-39'!B69,'ID-40'!B69,'ID-44'!B69,'ID-45'!B69,'ID-53'!B69,'ID-57'!B69,'ID-59'!B69,'ID-70'!B69,'ID-71'!B69))</f>
        <v>1968.5508222733645</v>
      </c>
      <c r="C62" s="1">
        <f>ABS(Mean!C62-MAX('ID-08'!B69,'ID-09'!B69,'ID-11'!C69,'ID-14'!C69,'ID-18'!B69,'ID-24'!C69,'ID-26'!C69,'ID-29'!C69,'ID-30'!C69,'ID-34'!C69,'ID-36'!B69,'ID-38'!C69,'ID-39'!C69,'ID-40'!C69,'ID-44'!C69,'ID-45'!C69,'ID-57'!C69,'ID-59'!C69))</f>
        <v>1271.3062812102876</v>
      </c>
      <c r="D62" s="1">
        <f>ABS(Mean!D62-MAX('ID-13'!C69,'ID-14'!D69,'ID-15'!C69,'ID-16'!B69,'ID-18'!C69,'ID-26'!D69,'ID-29'!D69,'ID-30'!D69,'ID-33'!C69,'ID-34'!D69,'ID-36'!C69,'ID-37'!C69,'ID-38'!D69,'ID-39'!D69,'ID-40'!D69,'ID-45'!D69,'ID-59'!D69,'ID-71'!C69))</f>
        <v>2190.4053479295399</v>
      </c>
      <c r="E62" s="1">
        <f>ABS(Mean!E62-MAX('ID-03'!B69,'ID-09'!C69,'ID-13'!D69,'ID-15'!D69,'ID-16'!C69,'ID-18'!D69,'ID-24'!D69,'ID-29'!E69,'ID-30'!E69,'ID-33'!D69,'ID-34'!E69,'ID-36'!D69,'ID-38'!E69,'ID-39'!E69,'ID-40'!E69,'ID-44'!D69,'ID-45'!E69,'ID-57'!D69,'ID-70'!C69,'ID-71'!D69))</f>
        <v>3007.7199906229603</v>
      </c>
      <c r="F62" s="1">
        <f>ABS(Mean!F62-MAX('ID-01'!B69,'ID-02'!B69,'ID-03'!C69,'ID-06'!B69,'ID-08'!C69,'ID-09'!D69,'ID-12'!B69,'ID-16'!D69,'ID-18'!E69,'ID-24'!E69,'ID-29'!F69,'ID-33'!E69,'ID-34'!F69,'ID-36'!E69,'ID-38'!F69,'ID-39'!F69,'ID-40'!F69,'ID-45'!F69,'ID-53'!C69,'ID-54'!B69,'ID-57'!E69,'ID-71'!E69))</f>
        <v>5299.6306582228226</v>
      </c>
      <c r="G62" s="1">
        <f>ABS(Mean!G62-MAX('ID-01'!C69,'ID-02'!C69,'ID-03'!D69,'ID-07'!B69,'ID-08'!D69,'ID-11'!D69,'ID-18'!F69,'ID-24'!F69,'ID-29'!G69,'ID-31'!B69,'ID-33'!F69,'ID-34'!G69,'ID-36'!F69,'ID-39'!G69,'ID-40'!G69,'ID-44'!E69,'ID-45'!G69,'ID-50'!B69,'ID-53'!D69,'ID-54'!C69,'ID-57'!F69,'ID-59'!E69,'ID-70'!D69,'ID-71'!F69))</f>
        <v>4388.7936790333906</v>
      </c>
      <c r="H62" s="1">
        <f>ABS(Mean!H62-MAX('ID-03'!E69,'ID-11'!E69,'ID-13'!E69,'ID-15'!E69,'ID-16'!E69,'ID-18'!G69,'ID-24'!G69,'ID-29'!H69,'ID-30'!F69,'ID-31'!C69,'ID-33'!G69,'ID-34'!H69,'ID-40'!H69,'ID-44'!F69,'ID-45'!H69,'ID-54'!D69,'ID-57'!G69,'ID-59'!F69,'ID-70'!E69,'ID-71'!G69))</f>
        <v>2519.3363008557835</v>
      </c>
      <c r="I62" s="1">
        <f>ABS(Mean!I62-MAX('ID-12'!C69,'ID-18'!H69,'ID-24'!H69,'ID-29'!I69,'ID-40'!I69,'ID-44'!G69,'ID-45'!I69,'ID-59'!G69))</f>
        <v>2789.8143419272637</v>
      </c>
      <c r="J62" s="1">
        <f>ABS(Mean!J62-MAX('ID-31'!D69,'ID-40'!J69,'ID-44'!H69,'ID-45'!J69,'ID-57'!H69))</f>
        <v>1987.2862650172119</v>
      </c>
      <c r="K62" s="1">
        <f>ABS(Mean!K62-MAX('ID-26'!E69,'ID-31'!E69,'ID-34'!I69,'ID-36'!G69,'ID-40'!K69,'ID-44'!I69,'ID-57'!I69))</f>
        <v>2779.3594863726453</v>
      </c>
    </row>
    <row r="63" spans="1:11" x14ac:dyDescent="0.25">
      <c r="A63" s="1">
        <v>7.375</v>
      </c>
      <c r="B63" s="1">
        <f>ABS(Mean!B63-MAX('ID-11'!B70,'ID-13'!B70,'ID-14'!B70,'ID-15'!B70,'ID-24'!B70,'ID-26'!B70,'ID-29'!B70,'ID-30'!B70,'ID-32'!B70,'ID-33'!B70,'ID-34'!B70,'ID-37'!B70,'ID-38'!B70,'ID-39'!B70,'ID-40'!B70,'ID-44'!B70,'ID-45'!B70,'ID-53'!B70,'ID-57'!B70,'ID-59'!B70,'ID-70'!B70,'ID-71'!B70))</f>
        <v>1980.0933124589412</v>
      </c>
      <c r="C63" s="1">
        <f>ABS(Mean!C63-MAX('ID-08'!B70,'ID-09'!B70,'ID-11'!C70,'ID-14'!C70,'ID-18'!B70,'ID-24'!C70,'ID-26'!C70,'ID-29'!C70,'ID-30'!C70,'ID-34'!C70,'ID-36'!B70,'ID-38'!C70,'ID-39'!C70,'ID-40'!C70,'ID-44'!C70,'ID-45'!C70,'ID-57'!C70,'ID-59'!C70))</f>
        <v>1208.3479942070242</v>
      </c>
      <c r="D63" s="1">
        <f>ABS(Mean!D63-MAX('ID-13'!C70,'ID-14'!D70,'ID-15'!C70,'ID-16'!B70,'ID-18'!C70,'ID-26'!D70,'ID-29'!D70,'ID-30'!D70,'ID-33'!C70,'ID-34'!D70,'ID-36'!C70,'ID-37'!C70,'ID-38'!D70,'ID-39'!D70,'ID-40'!D70,'ID-45'!D70,'ID-59'!D70,'ID-71'!C70))</f>
        <v>2212.9153611013276</v>
      </c>
      <c r="E63" s="1">
        <f>ABS(Mean!E63-MAX('ID-03'!B70,'ID-09'!C70,'ID-13'!D70,'ID-15'!D70,'ID-16'!C70,'ID-18'!D70,'ID-24'!D70,'ID-29'!E70,'ID-30'!E70,'ID-33'!D70,'ID-34'!E70,'ID-36'!D70,'ID-38'!E70,'ID-39'!E70,'ID-40'!E70,'ID-44'!D70,'ID-45'!E70,'ID-57'!D70,'ID-70'!C70,'ID-71'!D70))</f>
        <v>2945.5280784584174</v>
      </c>
      <c r="F63" s="1">
        <f>ABS(Mean!F63-MAX('ID-01'!B70,'ID-02'!B70,'ID-03'!C70,'ID-06'!B70,'ID-08'!C70,'ID-09'!D70,'ID-12'!B70,'ID-16'!D70,'ID-18'!E70,'ID-24'!E70,'ID-29'!F70,'ID-33'!E70,'ID-34'!F70,'ID-36'!E70,'ID-38'!F70,'ID-39'!F70,'ID-40'!F70,'ID-45'!F70,'ID-53'!C70,'ID-54'!B70,'ID-57'!E70,'ID-71'!E70))</f>
        <v>5257.5816434181506</v>
      </c>
      <c r="G63" s="1">
        <f>ABS(Mean!G63-MAX('ID-01'!C70,'ID-02'!C70,'ID-03'!D70,'ID-07'!B70,'ID-08'!D70,'ID-11'!D70,'ID-18'!F70,'ID-24'!F70,'ID-29'!G70,'ID-31'!B70,'ID-33'!F70,'ID-34'!G70,'ID-36'!F70,'ID-39'!G70,'ID-40'!G70,'ID-44'!E70,'ID-45'!G70,'ID-50'!B70,'ID-53'!D70,'ID-54'!C70,'ID-57'!F70,'ID-59'!E70,'ID-70'!D70,'ID-71'!F70))</f>
        <v>4362.0001846199493</v>
      </c>
      <c r="H63" s="1">
        <f>ABS(Mean!H63-MAX('ID-03'!E70,'ID-11'!E70,'ID-13'!E70,'ID-15'!E70,'ID-16'!E70,'ID-18'!G70,'ID-24'!G70,'ID-29'!H70,'ID-30'!F70,'ID-31'!C70,'ID-33'!G70,'ID-34'!H70,'ID-40'!H70,'ID-44'!F70,'ID-45'!H70,'ID-54'!D70,'ID-57'!G70,'ID-59'!F70,'ID-70'!E70,'ID-71'!G70))</f>
        <v>2533.734011861734</v>
      </c>
      <c r="I63" s="1">
        <f>ABS(Mean!I63-MAX('ID-12'!C70,'ID-18'!H70,'ID-24'!H70,'ID-29'!I70,'ID-40'!I70,'ID-44'!G70,'ID-45'!I70,'ID-59'!G70))</f>
        <v>2805.0716033906774</v>
      </c>
      <c r="J63" s="1">
        <f>ABS(Mean!J63-MAX('ID-31'!D70,'ID-40'!J70,'ID-44'!H70,'ID-45'!J70,'ID-57'!H70))</f>
        <v>1959.2925894162136</v>
      </c>
      <c r="K63" s="1">
        <f>ABS(Mean!K63-MAX('ID-26'!E70,'ID-31'!E70,'ID-34'!I70,'ID-36'!G70,'ID-40'!K70,'ID-44'!I70,'ID-57'!I70))</f>
        <v>2639.664826523097</v>
      </c>
    </row>
    <row r="64" spans="1:11" x14ac:dyDescent="0.25">
      <c r="A64" s="1">
        <v>7.5</v>
      </c>
      <c r="B64" s="1">
        <f>ABS(Mean!B64-MAX('ID-11'!B71,'ID-13'!B71,'ID-14'!B71,'ID-15'!B71,'ID-24'!B71,'ID-26'!B71,'ID-29'!B71,'ID-30'!B71,'ID-32'!B71,'ID-33'!B71,'ID-34'!B71,'ID-37'!B71,'ID-38'!B71,'ID-39'!B71,'ID-40'!B71,'ID-44'!B71,'ID-45'!B71,'ID-53'!B71,'ID-57'!B71,'ID-59'!B71,'ID-70'!B71,'ID-71'!B71))</f>
        <v>2056.2294458881915</v>
      </c>
      <c r="C64" s="1">
        <f>ABS(Mean!C64-MAX('ID-08'!B71,'ID-09'!B71,'ID-11'!C71,'ID-14'!C71,'ID-18'!B71,'ID-24'!C71,'ID-26'!C71,'ID-29'!C71,'ID-30'!C71,'ID-34'!C71,'ID-36'!B71,'ID-38'!C71,'ID-39'!C71,'ID-40'!C71,'ID-44'!C71,'ID-45'!C71,'ID-57'!C71,'ID-59'!C71))</f>
        <v>1169.9375345021219</v>
      </c>
      <c r="D64" s="1">
        <f>ABS(Mean!D64-MAX('ID-13'!C71,'ID-14'!D71,'ID-15'!C71,'ID-16'!B71,'ID-18'!C71,'ID-26'!D71,'ID-29'!D71,'ID-30'!D71,'ID-33'!C71,'ID-34'!D71,'ID-36'!C71,'ID-37'!C71,'ID-38'!D71,'ID-39'!D71,'ID-40'!D71,'ID-45'!D71,'ID-59'!D71,'ID-71'!C71))</f>
        <v>2141.7912094034555</v>
      </c>
      <c r="E64" s="1">
        <f>ABS(Mean!E64-MAX('ID-03'!B71,'ID-09'!C71,'ID-13'!D71,'ID-15'!D71,'ID-16'!C71,'ID-18'!D71,'ID-24'!D71,'ID-29'!E71,'ID-30'!E71,'ID-33'!D71,'ID-34'!E71,'ID-36'!D71,'ID-38'!E71,'ID-39'!E71,'ID-40'!E71,'ID-44'!D71,'ID-45'!E71,'ID-57'!D71,'ID-70'!C71,'ID-71'!D71))</f>
        <v>2713.3615039330439</v>
      </c>
      <c r="F64" s="1">
        <f>ABS(Mean!F64-MAX('ID-01'!B71,'ID-02'!B71,'ID-03'!C71,'ID-06'!B71,'ID-08'!C71,'ID-09'!D71,'ID-12'!B71,'ID-16'!D71,'ID-18'!E71,'ID-24'!E71,'ID-29'!F71,'ID-33'!E71,'ID-34'!F71,'ID-36'!E71,'ID-38'!F71,'ID-39'!F71,'ID-40'!F71,'ID-45'!F71,'ID-53'!C71,'ID-54'!B71,'ID-57'!E71,'ID-71'!E71))</f>
        <v>5206.436380147341</v>
      </c>
      <c r="G64" s="1">
        <f>ABS(Mean!G64-MAX('ID-01'!C71,'ID-02'!C71,'ID-03'!D71,'ID-07'!B71,'ID-08'!D71,'ID-11'!D71,'ID-18'!F71,'ID-24'!F71,'ID-29'!G71,'ID-31'!B71,'ID-33'!F71,'ID-34'!G71,'ID-36'!F71,'ID-39'!G71,'ID-40'!G71,'ID-44'!E71,'ID-45'!G71,'ID-50'!B71,'ID-53'!D71,'ID-54'!C71,'ID-57'!F71,'ID-59'!E71,'ID-70'!D71,'ID-71'!F71))</f>
        <v>4342.9075693689374</v>
      </c>
      <c r="H64" s="1">
        <f>ABS(Mean!H64-MAX('ID-03'!E71,'ID-11'!E71,'ID-13'!E71,'ID-15'!E71,'ID-16'!E71,'ID-18'!G71,'ID-24'!G71,'ID-29'!H71,'ID-30'!F71,'ID-31'!C71,'ID-33'!G71,'ID-34'!H71,'ID-40'!H71,'ID-44'!F71,'ID-45'!H71,'ID-54'!D71,'ID-57'!G71,'ID-59'!F71,'ID-70'!E71,'ID-71'!G71))</f>
        <v>2497.1831912537873</v>
      </c>
      <c r="I64" s="1">
        <f>ABS(Mean!I64-MAX('ID-12'!C71,'ID-18'!H71,'ID-24'!H71,'ID-29'!I71,'ID-40'!I71,'ID-44'!G71,'ID-45'!I71,'ID-59'!G71))</f>
        <v>2841.4008657425948</v>
      </c>
      <c r="J64" s="1">
        <f>ABS(Mean!J64-MAX('ID-31'!D71,'ID-40'!J71,'ID-44'!H71,'ID-45'!J71,'ID-57'!H71))</f>
        <v>1943.9735696988428</v>
      </c>
      <c r="K64" s="1">
        <f>ABS(Mean!K64-MAX('ID-26'!E71,'ID-31'!E71,'ID-34'!I71,'ID-36'!G71,'ID-40'!K71,'ID-44'!I71,'ID-57'!I71))</f>
        <v>2653.3951997716413</v>
      </c>
    </row>
    <row r="65" spans="1:11" x14ac:dyDescent="0.25">
      <c r="A65" s="1">
        <v>7.625</v>
      </c>
      <c r="B65" s="1">
        <f>ABS(Mean!B65-MAX('ID-11'!B72,'ID-13'!B72,'ID-14'!B72,'ID-15'!B72,'ID-24'!B72,'ID-26'!B72,'ID-29'!B72,'ID-30'!B72,'ID-32'!B72,'ID-33'!B72,'ID-34'!B72,'ID-37'!B72,'ID-38'!B72,'ID-39'!B72,'ID-40'!B72,'ID-44'!B72,'ID-45'!B72,'ID-53'!B72,'ID-57'!B72,'ID-59'!B72,'ID-70'!B72,'ID-71'!B72))</f>
        <v>2090.3209437784262</v>
      </c>
      <c r="C65" s="1">
        <f>ABS(Mean!C65-MAX('ID-08'!B72,'ID-09'!B72,'ID-11'!C72,'ID-14'!C72,'ID-18'!B72,'ID-24'!C72,'ID-26'!C72,'ID-29'!C72,'ID-30'!C72,'ID-34'!C72,'ID-36'!B72,'ID-38'!C72,'ID-39'!C72,'ID-40'!C72,'ID-44'!C72,'ID-45'!C72,'ID-57'!C72,'ID-59'!C72))</f>
        <v>1157.7625711931969</v>
      </c>
      <c r="D65" s="1">
        <f>ABS(Mean!D65-MAX('ID-13'!C72,'ID-14'!D72,'ID-15'!C72,'ID-16'!B72,'ID-18'!C72,'ID-26'!D72,'ID-29'!D72,'ID-30'!D72,'ID-33'!C72,'ID-34'!D72,'ID-36'!C72,'ID-37'!C72,'ID-38'!D72,'ID-39'!D72,'ID-40'!D72,'ID-45'!D72,'ID-59'!D72,'ID-71'!C72))</f>
        <v>2134.3526843962836</v>
      </c>
      <c r="E65" s="1">
        <f>ABS(Mean!E65-MAX('ID-03'!B72,'ID-09'!C72,'ID-13'!D72,'ID-15'!D72,'ID-16'!C72,'ID-18'!D72,'ID-24'!D72,'ID-29'!E72,'ID-30'!E72,'ID-33'!D72,'ID-34'!E72,'ID-36'!D72,'ID-38'!E72,'ID-39'!E72,'ID-40'!E72,'ID-44'!D72,'ID-45'!E72,'ID-57'!D72,'ID-70'!C72,'ID-71'!D72))</f>
        <v>2724.601801032421</v>
      </c>
      <c r="F65" s="1">
        <f>ABS(Mean!F65-MAX('ID-01'!B72,'ID-02'!B72,'ID-03'!C72,'ID-06'!B72,'ID-08'!C72,'ID-09'!D72,'ID-12'!B72,'ID-16'!D72,'ID-18'!E72,'ID-24'!E72,'ID-29'!F72,'ID-33'!E72,'ID-34'!F72,'ID-36'!E72,'ID-38'!F72,'ID-39'!F72,'ID-40'!F72,'ID-45'!F72,'ID-53'!C72,'ID-54'!B72,'ID-57'!E72,'ID-71'!E72))</f>
        <v>5204.3194464737053</v>
      </c>
      <c r="G65" s="1">
        <f>ABS(Mean!G65-MAX('ID-01'!C72,'ID-02'!C72,'ID-03'!D72,'ID-07'!B72,'ID-08'!D72,'ID-11'!D72,'ID-18'!F72,'ID-24'!F72,'ID-29'!G72,'ID-31'!B72,'ID-33'!F72,'ID-34'!G72,'ID-36'!F72,'ID-39'!G72,'ID-40'!G72,'ID-44'!E72,'ID-45'!G72,'ID-50'!B72,'ID-53'!D72,'ID-54'!C72,'ID-57'!F72,'ID-59'!E72,'ID-70'!D72,'ID-71'!F72))</f>
        <v>4325.3583817630379</v>
      </c>
      <c r="H65" s="1">
        <f>ABS(Mean!H65-MAX('ID-03'!E72,'ID-11'!E72,'ID-13'!E72,'ID-15'!E72,'ID-16'!E72,'ID-18'!G72,'ID-24'!G72,'ID-29'!H72,'ID-30'!F72,'ID-31'!C72,'ID-33'!G72,'ID-34'!H72,'ID-40'!H72,'ID-44'!F72,'ID-45'!H72,'ID-54'!D72,'ID-57'!G72,'ID-59'!F72,'ID-70'!E72,'ID-71'!G72))</f>
        <v>2532.3127704416765</v>
      </c>
      <c r="I65" s="1">
        <f>ABS(Mean!I65-MAX('ID-12'!C72,'ID-18'!H72,'ID-24'!H72,'ID-29'!I72,'ID-40'!I72,'ID-44'!G72,'ID-45'!I72,'ID-59'!G72))</f>
        <v>2851.7637473893237</v>
      </c>
      <c r="J65" s="1">
        <f>ABS(Mean!J65-MAX('ID-31'!D72,'ID-40'!J72,'ID-44'!H72,'ID-45'!J72,'ID-57'!H72))</f>
        <v>2007.1592757213862</v>
      </c>
      <c r="K65" s="1">
        <f>ABS(Mean!K65-MAX('ID-26'!E72,'ID-31'!E72,'ID-34'!I72,'ID-36'!G72,'ID-40'!K72,'ID-44'!I72,'ID-57'!I72))</f>
        <v>2667.4369123831507</v>
      </c>
    </row>
    <row r="66" spans="1:11" x14ac:dyDescent="0.25">
      <c r="A66" s="1">
        <v>7.75</v>
      </c>
      <c r="B66" s="1">
        <f>ABS(Mean!B66-MAX('ID-11'!B73,'ID-13'!B73,'ID-14'!B73,'ID-15'!B73,'ID-24'!B73,'ID-26'!B73,'ID-29'!B73,'ID-30'!B73,'ID-32'!B73,'ID-33'!B73,'ID-34'!B73,'ID-37'!B73,'ID-38'!B73,'ID-39'!B73,'ID-40'!B73,'ID-44'!B73,'ID-45'!B73,'ID-53'!B73,'ID-57'!B73,'ID-59'!B73,'ID-70'!B73,'ID-71'!B73))</f>
        <v>2289.3162804566282</v>
      </c>
      <c r="C66" s="1">
        <f>ABS(Mean!C66-MAX('ID-08'!B73,'ID-09'!B73,'ID-11'!C73,'ID-14'!C73,'ID-18'!B73,'ID-24'!C73,'ID-26'!C73,'ID-29'!C73,'ID-30'!C73,'ID-34'!C73,'ID-36'!B73,'ID-38'!C73,'ID-39'!C73,'ID-40'!C73,'ID-44'!C73,'ID-45'!C73,'ID-57'!C73,'ID-59'!C73))</f>
        <v>1109.2290168523045</v>
      </c>
      <c r="D66" s="1">
        <f>ABS(Mean!D66-MAX('ID-13'!C73,'ID-14'!D73,'ID-15'!C73,'ID-16'!B73,'ID-18'!C73,'ID-26'!D73,'ID-29'!D73,'ID-30'!D73,'ID-33'!C73,'ID-34'!D73,'ID-36'!C73,'ID-37'!C73,'ID-38'!D73,'ID-39'!D73,'ID-40'!D73,'ID-45'!D73,'ID-59'!D73,'ID-71'!C73))</f>
        <v>2201.7076435485196</v>
      </c>
      <c r="E66" s="1">
        <f>ABS(Mean!E66-MAX('ID-03'!B73,'ID-09'!C73,'ID-13'!D73,'ID-15'!D73,'ID-16'!C73,'ID-18'!D73,'ID-24'!D73,'ID-29'!E73,'ID-30'!E73,'ID-33'!D73,'ID-34'!E73,'ID-36'!D73,'ID-38'!E73,'ID-39'!E73,'ID-40'!E73,'ID-44'!D73,'ID-45'!E73,'ID-57'!D73,'ID-70'!C73,'ID-71'!D73))</f>
        <v>2774.3457900479439</v>
      </c>
      <c r="F66" s="1">
        <f>ABS(Mean!F66-MAX('ID-01'!B73,'ID-02'!B73,'ID-03'!C73,'ID-06'!B73,'ID-08'!C73,'ID-09'!D73,'ID-12'!B73,'ID-16'!D73,'ID-18'!E73,'ID-24'!E73,'ID-29'!F73,'ID-33'!E73,'ID-34'!F73,'ID-36'!E73,'ID-38'!F73,'ID-39'!F73,'ID-40'!F73,'ID-45'!F73,'ID-53'!C73,'ID-54'!B73,'ID-57'!E73,'ID-71'!E73))</f>
        <v>5182.4139374845072</v>
      </c>
      <c r="G66" s="1">
        <f>ABS(Mean!G66-MAX('ID-01'!C73,'ID-02'!C73,'ID-03'!D73,'ID-07'!B73,'ID-08'!D73,'ID-11'!D73,'ID-18'!F73,'ID-24'!F73,'ID-29'!G73,'ID-31'!B73,'ID-33'!F73,'ID-34'!G73,'ID-36'!F73,'ID-39'!G73,'ID-40'!G73,'ID-44'!E73,'ID-45'!G73,'ID-50'!B73,'ID-53'!D73,'ID-54'!C73,'ID-57'!F73,'ID-59'!E73,'ID-70'!D73,'ID-71'!F73))</f>
        <v>4323.6362838731648</v>
      </c>
      <c r="H66" s="1">
        <f>ABS(Mean!H66-MAX('ID-03'!E73,'ID-11'!E73,'ID-13'!E73,'ID-15'!E73,'ID-16'!E73,'ID-18'!G73,'ID-24'!G73,'ID-29'!H73,'ID-30'!F73,'ID-31'!C73,'ID-33'!G73,'ID-34'!H73,'ID-40'!H73,'ID-44'!F73,'ID-45'!H73,'ID-54'!D73,'ID-57'!G73,'ID-59'!F73,'ID-70'!E73,'ID-71'!G73))</f>
        <v>2563.0011007129742</v>
      </c>
      <c r="I66" s="1">
        <f>ABS(Mean!I66-MAX('ID-12'!C73,'ID-18'!H73,'ID-24'!H73,'ID-29'!I73,'ID-40'!I73,'ID-44'!G73,'ID-45'!I73,'ID-59'!G73))</f>
        <v>2819.8576406156408</v>
      </c>
      <c r="J66" s="1">
        <f>ABS(Mean!J66-MAX('ID-31'!D73,'ID-40'!J73,'ID-44'!H73,'ID-45'!J73,'ID-57'!H73))</f>
        <v>2036.3366909578494</v>
      </c>
      <c r="K66" s="1">
        <f>ABS(Mean!K66-MAX('ID-26'!E73,'ID-31'!E73,'ID-34'!I73,'ID-36'!G73,'ID-40'!K73,'ID-44'!I73,'ID-57'!I73))</f>
        <v>2734.9601552693207</v>
      </c>
    </row>
    <row r="67" spans="1:11" x14ac:dyDescent="0.25">
      <c r="A67" s="1">
        <v>7.875</v>
      </c>
      <c r="B67" s="1">
        <f>ABS(Mean!B67-MAX('ID-11'!B74,'ID-13'!B74,'ID-14'!B74,'ID-15'!B74,'ID-24'!B74,'ID-26'!B74,'ID-29'!B74,'ID-30'!B74,'ID-32'!B74,'ID-33'!B74,'ID-34'!B74,'ID-37'!B74,'ID-38'!B74,'ID-39'!B74,'ID-40'!B74,'ID-44'!B74,'ID-45'!B74,'ID-53'!B74,'ID-57'!B74,'ID-59'!B74,'ID-70'!B74,'ID-71'!B74))</f>
        <v>2279.7443226437786</v>
      </c>
      <c r="C67" s="1">
        <f>ABS(Mean!C67-MAX('ID-08'!B74,'ID-09'!B74,'ID-11'!C74,'ID-14'!C74,'ID-18'!B74,'ID-24'!C74,'ID-26'!C74,'ID-29'!C74,'ID-30'!C74,'ID-34'!C74,'ID-36'!B74,'ID-38'!C74,'ID-39'!C74,'ID-40'!C74,'ID-44'!C74,'ID-45'!C74,'ID-57'!C74,'ID-59'!C74))</f>
        <v>1002.2143984991217</v>
      </c>
      <c r="D67" s="1">
        <f>ABS(Mean!D67-MAX('ID-13'!C74,'ID-14'!D74,'ID-15'!C74,'ID-16'!B74,'ID-18'!C74,'ID-26'!D74,'ID-29'!D74,'ID-30'!D74,'ID-33'!C74,'ID-34'!D74,'ID-36'!C74,'ID-37'!C74,'ID-38'!D74,'ID-39'!D74,'ID-40'!D74,'ID-45'!D74,'ID-59'!D74,'ID-71'!C74))</f>
        <v>2291.2094458413098</v>
      </c>
      <c r="E67" s="1">
        <f>ABS(Mean!E67-MAX('ID-03'!B74,'ID-09'!C74,'ID-13'!D74,'ID-15'!D74,'ID-16'!C74,'ID-18'!D74,'ID-24'!D74,'ID-29'!E74,'ID-30'!E74,'ID-33'!D74,'ID-34'!E74,'ID-36'!D74,'ID-38'!E74,'ID-39'!E74,'ID-40'!E74,'ID-44'!D74,'ID-45'!E74,'ID-57'!D74,'ID-70'!C74,'ID-71'!D74))</f>
        <v>2748.3052179080328</v>
      </c>
      <c r="F67" s="1">
        <f>ABS(Mean!F67-MAX('ID-01'!B74,'ID-02'!B74,'ID-03'!C74,'ID-06'!B74,'ID-08'!C74,'ID-09'!D74,'ID-12'!B74,'ID-16'!D74,'ID-18'!E74,'ID-24'!E74,'ID-29'!F74,'ID-33'!E74,'ID-34'!F74,'ID-36'!E74,'ID-38'!F74,'ID-39'!F74,'ID-40'!F74,'ID-45'!F74,'ID-53'!C74,'ID-54'!B74,'ID-57'!E74,'ID-71'!E74))</f>
        <v>5184.6723750806932</v>
      </c>
      <c r="G67" s="1">
        <f>ABS(Mean!G67-MAX('ID-01'!C74,'ID-02'!C74,'ID-03'!D74,'ID-07'!B74,'ID-08'!D74,'ID-11'!D74,'ID-18'!F74,'ID-24'!F74,'ID-29'!G74,'ID-31'!B74,'ID-33'!F74,'ID-34'!G74,'ID-36'!F74,'ID-39'!G74,'ID-40'!G74,'ID-44'!E74,'ID-45'!G74,'ID-50'!B74,'ID-53'!D74,'ID-54'!C74,'ID-57'!F74,'ID-59'!E74,'ID-70'!D74,'ID-71'!F74))</f>
        <v>4317.4758684800036</v>
      </c>
      <c r="H67" s="1">
        <f>ABS(Mean!H67-MAX('ID-03'!E74,'ID-11'!E74,'ID-13'!E74,'ID-15'!E74,'ID-16'!E74,'ID-18'!G74,'ID-24'!G74,'ID-29'!H74,'ID-30'!F74,'ID-31'!C74,'ID-33'!G74,'ID-34'!H74,'ID-40'!H74,'ID-44'!F74,'ID-45'!H74,'ID-54'!D74,'ID-57'!G74,'ID-59'!F74,'ID-70'!E74,'ID-71'!G74))</f>
        <v>2593.7584300314275</v>
      </c>
      <c r="I67" s="1">
        <f>ABS(Mean!I67-MAX('ID-12'!C74,'ID-18'!H74,'ID-24'!H74,'ID-29'!I74,'ID-40'!I74,'ID-44'!G74,'ID-45'!I74,'ID-59'!G74))</f>
        <v>2829.1652840751594</v>
      </c>
      <c r="J67" s="1">
        <f>ABS(Mean!J67-MAX('ID-31'!D74,'ID-40'!J74,'ID-44'!H74,'ID-45'!J74,'ID-57'!H74))</f>
        <v>2049.6994902871129</v>
      </c>
      <c r="K67" s="1">
        <f>ABS(Mean!K67-MAX('ID-26'!E74,'ID-31'!E74,'ID-34'!I74,'ID-36'!G74,'ID-40'!K74,'ID-44'!I74,'ID-57'!I74))</f>
        <v>2863.7458716399556</v>
      </c>
    </row>
    <row r="68" spans="1:11" x14ac:dyDescent="0.25">
      <c r="A68" s="1">
        <v>8</v>
      </c>
      <c r="B68" s="1">
        <f>ABS(Mean!B68-MAX('ID-11'!B75,'ID-13'!B75,'ID-14'!B75,'ID-15'!B75,'ID-24'!B75,'ID-26'!B75,'ID-29'!B75,'ID-30'!B75,'ID-32'!B75,'ID-33'!B75,'ID-34'!B75,'ID-37'!B75,'ID-38'!B75,'ID-39'!B75,'ID-40'!B75,'ID-44'!B75,'ID-45'!B75,'ID-53'!B75,'ID-57'!B75,'ID-59'!B75,'ID-70'!B75,'ID-71'!B75))</f>
        <v>2265.4205710178594</v>
      </c>
      <c r="C68" s="1">
        <f>ABS(Mean!C68-MAX('ID-08'!B75,'ID-09'!B75,'ID-11'!C75,'ID-14'!C75,'ID-18'!B75,'ID-24'!C75,'ID-26'!C75,'ID-29'!C75,'ID-30'!C75,'ID-34'!C75,'ID-36'!B75,'ID-38'!C75,'ID-39'!C75,'ID-40'!C75,'ID-44'!C75,'ID-45'!C75,'ID-57'!C75,'ID-59'!C75))</f>
        <v>1068.4410704147181</v>
      </c>
      <c r="D68" s="1">
        <f>ABS(Mean!D68-MAX('ID-13'!C75,'ID-14'!D75,'ID-15'!C75,'ID-16'!B75,'ID-18'!C75,'ID-26'!D75,'ID-29'!D75,'ID-30'!D75,'ID-33'!C75,'ID-34'!D75,'ID-36'!C75,'ID-37'!C75,'ID-38'!D75,'ID-39'!D75,'ID-40'!D75,'ID-45'!D75,'ID-59'!D75,'ID-71'!C75))</f>
        <v>2320.6550917612367</v>
      </c>
      <c r="E68" s="1">
        <f>ABS(Mean!E68-MAX('ID-03'!B75,'ID-09'!C75,'ID-13'!D75,'ID-15'!D75,'ID-16'!C75,'ID-18'!D75,'ID-24'!D75,'ID-29'!E75,'ID-30'!E75,'ID-33'!D75,'ID-34'!E75,'ID-36'!D75,'ID-38'!E75,'ID-39'!E75,'ID-40'!E75,'ID-44'!D75,'ID-45'!E75,'ID-57'!D75,'ID-70'!C75,'ID-71'!D75))</f>
        <v>2804.5622375573312</v>
      </c>
      <c r="F68" s="1">
        <f>ABS(Mean!F68-MAX('ID-01'!B75,'ID-02'!B75,'ID-03'!C75,'ID-06'!B75,'ID-08'!C75,'ID-09'!D75,'ID-12'!B75,'ID-16'!D75,'ID-18'!E75,'ID-24'!E75,'ID-29'!F75,'ID-33'!E75,'ID-34'!F75,'ID-36'!E75,'ID-38'!F75,'ID-39'!F75,'ID-40'!F75,'ID-45'!F75,'ID-53'!C75,'ID-54'!B75,'ID-57'!E75,'ID-71'!E75))</f>
        <v>5169.504616652539</v>
      </c>
      <c r="G68" s="1">
        <f>ABS(Mean!G68-MAX('ID-01'!C75,'ID-02'!C75,'ID-03'!D75,'ID-07'!B75,'ID-08'!D75,'ID-11'!D75,'ID-18'!F75,'ID-24'!F75,'ID-29'!G75,'ID-31'!B75,'ID-33'!F75,'ID-34'!G75,'ID-36'!F75,'ID-39'!G75,'ID-40'!G75,'ID-44'!E75,'ID-45'!G75,'ID-50'!B75,'ID-53'!D75,'ID-54'!C75,'ID-57'!F75,'ID-59'!E75,'ID-70'!D75,'ID-71'!F75))</f>
        <v>4303.6259733113075</v>
      </c>
      <c r="H68" s="1">
        <f>ABS(Mean!H68-MAX('ID-03'!E75,'ID-11'!E75,'ID-13'!E75,'ID-15'!E75,'ID-16'!E75,'ID-18'!G75,'ID-24'!G75,'ID-29'!H75,'ID-30'!F75,'ID-31'!C75,'ID-33'!G75,'ID-34'!H75,'ID-40'!H75,'ID-44'!F75,'ID-45'!H75,'ID-54'!D75,'ID-57'!G75,'ID-59'!F75,'ID-70'!E75,'ID-71'!G75))</f>
        <v>2704.8739345355334</v>
      </c>
      <c r="I68" s="1">
        <f>ABS(Mean!I68-MAX('ID-12'!C75,'ID-18'!H75,'ID-24'!H75,'ID-29'!I75,'ID-40'!I75,'ID-44'!G75,'ID-45'!I75,'ID-59'!G75))</f>
        <v>2854.02231460854</v>
      </c>
      <c r="J68" s="1">
        <f>ABS(Mean!J68-MAX('ID-31'!D75,'ID-40'!J75,'ID-44'!H75,'ID-45'!J75,'ID-57'!H75))</f>
        <v>2029.3634958946918</v>
      </c>
      <c r="K68" s="1">
        <f>ABS(Mean!K68-MAX('ID-26'!E75,'ID-31'!E75,'ID-34'!I75,'ID-36'!G75,'ID-40'!K75,'ID-44'!I75,'ID-57'!I75))</f>
        <v>2859.7197481827579</v>
      </c>
    </row>
    <row r="69" spans="1:11" x14ac:dyDescent="0.25">
      <c r="A69" s="1">
        <v>8.125</v>
      </c>
      <c r="B69" s="1">
        <f>ABS(Mean!B69-MAX('ID-11'!B76,'ID-13'!B76,'ID-14'!B76,'ID-15'!B76,'ID-24'!B76,'ID-26'!B76,'ID-29'!B76,'ID-30'!B76,'ID-32'!B76,'ID-33'!B76,'ID-34'!B76,'ID-37'!B76,'ID-38'!B76,'ID-39'!B76,'ID-40'!B76,'ID-44'!B76,'ID-45'!B76,'ID-53'!B76,'ID-57'!B76,'ID-59'!B76,'ID-70'!B76,'ID-71'!B76))</f>
        <v>2282.3446983429585</v>
      </c>
      <c r="C69" s="1">
        <f>ABS(Mean!C69-MAX('ID-08'!B76,'ID-09'!B76,'ID-11'!C76,'ID-14'!C76,'ID-18'!B76,'ID-24'!C76,'ID-26'!C76,'ID-29'!C76,'ID-30'!C76,'ID-34'!C76,'ID-36'!B76,'ID-38'!C76,'ID-39'!C76,'ID-40'!C76,'ID-44'!C76,'ID-45'!C76,'ID-57'!C76,'ID-59'!C76))</f>
        <v>1184.2339008494569</v>
      </c>
      <c r="D69" s="1">
        <f>ABS(Mean!D69-MAX('ID-13'!C76,'ID-14'!D76,'ID-15'!C76,'ID-16'!B76,'ID-18'!C76,'ID-26'!D76,'ID-29'!D76,'ID-30'!D76,'ID-33'!C76,'ID-34'!D76,'ID-36'!C76,'ID-37'!C76,'ID-38'!D76,'ID-39'!D76,'ID-40'!D76,'ID-45'!D76,'ID-59'!D76,'ID-71'!C76))</f>
        <v>2392.7714216157738</v>
      </c>
      <c r="E69" s="1">
        <f>ABS(Mean!E69-MAX('ID-03'!B76,'ID-09'!C76,'ID-13'!D76,'ID-15'!D76,'ID-16'!C76,'ID-18'!D76,'ID-24'!D76,'ID-29'!E76,'ID-30'!E76,'ID-33'!D76,'ID-34'!E76,'ID-36'!D76,'ID-38'!E76,'ID-39'!E76,'ID-40'!E76,'ID-44'!D76,'ID-45'!E76,'ID-57'!D76,'ID-70'!C76,'ID-71'!D76))</f>
        <v>2744.8582703587244</v>
      </c>
      <c r="F69" s="1">
        <f>ABS(Mean!F69-MAX('ID-01'!B76,'ID-02'!B76,'ID-03'!C76,'ID-06'!B76,'ID-08'!C76,'ID-09'!D76,'ID-12'!B76,'ID-16'!D76,'ID-18'!E76,'ID-24'!E76,'ID-29'!F76,'ID-33'!E76,'ID-34'!F76,'ID-36'!E76,'ID-38'!F76,'ID-39'!F76,'ID-40'!F76,'ID-45'!F76,'ID-53'!C76,'ID-54'!B76,'ID-57'!E76,'ID-71'!E76))</f>
        <v>5154.6912035990517</v>
      </c>
      <c r="G69" s="1">
        <f>ABS(Mean!G69-MAX('ID-01'!C76,'ID-02'!C76,'ID-03'!D76,'ID-07'!B76,'ID-08'!D76,'ID-11'!D76,'ID-18'!F76,'ID-24'!F76,'ID-29'!G76,'ID-31'!B76,'ID-33'!F76,'ID-34'!G76,'ID-36'!F76,'ID-39'!G76,'ID-40'!G76,'ID-44'!E76,'ID-45'!G76,'ID-50'!B76,'ID-53'!D76,'ID-54'!C76,'ID-57'!F76,'ID-59'!E76,'ID-70'!D76,'ID-71'!F76))</f>
        <v>4292.6694417715989</v>
      </c>
      <c r="H69" s="1">
        <f>ABS(Mean!H69-MAX('ID-03'!E76,'ID-11'!E76,'ID-13'!E76,'ID-15'!E76,'ID-16'!E76,'ID-18'!G76,'ID-24'!G76,'ID-29'!H76,'ID-30'!F76,'ID-31'!C76,'ID-33'!G76,'ID-34'!H76,'ID-40'!H76,'ID-44'!F76,'ID-45'!H76,'ID-54'!D76,'ID-57'!G76,'ID-59'!F76,'ID-70'!E76,'ID-71'!G76))</f>
        <v>2708.9669197130897</v>
      </c>
      <c r="I69" s="1">
        <f>ABS(Mean!I69-MAX('ID-12'!C76,'ID-18'!H76,'ID-24'!H76,'ID-29'!I76,'ID-40'!I76,'ID-44'!G76,'ID-45'!I76,'ID-59'!G76))</f>
        <v>2897.2556265947446</v>
      </c>
      <c r="J69" s="1">
        <f>ABS(Mean!J69-MAX('ID-31'!D76,'ID-40'!J76,'ID-44'!H76,'ID-45'!J76,'ID-57'!H76))</f>
        <v>1991.969530596775</v>
      </c>
      <c r="K69" s="1">
        <f>ABS(Mean!K69-MAX('ID-26'!E76,'ID-31'!E76,'ID-34'!I76,'ID-36'!G76,'ID-40'!K76,'ID-44'!I76,'ID-57'!I76))</f>
        <v>2875.8698753314738</v>
      </c>
    </row>
    <row r="70" spans="1:11" x14ac:dyDescent="0.25">
      <c r="A70" s="1">
        <v>8.25</v>
      </c>
      <c r="B70" s="1">
        <f>ABS(Mean!B70-MAX('ID-11'!B77,'ID-13'!B77,'ID-14'!B77,'ID-15'!B77,'ID-24'!B77,'ID-26'!B77,'ID-29'!B77,'ID-30'!B77,'ID-32'!B77,'ID-33'!B77,'ID-34'!B77,'ID-37'!B77,'ID-38'!B77,'ID-39'!B77,'ID-40'!B77,'ID-44'!B77,'ID-45'!B77,'ID-53'!B77,'ID-57'!B77,'ID-59'!B77,'ID-70'!B77,'ID-71'!B77))</f>
        <v>2255.0525023399314</v>
      </c>
      <c r="C70" s="1">
        <f>ABS(Mean!C70-MAX('ID-08'!B77,'ID-09'!B77,'ID-11'!C77,'ID-14'!C77,'ID-18'!B77,'ID-24'!C77,'ID-26'!C77,'ID-29'!C77,'ID-30'!C77,'ID-34'!C77,'ID-36'!B77,'ID-38'!C77,'ID-39'!C77,'ID-40'!C77,'ID-44'!C77,'ID-45'!C77,'ID-57'!C77,'ID-59'!C77))</f>
        <v>1190.2540684853241</v>
      </c>
      <c r="D70" s="1">
        <f>ABS(Mean!D70-MAX('ID-13'!C77,'ID-14'!D77,'ID-15'!C77,'ID-16'!B77,'ID-18'!C77,'ID-26'!D77,'ID-29'!D77,'ID-30'!D77,'ID-33'!C77,'ID-34'!D77,'ID-36'!C77,'ID-37'!C77,'ID-38'!D77,'ID-39'!D77,'ID-40'!D77,'ID-45'!D77,'ID-59'!D77,'ID-71'!C77))</f>
        <v>2435.0891495857704</v>
      </c>
      <c r="E70" s="1">
        <f>ABS(Mean!E70-MAX('ID-03'!B77,'ID-09'!C77,'ID-13'!D77,'ID-15'!D77,'ID-16'!C77,'ID-18'!D77,'ID-24'!D77,'ID-29'!E77,'ID-30'!E77,'ID-33'!D77,'ID-34'!E77,'ID-36'!D77,'ID-38'!E77,'ID-39'!E77,'ID-40'!E77,'ID-44'!D77,'ID-45'!E77,'ID-57'!D77,'ID-70'!C77,'ID-71'!D77))</f>
        <v>2669.7379163439828</v>
      </c>
      <c r="F70" s="1">
        <f>ABS(Mean!F70-MAX('ID-01'!B77,'ID-02'!B77,'ID-03'!C77,'ID-06'!B77,'ID-08'!C77,'ID-09'!D77,'ID-12'!B77,'ID-16'!D77,'ID-18'!E77,'ID-24'!E77,'ID-29'!F77,'ID-33'!E77,'ID-34'!F77,'ID-36'!E77,'ID-38'!F77,'ID-39'!F77,'ID-40'!F77,'ID-45'!F77,'ID-53'!C77,'ID-54'!B77,'ID-57'!E77,'ID-71'!E77))</f>
        <v>5123.4360856716467</v>
      </c>
      <c r="G70" s="1">
        <f>ABS(Mean!G70-MAX('ID-01'!C77,'ID-02'!C77,'ID-03'!D77,'ID-07'!B77,'ID-08'!D77,'ID-11'!D77,'ID-18'!F77,'ID-24'!F77,'ID-29'!G77,'ID-31'!B77,'ID-33'!F77,'ID-34'!G77,'ID-36'!F77,'ID-39'!G77,'ID-40'!G77,'ID-44'!E77,'ID-45'!G77,'ID-50'!B77,'ID-53'!D77,'ID-54'!C77,'ID-57'!F77,'ID-59'!E77,'ID-70'!D77,'ID-71'!F77))</f>
        <v>4244.0538035181607</v>
      </c>
      <c r="H70" s="1">
        <f>ABS(Mean!H70-MAX('ID-03'!E77,'ID-11'!E77,'ID-13'!E77,'ID-15'!E77,'ID-16'!E77,'ID-18'!G77,'ID-24'!G77,'ID-29'!H77,'ID-30'!F77,'ID-31'!C77,'ID-33'!G77,'ID-34'!H77,'ID-40'!H77,'ID-44'!F77,'ID-45'!H77,'ID-54'!D77,'ID-57'!G77,'ID-59'!F77,'ID-70'!E77,'ID-71'!G77))</f>
        <v>2737.8316209679874</v>
      </c>
      <c r="I70" s="1">
        <f>ABS(Mean!I70-MAX('ID-12'!C77,'ID-18'!H77,'ID-24'!H77,'ID-29'!I77,'ID-40'!I77,'ID-44'!G77,'ID-45'!I77,'ID-59'!G77))</f>
        <v>2887.993872083176</v>
      </c>
      <c r="J70" s="1">
        <f>ABS(Mean!J70-MAX('ID-31'!D77,'ID-40'!J77,'ID-44'!H77,'ID-45'!J77,'ID-57'!H77))</f>
        <v>1923.6698573310496</v>
      </c>
      <c r="K70" s="1">
        <f>ABS(Mean!K70-MAX('ID-26'!E77,'ID-31'!E77,'ID-34'!I77,'ID-36'!G77,'ID-40'!K77,'ID-44'!I77,'ID-57'!I77))</f>
        <v>2869.8642253008566</v>
      </c>
    </row>
    <row r="71" spans="1:11" x14ac:dyDescent="0.25">
      <c r="A71" s="1">
        <v>8.375</v>
      </c>
      <c r="B71" s="1">
        <f>ABS(Mean!B71-MAX('ID-11'!B78,'ID-13'!B78,'ID-14'!B78,'ID-15'!B78,'ID-24'!B78,'ID-26'!B78,'ID-29'!B78,'ID-30'!B78,'ID-32'!B78,'ID-33'!B78,'ID-34'!B78,'ID-37'!B78,'ID-38'!B78,'ID-39'!B78,'ID-40'!B78,'ID-44'!B78,'ID-45'!B78,'ID-53'!B78,'ID-57'!B78,'ID-59'!B78,'ID-70'!B78,'ID-71'!B78))</f>
        <v>2245.7185242968771</v>
      </c>
      <c r="C71" s="1">
        <f>ABS(Mean!C71-MAX('ID-08'!B78,'ID-09'!B78,'ID-11'!C78,'ID-14'!C78,'ID-18'!B78,'ID-24'!C78,'ID-26'!C78,'ID-29'!C78,'ID-30'!C78,'ID-34'!C78,'ID-36'!B78,'ID-38'!C78,'ID-39'!C78,'ID-40'!C78,'ID-44'!C78,'ID-45'!C78,'ID-57'!C78,'ID-59'!C78))</f>
        <v>1236.3263545256348</v>
      </c>
      <c r="D71" s="1">
        <f>ABS(Mean!D71-MAX('ID-13'!C78,'ID-14'!D78,'ID-15'!C78,'ID-16'!B78,'ID-18'!C78,'ID-26'!D78,'ID-29'!D78,'ID-30'!D78,'ID-33'!C78,'ID-34'!D78,'ID-36'!C78,'ID-37'!C78,'ID-38'!D78,'ID-39'!D78,'ID-40'!D78,'ID-45'!D78,'ID-59'!D78,'ID-71'!C78))</f>
        <v>2411.0297358653684</v>
      </c>
      <c r="E71" s="1">
        <f>ABS(Mean!E71-MAX('ID-03'!B78,'ID-09'!C78,'ID-13'!D78,'ID-15'!D78,'ID-16'!C78,'ID-18'!D78,'ID-24'!D78,'ID-29'!E78,'ID-30'!E78,'ID-33'!D78,'ID-34'!E78,'ID-36'!D78,'ID-38'!E78,'ID-39'!E78,'ID-40'!E78,'ID-44'!D78,'ID-45'!E78,'ID-57'!D78,'ID-70'!C78,'ID-71'!D78))</f>
        <v>2617.7920398774936</v>
      </c>
      <c r="F71" s="1">
        <f>ABS(Mean!F71-MAX('ID-01'!B78,'ID-02'!B78,'ID-03'!C78,'ID-06'!B78,'ID-08'!C78,'ID-09'!D78,'ID-12'!B78,'ID-16'!D78,'ID-18'!E78,'ID-24'!E78,'ID-29'!F78,'ID-33'!E78,'ID-34'!F78,'ID-36'!E78,'ID-38'!F78,'ID-39'!F78,'ID-40'!F78,'ID-45'!F78,'ID-53'!C78,'ID-54'!B78,'ID-57'!E78,'ID-71'!E78))</f>
        <v>5118.7378415068615</v>
      </c>
      <c r="G71" s="1">
        <f>ABS(Mean!G71-MAX('ID-01'!C78,'ID-02'!C78,'ID-03'!D78,'ID-07'!B78,'ID-08'!D78,'ID-11'!D78,'ID-18'!F78,'ID-24'!F78,'ID-29'!G78,'ID-31'!B78,'ID-33'!F78,'ID-34'!G78,'ID-36'!F78,'ID-39'!G78,'ID-40'!G78,'ID-44'!E78,'ID-45'!G78,'ID-50'!B78,'ID-53'!D78,'ID-54'!C78,'ID-57'!F78,'ID-59'!E78,'ID-70'!D78,'ID-71'!F78))</f>
        <v>4243.7951164835868</v>
      </c>
      <c r="H71" s="1">
        <f>ABS(Mean!H71-MAX('ID-03'!E78,'ID-11'!E78,'ID-13'!E78,'ID-15'!E78,'ID-16'!E78,'ID-18'!G78,'ID-24'!G78,'ID-29'!H78,'ID-30'!F78,'ID-31'!C78,'ID-33'!G78,'ID-34'!H78,'ID-40'!H78,'ID-44'!F78,'ID-45'!H78,'ID-54'!D78,'ID-57'!G78,'ID-59'!F78,'ID-70'!E78,'ID-71'!G78))</f>
        <v>2837.1095416751677</v>
      </c>
      <c r="I71" s="1">
        <f>ABS(Mean!I71-MAX('ID-12'!C78,'ID-18'!H78,'ID-24'!H78,'ID-29'!I78,'ID-40'!I78,'ID-44'!G78,'ID-45'!I78,'ID-59'!G78))</f>
        <v>2940.0937177007017</v>
      </c>
      <c r="J71" s="1">
        <f>ABS(Mean!J71-MAX('ID-31'!D78,'ID-40'!J78,'ID-44'!H78,'ID-45'!J78,'ID-57'!H78))</f>
        <v>1918.2123205888674</v>
      </c>
      <c r="K71" s="1">
        <f>ABS(Mean!K71-MAX('ID-26'!E78,'ID-31'!E78,'ID-34'!I78,'ID-36'!G78,'ID-40'!K78,'ID-44'!I78,'ID-57'!I78))</f>
        <v>2888.5098675176332</v>
      </c>
    </row>
    <row r="72" spans="1:11" x14ac:dyDescent="0.25">
      <c r="A72" s="1">
        <v>8.5</v>
      </c>
      <c r="B72" s="1">
        <f>ABS(Mean!B72-MAX('ID-11'!B79,'ID-13'!B79,'ID-14'!B79,'ID-15'!B79,'ID-24'!B79,'ID-26'!B79,'ID-29'!B79,'ID-30'!B79,'ID-32'!B79,'ID-33'!B79,'ID-34'!B79,'ID-37'!B79,'ID-38'!B79,'ID-39'!B79,'ID-40'!B79,'ID-44'!B79,'ID-45'!B79,'ID-53'!B79,'ID-57'!B79,'ID-59'!B79,'ID-70'!B79,'ID-71'!B79))</f>
        <v>2281.294904725934</v>
      </c>
      <c r="C72" s="1">
        <f>ABS(Mean!C72-MAX('ID-08'!B79,'ID-09'!B79,'ID-11'!C79,'ID-14'!C79,'ID-18'!B79,'ID-24'!C79,'ID-26'!C79,'ID-29'!C79,'ID-30'!C79,'ID-34'!C79,'ID-36'!B79,'ID-38'!C79,'ID-39'!C79,'ID-40'!C79,'ID-44'!C79,'ID-45'!C79,'ID-57'!C79,'ID-59'!C79))</f>
        <v>1225.2869380392356</v>
      </c>
      <c r="D72" s="1">
        <f>ABS(Mean!D72-MAX('ID-13'!C79,'ID-14'!D79,'ID-15'!C79,'ID-16'!B79,'ID-18'!C79,'ID-26'!D79,'ID-29'!D79,'ID-30'!D79,'ID-33'!C79,'ID-34'!D79,'ID-36'!C79,'ID-37'!C79,'ID-38'!D79,'ID-39'!D79,'ID-40'!D79,'ID-45'!D79,'ID-59'!D79,'ID-71'!C79))</f>
        <v>2437.8764248386215</v>
      </c>
      <c r="E72" s="1">
        <f>ABS(Mean!E72-MAX('ID-03'!B79,'ID-09'!C79,'ID-13'!D79,'ID-15'!D79,'ID-16'!C79,'ID-18'!D79,'ID-24'!D79,'ID-29'!E79,'ID-30'!E79,'ID-33'!D79,'ID-34'!E79,'ID-36'!D79,'ID-38'!E79,'ID-39'!E79,'ID-40'!E79,'ID-44'!D79,'ID-45'!E79,'ID-57'!D79,'ID-70'!C79,'ID-71'!D79))</f>
        <v>2691.3369797804626</v>
      </c>
      <c r="F72" s="1">
        <f>ABS(Mean!F72-MAX('ID-01'!B79,'ID-02'!B79,'ID-03'!C79,'ID-06'!B79,'ID-08'!C79,'ID-09'!D79,'ID-12'!B79,'ID-16'!D79,'ID-18'!E79,'ID-24'!E79,'ID-29'!F79,'ID-33'!E79,'ID-34'!F79,'ID-36'!E79,'ID-38'!F79,'ID-39'!F79,'ID-40'!F79,'ID-45'!F79,'ID-53'!C79,'ID-54'!B79,'ID-57'!E79,'ID-71'!E79))</f>
        <v>5253.6899084907327</v>
      </c>
      <c r="G72" s="1">
        <f>ABS(Mean!G72-MAX('ID-01'!C79,'ID-02'!C79,'ID-03'!D79,'ID-07'!B79,'ID-08'!D79,'ID-11'!D79,'ID-18'!F79,'ID-24'!F79,'ID-29'!G79,'ID-31'!B79,'ID-33'!F79,'ID-34'!G79,'ID-36'!F79,'ID-39'!G79,'ID-40'!G79,'ID-44'!E79,'ID-45'!G79,'ID-50'!B79,'ID-53'!D79,'ID-54'!C79,'ID-57'!F79,'ID-59'!E79,'ID-70'!D79,'ID-71'!F79))</f>
        <v>4247.7006430389893</v>
      </c>
      <c r="H72" s="1">
        <f>ABS(Mean!H72-MAX('ID-03'!E79,'ID-11'!E79,'ID-13'!E79,'ID-15'!E79,'ID-16'!E79,'ID-18'!G79,'ID-24'!G79,'ID-29'!H79,'ID-30'!F79,'ID-31'!C79,'ID-33'!G79,'ID-34'!H79,'ID-40'!H79,'ID-44'!F79,'ID-45'!H79,'ID-54'!D79,'ID-57'!G79,'ID-59'!F79,'ID-70'!E79,'ID-71'!G79))</f>
        <v>2770.8095750983794</v>
      </c>
      <c r="I72" s="1">
        <f>ABS(Mean!I72-MAX('ID-12'!C79,'ID-18'!H79,'ID-24'!H79,'ID-29'!I79,'ID-40'!I79,'ID-44'!G79,'ID-45'!I79,'ID-59'!G79))</f>
        <v>2876.6839329669333</v>
      </c>
      <c r="J72" s="1">
        <f>ABS(Mean!J72-MAX('ID-31'!D79,'ID-40'!J79,'ID-44'!H79,'ID-45'!J79,'ID-57'!H79))</f>
        <v>1857.6525986878607</v>
      </c>
      <c r="K72" s="1">
        <f>ABS(Mean!K72-MAX('ID-26'!E79,'ID-31'!E79,'ID-34'!I79,'ID-36'!G79,'ID-40'!K79,'ID-44'!I79,'ID-57'!I79))</f>
        <v>2912.9129330676687</v>
      </c>
    </row>
    <row r="73" spans="1:11" x14ac:dyDescent="0.25">
      <c r="A73" s="1">
        <v>8.625</v>
      </c>
      <c r="B73" s="1">
        <f>ABS(Mean!B73-MAX('ID-11'!B80,'ID-13'!B80,'ID-14'!B80,'ID-15'!B80,'ID-24'!B80,'ID-26'!B80,'ID-29'!B80,'ID-30'!B80,'ID-32'!B80,'ID-33'!B80,'ID-34'!B80,'ID-37'!B80,'ID-38'!B80,'ID-39'!B80,'ID-40'!B80,'ID-44'!B80,'ID-45'!B80,'ID-53'!B80,'ID-57'!B80,'ID-59'!B80,'ID-70'!B80,'ID-71'!B80))</f>
        <v>2311.960940831003</v>
      </c>
      <c r="C73" s="1">
        <f>ABS(Mean!C73-MAX('ID-08'!B80,'ID-09'!B80,'ID-11'!C80,'ID-14'!C80,'ID-18'!B80,'ID-24'!C80,'ID-26'!C80,'ID-29'!C80,'ID-30'!C80,'ID-34'!C80,'ID-36'!B80,'ID-38'!C80,'ID-39'!C80,'ID-40'!C80,'ID-44'!C80,'ID-45'!C80,'ID-57'!C80,'ID-59'!C80))</f>
        <v>1239.4460537557943</v>
      </c>
      <c r="D73" s="1">
        <f>ABS(Mean!D73-MAX('ID-13'!C80,'ID-14'!D80,'ID-15'!C80,'ID-16'!B80,'ID-18'!C80,'ID-26'!D80,'ID-29'!D80,'ID-30'!D80,'ID-33'!C80,'ID-34'!D80,'ID-36'!C80,'ID-37'!C80,'ID-38'!D80,'ID-39'!D80,'ID-40'!D80,'ID-45'!D80,'ID-59'!D80,'ID-71'!C80))</f>
        <v>2323.3956458611051</v>
      </c>
      <c r="E73" s="1">
        <f>ABS(Mean!E73-MAX('ID-03'!B80,'ID-09'!C80,'ID-13'!D80,'ID-15'!D80,'ID-16'!C80,'ID-18'!D80,'ID-24'!D80,'ID-29'!E80,'ID-30'!E80,'ID-33'!D80,'ID-34'!E80,'ID-36'!D80,'ID-38'!E80,'ID-39'!E80,'ID-40'!E80,'ID-44'!D80,'ID-45'!E80,'ID-57'!D80,'ID-70'!C80,'ID-71'!D80))</f>
        <v>2731.5743884043045</v>
      </c>
      <c r="F73" s="1">
        <f>ABS(Mean!F73-MAX('ID-01'!B80,'ID-02'!B80,'ID-03'!C80,'ID-06'!B80,'ID-08'!C80,'ID-09'!D80,'ID-12'!B80,'ID-16'!D80,'ID-18'!E80,'ID-24'!E80,'ID-29'!F80,'ID-33'!E80,'ID-34'!F80,'ID-36'!E80,'ID-38'!F80,'ID-39'!F80,'ID-40'!F80,'ID-45'!F80,'ID-53'!C80,'ID-54'!B80,'ID-57'!E80,'ID-71'!E80))</f>
        <v>5499.5517525271243</v>
      </c>
      <c r="G73" s="1">
        <f>ABS(Mean!G73-MAX('ID-01'!C80,'ID-02'!C80,'ID-03'!D80,'ID-07'!B80,'ID-08'!D80,'ID-11'!D80,'ID-18'!F80,'ID-24'!F80,'ID-29'!G80,'ID-31'!B80,'ID-33'!F80,'ID-34'!G80,'ID-36'!F80,'ID-39'!G80,'ID-40'!G80,'ID-44'!E80,'ID-45'!G80,'ID-50'!B80,'ID-53'!D80,'ID-54'!C80,'ID-57'!F80,'ID-59'!E80,'ID-70'!D80,'ID-71'!F80))</f>
        <v>4238.9047523427262</v>
      </c>
      <c r="H73" s="1">
        <f>ABS(Mean!H73-MAX('ID-03'!E80,'ID-11'!E80,'ID-13'!E80,'ID-15'!E80,'ID-16'!E80,'ID-18'!G80,'ID-24'!G80,'ID-29'!H80,'ID-30'!F80,'ID-31'!C80,'ID-33'!G80,'ID-34'!H80,'ID-40'!H80,'ID-44'!F80,'ID-45'!H80,'ID-54'!D80,'ID-57'!G80,'ID-59'!F80,'ID-70'!E80,'ID-71'!G80))</f>
        <v>2776.6791709856111</v>
      </c>
      <c r="I73" s="1">
        <f>ABS(Mean!I73-MAX('ID-12'!C80,'ID-18'!H80,'ID-24'!H80,'ID-29'!I80,'ID-40'!I80,'ID-44'!G80,'ID-45'!I80,'ID-59'!G80))</f>
        <v>2910.0483338283998</v>
      </c>
      <c r="J73" s="1">
        <f>ABS(Mean!J73-MAX('ID-31'!D80,'ID-40'!J80,'ID-44'!H80,'ID-45'!J80,'ID-57'!H80))</f>
        <v>1790.6168569106078</v>
      </c>
      <c r="K73" s="1">
        <f>ABS(Mean!K73-MAX('ID-26'!E80,'ID-31'!E80,'ID-34'!I80,'ID-36'!G80,'ID-40'!K80,'ID-44'!I80,'ID-57'!I80))</f>
        <v>2902.0676808095432</v>
      </c>
    </row>
    <row r="74" spans="1:11" x14ac:dyDescent="0.25">
      <c r="A74" s="1">
        <v>8.75</v>
      </c>
      <c r="B74" s="1">
        <f>ABS(Mean!B74-MAX('ID-11'!B81,'ID-13'!B81,'ID-14'!B81,'ID-15'!B81,'ID-24'!B81,'ID-26'!B81,'ID-29'!B81,'ID-30'!B81,'ID-32'!B81,'ID-33'!B81,'ID-34'!B81,'ID-37'!B81,'ID-38'!B81,'ID-39'!B81,'ID-40'!B81,'ID-44'!B81,'ID-45'!B81,'ID-53'!B81,'ID-57'!B81,'ID-59'!B81,'ID-70'!B81,'ID-71'!B81))</f>
        <v>2288.8322106617907</v>
      </c>
      <c r="C74" s="1">
        <f>ABS(Mean!C74-MAX('ID-08'!B81,'ID-09'!B81,'ID-11'!C81,'ID-14'!C81,'ID-18'!B81,'ID-24'!C81,'ID-26'!C81,'ID-29'!C81,'ID-30'!C81,'ID-34'!C81,'ID-36'!B81,'ID-38'!C81,'ID-39'!C81,'ID-40'!C81,'ID-44'!C81,'ID-45'!C81,'ID-57'!C81,'ID-59'!C81))</f>
        <v>1250.8964805674714</v>
      </c>
      <c r="D74" s="1">
        <f>ABS(Mean!D74-MAX('ID-13'!C81,'ID-14'!D81,'ID-15'!C81,'ID-16'!B81,'ID-18'!C81,'ID-26'!D81,'ID-29'!D81,'ID-30'!D81,'ID-33'!C81,'ID-34'!D81,'ID-36'!C81,'ID-37'!C81,'ID-38'!D81,'ID-39'!D81,'ID-40'!D81,'ID-45'!D81,'ID-59'!D81,'ID-71'!C81))</f>
        <v>2387.194117230586</v>
      </c>
      <c r="E74" s="1">
        <f>ABS(Mean!E74-MAX('ID-03'!B81,'ID-09'!C81,'ID-13'!D81,'ID-15'!D81,'ID-16'!C81,'ID-18'!D81,'ID-24'!D81,'ID-29'!E81,'ID-30'!E81,'ID-33'!D81,'ID-34'!E81,'ID-36'!D81,'ID-38'!E81,'ID-39'!E81,'ID-40'!E81,'ID-44'!D81,'ID-45'!E81,'ID-57'!D81,'ID-70'!C81,'ID-71'!D81))</f>
        <v>2830.7704363880403</v>
      </c>
      <c r="F74" s="1">
        <f>ABS(Mean!F74-MAX('ID-01'!B81,'ID-02'!B81,'ID-03'!C81,'ID-06'!B81,'ID-08'!C81,'ID-09'!D81,'ID-12'!B81,'ID-16'!D81,'ID-18'!E81,'ID-24'!E81,'ID-29'!F81,'ID-33'!E81,'ID-34'!F81,'ID-36'!E81,'ID-38'!F81,'ID-39'!F81,'ID-40'!F81,'ID-45'!F81,'ID-53'!C81,'ID-54'!B81,'ID-57'!E81,'ID-71'!E81))</f>
        <v>5471.5521588271586</v>
      </c>
      <c r="G74" s="1">
        <f>ABS(Mean!G74-MAX('ID-01'!C81,'ID-02'!C81,'ID-03'!D81,'ID-07'!B81,'ID-08'!D81,'ID-11'!D81,'ID-18'!F81,'ID-24'!F81,'ID-29'!G81,'ID-31'!B81,'ID-33'!F81,'ID-34'!G81,'ID-36'!F81,'ID-39'!G81,'ID-40'!G81,'ID-44'!E81,'ID-45'!G81,'ID-50'!B81,'ID-53'!D81,'ID-54'!C81,'ID-57'!F81,'ID-59'!E81,'ID-70'!D81,'ID-71'!F81))</f>
        <v>4295.132791486637</v>
      </c>
      <c r="H74" s="1">
        <f>ABS(Mean!H74-MAX('ID-03'!E81,'ID-11'!E81,'ID-13'!E81,'ID-15'!E81,'ID-16'!E81,'ID-18'!G81,'ID-24'!G81,'ID-29'!H81,'ID-30'!F81,'ID-31'!C81,'ID-33'!G81,'ID-34'!H81,'ID-40'!H81,'ID-44'!F81,'ID-45'!H81,'ID-54'!D81,'ID-57'!G81,'ID-59'!F81,'ID-70'!E81,'ID-71'!G81))</f>
        <v>2740.5816760529419</v>
      </c>
      <c r="I74" s="1">
        <f>ABS(Mean!I74-MAX('ID-12'!C81,'ID-18'!H81,'ID-24'!H81,'ID-29'!I81,'ID-40'!I81,'ID-44'!G81,'ID-45'!I81,'ID-59'!G81))</f>
        <v>2888.9934582149936</v>
      </c>
      <c r="J74" s="1">
        <f>ABS(Mean!J74-MAX('ID-31'!D81,'ID-40'!J81,'ID-44'!H81,'ID-45'!J81,'ID-57'!H81))</f>
        <v>1773.8662290563086</v>
      </c>
      <c r="K74" s="1">
        <f>ABS(Mean!K74-MAX('ID-26'!E81,'ID-31'!E81,'ID-34'!I81,'ID-36'!G81,'ID-40'!K81,'ID-44'!I81,'ID-57'!I81))</f>
        <v>2929.2715149720457</v>
      </c>
    </row>
    <row r="75" spans="1:11" x14ac:dyDescent="0.25">
      <c r="A75" s="1">
        <v>8.875</v>
      </c>
      <c r="B75" s="1">
        <f>ABS(Mean!B75-MAX('ID-11'!B82,'ID-13'!B82,'ID-14'!B82,'ID-15'!B82,'ID-24'!B82,'ID-26'!B82,'ID-29'!B82,'ID-30'!B82,'ID-32'!B82,'ID-33'!B82,'ID-34'!B82,'ID-37'!B82,'ID-38'!B82,'ID-39'!B82,'ID-40'!B82,'ID-44'!B82,'ID-45'!B82,'ID-53'!B82,'ID-57'!B82,'ID-59'!B82,'ID-70'!B82,'ID-71'!B82))</f>
        <v>2285.506710889646</v>
      </c>
      <c r="C75" s="1">
        <f>ABS(Mean!C75-MAX('ID-08'!B82,'ID-09'!B82,'ID-11'!C82,'ID-14'!C82,'ID-18'!B82,'ID-24'!C82,'ID-26'!C82,'ID-29'!C82,'ID-30'!C82,'ID-34'!C82,'ID-36'!B82,'ID-38'!C82,'ID-39'!C82,'ID-40'!C82,'ID-44'!C82,'ID-45'!C82,'ID-57'!C82,'ID-59'!C82))</f>
        <v>1266.2414446908738</v>
      </c>
      <c r="D75" s="1">
        <f>ABS(Mean!D75-MAX('ID-13'!C82,'ID-14'!D82,'ID-15'!C82,'ID-16'!B82,'ID-18'!C82,'ID-26'!D82,'ID-29'!D82,'ID-30'!D82,'ID-33'!C82,'ID-34'!D82,'ID-36'!C82,'ID-37'!C82,'ID-38'!D82,'ID-39'!D82,'ID-40'!D82,'ID-45'!D82,'ID-59'!D82,'ID-71'!C82))</f>
        <v>2272.055810781736</v>
      </c>
      <c r="E75" s="1">
        <f>ABS(Mean!E75-MAX('ID-03'!B82,'ID-09'!C82,'ID-13'!D82,'ID-15'!D82,'ID-16'!C82,'ID-18'!D82,'ID-24'!D82,'ID-29'!E82,'ID-30'!E82,'ID-33'!D82,'ID-34'!E82,'ID-36'!D82,'ID-38'!E82,'ID-39'!E82,'ID-40'!E82,'ID-44'!D82,'ID-45'!E82,'ID-57'!D82,'ID-70'!C82,'ID-71'!D82))</f>
        <v>2779.4734395998303</v>
      </c>
      <c r="F75" s="1">
        <f>ABS(Mean!F75-MAX('ID-01'!B82,'ID-02'!B82,'ID-03'!C82,'ID-06'!B82,'ID-08'!C82,'ID-09'!D82,'ID-12'!B82,'ID-16'!D82,'ID-18'!E82,'ID-24'!E82,'ID-29'!F82,'ID-33'!E82,'ID-34'!F82,'ID-36'!E82,'ID-38'!F82,'ID-39'!F82,'ID-40'!F82,'ID-45'!F82,'ID-53'!C82,'ID-54'!B82,'ID-57'!E82,'ID-71'!E82))</f>
        <v>5407.4598577446486</v>
      </c>
      <c r="G75" s="1">
        <f>ABS(Mean!G75-MAX('ID-01'!C82,'ID-02'!C82,'ID-03'!D82,'ID-07'!B82,'ID-08'!D82,'ID-11'!D82,'ID-18'!F82,'ID-24'!F82,'ID-29'!G82,'ID-31'!B82,'ID-33'!F82,'ID-34'!G82,'ID-36'!F82,'ID-39'!G82,'ID-40'!G82,'ID-44'!E82,'ID-45'!G82,'ID-50'!B82,'ID-53'!D82,'ID-54'!C82,'ID-57'!F82,'ID-59'!E82,'ID-70'!D82,'ID-71'!F82))</f>
        <v>4341.588733738763</v>
      </c>
      <c r="H75" s="1">
        <f>ABS(Mean!H75-MAX('ID-03'!E82,'ID-11'!E82,'ID-13'!E82,'ID-15'!E82,'ID-16'!E82,'ID-18'!G82,'ID-24'!G82,'ID-29'!H82,'ID-30'!F82,'ID-31'!C82,'ID-33'!G82,'ID-34'!H82,'ID-40'!H82,'ID-44'!F82,'ID-45'!H82,'ID-54'!D82,'ID-57'!G82,'ID-59'!F82,'ID-70'!E82,'ID-71'!G82))</f>
        <v>2739.241414313833</v>
      </c>
      <c r="I75" s="1">
        <f>ABS(Mean!I75-MAX('ID-12'!C82,'ID-18'!H82,'ID-24'!H82,'ID-29'!I82,'ID-40'!I82,'ID-44'!G82,'ID-45'!I82,'ID-59'!G82))</f>
        <v>3026.2669125628827</v>
      </c>
      <c r="J75" s="1">
        <f>ABS(Mean!J75-MAX('ID-31'!D82,'ID-40'!J82,'ID-44'!H82,'ID-45'!J82,'ID-57'!H82))</f>
        <v>1756.308982583005</v>
      </c>
      <c r="K75" s="1">
        <f>ABS(Mean!K75-MAX('ID-26'!E82,'ID-31'!E82,'ID-34'!I82,'ID-36'!G82,'ID-40'!K82,'ID-44'!I82,'ID-57'!I82))</f>
        <v>2938.7692775879223</v>
      </c>
    </row>
    <row r="76" spans="1:11" x14ac:dyDescent="0.25">
      <c r="A76" s="1">
        <v>9</v>
      </c>
      <c r="B76" s="1">
        <f>ABS(Mean!B76-MAX('ID-11'!B83,'ID-13'!B83,'ID-14'!B83,'ID-15'!B83,'ID-24'!B83,'ID-26'!B83,'ID-29'!B83,'ID-30'!B83,'ID-32'!B83,'ID-33'!B83,'ID-34'!B83,'ID-37'!B83,'ID-38'!B83,'ID-39'!B83,'ID-40'!B83,'ID-44'!B83,'ID-45'!B83,'ID-53'!B83,'ID-57'!B83,'ID-59'!B83,'ID-70'!B83,'ID-71'!B83))</f>
        <v>2270.8805660439239</v>
      </c>
      <c r="C76" s="1">
        <f>ABS(Mean!C76-MAX('ID-08'!B83,'ID-09'!B83,'ID-11'!C83,'ID-14'!C83,'ID-18'!B83,'ID-24'!C83,'ID-26'!C83,'ID-29'!C83,'ID-30'!C83,'ID-34'!C83,'ID-36'!B83,'ID-38'!C83,'ID-39'!C83,'ID-40'!C83,'ID-44'!C83,'ID-45'!C83,'ID-57'!C83,'ID-59'!C83))</f>
        <v>1280.4605930489267</v>
      </c>
      <c r="D76" s="1">
        <f>ABS(Mean!D76-MAX('ID-13'!C83,'ID-14'!D83,'ID-15'!C83,'ID-16'!B83,'ID-18'!C83,'ID-26'!D83,'ID-29'!D83,'ID-30'!D83,'ID-33'!C83,'ID-34'!D83,'ID-36'!C83,'ID-37'!C83,'ID-38'!D83,'ID-39'!D83,'ID-40'!D83,'ID-45'!D83,'ID-59'!D83,'ID-71'!C83))</f>
        <v>2295.9588346750597</v>
      </c>
      <c r="E76" s="1">
        <f>ABS(Mean!E76-MAX('ID-03'!B83,'ID-09'!C83,'ID-13'!D83,'ID-15'!D83,'ID-16'!C83,'ID-18'!D83,'ID-24'!D83,'ID-29'!E83,'ID-30'!E83,'ID-33'!D83,'ID-34'!E83,'ID-36'!D83,'ID-38'!E83,'ID-39'!E83,'ID-40'!E83,'ID-44'!D83,'ID-45'!E83,'ID-57'!D83,'ID-70'!C83,'ID-71'!D83))</f>
        <v>2796.1115196665282</v>
      </c>
      <c r="F76" s="1">
        <f>ABS(Mean!F76-MAX('ID-01'!B83,'ID-02'!B83,'ID-03'!C83,'ID-06'!B83,'ID-08'!C83,'ID-09'!D83,'ID-12'!B83,'ID-16'!D83,'ID-18'!E83,'ID-24'!E83,'ID-29'!F83,'ID-33'!E83,'ID-34'!F83,'ID-36'!E83,'ID-38'!F83,'ID-39'!F83,'ID-40'!F83,'ID-45'!F83,'ID-53'!C83,'ID-54'!B83,'ID-57'!E83,'ID-71'!E83))</f>
        <v>5497.8079183349064</v>
      </c>
      <c r="G76" s="1">
        <f>ABS(Mean!G76-MAX('ID-01'!C83,'ID-02'!C83,'ID-03'!D83,'ID-07'!B83,'ID-08'!D83,'ID-11'!D83,'ID-18'!F83,'ID-24'!F83,'ID-29'!G83,'ID-31'!B83,'ID-33'!F83,'ID-34'!G83,'ID-36'!F83,'ID-39'!G83,'ID-40'!G83,'ID-44'!E83,'ID-45'!G83,'ID-50'!B83,'ID-53'!D83,'ID-54'!C83,'ID-57'!F83,'ID-59'!E83,'ID-70'!D83,'ID-71'!F83))</f>
        <v>4350.1628490552648</v>
      </c>
      <c r="H76" s="1">
        <f>ABS(Mean!H76-MAX('ID-03'!E83,'ID-11'!E83,'ID-13'!E83,'ID-15'!E83,'ID-16'!E83,'ID-18'!G83,'ID-24'!G83,'ID-29'!H83,'ID-30'!F83,'ID-31'!C83,'ID-33'!G83,'ID-34'!H83,'ID-40'!H83,'ID-44'!F83,'ID-45'!H83,'ID-54'!D83,'ID-57'!G83,'ID-59'!F83,'ID-70'!E83,'ID-71'!G83))</f>
        <v>2765.2973404259478</v>
      </c>
      <c r="I76" s="1">
        <f>ABS(Mean!I76-MAX('ID-12'!C83,'ID-18'!H83,'ID-24'!H83,'ID-29'!I83,'ID-40'!I83,'ID-44'!G83,'ID-45'!I83,'ID-59'!G83))</f>
        <v>3102.7270090448988</v>
      </c>
      <c r="J76" s="1">
        <f>ABS(Mean!J76-MAX('ID-31'!D83,'ID-40'!J83,'ID-44'!H83,'ID-45'!J83,'ID-57'!H83))</f>
        <v>1657.4698779140404</v>
      </c>
      <c r="K76" s="1">
        <f>ABS(Mean!K76-MAX('ID-26'!E83,'ID-31'!E83,'ID-34'!I83,'ID-36'!G83,'ID-40'!K83,'ID-44'!I83,'ID-57'!I83))</f>
        <v>2913.3350300379025</v>
      </c>
    </row>
    <row r="77" spans="1:11" x14ac:dyDescent="0.25">
      <c r="A77" s="1">
        <v>9.125</v>
      </c>
      <c r="B77" s="1">
        <f>ABS(Mean!B77-MAX('ID-11'!B84,'ID-13'!B84,'ID-14'!B84,'ID-15'!B84,'ID-24'!B84,'ID-26'!B84,'ID-29'!B84,'ID-30'!B84,'ID-32'!B84,'ID-33'!B84,'ID-34'!B84,'ID-37'!B84,'ID-38'!B84,'ID-39'!B84,'ID-40'!B84,'ID-44'!B84,'ID-45'!B84,'ID-53'!B84,'ID-57'!B84,'ID-59'!B84,'ID-70'!B84,'ID-71'!B84))</f>
        <v>2271.6418460315044</v>
      </c>
      <c r="C77" s="1">
        <f>ABS(Mean!C77-MAX('ID-08'!B84,'ID-09'!B84,'ID-11'!C84,'ID-14'!C84,'ID-18'!B84,'ID-24'!C84,'ID-26'!C84,'ID-29'!C84,'ID-30'!C84,'ID-34'!C84,'ID-36'!B84,'ID-38'!C84,'ID-39'!C84,'ID-40'!C84,'ID-44'!C84,'ID-45'!C84,'ID-57'!C84,'ID-59'!C84))</f>
        <v>1262.3566128927732</v>
      </c>
      <c r="D77" s="1">
        <f>ABS(Mean!D77-MAX('ID-13'!C84,'ID-14'!D84,'ID-15'!C84,'ID-16'!B84,'ID-18'!C84,'ID-26'!D84,'ID-29'!D84,'ID-30'!D84,'ID-33'!C84,'ID-34'!D84,'ID-36'!C84,'ID-37'!C84,'ID-38'!D84,'ID-39'!D84,'ID-40'!D84,'ID-45'!D84,'ID-59'!D84,'ID-71'!C84))</f>
        <v>2293.1028181945062</v>
      </c>
      <c r="E77" s="1">
        <f>ABS(Mean!E77-MAX('ID-03'!B84,'ID-09'!C84,'ID-13'!D84,'ID-15'!D84,'ID-16'!C84,'ID-18'!D84,'ID-24'!D84,'ID-29'!E84,'ID-30'!E84,'ID-33'!D84,'ID-34'!E84,'ID-36'!D84,'ID-38'!E84,'ID-39'!E84,'ID-40'!E84,'ID-44'!D84,'ID-45'!E84,'ID-57'!D84,'ID-70'!C84,'ID-71'!D84))</f>
        <v>2797.9120440206693</v>
      </c>
      <c r="F77" s="1">
        <f>ABS(Mean!F77-MAX('ID-01'!B84,'ID-02'!B84,'ID-03'!C84,'ID-06'!B84,'ID-08'!C84,'ID-09'!D84,'ID-12'!B84,'ID-16'!D84,'ID-18'!E84,'ID-24'!E84,'ID-29'!F84,'ID-33'!E84,'ID-34'!F84,'ID-36'!E84,'ID-38'!F84,'ID-39'!F84,'ID-40'!F84,'ID-45'!F84,'ID-53'!C84,'ID-54'!B84,'ID-57'!E84,'ID-71'!E84))</f>
        <v>5528.214136849947</v>
      </c>
      <c r="G77" s="1">
        <f>ABS(Mean!G77-MAX('ID-01'!C84,'ID-02'!C84,'ID-03'!D84,'ID-07'!B84,'ID-08'!D84,'ID-11'!D84,'ID-18'!F84,'ID-24'!F84,'ID-29'!G84,'ID-31'!B84,'ID-33'!F84,'ID-34'!G84,'ID-36'!F84,'ID-39'!G84,'ID-40'!G84,'ID-44'!E84,'ID-45'!G84,'ID-50'!B84,'ID-53'!D84,'ID-54'!C84,'ID-57'!F84,'ID-59'!E84,'ID-70'!D84,'ID-71'!F84))</f>
        <v>4338.5762043922059</v>
      </c>
      <c r="H77" s="1">
        <f>ABS(Mean!H77-MAX('ID-03'!E84,'ID-11'!E84,'ID-13'!E84,'ID-15'!E84,'ID-16'!E84,'ID-18'!G84,'ID-24'!G84,'ID-29'!H84,'ID-30'!F84,'ID-31'!C84,'ID-33'!G84,'ID-34'!H84,'ID-40'!H84,'ID-44'!F84,'ID-45'!H84,'ID-54'!D84,'ID-57'!G84,'ID-59'!F84,'ID-70'!E84,'ID-71'!G84))</f>
        <v>2719.5313988282742</v>
      </c>
      <c r="I77" s="1">
        <f>ABS(Mean!I77-MAX('ID-12'!C84,'ID-18'!H84,'ID-24'!H84,'ID-29'!I84,'ID-40'!I84,'ID-44'!G84,'ID-45'!I84,'ID-59'!G84))</f>
        <v>3031.4622490121501</v>
      </c>
      <c r="J77" s="1">
        <f>ABS(Mean!J77-MAX('ID-31'!D84,'ID-40'!J84,'ID-44'!H84,'ID-45'!J84,'ID-57'!H84))</f>
        <v>1608.3854583034752</v>
      </c>
      <c r="K77" s="1">
        <f>ABS(Mean!K77-MAX('ID-26'!E84,'ID-31'!E84,'ID-34'!I84,'ID-36'!G84,'ID-40'!K84,'ID-44'!I84,'ID-57'!I84))</f>
        <v>2946.0931077052478</v>
      </c>
    </row>
    <row r="78" spans="1:11" x14ac:dyDescent="0.25">
      <c r="A78" s="1">
        <v>9.25</v>
      </c>
      <c r="B78" s="1">
        <f>ABS(Mean!B78-MAX('ID-11'!B85,'ID-13'!B85,'ID-14'!B85,'ID-15'!B85,'ID-24'!B85,'ID-26'!B85,'ID-29'!B85,'ID-30'!B85,'ID-32'!B85,'ID-33'!B85,'ID-34'!B85,'ID-37'!B85,'ID-38'!B85,'ID-39'!B85,'ID-40'!B85,'ID-44'!B85,'ID-45'!B85,'ID-53'!B85,'ID-57'!B85,'ID-59'!B85,'ID-70'!B85,'ID-71'!B85))</f>
        <v>2259.5964676234048</v>
      </c>
      <c r="C78" s="1">
        <f>ABS(Mean!C78-MAX('ID-08'!B85,'ID-09'!B85,'ID-11'!C85,'ID-14'!C85,'ID-18'!B85,'ID-24'!C85,'ID-26'!C85,'ID-29'!C85,'ID-30'!C85,'ID-34'!C85,'ID-36'!B85,'ID-38'!C85,'ID-39'!C85,'ID-40'!C85,'ID-44'!C85,'ID-45'!C85,'ID-57'!C85,'ID-59'!C85))</f>
        <v>1168.8430504227888</v>
      </c>
      <c r="D78" s="1">
        <f>ABS(Mean!D78-MAX('ID-13'!C85,'ID-14'!D85,'ID-15'!C85,'ID-16'!B85,'ID-18'!C85,'ID-26'!D85,'ID-29'!D85,'ID-30'!D85,'ID-33'!C85,'ID-34'!D85,'ID-36'!C85,'ID-37'!C85,'ID-38'!D85,'ID-39'!D85,'ID-40'!D85,'ID-45'!D85,'ID-59'!D85,'ID-71'!C85))</f>
        <v>2276.5036750235668</v>
      </c>
      <c r="E78" s="1">
        <f>ABS(Mean!E78-MAX('ID-03'!B85,'ID-09'!C85,'ID-13'!D85,'ID-15'!D85,'ID-16'!C85,'ID-18'!D85,'ID-24'!D85,'ID-29'!E85,'ID-30'!E85,'ID-33'!D85,'ID-34'!E85,'ID-36'!D85,'ID-38'!E85,'ID-39'!E85,'ID-40'!E85,'ID-44'!D85,'ID-45'!E85,'ID-57'!D85,'ID-70'!C85,'ID-71'!D85))</f>
        <v>2826.7954255988161</v>
      </c>
      <c r="F78" s="1">
        <f>ABS(Mean!F78-MAX('ID-01'!B85,'ID-02'!B85,'ID-03'!C85,'ID-06'!B85,'ID-08'!C85,'ID-09'!D85,'ID-12'!B85,'ID-16'!D85,'ID-18'!E85,'ID-24'!E85,'ID-29'!F85,'ID-33'!E85,'ID-34'!F85,'ID-36'!E85,'ID-38'!F85,'ID-39'!F85,'ID-40'!F85,'ID-45'!F85,'ID-53'!C85,'ID-54'!B85,'ID-57'!E85,'ID-71'!E85))</f>
        <v>5516.9309693462292</v>
      </c>
      <c r="G78" s="1">
        <f>ABS(Mean!G78-MAX('ID-01'!C85,'ID-02'!C85,'ID-03'!D85,'ID-07'!B85,'ID-08'!D85,'ID-11'!D85,'ID-18'!F85,'ID-24'!F85,'ID-29'!G85,'ID-31'!B85,'ID-33'!F85,'ID-34'!G85,'ID-36'!F85,'ID-39'!G85,'ID-40'!G85,'ID-44'!E85,'ID-45'!G85,'ID-50'!B85,'ID-53'!D85,'ID-54'!C85,'ID-57'!F85,'ID-59'!E85,'ID-70'!D85,'ID-71'!F85))</f>
        <v>4341.1855597687318</v>
      </c>
      <c r="H78" s="1">
        <f>ABS(Mean!H78-MAX('ID-03'!E85,'ID-11'!E85,'ID-13'!E85,'ID-15'!E85,'ID-16'!E85,'ID-18'!G85,'ID-24'!G85,'ID-29'!H85,'ID-30'!F85,'ID-31'!C85,'ID-33'!G85,'ID-34'!H85,'ID-40'!H85,'ID-44'!F85,'ID-45'!H85,'ID-54'!D85,'ID-57'!G85,'ID-59'!F85,'ID-70'!E85,'ID-71'!G85))</f>
        <v>2659.4053357209264</v>
      </c>
      <c r="I78" s="1">
        <f>ABS(Mean!I78-MAX('ID-12'!C85,'ID-18'!H85,'ID-24'!H85,'ID-29'!I85,'ID-40'!I85,'ID-44'!G85,'ID-45'!I85,'ID-59'!G85))</f>
        <v>3048.0216742906587</v>
      </c>
      <c r="J78" s="1">
        <f>ABS(Mean!J78-MAX('ID-31'!D85,'ID-40'!J85,'ID-44'!H85,'ID-45'!J85,'ID-57'!H85))</f>
        <v>1518.5252837820153</v>
      </c>
      <c r="K78" s="1">
        <f>ABS(Mean!K78-MAX('ID-26'!E85,'ID-31'!E85,'ID-34'!I85,'ID-36'!G85,'ID-40'!K85,'ID-44'!I85,'ID-57'!I85))</f>
        <v>3146.2945937867498</v>
      </c>
    </row>
    <row r="79" spans="1:11" x14ac:dyDescent="0.25">
      <c r="A79" s="1">
        <v>9.375</v>
      </c>
      <c r="B79" s="1">
        <f>ABS(Mean!B79-MAX('ID-11'!B86,'ID-13'!B86,'ID-14'!B86,'ID-15'!B86,'ID-24'!B86,'ID-26'!B86,'ID-29'!B86,'ID-30'!B86,'ID-32'!B86,'ID-33'!B86,'ID-34'!B86,'ID-37'!B86,'ID-38'!B86,'ID-39'!B86,'ID-40'!B86,'ID-44'!B86,'ID-45'!B86,'ID-53'!B86,'ID-57'!B86,'ID-59'!B86,'ID-70'!B86,'ID-71'!B86))</f>
        <v>2223.7180273700187</v>
      </c>
      <c r="C79" s="1">
        <f>ABS(Mean!C79-MAX('ID-08'!B86,'ID-09'!B86,'ID-11'!C86,'ID-14'!C86,'ID-18'!B86,'ID-24'!C86,'ID-26'!C86,'ID-29'!C86,'ID-30'!C86,'ID-34'!C86,'ID-36'!B86,'ID-38'!C86,'ID-39'!C86,'ID-40'!C86,'ID-44'!C86,'ID-45'!C86,'ID-57'!C86,'ID-59'!C86))</f>
        <v>1173.5212067024058</v>
      </c>
      <c r="D79" s="1">
        <f>ABS(Mean!D79-MAX('ID-13'!C86,'ID-14'!D86,'ID-15'!C86,'ID-16'!B86,'ID-18'!C86,'ID-26'!D86,'ID-29'!D86,'ID-30'!D86,'ID-33'!C86,'ID-34'!D86,'ID-36'!C86,'ID-37'!C86,'ID-38'!D86,'ID-39'!D86,'ID-40'!D86,'ID-45'!D86,'ID-59'!D86,'ID-71'!C86))</f>
        <v>2396.6510408156719</v>
      </c>
      <c r="E79" s="1">
        <f>ABS(Mean!E79-MAX('ID-03'!B86,'ID-09'!C86,'ID-13'!D86,'ID-15'!D86,'ID-16'!C86,'ID-18'!D86,'ID-24'!D86,'ID-29'!E86,'ID-30'!E86,'ID-33'!D86,'ID-34'!E86,'ID-36'!D86,'ID-38'!E86,'ID-39'!E86,'ID-40'!E86,'ID-44'!D86,'ID-45'!E86,'ID-57'!D86,'ID-70'!C86,'ID-71'!D86))</f>
        <v>2743.3474630721557</v>
      </c>
      <c r="F79" s="1">
        <f>ABS(Mean!F79-MAX('ID-01'!B86,'ID-02'!B86,'ID-03'!C86,'ID-06'!B86,'ID-08'!C86,'ID-09'!D86,'ID-12'!B86,'ID-16'!D86,'ID-18'!E86,'ID-24'!E86,'ID-29'!F86,'ID-33'!E86,'ID-34'!F86,'ID-36'!E86,'ID-38'!F86,'ID-39'!F86,'ID-40'!F86,'ID-45'!F86,'ID-53'!C86,'ID-54'!B86,'ID-57'!E86,'ID-71'!E86))</f>
        <v>5509.0293348904079</v>
      </c>
      <c r="G79" s="1">
        <f>ABS(Mean!G79-MAX('ID-01'!C86,'ID-02'!C86,'ID-03'!D86,'ID-07'!B86,'ID-08'!D86,'ID-11'!D86,'ID-18'!F86,'ID-24'!F86,'ID-29'!G86,'ID-31'!B86,'ID-33'!F86,'ID-34'!G86,'ID-36'!F86,'ID-39'!G86,'ID-40'!G86,'ID-44'!E86,'ID-45'!G86,'ID-50'!B86,'ID-53'!D86,'ID-54'!C86,'ID-57'!F86,'ID-59'!E86,'ID-70'!D86,'ID-71'!F86))</f>
        <v>4317.5266300733692</v>
      </c>
      <c r="H79" s="1">
        <f>ABS(Mean!H79-MAX('ID-03'!E86,'ID-11'!E86,'ID-13'!E86,'ID-15'!E86,'ID-16'!E86,'ID-18'!G86,'ID-24'!G86,'ID-29'!H86,'ID-30'!F86,'ID-31'!C86,'ID-33'!G86,'ID-34'!H86,'ID-40'!H86,'ID-44'!F86,'ID-45'!H86,'ID-54'!D86,'ID-57'!G86,'ID-59'!F86,'ID-70'!E86,'ID-71'!G86))</f>
        <v>2621.5332384402509</v>
      </c>
      <c r="I79" s="1">
        <f>ABS(Mean!I79-MAX('ID-12'!C86,'ID-18'!H86,'ID-24'!H86,'ID-29'!I86,'ID-40'!I86,'ID-44'!G86,'ID-45'!I86,'ID-59'!G86))</f>
        <v>3040.3822093619501</v>
      </c>
      <c r="J79" s="1">
        <f>ABS(Mean!J79-MAX('ID-31'!D86,'ID-40'!J86,'ID-44'!H86,'ID-45'!J86,'ID-57'!H86))</f>
        <v>1493.0485444060873</v>
      </c>
      <c r="K79" s="1">
        <f>ABS(Mean!K79-MAX('ID-26'!E86,'ID-31'!E86,'ID-34'!I86,'ID-36'!G86,'ID-40'!K86,'ID-44'!I86,'ID-57'!I86))</f>
        <v>3120.8781679090735</v>
      </c>
    </row>
    <row r="80" spans="1:11" x14ac:dyDescent="0.25">
      <c r="A80" s="1">
        <v>9.5</v>
      </c>
      <c r="B80" s="1">
        <f>ABS(Mean!B80-MAX('ID-11'!B87,'ID-13'!B87,'ID-14'!B87,'ID-15'!B87,'ID-24'!B87,'ID-26'!B87,'ID-29'!B87,'ID-30'!B87,'ID-32'!B87,'ID-33'!B87,'ID-34'!B87,'ID-37'!B87,'ID-38'!B87,'ID-39'!B87,'ID-40'!B87,'ID-44'!B87,'ID-45'!B87,'ID-53'!B87,'ID-57'!B87,'ID-59'!B87,'ID-70'!B87,'ID-71'!B87))</f>
        <v>2192.6102447905814</v>
      </c>
      <c r="C80" s="1">
        <f>ABS(Mean!C80-MAX('ID-08'!B87,'ID-09'!B87,'ID-11'!C87,'ID-14'!C87,'ID-18'!B87,'ID-24'!C87,'ID-26'!C87,'ID-29'!C87,'ID-30'!C87,'ID-34'!C87,'ID-36'!B87,'ID-38'!C87,'ID-39'!C87,'ID-40'!C87,'ID-44'!C87,'ID-45'!C87,'ID-57'!C87,'ID-59'!C87))</f>
        <v>1182.393900963722</v>
      </c>
      <c r="D80" s="1">
        <f>ABS(Mean!D80-MAX('ID-13'!C87,'ID-14'!D87,'ID-15'!C87,'ID-16'!B87,'ID-18'!C87,'ID-26'!D87,'ID-29'!D87,'ID-30'!D87,'ID-33'!C87,'ID-34'!D87,'ID-36'!C87,'ID-37'!C87,'ID-38'!D87,'ID-39'!D87,'ID-40'!D87,'ID-45'!D87,'ID-59'!D87,'ID-71'!C87))</f>
        <v>2473.7511478167735</v>
      </c>
      <c r="E80" s="1">
        <f>ABS(Mean!E80-MAX('ID-03'!B87,'ID-09'!C87,'ID-13'!D87,'ID-15'!D87,'ID-16'!C87,'ID-18'!D87,'ID-24'!D87,'ID-29'!E87,'ID-30'!E87,'ID-33'!D87,'ID-34'!E87,'ID-36'!D87,'ID-38'!E87,'ID-39'!E87,'ID-40'!E87,'ID-44'!D87,'ID-45'!E87,'ID-57'!D87,'ID-70'!C87,'ID-71'!D87))</f>
        <v>2700.7182307752605</v>
      </c>
      <c r="F80" s="1">
        <f>ABS(Mean!F80-MAX('ID-01'!B87,'ID-02'!B87,'ID-03'!C87,'ID-06'!B87,'ID-08'!C87,'ID-09'!D87,'ID-12'!B87,'ID-16'!D87,'ID-18'!E87,'ID-24'!E87,'ID-29'!F87,'ID-33'!E87,'ID-34'!F87,'ID-36'!E87,'ID-38'!F87,'ID-39'!F87,'ID-40'!F87,'ID-45'!F87,'ID-53'!C87,'ID-54'!B87,'ID-57'!E87,'ID-71'!E87))</f>
        <v>5551.7314953003279</v>
      </c>
      <c r="G80" s="1">
        <f>ABS(Mean!G80-MAX('ID-01'!C87,'ID-02'!C87,'ID-03'!D87,'ID-07'!B87,'ID-08'!D87,'ID-11'!D87,'ID-18'!F87,'ID-24'!F87,'ID-29'!G87,'ID-31'!B87,'ID-33'!F87,'ID-34'!G87,'ID-36'!F87,'ID-39'!G87,'ID-40'!G87,'ID-44'!E87,'ID-45'!G87,'ID-50'!B87,'ID-53'!D87,'ID-54'!C87,'ID-57'!F87,'ID-59'!E87,'ID-70'!D87,'ID-71'!F87))</f>
        <v>4280.4732125467162</v>
      </c>
      <c r="H80" s="1">
        <f>ABS(Mean!H80-MAX('ID-03'!E87,'ID-11'!E87,'ID-13'!E87,'ID-15'!E87,'ID-16'!E87,'ID-18'!G87,'ID-24'!G87,'ID-29'!H87,'ID-30'!F87,'ID-31'!C87,'ID-33'!G87,'ID-34'!H87,'ID-40'!H87,'ID-44'!F87,'ID-45'!H87,'ID-54'!D87,'ID-57'!G87,'ID-59'!F87,'ID-70'!E87,'ID-71'!G87))</f>
        <v>2600.1212757830226</v>
      </c>
      <c r="I80" s="1">
        <f>ABS(Mean!I80-MAX('ID-12'!C87,'ID-18'!H87,'ID-24'!H87,'ID-29'!I87,'ID-40'!I87,'ID-44'!G87,'ID-45'!I87,'ID-59'!G87))</f>
        <v>3021.2619959721042</v>
      </c>
      <c r="J80" s="1">
        <f>ABS(Mean!J80-MAX('ID-31'!D87,'ID-40'!J87,'ID-44'!H87,'ID-45'!J87,'ID-57'!H87))</f>
        <v>1467.2877999907118</v>
      </c>
      <c r="K80" s="1">
        <f>ABS(Mean!K80-MAX('ID-26'!E87,'ID-31'!E87,'ID-34'!I87,'ID-36'!G87,'ID-40'!K87,'ID-44'!I87,'ID-57'!I87))</f>
        <v>3119.1894824615556</v>
      </c>
    </row>
    <row r="81" spans="1:11" x14ac:dyDescent="0.25">
      <c r="A81" s="1">
        <v>9.625</v>
      </c>
      <c r="B81" s="1">
        <f>ABS(Mean!B81-MAX('ID-11'!B88,'ID-13'!B88,'ID-14'!B88,'ID-15'!B88,'ID-24'!B88,'ID-26'!B88,'ID-29'!B88,'ID-30'!B88,'ID-32'!B88,'ID-33'!B88,'ID-34'!B88,'ID-37'!B88,'ID-38'!B88,'ID-39'!B88,'ID-40'!B88,'ID-44'!B88,'ID-45'!B88,'ID-53'!B88,'ID-57'!B88,'ID-59'!B88,'ID-70'!B88,'ID-71'!B88))</f>
        <v>2175.7037238869443</v>
      </c>
      <c r="C81" s="1">
        <f>ABS(Mean!C81-MAX('ID-08'!B88,'ID-09'!B88,'ID-11'!C88,'ID-14'!C88,'ID-18'!B88,'ID-24'!C88,'ID-26'!C88,'ID-29'!C88,'ID-30'!C88,'ID-34'!C88,'ID-36'!B88,'ID-38'!C88,'ID-39'!C88,'ID-40'!C88,'ID-44'!C88,'ID-45'!C88,'ID-57'!C88,'ID-59'!C88))</f>
        <v>1123.9229420986605</v>
      </c>
      <c r="D81" s="1">
        <f>ABS(Mean!D81-MAX('ID-13'!C88,'ID-14'!D88,'ID-15'!C88,'ID-16'!B88,'ID-18'!C88,'ID-26'!D88,'ID-29'!D88,'ID-30'!D88,'ID-33'!C88,'ID-34'!D88,'ID-36'!C88,'ID-37'!C88,'ID-38'!D88,'ID-39'!D88,'ID-40'!D88,'ID-45'!D88,'ID-59'!D88,'ID-71'!C88))</f>
        <v>2465.3811373699782</v>
      </c>
      <c r="E81" s="1">
        <f>ABS(Mean!E81-MAX('ID-03'!B88,'ID-09'!C88,'ID-13'!D88,'ID-15'!D88,'ID-16'!C88,'ID-18'!D88,'ID-24'!D88,'ID-29'!E88,'ID-30'!E88,'ID-33'!D88,'ID-34'!E88,'ID-36'!D88,'ID-38'!E88,'ID-39'!E88,'ID-40'!E88,'ID-44'!D88,'ID-45'!E88,'ID-57'!D88,'ID-70'!C88,'ID-71'!D88))</f>
        <v>2696.5433092932872</v>
      </c>
      <c r="F81" s="1">
        <f>ABS(Mean!F81-MAX('ID-01'!B88,'ID-02'!B88,'ID-03'!C88,'ID-06'!B88,'ID-08'!C88,'ID-09'!D88,'ID-12'!B88,'ID-16'!D88,'ID-18'!E88,'ID-24'!E88,'ID-29'!F88,'ID-33'!E88,'ID-34'!F88,'ID-36'!E88,'ID-38'!F88,'ID-39'!F88,'ID-40'!F88,'ID-45'!F88,'ID-53'!C88,'ID-54'!B88,'ID-57'!E88,'ID-71'!E88))</f>
        <v>5544.0795279631166</v>
      </c>
      <c r="G81" s="1">
        <f>ABS(Mean!G81-MAX('ID-01'!C88,'ID-02'!C88,'ID-03'!D88,'ID-07'!B88,'ID-08'!D88,'ID-11'!D88,'ID-18'!F88,'ID-24'!F88,'ID-29'!G88,'ID-31'!B88,'ID-33'!F88,'ID-34'!G88,'ID-36'!F88,'ID-39'!G88,'ID-40'!G88,'ID-44'!E88,'ID-45'!G88,'ID-50'!B88,'ID-53'!D88,'ID-54'!C88,'ID-57'!F88,'ID-59'!E88,'ID-70'!D88,'ID-71'!F88))</f>
        <v>4288.6339524425102</v>
      </c>
      <c r="H81" s="1">
        <f>ABS(Mean!H81-MAX('ID-03'!E88,'ID-11'!E88,'ID-13'!E88,'ID-15'!E88,'ID-16'!E88,'ID-18'!G88,'ID-24'!G88,'ID-29'!H88,'ID-30'!F88,'ID-31'!C88,'ID-33'!G88,'ID-34'!H88,'ID-40'!H88,'ID-44'!F88,'ID-45'!H88,'ID-54'!D88,'ID-57'!G88,'ID-59'!F88,'ID-70'!E88,'ID-71'!G88))</f>
        <v>2602.3431683434046</v>
      </c>
      <c r="I81" s="1">
        <f>ABS(Mean!I81-MAX('ID-12'!C88,'ID-18'!H88,'ID-24'!H88,'ID-29'!I88,'ID-40'!I88,'ID-44'!G88,'ID-45'!I88,'ID-59'!G88))</f>
        <v>3009.6586844951839</v>
      </c>
      <c r="J81" s="1">
        <f>ABS(Mean!J81-MAX('ID-31'!D88,'ID-40'!J88,'ID-44'!H88,'ID-45'!J88,'ID-57'!H88))</f>
        <v>1435.1203561464179</v>
      </c>
      <c r="K81" s="1">
        <f>ABS(Mean!K81-MAX('ID-26'!E88,'ID-31'!E88,'ID-34'!I88,'ID-36'!G88,'ID-40'!K88,'ID-44'!I88,'ID-57'!I88))</f>
        <v>3089.6201947251111</v>
      </c>
    </row>
    <row r="82" spans="1:11" x14ac:dyDescent="0.25">
      <c r="A82" s="1">
        <v>9.75</v>
      </c>
      <c r="B82" s="1">
        <f>ABS(Mean!B82-MAX('ID-11'!B89,'ID-13'!B89,'ID-14'!B89,'ID-15'!B89,'ID-24'!B89,'ID-26'!B89,'ID-29'!B89,'ID-30'!B89,'ID-32'!B89,'ID-33'!B89,'ID-34'!B89,'ID-37'!B89,'ID-38'!B89,'ID-39'!B89,'ID-40'!B89,'ID-44'!B89,'ID-45'!B89,'ID-53'!B89,'ID-57'!B89,'ID-59'!B89,'ID-70'!B89,'ID-71'!B89))</f>
        <v>2178.1190067267426</v>
      </c>
      <c r="C82" s="1">
        <f>ABS(Mean!C82-MAX('ID-08'!B89,'ID-09'!B89,'ID-11'!C89,'ID-14'!C89,'ID-18'!B89,'ID-24'!C89,'ID-26'!C89,'ID-29'!C89,'ID-30'!C89,'ID-34'!C89,'ID-36'!B89,'ID-38'!C89,'ID-39'!C89,'ID-40'!C89,'ID-44'!C89,'ID-45'!C89,'ID-57'!C89,'ID-59'!C89))</f>
        <v>1113.788292664216</v>
      </c>
      <c r="D82" s="1">
        <f>ABS(Mean!D82-MAX('ID-13'!C89,'ID-14'!D89,'ID-15'!C89,'ID-16'!B89,'ID-18'!C89,'ID-26'!D89,'ID-29'!D89,'ID-30'!D89,'ID-33'!C89,'ID-34'!D89,'ID-36'!C89,'ID-37'!C89,'ID-38'!D89,'ID-39'!D89,'ID-40'!D89,'ID-45'!D89,'ID-59'!D89,'ID-71'!C89))</f>
        <v>2430.3102410526017</v>
      </c>
      <c r="E82" s="1">
        <f>ABS(Mean!E82-MAX('ID-03'!B89,'ID-09'!C89,'ID-13'!D89,'ID-15'!D89,'ID-16'!C89,'ID-18'!D89,'ID-24'!D89,'ID-29'!E89,'ID-30'!E89,'ID-33'!D89,'ID-34'!E89,'ID-36'!D89,'ID-38'!E89,'ID-39'!E89,'ID-40'!E89,'ID-44'!D89,'ID-45'!E89,'ID-57'!D89,'ID-70'!C89,'ID-71'!D89))</f>
        <v>2735.637895542422</v>
      </c>
      <c r="F82" s="1">
        <f>ABS(Mean!F82-MAX('ID-01'!B89,'ID-02'!B89,'ID-03'!C89,'ID-06'!B89,'ID-08'!C89,'ID-09'!D89,'ID-12'!B89,'ID-16'!D89,'ID-18'!E89,'ID-24'!E89,'ID-29'!F89,'ID-33'!E89,'ID-34'!F89,'ID-36'!E89,'ID-38'!F89,'ID-39'!F89,'ID-40'!F89,'ID-45'!F89,'ID-53'!C89,'ID-54'!B89,'ID-57'!E89,'ID-71'!E89))</f>
        <v>5535.4605777399847</v>
      </c>
      <c r="G82" s="1">
        <f>ABS(Mean!G82-MAX('ID-01'!C89,'ID-02'!C89,'ID-03'!D89,'ID-07'!B89,'ID-08'!D89,'ID-11'!D89,'ID-18'!F89,'ID-24'!F89,'ID-29'!G89,'ID-31'!B89,'ID-33'!F89,'ID-34'!G89,'ID-36'!F89,'ID-39'!G89,'ID-40'!G89,'ID-44'!E89,'ID-45'!G89,'ID-50'!B89,'ID-53'!D89,'ID-54'!C89,'ID-57'!F89,'ID-59'!E89,'ID-70'!D89,'ID-71'!F89))</f>
        <v>4262.8832456385353</v>
      </c>
      <c r="H82" s="1">
        <f>ABS(Mean!H82-MAX('ID-03'!E89,'ID-11'!E89,'ID-13'!E89,'ID-15'!E89,'ID-16'!E89,'ID-18'!G89,'ID-24'!G89,'ID-29'!H89,'ID-30'!F89,'ID-31'!C89,'ID-33'!G89,'ID-34'!H89,'ID-40'!H89,'ID-44'!F89,'ID-45'!H89,'ID-54'!D89,'ID-57'!G89,'ID-59'!F89,'ID-70'!E89,'ID-71'!G89))</f>
        <v>2582.267222348587</v>
      </c>
      <c r="I82" s="1">
        <f>ABS(Mean!I82-MAX('ID-12'!C89,'ID-18'!H89,'ID-24'!H89,'ID-29'!I89,'ID-40'!I89,'ID-44'!G89,'ID-45'!I89,'ID-59'!G89))</f>
        <v>3002.1916288133971</v>
      </c>
      <c r="J82" s="1">
        <f>ABS(Mean!J82-MAX('ID-31'!D89,'ID-40'!J89,'ID-44'!H89,'ID-45'!J89,'ID-57'!H89))</f>
        <v>1495.9531849780858</v>
      </c>
      <c r="K82" s="1">
        <f>ABS(Mean!K82-MAX('ID-26'!E89,'ID-31'!E89,'ID-34'!I89,'ID-36'!G89,'ID-40'!K89,'ID-44'!I89,'ID-57'!I89))</f>
        <v>3023.7563714919356</v>
      </c>
    </row>
    <row r="83" spans="1:11" x14ac:dyDescent="0.25">
      <c r="A83" s="1">
        <v>9.875</v>
      </c>
      <c r="B83" s="1">
        <f>ABS(Mean!B83-MAX('ID-11'!B90,'ID-13'!B90,'ID-14'!B90,'ID-15'!B90,'ID-24'!B90,'ID-26'!B90,'ID-29'!B90,'ID-30'!B90,'ID-32'!B90,'ID-33'!B90,'ID-34'!B90,'ID-37'!B90,'ID-38'!B90,'ID-39'!B90,'ID-40'!B90,'ID-44'!B90,'ID-45'!B90,'ID-53'!B90,'ID-57'!B90,'ID-59'!B90,'ID-70'!B90,'ID-71'!B90))</f>
        <v>2149.7875069346519</v>
      </c>
      <c r="C83" s="1">
        <f>ABS(Mean!C83-MAX('ID-08'!B90,'ID-09'!B90,'ID-11'!C90,'ID-14'!C90,'ID-18'!B90,'ID-24'!C90,'ID-26'!C90,'ID-29'!C90,'ID-30'!C90,'ID-34'!C90,'ID-36'!B90,'ID-38'!C90,'ID-39'!C90,'ID-40'!C90,'ID-44'!C90,'ID-45'!C90,'ID-57'!C90,'ID-59'!C90))</f>
        <v>1038.2912168336024</v>
      </c>
      <c r="D83" s="1">
        <f>ABS(Mean!D83-MAX('ID-13'!C90,'ID-14'!D90,'ID-15'!C90,'ID-16'!B90,'ID-18'!C90,'ID-26'!D90,'ID-29'!D90,'ID-30'!D90,'ID-33'!C90,'ID-34'!D90,'ID-36'!C90,'ID-37'!C90,'ID-38'!D90,'ID-39'!D90,'ID-40'!D90,'ID-45'!D90,'ID-59'!D90,'ID-71'!C90))</f>
        <v>2389.020414959065</v>
      </c>
      <c r="E83" s="1">
        <f>ABS(Mean!E83-MAX('ID-03'!B90,'ID-09'!C90,'ID-13'!D90,'ID-15'!D90,'ID-16'!C90,'ID-18'!D90,'ID-24'!D90,'ID-29'!E90,'ID-30'!E90,'ID-33'!D90,'ID-34'!E90,'ID-36'!D90,'ID-38'!E90,'ID-39'!E90,'ID-40'!E90,'ID-44'!D90,'ID-45'!E90,'ID-57'!D90,'ID-70'!C90,'ID-71'!D90))</f>
        <v>2688.9359504328659</v>
      </c>
      <c r="F83" s="1">
        <f>ABS(Mean!F83-MAX('ID-01'!B90,'ID-02'!B90,'ID-03'!C90,'ID-06'!B90,'ID-08'!C90,'ID-09'!D90,'ID-12'!B90,'ID-16'!D90,'ID-18'!E90,'ID-24'!E90,'ID-29'!F90,'ID-33'!E90,'ID-34'!F90,'ID-36'!E90,'ID-38'!F90,'ID-39'!F90,'ID-40'!F90,'ID-45'!F90,'ID-53'!C90,'ID-54'!B90,'ID-57'!E90,'ID-71'!E90))</f>
        <v>5519.7823141804947</v>
      </c>
      <c r="G83" s="1">
        <f>ABS(Mean!G83-MAX('ID-01'!C90,'ID-02'!C90,'ID-03'!D90,'ID-07'!B90,'ID-08'!D90,'ID-11'!D90,'ID-18'!F90,'ID-24'!F90,'ID-29'!G90,'ID-31'!B90,'ID-33'!F90,'ID-34'!G90,'ID-36'!F90,'ID-39'!G90,'ID-40'!G90,'ID-44'!E90,'ID-45'!G90,'ID-50'!B90,'ID-53'!D90,'ID-54'!C90,'ID-57'!F90,'ID-59'!E90,'ID-70'!D90,'ID-71'!F90))</f>
        <v>4243.4873970198805</v>
      </c>
      <c r="H83" s="1">
        <f>ABS(Mean!H83-MAX('ID-03'!E90,'ID-11'!E90,'ID-13'!E90,'ID-15'!E90,'ID-16'!E90,'ID-18'!G90,'ID-24'!G90,'ID-29'!H90,'ID-30'!F90,'ID-31'!C90,'ID-33'!G90,'ID-34'!H90,'ID-40'!H90,'ID-44'!F90,'ID-45'!H90,'ID-54'!D90,'ID-57'!G90,'ID-59'!F90,'ID-70'!E90,'ID-71'!G90))</f>
        <v>2633.7103407605141</v>
      </c>
      <c r="I83" s="1">
        <f>ABS(Mean!I83-MAX('ID-12'!C90,'ID-18'!H90,'ID-24'!H90,'ID-29'!I90,'ID-40'!I90,'ID-44'!G90,'ID-45'!I90,'ID-59'!G90))</f>
        <v>2882.2375142561359</v>
      </c>
      <c r="J83" s="1">
        <f>ABS(Mean!J83-MAX('ID-31'!D90,'ID-40'!J90,'ID-44'!H90,'ID-45'!J90,'ID-57'!H90))</f>
        <v>1525.922750136019</v>
      </c>
      <c r="K83" s="1">
        <f>ABS(Mean!K83-MAX('ID-26'!E90,'ID-31'!E90,'ID-34'!I90,'ID-36'!G90,'ID-40'!K90,'ID-44'!I90,'ID-57'!I90))</f>
        <v>2952.0379890726317</v>
      </c>
    </row>
    <row r="84" spans="1:11" x14ac:dyDescent="0.25">
      <c r="A84" s="1">
        <v>10</v>
      </c>
      <c r="B84" s="1">
        <f>ABS(Mean!B84-MAX('ID-11'!B91,'ID-13'!B91,'ID-14'!B91,'ID-15'!B91,'ID-24'!B91,'ID-26'!B91,'ID-29'!B91,'ID-30'!B91,'ID-32'!B91,'ID-33'!B91,'ID-34'!B91,'ID-37'!B91,'ID-38'!B91,'ID-39'!B91,'ID-40'!B91,'ID-44'!B91,'ID-45'!B91,'ID-53'!B91,'ID-57'!B91,'ID-59'!B91,'ID-70'!B91,'ID-71'!B91))</f>
        <v>2128.2062862610919</v>
      </c>
      <c r="C84" s="1">
        <f>ABS(Mean!C84-MAX('ID-08'!B91,'ID-09'!B91,'ID-11'!C91,'ID-14'!C91,'ID-18'!B91,'ID-24'!C91,'ID-26'!C91,'ID-29'!C91,'ID-30'!C91,'ID-34'!C91,'ID-36'!B91,'ID-38'!C91,'ID-39'!C91,'ID-40'!C91,'ID-44'!C91,'ID-45'!C91,'ID-57'!C91,'ID-59'!C91))</f>
        <v>930.6090792738288</v>
      </c>
      <c r="D84" s="1">
        <f>ABS(Mean!D84-MAX('ID-13'!C91,'ID-14'!D91,'ID-15'!C91,'ID-16'!B91,'ID-18'!C91,'ID-26'!D91,'ID-29'!D91,'ID-30'!D91,'ID-33'!C91,'ID-34'!D91,'ID-36'!C91,'ID-37'!C91,'ID-38'!D91,'ID-39'!D91,'ID-40'!D91,'ID-45'!D91,'ID-59'!D91,'ID-71'!C91))</f>
        <v>2324.5865713127405</v>
      </c>
      <c r="E84" s="1">
        <f>ABS(Mean!E84-MAX('ID-03'!B91,'ID-09'!C91,'ID-13'!D91,'ID-15'!D91,'ID-16'!C91,'ID-18'!D91,'ID-24'!D91,'ID-29'!E91,'ID-30'!E91,'ID-33'!D91,'ID-34'!E91,'ID-36'!D91,'ID-38'!E91,'ID-39'!E91,'ID-40'!E91,'ID-44'!D91,'ID-45'!E91,'ID-57'!D91,'ID-70'!C91,'ID-71'!D91))</f>
        <v>2685.2852828947821</v>
      </c>
      <c r="F84" s="1">
        <f>ABS(Mean!F84-MAX('ID-01'!B91,'ID-02'!B91,'ID-03'!C91,'ID-06'!B91,'ID-08'!C91,'ID-09'!D91,'ID-12'!B91,'ID-16'!D91,'ID-18'!E91,'ID-24'!E91,'ID-29'!F91,'ID-33'!E91,'ID-34'!F91,'ID-36'!E91,'ID-38'!F91,'ID-39'!F91,'ID-40'!F91,'ID-45'!F91,'ID-53'!C91,'ID-54'!B91,'ID-57'!E91,'ID-71'!E91))</f>
        <v>5522.586244100873</v>
      </c>
      <c r="G84" s="1">
        <f>ABS(Mean!G84-MAX('ID-01'!C91,'ID-02'!C91,'ID-03'!D91,'ID-07'!B91,'ID-08'!D91,'ID-11'!D91,'ID-18'!F91,'ID-24'!F91,'ID-29'!G91,'ID-31'!B91,'ID-33'!F91,'ID-34'!G91,'ID-36'!F91,'ID-39'!G91,'ID-40'!G91,'ID-44'!E91,'ID-45'!G91,'ID-50'!B91,'ID-53'!D91,'ID-54'!C91,'ID-57'!F91,'ID-59'!E91,'ID-70'!D91,'ID-71'!F91))</f>
        <v>4272.4331788420495</v>
      </c>
      <c r="H84" s="1">
        <f>ABS(Mean!H84-MAX('ID-03'!E91,'ID-11'!E91,'ID-13'!E91,'ID-15'!E91,'ID-16'!E91,'ID-18'!G91,'ID-24'!G91,'ID-29'!H91,'ID-30'!F91,'ID-31'!C91,'ID-33'!G91,'ID-34'!H91,'ID-40'!H91,'ID-44'!F91,'ID-45'!H91,'ID-54'!D91,'ID-57'!G91,'ID-59'!F91,'ID-70'!E91,'ID-71'!G91))</f>
        <v>2646.2229294129975</v>
      </c>
      <c r="I84" s="1">
        <f>ABS(Mean!I84-MAX('ID-12'!C91,'ID-18'!H91,'ID-24'!H91,'ID-29'!I91,'ID-40'!I91,'ID-44'!G91,'ID-45'!I91,'ID-59'!G91))</f>
        <v>2761.7177307061866</v>
      </c>
      <c r="J84" s="1">
        <f>ABS(Mean!J84-MAX('ID-31'!D91,'ID-40'!J91,'ID-44'!H91,'ID-45'!J91,'ID-57'!H91))</f>
        <v>1540.1837259572051</v>
      </c>
      <c r="K84" s="1">
        <f>ABS(Mean!K84-MAX('ID-26'!E91,'ID-31'!E91,'ID-34'!I91,'ID-36'!G91,'ID-40'!K91,'ID-44'!I91,'ID-57'!I91))</f>
        <v>2983.7936117923782</v>
      </c>
    </row>
    <row r="85" spans="1:11" x14ac:dyDescent="0.25">
      <c r="A85" s="1">
        <v>10.125</v>
      </c>
      <c r="B85" s="1">
        <f>ABS(Mean!B85-MAX('ID-11'!B92,'ID-13'!B92,'ID-14'!B92,'ID-15'!B92,'ID-24'!B92,'ID-26'!B92,'ID-29'!B92,'ID-30'!B92,'ID-32'!B92,'ID-33'!B92,'ID-34'!B92,'ID-37'!B92,'ID-38'!B92,'ID-39'!B92,'ID-40'!B92,'ID-44'!B92,'ID-45'!B92,'ID-53'!B92,'ID-57'!B92,'ID-59'!B92,'ID-70'!B92,'ID-71'!B92))</f>
        <v>2125.9619072906448</v>
      </c>
      <c r="C85" s="1">
        <f>ABS(Mean!C85-MAX('ID-08'!B92,'ID-09'!B92,'ID-11'!C92,'ID-14'!C92,'ID-18'!B92,'ID-24'!C92,'ID-26'!C92,'ID-29'!C92,'ID-30'!C92,'ID-34'!C92,'ID-36'!B92,'ID-38'!C92,'ID-39'!C92,'ID-40'!C92,'ID-44'!C92,'ID-45'!C92,'ID-57'!C92,'ID-59'!C92))</f>
        <v>939.09916461481725</v>
      </c>
      <c r="D85" s="1">
        <f>ABS(Mean!D85-MAX('ID-13'!C92,'ID-14'!D92,'ID-15'!C92,'ID-16'!B92,'ID-18'!C92,'ID-26'!D92,'ID-29'!D92,'ID-30'!D92,'ID-33'!C92,'ID-34'!D92,'ID-36'!C92,'ID-37'!C92,'ID-38'!D92,'ID-39'!D92,'ID-40'!D92,'ID-45'!D92,'ID-59'!D92,'ID-71'!C92))</f>
        <v>2376.6417584660003</v>
      </c>
      <c r="E85" s="1">
        <f>ABS(Mean!E85-MAX('ID-03'!B92,'ID-09'!C92,'ID-13'!D92,'ID-15'!D92,'ID-16'!C92,'ID-18'!D92,'ID-24'!D92,'ID-29'!E92,'ID-30'!E92,'ID-33'!D92,'ID-34'!E92,'ID-36'!D92,'ID-38'!E92,'ID-39'!E92,'ID-40'!E92,'ID-44'!D92,'ID-45'!E92,'ID-57'!D92,'ID-70'!C92,'ID-71'!D92))</f>
        <v>2560.6344240877452</v>
      </c>
      <c r="F85" s="1">
        <f>ABS(Mean!F85-MAX('ID-01'!B92,'ID-02'!B92,'ID-03'!C92,'ID-06'!B92,'ID-08'!C92,'ID-09'!D92,'ID-12'!B92,'ID-16'!D92,'ID-18'!E92,'ID-24'!E92,'ID-29'!F92,'ID-33'!E92,'ID-34'!F92,'ID-36'!E92,'ID-38'!F92,'ID-39'!F92,'ID-40'!F92,'ID-45'!F92,'ID-53'!C92,'ID-54'!B92,'ID-57'!E92,'ID-71'!E92))</f>
        <v>5523.5809213604398</v>
      </c>
      <c r="G85" s="1">
        <f>ABS(Mean!G85-MAX('ID-01'!C92,'ID-02'!C92,'ID-03'!D92,'ID-07'!B92,'ID-08'!D92,'ID-11'!D92,'ID-18'!F92,'ID-24'!F92,'ID-29'!G92,'ID-31'!B92,'ID-33'!F92,'ID-34'!G92,'ID-36'!F92,'ID-39'!G92,'ID-40'!G92,'ID-44'!E92,'ID-45'!G92,'ID-50'!B92,'ID-53'!D92,'ID-54'!C92,'ID-57'!F92,'ID-59'!E92,'ID-70'!D92,'ID-71'!F92))</f>
        <v>4260.4705892200518</v>
      </c>
      <c r="H85" s="1">
        <f>ABS(Mean!H85-MAX('ID-03'!E92,'ID-11'!E92,'ID-13'!E92,'ID-15'!E92,'ID-16'!E92,'ID-18'!G92,'ID-24'!G92,'ID-29'!H92,'ID-30'!F92,'ID-31'!C92,'ID-33'!G92,'ID-34'!H92,'ID-40'!H92,'ID-44'!F92,'ID-45'!H92,'ID-54'!D92,'ID-57'!G92,'ID-59'!F92,'ID-70'!E92,'ID-71'!G92))</f>
        <v>2692.2200578213833</v>
      </c>
      <c r="I85" s="1">
        <f>ABS(Mean!I85-MAX('ID-12'!C92,'ID-18'!H92,'ID-24'!H92,'ID-29'!I92,'ID-40'!I92,'ID-44'!G92,'ID-45'!I92,'ID-59'!G92))</f>
        <v>2758.5958734958044</v>
      </c>
      <c r="J85" s="1">
        <f>ABS(Mean!J85-MAX('ID-31'!D92,'ID-40'!J92,'ID-44'!H92,'ID-45'!J92,'ID-57'!H92))</f>
        <v>1549.2410675002077</v>
      </c>
      <c r="K85" s="1">
        <f>ABS(Mean!K85-MAX('ID-26'!E92,'ID-31'!E92,'ID-34'!I92,'ID-36'!G92,'ID-40'!K92,'ID-44'!I92,'ID-57'!I92))</f>
        <v>3040.2022777725406</v>
      </c>
    </row>
    <row r="86" spans="1:11" x14ac:dyDescent="0.25">
      <c r="A86" s="1">
        <v>10.25</v>
      </c>
      <c r="B86" s="1">
        <f>ABS(Mean!B86-MAX('ID-11'!B93,'ID-13'!B93,'ID-14'!B93,'ID-15'!B93,'ID-24'!B93,'ID-26'!B93,'ID-29'!B93,'ID-30'!B93,'ID-32'!B93,'ID-33'!B93,'ID-34'!B93,'ID-37'!B93,'ID-38'!B93,'ID-39'!B93,'ID-40'!B93,'ID-44'!B93,'ID-45'!B93,'ID-53'!B93,'ID-57'!B93,'ID-59'!B93,'ID-70'!B93,'ID-71'!B93))</f>
        <v>2112.7440383595422</v>
      </c>
      <c r="C86" s="1">
        <f>ABS(Mean!C86-MAX('ID-08'!B93,'ID-09'!B93,'ID-11'!C93,'ID-14'!C93,'ID-18'!B93,'ID-24'!C93,'ID-26'!C93,'ID-29'!C93,'ID-30'!C93,'ID-34'!C93,'ID-36'!B93,'ID-38'!C93,'ID-39'!C93,'ID-40'!C93,'ID-44'!C93,'ID-45'!C93,'ID-57'!C93,'ID-59'!C93))</f>
        <v>920.40442556745847</v>
      </c>
      <c r="D86" s="1">
        <f>ABS(Mean!D86-MAX('ID-13'!C93,'ID-14'!D93,'ID-15'!C93,'ID-16'!B93,'ID-18'!C93,'ID-26'!D93,'ID-29'!D93,'ID-30'!D93,'ID-33'!C93,'ID-34'!D93,'ID-36'!C93,'ID-37'!C93,'ID-38'!D93,'ID-39'!D93,'ID-40'!D93,'ID-45'!D93,'ID-59'!D93,'ID-71'!C93))</f>
        <v>2433.9834900013157</v>
      </c>
      <c r="E86" s="1">
        <f>ABS(Mean!E86-MAX('ID-03'!B93,'ID-09'!C93,'ID-13'!D93,'ID-15'!D93,'ID-16'!C93,'ID-18'!D93,'ID-24'!D93,'ID-29'!E93,'ID-30'!E93,'ID-33'!D93,'ID-34'!E93,'ID-36'!D93,'ID-38'!E93,'ID-39'!E93,'ID-40'!E93,'ID-44'!D93,'ID-45'!E93,'ID-57'!D93,'ID-70'!C93,'ID-71'!D93))</f>
        <v>2675.2351808110025</v>
      </c>
      <c r="F86" s="1">
        <f>ABS(Mean!F86-MAX('ID-01'!B93,'ID-02'!B93,'ID-03'!C93,'ID-06'!B93,'ID-08'!C93,'ID-09'!D93,'ID-12'!B93,'ID-16'!D93,'ID-18'!E93,'ID-24'!E93,'ID-29'!F93,'ID-33'!E93,'ID-34'!F93,'ID-36'!E93,'ID-38'!F93,'ID-39'!F93,'ID-40'!F93,'ID-45'!F93,'ID-53'!C93,'ID-54'!B93,'ID-57'!E93,'ID-71'!E93))</f>
        <v>5569.9759935197435</v>
      </c>
      <c r="G86" s="1">
        <f>ABS(Mean!G86-MAX('ID-01'!C93,'ID-02'!C93,'ID-03'!D93,'ID-07'!B93,'ID-08'!D93,'ID-11'!D93,'ID-18'!F93,'ID-24'!F93,'ID-29'!G93,'ID-31'!B93,'ID-33'!F93,'ID-34'!G93,'ID-36'!F93,'ID-39'!G93,'ID-40'!G93,'ID-44'!E93,'ID-45'!G93,'ID-50'!B93,'ID-53'!D93,'ID-54'!C93,'ID-57'!F93,'ID-59'!E93,'ID-70'!D93,'ID-71'!F93))</f>
        <v>4254.2119168050522</v>
      </c>
      <c r="H86" s="1">
        <f>ABS(Mean!H86-MAX('ID-03'!E93,'ID-11'!E93,'ID-13'!E93,'ID-15'!E93,'ID-16'!E93,'ID-18'!G93,'ID-24'!G93,'ID-29'!H93,'ID-30'!F93,'ID-31'!C93,'ID-33'!G93,'ID-34'!H93,'ID-40'!H93,'ID-44'!F93,'ID-45'!H93,'ID-54'!D93,'ID-57'!G93,'ID-59'!F93,'ID-70'!E93,'ID-71'!G93))</f>
        <v>2731.5270337139887</v>
      </c>
      <c r="I86" s="1">
        <f>ABS(Mean!I86-MAX('ID-12'!C93,'ID-18'!H93,'ID-24'!H93,'ID-29'!I93,'ID-40'!I93,'ID-44'!G93,'ID-45'!I93,'ID-59'!G93))</f>
        <v>2940.6057754169897</v>
      </c>
      <c r="J86" s="1">
        <f>ABS(Mean!J86-MAX('ID-31'!D93,'ID-40'!J93,'ID-44'!H93,'ID-45'!J93,'ID-57'!H93))</f>
        <v>1556.4981703610338</v>
      </c>
      <c r="K86" s="1">
        <f>ABS(Mean!K86-MAX('ID-26'!E93,'ID-31'!E93,'ID-34'!I93,'ID-36'!G93,'ID-40'!K93,'ID-44'!I93,'ID-57'!I93))</f>
        <v>3081.1691875547913</v>
      </c>
    </row>
    <row r="87" spans="1:11" x14ac:dyDescent="0.25">
      <c r="A87" s="1">
        <v>10.375</v>
      </c>
      <c r="B87" s="1">
        <f>ABS(Mean!B87-MAX('ID-11'!B94,'ID-13'!B94,'ID-14'!B94,'ID-15'!B94,'ID-24'!B94,'ID-26'!B94,'ID-29'!B94,'ID-30'!B94,'ID-32'!B94,'ID-33'!B94,'ID-34'!B94,'ID-37'!B94,'ID-38'!B94,'ID-39'!B94,'ID-40'!B94,'ID-44'!B94,'ID-45'!B94,'ID-53'!B94,'ID-57'!B94,'ID-59'!B94,'ID-70'!B94,'ID-71'!B94))</f>
        <v>2174.9589487278531</v>
      </c>
      <c r="C87" s="1">
        <f>ABS(Mean!C87-MAX('ID-08'!B94,'ID-09'!B94,'ID-11'!C94,'ID-14'!C94,'ID-18'!B94,'ID-24'!C94,'ID-26'!C94,'ID-29'!C94,'ID-30'!C94,'ID-34'!C94,'ID-36'!B94,'ID-38'!C94,'ID-39'!C94,'ID-40'!C94,'ID-44'!C94,'ID-45'!C94,'ID-57'!C94,'ID-59'!C94))</f>
        <v>987.02831156978834</v>
      </c>
      <c r="D87" s="1">
        <f>ABS(Mean!D87-MAX('ID-13'!C94,'ID-14'!D94,'ID-15'!C94,'ID-16'!B94,'ID-18'!C94,'ID-26'!D94,'ID-29'!D94,'ID-30'!D94,'ID-33'!C94,'ID-34'!D94,'ID-36'!C94,'ID-37'!C94,'ID-38'!D94,'ID-39'!D94,'ID-40'!D94,'ID-45'!D94,'ID-59'!D94,'ID-71'!C94))</f>
        <v>2299.3686735351175</v>
      </c>
      <c r="E87" s="1">
        <f>ABS(Mean!E87-MAX('ID-03'!B94,'ID-09'!C94,'ID-13'!D94,'ID-15'!D94,'ID-16'!C94,'ID-18'!D94,'ID-24'!D94,'ID-29'!E94,'ID-30'!E94,'ID-33'!D94,'ID-34'!E94,'ID-36'!D94,'ID-38'!E94,'ID-39'!E94,'ID-40'!E94,'ID-44'!D94,'ID-45'!E94,'ID-57'!D94,'ID-70'!C94,'ID-71'!D94))</f>
        <v>2802.5833424748603</v>
      </c>
      <c r="F87" s="1">
        <f>ABS(Mean!F87-MAX('ID-01'!B94,'ID-02'!B94,'ID-03'!C94,'ID-06'!B94,'ID-08'!C94,'ID-09'!D94,'ID-12'!B94,'ID-16'!D94,'ID-18'!E94,'ID-24'!E94,'ID-29'!F94,'ID-33'!E94,'ID-34'!F94,'ID-36'!E94,'ID-38'!F94,'ID-39'!F94,'ID-40'!F94,'ID-45'!F94,'ID-53'!C94,'ID-54'!B94,'ID-57'!E94,'ID-71'!E94))</f>
        <v>5614.946056092389</v>
      </c>
      <c r="G87" s="1">
        <f>ABS(Mean!G87-MAX('ID-01'!C94,'ID-02'!C94,'ID-03'!D94,'ID-07'!B94,'ID-08'!D94,'ID-11'!D94,'ID-18'!F94,'ID-24'!F94,'ID-29'!G94,'ID-31'!B94,'ID-33'!F94,'ID-34'!G94,'ID-36'!F94,'ID-39'!G94,'ID-40'!G94,'ID-44'!E94,'ID-45'!G94,'ID-50'!B94,'ID-53'!D94,'ID-54'!C94,'ID-57'!F94,'ID-59'!E94,'ID-70'!D94,'ID-71'!F94))</f>
        <v>4246.4242763780057</v>
      </c>
      <c r="H87" s="1">
        <f>ABS(Mean!H87-MAX('ID-03'!E94,'ID-11'!E94,'ID-13'!E94,'ID-15'!E94,'ID-16'!E94,'ID-18'!G94,'ID-24'!G94,'ID-29'!H94,'ID-30'!F94,'ID-31'!C94,'ID-33'!G94,'ID-34'!H94,'ID-40'!H94,'ID-44'!F94,'ID-45'!H94,'ID-54'!D94,'ID-57'!G94,'ID-59'!F94,'ID-70'!E94,'ID-71'!G94))</f>
        <v>2712.9080409410526</v>
      </c>
      <c r="I87" s="1">
        <f>ABS(Mean!I87-MAX('ID-12'!C94,'ID-18'!H94,'ID-24'!H94,'ID-29'!I94,'ID-40'!I94,'ID-44'!G94,'ID-45'!I94,'ID-59'!G94))</f>
        <v>2973.2261761276541</v>
      </c>
      <c r="J87" s="1">
        <f>ABS(Mean!J87-MAX('ID-31'!D94,'ID-40'!J94,'ID-44'!H94,'ID-45'!J94,'ID-57'!H94))</f>
        <v>1532.5254840648388</v>
      </c>
      <c r="K87" s="1">
        <f>ABS(Mean!K87-MAX('ID-26'!E94,'ID-31'!E94,'ID-34'!I94,'ID-36'!G94,'ID-40'!K94,'ID-44'!I94,'ID-57'!I94))</f>
        <v>3057.3243844387589</v>
      </c>
    </row>
    <row r="88" spans="1:11" x14ac:dyDescent="0.25">
      <c r="A88" s="1">
        <v>10.5</v>
      </c>
      <c r="B88" s="1">
        <f>ABS(Mean!B88-MAX('ID-11'!B95,'ID-13'!B95,'ID-14'!B95,'ID-15'!B95,'ID-24'!B95,'ID-26'!B95,'ID-29'!B95,'ID-30'!B95,'ID-32'!B95,'ID-33'!B95,'ID-34'!B95,'ID-37'!B95,'ID-38'!B95,'ID-39'!B95,'ID-40'!B95,'ID-44'!B95,'ID-45'!B95,'ID-53'!B95,'ID-57'!B95,'ID-59'!B95,'ID-70'!B95,'ID-71'!B95))</f>
        <v>2182.0507819648424</v>
      </c>
      <c r="C88" s="1">
        <f>ABS(Mean!C88-MAX('ID-08'!B95,'ID-09'!B95,'ID-11'!C95,'ID-14'!C95,'ID-18'!B95,'ID-24'!C95,'ID-26'!C95,'ID-29'!C95,'ID-30'!C95,'ID-34'!C95,'ID-36'!B95,'ID-38'!C95,'ID-39'!C95,'ID-40'!C95,'ID-44'!C95,'ID-45'!C95,'ID-57'!C95,'ID-59'!C95))</f>
        <v>1026.151404674124</v>
      </c>
      <c r="D88" s="1">
        <f>ABS(Mean!D88-MAX('ID-13'!C95,'ID-14'!D95,'ID-15'!C95,'ID-16'!B95,'ID-18'!C95,'ID-26'!D95,'ID-29'!D95,'ID-30'!D95,'ID-33'!C95,'ID-34'!D95,'ID-36'!C95,'ID-37'!C95,'ID-38'!D95,'ID-39'!D95,'ID-40'!D95,'ID-45'!D95,'ID-59'!D95,'ID-71'!C95))</f>
        <v>2366.9731187704647</v>
      </c>
      <c r="E88" s="1">
        <f>ABS(Mean!E88-MAX('ID-03'!B95,'ID-09'!C95,'ID-13'!D95,'ID-15'!D95,'ID-16'!C95,'ID-18'!D95,'ID-24'!D95,'ID-29'!E95,'ID-30'!E95,'ID-33'!D95,'ID-34'!E95,'ID-36'!D95,'ID-38'!E95,'ID-39'!E95,'ID-40'!E95,'ID-44'!D95,'ID-45'!E95,'ID-57'!D95,'ID-70'!C95,'ID-71'!D95))</f>
        <v>2810.0561538536449</v>
      </c>
      <c r="F88" s="1">
        <f>ABS(Mean!F88-MAX('ID-01'!B95,'ID-02'!B95,'ID-03'!C95,'ID-06'!B95,'ID-08'!C95,'ID-09'!D95,'ID-12'!B95,'ID-16'!D95,'ID-18'!E95,'ID-24'!E95,'ID-29'!F95,'ID-33'!E95,'ID-34'!F95,'ID-36'!E95,'ID-38'!F95,'ID-39'!F95,'ID-40'!F95,'ID-45'!F95,'ID-53'!C95,'ID-54'!B95,'ID-57'!E95,'ID-71'!E95))</f>
        <v>5558.7901885236752</v>
      </c>
      <c r="G88" s="1">
        <f>ABS(Mean!G88-MAX('ID-01'!C95,'ID-02'!C95,'ID-03'!D95,'ID-07'!B95,'ID-08'!D95,'ID-11'!D95,'ID-18'!F95,'ID-24'!F95,'ID-29'!G95,'ID-31'!B95,'ID-33'!F95,'ID-34'!G95,'ID-36'!F95,'ID-39'!G95,'ID-40'!G95,'ID-44'!E95,'ID-45'!G95,'ID-50'!B95,'ID-53'!D95,'ID-54'!C95,'ID-57'!F95,'ID-59'!E95,'ID-70'!D95,'ID-71'!F95))</f>
        <v>4249.1186556830853</v>
      </c>
      <c r="H88" s="1">
        <f>ABS(Mean!H88-MAX('ID-03'!E95,'ID-11'!E95,'ID-13'!E95,'ID-15'!E95,'ID-16'!E95,'ID-18'!G95,'ID-24'!G95,'ID-29'!H95,'ID-30'!F95,'ID-31'!C95,'ID-33'!G95,'ID-34'!H95,'ID-40'!H95,'ID-44'!F95,'ID-45'!H95,'ID-54'!D95,'ID-57'!G95,'ID-59'!F95,'ID-70'!E95,'ID-71'!G95))</f>
        <v>2797.8472629757425</v>
      </c>
      <c r="I88" s="1">
        <f>ABS(Mean!I88-MAX('ID-12'!C95,'ID-18'!H95,'ID-24'!H95,'ID-29'!I95,'ID-40'!I95,'ID-44'!G95,'ID-45'!I95,'ID-59'!G95))</f>
        <v>2983.3699324695954</v>
      </c>
      <c r="J88" s="1">
        <f>ABS(Mean!J88-MAX('ID-31'!D95,'ID-40'!J95,'ID-44'!H95,'ID-45'!J95,'ID-57'!H95))</f>
        <v>1483.3664272452806</v>
      </c>
      <c r="K88" s="1">
        <f>ABS(Mean!K88-MAX('ID-26'!E95,'ID-31'!E95,'ID-34'!I95,'ID-36'!G95,'ID-40'!K95,'ID-44'!I95,'ID-57'!I95))</f>
        <v>2872.2602443717851</v>
      </c>
    </row>
    <row r="89" spans="1:11" x14ac:dyDescent="0.25">
      <c r="A89" s="1">
        <v>10.625</v>
      </c>
      <c r="B89" s="1">
        <f>ABS(Mean!B89-MAX('ID-11'!B96,'ID-13'!B96,'ID-14'!B96,'ID-15'!B96,'ID-24'!B96,'ID-26'!B96,'ID-29'!B96,'ID-30'!B96,'ID-32'!B96,'ID-33'!B96,'ID-34'!B96,'ID-37'!B96,'ID-38'!B96,'ID-39'!B96,'ID-40'!B96,'ID-44'!B96,'ID-45'!B96,'ID-53'!B96,'ID-57'!B96,'ID-59'!B96,'ID-70'!B96,'ID-71'!B96))</f>
        <v>2090.7732505276826</v>
      </c>
      <c r="C89" s="1">
        <f>ABS(Mean!C89-MAX('ID-08'!B96,'ID-09'!B96,'ID-11'!C96,'ID-14'!C96,'ID-18'!B96,'ID-24'!C96,'ID-26'!C96,'ID-29'!C96,'ID-30'!C96,'ID-34'!C96,'ID-36'!B96,'ID-38'!C96,'ID-39'!C96,'ID-40'!C96,'ID-44'!C96,'ID-45'!C96,'ID-57'!C96,'ID-59'!C96))</f>
        <v>1087.9300375816729</v>
      </c>
      <c r="D89" s="1">
        <f>ABS(Mean!D89-MAX('ID-13'!C96,'ID-14'!D96,'ID-15'!C96,'ID-16'!B96,'ID-18'!C96,'ID-26'!D96,'ID-29'!D96,'ID-30'!D96,'ID-33'!C96,'ID-34'!D96,'ID-36'!C96,'ID-37'!C96,'ID-38'!D96,'ID-39'!D96,'ID-40'!D96,'ID-45'!D96,'ID-59'!D96,'ID-71'!C96))</f>
        <v>2434.5091253322043</v>
      </c>
      <c r="E89" s="1">
        <f>ABS(Mean!E89-MAX('ID-03'!B96,'ID-09'!C96,'ID-13'!D96,'ID-15'!D96,'ID-16'!C96,'ID-18'!D96,'ID-24'!D96,'ID-29'!E96,'ID-30'!E96,'ID-33'!D96,'ID-34'!E96,'ID-36'!D96,'ID-38'!E96,'ID-39'!E96,'ID-40'!E96,'ID-44'!D96,'ID-45'!E96,'ID-57'!D96,'ID-70'!C96,'ID-71'!D96))</f>
        <v>2965.1686858483822</v>
      </c>
      <c r="F89" s="1">
        <f>ABS(Mean!F89-MAX('ID-01'!B96,'ID-02'!B96,'ID-03'!C96,'ID-06'!B96,'ID-08'!C96,'ID-09'!D96,'ID-12'!B96,'ID-16'!D96,'ID-18'!E96,'ID-24'!E96,'ID-29'!F96,'ID-33'!E96,'ID-34'!F96,'ID-36'!E96,'ID-38'!F96,'ID-39'!F96,'ID-40'!F96,'ID-45'!F96,'ID-53'!C96,'ID-54'!B96,'ID-57'!E96,'ID-71'!E96))</f>
        <v>5740.3323399626152</v>
      </c>
      <c r="G89" s="1">
        <f>ABS(Mean!G89-MAX('ID-01'!C96,'ID-02'!C96,'ID-03'!D96,'ID-07'!B96,'ID-08'!D96,'ID-11'!D96,'ID-18'!F96,'ID-24'!F96,'ID-29'!G96,'ID-31'!B96,'ID-33'!F96,'ID-34'!G96,'ID-36'!F96,'ID-39'!G96,'ID-40'!G96,'ID-44'!E96,'ID-45'!G96,'ID-50'!B96,'ID-53'!D96,'ID-54'!C96,'ID-57'!F96,'ID-59'!E96,'ID-70'!D96,'ID-71'!F96))</f>
        <v>4193.6725203568094</v>
      </c>
      <c r="H89" s="1">
        <f>ABS(Mean!H89-MAX('ID-03'!E96,'ID-11'!E96,'ID-13'!E96,'ID-15'!E96,'ID-16'!E96,'ID-18'!G96,'ID-24'!G96,'ID-29'!H96,'ID-30'!F96,'ID-31'!C96,'ID-33'!G96,'ID-34'!H96,'ID-40'!H96,'ID-44'!F96,'ID-45'!H96,'ID-54'!D96,'ID-57'!G96,'ID-59'!F96,'ID-70'!E96,'ID-71'!G96))</f>
        <v>2752.7167050519711</v>
      </c>
      <c r="I89" s="1">
        <f>ABS(Mean!I89-MAX('ID-12'!C96,'ID-18'!H96,'ID-24'!H96,'ID-29'!I96,'ID-40'!I96,'ID-44'!G96,'ID-45'!I96,'ID-59'!G96))</f>
        <v>3022.6325042113331</v>
      </c>
      <c r="J89" s="1">
        <f>ABS(Mean!J89-MAX('ID-31'!D96,'ID-40'!J96,'ID-44'!H96,'ID-45'!J96,'ID-57'!H96))</f>
        <v>1478.1081139469502</v>
      </c>
      <c r="K89" s="1">
        <f>ABS(Mean!K89-MAX('ID-26'!E96,'ID-31'!E96,'ID-34'!I96,'ID-36'!G96,'ID-40'!K96,'ID-44'!I96,'ID-57'!I96))</f>
        <v>2829.204443395934</v>
      </c>
    </row>
    <row r="90" spans="1:11" x14ac:dyDescent="0.25">
      <c r="A90" s="1">
        <v>10.75</v>
      </c>
      <c r="B90" s="1">
        <f>ABS(Mean!B90-MAX('ID-11'!B97,'ID-13'!B97,'ID-14'!B97,'ID-15'!B97,'ID-24'!B97,'ID-26'!B97,'ID-29'!B97,'ID-30'!B97,'ID-32'!B97,'ID-33'!B97,'ID-34'!B97,'ID-37'!B97,'ID-38'!B97,'ID-39'!B97,'ID-40'!B97,'ID-44'!B97,'ID-45'!B97,'ID-53'!B97,'ID-57'!B97,'ID-59'!B97,'ID-70'!B97,'ID-71'!B97))</f>
        <v>2072.8118210093999</v>
      </c>
      <c r="C90" s="1">
        <f>ABS(Mean!C90-MAX('ID-08'!B97,'ID-09'!B97,'ID-11'!C97,'ID-14'!C97,'ID-18'!B97,'ID-24'!C97,'ID-26'!C97,'ID-29'!C97,'ID-30'!C97,'ID-34'!C97,'ID-36'!B97,'ID-38'!C97,'ID-39'!C97,'ID-40'!C97,'ID-44'!C97,'ID-45'!C97,'ID-57'!C97,'ID-59'!C97))</f>
        <v>1122.8305524548823</v>
      </c>
      <c r="D90" s="1">
        <f>ABS(Mean!D90-MAX('ID-13'!C97,'ID-14'!D97,'ID-15'!C97,'ID-16'!B97,'ID-18'!C97,'ID-26'!D97,'ID-29'!D97,'ID-30'!D97,'ID-33'!C97,'ID-34'!D97,'ID-36'!C97,'ID-37'!C97,'ID-38'!D97,'ID-39'!D97,'ID-40'!D97,'ID-45'!D97,'ID-59'!D97,'ID-71'!C97))</f>
        <v>2260.2955621646302</v>
      </c>
      <c r="E90" s="1">
        <f>ABS(Mean!E90-MAX('ID-03'!B97,'ID-09'!C97,'ID-13'!D97,'ID-15'!D97,'ID-16'!C97,'ID-18'!D97,'ID-24'!D97,'ID-29'!E97,'ID-30'!E97,'ID-33'!D97,'ID-34'!E97,'ID-36'!D97,'ID-38'!E97,'ID-39'!E97,'ID-40'!E97,'ID-44'!D97,'ID-45'!E97,'ID-57'!D97,'ID-70'!C97,'ID-71'!D97))</f>
        <v>2956.5602962968142</v>
      </c>
      <c r="F90" s="1">
        <f>ABS(Mean!F90-MAX('ID-01'!B97,'ID-02'!B97,'ID-03'!C97,'ID-06'!B97,'ID-08'!C97,'ID-09'!D97,'ID-12'!B97,'ID-16'!D97,'ID-18'!E97,'ID-24'!E97,'ID-29'!F97,'ID-33'!E97,'ID-34'!F97,'ID-36'!E97,'ID-38'!F97,'ID-39'!F97,'ID-40'!F97,'ID-45'!F97,'ID-53'!C97,'ID-54'!B97,'ID-57'!E97,'ID-71'!E97))</f>
        <v>5725.662285079221</v>
      </c>
      <c r="G90" s="1">
        <f>ABS(Mean!G90-MAX('ID-01'!C97,'ID-02'!C97,'ID-03'!D97,'ID-07'!B97,'ID-08'!D97,'ID-11'!D97,'ID-18'!F97,'ID-24'!F97,'ID-29'!G97,'ID-31'!B97,'ID-33'!F97,'ID-34'!G97,'ID-36'!F97,'ID-39'!G97,'ID-40'!G97,'ID-44'!E97,'ID-45'!G97,'ID-50'!B97,'ID-53'!D97,'ID-54'!C97,'ID-57'!F97,'ID-59'!E97,'ID-70'!D97,'ID-71'!F97))</f>
        <v>4135.5740295717223</v>
      </c>
      <c r="H90" s="1">
        <f>ABS(Mean!H90-MAX('ID-03'!E97,'ID-11'!E97,'ID-13'!E97,'ID-15'!E97,'ID-16'!E97,'ID-18'!G97,'ID-24'!G97,'ID-29'!H97,'ID-30'!F97,'ID-31'!C97,'ID-33'!G97,'ID-34'!H97,'ID-40'!H97,'ID-44'!F97,'ID-45'!H97,'ID-54'!D97,'ID-57'!G97,'ID-59'!F97,'ID-70'!E97,'ID-71'!G97))</f>
        <v>2881.7117306490372</v>
      </c>
      <c r="I90" s="1">
        <f>ABS(Mean!I90-MAX('ID-12'!C97,'ID-18'!H97,'ID-24'!H97,'ID-29'!I97,'ID-40'!I97,'ID-44'!G97,'ID-45'!I97,'ID-59'!G97))</f>
        <v>3084.3644972169013</v>
      </c>
      <c r="J90" s="1">
        <f>ABS(Mean!J90-MAX('ID-31'!D97,'ID-40'!J97,'ID-44'!H97,'ID-45'!J97,'ID-57'!H97))</f>
        <v>1434.0415809106742</v>
      </c>
      <c r="K90" s="1">
        <f>ABS(Mean!K90-MAX('ID-26'!E97,'ID-31'!E97,'ID-34'!I97,'ID-36'!G97,'ID-40'!K97,'ID-44'!I97,'ID-57'!I97))</f>
        <v>2716.4646775247998</v>
      </c>
    </row>
    <row r="91" spans="1:11" x14ac:dyDescent="0.25">
      <c r="A91" s="1">
        <v>10.875</v>
      </c>
      <c r="B91" s="1">
        <f>ABS(Mean!B91-MAX('ID-11'!B98,'ID-13'!B98,'ID-14'!B98,'ID-15'!B98,'ID-24'!B98,'ID-26'!B98,'ID-29'!B98,'ID-30'!B98,'ID-32'!B98,'ID-33'!B98,'ID-34'!B98,'ID-37'!B98,'ID-38'!B98,'ID-39'!B98,'ID-40'!B98,'ID-44'!B98,'ID-45'!B98,'ID-53'!B98,'ID-57'!B98,'ID-59'!B98,'ID-70'!B98,'ID-71'!B98))</f>
        <v>2007.4034077153422</v>
      </c>
      <c r="C91" s="1">
        <f>ABS(Mean!C91-MAX('ID-08'!B98,'ID-09'!B98,'ID-11'!C98,'ID-14'!C98,'ID-18'!B98,'ID-24'!C98,'ID-26'!C98,'ID-29'!C98,'ID-30'!C98,'ID-34'!C98,'ID-36'!B98,'ID-38'!C98,'ID-39'!C98,'ID-40'!C98,'ID-44'!C98,'ID-45'!C98,'ID-57'!C98,'ID-59'!C98))</f>
        <v>1099.6260386699837</v>
      </c>
      <c r="D91" s="1">
        <f>ABS(Mean!D91-MAX('ID-13'!C98,'ID-14'!D98,'ID-15'!C98,'ID-16'!B98,'ID-18'!C98,'ID-26'!D98,'ID-29'!D98,'ID-30'!D98,'ID-33'!C98,'ID-34'!D98,'ID-36'!C98,'ID-37'!C98,'ID-38'!D98,'ID-39'!D98,'ID-40'!D98,'ID-45'!D98,'ID-59'!D98,'ID-71'!C98))</f>
        <v>2280.6344635772016</v>
      </c>
      <c r="E91" s="1">
        <f>ABS(Mean!E91-MAX('ID-03'!B98,'ID-09'!C98,'ID-13'!D98,'ID-15'!D98,'ID-16'!C98,'ID-18'!D98,'ID-24'!D98,'ID-29'!E98,'ID-30'!E98,'ID-33'!D98,'ID-34'!E98,'ID-36'!D98,'ID-38'!E98,'ID-39'!E98,'ID-40'!E98,'ID-44'!D98,'ID-45'!E98,'ID-57'!D98,'ID-70'!C98,'ID-71'!D98))</f>
        <v>3016.8871435100064</v>
      </c>
      <c r="F91" s="1">
        <f>ABS(Mean!F91-MAX('ID-01'!B98,'ID-02'!B98,'ID-03'!C98,'ID-06'!B98,'ID-08'!C98,'ID-09'!D98,'ID-12'!B98,'ID-16'!D98,'ID-18'!E98,'ID-24'!E98,'ID-29'!F98,'ID-33'!E98,'ID-34'!F98,'ID-36'!E98,'ID-38'!F98,'ID-39'!F98,'ID-40'!F98,'ID-45'!F98,'ID-53'!C98,'ID-54'!B98,'ID-57'!E98,'ID-71'!E98))</f>
        <v>5754.2499332275565</v>
      </c>
      <c r="G91" s="1">
        <f>ABS(Mean!G91-MAX('ID-01'!C98,'ID-02'!C98,'ID-03'!D98,'ID-07'!B98,'ID-08'!D98,'ID-11'!D98,'ID-18'!F98,'ID-24'!F98,'ID-29'!G98,'ID-31'!B98,'ID-33'!F98,'ID-34'!G98,'ID-36'!F98,'ID-39'!G98,'ID-40'!G98,'ID-44'!E98,'ID-45'!G98,'ID-50'!B98,'ID-53'!D98,'ID-54'!C98,'ID-57'!F98,'ID-59'!E98,'ID-70'!D98,'ID-71'!F98))</f>
        <v>4137.3853916678408</v>
      </c>
      <c r="H91" s="1">
        <f>ABS(Mean!H91-MAX('ID-03'!E98,'ID-11'!E98,'ID-13'!E98,'ID-15'!E98,'ID-16'!E98,'ID-18'!G98,'ID-24'!G98,'ID-29'!H98,'ID-30'!F98,'ID-31'!C98,'ID-33'!G98,'ID-34'!H98,'ID-40'!H98,'ID-44'!F98,'ID-45'!H98,'ID-54'!D98,'ID-57'!G98,'ID-59'!F98,'ID-70'!E98,'ID-71'!G98))</f>
        <v>2916.0704615623331</v>
      </c>
      <c r="I91" s="1">
        <f>ABS(Mean!I91-MAX('ID-12'!C98,'ID-18'!H98,'ID-24'!H98,'ID-29'!I98,'ID-40'!I98,'ID-44'!G98,'ID-45'!I98,'ID-59'!G98))</f>
        <v>3141.6686888684762</v>
      </c>
      <c r="J91" s="1">
        <f>ABS(Mean!J91-MAX('ID-31'!D98,'ID-40'!J98,'ID-44'!H98,'ID-45'!J98,'ID-57'!H98))</f>
        <v>1427.1978414866153</v>
      </c>
      <c r="K91" s="1">
        <f>ABS(Mean!K91-MAX('ID-26'!E98,'ID-31'!E98,'ID-34'!I98,'ID-36'!G98,'ID-40'!K98,'ID-44'!I98,'ID-57'!I98))</f>
        <v>2733.2921618284345</v>
      </c>
    </row>
    <row r="92" spans="1:11" x14ac:dyDescent="0.25">
      <c r="A92" s="1">
        <v>11</v>
      </c>
      <c r="B92" s="1">
        <f>ABS(Mean!B92-MAX('ID-11'!B99,'ID-13'!B99,'ID-14'!B99,'ID-15'!B99,'ID-24'!B99,'ID-26'!B99,'ID-29'!B99,'ID-30'!B99,'ID-32'!B99,'ID-33'!B99,'ID-34'!B99,'ID-37'!B99,'ID-38'!B99,'ID-39'!B99,'ID-40'!B99,'ID-44'!B99,'ID-45'!B99,'ID-53'!B99,'ID-57'!B99,'ID-59'!B99,'ID-70'!B99,'ID-71'!B99))</f>
        <v>1980.5624427949449</v>
      </c>
      <c r="C92" s="1">
        <f>ABS(Mean!C92-MAX('ID-08'!B99,'ID-09'!B99,'ID-11'!C99,'ID-14'!C99,'ID-18'!B99,'ID-24'!C99,'ID-26'!C99,'ID-29'!C99,'ID-30'!C99,'ID-34'!C99,'ID-36'!B99,'ID-38'!C99,'ID-39'!C99,'ID-40'!C99,'ID-44'!C99,'ID-45'!C99,'ID-57'!C99,'ID-59'!C99))</f>
        <v>1181.4755219777492</v>
      </c>
      <c r="D92" s="1">
        <f>ABS(Mean!D92-MAX('ID-13'!C99,'ID-14'!D99,'ID-15'!C99,'ID-16'!B99,'ID-18'!C99,'ID-26'!D99,'ID-29'!D99,'ID-30'!D99,'ID-33'!C99,'ID-34'!D99,'ID-36'!C99,'ID-37'!C99,'ID-38'!D99,'ID-39'!D99,'ID-40'!D99,'ID-45'!D99,'ID-59'!D99,'ID-71'!C99))</f>
        <v>2294.1343667241044</v>
      </c>
      <c r="E92" s="1">
        <f>ABS(Mean!E92-MAX('ID-03'!B99,'ID-09'!C99,'ID-13'!D99,'ID-15'!D99,'ID-16'!C99,'ID-18'!D99,'ID-24'!D99,'ID-29'!E99,'ID-30'!E99,'ID-33'!D99,'ID-34'!E99,'ID-36'!D99,'ID-38'!E99,'ID-39'!E99,'ID-40'!E99,'ID-44'!D99,'ID-45'!E99,'ID-57'!D99,'ID-70'!C99,'ID-71'!D99))</f>
        <v>2949.6094476638004</v>
      </c>
      <c r="F92" s="1">
        <f>ABS(Mean!F92-MAX('ID-01'!B99,'ID-02'!B99,'ID-03'!C99,'ID-06'!B99,'ID-08'!C99,'ID-09'!D99,'ID-12'!B99,'ID-16'!D99,'ID-18'!E99,'ID-24'!E99,'ID-29'!F99,'ID-33'!E99,'ID-34'!F99,'ID-36'!E99,'ID-38'!F99,'ID-39'!F99,'ID-40'!F99,'ID-45'!F99,'ID-53'!C99,'ID-54'!B99,'ID-57'!E99,'ID-71'!E99))</f>
        <v>5766.26466257019</v>
      </c>
      <c r="G92" s="1">
        <f>ABS(Mean!G92-MAX('ID-01'!C99,'ID-02'!C99,'ID-03'!D99,'ID-07'!B99,'ID-08'!D99,'ID-11'!D99,'ID-18'!F99,'ID-24'!F99,'ID-29'!G99,'ID-31'!B99,'ID-33'!F99,'ID-34'!G99,'ID-36'!F99,'ID-39'!G99,'ID-40'!G99,'ID-44'!E99,'ID-45'!G99,'ID-50'!B99,'ID-53'!D99,'ID-54'!C99,'ID-57'!F99,'ID-59'!E99,'ID-70'!D99,'ID-71'!F99))</f>
        <v>4137.6718393333158</v>
      </c>
      <c r="H92" s="1">
        <f>ABS(Mean!H92-MAX('ID-03'!E99,'ID-11'!E99,'ID-13'!E99,'ID-15'!E99,'ID-16'!E99,'ID-18'!G99,'ID-24'!G99,'ID-29'!H99,'ID-30'!F99,'ID-31'!C99,'ID-33'!G99,'ID-34'!H99,'ID-40'!H99,'ID-44'!F99,'ID-45'!H99,'ID-54'!D99,'ID-57'!G99,'ID-59'!F99,'ID-70'!E99,'ID-71'!G99))</f>
        <v>2838.412353497838</v>
      </c>
      <c r="I92" s="1">
        <f>ABS(Mean!I92-MAX('ID-12'!C99,'ID-18'!H99,'ID-24'!H99,'ID-29'!I99,'ID-40'!I99,'ID-44'!G99,'ID-45'!I99,'ID-59'!G99))</f>
        <v>3150.4411494577662</v>
      </c>
      <c r="J92" s="1">
        <f>ABS(Mean!J92-MAX('ID-31'!D99,'ID-40'!J99,'ID-44'!H99,'ID-45'!J99,'ID-57'!H99))</f>
        <v>1403.2853506744182</v>
      </c>
      <c r="K92" s="1">
        <f>ABS(Mean!K92-MAX('ID-26'!E99,'ID-31'!E99,'ID-34'!I99,'ID-36'!G99,'ID-40'!K99,'ID-44'!I99,'ID-57'!I99))</f>
        <v>2702.7417819063257</v>
      </c>
    </row>
    <row r="93" spans="1:11" x14ac:dyDescent="0.25">
      <c r="A93" s="1">
        <v>11.125</v>
      </c>
      <c r="B93" s="1">
        <f>ABS(Mean!B93-MAX('ID-11'!B100,'ID-13'!B100,'ID-14'!B100,'ID-15'!B100,'ID-24'!B100,'ID-26'!B100,'ID-29'!B100,'ID-30'!B100,'ID-32'!B100,'ID-33'!B100,'ID-34'!B100,'ID-37'!B100,'ID-38'!B100,'ID-39'!B100,'ID-40'!B100,'ID-44'!B100,'ID-45'!B100,'ID-53'!B100,'ID-57'!B100,'ID-59'!B100,'ID-70'!B100,'ID-71'!B100))</f>
        <v>2013.2296501659132</v>
      </c>
      <c r="C93" s="1">
        <f>ABS(Mean!C93-MAX('ID-08'!B100,'ID-09'!B100,'ID-11'!C100,'ID-14'!C100,'ID-18'!B100,'ID-24'!C100,'ID-26'!C100,'ID-29'!C100,'ID-30'!C100,'ID-34'!C100,'ID-36'!B100,'ID-38'!C100,'ID-39'!C100,'ID-40'!C100,'ID-44'!C100,'ID-45'!C100,'ID-57'!C100,'ID-59'!C100))</f>
        <v>1198.3663595573557</v>
      </c>
      <c r="D93" s="1">
        <f>ABS(Mean!D93-MAX('ID-13'!C100,'ID-14'!D100,'ID-15'!C100,'ID-16'!B100,'ID-18'!C100,'ID-26'!D100,'ID-29'!D100,'ID-30'!D100,'ID-33'!C100,'ID-34'!D100,'ID-36'!C100,'ID-37'!C100,'ID-38'!D100,'ID-39'!D100,'ID-40'!D100,'ID-45'!D100,'ID-59'!D100,'ID-71'!C100))</f>
        <v>2283.4728594535118</v>
      </c>
      <c r="E93" s="1">
        <f>ABS(Mean!E93-MAX('ID-03'!B100,'ID-09'!C100,'ID-13'!D100,'ID-15'!D100,'ID-16'!C100,'ID-18'!D100,'ID-24'!D100,'ID-29'!E100,'ID-30'!E100,'ID-33'!D100,'ID-34'!E100,'ID-36'!D100,'ID-38'!E100,'ID-39'!E100,'ID-40'!E100,'ID-44'!D100,'ID-45'!E100,'ID-57'!D100,'ID-70'!C100,'ID-71'!D100))</f>
        <v>3044.4032400241454</v>
      </c>
      <c r="F93" s="1">
        <f>ABS(Mean!F93-MAX('ID-01'!B100,'ID-02'!B100,'ID-03'!C100,'ID-06'!B100,'ID-08'!C100,'ID-09'!D100,'ID-12'!B100,'ID-16'!D100,'ID-18'!E100,'ID-24'!E100,'ID-29'!F100,'ID-33'!E100,'ID-34'!F100,'ID-36'!E100,'ID-38'!F100,'ID-39'!F100,'ID-40'!F100,'ID-45'!F100,'ID-53'!C100,'ID-54'!B100,'ID-57'!E100,'ID-71'!E100))</f>
        <v>5860.605672567006</v>
      </c>
      <c r="G93" s="1">
        <f>ABS(Mean!G93-MAX('ID-01'!C100,'ID-02'!C100,'ID-03'!D100,'ID-07'!B100,'ID-08'!D100,'ID-11'!D100,'ID-18'!F100,'ID-24'!F100,'ID-29'!G100,'ID-31'!B100,'ID-33'!F100,'ID-34'!G100,'ID-36'!F100,'ID-39'!G100,'ID-40'!G100,'ID-44'!E100,'ID-45'!G100,'ID-50'!B100,'ID-53'!D100,'ID-54'!C100,'ID-57'!F100,'ID-59'!E100,'ID-70'!D100,'ID-71'!F100))</f>
        <v>4185.6194242951678</v>
      </c>
      <c r="H93" s="1">
        <f>ABS(Mean!H93-MAX('ID-03'!E100,'ID-11'!E100,'ID-13'!E100,'ID-15'!E100,'ID-16'!E100,'ID-18'!G100,'ID-24'!G100,'ID-29'!H100,'ID-30'!F100,'ID-31'!C100,'ID-33'!G100,'ID-34'!H100,'ID-40'!H100,'ID-44'!F100,'ID-45'!H100,'ID-54'!D100,'ID-57'!G100,'ID-59'!F100,'ID-70'!E100,'ID-71'!G100))</f>
        <v>2668.6350428203482</v>
      </c>
      <c r="I93" s="1">
        <f>ABS(Mean!I93-MAX('ID-12'!C100,'ID-18'!H100,'ID-24'!H100,'ID-29'!I100,'ID-40'!I100,'ID-44'!G100,'ID-45'!I100,'ID-59'!G100))</f>
        <v>3141.5340178220722</v>
      </c>
      <c r="J93" s="1">
        <f>ABS(Mean!J93-MAX('ID-31'!D100,'ID-40'!J100,'ID-44'!H100,'ID-45'!J100,'ID-57'!H100))</f>
        <v>1402.8343780955538</v>
      </c>
      <c r="K93" s="1">
        <f>ABS(Mean!K93-MAX('ID-26'!E100,'ID-31'!E100,'ID-34'!I100,'ID-36'!G100,'ID-40'!K100,'ID-44'!I100,'ID-57'!I100))</f>
        <v>2752.2994232958017</v>
      </c>
    </row>
    <row r="94" spans="1:11" x14ac:dyDescent="0.25">
      <c r="A94" s="1">
        <v>11.25</v>
      </c>
      <c r="B94" s="1">
        <f>ABS(Mean!B94-MAX('ID-11'!B101,'ID-13'!B101,'ID-14'!B101,'ID-15'!B101,'ID-24'!B101,'ID-26'!B101,'ID-29'!B101,'ID-30'!B101,'ID-32'!B101,'ID-33'!B101,'ID-34'!B101,'ID-37'!B101,'ID-38'!B101,'ID-39'!B101,'ID-40'!B101,'ID-44'!B101,'ID-45'!B101,'ID-53'!B101,'ID-57'!B101,'ID-59'!B101,'ID-70'!B101,'ID-71'!B101))</f>
        <v>2075.3101771271176</v>
      </c>
      <c r="C94" s="1">
        <f>ABS(Mean!C94-MAX('ID-08'!B101,'ID-09'!B101,'ID-11'!C101,'ID-14'!C101,'ID-18'!B101,'ID-24'!C101,'ID-26'!C101,'ID-29'!C101,'ID-30'!C101,'ID-34'!C101,'ID-36'!B101,'ID-38'!C101,'ID-39'!C101,'ID-40'!C101,'ID-44'!C101,'ID-45'!C101,'ID-57'!C101,'ID-59'!C101))</f>
        <v>1242.2582486013175</v>
      </c>
      <c r="D94" s="1">
        <f>ABS(Mean!D94-MAX('ID-13'!C101,'ID-14'!D101,'ID-15'!C101,'ID-16'!B101,'ID-18'!C101,'ID-26'!D101,'ID-29'!D101,'ID-30'!D101,'ID-33'!C101,'ID-34'!D101,'ID-36'!C101,'ID-37'!C101,'ID-38'!D101,'ID-39'!D101,'ID-40'!D101,'ID-45'!D101,'ID-59'!D101,'ID-71'!C101))</f>
        <v>2354.1357550757375</v>
      </c>
      <c r="E94" s="1">
        <f>ABS(Mean!E94-MAX('ID-03'!B101,'ID-09'!C101,'ID-13'!D101,'ID-15'!D101,'ID-16'!C101,'ID-18'!D101,'ID-24'!D101,'ID-29'!E101,'ID-30'!E101,'ID-33'!D101,'ID-34'!E101,'ID-36'!D101,'ID-38'!E101,'ID-39'!E101,'ID-40'!E101,'ID-44'!D101,'ID-45'!E101,'ID-57'!D101,'ID-70'!C101,'ID-71'!D101))</f>
        <v>2917.5685265398852</v>
      </c>
      <c r="F94" s="1">
        <f>ABS(Mean!F94-MAX('ID-01'!B101,'ID-02'!B101,'ID-03'!C101,'ID-06'!B101,'ID-08'!C101,'ID-09'!D101,'ID-12'!B101,'ID-16'!D101,'ID-18'!E101,'ID-24'!E101,'ID-29'!F101,'ID-33'!E101,'ID-34'!F101,'ID-36'!E101,'ID-38'!F101,'ID-39'!F101,'ID-40'!F101,'ID-45'!F101,'ID-53'!C101,'ID-54'!B101,'ID-57'!E101,'ID-71'!E101))</f>
        <v>6266.8036907425139</v>
      </c>
      <c r="G94" s="1">
        <f>ABS(Mean!G94-MAX('ID-01'!C101,'ID-02'!C101,'ID-03'!D101,'ID-07'!B101,'ID-08'!D101,'ID-11'!D101,'ID-18'!F101,'ID-24'!F101,'ID-29'!G101,'ID-31'!B101,'ID-33'!F101,'ID-34'!G101,'ID-36'!F101,'ID-39'!G101,'ID-40'!G101,'ID-44'!E101,'ID-45'!G101,'ID-50'!B101,'ID-53'!D101,'ID-54'!C101,'ID-57'!F101,'ID-59'!E101,'ID-70'!D101,'ID-71'!F101))</f>
        <v>4215.8642217885154</v>
      </c>
      <c r="H94" s="1">
        <f>ABS(Mean!H94-MAX('ID-03'!E101,'ID-11'!E101,'ID-13'!E101,'ID-15'!E101,'ID-16'!E101,'ID-18'!G101,'ID-24'!G101,'ID-29'!H101,'ID-30'!F101,'ID-31'!C101,'ID-33'!G101,'ID-34'!H101,'ID-40'!H101,'ID-44'!F101,'ID-45'!H101,'ID-54'!D101,'ID-57'!G101,'ID-59'!F101,'ID-70'!E101,'ID-71'!G101))</f>
        <v>2688.6366242523227</v>
      </c>
      <c r="I94" s="1">
        <f>ABS(Mean!I94-MAX('ID-12'!C101,'ID-18'!H101,'ID-24'!H101,'ID-29'!I101,'ID-40'!I101,'ID-44'!G101,'ID-45'!I101,'ID-59'!G101))</f>
        <v>3095.2416501443449</v>
      </c>
      <c r="J94" s="1">
        <f>ABS(Mean!J94-MAX('ID-31'!D101,'ID-40'!J101,'ID-44'!H101,'ID-45'!J101,'ID-57'!H101))</f>
        <v>1394.6873281452542</v>
      </c>
      <c r="K94" s="1">
        <f>ABS(Mean!K94-MAX('ID-26'!E101,'ID-31'!E101,'ID-34'!I101,'ID-36'!G101,'ID-40'!K101,'ID-44'!I101,'ID-57'!I101))</f>
        <v>2753.013764295446</v>
      </c>
    </row>
    <row r="95" spans="1:11" x14ac:dyDescent="0.25">
      <c r="A95" s="1">
        <v>11.375</v>
      </c>
      <c r="B95" s="1">
        <f>ABS(Mean!B95-MAX('ID-11'!B102,'ID-13'!B102,'ID-14'!B102,'ID-15'!B102,'ID-24'!B102,'ID-26'!B102,'ID-29'!B102,'ID-30'!B102,'ID-32'!B102,'ID-33'!B102,'ID-34'!B102,'ID-37'!B102,'ID-38'!B102,'ID-39'!B102,'ID-40'!B102,'ID-44'!B102,'ID-45'!B102,'ID-53'!B102,'ID-57'!B102,'ID-59'!B102,'ID-70'!B102,'ID-71'!B102))</f>
        <v>2090.8494689865547</v>
      </c>
      <c r="C95" s="1">
        <f>ABS(Mean!C95-MAX('ID-08'!B102,'ID-09'!B102,'ID-11'!C102,'ID-14'!C102,'ID-18'!B102,'ID-24'!C102,'ID-26'!C102,'ID-29'!C102,'ID-30'!C102,'ID-34'!C102,'ID-36'!B102,'ID-38'!C102,'ID-39'!C102,'ID-40'!C102,'ID-44'!C102,'ID-45'!C102,'ID-57'!C102,'ID-59'!C102))</f>
        <v>1190.7418930316708</v>
      </c>
      <c r="D95" s="1">
        <f>ABS(Mean!D95-MAX('ID-13'!C102,'ID-14'!D102,'ID-15'!C102,'ID-16'!B102,'ID-18'!C102,'ID-26'!D102,'ID-29'!D102,'ID-30'!D102,'ID-33'!C102,'ID-34'!D102,'ID-36'!C102,'ID-37'!C102,'ID-38'!D102,'ID-39'!D102,'ID-40'!D102,'ID-45'!D102,'ID-59'!D102,'ID-71'!C102))</f>
        <v>2474.6202633164125</v>
      </c>
      <c r="E95" s="1">
        <f>ABS(Mean!E95-MAX('ID-03'!B102,'ID-09'!C102,'ID-13'!D102,'ID-15'!D102,'ID-16'!C102,'ID-18'!D102,'ID-24'!D102,'ID-29'!E102,'ID-30'!E102,'ID-33'!D102,'ID-34'!E102,'ID-36'!D102,'ID-38'!E102,'ID-39'!E102,'ID-40'!E102,'ID-44'!D102,'ID-45'!E102,'ID-57'!D102,'ID-70'!C102,'ID-71'!D102))</f>
        <v>2776.4084811501343</v>
      </c>
      <c r="F95" s="1">
        <f>ABS(Mean!F95-MAX('ID-01'!B102,'ID-02'!B102,'ID-03'!C102,'ID-06'!B102,'ID-08'!C102,'ID-09'!D102,'ID-12'!B102,'ID-16'!D102,'ID-18'!E102,'ID-24'!E102,'ID-29'!F102,'ID-33'!E102,'ID-34'!F102,'ID-36'!E102,'ID-38'!F102,'ID-39'!F102,'ID-40'!F102,'ID-45'!F102,'ID-53'!C102,'ID-54'!B102,'ID-57'!E102,'ID-71'!E102))</f>
        <v>6263.7009197435264</v>
      </c>
      <c r="G95" s="1">
        <f>ABS(Mean!G95-MAX('ID-01'!C102,'ID-02'!C102,'ID-03'!D102,'ID-07'!B102,'ID-08'!D102,'ID-11'!D102,'ID-18'!F102,'ID-24'!F102,'ID-29'!G102,'ID-31'!B102,'ID-33'!F102,'ID-34'!G102,'ID-36'!F102,'ID-39'!G102,'ID-40'!G102,'ID-44'!E102,'ID-45'!G102,'ID-50'!B102,'ID-53'!D102,'ID-54'!C102,'ID-57'!F102,'ID-59'!E102,'ID-70'!D102,'ID-71'!F102))</f>
        <v>4236.0842749204821</v>
      </c>
      <c r="H95" s="1">
        <f>ABS(Mean!H95-MAX('ID-03'!E102,'ID-11'!E102,'ID-13'!E102,'ID-15'!E102,'ID-16'!E102,'ID-18'!G102,'ID-24'!G102,'ID-29'!H102,'ID-30'!F102,'ID-31'!C102,'ID-33'!G102,'ID-34'!H102,'ID-40'!H102,'ID-44'!F102,'ID-45'!H102,'ID-54'!D102,'ID-57'!G102,'ID-59'!F102,'ID-70'!E102,'ID-71'!G102))</f>
        <v>2765.90208635625</v>
      </c>
      <c r="I95" s="1">
        <f>ABS(Mean!I95-MAX('ID-12'!C102,'ID-18'!H102,'ID-24'!H102,'ID-29'!I102,'ID-40'!I102,'ID-44'!G102,'ID-45'!I102,'ID-59'!G102))</f>
        <v>2944.3137548595705</v>
      </c>
      <c r="J95" s="1">
        <f>ABS(Mean!J95-MAX('ID-31'!D102,'ID-40'!J102,'ID-44'!H102,'ID-45'!J102,'ID-57'!H102))</f>
        <v>1407.0488368494284</v>
      </c>
      <c r="K95" s="1">
        <f>ABS(Mean!K95-MAX('ID-26'!E102,'ID-31'!E102,'ID-34'!I102,'ID-36'!G102,'ID-40'!K102,'ID-44'!I102,'ID-57'!I102))</f>
        <v>2714.3111141449594</v>
      </c>
    </row>
    <row r="96" spans="1:11" x14ac:dyDescent="0.25">
      <c r="A96" s="1">
        <v>11.5</v>
      </c>
      <c r="B96" s="1">
        <f>ABS(Mean!B96-MAX('ID-11'!B103,'ID-13'!B103,'ID-14'!B103,'ID-15'!B103,'ID-24'!B103,'ID-26'!B103,'ID-29'!B103,'ID-30'!B103,'ID-32'!B103,'ID-33'!B103,'ID-34'!B103,'ID-37'!B103,'ID-38'!B103,'ID-39'!B103,'ID-40'!B103,'ID-44'!B103,'ID-45'!B103,'ID-53'!B103,'ID-57'!B103,'ID-59'!B103,'ID-70'!B103,'ID-71'!B103))</f>
        <v>2104.3849668338894</v>
      </c>
      <c r="C96" s="1">
        <f>ABS(Mean!C96-MAX('ID-08'!B103,'ID-09'!B103,'ID-11'!C103,'ID-14'!C103,'ID-18'!B103,'ID-24'!C103,'ID-26'!C103,'ID-29'!C103,'ID-30'!C103,'ID-34'!C103,'ID-36'!B103,'ID-38'!C103,'ID-39'!C103,'ID-40'!C103,'ID-44'!C103,'ID-45'!C103,'ID-57'!C103,'ID-59'!C103))</f>
        <v>1169.5714927319539</v>
      </c>
      <c r="D96" s="1">
        <f>ABS(Mean!D96-MAX('ID-13'!C103,'ID-14'!D103,'ID-15'!C103,'ID-16'!B103,'ID-18'!C103,'ID-26'!D103,'ID-29'!D103,'ID-30'!D103,'ID-33'!C103,'ID-34'!D103,'ID-36'!C103,'ID-37'!C103,'ID-38'!D103,'ID-39'!D103,'ID-40'!D103,'ID-45'!D103,'ID-59'!D103,'ID-71'!C103))</f>
        <v>2372.8404227746923</v>
      </c>
      <c r="E96" s="1">
        <f>ABS(Mean!E96-MAX('ID-03'!B103,'ID-09'!C103,'ID-13'!D103,'ID-15'!D103,'ID-16'!C103,'ID-18'!D103,'ID-24'!D103,'ID-29'!E103,'ID-30'!E103,'ID-33'!D103,'ID-34'!E103,'ID-36'!D103,'ID-38'!E103,'ID-39'!E103,'ID-40'!E103,'ID-44'!D103,'ID-45'!E103,'ID-57'!D103,'ID-70'!C103,'ID-71'!D103))</f>
        <v>2904.7107306465573</v>
      </c>
      <c r="F96" s="1">
        <f>ABS(Mean!F96-MAX('ID-01'!B103,'ID-02'!B103,'ID-03'!C103,'ID-06'!B103,'ID-08'!C103,'ID-09'!D103,'ID-12'!B103,'ID-16'!D103,'ID-18'!E103,'ID-24'!E103,'ID-29'!F103,'ID-33'!E103,'ID-34'!F103,'ID-36'!E103,'ID-38'!F103,'ID-39'!F103,'ID-40'!F103,'ID-45'!F103,'ID-53'!C103,'ID-54'!B103,'ID-57'!E103,'ID-71'!E103))</f>
        <v>6385.5092905314068</v>
      </c>
      <c r="G96" s="1">
        <f>ABS(Mean!G96-MAX('ID-01'!C103,'ID-02'!C103,'ID-03'!D103,'ID-07'!B103,'ID-08'!D103,'ID-11'!D103,'ID-18'!F103,'ID-24'!F103,'ID-29'!G103,'ID-31'!B103,'ID-33'!F103,'ID-34'!G103,'ID-36'!F103,'ID-39'!G103,'ID-40'!G103,'ID-44'!E103,'ID-45'!G103,'ID-50'!B103,'ID-53'!D103,'ID-54'!C103,'ID-57'!F103,'ID-59'!E103,'ID-70'!D103,'ID-71'!F103))</f>
        <v>4252.1467844022172</v>
      </c>
      <c r="H96" s="1">
        <f>ABS(Mean!H96-MAX('ID-03'!E103,'ID-11'!E103,'ID-13'!E103,'ID-15'!E103,'ID-16'!E103,'ID-18'!G103,'ID-24'!G103,'ID-29'!H103,'ID-30'!F103,'ID-31'!C103,'ID-33'!G103,'ID-34'!H103,'ID-40'!H103,'ID-44'!F103,'ID-45'!H103,'ID-54'!D103,'ID-57'!G103,'ID-59'!F103,'ID-70'!E103,'ID-71'!G103))</f>
        <v>2772.6368729497885</v>
      </c>
      <c r="I96" s="1">
        <f>ABS(Mean!I96-MAX('ID-12'!C103,'ID-18'!H103,'ID-24'!H103,'ID-29'!I103,'ID-40'!I103,'ID-44'!G103,'ID-45'!I103,'ID-59'!G103))</f>
        <v>2980.2325752492338</v>
      </c>
      <c r="J96" s="1">
        <f>ABS(Mean!J96-MAX('ID-31'!D103,'ID-40'!J103,'ID-44'!H103,'ID-45'!J103,'ID-57'!H103))</f>
        <v>1398.7159821724094</v>
      </c>
      <c r="K96" s="1">
        <f>ABS(Mean!K96-MAX('ID-26'!E103,'ID-31'!E103,'ID-34'!I103,'ID-36'!G103,'ID-40'!K103,'ID-44'!I103,'ID-57'!I103))</f>
        <v>2752.2025174274941</v>
      </c>
    </row>
    <row r="97" spans="1:11" x14ac:dyDescent="0.25">
      <c r="A97" s="1">
        <v>11.625</v>
      </c>
      <c r="B97" s="1">
        <f>ABS(Mean!B97-MAX('ID-11'!B104,'ID-13'!B104,'ID-14'!B104,'ID-15'!B104,'ID-24'!B104,'ID-26'!B104,'ID-29'!B104,'ID-30'!B104,'ID-32'!B104,'ID-33'!B104,'ID-34'!B104,'ID-37'!B104,'ID-38'!B104,'ID-39'!B104,'ID-40'!B104,'ID-44'!B104,'ID-45'!B104,'ID-53'!B104,'ID-57'!B104,'ID-59'!B104,'ID-70'!B104,'ID-71'!B104))</f>
        <v>2003.8754804742759</v>
      </c>
      <c r="C97" s="1">
        <f>ABS(Mean!C97-MAX('ID-08'!B104,'ID-09'!B104,'ID-11'!C104,'ID-14'!C104,'ID-18'!B104,'ID-24'!C104,'ID-26'!C104,'ID-29'!C104,'ID-30'!C104,'ID-34'!C104,'ID-36'!B104,'ID-38'!C104,'ID-39'!C104,'ID-40'!C104,'ID-44'!C104,'ID-45'!C104,'ID-57'!C104,'ID-59'!C104))</f>
        <v>1098.0083271806964</v>
      </c>
      <c r="D97" s="1">
        <f>ABS(Mean!D97-MAX('ID-13'!C104,'ID-14'!D104,'ID-15'!C104,'ID-16'!B104,'ID-18'!C104,'ID-26'!D104,'ID-29'!D104,'ID-30'!D104,'ID-33'!C104,'ID-34'!D104,'ID-36'!C104,'ID-37'!C104,'ID-38'!D104,'ID-39'!D104,'ID-40'!D104,'ID-45'!D104,'ID-59'!D104,'ID-71'!C104))</f>
        <v>2282.8316847864471</v>
      </c>
      <c r="E97" s="1">
        <f>ABS(Mean!E97-MAX('ID-03'!B104,'ID-09'!C104,'ID-13'!D104,'ID-15'!D104,'ID-16'!C104,'ID-18'!D104,'ID-24'!D104,'ID-29'!E104,'ID-30'!E104,'ID-33'!D104,'ID-34'!E104,'ID-36'!D104,'ID-38'!E104,'ID-39'!E104,'ID-40'!E104,'ID-44'!D104,'ID-45'!E104,'ID-57'!D104,'ID-70'!C104,'ID-71'!D104))</f>
        <v>2917.3343827050312</v>
      </c>
      <c r="F97" s="1">
        <f>ABS(Mean!F97-MAX('ID-01'!B104,'ID-02'!B104,'ID-03'!C104,'ID-06'!B104,'ID-08'!C104,'ID-09'!D104,'ID-12'!B104,'ID-16'!D104,'ID-18'!E104,'ID-24'!E104,'ID-29'!F104,'ID-33'!E104,'ID-34'!F104,'ID-36'!E104,'ID-38'!F104,'ID-39'!F104,'ID-40'!F104,'ID-45'!F104,'ID-53'!C104,'ID-54'!B104,'ID-57'!E104,'ID-71'!E104))</f>
        <v>6365.1629544224324</v>
      </c>
      <c r="G97" s="1">
        <f>ABS(Mean!G97-MAX('ID-01'!C104,'ID-02'!C104,'ID-03'!D104,'ID-07'!B104,'ID-08'!D104,'ID-11'!D104,'ID-18'!F104,'ID-24'!F104,'ID-29'!G104,'ID-31'!B104,'ID-33'!F104,'ID-34'!G104,'ID-36'!F104,'ID-39'!G104,'ID-40'!G104,'ID-44'!E104,'ID-45'!G104,'ID-50'!B104,'ID-53'!D104,'ID-54'!C104,'ID-57'!F104,'ID-59'!E104,'ID-70'!D104,'ID-71'!F104))</f>
        <v>4214.9192774562562</v>
      </c>
      <c r="H97" s="1">
        <f>ABS(Mean!H97-MAX('ID-03'!E104,'ID-11'!E104,'ID-13'!E104,'ID-15'!E104,'ID-16'!E104,'ID-18'!G104,'ID-24'!G104,'ID-29'!H104,'ID-30'!F104,'ID-31'!C104,'ID-33'!G104,'ID-34'!H104,'ID-40'!H104,'ID-44'!F104,'ID-45'!H104,'ID-54'!D104,'ID-57'!G104,'ID-59'!F104,'ID-70'!E104,'ID-71'!G104))</f>
        <v>2720.3719540403827</v>
      </c>
      <c r="I97" s="1">
        <f>ABS(Mean!I97-MAX('ID-12'!C104,'ID-18'!H104,'ID-24'!H104,'ID-29'!I104,'ID-40'!I104,'ID-44'!G104,'ID-45'!I104,'ID-59'!G104))</f>
        <v>2960.9198016172677</v>
      </c>
      <c r="J97" s="1">
        <f>ABS(Mean!J97-MAX('ID-31'!D104,'ID-40'!J104,'ID-44'!H104,'ID-45'!J104,'ID-57'!H104))</f>
        <v>1391.6466493713424</v>
      </c>
      <c r="K97" s="1">
        <f>ABS(Mean!K97-MAX('ID-26'!E104,'ID-31'!E104,'ID-34'!I104,'ID-36'!G104,'ID-40'!K104,'ID-44'!I104,'ID-57'!I104))</f>
        <v>2719.4343328170166</v>
      </c>
    </row>
    <row r="98" spans="1:11" x14ac:dyDescent="0.25">
      <c r="A98" s="1">
        <v>11.75</v>
      </c>
      <c r="B98" s="1">
        <f>ABS(Mean!B98-MAX('ID-11'!B105,'ID-13'!B105,'ID-14'!B105,'ID-15'!B105,'ID-24'!B105,'ID-26'!B105,'ID-29'!B105,'ID-30'!B105,'ID-32'!B105,'ID-33'!B105,'ID-34'!B105,'ID-37'!B105,'ID-38'!B105,'ID-39'!B105,'ID-40'!B105,'ID-44'!B105,'ID-45'!B105,'ID-53'!B105,'ID-57'!B105,'ID-59'!B105,'ID-70'!B105,'ID-71'!B105))</f>
        <v>1984.9343202929672</v>
      </c>
      <c r="C98" s="1">
        <f>ABS(Mean!C98-MAX('ID-08'!B105,'ID-09'!B105,'ID-11'!C105,'ID-14'!C105,'ID-18'!B105,'ID-24'!C105,'ID-26'!C105,'ID-29'!C105,'ID-30'!C105,'ID-34'!C105,'ID-36'!B105,'ID-38'!C105,'ID-39'!C105,'ID-40'!C105,'ID-44'!C105,'ID-45'!C105,'ID-57'!C105,'ID-59'!C105))</f>
        <v>1028.6259261205664</v>
      </c>
      <c r="D98" s="1">
        <f>ABS(Mean!D98-MAX('ID-13'!C105,'ID-14'!D105,'ID-15'!C105,'ID-16'!B105,'ID-18'!C105,'ID-26'!D105,'ID-29'!D105,'ID-30'!D105,'ID-33'!C105,'ID-34'!D105,'ID-36'!C105,'ID-37'!C105,'ID-38'!D105,'ID-39'!D105,'ID-40'!D105,'ID-45'!D105,'ID-59'!D105,'ID-71'!C105))</f>
        <v>2352.4036658062378</v>
      </c>
      <c r="E98" s="1">
        <f>ABS(Mean!E98-MAX('ID-03'!B105,'ID-09'!C105,'ID-13'!D105,'ID-15'!D105,'ID-16'!C105,'ID-18'!D105,'ID-24'!D105,'ID-29'!E105,'ID-30'!E105,'ID-33'!D105,'ID-34'!E105,'ID-36'!D105,'ID-38'!E105,'ID-39'!E105,'ID-40'!E105,'ID-44'!D105,'ID-45'!E105,'ID-57'!D105,'ID-70'!C105,'ID-71'!D105))</f>
        <v>2879.7749733381997</v>
      </c>
      <c r="F98" s="1">
        <f>ABS(Mean!F98-MAX('ID-01'!B105,'ID-02'!B105,'ID-03'!C105,'ID-06'!B105,'ID-08'!C105,'ID-09'!D105,'ID-12'!B105,'ID-16'!D105,'ID-18'!E105,'ID-24'!E105,'ID-29'!F105,'ID-33'!E105,'ID-34'!F105,'ID-36'!E105,'ID-38'!F105,'ID-39'!F105,'ID-40'!F105,'ID-45'!F105,'ID-53'!C105,'ID-54'!B105,'ID-57'!E105,'ID-71'!E105))</f>
        <v>6516.8098081522003</v>
      </c>
      <c r="G98" s="1">
        <f>ABS(Mean!G98-MAX('ID-01'!C105,'ID-02'!C105,'ID-03'!D105,'ID-07'!B105,'ID-08'!D105,'ID-11'!D105,'ID-18'!F105,'ID-24'!F105,'ID-29'!G105,'ID-31'!B105,'ID-33'!F105,'ID-34'!G105,'ID-36'!F105,'ID-39'!G105,'ID-40'!G105,'ID-44'!E105,'ID-45'!G105,'ID-50'!B105,'ID-53'!D105,'ID-54'!C105,'ID-57'!F105,'ID-59'!E105,'ID-70'!D105,'ID-71'!F105))</f>
        <v>4240.6976807274214</v>
      </c>
      <c r="H98" s="1">
        <f>ABS(Mean!H98-MAX('ID-03'!E105,'ID-11'!E105,'ID-13'!E105,'ID-15'!E105,'ID-16'!E105,'ID-18'!G105,'ID-24'!G105,'ID-29'!H105,'ID-30'!F105,'ID-31'!C105,'ID-33'!G105,'ID-34'!H105,'ID-40'!H105,'ID-44'!F105,'ID-45'!H105,'ID-54'!D105,'ID-57'!G105,'ID-59'!F105,'ID-70'!E105,'ID-71'!G105))</f>
        <v>2746.6347780976453</v>
      </c>
      <c r="I98" s="1">
        <f>ABS(Mean!I98-MAX('ID-12'!C105,'ID-18'!H105,'ID-24'!H105,'ID-29'!I105,'ID-40'!I105,'ID-44'!G105,'ID-45'!I105,'ID-59'!G105))</f>
        <v>2910.1516878065486</v>
      </c>
      <c r="J98" s="1">
        <f>ABS(Mean!J98-MAX('ID-31'!D105,'ID-40'!J105,'ID-44'!H105,'ID-45'!J105,'ID-57'!H105))</f>
        <v>1394.6154785419601</v>
      </c>
      <c r="K98" s="1">
        <f>ABS(Mean!K98-MAX('ID-26'!E105,'ID-31'!E105,'ID-34'!I105,'ID-36'!G105,'ID-40'!K105,'ID-44'!I105,'ID-57'!I105))</f>
        <v>2730.5463374359151</v>
      </c>
    </row>
    <row r="99" spans="1:11" x14ac:dyDescent="0.25">
      <c r="A99" s="1">
        <v>11.875</v>
      </c>
      <c r="B99" s="1">
        <f>ABS(Mean!B99-MAX('ID-11'!B106,'ID-13'!B106,'ID-14'!B106,'ID-15'!B106,'ID-24'!B106,'ID-26'!B106,'ID-29'!B106,'ID-30'!B106,'ID-32'!B106,'ID-33'!B106,'ID-34'!B106,'ID-37'!B106,'ID-38'!B106,'ID-39'!B106,'ID-40'!B106,'ID-44'!B106,'ID-45'!B106,'ID-53'!B106,'ID-57'!B106,'ID-59'!B106,'ID-70'!B106,'ID-71'!B106))</f>
        <v>1921.3173059359854</v>
      </c>
      <c r="C99" s="1">
        <f>ABS(Mean!C99-MAX('ID-08'!B106,'ID-09'!B106,'ID-11'!C106,'ID-14'!C106,'ID-18'!B106,'ID-24'!C106,'ID-26'!C106,'ID-29'!C106,'ID-30'!C106,'ID-34'!C106,'ID-36'!B106,'ID-38'!C106,'ID-39'!C106,'ID-40'!C106,'ID-44'!C106,'ID-45'!C106,'ID-57'!C106,'ID-59'!C106))</f>
        <v>980.68687224458915</v>
      </c>
      <c r="D99" s="1">
        <f>ABS(Mean!D99-MAX('ID-13'!C106,'ID-14'!D106,'ID-15'!C106,'ID-16'!B106,'ID-18'!C106,'ID-26'!D106,'ID-29'!D106,'ID-30'!D106,'ID-33'!C106,'ID-34'!D106,'ID-36'!C106,'ID-37'!C106,'ID-38'!D106,'ID-39'!D106,'ID-40'!D106,'ID-45'!D106,'ID-59'!D106,'ID-71'!C106))</f>
        <v>2395.7545600495132</v>
      </c>
      <c r="E99" s="1">
        <f>ABS(Mean!E99-MAX('ID-03'!B106,'ID-09'!C106,'ID-13'!D106,'ID-15'!D106,'ID-16'!C106,'ID-18'!D106,'ID-24'!D106,'ID-29'!E106,'ID-30'!E106,'ID-33'!D106,'ID-34'!E106,'ID-36'!D106,'ID-38'!E106,'ID-39'!E106,'ID-40'!E106,'ID-44'!D106,'ID-45'!E106,'ID-57'!D106,'ID-70'!C106,'ID-71'!D106))</f>
        <v>2917.731491535942</v>
      </c>
      <c r="F99" s="1">
        <f>ABS(Mean!F99-MAX('ID-01'!B106,'ID-02'!B106,'ID-03'!C106,'ID-06'!B106,'ID-08'!C106,'ID-09'!D106,'ID-12'!B106,'ID-16'!D106,'ID-18'!E106,'ID-24'!E106,'ID-29'!F106,'ID-33'!E106,'ID-34'!F106,'ID-36'!E106,'ID-38'!F106,'ID-39'!F106,'ID-40'!F106,'ID-45'!F106,'ID-53'!C106,'ID-54'!B106,'ID-57'!E106,'ID-71'!E106))</f>
        <v>6524.9043986760935</v>
      </c>
      <c r="G99" s="1">
        <f>ABS(Mean!G99-MAX('ID-01'!C106,'ID-02'!C106,'ID-03'!D106,'ID-07'!B106,'ID-08'!D106,'ID-11'!D106,'ID-18'!F106,'ID-24'!F106,'ID-29'!G106,'ID-31'!B106,'ID-33'!F106,'ID-34'!G106,'ID-36'!F106,'ID-39'!G106,'ID-40'!G106,'ID-44'!E106,'ID-45'!G106,'ID-50'!B106,'ID-53'!D106,'ID-54'!C106,'ID-57'!F106,'ID-59'!E106,'ID-70'!D106,'ID-71'!F106))</f>
        <v>4239.1947434240401</v>
      </c>
      <c r="H99" s="1">
        <f>ABS(Mean!H99-MAX('ID-03'!E106,'ID-11'!E106,'ID-13'!E106,'ID-15'!E106,'ID-16'!E106,'ID-18'!G106,'ID-24'!G106,'ID-29'!H106,'ID-30'!F106,'ID-31'!C106,'ID-33'!G106,'ID-34'!H106,'ID-40'!H106,'ID-44'!F106,'ID-45'!H106,'ID-54'!D106,'ID-57'!G106,'ID-59'!F106,'ID-70'!E106,'ID-71'!G106))</f>
        <v>2737.0242218076328</v>
      </c>
      <c r="I99" s="1">
        <f>ABS(Mean!I99-MAX('ID-12'!C106,'ID-18'!H106,'ID-24'!H106,'ID-29'!I106,'ID-40'!I106,'ID-44'!G106,'ID-45'!I106,'ID-59'!G106))</f>
        <v>2764.2338474910111</v>
      </c>
      <c r="J99" s="1">
        <f>ABS(Mean!J99-MAX('ID-31'!D106,'ID-40'!J106,'ID-44'!H106,'ID-45'!J106,'ID-57'!H106))</f>
        <v>1415.0522975179665</v>
      </c>
      <c r="K99" s="1">
        <f>ABS(Mean!K99-MAX('ID-26'!E106,'ID-31'!E106,'ID-34'!I106,'ID-36'!G106,'ID-40'!K106,'ID-44'!I106,'ID-57'!I106))</f>
        <v>2821.1077116433116</v>
      </c>
    </row>
    <row r="100" spans="1:11" x14ac:dyDescent="0.25">
      <c r="A100" s="1">
        <v>12</v>
      </c>
      <c r="B100" s="1">
        <f>ABS(Mean!B100-MAX('ID-11'!B107,'ID-13'!B107,'ID-14'!B107,'ID-15'!B107,'ID-24'!B107,'ID-26'!B107,'ID-29'!B107,'ID-30'!B107,'ID-32'!B107,'ID-33'!B107,'ID-34'!B107,'ID-37'!B107,'ID-38'!B107,'ID-39'!B107,'ID-40'!B107,'ID-44'!B107,'ID-45'!B107,'ID-53'!B107,'ID-57'!B107,'ID-59'!B107,'ID-70'!B107,'ID-71'!B107))</f>
        <v>1827.9143054696665</v>
      </c>
      <c r="C100" s="1">
        <f>ABS(Mean!C100-MAX('ID-08'!B107,'ID-09'!B107,'ID-11'!C107,'ID-14'!C107,'ID-18'!B107,'ID-24'!C107,'ID-26'!C107,'ID-29'!C107,'ID-30'!C107,'ID-34'!C107,'ID-36'!B107,'ID-38'!C107,'ID-39'!C107,'ID-40'!C107,'ID-44'!C107,'ID-45'!C107,'ID-57'!C107,'ID-59'!C107))</f>
        <v>883.52509223908942</v>
      </c>
      <c r="D100" s="1">
        <f>ABS(Mean!D100-MAX('ID-13'!C107,'ID-14'!D107,'ID-15'!C107,'ID-16'!B107,'ID-18'!C107,'ID-26'!D107,'ID-29'!D107,'ID-30'!D107,'ID-33'!C107,'ID-34'!D107,'ID-36'!C107,'ID-37'!C107,'ID-38'!D107,'ID-39'!D107,'ID-40'!D107,'ID-45'!D107,'ID-59'!D107,'ID-71'!C107))</f>
        <v>2429.8315509065646</v>
      </c>
      <c r="E100" s="1">
        <f>ABS(Mean!E100-MAX('ID-03'!B107,'ID-09'!C107,'ID-13'!D107,'ID-15'!D107,'ID-16'!C107,'ID-18'!D107,'ID-24'!D107,'ID-29'!E107,'ID-30'!E107,'ID-33'!D107,'ID-34'!E107,'ID-36'!D107,'ID-38'!E107,'ID-39'!E107,'ID-40'!E107,'ID-44'!D107,'ID-45'!E107,'ID-57'!D107,'ID-70'!C107,'ID-71'!D107))</f>
        <v>2968.7912989524789</v>
      </c>
      <c r="F100" s="1">
        <f>ABS(Mean!F100-MAX('ID-01'!B107,'ID-02'!B107,'ID-03'!C107,'ID-06'!B107,'ID-08'!C107,'ID-09'!D107,'ID-12'!B107,'ID-16'!D107,'ID-18'!E107,'ID-24'!E107,'ID-29'!F107,'ID-33'!E107,'ID-34'!F107,'ID-36'!E107,'ID-38'!F107,'ID-39'!F107,'ID-40'!F107,'ID-45'!F107,'ID-53'!C107,'ID-54'!B107,'ID-57'!E107,'ID-71'!E107))</f>
        <v>6555.9571394996547</v>
      </c>
      <c r="G100" s="1">
        <f>ABS(Mean!G100-MAX('ID-01'!C107,'ID-02'!C107,'ID-03'!D107,'ID-07'!B107,'ID-08'!D107,'ID-11'!D107,'ID-18'!F107,'ID-24'!F107,'ID-29'!G107,'ID-31'!B107,'ID-33'!F107,'ID-34'!G107,'ID-36'!F107,'ID-39'!G107,'ID-40'!G107,'ID-44'!E107,'ID-45'!G107,'ID-50'!B107,'ID-53'!D107,'ID-54'!C107,'ID-57'!F107,'ID-59'!E107,'ID-70'!D107,'ID-71'!F107))</f>
        <v>4251.6612188212112</v>
      </c>
      <c r="H100" s="1">
        <f>ABS(Mean!H100-MAX('ID-03'!E107,'ID-11'!E107,'ID-13'!E107,'ID-15'!E107,'ID-16'!E107,'ID-18'!G107,'ID-24'!G107,'ID-29'!H107,'ID-30'!F107,'ID-31'!C107,'ID-33'!G107,'ID-34'!H107,'ID-40'!H107,'ID-44'!F107,'ID-45'!H107,'ID-54'!D107,'ID-57'!G107,'ID-59'!F107,'ID-70'!E107,'ID-71'!G107))</f>
        <v>2695.8327070275323</v>
      </c>
      <c r="I100" s="1">
        <f>ABS(Mean!I100-MAX('ID-12'!C107,'ID-18'!H107,'ID-24'!H107,'ID-29'!I107,'ID-40'!I107,'ID-44'!G107,'ID-45'!I107,'ID-59'!G107))</f>
        <v>2767.212954892238</v>
      </c>
      <c r="J100" s="1">
        <f>ABS(Mean!J100-MAX('ID-31'!D107,'ID-40'!J107,'ID-44'!H107,'ID-45'!J107,'ID-57'!H107))</f>
        <v>1440.3804718905012</v>
      </c>
      <c r="K100" s="1">
        <f>ABS(Mean!K100-MAX('ID-26'!E107,'ID-31'!E107,'ID-34'!I107,'ID-36'!G107,'ID-40'!K107,'ID-44'!I107,'ID-57'!I107))</f>
        <v>2748.1311019352124</v>
      </c>
    </row>
    <row r="101" spans="1:11" x14ac:dyDescent="0.25">
      <c r="A101" s="1">
        <v>12.125</v>
      </c>
      <c r="B101" s="1">
        <f>ABS(Mean!B101-MAX('ID-11'!B108,'ID-13'!B108,'ID-14'!B108,'ID-15'!B108,'ID-24'!B108,'ID-26'!B108,'ID-29'!B108,'ID-30'!B108,'ID-32'!B108,'ID-33'!B108,'ID-34'!B108,'ID-37'!B108,'ID-38'!B108,'ID-39'!B108,'ID-40'!B108,'ID-44'!B108,'ID-45'!B108,'ID-53'!B108,'ID-57'!B108,'ID-59'!B108,'ID-70'!B108,'ID-71'!B108))</f>
        <v>1846.6359590575739</v>
      </c>
      <c r="C101" s="1">
        <f>ABS(Mean!C101-MAX('ID-08'!B108,'ID-09'!B108,'ID-11'!C108,'ID-14'!C108,'ID-18'!B108,'ID-24'!C108,'ID-26'!C108,'ID-29'!C108,'ID-30'!C108,'ID-34'!C108,'ID-36'!B108,'ID-38'!C108,'ID-39'!C108,'ID-40'!C108,'ID-44'!C108,'ID-45'!C108,'ID-57'!C108,'ID-59'!C108))</f>
        <v>905.11224566560486</v>
      </c>
      <c r="D101" s="1">
        <f>ABS(Mean!D101-MAX('ID-13'!C108,'ID-14'!D108,'ID-15'!C108,'ID-16'!B108,'ID-18'!C108,'ID-26'!D108,'ID-29'!D108,'ID-30'!D108,'ID-33'!C108,'ID-34'!D108,'ID-36'!C108,'ID-37'!C108,'ID-38'!D108,'ID-39'!D108,'ID-40'!D108,'ID-45'!D108,'ID-59'!D108,'ID-71'!C108))</f>
        <v>2522.655578478088</v>
      </c>
      <c r="E101" s="1">
        <f>ABS(Mean!E101-MAX('ID-03'!B108,'ID-09'!C108,'ID-13'!D108,'ID-15'!D108,'ID-16'!C108,'ID-18'!D108,'ID-24'!D108,'ID-29'!E108,'ID-30'!E108,'ID-33'!D108,'ID-34'!E108,'ID-36'!D108,'ID-38'!E108,'ID-39'!E108,'ID-40'!E108,'ID-44'!D108,'ID-45'!E108,'ID-57'!D108,'ID-70'!C108,'ID-71'!D108))</f>
        <v>3015.5253532218976</v>
      </c>
      <c r="F101" s="1">
        <f>ABS(Mean!F101-MAX('ID-01'!B108,'ID-02'!B108,'ID-03'!C108,'ID-06'!B108,'ID-08'!C108,'ID-09'!D108,'ID-12'!B108,'ID-16'!D108,'ID-18'!E108,'ID-24'!E108,'ID-29'!F108,'ID-33'!E108,'ID-34'!F108,'ID-36'!E108,'ID-38'!F108,'ID-39'!F108,'ID-40'!F108,'ID-45'!F108,'ID-53'!C108,'ID-54'!B108,'ID-57'!E108,'ID-71'!E108))</f>
        <v>6724.2230614639575</v>
      </c>
      <c r="G101" s="1">
        <f>ABS(Mean!G101-MAX('ID-01'!C108,'ID-02'!C108,'ID-03'!D108,'ID-07'!B108,'ID-08'!D108,'ID-11'!D108,'ID-18'!F108,'ID-24'!F108,'ID-29'!G108,'ID-31'!B108,'ID-33'!F108,'ID-34'!G108,'ID-36'!F108,'ID-39'!G108,'ID-40'!G108,'ID-44'!E108,'ID-45'!G108,'ID-50'!B108,'ID-53'!D108,'ID-54'!C108,'ID-57'!F108,'ID-59'!E108,'ID-70'!D108,'ID-71'!F108))</f>
        <v>4287.2687859190555</v>
      </c>
      <c r="H101" s="1">
        <f>ABS(Mean!H101-MAX('ID-03'!E108,'ID-11'!E108,'ID-13'!E108,'ID-15'!E108,'ID-16'!E108,'ID-18'!G108,'ID-24'!G108,'ID-29'!H108,'ID-30'!F108,'ID-31'!C108,'ID-33'!G108,'ID-34'!H108,'ID-40'!H108,'ID-44'!F108,'ID-45'!H108,'ID-54'!D108,'ID-57'!G108,'ID-59'!F108,'ID-70'!E108,'ID-71'!G108))</f>
        <v>2735.1945208570187</v>
      </c>
      <c r="I101" s="1">
        <f>ABS(Mean!I101-MAX('ID-12'!C108,'ID-18'!H108,'ID-24'!H108,'ID-29'!I108,'ID-40'!I108,'ID-44'!G108,'ID-45'!I108,'ID-59'!G108))</f>
        <v>2751.9356412065326</v>
      </c>
      <c r="J101" s="1">
        <f>ABS(Mean!J101-MAX('ID-31'!D108,'ID-40'!J108,'ID-44'!H108,'ID-45'!J108,'ID-57'!H108))</f>
        <v>1411.3050658782818</v>
      </c>
      <c r="K101" s="1">
        <f>ABS(Mean!K101-MAX('ID-26'!E108,'ID-31'!E108,'ID-34'!I108,'ID-36'!G108,'ID-40'!K108,'ID-44'!I108,'ID-57'!I108))</f>
        <v>2746.4564784985223</v>
      </c>
    </row>
    <row r="102" spans="1:11" x14ac:dyDescent="0.25">
      <c r="A102" s="1">
        <v>12.25</v>
      </c>
      <c r="B102" s="1">
        <f>ABS(Mean!B102-MAX('ID-11'!B109,'ID-13'!B109,'ID-14'!B109,'ID-15'!B109,'ID-24'!B109,'ID-26'!B109,'ID-29'!B109,'ID-30'!B109,'ID-32'!B109,'ID-33'!B109,'ID-34'!B109,'ID-37'!B109,'ID-38'!B109,'ID-39'!B109,'ID-40'!B109,'ID-44'!B109,'ID-45'!B109,'ID-53'!B109,'ID-57'!B109,'ID-59'!B109,'ID-70'!B109,'ID-71'!B109))</f>
        <v>1830.4869386988246</v>
      </c>
      <c r="C102" s="1">
        <f>ABS(Mean!C102-MAX('ID-08'!B109,'ID-09'!B109,'ID-11'!C109,'ID-14'!C109,'ID-18'!B109,'ID-24'!C109,'ID-26'!C109,'ID-29'!C109,'ID-30'!C109,'ID-34'!C109,'ID-36'!B109,'ID-38'!C109,'ID-39'!C109,'ID-40'!C109,'ID-44'!C109,'ID-45'!C109,'ID-57'!C109,'ID-59'!C109))</f>
        <v>896.24229337194674</v>
      </c>
      <c r="D102" s="1">
        <f>ABS(Mean!D102-MAX('ID-13'!C109,'ID-14'!D109,'ID-15'!C109,'ID-16'!B109,'ID-18'!C109,'ID-26'!D109,'ID-29'!D109,'ID-30'!D109,'ID-33'!C109,'ID-34'!D109,'ID-36'!C109,'ID-37'!C109,'ID-38'!D109,'ID-39'!D109,'ID-40'!D109,'ID-45'!D109,'ID-59'!D109,'ID-71'!C109))</f>
        <v>2530.9558498919359</v>
      </c>
      <c r="E102" s="1">
        <f>ABS(Mean!E102-MAX('ID-03'!B109,'ID-09'!C109,'ID-13'!D109,'ID-15'!D109,'ID-16'!C109,'ID-18'!D109,'ID-24'!D109,'ID-29'!E109,'ID-30'!E109,'ID-33'!D109,'ID-34'!E109,'ID-36'!D109,'ID-38'!E109,'ID-39'!E109,'ID-40'!E109,'ID-44'!D109,'ID-45'!E109,'ID-57'!D109,'ID-70'!C109,'ID-71'!D109))</f>
        <v>3066.6124654523978</v>
      </c>
      <c r="F102" s="1">
        <f>ABS(Mean!F102-MAX('ID-01'!B109,'ID-02'!B109,'ID-03'!C109,'ID-06'!B109,'ID-08'!C109,'ID-09'!D109,'ID-12'!B109,'ID-16'!D109,'ID-18'!E109,'ID-24'!E109,'ID-29'!F109,'ID-33'!E109,'ID-34'!F109,'ID-36'!E109,'ID-38'!F109,'ID-39'!F109,'ID-40'!F109,'ID-45'!F109,'ID-53'!C109,'ID-54'!B109,'ID-57'!E109,'ID-71'!E109))</f>
        <v>7377.6798342901275</v>
      </c>
      <c r="G102" s="1">
        <f>ABS(Mean!G102-MAX('ID-01'!C109,'ID-02'!C109,'ID-03'!D109,'ID-07'!B109,'ID-08'!D109,'ID-11'!D109,'ID-18'!F109,'ID-24'!F109,'ID-29'!G109,'ID-31'!B109,'ID-33'!F109,'ID-34'!G109,'ID-36'!F109,'ID-39'!G109,'ID-40'!G109,'ID-44'!E109,'ID-45'!G109,'ID-50'!B109,'ID-53'!D109,'ID-54'!C109,'ID-57'!F109,'ID-59'!E109,'ID-70'!D109,'ID-71'!F109))</f>
        <v>4253.7978943071639</v>
      </c>
      <c r="H102" s="1">
        <f>ABS(Mean!H102-MAX('ID-03'!E109,'ID-11'!E109,'ID-13'!E109,'ID-15'!E109,'ID-16'!E109,'ID-18'!G109,'ID-24'!G109,'ID-29'!H109,'ID-30'!F109,'ID-31'!C109,'ID-33'!G109,'ID-34'!H109,'ID-40'!H109,'ID-44'!F109,'ID-45'!H109,'ID-54'!D109,'ID-57'!G109,'ID-59'!F109,'ID-70'!E109,'ID-71'!G109))</f>
        <v>2726.7739940745782</v>
      </c>
      <c r="I102" s="1">
        <f>ABS(Mean!I102-MAX('ID-12'!C109,'ID-18'!H109,'ID-24'!H109,'ID-29'!I109,'ID-40'!I109,'ID-44'!G109,'ID-45'!I109,'ID-59'!G109))</f>
        <v>2748.1839714300067</v>
      </c>
      <c r="J102" s="1">
        <f>ABS(Mean!J102-MAX('ID-31'!D109,'ID-40'!J109,'ID-44'!H109,'ID-45'!J109,'ID-57'!H109))</f>
        <v>1420.6316658750388</v>
      </c>
      <c r="K102" s="1">
        <f>ABS(Mean!K102-MAX('ID-26'!E109,'ID-31'!E109,'ID-34'!I109,'ID-36'!G109,'ID-40'!K109,'ID-44'!I109,'ID-57'!I109))</f>
        <v>2795.7559300081211</v>
      </c>
    </row>
    <row r="103" spans="1:11" x14ac:dyDescent="0.25">
      <c r="A103" s="1">
        <v>12.375</v>
      </c>
      <c r="B103" s="1">
        <f>ABS(Mean!B103-MAX('ID-11'!B110,'ID-13'!B110,'ID-14'!B110,'ID-15'!B110,'ID-24'!B110,'ID-26'!B110,'ID-29'!B110,'ID-30'!B110,'ID-32'!B110,'ID-33'!B110,'ID-34'!B110,'ID-37'!B110,'ID-38'!B110,'ID-39'!B110,'ID-40'!B110,'ID-44'!B110,'ID-45'!B110,'ID-53'!B110,'ID-57'!B110,'ID-59'!B110,'ID-70'!B110,'ID-71'!B110))</f>
        <v>1855.5298490284338</v>
      </c>
      <c r="C103" s="1">
        <f>ABS(Mean!C103-MAX('ID-08'!B110,'ID-09'!B110,'ID-11'!C110,'ID-14'!C110,'ID-18'!B110,'ID-24'!C110,'ID-26'!C110,'ID-29'!C110,'ID-30'!C110,'ID-34'!C110,'ID-36'!B110,'ID-38'!C110,'ID-39'!C110,'ID-40'!C110,'ID-44'!C110,'ID-45'!C110,'ID-57'!C110,'ID-59'!C110))</f>
        <v>896.26167961302281</v>
      </c>
      <c r="D103" s="1">
        <f>ABS(Mean!D103-MAX('ID-13'!C110,'ID-14'!D110,'ID-15'!C110,'ID-16'!B110,'ID-18'!C110,'ID-26'!D110,'ID-29'!D110,'ID-30'!D110,'ID-33'!C110,'ID-34'!D110,'ID-36'!C110,'ID-37'!C110,'ID-38'!D110,'ID-39'!D110,'ID-40'!D110,'ID-45'!D110,'ID-59'!D110,'ID-71'!C110))</f>
        <v>2602.339533629307</v>
      </c>
      <c r="E103" s="1">
        <f>ABS(Mean!E103-MAX('ID-03'!B110,'ID-09'!C110,'ID-13'!D110,'ID-15'!D110,'ID-16'!C110,'ID-18'!D110,'ID-24'!D110,'ID-29'!E110,'ID-30'!E110,'ID-33'!D110,'ID-34'!E110,'ID-36'!D110,'ID-38'!E110,'ID-39'!E110,'ID-40'!E110,'ID-44'!D110,'ID-45'!E110,'ID-57'!D110,'ID-70'!C110,'ID-71'!D110))</f>
        <v>3090.2549895747156</v>
      </c>
      <c r="F103" s="1">
        <f>ABS(Mean!F103-MAX('ID-01'!B110,'ID-02'!B110,'ID-03'!C110,'ID-06'!B110,'ID-08'!C110,'ID-09'!D110,'ID-12'!B110,'ID-16'!D110,'ID-18'!E110,'ID-24'!E110,'ID-29'!F110,'ID-33'!E110,'ID-34'!F110,'ID-36'!E110,'ID-38'!F110,'ID-39'!F110,'ID-40'!F110,'ID-45'!F110,'ID-53'!C110,'ID-54'!B110,'ID-57'!E110,'ID-71'!E110))</f>
        <v>7457.7696213573727</v>
      </c>
      <c r="G103" s="1">
        <f>ABS(Mean!G103-MAX('ID-01'!C110,'ID-02'!C110,'ID-03'!D110,'ID-07'!B110,'ID-08'!D110,'ID-11'!D110,'ID-18'!F110,'ID-24'!F110,'ID-29'!G110,'ID-31'!B110,'ID-33'!F110,'ID-34'!G110,'ID-36'!F110,'ID-39'!G110,'ID-40'!G110,'ID-44'!E110,'ID-45'!G110,'ID-50'!B110,'ID-53'!D110,'ID-54'!C110,'ID-57'!F110,'ID-59'!E110,'ID-70'!D110,'ID-71'!F110))</f>
        <v>4206.8892534320585</v>
      </c>
      <c r="H103" s="1">
        <f>ABS(Mean!H103-MAX('ID-03'!E110,'ID-11'!E110,'ID-13'!E110,'ID-15'!E110,'ID-16'!E110,'ID-18'!G110,'ID-24'!G110,'ID-29'!H110,'ID-30'!F110,'ID-31'!C110,'ID-33'!G110,'ID-34'!H110,'ID-40'!H110,'ID-44'!F110,'ID-45'!H110,'ID-54'!D110,'ID-57'!G110,'ID-59'!F110,'ID-70'!E110,'ID-71'!G110))</f>
        <v>2612.2804520546756</v>
      </c>
      <c r="I103" s="1">
        <f>ABS(Mean!I103-MAX('ID-12'!C110,'ID-18'!H110,'ID-24'!H110,'ID-29'!I110,'ID-40'!I110,'ID-44'!G110,'ID-45'!I110,'ID-59'!G110))</f>
        <v>2783.2340096189023</v>
      </c>
      <c r="J103" s="1">
        <f>ABS(Mean!J103-MAX('ID-31'!D110,'ID-40'!J110,'ID-44'!H110,'ID-45'!J110,'ID-57'!H110))</f>
        <v>1354.71218243108</v>
      </c>
      <c r="K103" s="1">
        <f>ABS(Mean!K103-MAX('ID-26'!E110,'ID-31'!E110,'ID-34'!I110,'ID-36'!G110,'ID-40'!K110,'ID-44'!I110,'ID-57'!I110))</f>
        <v>2739.4223479331267</v>
      </c>
    </row>
    <row r="104" spans="1:11" x14ac:dyDescent="0.25">
      <c r="A104" s="1">
        <v>12.5</v>
      </c>
      <c r="B104" s="1">
        <f>ABS(Mean!B104-MAX('ID-11'!B111,'ID-13'!B111,'ID-14'!B111,'ID-15'!B111,'ID-24'!B111,'ID-26'!B111,'ID-29'!B111,'ID-30'!B111,'ID-32'!B111,'ID-33'!B111,'ID-34'!B111,'ID-37'!B111,'ID-38'!B111,'ID-39'!B111,'ID-40'!B111,'ID-44'!B111,'ID-45'!B111,'ID-53'!B111,'ID-57'!B111,'ID-59'!B111,'ID-70'!B111,'ID-71'!B111))</f>
        <v>1855.4948016610022</v>
      </c>
      <c r="C104" s="1">
        <f>ABS(Mean!C104-MAX('ID-08'!B111,'ID-09'!B111,'ID-11'!C111,'ID-14'!C111,'ID-18'!B111,'ID-24'!C111,'ID-26'!C111,'ID-29'!C111,'ID-30'!C111,'ID-34'!C111,'ID-36'!B111,'ID-38'!C111,'ID-39'!C111,'ID-40'!C111,'ID-44'!C111,'ID-45'!C111,'ID-57'!C111,'ID-59'!C111))</f>
        <v>933.52225042514385</v>
      </c>
      <c r="D104" s="1">
        <f>ABS(Mean!D104-MAX('ID-13'!C111,'ID-14'!D111,'ID-15'!C111,'ID-16'!B111,'ID-18'!C111,'ID-26'!D111,'ID-29'!D111,'ID-30'!D111,'ID-33'!C111,'ID-34'!D111,'ID-36'!C111,'ID-37'!C111,'ID-38'!D111,'ID-39'!D111,'ID-40'!D111,'ID-45'!D111,'ID-59'!D111,'ID-71'!C111))</f>
        <v>2465.5553066025423</v>
      </c>
      <c r="E104" s="1">
        <f>ABS(Mean!E104-MAX('ID-03'!B111,'ID-09'!C111,'ID-13'!D111,'ID-15'!D111,'ID-16'!C111,'ID-18'!D111,'ID-24'!D111,'ID-29'!E111,'ID-30'!E111,'ID-33'!D111,'ID-34'!E111,'ID-36'!D111,'ID-38'!E111,'ID-39'!E111,'ID-40'!E111,'ID-44'!D111,'ID-45'!E111,'ID-57'!D111,'ID-70'!C111,'ID-71'!D111))</f>
        <v>3197.1674397744546</v>
      </c>
      <c r="F104" s="1">
        <f>ABS(Mean!F104-MAX('ID-01'!B111,'ID-02'!B111,'ID-03'!C111,'ID-06'!B111,'ID-08'!C111,'ID-09'!D111,'ID-12'!B111,'ID-16'!D111,'ID-18'!E111,'ID-24'!E111,'ID-29'!F111,'ID-33'!E111,'ID-34'!F111,'ID-36'!E111,'ID-38'!F111,'ID-39'!F111,'ID-40'!F111,'ID-45'!F111,'ID-53'!C111,'ID-54'!B111,'ID-57'!E111,'ID-71'!E111))</f>
        <v>7502.3834655873579</v>
      </c>
      <c r="G104" s="1">
        <f>ABS(Mean!G104-MAX('ID-01'!C111,'ID-02'!C111,'ID-03'!D111,'ID-07'!B111,'ID-08'!D111,'ID-11'!D111,'ID-18'!F111,'ID-24'!F111,'ID-29'!G111,'ID-31'!B111,'ID-33'!F111,'ID-34'!G111,'ID-36'!F111,'ID-39'!G111,'ID-40'!G111,'ID-44'!E111,'ID-45'!G111,'ID-50'!B111,'ID-53'!D111,'ID-54'!C111,'ID-57'!F111,'ID-59'!E111,'ID-70'!D111,'ID-71'!F111))</f>
        <v>4192.0397558212844</v>
      </c>
      <c r="H104" s="1">
        <f>ABS(Mean!H104-MAX('ID-03'!E111,'ID-11'!E111,'ID-13'!E111,'ID-15'!E111,'ID-16'!E111,'ID-18'!G111,'ID-24'!G111,'ID-29'!H111,'ID-30'!F111,'ID-31'!C111,'ID-33'!G111,'ID-34'!H111,'ID-40'!H111,'ID-44'!F111,'ID-45'!H111,'ID-54'!D111,'ID-57'!G111,'ID-59'!F111,'ID-70'!E111,'ID-71'!G111))</f>
        <v>2574.1872334692412</v>
      </c>
      <c r="I104" s="1">
        <f>ABS(Mean!I104-MAX('ID-12'!C111,'ID-18'!H111,'ID-24'!H111,'ID-29'!I111,'ID-40'!I111,'ID-44'!G111,'ID-45'!I111,'ID-59'!G111))</f>
        <v>2734.5681234052072</v>
      </c>
      <c r="J104" s="1">
        <f>ABS(Mean!J104-MAX('ID-31'!D111,'ID-40'!J111,'ID-44'!H111,'ID-45'!J111,'ID-57'!H111))</f>
        <v>1359.3539314987834</v>
      </c>
      <c r="K104" s="1">
        <f>ABS(Mean!K104-MAX('ID-26'!E111,'ID-31'!E111,'ID-34'!I111,'ID-36'!G111,'ID-40'!K111,'ID-44'!I111,'ID-57'!I111))</f>
        <v>2721.9191751535905</v>
      </c>
    </row>
    <row r="105" spans="1:11" x14ac:dyDescent="0.25">
      <c r="A105" s="1">
        <v>12.625</v>
      </c>
      <c r="B105" s="1">
        <f>ABS(Mean!B105-MAX('ID-11'!B112,'ID-13'!B112,'ID-14'!B112,'ID-15'!B112,'ID-24'!B112,'ID-26'!B112,'ID-29'!B112,'ID-30'!B112,'ID-32'!B112,'ID-33'!B112,'ID-34'!B112,'ID-37'!B112,'ID-38'!B112,'ID-39'!B112,'ID-40'!B112,'ID-44'!B112,'ID-45'!B112,'ID-53'!B112,'ID-57'!B112,'ID-59'!B112,'ID-70'!B112,'ID-71'!B112))</f>
        <v>1842.5902989443027</v>
      </c>
      <c r="C105" s="1">
        <f>ABS(Mean!C105-MAX('ID-08'!B112,'ID-09'!B112,'ID-11'!C112,'ID-14'!C112,'ID-18'!B112,'ID-24'!C112,'ID-26'!C112,'ID-29'!C112,'ID-30'!C112,'ID-34'!C112,'ID-36'!B112,'ID-38'!C112,'ID-39'!C112,'ID-40'!C112,'ID-44'!C112,'ID-45'!C112,'ID-57'!C112,'ID-59'!C112))</f>
        <v>1002.4818109486239</v>
      </c>
      <c r="D105" s="1">
        <f>ABS(Mean!D105-MAX('ID-13'!C112,'ID-14'!D112,'ID-15'!C112,'ID-16'!B112,'ID-18'!C112,'ID-26'!D112,'ID-29'!D112,'ID-30'!D112,'ID-33'!C112,'ID-34'!D112,'ID-36'!C112,'ID-37'!C112,'ID-38'!D112,'ID-39'!D112,'ID-40'!D112,'ID-45'!D112,'ID-59'!D112,'ID-71'!C112))</f>
        <v>2479.1429148802326</v>
      </c>
      <c r="E105" s="1">
        <f>ABS(Mean!E105-MAX('ID-03'!B112,'ID-09'!C112,'ID-13'!D112,'ID-15'!D112,'ID-16'!C112,'ID-18'!D112,'ID-24'!D112,'ID-29'!E112,'ID-30'!E112,'ID-33'!D112,'ID-34'!E112,'ID-36'!D112,'ID-38'!E112,'ID-39'!E112,'ID-40'!E112,'ID-44'!D112,'ID-45'!E112,'ID-57'!D112,'ID-70'!C112,'ID-71'!D112))</f>
        <v>3170.829282585406</v>
      </c>
      <c r="F105" s="1">
        <f>ABS(Mean!F105-MAX('ID-01'!B112,'ID-02'!B112,'ID-03'!C112,'ID-06'!B112,'ID-08'!C112,'ID-09'!D112,'ID-12'!B112,'ID-16'!D112,'ID-18'!E112,'ID-24'!E112,'ID-29'!F112,'ID-33'!E112,'ID-34'!F112,'ID-36'!E112,'ID-38'!F112,'ID-39'!F112,'ID-40'!F112,'ID-45'!F112,'ID-53'!C112,'ID-54'!B112,'ID-57'!E112,'ID-71'!E112))</f>
        <v>7492.0395134680712</v>
      </c>
      <c r="G105" s="1">
        <f>ABS(Mean!G105-MAX('ID-01'!C112,'ID-02'!C112,'ID-03'!D112,'ID-07'!B112,'ID-08'!D112,'ID-11'!D112,'ID-18'!F112,'ID-24'!F112,'ID-29'!G112,'ID-31'!B112,'ID-33'!F112,'ID-34'!G112,'ID-36'!F112,'ID-39'!G112,'ID-40'!G112,'ID-44'!E112,'ID-45'!G112,'ID-50'!B112,'ID-53'!D112,'ID-54'!C112,'ID-57'!F112,'ID-59'!E112,'ID-70'!D112,'ID-71'!F112))</f>
        <v>4274.9027446955079</v>
      </c>
      <c r="H105" s="1">
        <f>ABS(Mean!H105-MAX('ID-03'!E112,'ID-11'!E112,'ID-13'!E112,'ID-15'!E112,'ID-16'!E112,'ID-18'!G112,'ID-24'!G112,'ID-29'!H112,'ID-30'!F112,'ID-31'!C112,'ID-33'!G112,'ID-34'!H112,'ID-40'!H112,'ID-44'!F112,'ID-45'!H112,'ID-54'!D112,'ID-57'!G112,'ID-59'!F112,'ID-70'!E112,'ID-71'!G112))</f>
        <v>2565.3296754169241</v>
      </c>
      <c r="I105" s="1">
        <f>ABS(Mean!I105-MAX('ID-12'!C112,'ID-18'!H112,'ID-24'!H112,'ID-29'!I112,'ID-40'!I112,'ID-44'!G112,'ID-45'!I112,'ID-59'!G112))</f>
        <v>2750.3813823711225</v>
      </c>
      <c r="J105" s="1">
        <f>ABS(Mean!J105-MAX('ID-31'!D112,'ID-40'!J112,'ID-44'!H112,'ID-45'!J112,'ID-57'!H112))</f>
        <v>1373.9100523157954</v>
      </c>
      <c r="K105" s="1">
        <f>ABS(Mean!K105-MAX('ID-26'!E112,'ID-31'!E112,'ID-34'!I112,'ID-36'!G112,'ID-40'!K112,'ID-44'!I112,'ID-57'!I112))</f>
        <v>2761.046312839876</v>
      </c>
    </row>
    <row r="106" spans="1:11" x14ac:dyDescent="0.25">
      <c r="A106" s="1">
        <v>12.75</v>
      </c>
      <c r="B106" s="1">
        <f>ABS(Mean!B106-MAX('ID-11'!B113,'ID-13'!B113,'ID-14'!B113,'ID-15'!B113,'ID-24'!B113,'ID-26'!B113,'ID-29'!B113,'ID-30'!B113,'ID-32'!B113,'ID-33'!B113,'ID-34'!B113,'ID-37'!B113,'ID-38'!B113,'ID-39'!B113,'ID-40'!B113,'ID-44'!B113,'ID-45'!B113,'ID-53'!B113,'ID-57'!B113,'ID-59'!B113,'ID-70'!B113,'ID-71'!B113))</f>
        <v>1885.9380256015154</v>
      </c>
      <c r="C106" s="1">
        <f>ABS(Mean!C106-MAX('ID-08'!B113,'ID-09'!B113,'ID-11'!C113,'ID-14'!C113,'ID-18'!B113,'ID-24'!C113,'ID-26'!C113,'ID-29'!C113,'ID-30'!C113,'ID-34'!C113,'ID-36'!B113,'ID-38'!C113,'ID-39'!C113,'ID-40'!C113,'ID-44'!C113,'ID-45'!C113,'ID-57'!C113,'ID-59'!C113))</f>
        <v>1015.4033978516225</v>
      </c>
      <c r="D106" s="1">
        <f>ABS(Mean!D106-MAX('ID-13'!C113,'ID-14'!D113,'ID-15'!C113,'ID-16'!B113,'ID-18'!C113,'ID-26'!D113,'ID-29'!D113,'ID-30'!D113,'ID-33'!C113,'ID-34'!D113,'ID-36'!C113,'ID-37'!C113,'ID-38'!D113,'ID-39'!D113,'ID-40'!D113,'ID-45'!D113,'ID-59'!D113,'ID-71'!C113))</f>
        <v>2471.9761508566335</v>
      </c>
      <c r="E106" s="1">
        <f>ABS(Mean!E106-MAX('ID-03'!B113,'ID-09'!C113,'ID-13'!D113,'ID-15'!D113,'ID-16'!C113,'ID-18'!D113,'ID-24'!D113,'ID-29'!E113,'ID-30'!E113,'ID-33'!D113,'ID-34'!E113,'ID-36'!D113,'ID-38'!E113,'ID-39'!E113,'ID-40'!E113,'ID-44'!D113,'ID-45'!E113,'ID-57'!D113,'ID-70'!C113,'ID-71'!D113))</f>
        <v>3054.5940687536436</v>
      </c>
      <c r="F106" s="1">
        <f>ABS(Mean!F106-MAX('ID-01'!B113,'ID-02'!B113,'ID-03'!C113,'ID-06'!B113,'ID-08'!C113,'ID-09'!D113,'ID-12'!B113,'ID-16'!D113,'ID-18'!E113,'ID-24'!E113,'ID-29'!F113,'ID-33'!E113,'ID-34'!F113,'ID-36'!E113,'ID-38'!F113,'ID-39'!F113,'ID-40'!F113,'ID-45'!F113,'ID-53'!C113,'ID-54'!B113,'ID-57'!E113,'ID-71'!E113))</f>
        <v>7512.4027702298872</v>
      </c>
      <c r="G106" s="1">
        <f>ABS(Mean!G106-MAX('ID-01'!C113,'ID-02'!C113,'ID-03'!D113,'ID-07'!B113,'ID-08'!D113,'ID-11'!D113,'ID-18'!F113,'ID-24'!F113,'ID-29'!G113,'ID-31'!B113,'ID-33'!F113,'ID-34'!G113,'ID-36'!F113,'ID-39'!G113,'ID-40'!G113,'ID-44'!E113,'ID-45'!G113,'ID-50'!B113,'ID-53'!D113,'ID-54'!C113,'ID-57'!F113,'ID-59'!E113,'ID-70'!D113,'ID-71'!F113))</f>
        <v>4322.2019109652638</v>
      </c>
      <c r="H106" s="1">
        <f>ABS(Mean!H106-MAX('ID-03'!E113,'ID-11'!E113,'ID-13'!E113,'ID-15'!E113,'ID-16'!E113,'ID-18'!G113,'ID-24'!G113,'ID-29'!H113,'ID-30'!F113,'ID-31'!C113,'ID-33'!G113,'ID-34'!H113,'ID-40'!H113,'ID-44'!F113,'ID-45'!H113,'ID-54'!D113,'ID-57'!G113,'ID-59'!F113,'ID-70'!E113,'ID-71'!G113))</f>
        <v>2563.4984401814363</v>
      </c>
      <c r="I106" s="1">
        <f>ABS(Mean!I106-MAX('ID-12'!C113,'ID-18'!H113,'ID-24'!H113,'ID-29'!I113,'ID-40'!I113,'ID-44'!G113,'ID-45'!I113,'ID-59'!G113))</f>
        <v>2790.9312816298111</v>
      </c>
      <c r="J106" s="1">
        <f>ABS(Mean!J106-MAX('ID-31'!D113,'ID-40'!J113,'ID-44'!H113,'ID-45'!J113,'ID-57'!H113))</f>
        <v>1369.7367735843254</v>
      </c>
      <c r="K106" s="1">
        <f>ABS(Mean!K106-MAX('ID-26'!E113,'ID-31'!E113,'ID-34'!I113,'ID-36'!G113,'ID-40'!K113,'ID-44'!I113,'ID-57'!I113))</f>
        <v>2789.2620289690758</v>
      </c>
    </row>
    <row r="107" spans="1:11" x14ac:dyDescent="0.25">
      <c r="A107" s="1">
        <v>12.875</v>
      </c>
      <c r="B107" s="1">
        <f>ABS(Mean!B107-MAX('ID-11'!B114,'ID-13'!B114,'ID-14'!B114,'ID-15'!B114,'ID-24'!B114,'ID-26'!B114,'ID-29'!B114,'ID-30'!B114,'ID-32'!B114,'ID-33'!B114,'ID-34'!B114,'ID-37'!B114,'ID-38'!B114,'ID-39'!B114,'ID-40'!B114,'ID-44'!B114,'ID-45'!B114,'ID-53'!B114,'ID-57'!B114,'ID-59'!B114,'ID-70'!B114,'ID-71'!B114))</f>
        <v>1880.0269996429834</v>
      </c>
      <c r="C107" s="1">
        <f>ABS(Mean!C107-MAX('ID-08'!B114,'ID-09'!B114,'ID-11'!C114,'ID-14'!C114,'ID-18'!B114,'ID-24'!C114,'ID-26'!C114,'ID-29'!C114,'ID-30'!C114,'ID-34'!C114,'ID-36'!B114,'ID-38'!C114,'ID-39'!C114,'ID-40'!C114,'ID-44'!C114,'ID-45'!C114,'ID-57'!C114,'ID-59'!C114))</f>
        <v>1061.0509737755137</v>
      </c>
      <c r="D107" s="1">
        <f>ABS(Mean!D107-MAX('ID-13'!C114,'ID-14'!D114,'ID-15'!C114,'ID-16'!B114,'ID-18'!C114,'ID-26'!D114,'ID-29'!D114,'ID-30'!D114,'ID-33'!C114,'ID-34'!D114,'ID-36'!C114,'ID-37'!C114,'ID-38'!D114,'ID-39'!D114,'ID-40'!D114,'ID-45'!D114,'ID-59'!D114,'ID-71'!C114))</f>
        <v>2413.3491988893811</v>
      </c>
      <c r="E107" s="1">
        <f>ABS(Mean!E107-MAX('ID-03'!B114,'ID-09'!C114,'ID-13'!D114,'ID-15'!D114,'ID-16'!C114,'ID-18'!D114,'ID-24'!D114,'ID-29'!E114,'ID-30'!E114,'ID-33'!D114,'ID-34'!E114,'ID-36'!D114,'ID-38'!E114,'ID-39'!E114,'ID-40'!E114,'ID-44'!D114,'ID-45'!E114,'ID-57'!D114,'ID-70'!C114,'ID-71'!D114))</f>
        <v>2963.8265886564009</v>
      </c>
      <c r="F107" s="1">
        <f>ABS(Mean!F107-MAX('ID-01'!B114,'ID-02'!B114,'ID-03'!C114,'ID-06'!B114,'ID-08'!C114,'ID-09'!D114,'ID-12'!B114,'ID-16'!D114,'ID-18'!E114,'ID-24'!E114,'ID-29'!F114,'ID-33'!E114,'ID-34'!F114,'ID-36'!E114,'ID-38'!F114,'ID-39'!F114,'ID-40'!F114,'ID-45'!F114,'ID-53'!C114,'ID-54'!B114,'ID-57'!E114,'ID-71'!E114))</f>
        <v>7567.3344582696081</v>
      </c>
      <c r="G107" s="1">
        <f>ABS(Mean!G107-MAX('ID-01'!C114,'ID-02'!C114,'ID-03'!D114,'ID-07'!B114,'ID-08'!D114,'ID-11'!D114,'ID-18'!F114,'ID-24'!F114,'ID-29'!G114,'ID-31'!B114,'ID-33'!F114,'ID-34'!G114,'ID-36'!F114,'ID-39'!G114,'ID-40'!G114,'ID-44'!E114,'ID-45'!G114,'ID-50'!B114,'ID-53'!D114,'ID-54'!C114,'ID-57'!F114,'ID-59'!E114,'ID-70'!D114,'ID-71'!F114))</f>
        <v>4413.6962430583872</v>
      </c>
      <c r="H107" s="1">
        <f>ABS(Mean!H107-MAX('ID-03'!E114,'ID-11'!E114,'ID-13'!E114,'ID-15'!E114,'ID-16'!E114,'ID-18'!G114,'ID-24'!G114,'ID-29'!H114,'ID-30'!F114,'ID-31'!C114,'ID-33'!G114,'ID-34'!H114,'ID-40'!H114,'ID-44'!F114,'ID-45'!H114,'ID-54'!D114,'ID-57'!G114,'ID-59'!F114,'ID-70'!E114,'ID-71'!G114))</f>
        <v>2611.7415855600211</v>
      </c>
      <c r="I107" s="1">
        <f>ABS(Mean!I107-MAX('ID-12'!C114,'ID-18'!H114,'ID-24'!H114,'ID-29'!I114,'ID-40'!I114,'ID-44'!G114,'ID-45'!I114,'ID-59'!G114))</f>
        <v>2808.6432493232942</v>
      </c>
      <c r="J107" s="1">
        <f>ABS(Mean!J107-MAX('ID-31'!D114,'ID-40'!J114,'ID-44'!H114,'ID-45'!J114,'ID-57'!H114))</f>
        <v>1343.3889722540343</v>
      </c>
      <c r="K107" s="1">
        <f>ABS(Mean!K107-MAX('ID-26'!E114,'ID-31'!E114,'ID-34'!I114,'ID-36'!G114,'ID-40'!K114,'ID-44'!I114,'ID-57'!I114))</f>
        <v>2831.6029939035511</v>
      </c>
    </row>
    <row r="108" spans="1:11" x14ac:dyDescent="0.25">
      <c r="A108" s="1">
        <v>13</v>
      </c>
      <c r="B108" s="1">
        <f>ABS(Mean!B108-MAX('ID-11'!B115,'ID-13'!B115,'ID-14'!B115,'ID-15'!B115,'ID-24'!B115,'ID-26'!B115,'ID-29'!B115,'ID-30'!B115,'ID-32'!B115,'ID-33'!B115,'ID-34'!B115,'ID-37'!B115,'ID-38'!B115,'ID-39'!B115,'ID-40'!B115,'ID-44'!B115,'ID-45'!B115,'ID-53'!B115,'ID-57'!B115,'ID-59'!B115,'ID-70'!B115,'ID-71'!B115))</f>
        <v>1885.0457518927212</v>
      </c>
      <c r="C108" s="1">
        <f>ABS(Mean!C108-MAX('ID-08'!B115,'ID-09'!B115,'ID-11'!C115,'ID-14'!C115,'ID-18'!B115,'ID-24'!C115,'ID-26'!C115,'ID-29'!C115,'ID-30'!C115,'ID-34'!C115,'ID-36'!B115,'ID-38'!C115,'ID-39'!C115,'ID-40'!C115,'ID-44'!C115,'ID-45'!C115,'ID-57'!C115,'ID-59'!C115))</f>
        <v>1065.9738372656207</v>
      </c>
      <c r="D108" s="1">
        <f>ABS(Mean!D108-MAX('ID-13'!C115,'ID-14'!D115,'ID-15'!C115,'ID-16'!B115,'ID-18'!C115,'ID-26'!D115,'ID-29'!D115,'ID-30'!D115,'ID-33'!C115,'ID-34'!D115,'ID-36'!C115,'ID-37'!C115,'ID-38'!D115,'ID-39'!D115,'ID-40'!D115,'ID-45'!D115,'ID-59'!D115,'ID-71'!C115))</f>
        <v>2321.306996904058</v>
      </c>
      <c r="E108" s="1">
        <f>ABS(Mean!E108-MAX('ID-03'!B115,'ID-09'!C115,'ID-13'!D115,'ID-15'!D115,'ID-16'!C115,'ID-18'!D115,'ID-24'!D115,'ID-29'!E115,'ID-30'!E115,'ID-33'!D115,'ID-34'!E115,'ID-36'!D115,'ID-38'!E115,'ID-39'!E115,'ID-40'!E115,'ID-44'!D115,'ID-45'!E115,'ID-57'!D115,'ID-70'!C115,'ID-71'!D115))</f>
        <v>2989.6894719185611</v>
      </c>
      <c r="F108" s="1">
        <f>ABS(Mean!F108-MAX('ID-01'!B115,'ID-02'!B115,'ID-03'!C115,'ID-06'!B115,'ID-08'!C115,'ID-09'!D115,'ID-12'!B115,'ID-16'!D115,'ID-18'!E115,'ID-24'!E115,'ID-29'!F115,'ID-33'!E115,'ID-34'!F115,'ID-36'!E115,'ID-38'!F115,'ID-39'!F115,'ID-40'!F115,'ID-45'!F115,'ID-53'!C115,'ID-54'!B115,'ID-57'!E115,'ID-71'!E115))</f>
        <v>7571.8509159493697</v>
      </c>
      <c r="G108" s="1">
        <f>ABS(Mean!G108-MAX('ID-01'!C115,'ID-02'!C115,'ID-03'!D115,'ID-07'!B115,'ID-08'!D115,'ID-11'!D115,'ID-18'!F115,'ID-24'!F115,'ID-29'!G115,'ID-31'!B115,'ID-33'!F115,'ID-34'!G115,'ID-36'!F115,'ID-39'!G115,'ID-40'!G115,'ID-44'!E115,'ID-45'!G115,'ID-50'!B115,'ID-53'!D115,'ID-54'!C115,'ID-57'!F115,'ID-59'!E115,'ID-70'!D115,'ID-71'!F115))</f>
        <v>4435.8348097010121</v>
      </c>
      <c r="H108" s="1">
        <f>ABS(Mean!H108-MAX('ID-03'!E115,'ID-11'!E115,'ID-13'!E115,'ID-15'!E115,'ID-16'!E115,'ID-18'!G115,'ID-24'!G115,'ID-29'!H115,'ID-30'!F115,'ID-31'!C115,'ID-33'!G115,'ID-34'!H115,'ID-40'!H115,'ID-44'!F115,'ID-45'!H115,'ID-54'!D115,'ID-57'!G115,'ID-59'!F115,'ID-70'!E115,'ID-71'!G115))</f>
        <v>2596.2860764090528</v>
      </c>
      <c r="I108" s="1">
        <f>ABS(Mean!I108-MAX('ID-12'!C115,'ID-18'!H115,'ID-24'!H115,'ID-29'!I115,'ID-40'!I115,'ID-44'!G115,'ID-45'!I115,'ID-59'!G115))</f>
        <v>2796.2656260517952</v>
      </c>
      <c r="J108" s="1">
        <f>ABS(Mean!J108-MAX('ID-31'!D115,'ID-40'!J115,'ID-44'!H115,'ID-45'!J115,'ID-57'!H115))</f>
        <v>1336.6859684366991</v>
      </c>
      <c r="K108" s="1">
        <f>ABS(Mean!K108-MAX('ID-26'!E115,'ID-31'!E115,'ID-34'!I115,'ID-36'!G115,'ID-40'!K115,'ID-44'!I115,'ID-57'!I115))</f>
        <v>2957.6112999457464</v>
      </c>
    </row>
    <row r="109" spans="1:11" x14ac:dyDescent="0.25">
      <c r="A109" s="1">
        <v>13.125</v>
      </c>
      <c r="B109" s="1">
        <f>ABS(Mean!B109-MAX('ID-11'!B116,'ID-13'!B116,'ID-14'!B116,'ID-15'!B116,'ID-24'!B116,'ID-26'!B116,'ID-29'!B116,'ID-30'!B116,'ID-32'!B116,'ID-33'!B116,'ID-34'!B116,'ID-37'!B116,'ID-38'!B116,'ID-39'!B116,'ID-40'!B116,'ID-44'!B116,'ID-45'!B116,'ID-53'!B116,'ID-57'!B116,'ID-59'!B116,'ID-70'!B116,'ID-71'!B116))</f>
        <v>1948.2811977476288</v>
      </c>
      <c r="C109" s="1">
        <f>ABS(Mean!C109-MAX('ID-08'!B116,'ID-09'!B116,'ID-11'!C116,'ID-14'!C116,'ID-18'!B116,'ID-24'!C116,'ID-26'!C116,'ID-29'!C116,'ID-30'!C116,'ID-34'!C116,'ID-36'!B116,'ID-38'!C116,'ID-39'!C116,'ID-40'!C116,'ID-44'!C116,'ID-45'!C116,'ID-57'!C116,'ID-59'!C116))</f>
        <v>1012.2604530666339</v>
      </c>
      <c r="D109" s="1">
        <f>ABS(Mean!D109-MAX('ID-13'!C116,'ID-14'!D116,'ID-15'!C116,'ID-16'!B116,'ID-18'!C116,'ID-26'!D116,'ID-29'!D116,'ID-30'!D116,'ID-33'!C116,'ID-34'!D116,'ID-36'!C116,'ID-37'!C116,'ID-38'!D116,'ID-39'!D116,'ID-40'!D116,'ID-45'!D116,'ID-59'!D116,'ID-71'!C116))</f>
        <v>2367.3046840714951</v>
      </c>
      <c r="E109" s="1">
        <f>ABS(Mean!E109-MAX('ID-03'!B116,'ID-09'!C116,'ID-13'!D116,'ID-15'!D116,'ID-16'!C116,'ID-18'!D116,'ID-24'!D116,'ID-29'!E116,'ID-30'!E116,'ID-33'!D116,'ID-34'!E116,'ID-36'!D116,'ID-38'!E116,'ID-39'!E116,'ID-40'!E116,'ID-44'!D116,'ID-45'!E116,'ID-57'!D116,'ID-70'!C116,'ID-71'!D116))</f>
        <v>3015.4162916253385</v>
      </c>
      <c r="F109" s="1">
        <f>ABS(Mean!F109-MAX('ID-01'!B116,'ID-02'!B116,'ID-03'!C116,'ID-06'!B116,'ID-08'!C116,'ID-09'!D116,'ID-12'!B116,'ID-16'!D116,'ID-18'!E116,'ID-24'!E116,'ID-29'!F116,'ID-33'!E116,'ID-34'!F116,'ID-36'!E116,'ID-38'!F116,'ID-39'!F116,'ID-40'!F116,'ID-45'!F116,'ID-53'!C116,'ID-54'!B116,'ID-57'!E116,'ID-71'!E116))</f>
        <v>7571.431310503438</v>
      </c>
      <c r="G109" s="1">
        <f>ABS(Mean!G109-MAX('ID-01'!C116,'ID-02'!C116,'ID-03'!D116,'ID-07'!B116,'ID-08'!D116,'ID-11'!D116,'ID-18'!F116,'ID-24'!F116,'ID-29'!G116,'ID-31'!B116,'ID-33'!F116,'ID-34'!G116,'ID-36'!F116,'ID-39'!G116,'ID-40'!G116,'ID-44'!E116,'ID-45'!G116,'ID-50'!B116,'ID-53'!D116,'ID-54'!C116,'ID-57'!F116,'ID-59'!E116,'ID-70'!D116,'ID-71'!F116))</f>
        <v>4478.0121234583221</v>
      </c>
      <c r="H109" s="1">
        <f>ABS(Mean!H109-MAX('ID-03'!E116,'ID-11'!E116,'ID-13'!E116,'ID-15'!E116,'ID-16'!E116,'ID-18'!G116,'ID-24'!G116,'ID-29'!H116,'ID-30'!F116,'ID-31'!C116,'ID-33'!G116,'ID-34'!H116,'ID-40'!H116,'ID-44'!F116,'ID-45'!H116,'ID-54'!D116,'ID-57'!G116,'ID-59'!F116,'ID-70'!E116,'ID-71'!G116))</f>
        <v>2505.3258621356358</v>
      </c>
      <c r="I109" s="1">
        <f>ABS(Mean!I109-MAX('ID-12'!C116,'ID-18'!H116,'ID-24'!H116,'ID-29'!I116,'ID-40'!I116,'ID-44'!G116,'ID-45'!I116,'ID-59'!G116))</f>
        <v>2766.1559533100317</v>
      </c>
      <c r="J109" s="1">
        <f>ABS(Mean!J109-MAX('ID-31'!D116,'ID-40'!J116,'ID-44'!H116,'ID-45'!J116,'ID-57'!H116))</f>
        <v>1325.2181992974522</v>
      </c>
      <c r="K109" s="1">
        <f>ABS(Mean!K109-MAX('ID-26'!E116,'ID-31'!E116,'ID-34'!I116,'ID-36'!G116,'ID-40'!K116,'ID-44'!I116,'ID-57'!I116))</f>
        <v>2917.4687547705148</v>
      </c>
    </row>
    <row r="110" spans="1:11" x14ac:dyDescent="0.25">
      <c r="A110" s="1">
        <v>13.25</v>
      </c>
      <c r="B110" s="1">
        <f>ABS(Mean!B110-MAX('ID-11'!B117,'ID-13'!B117,'ID-14'!B117,'ID-15'!B117,'ID-24'!B117,'ID-26'!B117,'ID-29'!B117,'ID-30'!B117,'ID-32'!B117,'ID-33'!B117,'ID-34'!B117,'ID-37'!B117,'ID-38'!B117,'ID-39'!B117,'ID-40'!B117,'ID-44'!B117,'ID-45'!B117,'ID-53'!B117,'ID-57'!B117,'ID-59'!B117,'ID-70'!B117,'ID-71'!B117))</f>
        <v>1933.2936010276571</v>
      </c>
      <c r="C110" s="1">
        <f>ABS(Mean!C110-MAX('ID-08'!B117,'ID-09'!B117,'ID-11'!C117,'ID-14'!C117,'ID-18'!B117,'ID-24'!C117,'ID-26'!C117,'ID-29'!C117,'ID-30'!C117,'ID-34'!C117,'ID-36'!B117,'ID-38'!C117,'ID-39'!C117,'ID-40'!C117,'ID-44'!C117,'ID-45'!C117,'ID-57'!C117,'ID-59'!C117))</f>
        <v>1020.969025463792</v>
      </c>
      <c r="D110" s="1">
        <f>ABS(Mean!D110-MAX('ID-13'!C117,'ID-14'!D117,'ID-15'!C117,'ID-16'!B117,'ID-18'!C117,'ID-26'!D117,'ID-29'!D117,'ID-30'!D117,'ID-33'!C117,'ID-34'!D117,'ID-36'!C117,'ID-37'!C117,'ID-38'!D117,'ID-39'!D117,'ID-40'!D117,'ID-45'!D117,'ID-59'!D117,'ID-71'!C117))</f>
        <v>2276.4032810840886</v>
      </c>
      <c r="E110" s="1">
        <f>ABS(Mean!E110-MAX('ID-03'!B117,'ID-09'!C117,'ID-13'!D117,'ID-15'!D117,'ID-16'!C117,'ID-18'!D117,'ID-24'!D117,'ID-29'!E117,'ID-30'!E117,'ID-33'!D117,'ID-34'!E117,'ID-36'!D117,'ID-38'!E117,'ID-39'!E117,'ID-40'!E117,'ID-44'!D117,'ID-45'!E117,'ID-57'!D117,'ID-70'!C117,'ID-71'!D117))</f>
        <v>2887.3593047736199</v>
      </c>
      <c r="F110" s="1">
        <f>ABS(Mean!F110-MAX('ID-01'!B117,'ID-02'!B117,'ID-03'!C117,'ID-06'!B117,'ID-08'!C117,'ID-09'!D117,'ID-12'!B117,'ID-16'!D117,'ID-18'!E117,'ID-24'!E117,'ID-29'!F117,'ID-33'!E117,'ID-34'!F117,'ID-36'!E117,'ID-38'!F117,'ID-39'!F117,'ID-40'!F117,'ID-45'!F117,'ID-53'!C117,'ID-54'!B117,'ID-57'!E117,'ID-71'!E117))</f>
        <v>7533.4991675315086</v>
      </c>
      <c r="G110" s="1">
        <f>ABS(Mean!G110-MAX('ID-01'!C117,'ID-02'!C117,'ID-03'!D117,'ID-07'!B117,'ID-08'!D117,'ID-11'!D117,'ID-18'!F117,'ID-24'!F117,'ID-29'!G117,'ID-31'!B117,'ID-33'!F117,'ID-34'!G117,'ID-36'!F117,'ID-39'!G117,'ID-40'!G117,'ID-44'!E117,'ID-45'!G117,'ID-50'!B117,'ID-53'!D117,'ID-54'!C117,'ID-57'!F117,'ID-59'!E117,'ID-70'!D117,'ID-71'!F117))</f>
        <v>4549.673177005483</v>
      </c>
      <c r="H110" s="1">
        <f>ABS(Mean!H110-MAX('ID-03'!E117,'ID-11'!E117,'ID-13'!E117,'ID-15'!E117,'ID-16'!E117,'ID-18'!G117,'ID-24'!G117,'ID-29'!H117,'ID-30'!F117,'ID-31'!C117,'ID-33'!G117,'ID-34'!H117,'ID-40'!H117,'ID-44'!F117,'ID-45'!H117,'ID-54'!D117,'ID-57'!G117,'ID-59'!F117,'ID-70'!E117,'ID-71'!G117))</f>
        <v>2571.772425859499</v>
      </c>
      <c r="I110" s="1">
        <f>ABS(Mean!I110-MAX('ID-12'!C117,'ID-18'!H117,'ID-24'!H117,'ID-29'!I117,'ID-40'!I117,'ID-44'!G117,'ID-45'!I117,'ID-59'!G117))</f>
        <v>2772.5464627943848</v>
      </c>
      <c r="J110" s="1">
        <f>ABS(Mean!J110-MAX('ID-31'!D117,'ID-40'!J117,'ID-44'!H117,'ID-45'!J117,'ID-57'!H117))</f>
        <v>1267.3819995060971</v>
      </c>
      <c r="K110" s="1">
        <f>ABS(Mean!K110-MAX('ID-26'!E117,'ID-31'!E117,'ID-34'!I117,'ID-36'!G117,'ID-40'!K117,'ID-44'!I117,'ID-57'!I117))</f>
        <v>2897.4446007429397</v>
      </c>
    </row>
    <row r="111" spans="1:11" x14ac:dyDescent="0.25">
      <c r="A111" s="1">
        <v>13.375</v>
      </c>
      <c r="B111" s="1">
        <f>ABS(Mean!B111-MAX('ID-11'!B118,'ID-13'!B118,'ID-14'!B118,'ID-15'!B118,'ID-24'!B118,'ID-26'!B118,'ID-29'!B118,'ID-30'!B118,'ID-32'!B118,'ID-33'!B118,'ID-34'!B118,'ID-37'!B118,'ID-38'!B118,'ID-39'!B118,'ID-40'!B118,'ID-44'!B118,'ID-45'!B118,'ID-53'!B118,'ID-57'!B118,'ID-59'!B118,'ID-70'!B118,'ID-71'!B118))</f>
        <v>1922.9429011438917</v>
      </c>
      <c r="C111" s="1">
        <f>ABS(Mean!C111-MAX('ID-08'!B118,'ID-09'!B118,'ID-11'!C118,'ID-14'!C118,'ID-18'!B118,'ID-24'!C118,'ID-26'!C118,'ID-29'!C118,'ID-30'!C118,'ID-34'!C118,'ID-36'!B118,'ID-38'!C118,'ID-39'!C118,'ID-40'!C118,'ID-44'!C118,'ID-45'!C118,'ID-57'!C118,'ID-59'!C118))</f>
        <v>980.32701837379977</v>
      </c>
      <c r="D111" s="1">
        <f>ABS(Mean!D111-MAX('ID-13'!C118,'ID-14'!D118,'ID-15'!C118,'ID-16'!B118,'ID-18'!C118,'ID-26'!D118,'ID-29'!D118,'ID-30'!D118,'ID-33'!C118,'ID-34'!D118,'ID-36'!C118,'ID-37'!C118,'ID-38'!D118,'ID-39'!D118,'ID-40'!D118,'ID-45'!D118,'ID-59'!D118,'ID-71'!C118))</f>
        <v>2180.8494738578438</v>
      </c>
      <c r="E111" s="1">
        <f>ABS(Mean!E111-MAX('ID-03'!B118,'ID-09'!C118,'ID-13'!D118,'ID-15'!D118,'ID-16'!C118,'ID-18'!D118,'ID-24'!D118,'ID-29'!E118,'ID-30'!E118,'ID-33'!D118,'ID-34'!E118,'ID-36'!D118,'ID-38'!E118,'ID-39'!E118,'ID-40'!E118,'ID-44'!D118,'ID-45'!E118,'ID-57'!D118,'ID-70'!C118,'ID-71'!D118))</f>
        <v>2884.4193591997364</v>
      </c>
      <c r="F111" s="1">
        <f>ABS(Mean!F111-MAX('ID-01'!B118,'ID-02'!B118,'ID-03'!C118,'ID-06'!B118,'ID-08'!C118,'ID-09'!D118,'ID-12'!B118,'ID-16'!D118,'ID-18'!E118,'ID-24'!E118,'ID-29'!F118,'ID-33'!E118,'ID-34'!F118,'ID-36'!E118,'ID-38'!F118,'ID-39'!F118,'ID-40'!F118,'ID-45'!F118,'ID-53'!C118,'ID-54'!B118,'ID-57'!E118,'ID-71'!E118))</f>
        <v>7497.399047217019</v>
      </c>
      <c r="G111" s="1">
        <f>ABS(Mean!G111-MAX('ID-01'!C118,'ID-02'!C118,'ID-03'!D118,'ID-07'!B118,'ID-08'!D118,'ID-11'!D118,'ID-18'!F118,'ID-24'!F118,'ID-29'!G118,'ID-31'!B118,'ID-33'!F118,'ID-34'!G118,'ID-36'!F118,'ID-39'!G118,'ID-40'!G118,'ID-44'!E118,'ID-45'!G118,'ID-50'!B118,'ID-53'!D118,'ID-54'!C118,'ID-57'!F118,'ID-59'!E118,'ID-70'!D118,'ID-71'!F118))</f>
        <v>4603.0060187808103</v>
      </c>
      <c r="H111" s="1">
        <f>ABS(Mean!H111-MAX('ID-03'!E118,'ID-11'!E118,'ID-13'!E118,'ID-15'!E118,'ID-16'!E118,'ID-18'!G118,'ID-24'!G118,'ID-29'!H118,'ID-30'!F118,'ID-31'!C118,'ID-33'!G118,'ID-34'!H118,'ID-40'!H118,'ID-44'!F118,'ID-45'!H118,'ID-54'!D118,'ID-57'!G118,'ID-59'!F118,'ID-70'!E118,'ID-71'!G118))</f>
        <v>2548.208992425396</v>
      </c>
      <c r="I111" s="1">
        <f>ABS(Mean!I111-MAX('ID-12'!C118,'ID-18'!H118,'ID-24'!H118,'ID-29'!I118,'ID-40'!I118,'ID-44'!G118,'ID-45'!I118,'ID-59'!G118))</f>
        <v>2758.621038124702</v>
      </c>
      <c r="J111" s="1">
        <f>ABS(Mean!J111-MAX('ID-31'!D118,'ID-40'!J118,'ID-44'!H118,'ID-45'!J118,'ID-57'!H118))</f>
        <v>1211.437911102877</v>
      </c>
      <c r="K111" s="1">
        <f>ABS(Mean!K111-MAX('ID-26'!E118,'ID-31'!E118,'ID-34'!I118,'ID-36'!G118,'ID-40'!K118,'ID-44'!I118,'ID-57'!I118))</f>
        <v>2875.4891651931457</v>
      </c>
    </row>
    <row r="112" spans="1:11" x14ac:dyDescent="0.25">
      <c r="A112" s="1">
        <v>13.5</v>
      </c>
      <c r="B112" s="1">
        <f>ABS(Mean!B112-MAX('ID-11'!B119,'ID-13'!B119,'ID-14'!B119,'ID-15'!B119,'ID-24'!B119,'ID-26'!B119,'ID-29'!B119,'ID-30'!B119,'ID-32'!B119,'ID-33'!B119,'ID-34'!B119,'ID-37'!B119,'ID-38'!B119,'ID-39'!B119,'ID-40'!B119,'ID-44'!B119,'ID-45'!B119,'ID-53'!B119,'ID-57'!B119,'ID-59'!B119,'ID-70'!B119,'ID-71'!B119))</f>
        <v>1907.9132119202088</v>
      </c>
      <c r="C112" s="1">
        <f>ABS(Mean!C112-MAX('ID-08'!B119,'ID-09'!B119,'ID-11'!C119,'ID-14'!C119,'ID-18'!B119,'ID-24'!C119,'ID-26'!C119,'ID-29'!C119,'ID-30'!C119,'ID-34'!C119,'ID-36'!B119,'ID-38'!C119,'ID-39'!C119,'ID-40'!C119,'ID-44'!C119,'ID-45'!C119,'ID-57'!C119,'ID-59'!C119))</f>
        <v>991.11536997450185</v>
      </c>
      <c r="D112" s="1">
        <f>ABS(Mean!D112-MAX('ID-13'!C119,'ID-14'!D119,'ID-15'!C119,'ID-16'!B119,'ID-18'!C119,'ID-26'!D119,'ID-29'!D119,'ID-30'!D119,'ID-33'!C119,'ID-34'!D119,'ID-36'!C119,'ID-37'!C119,'ID-38'!D119,'ID-39'!D119,'ID-40'!D119,'ID-45'!D119,'ID-59'!D119,'ID-71'!C119))</f>
        <v>2247.2106986551789</v>
      </c>
      <c r="E112" s="1">
        <f>ABS(Mean!E112-MAX('ID-03'!B119,'ID-09'!C119,'ID-13'!D119,'ID-15'!D119,'ID-16'!C119,'ID-18'!D119,'ID-24'!D119,'ID-29'!E119,'ID-30'!E119,'ID-33'!D119,'ID-34'!E119,'ID-36'!D119,'ID-38'!E119,'ID-39'!E119,'ID-40'!E119,'ID-44'!D119,'ID-45'!E119,'ID-57'!D119,'ID-70'!C119,'ID-71'!D119))</f>
        <v>2846.6547408073729</v>
      </c>
      <c r="F112" s="1">
        <f>ABS(Mean!F112-MAX('ID-01'!B119,'ID-02'!B119,'ID-03'!C119,'ID-06'!B119,'ID-08'!C119,'ID-09'!D119,'ID-12'!B119,'ID-16'!D119,'ID-18'!E119,'ID-24'!E119,'ID-29'!F119,'ID-33'!E119,'ID-34'!F119,'ID-36'!E119,'ID-38'!F119,'ID-39'!F119,'ID-40'!F119,'ID-45'!F119,'ID-53'!C119,'ID-54'!B119,'ID-57'!E119,'ID-71'!E119))</f>
        <v>7526.5157945069832</v>
      </c>
      <c r="G112" s="1">
        <f>ABS(Mean!G112-MAX('ID-01'!C119,'ID-02'!C119,'ID-03'!D119,'ID-07'!B119,'ID-08'!D119,'ID-11'!D119,'ID-18'!F119,'ID-24'!F119,'ID-29'!G119,'ID-31'!B119,'ID-33'!F119,'ID-34'!G119,'ID-36'!F119,'ID-39'!G119,'ID-40'!G119,'ID-44'!E119,'ID-45'!G119,'ID-50'!B119,'ID-53'!D119,'ID-54'!C119,'ID-57'!F119,'ID-59'!E119,'ID-70'!D119,'ID-71'!F119))</f>
        <v>4619.6359355554796</v>
      </c>
      <c r="H112" s="1">
        <f>ABS(Mean!H112-MAX('ID-03'!E119,'ID-11'!E119,'ID-13'!E119,'ID-15'!E119,'ID-16'!E119,'ID-18'!G119,'ID-24'!G119,'ID-29'!H119,'ID-30'!F119,'ID-31'!C119,'ID-33'!G119,'ID-34'!H119,'ID-40'!H119,'ID-44'!F119,'ID-45'!H119,'ID-54'!D119,'ID-57'!G119,'ID-59'!F119,'ID-70'!E119,'ID-71'!G119))</f>
        <v>2452.0974754126428</v>
      </c>
      <c r="I112" s="1">
        <f>ABS(Mean!I112-MAX('ID-12'!C119,'ID-18'!H119,'ID-24'!H119,'ID-29'!I119,'ID-40'!I119,'ID-44'!G119,'ID-45'!I119,'ID-59'!G119))</f>
        <v>2730.6844531543343</v>
      </c>
      <c r="J112" s="1">
        <f>ABS(Mean!J112-MAX('ID-31'!D119,'ID-40'!J119,'ID-44'!H119,'ID-45'!J119,'ID-57'!H119))</f>
        <v>1210.8446262448356</v>
      </c>
      <c r="K112" s="1">
        <f>ABS(Mean!K112-MAX('ID-26'!E119,'ID-31'!E119,'ID-34'!I119,'ID-36'!G119,'ID-40'!K119,'ID-44'!I119,'ID-57'!I119))</f>
        <v>2856.6935121438246</v>
      </c>
    </row>
    <row r="113" spans="1:11" x14ac:dyDescent="0.25">
      <c r="A113" s="1">
        <v>13.625</v>
      </c>
      <c r="B113" s="1">
        <f>ABS(Mean!B113-MAX('ID-11'!B120,'ID-13'!B120,'ID-14'!B120,'ID-15'!B120,'ID-24'!B120,'ID-26'!B120,'ID-29'!B120,'ID-30'!B120,'ID-32'!B120,'ID-33'!B120,'ID-34'!B120,'ID-37'!B120,'ID-38'!B120,'ID-39'!B120,'ID-40'!B120,'ID-44'!B120,'ID-45'!B120,'ID-53'!B120,'ID-57'!B120,'ID-59'!B120,'ID-70'!B120,'ID-71'!B120))</f>
        <v>1929.5362569222962</v>
      </c>
      <c r="C113" s="1">
        <f>ABS(Mean!C113-MAX('ID-08'!B120,'ID-09'!B120,'ID-11'!C120,'ID-14'!C120,'ID-18'!B120,'ID-24'!C120,'ID-26'!C120,'ID-29'!C120,'ID-30'!C120,'ID-34'!C120,'ID-36'!B120,'ID-38'!C120,'ID-39'!C120,'ID-40'!C120,'ID-44'!C120,'ID-45'!C120,'ID-57'!C120,'ID-59'!C120))</f>
        <v>1020.1463590032831</v>
      </c>
      <c r="D113" s="1">
        <f>ABS(Mean!D113-MAX('ID-13'!C120,'ID-14'!D120,'ID-15'!C120,'ID-16'!B120,'ID-18'!C120,'ID-26'!D120,'ID-29'!D120,'ID-30'!D120,'ID-33'!C120,'ID-34'!D120,'ID-36'!C120,'ID-37'!C120,'ID-38'!D120,'ID-39'!D120,'ID-40'!D120,'ID-45'!D120,'ID-59'!D120,'ID-71'!C120))</f>
        <v>2323.3223900545686</v>
      </c>
      <c r="E113" s="1">
        <f>ABS(Mean!E113-MAX('ID-03'!B120,'ID-09'!C120,'ID-13'!D120,'ID-15'!D120,'ID-16'!C120,'ID-18'!D120,'ID-24'!D120,'ID-29'!E120,'ID-30'!E120,'ID-33'!D120,'ID-34'!E120,'ID-36'!D120,'ID-38'!E120,'ID-39'!E120,'ID-40'!E120,'ID-44'!D120,'ID-45'!E120,'ID-57'!D120,'ID-70'!C120,'ID-71'!D120))</f>
        <v>2659.9347331015806</v>
      </c>
      <c r="F113" s="1">
        <f>ABS(Mean!F113-MAX('ID-01'!B120,'ID-02'!B120,'ID-03'!C120,'ID-06'!B120,'ID-08'!C120,'ID-09'!D120,'ID-12'!B120,'ID-16'!D120,'ID-18'!E120,'ID-24'!E120,'ID-29'!F120,'ID-33'!E120,'ID-34'!F120,'ID-36'!E120,'ID-38'!F120,'ID-39'!F120,'ID-40'!F120,'ID-45'!F120,'ID-53'!C120,'ID-54'!B120,'ID-57'!E120,'ID-71'!E120))</f>
        <v>7532.2807616277496</v>
      </c>
      <c r="G113" s="1">
        <f>ABS(Mean!G113-MAX('ID-01'!C120,'ID-02'!C120,'ID-03'!D120,'ID-07'!B120,'ID-08'!D120,'ID-11'!D120,'ID-18'!F120,'ID-24'!F120,'ID-29'!G120,'ID-31'!B120,'ID-33'!F120,'ID-34'!G120,'ID-36'!F120,'ID-39'!G120,'ID-40'!G120,'ID-44'!E120,'ID-45'!G120,'ID-50'!B120,'ID-53'!D120,'ID-54'!C120,'ID-57'!F120,'ID-59'!E120,'ID-70'!D120,'ID-71'!F120))</f>
        <v>4635.1140401617122</v>
      </c>
      <c r="H113" s="1">
        <f>ABS(Mean!H113-MAX('ID-03'!E120,'ID-11'!E120,'ID-13'!E120,'ID-15'!E120,'ID-16'!E120,'ID-18'!G120,'ID-24'!G120,'ID-29'!H120,'ID-30'!F120,'ID-31'!C120,'ID-33'!G120,'ID-34'!H120,'ID-40'!H120,'ID-44'!F120,'ID-45'!H120,'ID-54'!D120,'ID-57'!G120,'ID-59'!F120,'ID-70'!E120,'ID-71'!G120))</f>
        <v>2552.44084979439</v>
      </c>
      <c r="I113" s="1">
        <f>ABS(Mean!I113-MAX('ID-12'!C120,'ID-18'!H120,'ID-24'!H120,'ID-29'!I120,'ID-40'!I120,'ID-44'!G120,'ID-45'!I120,'ID-59'!G120))</f>
        <v>2715.7697540435697</v>
      </c>
      <c r="J113" s="1">
        <f>ABS(Mean!J113-MAX('ID-31'!D120,'ID-40'!J120,'ID-44'!H120,'ID-45'!J120,'ID-57'!H120))</f>
        <v>1131.2593350294451</v>
      </c>
      <c r="K113" s="1">
        <f>ABS(Mean!K113-MAX('ID-26'!E120,'ID-31'!E120,'ID-34'!I120,'ID-36'!G120,'ID-40'!K120,'ID-44'!I120,'ID-57'!I120))</f>
        <v>3018.4523368063706</v>
      </c>
    </row>
    <row r="114" spans="1:11" x14ac:dyDescent="0.25">
      <c r="A114" s="1">
        <v>13.75</v>
      </c>
      <c r="B114" s="1">
        <f>ABS(Mean!B114-MAX('ID-11'!B121,'ID-13'!B121,'ID-14'!B121,'ID-15'!B121,'ID-24'!B121,'ID-26'!B121,'ID-29'!B121,'ID-30'!B121,'ID-32'!B121,'ID-33'!B121,'ID-34'!B121,'ID-37'!B121,'ID-38'!B121,'ID-39'!B121,'ID-40'!B121,'ID-44'!B121,'ID-45'!B121,'ID-53'!B121,'ID-57'!B121,'ID-59'!B121,'ID-70'!B121,'ID-71'!B121))</f>
        <v>1975.3421405430513</v>
      </c>
      <c r="C114" s="1">
        <f>ABS(Mean!C114-MAX('ID-08'!B121,'ID-09'!B121,'ID-11'!C121,'ID-14'!C121,'ID-18'!B121,'ID-24'!C121,'ID-26'!C121,'ID-29'!C121,'ID-30'!C121,'ID-34'!C121,'ID-36'!B121,'ID-38'!C121,'ID-39'!C121,'ID-40'!C121,'ID-44'!C121,'ID-45'!C121,'ID-57'!C121,'ID-59'!C121))</f>
        <v>1123.1388254377712</v>
      </c>
      <c r="D114" s="1">
        <f>ABS(Mean!D114-MAX('ID-13'!C121,'ID-14'!D121,'ID-15'!C121,'ID-16'!B121,'ID-18'!C121,'ID-26'!D121,'ID-29'!D121,'ID-30'!D121,'ID-33'!C121,'ID-34'!D121,'ID-36'!C121,'ID-37'!C121,'ID-38'!D121,'ID-39'!D121,'ID-40'!D121,'ID-45'!D121,'ID-59'!D121,'ID-71'!C121))</f>
        <v>2364.1536964377328</v>
      </c>
      <c r="E114" s="1">
        <f>ABS(Mean!E114-MAX('ID-03'!B121,'ID-09'!C121,'ID-13'!D121,'ID-15'!D121,'ID-16'!C121,'ID-18'!D121,'ID-24'!D121,'ID-29'!E121,'ID-30'!E121,'ID-33'!D121,'ID-34'!E121,'ID-36'!D121,'ID-38'!E121,'ID-39'!E121,'ID-40'!E121,'ID-44'!D121,'ID-45'!E121,'ID-57'!D121,'ID-70'!C121,'ID-71'!D121))</f>
        <v>2505.708171139333</v>
      </c>
      <c r="F114" s="1">
        <f>ABS(Mean!F114-MAX('ID-01'!B121,'ID-02'!B121,'ID-03'!C121,'ID-06'!B121,'ID-08'!C121,'ID-09'!D121,'ID-12'!B121,'ID-16'!D121,'ID-18'!E121,'ID-24'!E121,'ID-29'!F121,'ID-33'!E121,'ID-34'!F121,'ID-36'!E121,'ID-38'!F121,'ID-39'!F121,'ID-40'!F121,'ID-45'!F121,'ID-53'!C121,'ID-54'!B121,'ID-57'!E121,'ID-71'!E121))</f>
        <v>7524.2684842415547</v>
      </c>
      <c r="G114" s="1">
        <f>ABS(Mean!G114-MAX('ID-01'!C121,'ID-02'!C121,'ID-03'!D121,'ID-07'!B121,'ID-08'!D121,'ID-11'!D121,'ID-18'!F121,'ID-24'!F121,'ID-29'!G121,'ID-31'!B121,'ID-33'!F121,'ID-34'!G121,'ID-36'!F121,'ID-39'!G121,'ID-40'!G121,'ID-44'!E121,'ID-45'!G121,'ID-50'!B121,'ID-53'!D121,'ID-54'!C121,'ID-57'!F121,'ID-59'!E121,'ID-70'!D121,'ID-71'!F121))</f>
        <v>4612.2391106035084</v>
      </c>
      <c r="H114" s="1">
        <f>ABS(Mean!H114-MAX('ID-03'!E121,'ID-11'!E121,'ID-13'!E121,'ID-15'!E121,'ID-16'!E121,'ID-18'!G121,'ID-24'!G121,'ID-29'!H121,'ID-30'!F121,'ID-31'!C121,'ID-33'!G121,'ID-34'!H121,'ID-40'!H121,'ID-44'!F121,'ID-45'!H121,'ID-54'!D121,'ID-57'!G121,'ID-59'!F121,'ID-70'!E121,'ID-71'!G121))</f>
        <v>2571.1554610881503</v>
      </c>
      <c r="I114" s="1">
        <f>ABS(Mean!I114-MAX('ID-12'!C121,'ID-18'!H121,'ID-24'!H121,'ID-29'!I121,'ID-40'!I121,'ID-44'!G121,'ID-45'!I121,'ID-59'!G121))</f>
        <v>2738.0259157557512</v>
      </c>
      <c r="J114" s="1">
        <f>ABS(Mean!J114-MAX('ID-31'!D121,'ID-40'!J121,'ID-44'!H121,'ID-45'!J121,'ID-57'!H121))</f>
        <v>1074.978905537399</v>
      </c>
      <c r="K114" s="1">
        <f>ABS(Mean!K114-MAX('ID-26'!E121,'ID-31'!E121,'ID-34'!I121,'ID-36'!G121,'ID-40'!K121,'ID-44'!I121,'ID-57'!I121))</f>
        <v>2990.9621163044576</v>
      </c>
    </row>
    <row r="115" spans="1:11" x14ac:dyDescent="0.25">
      <c r="A115" s="1">
        <v>13.875</v>
      </c>
      <c r="B115" s="1">
        <f>ABS(Mean!B115-MAX('ID-11'!B122,'ID-13'!B122,'ID-14'!B122,'ID-15'!B122,'ID-24'!B122,'ID-26'!B122,'ID-29'!B122,'ID-30'!B122,'ID-32'!B122,'ID-33'!B122,'ID-34'!B122,'ID-37'!B122,'ID-38'!B122,'ID-39'!B122,'ID-40'!B122,'ID-44'!B122,'ID-45'!B122,'ID-53'!B122,'ID-57'!B122,'ID-59'!B122,'ID-70'!B122,'ID-71'!B122))</f>
        <v>1930.7666656743138</v>
      </c>
      <c r="C115" s="1">
        <f>ABS(Mean!C115-MAX('ID-08'!B122,'ID-09'!B122,'ID-11'!C122,'ID-14'!C122,'ID-18'!B122,'ID-24'!C122,'ID-26'!C122,'ID-29'!C122,'ID-30'!C122,'ID-34'!C122,'ID-36'!B122,'ID-38'!C122,'ID-39'!C122,'ID-40'!C122,'ID-44'!C122,'ID-45'!C122,'ID-57'!C122,'ID-59'!C122))</f>
        <v>1130.8261252647085</v>
      </c>
      <c r="D115" s="1">
        <f>ABS(Mean!D115-MAX('ID-13'!C122,'ID-14'!D122,'ID-15'!C122,'ID-16'!B122,'ID-18'!C122,'ID-26'!D122,'ID-29'!D122,'ID-30'!D122,'ID-33'!C122,'ID-34'!D122,'ID-36'!C122,'ID-37'!C122,'ID-38'!D122,'ID-39'!D122,'ID-40'!D122,'ID-45'!D122,'ID-59'!D122,'ID-71'!C122))</f>
        <v>2365.090759215946</v>
      </c>
      <c r="E115" s="1">
        <f>ABS(Mean!E115-MAX('ID-03'!B122,'ID-09'!C122,'ID-13'!D122,'ID-15'!D122,'ID-16'!C122,'ID-18'!D122,'ID-24'!D122,'ID-29'!E122,'ID-30'!E122,'ID-33'!D122,'ID-34'!E122,'ID-36'!D122,'ID-38'!E122,'ID-39'!E122,'ID-40'!E122,'ID-44'!D122,'ID-45'!E122,'ID-57'!D122,'ID-70'!C122,'ID-71'!D122))</f>
        <v>2505.5864007619484</v>
      </c>
      <c r="F115" s="1">
        <f>ABS(Mean!F115-MAX('ID-01'!B122,'ID-02'!B122,'ID-03'!C122,'ID-06'!B122,'ID-08'!C122,'ID-09'!D122,'ID-12'!B122,'ID-16'!D122,'ID-18'!E122,'ID-24'!E122,'ID-29'!F122,'ID-33'!E122,'ID-34'!F122,'ID-36'!E122,'ID-38'!F122,'ID-39'!F122,'ID-40'!F122,'ID-45'!F122,'ID-53'!C122,'ID-54'!B122,'ID-57'!E122,'ID-71'!E122))</f>
        <v>7519.3006475002276</v>
      </c>
      <c r="G115" s="1">
        <f>ABS(Mean!G115-MAX('ID-01'!C122,'ID-02'!C122,'ID-03'!D122,'ID-07'!B122,'ID-08'!D122,'ID-11'!D122,'ID-18'!F122,'ID-24'!F122,'ID-29'!G122,'ID-31'!B122,'ID-33'!F122,'ID-34'!G122,'ID-36'!F122,'ID-39'!G122,'ID-40'!G122,'ID-44'!E122,'ID-45'!G122,'ID-50'!B122,'ID-53'!D122,'ID-54'!C122,'ID-57'!F122,'ID-59'!E122,'ID-70'!D122,'ID-71'!F122))</f>
        <v>4850.1334328937182</v>
      </c>
      <c r="H115" s="1">
        <f>ABS(Mean!H115-MAX('ID-03'!E122,'ID-11'!E122,'ID-13'!E122,'ID-15'!E122,'ID-16'!E122,'ID-18'!G122,'ID-24'!G122,'ID-29'!H122,'ID-30'!F122,'ID-31'!C122,'ID-33'!G122,'ID-34'!H122,'ID-40'!H122,'ID-44'!F122,'ID-45'!H122,'ID-54'!D122,'ID-57'!G122,'ID-59'!F122,'ID-70'!E122,'ID-71'!G122))</f>
        <v>2558.0595055575086</v>
      </c>
      <c r="I115" s="1">
        <f>ABS(Mean!I115-MAX('ID-12'!C122,'ID-18'!H122,'ID-24'!H122,'ID-29'!I122,'ID-40'!I122,'ID-44'!G122,'ID-45'!I122,'ID-59'!G122))</f>
        <v>2719.7841983105573</v>
      </c>
      <c r="J115" s="1">
        <f>ABS(Mean!J115-MAX('ID-31'!D122,'ID-40'!J122,'ID-44'!H122,'ID-45'!J122,'ID-57'!H122))</f>
        <v>1143.9721057564584</v>
      </c>
      <c r="K115" s="1">
        <f>ABS(Mean!K115-MAX('ID-26'!E122,'ID-31'!E122,'ID-34'!I122,'ID-36'!G122,'ID-40'!K122,'ID-44'!I122,'ID-57'!I122))</f>
        <v>2979.2835691577511</v>
      </c>
    </row>
    <row r="116" spans="1:11" x14ac:dyDescent="0.25">
      <c r="A116" s="1">
        <v>14</v>
      </c>
      <c r="B116" s="1">
        <f>ABS(Mean!B116-MAX('ID-11'!B123,'ID-13'!B123,'ID-14'!B123,'ID-15'!B123,'ID-24'!B123,'ID-26'!B123,'ID-29'!B123,'ID-30'!B123,'ID-32'!B123,'ID-33'!B123,'ID-34'!B123,'ID-37'!B123,'ID-38'!B123,'ID-39'!B123,'ID-40'!B123,'ID-44'!B123,'ID-45'!B123,'ID-53'!B123,'ID-57'!B123,'ID-59'!B123,'ID-70'!B123,'ID-71'!B123))</f>
        <v>1905.0890521132969</v>
      </c>
      <c r="C116" s="1">
        <f>ABS(Mean!C116-MAX('ID-08'!B123,'ID-09'!B123,'ID-11'!C123,'ID-14'!C123,'ID-18'!B123,'ID-24'!C123,'ID-26'!C123,'ID-29'!C123,'ID-30'!C123,'ID-34'!C123,'ID-36'!B123,'ID-38'!C123,'ID-39'!C123,'ID-40'!C123,'ID-44'!C123,'ID-45'!C123,'ID-57'!C123,'ID-59'!C123))</f>
        <v>1122.1356917927046</v>
      </c>
      <c r="D116" s="1">
        <f>ABS(Mean!D116-MAX('ID-13'!C123,'ID-14'!D123,'ID-15'!C123,'ID-16'!B123,'ID-18'!C123,'ID-26'!D123,'ID-29'!D123,'ID-30'!D123,'ID-33'!C123,'ID-34'!D123,'ID-36'!C123,'ID-37'!C123,'ID-38'!D123,'ID-39'!D123,'ID-40'!D123,'ID-45'!D123,'ID-59'!D123,'ID-71'!C123))</f>
        <v>2457.005355812229</v>
      </c>
      <c r="E116" s="1">
        <f>ABS(Mean!E116-MAX('ID-03'!B123,'ID-09'!C123,'ID-13'!D123,'ID-15'!D123,'ID-16'!C123,'ID-18'!D123,'ID-24'!D123,'ID-29'!E123,'ID-30'!E123,'ID-33'!D123,'ID-34'!E123,'ID-36'!D123,'ID-38'!E123,'ID-39'!E123,'ID-40'!E123,'ID-44'!D123,'ID-45'!E123,'ID-57'!D123,'ID-70'!C123,'ID-71'!D123))</f>
        <v>2438.8505227301384</v>
      </c>
      <c r="F116" s="1">
        <f>ABS(Mean!F116-MAX('ID-01'!B123,'ID-02'!B123,'ID-03'!C123,'ID-06'!B123,'ID-08'!C123,'ID-09'!D123,'ID-12'!B123,'ID-16'!D123,'ID-18'!E123,'ID-24'!E123,'ID-29'!F123,'ID-33'!E123,'ID-34'!F123,'ID-36'!E123,'ID-38'!F123,'ID-39'!F123,'ID-40'!F123,'ID-45'!F123,'ID-53'!C123,'ID-54'!B123,'ID-57'!E123,'ID-71'!E123))</f>
        <v>7625.0310989889713</v>
      </c>
      <c r="G116" s="1">
        <f>ABS(Mean!G116-MAX('ID-01'!C123,'ID-02'!C123,'ID-03'!D123,'ID-07'!B123,'ID-08'!D123,'ID-11'!D123,'ID-18'!F123,'ID-24'!F123,'ID-29'!G123,'ID-31'!B123,'ID-33'!F123,'ID-34'!G123,'ID-36'!F123,'ID-39'!G123,'ID-40'!G123,'ID-44'!E123,'ID-45'!G123,'ID-50'!B123,'ID-53'!D123,'ID-54'!C123,'ID-57'!F123,'ID-59'!E123,'ID-70'!D123,'ID-71'!F123))</f>
        <v>4804.5730941165029</v>
      </c>
      <c r="H116" s="1">
        <f>ABS(Mean!H116-MAX('ID-03'!E123,'ID-11'!E123,'ID-13'!E123,'ID-15'!E123,'ID-16'!E123,'ID-18'!G123,'ID-24'!G123,'ID-29'!H123,'ID-30'!F123,'ID-31'!C123,'ID-33'!G123,'ID-34'!H123,'ID-40'!H123,'ID-44'!F123,'ID-45'!H123,'ID-54'!D123,'ID-57'!G123,'ID-59'!F123,'ID-70'!E123,'ID-71'!G123))</f>
        <v>2553.224091961185</v>
      </c>
      <c r="I116" s="1">
        <f>ABS(Mean!I116-MAX('ID-12'!C123,'ID-18'!H123,'ID-24'!H123,'ID-29'!I123,'ID-40'!I123,'ID-44'!G123,'ID-45'!I123,'ID-59'!G123))</f>
        <v>2715.2388085609691</v>
      </c>
      <c r="J116" s="1">
        <f>ABS(Mean!J116-MAX('ID-31'!D123,'ID-40'!J123,'ID-44'!H123,'ID-45'!J123,'ID-57'!H123))</f>
        <v>1147.8882531533222</v>
      </c>
      <c r="K116" s="1">
        <f>ABS(Mean!K116-MAX('ID-26'!E123,'ID-31'!E123,'ID-34'!I123,'ID-36'!G123,'ID-40'!K123,'ID-44'!I123,'ID-57'!I123))</f>
        <v>2890.1312396709272</v>
      </c>
    </row>
    <row r="117" spans="1:11" x14ac:dyDescent="0.25">
      <c r="A117" s="1">
        <v>14.125</v>
      </c>
      <c r="B117" s="1">
        <f>ABS(Mean!B117-MAX('ID-11'!B124,'ID-13'!B124,'ID-14'!B124,'ID-15'!B124,'ID-24'!B124,'ID-26'!B124,'ID-29'!B124,'ID-30'!B124,'ID-32'!B124,'ID-33'!B124,'ID-34'!B124,'ID-37'!B124,'ID-38'!B124,'ID-39'!B124,'ID-40'!B124,'ID-44'!B124,'ID-45'!B124,'ID-53'!B124,'ID-57'!B124,'ID-59'!B124,'ID-70'!B124,'ID-71'!B124))</f>
        <v>1899.7221166004831</v>
      </c>
      <c r="C117" s="1">
        <f>ABS(Mean!C117-MAX('ID-08'!B124,'ID-09'!B124,'ID-11'!C124,'ID-14'!C124,'ID-18'!B124,'ID-24'!C124,'ID-26'!C124,'ID-29'!C124,'ID-30'!C124,'ID-34'!C124,'ID-36'!B124,'ID-38'!C124,'ID-39'!C124,'ID-40'!C124,'ID-44'!C124,'ID-45'!C124,'ID-57'!C124,'ID-59'!C124))</f>
        <v>1094.7483905887693</v>
      </c>
      <c r="D117" s="1">
        <f>ABS(Mean!D117-MAX('ID-13'!C124,'ID-14'!D124,'ID-15'!C124,'ID-16'!B124,'ID-18'!C124,'ID-26'!D124,'ID-29'!D124,'ID-30'!D124,'ID-33'!C124,'ID-34'!D124,'ID-36'!C124,'ID-37'!C124,'ID-38'!D124,'ID-39'!D124,'ID-40'!D124,'ID-45'!D124,'ID-59'!D124,'ID-71'!C124))</f>
        <v>2647.0120255848856</v>
      </c>
      <c r="E117" s="1">
        <f>ABS(Mean!E117-MAX('ID-03'!B124,'ID-09'!C124,'ID-13'!D124,'ID-15'!D124,'ID-16'!C124,'ID-18'!D124,'ID-24'!D124,'ID-29'!E124,'ID-30'!E124,'ID-33'!D124,'ID-34'!E124,'ID-36'!D124,'ID-38'!E124,'ID-39'!E124,'ID-40'!E124,'ID-44'!D124,'ID-45'!E124,'ID-57'!D124,'ID-70'!C124,'ID-71'!D124))</f>
        <v>2448.8932174015754</v>
      </c>
      <c r="F117" s="1">
        <f>ABS(Mean!F117-MAX('ID-01'!B124,'ID-02'!B124,'ID-03'!C124,'ID-06'!B124,'ID-08'!C124,'ID-09'!D124,'ID-12'!B124,'ID-16'!D124,'ID-18'!E124,'ID-24'!E124,'ID-29'!F124,'ID-33'!E124,'ID-34'!F124,'ID-36'!E124,'ID-38'!F124,'ID-39'!F124,'ID-40'!F124,'ID-45'!F124,'ID-53'!C124,'ID-54'!B124,'ID-57'!E124,'ID-71'!E124))</f>
        <v>7855.6165922978644</v>
      </c>
      <c r="G117" s="1">
        <f>ABS(Mean!G117-MAX('ID-01'!C124,'ID-02'!C124,'ID-03'!D124,'ID-07'!B124,'ID-08'!D124,'ID-11'!D124,'ID-18'!F124,'ID-24'!F124,'ID-29'!G124,'ID-31'!B124,'ID-33'!F124,'ID-34'!G124,'ID-36'!F124,'ID-39'!G124,'ID-40'!G124,'ID-44'!E124,'ID-45'!G124,'ID-50'!B124,'ID-53'!D124,'ID-54'!C124,'ID-57'!F124,'ID-59'!E124,'ID-70'!D124,'ID-71'!F124))</f>
        <v>4772.1778815775488</v>
      </c>
      <c r="H117" s="1">
        <f>ABS(Mean!H117-MAX('ID-03'!E124,'ID-11'!E124,'ID-13'!E124,'ID-15'!E124,'ID-16'!E124,'ID-18'!G124,'ID-24'!G124,'ID-29'!H124,'ID-30'!F124,'ID-31'!C124,'ID-33'!G124,'ID-34'!H124,'ID-40'!H124,'ID-44'!F124,'ID-45'!H124,'ID-54'!D124,'ID-57'!G124,'ID-59'!F124,'ID-70'!E124,'ID-71'!G124))</f>
        <v>2515.9937023257658</v>
      </c>
      <c r="I117" s="1">
        <f>ABS(Mean!I117-MAX('ID-12'!C124,'ID-18'!H124,'ID-24'!H124,'ID-29'!I124,'ID-40'!I124,'ID-44'!G124,'ID-45'!I124,'ID-59'!G124))</f>
        <v>2703.6723352364634</v>
      </c>
      <c r="J117" s="1">
        <f>ABS(Mean!J117-MAX('ID-31'!D124,'ID-40'!J124,'ID-44'!H124,'ID-45'!J124,'ID-57'!H124))</f>
        <v>1125.8036602475308</v>
      </c>
      <c r="K117" s="1">
        <f>ABS(Mean!K117-MAX('ID-26'!E124,'ID-31'!E124,'ID-34'!I124,'ID-36'!G124,'ID-40'!K124,'ID-44'!I124,'ID-57'!I124))</f>
        <v>2869.6733811888334</v>
      </c>
    </row>
    <row r="118" spans="1:11" x14ac:dyDescent="0.25">
      <c r="A118" s="1">
        <v>14.25</v>
      </c>
      <c r="B118" s="1">
        <f>ABS(Mean!B118-MAX('ID-11'!B125,'ID-13'!B125,'ID-14'!B125,'ID-15'!B125,'ID-24'!B125,'ID-26'!B125,'ID-29'!B125,'ID-30'!B125,'ID-32'!B125,'ID-33'!B125,'ID-34'!B125,'ID-37'!B125,'ID-38'!B125,'ID-39'!B125,'ID-40'!B125,'ID-44'!B125,'ID-45'!B125,'ID-53'!B125,'ID-57'!B125,'ID-59'!B125,'ID-70'!B125,'ID-71'!B125))</f>
        <v>1890.9369358852096</v>
      </c>
      <c r="C118" s="1">
        <f>ABS(Mean!C118-MAX('ID-08'!B125,'ID-09'!B125,'ID-11'!C125,'ID-14'!C125,'ID-18'!B125,'ID-24'!C125,'ID-26'!C125,'ID-29'!C125,'ID-30'!C125,'ID-34'!C125,'ID-36'!B125,'ID-38'!C125,'ID-39'!C125,'ID-40'!C125,'ID-44'!C125,'ID-45'!C125,'ID-57'!C125,'ID-59'!C125))</f>
        <v>1005.2585675700743</v>
      </c>
      <c r="D118" s="1">
        <f>ABS(Mean!D118-MAX('ID-13'!C125,'ID-14'!D125,'ID-15'!C125,'ID-16'!B125,'ID-18'!C125,'ID-26'!D125,'ID-29'!D125,'ID-30'!D125,'ID-33'!C125,'ID-34'!D125,'ID-36'!C125,'ID-37'!C125,'ID-38'!D125,'ID-39'!D125,'ID-40'!D125,'ID-45'!D125,'ID-59'!D125,'ID-71'!C125))</f>
        <v>2616.8873824196739</v>
      </c>
      <c r="E118" s="1">
        <f>ABS(Mean!E118-MAX('ID-03'!B125,'ID-09'!C125,'ID-13'!D125,'ID-15'!D125,'ID-16'!C125,'ID-18'!D125,'ID-24'!D125,'ID-29'!E125,'ID-30'!E125,'ID-33'!D125,'ID-34'!E125,'ID-36'!D125,'ID-38'!E125,'ID-39'!E125,'ID-40'!E125,'ID-44'!D125,'ID-45'!E125,'ID-57'!D125,'ID-70'!C125,'ID-71'!D125))</f>
        <v>2584.1265509553891</v>
      </c>
      <c r="F118" s="1">
        <f>ABS(Mean!F118-MAX('ID-01'!B125,'ID-02'!B125,'ID-03'!C125,'ID-06'!B125,'ID-08'!C125,'ID-09'!D125,'ID-12'!B125,'ID-16'!D125,'ID-18'!E125,'ID-24'!E125,'ID-29'!F125,'ID-33'!E125,'ID-34'!F125,'ID-36'!E125,'ID-38'!F125,'ID-39'!F125,'ID-40'!F125,'ID-45'!F125,'ID-53'!C125,'ID-54'!B125,'ID-57'!E125,'ID-71'!E125))</f>
        <v>7905.2596352531327</v>
      </c>
      <c r="G118" s="1">
        <f>ABS(Mean!G118-MAX('ID-01'!C125,'ID-02'!C125,'ID-03'!D125,'ID-07'!B125,'ID-08'!D125,'ID-11'!D125,'ID-18'!F125,'ID-24'!F125,'ID-29'!G125,'ID-31'!B125,'ID-33'!F125,'ID-34'!G125,'ID-36'!F125,'ID-39'!G125,'ID-40'!G125,'ID-44'!E125,'ID-45'!G125,'ID-50'!B125,'ID-53'!D125,'ID-54'!C125,'ID-57'!F125,'ID-59'!E125,'ID-70'!D125,'ID-71'!F125))</f>
        <v>4810.6655066653857</v>
      </c>
      <c r="H118" s="1">
        <f>ABS(Mean!H118-MAX('ID-03'!E125,'ID-11'!E125,'ID-13'!E125,'ID-15'!E125,'ID-16'!E125,'ID-18'!G125,'ID-24'!G125,'ID-29'!H125,'ID-30'!F125,'ID-31'!C125,'ID-33'!G125,'ID-34'!H125,'ID-40'!H125,'ID-44'!F125,'ID-45'!H125,'ID-54'!D125,'ID-57'!G125,'ID-59'!F125,'ID-70'!E125,'ID-71'!G125))</f>
        <v>2484.2045749809822</v>
      </c>
      <c r="I118" s="1">
        <f>ABS(Mean!I118-MAX('ID-12'!C125,'ID-18'!H125,'ID-24'!H125,'ID-29'!I125,'ID-40'!I125,'ID-44'!G125,'ID-45'!I125,'ID-59'!G125))</f>
        <v>2695.9824782912074</v>
      </c>
      <c r="J118" s="1">
        <f>ABS(Mean!J118-MAX('ID-31'!D125,'ID-40'!J125,'ID-44'!H125,'ID-45'!J125,'ID-57'!H125))</f>
        <v>1140.3349150960958</v>
      </c>
      <c r="K118" s="1">
        <f>ABS(Mean!K118-MAX('ID-26'!E125,'ID-31'!E125,'ID-34'!I125,'ID-36'!G125,'ID-40'!K125,'ID-44'!I125,'ID-57'!I125))</f>
        <v>2806.2709465058433</v>
      </c>
    </row>
    <row r="119" spans="1:11" x14ac:dyDescent="0.25">
      <c r="A119" s="1">
        <v>14.375</v>
      </c>
      <c r="B119" s="1">
        <f>ABS(Mean!B119-MAX('ID-11'!B126,'ID-13'!B126,'ID-14'!B126,'ID-15'!B126,'ID-24'!B126,'ID-26'!B126,'ID-29'!B126,'ID-30'!B126,'ID-32'!B126,'ID-33'!B126,'ID-34'!B126,'ID-37'!B126,'ID-38'!B126,'ID-39'!B126,'ID-40'!B126,'ID-44'!B126,'ID-45'!B126,'ID-53'!B126,'ID-57'!B126,'ID-59'!B126,'ID-70'!B126,'ID-71'!B126))</f>
        <v>1821.9878546987877</v>
      </c>
      <c r="C119" s="1">
        <f>ABS(Mean!C119-MAX('ID-08'!B126,'ID-09'!B126,'ID-11'!C126,'ID-14'!C126,'ID-18'!B126,'ID-24'!C126,'ID-26'!C126,'ID-29'!C126,'ID-30'!C126,'ID-34'!C126,'ID-36'!B126,'ID-38'!C126,'ID-39'!C126,'ID-40'!C126,'ID-44'!C126,'ID-45'!C126,'ID-57'!C126,'ID-59'!C126))</f>
        <v>802.42441388874715</v>
      </c>
      <c r="D119" s="1">
        <f>ABS(Mean!D119-MAX('ID-13'!C126,'ID-14'!D126,'ID-15'!C126,'ID-16'!B126,'ID-18'!C126,'ID-26'!D126,'ID-29'!D126,'ID-30'!D126,'ID-33'!C126,'ID-34'!D126,'ID-36'!C126,'ID-37'!C126,'ID-38'!D126,'ID-39'!D126,'ID-40'!D126,'ID-45'!D126,'ID-59'!D126,'ID-71'!C126))</f>
        <v>2604.5629250707898</v>
      </c>
      <c r="E119" s="1">
        <f>ABS(Mean!E119-MAX('ID-03'!B126,'ID-09'!C126,'ID-13'!D126,'ID-15'!D126,'ID-16'!C126,'ID-18'!D126,'ID-24'!D126,'ID-29'!E126,'ID-30'!E126,'ID-33'!D126,'ID-34'!E126,'ID-36'!D126,'ID-38'!E126,'ID-39'!E126,'ID-40'!E126,'ID-44'!D126,'ID-45'!E126,'ID-57'!D126,'ID-70'!C126,'ID-71'!D126))</f>
        <v>2609.6328686146981</v>
      </c>
      <c r="F119" s="1">
        <f>ABS(Mean!F119-MAX('ID-01'!B126,'ID-02'!B126,'ID-03'!C126,'ID-06'!B126,'ID-08'!C126,'ID-09'!D126,'ID-12'!B126,'ID-16'!D126,'ID-18'!E126,'ID-24'!E126,'ID-29'!F126,'ID-33'!E126,'ID-34'!F126,'ID-36'!E126,'ID-38'!F126,'ID-39'!F126,'ID-40'!F126,'ID-45'!F126,'ID-53'!C126,'ID-54'!B126,'ID-57'!E126,'ID-71'!E126))</f>
        <v>7831.6544006609111</v>
      </c>
      <c r="G119" s="1">
        <f>ABS(Mean!G119-MAX('ID-01'!C126,'ID-02'!C126,'ID-03'!D126,'ID-07'!B126,'ID-08'!D126,'ID-11'!D126,'ID-18'!F126,'ID-24'!F126,'ID-29'!G126,'ID-31'!B126,'ID-33'!F126,'ID-34'!G126,'ID-36'!F126,'ID-39'!G126,'ID-40'!G126,'ID-44'!E126,'ID-45'!G126,'ID-50'!B126,'ID-53'!D126,'ID-54'!C126,'ID-57'!F126,'ID-59'!E126,'ID-70'!D126,'ID-71'!F126))</f>
        <v>4769.7810107400956</v>
      </c>
      <c r="H119" s="1">
        <f>ABS(Mean!H119-MAX('ID-03'!E126,'ID-11'!E126,'ID-13'!E126,'ID-15'!E126,'ID-16'!E126,'ID-18'!G126,'ID-24'!G126,'ID-29'!H126,'ID-30'!F126,'ID-31'!C126,'ID-33'!G126,'ID-34'!H126,'ID-40'!H126,'ID-44'!F126,'ID-45'!H126,'ID-54'!D126,'ID-57'!G126,'ID-59'!F126,'ID-70'!E126,'ID-71'!G126))</f>
        <v>2470.0035149676251</v>
      </c>
      <c r="I119" s="1">
        <f>ABS(Mean!I119-MAX('ID-12'!C126,'ID-18'!H126,'ID-24'!H126,'ID-29'!I126,'ID-40'!I126,'ID-44'!G126,'ID-45'!I126,'ID-59'!G126))</f>
        <v>2692.6695563781641</v>
      </c>
      <c r="J119" s="1">
        <f>ABS(Mean!J119-MAX('ID-31'!D126,'ID-40'!J126,'ID-44'!H126,'ID-45'!J126,'ID-57'!H126))</f>
        <v>1156.0245235747457</v>
      </c>
      <c r="K119" s="1">
        <f>ABS(Mean!K119-MAX('ID-26'!E126,'ID-31'!E126,'ID-34'!I126,'ID-36'!G126,'ID-40'!K126,'ID-44'!I126,'ID-57'!I126))</f>
        <v>2826.0098803848655</v>
      </c>
    </row>
    <row r="120" spans="1:11" x14ac:dyDescent="0.25">
      <c r="A120" s="1">
        <v>14.5</v>
      </c>
      <c r="B120" s="1">
        <f>ABS(Mean!B120-MAX('ID-11'!B127,'ID-13'!B127,'ID-14'!B127,'ID-15'!B127,'ID-24'!B127,'ID-26'!B127,'ID-29'!B127,'ID-30'!B127,'ID-32'!B127,'ID-33'!B127,'ID-34'!B127,'ID-37'!B127,'ID-38'!B127,'ID-39'!B127,'ID-40'!B127,'ID-44'!B127,'ID-45'!B127,'ID-53'!B127,'ID-57'!B127,'ID-59'!B127,'ID-70'!B127,'ID-71'!B127))</f>
        <v>1813.8383905042785</v>
      </c>
      <c r="C120" s="1">
        <f>ABS(Mean!C120-MAX('ID-08'!B127,'ID-09'!B127,'ID-11'!C127,'ID-14'!C127,'ID-18'!B127,'ID-24'!C127,'ID-26'!C127,'ID-29'!C127,'ID-30'!C127,'ID-34'!C127,'ID-36'!B127,'ID-38'!C127,'ID-39'!C127,'ID-40'!C127,'ID-44'!C127,'ID-45'!C127,'ID-57'!C127,'ID-59'!C127))</f>
        <v>756.45954975518111</v>
      </c>
      <c r="D120" s="1">
        <f>ABS(Mean!D120-MAX('ID-13'!C127,'ID-14'!D127,'ID-15'!C127,'ID-16'!B127,'ID-18'!C127,'ID-26'!D127,'ID-29'!D127,'ID-30'!D127,'ID-33'!C127,'ID-34'!D127,'ID-36'!C127,'ID-37'!C127,'ID-38'!D127,'ID-39'!D127,'ID-40'!D127,'ID-45'!D127,'ID-59'!D127,'ID-71'!C127))</f>
        <v>2555.9490998827828</v>
      </c>
      <c r="E120" s="1">
        <f>ABS(Mean!E120-MAX('ID-03'!B127,'ID-09'!C127,'ID-13'!D127,'ID-15'!D127,'ID-16'!C127,'ID-18'!D127,'ID-24'!D127,'ID-29'!E127,'ID-30'!E127,'ID-33'!D127,'ID-34'!E127,'ID-36'!D127,'ID-38'!E127,'ID-39'!E127,'ID-40'!E127,'ID-44'!D127,'ID-45'!E127,'ID-57'!D127,'ID-70'!C127,'ID-71'!D127))</f>
        <v>2583.4692755674414</v>
      </c>
      <c r="F120" s="1">
        <f>ABS(Mean!F120-MAX('ID-01'!B127,'ID-02'!B127,'ID-03'!C127,'ID-06'!B127,'ID-08'!C127,'ID-09'!D127,'ID-12'!B127,'ID-16'!D127,'ID-18'!E127,'ID-24'!E127,'ID-29'!F127,'ID-33'!E127,'ID-34'!F127,'ID-36'!E127,'ID-38'!F127,'ID-39'!F127,'ID-40'!F127,'ID-45'!F127,'ID-53'!C127,'ID-54'!B127,'ID-57'!E127,'ID-71'!E127))</f>
        <v>7760.11636696594</v>
      </c>
      <c r="G120" s="1">
        <f>ABS(Mean!G120-MAX('ID-01'!C127,'ID-02'!C127,'ID-03'!D127,'ID-07'!B127,'ID-08'!D127,'ID-11'!D127,'ID-18'!F127,'ID-24'!F127,'ID-29'!G127,'ID-31'!B127,'ID-33'!F127,'ID-34'!G127,'ID-36'!F127,'ID-39'!G127,'ID-40'!G127,'ID-44'!E127,'ID-45'!G127,'ID-50'!B127,'ID-53'!D127,'ID-54'!C127,'ID-57'!F127,'ID-59'!E127,'ID-70'!D127,'ID-71'!F127))</f>
        <v>4784.0182568952996</v>
      </c>
      <c r="H120" s="1">
        <f>ABS(Mean!H120-MAX('ID-03'!E127,'ID-11'!E127,'ID-13'!E127,'ID-15'!E127,'ID-16'!E127,'ID-18'!G127,'ID-24'!G127,'ID-29'!H127,'ID-30'!F127,'ID-31'!C127,'ID-33'!G127,'ID-34'!H127,'ID-40'!H127,'ID-44'!F127,'ID-45'!H127,'ID-54'!D127,'ID-57'!G127,'ID-59'!F127,'ID-70'!E127,'ID-71'!G127))</f>
        <v>2477.8484740867511</v>
      </c>
      <c r="I120" s="1">
        <f>ABS(Mean!I120-MAX('ID-12'!C127,'ID-18'!H127,'ID-24'!H127,'ID-29'!I127,'ID-40'!I127,'ID-44'!G127,'ID-45'!I127,'ID-59'!G127))</f>
        <v>2686.891430088921</v>
      </c>
      <c r="J120" s="1">
        <f>ABS(Mean!J120-MAX('ID-31'!D127,'ID-40'!J127,'ID-44'!H127,'ID-45'!J127,'ID-57'!H127))</f>
        <v>1159.3655031195467</v>
      </c>
      <c r="K120" s="1">
        <f>ABS(Mean!K120-MAX('ID-26'!E127,'ID-31'!E127,'ID-34'!I127,'ID-36'!G127,'ID-40'!K127,'ID-44'!I127,'ID-57'!I127))</f>
        <v>2770.5847979967716</v>
      </c>
    </row>
    <row r="121" spans="1:11" x14ac:dyDescent="0.25">
      <c r="A121" s="1">
        <v>14.625</v>
      </c>
      <c r="B121" s="1">
        <f>ABS(Mean!B121-MAX('ID-11'!B128,'ID-13'!B128,'ID-14'!B128,'ID-15'!B128,'ID-24'!B128,'ID-26'!B128,'ID-29'!B128,'ID-30'!B128,'ID-32'!B128,'ID-33'!B128,'ID-34'!B128,'ID-37'!B128,'ID-38'!B128,'ID-39'!B128,'ID-40'!B128,'ID-44'!B128,'ID-45'!B128,'ID-53'!B128,'ID-57'!B128,'ID-59'!B128,'ID-70'!B128,'ID-71'!B128))</f>
        <v>1670.0277879607349</v>
      </c>
      <c r="C121" s="1">
        <f>ABS(Mean!C121-MAX('ID-08'!B128,'ID-09'!B128,'ID-11'!C128,'ID-14'!C128,'ID-18'!B128,'ID-24'!C128,'ID-26'!C128,'ID-29'!C128,'ID-30'!C128,'ID-34'!C128,'ID-36'!B128,'ID-38'!C128,'ID-39'!C128,'ID-40'!C128,'ID-44'!C128,'ID-45'!C128,'ID-57'!C128,'ID-59'!C128))</f>
        <v>693.04095416672544</v>
      </c>
      <c r="D121" s="1">
        <f>ABS(Mean!D121-MAX('ID-13'!C128,'ID-14'!D128,'ID-15'!C128,'ID-16'!B128,'ID-18'!C128,'ID-26'!D128,'ID-29'!D128,'ID-30'!D128,'ID-33'!C128,'ID-34'!D128,'ID-36'!C128,'ID-37'!C128,'ID-38'!D128,'ID-39'!D128,'ID-40'!D128,'ID-45'!D128,'ID-59'!D128,'ID-71'!C128))</f>
        <v>2477.1509185799205</v>
      </c>
      <c r="E121" s="1">
        <f>ABS(Mean!E121-MAX('ID-03'!B128,'ID-09'!C128,'ID-13'!D128,'ID-15'!D128,'ID-16'!C128,'ID-18'!D128,'ID-24'!D128,'ID-29'!E128,'ID-30'!E128,'ID-33'!D128,'ID-34'!E128,'ID-36'!D128,'ID-38'!E128,'ID-39'!E128,'ID-40'!E128,'ID-44'!D128,'ID-45'!E128,'ID-57'!D128,'ID-70'!C128,'ID-71'!D128))</f>
        <v>2591.0343435134318</v>
      </c>
      <c r="F121" s="1">
        <f>ABS(Mean!F121-MAX('ID-01'!B128,'ID-02'!B128,'ID-03'!C128,'ID-06'!B128,'ID-08'!C128,'ID-09'!D128,'ID-12'!B128,'ID-16'!D128,'ID-18'!E128,'ID-24'!E128,'ID-29'!F128,'ID-33'!E128,'ID-34'!F128,'ID-36'!E128,'ID-38'!F128,'ID-39'!F128,'ID-40'!F128,'ID-45'!F128,'ID-53'!C128,'ID-54'!B128,'ID-57'!E128,'ID-71'!E128))</f>
        <v>7791.3766599464452</v>
      </c>
      <c r="G121" s="1">
        <f>ABS(Mean!G121-MAX('ID-01'!C128,'ID-02'!C128,'ID-03'!D128,'ID-07'!B128,'ID-08'!D128,'ID-11'!D128,'ID-18'!F128,'ID-24'!F128,'ID-29'!G128,'ID-31'!B128,'ID-33'!F128,'ID-34'!G128,'ID-36'!F128,'ID-39'!G128,'ID-40'!G128,'ID-44'!E128,'ID-45'!G128,'ID-50'!B128,'ID-53'!D128,'ID-54'!C128,'ID-57'!F128,'ID-59'!E128,'ID-70'!D128,'ID-71'!F128))</f>
        <v>4771.553199592995</v>
      </c>
      <c r="H121" s="1">
        <f>ABS(Mean!H121-MAX('ID-03'!E128,'ID-11'!E128,'ID-13'!E128,'ID-15'!E128,'ID-16'!E128,'ID-18'!G128,'ID-24'!G128,'ID-29'!H128,'ID-30'!F128,'ID-31'!C128,'ID-33'!G128,'ID-34'!H128,'ID-40'!H128,'ID-44'!F128,'ID-45'!H128,'ID-54'!D128,'ID-57'!G128,'ID-59'!F128,'ID-70'!E128,'ID-71'!G128))</f>
        <v>2519.3940283580559</v>
      </c>
      <c r="I121" s="1">
        <f>ABS(Mean!I121-MAX('ID-12'!C128,'ID-18'!H128,'ID-24'!H128,'ID-29'!I128,'ID-40'!I128,'ID-44'!G128,'ID-45'!I128,'ID-59'!G128))</f>
        <v>2695.1774565556816</v>
      </c>
      <c r="J121" s="1">
        <f>ABS(Mean!J121-MAX('ID-31'!D128,'ID-40'!J128,'ID-44'!H128,'ID-45'!J128,'ID-57'!H128))</f>
        <v>1166.0713138576407</v>
      </c>
      <c r="K121" s="1">
        <f>ABS(Mean!K121-MAX('ID-26'!E128,'ID-31'!E128,'ID-34'!I128,'ID-36'!G128,'ID-40'!K128,'ID-44'!I128,'ID-57'!I128))</f>
        <v>2777.2302962055401</v>
      </c>
    </row>
    <row r="122" spans="1:11" x14ac:dyDescent="0.25">
      <c r="A122" s="1">
        <v>14.75</v>
      </c>
      <c r="B122" s="1">
        <f>ABS(Mean!B122-MAX('ID-11'!B129,'ID-13'!B129,'ID-14'!B129,'ID-15'!B129,'ID-24'!B129,'ID-26'!B129,'ID-29'!B129,'ID-30'!B129,'ID-32'!B129,'ID-33'!B129,'ID-34'!B129,'ID-37'!B129,'ID-38'!B129,'ID-39'!B129,'ID-40'!B129,'ID-44'!B129,'ID-45'!B129,'ID-53'!B129,'ID-57'!B129,'ID-59'!B129,'ID-70'!B129,'ID-71'!B129))</f>
        <v>1709.4582707723171</v>
      </c>
      <c r="C122" s="1">
        <f>ABS(Mean!C122-MAX('ID-08'!B129,'ID-09'!B129,'ID-11'!C129,'ID-14'!C129,'ID-18'!B129,'ID-24'!C129,'ID-26'!C129,'ID-29'!C129,'ID-30'!C129,'ID-34'!C129,'ID-36'!B129,'ID-38'!C129,'ID-39'!C129,'ID-40'!C129,'ID-44'!C129,'ID-45'!C129,'ID-57'!C129,'ID-59'!C129))</f>
        <v>699.06142576599257</v>
      </c>
      <c r="D122" s="1">
        <f>ABS(Mean!D122-MAX('ID-13'!C129,'ID-14'!D129,'ID-15'!C129,'ID-16'!B129,'ID-18'!C129,'ID-26'!D129,'ID-29'!D129,'ID-30'!D129,'ID-33'!C129,'ID-34'!D129,'ID-36'!C129,'ID-37'!C129,'ID-38'!D129,'ID-39'!D129,'ID-40'!D129,'ID-45'!D129,'ID-59'!D129,'ID-71'!C129))</f>
        <v>2492.0737295873923</v>
      </c>
      <c r="E122" s="1">
        <f>ABS(Mean!E122-MAX('ID-03'!B129,'ID-09'!C129,'ID-13'!D129,'ID-15'!D129,'ID-16'!C129,'ID-18'!D129,'ID-24'!D129,'ID-29'!E129,'ID-30'!E129,'ID-33'!D129,'ID-34'!E129,'ID-36'!D129,'ID-38'!E129,'ID-39'!E129,'ID-40'!E129,'ID-44'!D129,'ID-45'!E129,'ID-57'!D129,'ID-70'!C129,'ID-71'!D129))</f>
        <v>2568.9528846209219</v>
      </c>
      <c r="F122" s="1">
        <f>ABS(Mean!F122-MAX('ID-01'!B129,'ID-02'!B129,'ID-03'!C129,'ID-06'!B129,'ID-08'!C129,'ID-09'!D129,'ID-12'!B129,'ID-16'!D129,'ID-18'!E129,'ID-24'!E129,'ID-29'!F129,'ID-33'!E129,'ID-34'!F129,'ID-36'!E129,'ID-38'!F129,'ID-39'!F129,'ID-40'!F129,'ID-45'!F129,'ID-53'!C129,'ID-54'!B129,'ID-57'!E129,'ID-71'!E129))</f>
        <v>7800.8776837756541</v>
      </c>
      <c r="G122" s="1">
        <f>ABS(Mean!G122-MAX('ID-01'!C129,'ID-02'!C129,'ID-03'!D129,'ID-07'!B129,'ID-08'!D129,'ID-11'!D129,'ID-18'!F129,'ID-24'!F129,'ID-29'!G129,'ID-31'!B129,'ID-33'!F129,'ID-34'!G129,'ID-36'!F129,'ID-39'!G129,'ID-40'!G129,'ID-44'!E129,'ID-45'!G129,'ID-50'!B129,'ID-53'!D129,'ID-54'!C129,'ID-57'!F129,'ID-59'!E129,'ID-70'!D129,'ID-71'!F129))</f>
        <v>4724.2003552516107</v>
      </c>
      <c r="H122" s="1">
        <f>ABS(Mean!H122-MAX('ID-03'!E129,'ID-11'!E129,'ID-13'!E129,'ID-15'!E129,'ID-16'!E129,'ID-18'!G129,'ID-24'!G129,'ID-29'!H129,'ID-30'!F129,'ID-31'!C129,'ID-33'!G129,'ID-34'!H129,'ID-40'!H129,'ID-44'!F129,'ID-45'!H129,'ID-54'!D129,'ID-57'!G129,'ID-59'!F129,'ID-70'!E129,'ID-71'!G129))</f>
        <v>2456.8844174601691</v>
      </c>
      <c r="I122" s="1">
        <f>ABS(Mean!I122-MAX('ID-12'!C129,'ID-18'!H129,'ID-24'!H129,'ID-29'!I129,'ID-40'!I129,'ID-44'!G129,'ID-45'!I129,'ID-59'!G129))</f>
        <v>2675.5246155275636</v>
      </c>
      <c r="J122" s="1">
        <f>ABS(Mean!J122-MAX('ID-31'!D129,'ID-40'!J129,'ID-44'!H129,'ID-45'!J129,'ID-57'!H129))</f>
        <v>1047.7237427168131</v>
      </c>
      <c r="K122" s="1">
        <f>ABS(Mean!K122-MAX('ID-26'!E129,'ID-31'!E129,'ID-34'!I129,'ID-36'!G129,'ID-40'!K129,'ID-44'!I129,'ID-57'!I129))</f>
        <v>2835.9684221546227</v>
      </c>
    </row>
    <row r="123" spans="1:11" x14ac:dyDescent="0.25">
      <c r="A123" s="1">
        <v>14.875</v>
      </c>
      <c r="B123" s="1">
        <f>ABS(Mean!B123-MAX('ID-11'!B130,'ID-13'!B130,'ID-14'!B130,'ID-15'!B130,'ID-24'!B130,'ID-26'!B130,'ID-29'!B130,'ID-30'!B130,'ID-32'!B130,'ID-33'!B130,'ID-34'!B130,'ID-37'!B130,'ID-38'!B130,'ID-39'!B130,'ID-40'!B130,'ID-44'!B130,'ID-45'!B130,'ID-53'!B130,'ID-57'!B130,'ID-59'!B130,'ID-70'!B130,'ID-71'!B130))</f>
        <v>1715.9444496464539</v>
      </c>
      <c r="C123" s="1">
        <f>ABS(Mean!C123-MAX('ID-08'!B130,'ID-09'!B130,'ID-11'!C130,'ID-14'!C130,'ID-18'!B130,'ID-24'!C130,'ID-26'!C130,'ID-29'!C130,'ID-30'!C130,'ID-34'!C130,'ID-36'!B130,'ID-38'!C130,'ID-39'!C130,'ID-40'!C130,'ID-44'!C130,'ID-45'!C130,'ID-57'!C130,'ID-59'!C130))</f>
        <v>706.3711845310354</v>
      </c>
      <c r="D123" s="1">
        <f>ABS(Mean!D123-MAX('ID-13'!C130,'ID-14'!D130,'ID-15'!C130,'ID-16'!B130,'ID-18'!C130,'ID-26'!D130,'ID-29'!D130,'ID-30'!D130,'ID-33'!C130,'ID-34'!D130,'ID-36'!C130,'ID-37'!C130,'ID-38'!D130,'ID-39'!D130,'ID-40'!D130,'ID-45'!D130,'ID-59'!D130,'ID-71'!C130))</f>
        <v>2480.6515065438793</v>
      </c>
      <c r="E123" s="1">
        <f>ABS(Mean!E123-MAX('ID-03'!B130,'ID-09'!C130,'ID-13'!D130,'ID-15'!D130,'ID-16'!C130,'ID-18'!D130,'ID-24'!D130,'ID-29'!E130,'ID-30'!E130,'ID-33'!D130,'ID-34'!E130,'ID-36'!D130,'ID-38'!E130,'ID-39'!E130,'ID-40'!E130,'ID-44'!D130,'ID-45'!E130,'ID-57'!D130,'ID-70'!C130,'ID-71'!D130))</f>
        <v>2562.6956288629281</v>
      </c>
      <c r="F123" s="1">
        <f>ABS(Mean!F123-MAX('ID-01'!B130,'ID-02'!B130,'ID-03'!C130,'ID-06'!B130,'ID-08'!C130,'ID-09'!D130,'ID-12'!B130,'ID-16'!D130,'ID-18'!E130,'ID-24'!E130,'ID-29'!F130,'ID-33'!E130,'ID-34'!F130,'ID-36'!E130,'ID-38'!F130,'ID-39'!F130,'ID-40'!F130,'ID-45'!F130,'ID-53'!C130,'ID-54'!B130,'ID-57'!E130,'ID-71'!E130))</f>
        <v>7786.9876721500759</v>
      </c>
      <c r="G123" s="1">
        <f>ABS(Mean!G123-MAX('ID-01'!C130,'ID-02'!C130,'ID-03'!D130,'ID-07'!B130,'ID-08'!D130,'ID-11'!D130,'ID-18'!F130,'ID-24'!F130,'ID-29'!G130,'ID-31'!B130,'ID-33'!F130,'ID-34'!G130,'ID-36'!F130,'ID-39'!G130,'ID-40'!G130,'ID-44'!E130,'ID-45'!G130,'ID-50'!B130,'ID-53'!D130,'ID-54'!C130,'ID-57'!F130,'ID-59'!E130,'ID-70'!D130,'ID-71'!F130))</f>
        <v>4671.7742139178963</v>
      </c>
      <c r="H123" s="1">
        <f>ABS(Mean!H123-MAX('ID-03'!E130,'ID-11'!E130,'ID-13'!E130,'ID-15'!E130,'ID-16'!E130,'ID-18'!G130,'ID-24'!G130,'ID-29'!H130,'ID-30'!F130,'ID-31'!C130,'ID-33'!G130,'ID-34'!H130,'ID-40'!H130,'ID-44'!F130,'ID-45'!H130,'ID-54'!D130,'ID-57'!G130,'ID-59'!F130,'ID-70'!E130,'ID-71'!G130))</f>
        <v>2530.7154774336686</v>
      </c>
      <c r="I123" s="1">
        <f>ABS(Mean!I123-MAX('ID-12'!C130,'ID-18'!H130,'ID-24'!H130,'ID-29'!I130,'ID-40'!I130,'ID-44'!G130,'ID-45'!I130,'ID-59'!G130))</f>
        <v>2671.1765146328607</v>
      </c>
      <c r="J123" s="1">
        <f>ABS(Mean!J123-MAX('ID-31'!D130,'ID-40'!J130,'ID-44'!H130,'ID-45'!J130,'ID-57'!H130))</f>
        <v>1009.0510033818182</v>
      </c>
      <c r="K123" s="1">
        <f>ABS(Mean!K123-MAX('ID-26'!E130,'ID-31'!E130,'ID-34'!I130,'ID-36'!G130,'ID-40'!K130,'ID-44'!I130,'ID-57'!I130))</f>
        <v>2766.3474497136799</v>
      </c>
    </row>
    <row r="124" spans="1:11" x14ac:dyDescent="0.25">
      <c r="A124" s="1">
        <v>15</v>
      </c>
      <c r="B124" s="1">
        <f>ABS(Mean!B124-MAX('ID-11'!B131,'ID-13'!B131,'ID-14'!B131,'ID-15'!B131,'ID-24'!B131,'ID-26'!B131,'ID-29'!B131,'ID-30'!B131,'ID-32'!B131,'ID-33'!B131,'ID-34'!B131,'ID-37'!B131,'ID-38'!B131,'ID-39'!B131,'ID-40'!B131,'ID-44'!B131,'ID-45'!B131,'ID-53'!B131,'ID-57'!B131,'ID-59'!B131,'ID-70'!B131,'ID-71'!B131))</f>
        <v>1705.515453963573</v>
      </c>
      <c r="C124" s="1">
        <f>ABS(Mean!C124-MAX('ID-08'!B131,'ID-09'!B131,'ID-11'!C131,'ID-14'!C131,'ID-18'!B131,'ID-24'!C131,'ID-26'!C131,'ID-29'!C131,'ID-30'!C131,'ID-34'!C131,'ID-36'!B131,'ID-38'!C131,'ID-39'!C131,'ID-40'!C131,'ID-44'!C131,'ID-45'!C131,'ID-57'!C131,'ID-59'!C131))</f>
        <v>687.69631392069209</v>
      </c>
      <c r="D124" s="1">
        <f>ABS(Mean!D124-MAX('ID-13'!C131,'ID-14'!D131,'ID-15'!C131,'ID-16'!B131,'ID-18'!C131,'ID-26'!D131,'ID-29'!D131,'ID-30'!D131,'ID-33'!C131,'ID-34'!D131,'ID-36'!C131,'ID-37'!C131,'ID-38'!D131,'ID-39'!D131,'ID-40'!D131,'ID-45'!D131,'ID-59'!D131,'ID-71'!C131))</f>
        <v>2443.9001891238954</v>
      </c>
      <c r="E124" s="1">
        <f>ABS(Mean!E124-MAX('ID-03'!B131,'ID-09'!C131,'ID-13'!D131,'ID-15'!D131,'ID-16'!C131,'ID-18'!D131,'ID-24'!D131,'ID-29'!E131,'ID-30'!E131,'ID-33'!D131,'ID-34'!E131,'ID-36'!D131,'ID-38'!E131,'ID-39'!E131,'ID-40'!E131,'ID-44'!D131,'ID-45'!E131,'ID-57'!D131,'ID-70'!C131,'ID-71'!D131))</f>
        <v>2745.1525474577111</v>
      </c>
      <c r="F124" s="1">
        <f>ABS(Mean!F124-MAX('ID-01'!B131,'ID-02'!B131,'ID-03'!C131,'ID-06'!B131,'ID-08'!C131,'ID-09'!D131,'ID-12'!B131,'ID-16'!D131,'ID-18'!E131,'ID-24'!E131,'ID-29'!F131,'ID-33'!E131,'ID-34'!F131,'ID-36'!E131,'ID-38'!F131,'ID-39'!F131,'ID-40'!F131,'ID-45'!F131,'ID-53'!C131,'ID-54'!B131,'ID-57'!E131,'ID-71'!E131))</f>
        <v>7796.927162457041</v>
      </c>
      <c r="G124" s="1">
        <f>ABS(Mean!G124-MAX('ID-01'!C131,'ID-02'!C131,'ID-03'!D131,'ID-07'!B131,'ID-08'!D131,'ID-11'!D131,'ID-18'!F131,'ID-24'!F131,'ID-29'!G131,'ID-31'!B131,'ID-33'!F131,'ID-34'!G131,'ID-36'!F131,'ID-39'!G131,'ID-40'!G131,'ID-44'!E131,'ID-45'!G131,'ID-50'!B131,'ID-53'!D131,'ID-54'!C131,'ID-57'!F131,'ID-59'!E131,'ID-70'!D131,'ID-71'!F131))</f>
        <v>4658.0399703592575</v>
      </c>
      <c r="H124" s="1">
        <f>ABS(Mean!H124-MAX('ID-03'!E131,'ID-11'!E131,'ID-13'!E131,'ID-15'!E131,'ID-16'!E131,'ID-18'!G131,'ID-24'!G131,'ID-29'!H131,'ID-30'!F131,'ID-31'!C131,'ID-33'!G131,'ID-34'!H131,'ID-40'!H131,'ID-44'!F131,'ID-45'!H131,'ID-54'!D131,'ID-57'!G131,'ID-59'!F131,'ID-70'!E131,'ID-71'!G131))</f>
        <v>2528.0183072201798</v>
      </c>
      <c r="I124" s="1">
        <f>ABS(Mean!I124-MAX('ID-12'!C131,'ID-18'!H131,'ID-24'!H131,'ID-29'!I131,'ID-40'!I131,'ID-44'!G131,'ID-45'!I131,'ID-59'!G131))</f>
        <v>2808.7526868835193</v>
      </c>
      <c r="J124" s="1">
        <f>ABS(Mean!J124-MAX('ID-31'!D131,'ID-40'!J131,'ID-44'!H131,'ID-45'!J131,'ID-57'!H131))</f>
        <v>1001.8298397145602</v>
      </c>
      <c r="K124" s="1">
        <f>ABS(Mean!K124-MAX('ID-26'!E131,'ID-31'!E131,'ID-34'!I131,'ID-36'!G131,'ID-40'!K131,'ID-44'!I131,'ID-57'!I131))</f>
        <v>2711.5291999025321</v>
      </c>
    </row>
    <row r="125" spans="1:11" x14ac:dyDescent="0.25">
      <c r="A125" s="1">
        <v>15.125</v>
      </c>
      <c r="B125" s="1">
        <f>ABS(Mean!B125-MAX('ID-11'!B132,'ID-13'!B132,'ID-14'!B132,'ID-15'!B132,'ID-24'!B132,'ID-26'!B132,'ID-29'!B132,'ID-30'!B132,'ID-32'!B132,'ID-33'!B132,'ID-34'!B132,'ID-37'!B132,'ID-38'!B132,'ID-39'!B132,'ID-40'!B132,'ID-44'!B132,'ID-45'!B132,'ID-53'!B132,'ID-57'!B132,'ID-59'!B132,'ID-70'!B132,'ID-71'!B132))</f>
        <v>1716.8485950218299</v>
      </c>
      <c r="C125" s="1">
        <f>ABS(Mean!C125-MAX('ID-08'!B132,'ID-09'!B132,'ID-11'!C132,'ID-14'!C132,'ID-18'!B132,'ID-24'!C132,'ID-26'!C132,'ID-29'!C132,'ID-30'!C132,'ID-34'!C132,'ID-36'!B132,'ID-38'!C132,'ID-39'!C132,'ID-40'!C132,'ID-44'!C132,'ID-45'!C132,'ID-57'!C132,'ID-59'!C132))</f>
        <v>791.3603698288382</v>
      </c>
      <c r="D125" s="1">
        <f>ABS(Mean!D125-MAX('ID-13'!C132,'ID-14'!D132,'ID-15'!C132,'ID-16'!B132,'ID-18'!C132,'ID-26'!D132,'ID-29'!D132,'ID-30'!D132,'ID-33'!C132,'ID-34'!D132,'ID-36'!C132,'ID-37'!C132,'ID-38'!D132,'ID-39'!D132,'ID-40'!D132,'ID-45'!D132,'ID-59'!D132,'ID-71'!C132))</f>
        <v>2451.400602812229</v>
      </c>
      <c r="E125" s="1">
        <f>ABS(Mean!E125-MAX('ID-03'!B132,'ID-09'!C132,'ID-13'!D132,'ID-15'!D132,'ID-16'!C132,'ID-18'!D132,'ID-24'!D132,'ID-29'!E132,'ID-30'!E132,'ID-33'!D132,'ID-34'!E132,'ID-36'!D132,'ID-38'!E132,'ID-39'!E132,'ID-40'!E132,'ID-44'!D132,'ID-45'!E132,'ID-57'!D132,'ID-70'!C132,'ID-71'!D132))</f>
        <v>2744.1107232646405</v>
      </c>
      <c r="F125" s="1">
        <f>ABS(Mean!F125-MAX('ID-01'!B132,'ID-02'!B132,'ID-03'!C132,'ID-06'!B132,'ID-08'!C132,'ID-09'!D132,'ID-12'!B132,'ID-16'!D132,'ID-18'!E132,'ID-24'!E132,'ID-29'!F132,'ID-33'!E132,'ID-34'!F132,'ID-36'!E132,'ID-38'!F132,'ID-39'!F132,'ID-40'!F132,'ID-45'!F132,'ID-53'!C132,'ID-54'!B132,'ID-57'!E132,'ID-71'!E132))</f>
        <v>7897.438705067615</v>
      </c>
      <c r="G125" s="1">
        <f>ABS(Mean!G125-MAX('ID-01'!C132,'ID-02'!C132,'ID-03'!D132,'ID-07'!B132,'ID-08'!D132,'ID-11'!D132,'ID-18'!F132,'ID-24'!F132,'ID-29'!G132,'ID-31'!B132,'ID-33'!F132,'ID-34'!G132,'ID-36'!F132,'ID-39'!G132,'ID-40'!G132,'ID-44'!E132,'ID-45'!G132,'ID-50'!B132,'ID-53'!D132,'ID-54'!C132,'ID-57'!F132,'ID-59'!E132,'ID-70'!D132,'ID-71'!F132))</f>
        <v>4642.140488319028</v>
      </c>
      <c r="H125" s="1">
        <f>ABS(Mean!H125-MAX('ID-03'!E132,'ID-11'!E132,'ID-13'!E132,'ID-15'!E132,'ID-16'!E132,'ID-18'!G132,'ID-24'!G132,'ID-29'!H132,'ID-30'!F132,'ID-31'!C132,'ID-33'!G132,'ID-34'!H132,'ID-40'!H132,'ID-44'!F132,'ID-45'!H132,'ID-54'!D132,'ID-57'!G132,'ID-59'!F132,'ID-70'!E132,'ID-71'!G132))</f>
        <v>2445.5882537495536</v>
      </c>
      <c r="I125" s="1">
        <f>ABS(Mean!I125-MAX('ID-12'!C132,'ID-18'!H132,'ID-24'!H132,'ID-29'!I132,'ID-40'!I132,'ID-44'!G132,'ID-45'!I132,'ID-59'!G132))</f>
        <v>2835.9731640877608</v>
      </c>
      <c r="J125" s="1">
        <f>ABS(Mean!J125-MAX('ID-31'!D132,'ID-40'!J132,'ID-44'!H132,'ID-45'!J132,'ID-57'!H132))</f>
        <v>1036.5138963603474</v>
      </c>
      <c r="K125" s="1">
        <f>ABS(Mean!K125-MAX('ID-26'!E132,'ID-31'!E132,'ID-34'!I132,'ID-36'!G132,'ID-40'!K132,'ID-44'!I132,'ID-57'!I132))</f>
        <v>2831.659377009637</v>
      </c>
    </row>
    <row r="126" spans="1:11" x14ac:dyDescent="0.25">
      <c r="A126" s="1">
        <v>15.25</v>
      </c>
      <c r="B126" s="1">
        <f>ABS(Mean!B126-MAX('ID-11'!B133,'ID-13'!B133,'ID-14'!B133,'ID-15'!B133,'ID-24'!B133,'ID-26'!B133,'ID-29'!B133,'ID-30'!B133,'ID-32'!B133,'ID-33'!B133,'ID-34'!B133,'ID-37'!B133,'ID-38'!B133,'ID-39'!B133,'ID-40'!B133,'ID-44'!B133,'ID-45'!B133,'ID-53'!B133,'ID-57'!B133,'ID-59'!B133,'ID-70'!B133,'ID-71'!B133))</f>
        <v>1737.3011755104721</v>
      </c>
      <c r="C126" s="1">
        <f>ABS(Mean!C126-MAX('ID-08'!B133,'ID-09'!B133,'ID-11'!C133,'ID-14'!C133,'ID-18'!B133,'ID-24'!C133,'ID-26'!C133,'ID-29'!C133,'ID-30'!C133,'ID-34'!C133,'ID-36'!B133,'ID-38'!C133,'ID-39'!C133,'ID-40'!C133,'ID-44'!C133,'ID-45'!C133,'ID-57'!C133,'ID-59'!C133))</f>
        <v>809.09521275717555</v>
      </c>
      <c r="D126" s="1">
        <f>ABS(Mean!D126-MAX('ID-13'!C133,'ID-14'!D133,'ID-15'!C133,'ID-16'!B133,'ID-18'!C133,'ID-26'!D133,'ID-29'!D133,'ID-30'!D133,'ID-33'!C133,'ID-34'!D133,'ID-36'!C133,'ID-37'!C133,'ID-38'!D133,'ID-39'!D133,'ID-40'!D133,'ID-45'!D133,'ID-59'!D133,'ID-71'!C133))</f>
        <v>2479.0069476712915</v>
      </c>
      <c r="E126" s="1">
        <f>ABS(Mean!E126-MAX('ID-03'!B133,'ID-09'!C133,'ID-13'!D133,'ID-15'!D133,'ID-16'!C133,'ID-18'!D133,'ID-24'!D133,'ID-29'!E133,'ID-30'!E133,'ID-33'!D133,'ID-34'!E133,'ID-36'!D133,'ID-38'!E133,'ID-39'!E133,'ID-40'!E133,'ID-44'!D133,'ID-45'!E133,'ID-57'!D133,'ID-70'!C133,'ID-71'!D133))</f>
        <v>2633.6565604598809</v>
      </c>
      <c r="F126" s="1">
        <f>ABS(Mean!F126-MAX('ID-01'!B133,'ID-02'!B133,'ID-03'!C133,'ID-06'!B133,'ID-08'!C133,'ID-09'!D133,'ID-12'!B133,'ID-16'!D133,'ID-18'!E133,'ID-24'!E133,'ID-29'!F133,'ID-33'!E133,'ID-34'!F133,'ID-36'!E133,'ID-38'!F133,'ID-39'!F133,'ID-40'!F133,'ID-45'!F133,'ID-53'!C133,'ID-54'!B133,'ID-57'!E133,'ID-71'!E133))</f>
        <v>7906.6424027530256</v>
      </c>
      <c r="G126" s="1">
        <f>ABS(Mean!G126-MAX('ID-01'!C133,'ID-02'!C133,'ID-03'!D133,'ID-07'!B133,'ID-08'!D133,'ID-11'!D133,'ID-18'!F133,'ID-24'!F133,'ID-29'!G133,'ID-31'!B133,'ID-33'!F133,'ID-34'!G133,'ID-36'!F133,'ID-39'!G133,'ID-40'!G133,'ID-44'!E133,'ID-45'!G133,'ID-50'!B133,'ID-53'!D133,'ID-54'!C133,'ID-57'!F133,'ID-59'!E133,'ID-70'!D133,'ID-71'!F133))</f>
        <v>4613.343389717862</v>
      </c>
      <c r="H126" s="1">
        <f>ABS(Mean!H126-MAX('ID-03'!E133,'ID-11'!E133,'ID-13'!E133,'ID-15'!E133,'ID-16'!E133,'ID-18'!G133,'ID-24'!G133,'ID-29'!H133,'ID-30'!F133,'ID-31'!C133,'ID-33'!G133,'ID-34'!H133,'ID-40'!H133,'ID-44'!F133,'ID-45'!H133,'ID-54'!D133,'ID-57'!G133,'ID-59'!F133,'ID-70'!E133,'ID-71'!G133))</f>
        <v>2430.1135458585168</v>
      </c>
      <c r="I126" s="1">
        <f>ABS(Mean!I126-MAX('ID-12'!C133,'ID-18'!H133,'ID-24'!H133,'ID-29'!I133,'ID-40'!I133,'ID-44'!G133,'ID-45'!I133,'ID-59'!G133))</f>
        <v>2794.1589429794144</v>
      </c>
      <c r="J126" s="1">
        <f>ABS(Mean!J126-MAX('ID-31'!D133,'ID-40'!J133,'ID-44'!H133,'ID-45'!J133,'ID-57'!H133))</f>
        <v>1015.8457951078585</v>
      </c>
      <c r="K126" s="1">
        <f>ABS(Mean!K126-MAX('ID-26'!E133,'ID-31'!E133,'ID-34'!I133,'ID-36'!G133,'ID-40'!K133,'ID-44'!I133,'ID-57'!I133))</f>
        <v>2938.3674723629565</v>
      </c>
    </row>
    <row r="127" spans="1:11" x14ac:dyDescent="0.25">
      <c r="A127" s="1">
        <v>15.375</v>
      </c>
      <c r="B127" s="1">
        <f>ABS(Mean!B127-MAX('ID-11'!B134,'ID-13'!B134,'ID-14'!B134,'ID-15'!B134,'ID-24'!B134,'ID-26'!B134,'ID-29'!B134,'ID-30'!B134,'ID-32'!B134,'ID-33'!B134,'ID-34'!B134,'ID-37'!B134,'ID-38'!B134,'ID-39'!B134,'ID-40'!B134,'ID-44'!B134,'ID-45'!B134,'ID-53'!B134,'ID-57'!B134,'ID-59'!B134,'ID-70'!B134,'ID-71'!B134))</f>
        <v>1749.1410038813265</v>
      </c>
      <c r="C127" s="1">
        <f>ABS(Mean!C127-MAX('ID-08'!B134,'ID-09'!B134,'ID-11'!C134,'ID-14'!C134,'ID-18'!B134,'ID-24'!C134,'ID-26'!C134,'ID-29'!C134,'ID-30'!C134,'ID-34'!C134,'ID-36'!B134,'ID-38'!C134,'ID-39'!C134,'ID-40'!C134,'ID-44'!C134,'ID-45'!C134,'ID-57'!C134,'ID-59'!C134))</f>
        <v>901.52845983637326</v>
      </c>
      <c r="D127" s="1">
        <f>ABS(Mean!D127-MAX('ID-13'!C134,'ID-14'!D134,'ID-15'!C134,'ID-16'!B134,'ID-18'!C134,'ID-26'!D134,'ID-29'!D134,'ID-30'!D134,'ID-33'!C134,'ID-34'!D134,'ID-36'!C134,'ID-37'!C134,'ID-38'!D134,'ID-39'!D134,'ID-40'!D134,'ID-45'!D134,'ID-59'!D134,'ID-71'!C134))</f>
        <v>2432.3678520623953</v>
      </c>
      <c r="E127" s="1">
        <f>ABS(Mean!E127-MAX('ID-03'!B134,'ID-09'!C134,'ID-13'!D134,'ID-15'!D134,'ID-16'!C134,'ID-18'!D134,'ID-24'!D134,'ID-29'!E134,'ID-30'!E134,'ID-33'!D134,'ID-34'!E134,'ID-36'!D134,'ID-38'!E134,'ID-39'!E134,'ID-40'!E134,'ID-44'!D134,'ID-45'!E134,'ID-57'!D134,'ID-70'!C134,'ID-71'!D134))</f>
        <v>2676.288710277262</v>
      </c>
      <c r="F127" s="1">
        <f>ABS(Mean!F127-MAX('ID-01'!B134,'ID-02'!B134,'ID-03'!C134,'ID-06'!B134,'ID-08'!C134,'ID-09'!D134,'ID-12'!B134,'ID-16'!D134,'ID-18'!E134,'ID-24'!E134,'ID-29'!F134,'ID-33'!E134,'ID-34'!F134,'ID-36'!E134,'ID-38'!F134,'ID-39'!F134,'ID-40'!F134,'ID-45'!F134,'ID-53'!C134,'ID-54'!B134,'ID-57'!E134,'ID-71'!E134))</f>
        <v>7895.1243919978342</v>
      </c>
      <c r="G127" s="1">
        <f>ABS(Mean!G127-MAX('ID-01'!C134,'ID-02'!C134,'ID-03'!D134,'ID-07'!B134,'ID-08'!D134,'ID-11'!D134,'ID-18'!F134,'ID-24'!F134,'ID-29'!G134,'ID-31'!B134,'ID-33'!F134,'ID-34'!G134,'ID-36'!F134,'ID-39'!G134,'ID-40'!G134,'ID-44'!E134,'ID-45'!G134,'ID-50'!B134,'ID-53'!D134,'ID-54'!C134,'ID-57'!F134,'ID-59'!E134,'ID-70'!D134,'ID-71'!F134))</f>
        <v>4476.3506220964464</v>
      </c>
      <c r="H127" s="1">
        <f>ABS(Mean!H127-MAX('ID-03'!E134,'ID-11'!E134,'ID-13'!E134,'ID-15'!E134,'ID-16'!E134,'ID-18'!G134,'ID-24'!G134,'ID-29'!H134,'ID-30'!F134,'ID-31'!C134,'ID-33'!G134,'ID-34'!H134,'ID-40'!H134,'ID-44'!F134,'ID-45'!H134,'ID-54'!D134,'ID-57'!G134,'ID-59'!F134,'ID-70'!E134,'ID-71'!G134))</f>
        <v>2464.5793436868339</v>
      </c>
      <c r="I127" s="1">
        <f>ABS(Mean!I127-MAX('ID-12'!C134,'ID-18'!H134,'ID-24'!H134,'ID-29'!I134,'ID-40'!I134,'ID-44'!G134,'ID-45'!I134,'ID-59'!G134))</f>
        <v>2796.6462382253144</v>
      </c>
      <c r="J127" s="1">
        <f>ABS(Mean!J127-MAX('ID-31'!D134,'ID-40'!J134,'ID-44'!H134,'ID-45'!J134,'ID-57'!H134))</f>
        <v>1023.2522446196558</v>
      </c>
      <c r="K127" s="1">
        <f>ABS(Mean!K127-MAX('ID-26'!E134,'ID-31'!E134,'ID-34'!I134,'ID-36'!G134,'ID-40'!K134,'ID-44'!I134,'ID-57'!I134))</f>
        <v>2950.9984709687137</v>
      </c>
    </row>
    <row r="128" spans="1:11" x14ac:dyDescent="0.25">
      <c r="A128" s="1">
        <v>15.5</v>
      </c>
      <c r="B128" s="1">
        <f>ABS(Mean!B128-MAX('ID-11'!B135,'ID-13'!B135,'ID-14'!B135,'ID-15'!B135,'ID-24'!B135,'ID-26'!B135,'ID-29'!B135,'ID-30'!B135,'ID-32'!B135,'ID-33'!B135,'ID-34'!B135,'ID-37'!B135,'ID-38'!B135,'ID-39'!B135,'ID-40'!B135,'ID-44'!B135,'ID-45'!B135,'ID-53'!B135,'ID-57'!B135,'ID-59'!B135,'ID-70'!B135,'ID-71'!B135))</f>
        <v>1796.0003709841733</v>
      </c>
      <c r="C128" s="1">
        <f>ABS(Mean!C128-MAX('ID-08'!B135,'ID-09'!B135,'ID-11'!C135,'ID-14'!C135,'ID-18'!B135,'ID-24'!C135,'ID-26'!C135,'ID-29'!C135,'ID-30'!C135,'ID-34'!C135,'ID-36'!B135,'ID-38'!C135,'ID-39'!C135,'ID-40'!C135,'ID-44'!C135,'ID-45'!C135,'ID-57'!C135,'ID-59'!C135))</f>
        <v>934.49932556286024</v>
      </c>
      <c r="D128" s="1">
        <f>ABS(Mean!D128-MAX('ID-13'!C135,'ID-14'!D135,'ID-15'!C135,'ID-16'!B135,'ID-18'!C135,'ID-26'!D135,'ID-29'!D135,'ID-30'!D135,'ID-33'!C135,'ID-34'!D135,'ID-36'!C135,'ID-37'!C135,'ID-38'!D135,'ID-39'!D135,'ID-40'!D135,'ID-45'!D135,'ID-59'!D135,'ID-71'!C135))</f>
        <v>2431.3334476948958</v>
      </c>
      <c r="E128" s="1">
        <f>ABS(Mean!E128-MAX('ID-03'!B135,'ID-09'!C135,'ID-13'!D135,'ID-15'!D135,'ID-16'!C135,'ID-18'!D135,'ID-24'!D135,'ID-29'!E135,'ID-30'!E135,'ID-33'!D135,'ID-34'!E135,'ID-36'!D135,'ID-38'!E135,'ID-39'!E135,'ID-40'!E135,'ID-44'!D135,'ID-45'!E135,'ID-57'!D135,'ID-70'!C135,'ID-71'!D135))</f>
        <v>2682.8639258667122</v>
      </c>
      <c r="F128" s="1">
        <f>ABS(Mean!F128-MAX('ID-01'!B135,'ID-02'!B135,'ID-03'!C135,'ID-06'!B135,'ID-08'!C135,'ID-09'!D135,'ID-12'!B135,'ID-16'!D135,'ID-18'!E135,'ID-24'!E135,'ID-29'!F135,'ID-33'!E135,'ID-34'!F135,'ID-36'!E135,'ID-38'!F135,'ID-39'!F135,'ID-40'!F135,'ID-45'!F135,'ID-53'!C135,'ID-54'!B135,'ID-57'!E135,'ID-71'!E135))</f>
        <v>7936.3410446527469</v>
      </c>
      <c r="G128" s="1">
        <f>ABS(Mean!G128-MAX('ID-01'!C135,'ID-02'!C135,'ID-03'!D135,'ID-07'!B135,'ID-08'!D135,'ID-11'!D135,'ID-18'!F135,'ID-24'!F135,'ID-29'!G135,'ID-31'!B135,'ID-33'!F135,'ID-34'!G135,'ID-36'!F135,'ID-39'!G135,'ID-40'!G135,'ID-44'!E135,'ID-45'!G135,'ID-50'!B135,'ID-53'!D135,'ID-54'!C135,'ID-57'!F135,'ID-59'!E135,'ID-70'!D135,'ID-71'!F135))</f>
        <v>4441.3097715902941</v>
      </c>
      <c r="H128" s="1">
        <f>ABS(Mean!H128-MAX('ID-03'!E135,'ID-11'!E135,'ID-13'!E135,'ID-15'!E135,'ID-16'!E135,'ID-18'!G135,'ID-24'!G135,'ID-29'!H135,'ID-30'!F135,'ID-31'!C135,'ID-33'!G135,'ID-34'!H135,'ID-40'!H135,'ID-44'!F135,'ID-45'!H135,'ID-54'!D135,'ID-57'!G135,'ID-59'!F135,'ID-70'!E135,'ID-71'!G135))</f>
        <v>2473.558458310235</v>
      </c>
      <c r="I128" s="1">
        <f>ABS(Mean!I128-MAX('ID-12'!C135,'ID-18'!H135,'ID-24'!H135,'ID-29'!I135,'ID-40'!I135,'ID-44'!G135,'ID-45'!I135,'ID-59'!G135))</f>
        <v>2835.2439489533999</v>
      </c>
      <c r="J128" s="1">
        <f>ABS(Mean!J128-MAX('ID-31'!D135,'ID-40'!J135,'ID-44'!H135,'ID-45'!J135,'ID-57'!H135))</f>
        <v>1001.0506518751213</v>
      </c>
      <c r="K128" s="1">
        <f>ABS(Mean!K128-MAX('ID-26'!E135,'ID-31'!E135,'ID-34'!I135,'ID-36'!G135,'ID-40'!K135,'ID-44'!I135,'ID-57'!I135))</f>
        <v>3029.9088970664679</v>
      </c>
    </row>
    <row r="129" spans="1:11" x14ac:dyDescent="0.25">
      <c r="A129" s="1">
        <v>15.625</v>
      </c>
      <c r="B129" s="1">
        <f>ABS(Mean!B129-MAX('ID-11'!B136,'ID-13'!B136,'ID-14'!B136,'ID-15'!B136,'ID-24'!B136,'ID-26'!B136,'ID-29'!B136,'ID-30'!B136,'ID-32'!B136,'ID-33'!B136,'ID-34'!B136,'ID-37'!B136,'ID-38'!B136,'ID-39'!B136,'ID-40'!B136,'ID-44'!B136,'ID-45'!B136,'ID-53'!B136,'ID-57'!B136,'ID-59'!B136,'ID-70'!B136,'ID-71'!B136))</f>
        <v>1876.4372404203082</v>
      </c>
      <c r="C129" s="1">
        <f>ABS(Mean!C129-MAX('ID-08'!B136,'ID-09'!B136,'ID-11'!C136,'ID-14'!C136,'ID-18'!B136,'ID-24'!C136,'ID-26'!C136,'ID-29'!C136,'ID-30'!C136,'ID-34'!C136,'ID-36'!B136,'ID-38'!C136,'ID-39'!C136,'ID-40'!C136,'ID-44'!C136,'ID-45'!C136,'ID-57'!C136,'ID-59'!C136))</f>
        <v>1065.5241090984921</v>
      </c>
      <c r="D129" s="1">
        <f>ABS(Mean!D129-MAX('ID-13'!C136,'ID-14'!D136,'ID-15'!C136,'ID-16'!B136,'ID-18'!C136,'ID-26'!D136,'ID-29'!D136,'ID-30'!D136,'ID-33'!C136,'ID-34'!D136,'ID-36'!C136,'ID-37'!C136,'ID-38'!D136,'ID-39'!D136,'ID-40'!D136,'ID-45'!D136,'ID-59'!D136,'ID-71'!C136))</f>
        <v>2482.8250107071899</v>
      </c>
      <c r="E129" s="1">
        <f>ABS(Mean!E129-MAX('ID-03'!B136,'ID-09'!C136,'ID-13'!D136,'ID-15'!D136,'ID-16'!C136,'ID-18'!D136,'ID-24'!D136,'ID-29'!E136,'ID-30'!E136,'ID-33'!D136,'ID-34'!E136,'ID-36'!D136,'ID-38'!E136,'ID-39'!E136,'ID-40'!E136,'ID-44'!D136,'ID-45'!E136,'ID-57'!D136,'ID-70'!C136,'ID-71'!D136))</f>
        <v>2721.7910882317556</v>
      </c>
      <c r="F129" s="1">
        <f>ABS(Mean!F129-MAX('ID-01'!B136,'ID-02'!B136,'ID-03'!C136,'ID-06'!B136,'ID-08'!C136,'ID-09'!D136,'ID-12'!B136,'ID-16'!D136,'ID-18'!E136,'ID-24'!E136,'ID-29'!F136,'ID-33'!E136,'ID-34'!F136,'ID-36'!E136,'ID-38'!F136,'ID-39'!F136,'ID-40'!F136,'ID-45'!F136,'ID-53'!C136,'ID-54'!B136,'ID-57'!E136,'ID-71'!E136))</f>
        <v>8041.5637025187807</v>
      </c>
      <c r="G129" s="1">
        <f>ABS(Mean!G129-MAX('ID-01'!C136,'ID-02'!C136,'ID-03'!D136,'ID-07'!B136,'ID-08'!D136,'ID-11'!D136,'ID-18'!F136,'ID-24'!F136,'ID-29'!G136,'ID-31'!B136,'ID-33'!F136,'ID-34'!G136,'ID-36'!F136,'ID-39'!G136,'ID-40'!G136,'ID-44'!E136,'ID-45'!G136,'ID-50'!B136,'ID-53'!D136,'ID-54'!C136,'ID-57'!F136,'ID-59'!E136,'ID-70'!D136,'ID-71'!F136))</f>
        <v>4281.6394660287779</v>
      </c>
      <c r="H129" s="1">
        <f>ABS(Mean!H129-MAX('ID-03'!E136,'ID-11'!E136,'ID-13'!E136,'ID-15'!E136,'ID-16'!E136,'ID-18'!G136,'ID-24'!G136,'ID-29'!H136,'ID-30'!F136,'ID-31'!C136,'ID-33'!G136,'ID-34'!H136,'ID-40'!H136,'ID-44'!F136,'ID-45'!H136,'ID-54'!D136,'ID-57'!G136,'ID-59'!F136,'ID-70'!E136,'ID-71'!G136))</f>
        <v>2522.5994154228774</v>
      </c>
      <c r="I129" s="1">
        <f>ABS(Mean!I129-MAX('ID-12'!C136,'ID-18'!H136,'ID-24'!H136,'ID-29'!I136,'ID-40'!I136,'ID-44'!G136,'ID-45'!I136,'ID-59'!G136))</f>
        <v>2841.9505313319037</v>
      </c>
      <c r="J129" s="1">
        <f>ABS(Mean!J129-MAX('ID-31'!D136,'ID-40'!J136,'ID-44'!H136,'ID-45'!J136,'ID-57'!H136))</f>
        <v>995.65026458082252</v>
      </c>
      <c r="K129" s="1">
        <f>ABS(Mean!K129-MAX('ID-26'!E136,'ID-31'!E136,'ID-34'!I136,'ID-36'!G136,'ID-40'!K136,'ID-44'!I136,'ID-57'!I136))</f>
        <v>3011.5200085676079</v>
      </c>
    </row>
    <row r="130" spans="1:11" x14ac:dyDescent="0.25">
      <c r="A130" s="1">
        <v>15.75</v>
      </c>
      <c r="B130" s="1">
        <f>ABS(Mean!B130-MAX('ID-11'!B137,'ID-13'!B137,'ID-14'!B137,'ID-15'!B137,'ID-24'!B137,'ID-26'!B137,'ID-29'!B137,'ID-30'!B137,'ID-32'!B137,'ID-33'!B137,'ID-34'!B137,'ID-37'!B137,'ID-38'!B137,'ID-39'!B137,'ID-40'!B137,'ID-44'!B137,'ID-45'!B137,'ID-53'!B137,'ID-57'!B137,'ID-59'!B137,'ID-70'!B137,'ID-71'!B137))</f>
        <v>1890.8883017477212</v>
      </c>
      <c r="C130" s="1">
        <f>ABS(Mean!C130-MAX('ID-08'!B137,'ID-09'!B137,'ID-11'!C137,'ID-14'!C137,'ID-18'!B137,'ID-24'!C137,'ID-26'!C137,'ID-29'!C137,'ID-30'!C137,'ID-34'!C137,'ID-36'!B137,'ID-38'!C137,'ID-39'!C137,'ID-40'!C137,'ID-44'!C137,'ID-45'!C137,'ID-57'!C137,'ID-59'!C137))</f>
        <v>987.09213438249503</v>
      </c>
      <c r="D130" s="1">
        <f>ABS(Mean!D130-MAX('ID-13'!C137,'ID-14'!D137,'ID-15'!C137,'ID-16'!B137,'ID-18'!C137,'ID-26'!D137,'ID-29'!D137,'ID-30'!D137,'ID-33'!C137,'ID-34'!D137,'ID-36'!C137,'ID-37'!C137,'ID-38'!D137,'ID-39'!D137,'ID-40'!D137,'ID-45'!D137,'ID-59'!D137,'ID-71'!C137))</f>
        <v>2483.8011897083288</v>
      </c>
      <c r="E130" s="1">
        <f>ABS(Mean!E130-MAX('ID-03'!B137,'ID-09'!C137,'ID-13'!D137,'ID-15'!D137,'ID-16'!C137,'ID-18'!D137,'ID-24'!D137,'ID-29'!E137,'ID-30'!E137,'ID-33'!D137,'ID-34'!E137,'ID-36'!D137,'ID-38'!E137,'ID-39'!E137,'ID-40'!E137,'ID-44'!D137,'ID-45'!E137,'ID-57'!D137,'ID-70'!C137,'ID-71'!D137))</f>
        <v>2703.5627501888039</v>
      </c>
      <c r="F130" s="1">
        <f>ABS(Mean!F130-MAX('ID-01'!B137,'ID-02'!B137,'ID-03'!C137,'ID-06'!B137,'ID-08'!C137,'ID-09'!D137,'ID-12'!B137,'ID-16'!D137,'ID-18'!E137,'ID-24'!E137,'ID-29'!F137,'ID-33'!E137,'ID-34'!F137,'ID-36'!E137,'ID-38'!F137,'ID-39'!F137,'ID-40'!F137,'ID-45'!F137,'ID-53'!C137,'ID-54'!B137,'ID-57'!E137,'ID-71'!E137))</f>
        <v>8088.7673971937547</v>
      </c>
      <c r="G130" s="1">
        <f>ABS(Mean!G130-MAX('ID-01'!C137,'ID-02'!C137,'ID-03'!D137,'ID-07'!B137,'ID-08'!D137,'ID-11'!D137,'ID-18'!F137,'ID-24'!F137,'ID-29'!G137,'ID-31'!B137,'ID-33'!F137,'ID-34'!G137,'ID-36'!F137,'ID-39'!G137,'ID-40'!G137,'ID-44'!E137,'ID-45'!G137,'ID-50'!B137,'ID-53'!D137,'ID-54'!C137,'ID-57'!F137,'ID-59'!E137,'ID-70'!D137,'ID-71'!F137))</f>
        <v>4216.1268789032265</v>
      </c>
      <c r="H130" s="1">
        <f>ABS(Mean!H130-MAX('ID-03'!E137,'ID-11'!E137,'ID-13'!E137,'ID-15'!E137,'ID-16'!E137,'ID-18'!G137,'ID-24'!G137,'ID-29'!H137,'ID-30'!F137,'ID-31'!C137,'ID-33'!G137,'ID-34'!H137,'ID-40'!H137,'ID-44'!F137,'ID-45'!H137,'ID-54'!D137,'ID-57'!G137,'ID-59'!F137,'ID-70'!E137,'ID-71'!G137))</f>
        <v>2528.9436733164925</v>
      </c>
      <c r="I130" s="1">
        <f>ABS(Mean!I130-MAX('ID-12'!C137,'ID-18'!H137,'ID-24'!H137,'ID-29'!I137,'ID-40'!I137,'ID-44'!G137,'ID-45'!I137,'ID-59'!G137))</f>
        <v>2856.0064280828624</v>
      </c>
      <c r="J130" s="1">
        <f>ABS(Mean!J130-MAX('ID-31'!D137,'ID-40'!J137,'ID-44'!H137,'ID-45'!J137,'ID-57'!H137))</f>
        <v>925.55698949092175</v>
      </c>
      <c r="K130" s="1">
        <f>ABS(Mean!K130-MAX('ID-26'!E137,'ID-31'!E137,'ID-34'!I137,'ID-36'!G137,'ID-40'!K137,'ID-44'!I137,'ID-57'!I137))</f>
        <v>3023.8008156690148</v>
      </c>
    </row>
    <row r="131" spans="1:11" x14ac:dyDescent="0.25">
      <c r="A131" s="1">
        <v>15.875</v>
      </c>
      <c r="B131" s="1">
        <f>ABS(Mean!B131-MAX('ID-11'!B138,'ID-13'!B138,'ID-14'!B138,'ID-15'!B138,'ID-24'!B138,'ID-26'!B138,'ID-29'!B138,'ID-30'!B138,'ID-32'!B138,'ID-33'!B138,'ID-34'!B138,'ID-37'!B138,'ID-38'!B138,'ID-39'!B138,'ID-40'!B138,'ID-44'!B138,'ID-45'!B138,'ID-53'!B138,'ID-57'!B138,'ID-59'!B138,'ID-70'!B138,'ID-71'!B138))</f>
        <v>1874.5119306152519</v>
      </c>
      <c r="C131" s="1">
        <f>ABS(Mean!C131-MAX('ID-08'!B138,'ID-09'!B138,'ID-11'!C138,'ID-14'!C138,'ID-18'!B138,'ID-24'!C138,'ID-26'!C138,'ID-29'!C138,'ID-30'!C138,'ID-34'!C138,'ID-36'!B138,'ID-38'!C138,'ID-39'!C138,'ID-40'!C138,'ID-44'!C138,'ID-45'!C138,'ID-57'!C138,'ID-59'!C138))</f>
        <v>986.48582518828914</v>
      </c>
      <c r="D131" s="1">
        <f>ABS(Mean!D131-MAX('ID-13'!C138,'ID-14'!D138,'ID-15'!C138,'ID-16'!B138,'ID-18'!C138,'ID-26'!D138,'ID-29'!D138,'ID-30'!D138,'ID-33'!C138,'ID-34'!D138,'ID-36'!C138,'ID-37'!C138,'ID-38'!D138,'ID-39'!D138,'ID-40'!D138,'ID-45'!D138,'ID-59'!D138,'ID-71'!C138))</f>
        <v>2507.6732437268483</v>
      </c>
      <c r="E131" s="1">
        <f>ABS(Mean!E131-MAX('ID-03'!B138,'ID-09'!C138,'ID-13'!D138,'ID-15'!D138,'ID-16'!C138,'ID-18'!D138,'ID-24'!D138,'ID-29'!E138,'ID-30'!E138,'ID-33'!D138,'ID-34'!E138,'ID-36'!D138,'ID-38'!E138,'ID-39'!E138,'ID-40'!E138,'ID-44'!D138,'ID-45'!E138,'ID-57'!D138,'ID-70'!C138,'ID-71'!D138))</f>
        <v>2734.0351191140858</v>
      </c>
      <c r="F131" s="1">
        <f>ABS(Mean!F131-MAX('ID-01'!B138,'ID-02'!B138,'ID-03'!C138,'ID-06'!B138,'ID-08'!C138,'ID-09'!D138,'ID-12'!B138,'ID-16'!D138,'ID-18'!E138,'ID-24'!E138,'ID-29'!F138,'ID-33'!E138,'ID-34'!F138,'ID-36'!E138,'ID-38'!F138,'ID-39'!F138,'ID-40'!F138,'ID-45'!F138,'ID-53'!C138,'ID-54'!B138,'ID-57'!E138,'ID-71'!E138))</f>
        <v>8065.9067427057771</v>
      </c>
      <c r="G131" s="1">
        <f>ABS(Mean!G131-MAX('ID-01'!C138,'ID-02'!C138,'ID-03'!D138,'ID-07'!B138,'ID-08'!D138,'ID-11'!D138,'ID-18'!F138,'ID-24'!F138,'ID-29'!G138,'ID-31'!B138,'ID-33'!F138,'ID-34'!G138,'ID-36'!F138,'ID-39'!G138,'ID-40'!G138,'ID-44'!E138,'ID-45'!G138,'ID-50'!B138,'ID-53'!D138,'ID-54'!C138,'ID-57'!F138,'ID-59'!E138,'ID-70'!D138,'ID-71'!F138))</f>
        <v>4130.2737787988281</v>
      </c>
      <c r="H131" s="1">
        <f>ABS(Mean!H131-MAX('ID-03'!E138,'ID-11'!E138,'ID-13'!E138,'ID-15'!E138,'ID-16'!E138,'ID-18'!G138,'ID-24'!G138,'ID-29'!H138,'ID-30'!F138,'ID-31'!C138,'ID-33'!G138,'ID-34'!H138,'ID-40'!H138,'ID-44'!F138,'ID-45'!H138,'ID-54'!D138,'ID-57'!G138,'ID-59'!F138,'ID-70'!E138,'ID-71'!G138))</f>
        <v>2420.2286688918057</v>
      </c>
      <c r="I131" s="1">
        <f>ABS(Mean!I131-MAX('ID-12'!C138,'ID-18'!H138,'ID-24'!H138,'ID-29'!I138,'ID-40'!I138,'ID-44'!G138,'ID-45'!I138,'ID-59'!G138))</f>
        <v>2826.5976841954698</v>
      </c>
      <c r="J131" s="1">
        <f>ABS(Mean!J131-MAX('ID-31'!D138,'ID-40'!J138,'ID-44'!H138,'ID-45'!J138,'ID-57'!H138))</f>
        <v>903.82899122118465</v>
      </c>
      <c r="K131" s="1">
        <f>ABS(Mean!K131-MAX('ID-26'!E138,'ID-31'!E138,'ID-34'!I138,'ID-36'!G138,'ID-40'!K138,'ID-44'!I138,'ID-57'!I138))</f>
        <v>3010.7693968856961</v>
      </c>
    </row>
    <row r="132" spans="1:11" x14ac:dyDescent="0.25">
      <c r="A132" s="1">
        <v>16</v>
      </c>
      <c r="B132" s="1">
        <f>ABS(Mean!B132-MAX('ID-11'!B139,'ID-13'!B139,'ID-14'!B139,'ID-15'!B139,'ID-24'!B139,'ID-26'!B139,'ID-29'!B139,'ID-30'!B139,'ID-32'!B139,'ID-33'!B139,'ID-34'!B139,'ID-37'!B139,'ID-38'!B139,'ID-39'!B139,'ID-40'!B139,'ID-44'!B139,'ID-45'!B139,'ID-53'!B139,'ID-57'!B139,'ID-59'!B139,'ID-70'!B139,'ID-71'!B139))</f>
        <v>1831.6216050774121</v>
      </c>
      <c r="C132" s="1">
        <f>ABS(Mean!C132-MAX('ID-08'!B139,'ID-09'!B139,'ID-11'!C139,'ID-14'!C139,'ID-18'!B139,'ID-24'!C139,'ID-26'!C139,'ID-29'!C139,'ID-30'!C139,'ID-34'!C139,'ID-36'!B139,'ID-38'!C139,'ID-39'!C139,'ID-40'!C139,'ID-44'!C139,'ID-45'!C139,'ID-57'!C139,'ID-59'!C139))</f>
        <v>999.56790993029369</v>
      </c>
      <c r="D132" s="1">
        <f>ABS(Mean!D132-MAX('ID-13'!C139,'ID-14'!D139,'ID-15'!C139,'ID-16'!B139,'ID-18'!C139,'ID-26'!D139,'ID-29'!D139,'ID-30'!D139,'ID-33'!C139,'ID-34'!D139,'ID-36'!C139,'ID-37'!C139,'ID-38'!D139,'ID-39'!D139,'ID-40'!D139,'ID-45'!D139,'ID-59'!D139,'ID-71'!C139))</f>
        <v>2461.7689578060908</v>
      </c>
      <c r="E132" s="1">
        <f>ABS(Mean!E132-MAX('ID-03'!B139,'ID-09'!C139,'ID-13'!D139,'ID-15'!D139,'ID-16'!C139,'ID-18'!D139,'ID-24'!D139,'ID-29'!E139,'ID-30'!E139,'ID-33'!D139,'ID-34'!E139,'ID-36'!D139,'ID-38'!E139,'ID-39'!E139,'ID-40'!E139,'ID-44'!D139,'ID-45'!E139,'ID-57'!D139,'ID-70'!C139,'ID-71'!D139))</f>
        <v>3038.4094868338361</v>
      </c>
      <c r="F132" s="1">
        <f>ABS(Mean!F132-MAX('ID-01'!B139,'ID-02'!B139,'ID-03'!C139,'ID-06'!B139,'ID-08'!C139,'ID-09'!D139,'ID-12'!B139,'ID-16'!D139,'ID-18'!E139,'ID-24'!E139,'ID-29'!F139,'ID-33'!E139,'ID-34'!F139,'ID-36'!E139,'ID-38'!F139,'ID-39'!F139,'ID-40'!F139,'ID-45'!F139,'ID-53'!C139,'ID-54'!B139,'ID-57'!E139,'ID-71'!E139))</f>
        <v>8022.5827970994196</v>
      </c>
      <c r="G132" s="1">
        <f>ABS(Mean!G132-MAX('ID-01'!C139,'ID-02'!C139,'ID-03'!D139,'ID-07'!B139,'ID-08'!D139,'ID-11'!D139,'ID-18'!F139,'ID-24'!F139,'ID-29'!G139,'ID-31'!B139,'ID-33'!F139,'ID-34'!G139,'ID-36'!F139,'ID-39'!G139,'ID-40'!G139,'ID-44'!E139,'ID-45'!G139,'ID-50'!B139,'ID-53'!D139,'ID-54'!C139,'ID-57'!F139,'ID-59'!E139,'ID-70'!D139,'ID-71'!F139))</f>
        <v>4098.2351290529296</v>
      </c>
      <c r="H132" s="1">
        <f>ABS(Mean!H132-MAX('ID-03'!E139,'ID-11'!E139,'ID-13'!E139,'ID-15'!E139,'ID-16'!E139,'ID-18'!G139,'ID-24'!G139,'ID-29'!H139,'ID-30'!F139,'ID-31'!C139,'ID-33'!G139,'ID-34'!H139,'ID-40'!H139,'ID-44'!F139,'ID-45'!H139,'ID-54'!D139,'ID-57'!G139,'ID-59'!F139,'ID-70'!E139,'ID-71'!G139))</f>
        <v>2470.3445981613795</v>
      </c>
      <c r="I132" s="1">
        <f>ABS(Mean!I132-MAX('ID-12'!C139,'ID-18'!H139,'ID-24'!H139,'ID-29'!I139,'ID-40'!I139,'ID-44'!G139,'ID-45'!I139,'ID-59'!G139))</f>
        <v>2806.2735462840774</v>
      </c>
      <c r="J132" s="1">
        <f>ABS(Mean!J132-MAX('ID-31'!D139,'ID-40'!J139,'ID-44'!H139,'ID-45'!J139,'ID-57'!H139))</f>
        <v>852.28933596685647</v>
      </c>
      <c r="K132" s="1">
        <f>ABS(Mean!K132-MAX('ID-26'!E139,'ID-31'!E139,'ID-34'!I139,'ID-36'!G139,'ID-40'!K139,'ID-44'!I139,'ID-57'!I139))</f>
        <v>3024.4607714532422</v>
      </c>
    </row>
    <row r="133" spans="1:11" x14ac:dyDescent="0.25">
      <c r="A133" s="1">
        <v>16.125</v>
      </c>
      <c r="B133" s="1">
        <f>ABS(Mean!B133-MAX('ID-11'!B140,'ID-13'!B140,'ID-14'!B140,'ID-15'!B140,'ID-24'!B140,'ID-26'!B140,'ID-29'!B140,'ID-30'!B140,'ID-32'!B140,'ID-33'!B140,'ID-34'!B140,'ID-37'!B140,'ID-38'!B140,'ID-39'!B140,'ID-40'!B140,'ID-44'!B140,'ID-45'!B140,'ID-53'!B140,'ID-57'!B140,'ID-59'!B140,'ID-70'!B140,'ID-71'!B140))</f>
        <v>1860.3150258257538</v>
      </c>
      <c r="C133" s="1">
        <f>ABS(Mean!C133-MAX('ID-08'!B140,'ID-09'!B140,'ID-11'!C140,'ID-14'!C140,'ID-18'!B140,'ID-24'!C140,'ID-26'!C140,'ID-29'!C140,'ID-30'!C140,'ID-34'!C140,'ID-36'!B140,'ID-38'!C140,'ID-39'!C140,'ID-40'!C140,'ID-44'!C140,'ID-45'!C140,'ID-57'!C140,'ID-59'!C140))</f>
        <v>1008.5745202904052</v>
      </c>
      <c r="D133" s="1">
        <f>ABS(Mean!D133-MAX('ID-13'!C140,'ID-14'!D140,'ID-15'!C140,'ID-16'!B140,'ID-18'!C140,'ID-26'!D140,'ID-29'!D140,'ID-30'!D140,'ID-33'!C140,'ID-34'!D140,'ID-36'!C140,'ID-37'!C140,'ID-38'!D140,'ID-39'!D140,'ID-40'!D140,'ID-45'!D140,'ID-59'!D140,'ID-71'!C140))</f>
        <v>2432.0590143408826</v>
      </c>
      <c r="E133" s="1">
        <f>ABS(Mean!E133-MAX('ID-03'!B140,'ID-09'!C140,'ID-13'!D140,'ID-15'!D140,'ID-16'!C140,'ID-18'!D140,'ID-24'!D140,'ID-29'!E140,'ID-30'!E140,'ID-33'!D140,'ID-34'!E140,'ID-36'!D140,'ID-38'!E140,'ID-39'!E140,'ID-40'!E140,'ID-44'!D140,'ID-45'!E140,'ID-57'!D140,'ID-70'!C140,'ID-71'!D140))</f>
        <v>3247.2507181111714</v>
      </c>
      <c r="F133" s="1">
        <f>ABS(Mean!F133-MAX('ID-01'!B140,'ID-02'!B140,'ID-03'!C140,'ID-06'!B140,'ID-08'!C140,'ID-09'!D140,'ID-12'!B140,'ID-16'!D140,'ID-18'!E140,'ID-24'!E140,'ID-29'!F140,'ID-33'!E140,'ID-34'!F140,'ID-36'!E140,'ID-38'!F140,'ID-39'!F140,'ID-40'!F140,'ID-45'!F140,'ID-53'!C140,'ID-54'!B140,'ID-57'!E140,'ID-71'!E140))</f>
        <v>7998.530984036367</v>
      </c>
      <c r="G133" s="1">
        <f>ABS(Mean!G133-MAX('ID-01'!C140,'ID-02'!C140,'ID-03'!D140,'ID-07'!B140,'ID-08'!D140,'ID-11'!D140,'ID-18'!F140,'ID-24'!F140,'ID-29'!G140,'ID-31'!B140,'ID-33'!F140,'ID-34'!G140,'ID-36'!F140,'ID-39'!G140,'ID-40'!G140,'ID-44'!E140,'ID-45'!G140,'ID-50'!B140,'ID-53'!D140,'ID-54'!C140,'ID-57'!F140,'ID-59'!E140,'ID-70'!D140,'ID-71'!F140))</f>
        <v>4063.9098227659288</v>
      </c>
      <c r="H133" s="1">
        <f>ABS(Mean!H133-MAX('ID-03'!E140,'ID-11'!E140,'ID-13'!E140,'ID-15'!E140,'ID-16'!E140,'ID-18'!G140,'ID-24'!G140,'ID-29'!H140,'ID-30'!F140,'ID-31'!C140,'ID-33'!G140,'ID-34'!H140,'ID-40'!H140,'ID-44'!F140,'ID-45'!H140,'ID-54'!D140,'ID-57'!G140,'ID-59'!F140,'ID-70'!E140,'ID-71'!G140))</f>
        <v>2438.3714961397154</v>
      </c>
      <c r="I133" s="1">
        <f>ABS(Mean!I133-MAX('ID-12'!C140,'ID-18'!H140,'ID-24'!H140,'ID-29'!I140,'ID-40'!I140,'ID-44'!G140,'ID-45'!I140,'ID-59'!G140))</f>
        <v>2793.059521973807</v>
      </c>
      <c r="J133" s="1">
        <f>ABS(Mean!J133-MAX('ID-31'!D140,'ID-40'!J140,'ID-44'!H140,'ID-45'!J140,'ID-57'!H140))</f>
        <v>916.32569533304763</v>
      </c>
      <c r="K133" s="1">
        <f>ABS(Mean!K133-MAX('ID-26'!E140,'ID-31'!E140,'ID-34'!I140,'ID-36'!G140,'ID-40'!K140,'ID-44'!I140,'ID-57'!I140))</f>
        <v>3016.7492935066543</v>
      </c>
    </row>
    <row r="134" spans="1:11" x14ac:dyDescent="0.25">
      <c r="A134" s="1">
        <v>16.25</v>
      </c>
      <c r="B134" s="1">
        <f>ABS(Mean!B134-MAX('ID-11'!B141,'ID-13'!B141,'ID-14'!B141,'ID-15'!B141,'ID-24'!B141,'ID-26'!B141,'ID-29'!B141,'ID-30'!B141,'ID-32'!B141,'ID-33'!B141,'ID-34'!B141,'ID-37'!B141,'ID-38'!B141,'ID-39'!B141,'ID-40'!B141,'ID-44'!B141,'ID-45'!B141,'ID-53'!B141,'ID-57'!B141,'ID-59'!B141,'ID-70'!B141,'ID-71'!B141))</f>
        <v>1834.4920667543161</v>
      </c>
      <c r="C134" s="1">
        <f>ABS(Mean!C134-MAX('ID-08'!B141,'ID-09'!B141,'ID-11'!C141,'ID-14'!C141,'ID-18'!B141,'ID-24'!C141,'ID-26'!C141,'ID-29'!C141,'ID-30'!C141,'ID-34'!C141,'ID-36'!B141,'ID-38'!C141,'ID-39'!C141,'ID-40'!C141,'ID-44'!C141,'ID-45'!C141,'ID-57'!C141,'ID-59'!C141))</f>
        <v>961.52653276490753</v>
      </c>
      <c r="D134" s="1">
        <f>ABS(Mean!D134-MAX('ID-13'!C141,'ID-14'!D141,'ID-15'!C141,'ID-16'!B141,'ID-18'!C141,'ID-26'!D141,'ID-29'!D141,'ID-30'!D141,'ID-33'!C141,'ID-34'!D141,'ID-36'!C141,'ID-37'!C141,'ID-38'!D141,'ID-39'!D141,'ID-40'!D141,'ID-45'!D141,'ID-59'!D141,'ID-71'!C141))</f>
        <v>2405.0029501644813</v>
      </c>
      <c r="E134" s="1">
        <f>ABS(Mean!E134-MAX('ID-03'!B141,'ID-09'!C141,'ID-13'!D141,'ID-15'!D141,'ID-16'!C141,'ID-18'!D141,'ID-24'!D141,'ID-29'!E141,'ID-30'!E141,'ID-33'!D141,'ID-34'!E141,'ID-36'!D141,'ID-38'!E141,'ID-39'!E141,'ID-40'!E141,'ID-44'!D141,'ID-45'!E141,'ID-57'!D141,'ID-70'!C141,'ID-71'!D141))</f>
        <v>3248.4327972735409</v>
      </c>
      <c r="F134" s="1">
        <f>ABS(Mean!F134-MAX('ID-01'!B141,'ID-02'!B141,'ID-03'!C141,'ID-06'!B141,'ID-08'!C141,'ID-09'!D141,'ID-12'!B141,'ID-16'!D141,'ID-18'!E141,'ID-24'!E141,'ID-29'!F141,'ID-33'!E141,'ID-34'!F141,'ID-36'!E141,'ID-38'!F141,'ID-39'!F141,'ID-40'!F141,'ID-45'!F141,'ID-53'!C141,'ID-54'!B141,'ID-57'!E141,'ID-71'!E141))</f>
        <v>8017.3288027300423</v>
      </c>
      <c r="G134" s="1">
        <f>ABS(Mean!G134-MAX('ID-01'!C141,'ID-02'!C141,'ID-03'!D141,'ID-07'!B141,'ID-08'!D141,'ID-11'!D141,'ID-18'!F141,'ID-24'!F141,'ID-29'!G141,'ID-31'!B141,'ID-33'!F141,'ID-34'!G141,'ID-36'!F141,'ID-39'!G141,'ID-40'!G141,'ID-44'!E141,'ID-45'!G141,'ID-50'!B141,'ID-53'!D141,'ID-54'!C141,'ID-57'!F141,'ID-59'!E141,'ID-70'!D141,'ID-71'!F141))</f>
        <v>4029.712206922437</v>
      </c>
      <c r="H134" s="1">
        <f>ABS(Mean!H134-MAX('ID-03'!E141,'ID-11'!E141,'ID-13'!E141,'ID-15'!E141,'ID-16'!E141,'ID-18'!G141,'ID-24'!G141,'ID-29'!H141,'ID-30'!F141,'ID-31'!C141,'ID-33'!G141,'ID-34'!H141,'ID-40'!H141,'ID-44'!F141,'ID-45'!H141,'ID-54'!D141,'ID-57'!G141,'ID-59'!F141,'ID-70'!E141,'ID-71'!G141))</f>
        <v>2423.9752482801732</v>
      </c>
      <c r="I134" s="1">
        <f>ABS(Mean!I134-MAX('ID-12'!C141,'ID-18'!H141,'ID-24'!H141,'ID-29'!I141,'ID-40'!I141,'ID-44'!G141,'ID-45'!I141,'ID-59'!G141))</f>
        <v>2839.1040038677111</v>
      </c>
      <c r="J134" s="1">
        <f>ABS(Mean!J134-MAX('ID-31'!D141,'ID-40'!J141,'ID-44'!H141,'ID-45'!J141,'ID-57'!H141))</f>
        <v>917.38544464345091</v>
      </c>
      <c r="K134" s="1">
        <f>ABS(Mean!K134-MAX('ID-26'!E141,'ID-31'!E141,'ID-34'!I141,'ID-36'!G141,'ID-40'!K141,'ID-44'!I141,'ID-57'!I141))</f>
        <v>3017.008437978423</v>
      </c>
    </row>
    <row r="135" spans="1:11" x14ac:dyDescent="0.25">
      <c r="A135" s="1">
        <v>16.375</v>
      </c>
      <c r="B135" s="1">
        <f>ABS(Mean!B135-MAX('ID-11'!B142,'ID-13'!B142,'ID-14'!B142,'ID-15'!B142,'ID-24'!B142,'ID-26'!B142,'ID-29'!B142,'ID-30'!B142,'ID-32'!B142,'ID-33'!B142,'ID-34'!B142,'ID-37'!B142,'ID-38'!B142,'ID-39'!B142,'ID-40'!B142,'ID-44'!B142,'ID-45'!B142,'ID-53'!B142,'ID-57'!B142,'ID-59'!B142,'ID-70'!B142,'ID-71'!B142))</f>
        <v>1822.9383169883952</v>
      </c>
      <c r="C135" s="1">
        <f>ABS(Mean!C135-MAX('ID-08'!B142,'ID-09'!B142,'ID-11'!C142,'ID-14'!C142,'ID-18'!B142,'ID-24'!C142,'ID-26'!C142,'ID-29'!C142,'ID-30'!C142,'ID-34'!C142,'ID-36'!B142,'ID-38'!C142,'ID-39'!C142,'ID-40'!C142,'ID-44'!C142,'ID-45'!C142,'ID-57'!C142,'ID-59'!C142))</f>
        <v>867.75030713210072</v>
      </c>
      <c r="D135" s="1">
        <f>ABS(Mean!D135-MAX('ID-13'!C142,'ID-14'!D142,'ID-15'!C142,'ID-16'!B142,'ID-18'!C142,'ID-26'!D142,'ID-29'!D142,'ID-30'!D142,'ID-33'!C142,'ID-34'!D142,'ID-36'!C142,'ID-37'!C142,'ID-38'!D142,'ID-39'!D142,'ID-40'!D142,'ID-45'!D142,'ID-59'!D142,'ID-71'!C142))</f>
        <v>2243.452912490804</v>
      </c>
      <c r="E135" s="1">
        <f>ABS(Mean!E135-MAX('ID-03'!B142,'ID-09'!C142,'ID-13'!D142,'ID-15'!D142,'ID-16'!C142,'ID-18'!D142,'ID-24'!D142,'ID-29'!E142,'ID-30'!E142,'ID-33'!D142,'ID-34'!E142,'ID-36'!D142,'ID-38'!E142,'ID-39'!E142,'ID-40'!E142,'ID-44'!D142,'ID-45'!E142,'ID-57'!D142,'ID-70'!C142,'ID-71'!D142))</f>
        <v>3239.3957005790321</v>
      </c>
      <c r="F135" s="1">
        <f>ABS(Mean!F135-MAX('ID-01'!B142,'ID-02'!B142,'ID-03'!C142,'ID-06'!B142,'ID-08'!C142,'ID-09'!D142,'ID-12'!B142,'ID-16'!D142,'ID-18'!E142,'ID-24'!E142,'ID-29'!F142,'ID-33'!E142,'ID-34'!F142,'ID-36'!E142,'ID-38'!F142,'ID-39'!F142,'ID-40'!F142,'ID-45'!F142,'ID-53'!C142,'ID-54'!B142,'ID-57'!E142,'ID-71'!E142))</f>
        <v>8094.9608858645543</v>
      </c>
      <c r="G135" s="1">
        <f>ABS(Mean!G135-MAX('ID-01'!C142,'ID-02'!C142,'ID-03'!D142,'ID-07'!B142,'ID-08'!D142,'ID-11'!D142,'ID-18'!F142,'ID-24'!F142,'ID-29'!G142,'ID-31'!B142,'ID-33'!F142,'ID-34'!G142,'ID-36'!F142,'ID-39'!G142,'ID-40'!G142,'ID-44'!E142,'ID-45'!G142,'ID-50'!B142,'ID-53'!D142,'ID-54'!C142,'ID-57'!F142,'ID-59'!E142,'ID-70'!D142,'ID-71'!F142))</f>
        <v>4030.9922377764024</v>
      </c>
      <c r="H135" s="1">
        <f>ABS(Mean!H135-MAX('ID-03'!E142,'ID-11'!E142,'ID-13'!E142,'ID-15'!E142,'ID-16'!E142,'ID-18'!G142,'ID-24'!G142,'ID-29'!H142,'ID-30'!F142,'ID-31'!C142,'ID-33'!G142,'ID-34'!H142,'ID-40'!H142,'ID-44'!F142,'ID-45'!H142,'ID-54'!D142,'ID-57'!G142,'ID-59'!F142,'ID-70'!E142,'ID-71'!G142))</f>
        <v>2366.0152875594404</v>
      </c>
      <c r="I135" s="1">
        <f>ABS(Mean!I135-MAX('ID-12'!C142,'ID-18'!H142,'ID-24'!H142,'ID-29'!I142,'ID-40'!I142,'ID-44'!G142,'ID-45'!I142,'ID-59'!G142))</f>
        <v>2851.9590354987504</v>
      </c>
      <c r="J135" s="1">
        <f>ABS(Mean!J135-MAX('ID-31'!D142,'ID-40'!J142,'ID-44'!H142,'ID-45'!J142,'ID-57'!H142))</f>
        <v>906.68853780511927</v>
      </c>
      <c r="K135" s="1">
        <f>ABS(Mean!K135-MAX('ID-26'!E142,'ID-31'!E142,'ID-34'!I142,'ID-36'!G142,'ID-40'!K142,'ID-44'!I142,'ID-57'!I142))</f>
        <v>3023.5693075290974</v>
      </c>
    </row>
    <row r="136" spans="1:11" x14ac:dyDescent="0.25">
      <c r="A136" s="1">
        <v>16.5</v>
      </c>
      <c r="B136" s="1">
        <f>ABS(Mean!B136-MAX('ID-11'!B143,'ID-13'!B143,'ID-14'!B143,'ID-15'!B143,'ID-24'!B143,'ID-26'!B143,'ID-29'!B143,'ID-30'!B143,'ID-32'!B143,'ID-33'!B143,'ID-34'!B143,'ID-37'!B143,'ID-38'!B143,'ID-39'!B143,'ID-40'!B143,'ID-44'!B143,'ID-45'!B143,'ID-53'!B143,'ID-57'!B143,'ID-59'!B143,'ID-70'!B143,'ID-71'!B143))</f>
        <v>1928.6855347216215</v>
      </c>
      <c r="C136" s="1">
        <f>ABS(Mean!C136-MAX('ID-08'!B143,'ID-09'!B143,'ID-11'!C143,'ID-14'!C143,'ID-18'!B143,'ID-24'!C143,'ID-26'!C143,'ID-29'!C143,'ID-30'!C143,'ID-34'!C143,'ID-36'!B143,'ID-38'!C143,'ID-39'!C143,'ID-40'!C143,'ID-44'!C143,'ID-45'!C143,'ID-57'!C143,'ID-59'!C143))</f>
        <v>806.9468403819227</v>
      </c>
      <c r="D136" s="1">
        <f>ABS(Mean!D136-MAX('ID-13'!C143,'ID-14'!D143,'ID-15'!C143,'ID-16'!B143,'ID-18'!C143,'ID-26'!D143,'ID-29'!D143,'ID-30'!D143,'ID-33'!C143,'ID-34'!D143,'ID-36'!C143,'ID-37'!C143,'ID-38'!D143,'ID-39'!D143,'ID-40'!D143,'ID-45'!D143,'ID-59'!D143,'ID-71'!C143))</f>
        <v>2207.4990333476449</v>
      </c>
      <c r="E136" s="1">
        <f>ABS(Mean!E136-MAX('ID-03'!B143,'ID-09'!C143,'ID-13'!D143,'ID-15'!D143,'ID-16'!C143,'ID-18'!D143,'ID-24'!D143,'ID-29'!E143,'ID-30'!E143,'ID-33'!D143,'ID-34'!E143,'ID-36'!D143,'ID-38'!E143,'ID-39'!E143,'ID-40'!E143,'ID-44'!D143,'ID-45'!E143,'ID-57'!D143,'ID-70'!C143,'ID-71'!D143))</f>
        <v>3174.9323889697271</v>
      </c>
      <c r="F136" s="1">
        <f>ABS(Mean!F136-MAX('ID-01'!B143,'ID-02'!B143,'ID-03'!C143,'ID-06'!B143,'ID-08'!C143,'ID-09'!D143,'ID-12'!B143,'ID-16'!D143,'ID-18'!E143,'ID-24'!E143,'ID-29'!F143,'ID-33'!E143,'ID-34'!F143,'ID-36'!E143,'ID-38'!F143,'ID-39'!F143,'ID-40'!F143,'ID-45'!F143,'ID-53'!C143,'ID-54'!B143,'ID-57'!E143,'ID-71'!E143))</f>
        <v>8064.7872643380215</v>
      </c>
      <c r="G136" s="1">
        <f>ABS(Mean!G136-MAX('ID-01'!C143,'ID-02'!C143,'ID-03'!D143,'ID-07'!B143,'ID-08'!D143,'ID-11'!D143,'ID-18'!F143,'ID-24'!F143,'ID-29'!G143,'ID-31'!B143,'ID-33'!F143,'ID-34'!G143,'ID-36'!F143,'ID-39'!G143,'ID-40'!G143,'ID-44'!E143,'ID-45'!G143,'ID-50'!B143,'ID-53'!D143,'ID-54'!C143,'ID-57'!F143,'ID-59'!E143,'ID-70'!D143,'ID-71'!F143))</f>
        <v>4010.5713150618285</v>
      </c>
      <c r="H136" s="1">
        <f>ABS(Mean!H136-MAX('ID-03'!E143,'ID-11'!E143,'ID-13'!E143,'ID-15'!E143,'ID-16'!E143,'ID-18'!G143,'ID-24'!G143,'ID-29'!H143,'ID-30'!F143,'ID-31'!C143,'ID-33'!G143,'ID-34'!H143,'ID-40'!H143,'ID-44'!F143,'ID-45'!H143,'ID-54'!D143,'ID-57'!G143,'ID-59'!F143,'ID-70'!E143,'ID-71'!G143))</f>
        <v>2341.2113634070147</v>
      </c>
      <c r="I136" s="1">
        <f>ABS(Mean!I136-MAX('ID-12'!C143,'ID-18'!H143,'ID-24'!H143,'ID-29'!I143,'ID-40'!I143,'ID-44'!G143,'ID-45'!I143,'ID-59'!G143))</f>
        <v>2865.1307381810848</v>
      </c>
      <c r="J136" s="1">
        <f>ABS(Mean!J136-MAX('ID-31'!D143,'ID-40'!J143,'ID-44'!H143,'ID-45'!J143,'ID-57'!H143))</f>
        <v>881.92861350314251</v>
      </c>
      <c r="K136" s="1">
        <f>ABS(Mean!K136-MAX('ID-26'!E143,'ID-31'!E143,'ID-34'!I143,'ID-36'!G143,'ID-40'!K143,'ID-44'!I143,'ID-57'!I143))</f>
        <v>2996.60560322123</v>
      </c>
    </row>
    <row r="137" spans="1:11" x14ac:dyDescent="0.25">
      <c r="A137" s="1">
        <v>16.625</v>
      </c>
      <c r="B137" s="1">
        <f>ABS(Mean!B137-MAX('ID-11'!B144,'ID-13'!B144,'ID-14'!B144,'ID-15'!B144,'ID-24'!B144,'ID-26'!B144,'ID-29'!B144,'ID-30'!B144,'ID-32'!B144,'ID-33'!B144,'ID-34'!B144,'ID-37'!B144,'ID-38'!B144,'ID-39'!B144,'ID-40'!B144,'ID-44'!B144,'ID-45'!B144,'ID-53'!B144,'ID-57'!B144,'ID-59'!B144,'ID-70'!B144,'ID-71'!B144))</f>
        <v>1938.9403708148277</v>
      </c>
      <c r="C137" s="1">
        <f>ABS(Mean!C137-MAX('ID-08'!B144,'ID-09'!B144,'ID-11'!C144,'ID-14'!C144,'ID-18'!B144,'ID-24'!C144,'ID-26'!C144,'ID-29'!C144,'ID-30'!C144,'ID-34'!C144,'ID-36'!B144,'ID-38'!C144,'ID-39'!C144,'ID-40'!C144,'ID-44'!C144,'ID-45'!C144,'ID-57'!C144,'ID-59'!C144))</f>
        <v>770.29609921214455</v>
      </c>
      <c r="D137" s="1">
        <f>ABS(Mean!D137-MAX('ID-13'!C144,'ID-14'!D144,'ID-15'!C144,'ID-16'!B144,'ID-18'!C144,'ID-26'!D144,'ID-29'!D144,'ID-30'!D144,'ID-33'!C144,'ID-34'!D144,'ID-36'!C144,'ID-37'!C144,'ID-38'!D144,'ID-39'!D144,'ID-40'!D144,'ID-45'!D144,'ID-59'!D144,'ID-71'!C144))</f>
        <v>2131.1774882435434</v>
      </c>
      <c r="E137" s="1">
        <f>ABS(Mean!E137-MAX('ID-03'!B144,'ID-09'!C144,'ID-13'!D144,'ID-15'!D144,'ID-16'!C144,'ID-18'!D144,'ID-24'!D144,'ID-29'!E144,'ID-30'!E144,'ID-33'!D144,'ID-34'!E144,'ID-36'!D144,'ID-38'!E144,'ID-39'!E144,'ID-40'!E144,'ID-44'!D144,'ID-45'!E144,'ID-57'!D144,'ID-70'!C144,'ID-71'!D144))</f>
        <v>3050.3951334215026</v>
      </c>
      <c r="F137" s="1">
        <f>ABS(Mean!F137-MAX('ID-01'!B144,'ID-02'!B144,'ID-03'!C144,'ID-06'!B144,'ID-08'!C144,'ID-09'!D144,'ID-12'!B144,'ID-16'!D144,'ID-18'!E144,'ID-24'!E144,'ID-29'!F144,'ID-33'!E144,'ID-34'!F144,'ID-36'!E144,'ID-38'!F144,'ID-39'!F144,'ID-40'!F144,'ID-45'!F144,'ID-53'!C144,'ID-54'!B144,'ID-57'!E144,'ID-71'!E144))</f>
        <v>8280.0196485425968</v>
      </c>
      <c r="G137" s="1">
        <f>ABS(Mean!G137-MAX('ID-01'!C144,'ID-02'!C144,'ID-03'!D144,'ID-07'!B144,'ID-08'!D144,'ID-11'!D144,'ID-18'!F144,'ID-24'!F144,'ID-29'!G144,'ID-31'!B144,'ID-33'!F144,'ID-34'!G144,'ID-36'!F144,'ID-39'!G144,'ID-40'!G144,'ID-44'!E144,'ID-45'!G144,'ID-50'!B144,'ID-53'!D144,'ID-54'!C144,'ID-57'!F144,'ID-59'!E144,'ID-70'!D144,'ID-71'!F144))</f>
        <v>4022.0707731938483</v>
      </c>
      <c r="H137" s="1">
        <f>ABS(Mean!H137-MAX('ID-03'!E144,'ID-11'!E144,'ID-13'!E144,'ID-15'!E144,'ID-16'!E144,'ID-18'!G144,'ID-24'!G144,'ID-29'!H144,'ID-30'!F144,'ID-31'!C144,'ID-33'!G144,'ID-34'!H144,'ID-40'!H144,'ID-44'!F144,'ID-45'!H144,'ID-54'!D144,'ID-57'!G144,'ID-59'!F144,'ID-70'!E144,'ID-71'!G144))</f>
        <v>2355.9326548877298</v>
      </c>
      <c r="I137" s="1">
        <f>ABS(Mean!I137-MAX('ID-12'!C144,'ID-18'!H144,'ID-24'!H144,'ID-29'!I144,'ID-40'!I144,'ID-44'!G144,'ID-45'!I144,'ID-59'!G144))</f>
        <v>2864.6940227832238</v>
      </c>
      <c r="J137" s="1">
        <f>ABS(Mean!J137-MAX('ID-31'!D144,'ID-40'!J144,'ID-44'!H144,'ID-45'!J144,'ID-57'!H144))</f>
        <v>942.05450038334834</v>
      </c>
      <c r="K137" s="1">
        <f>ABS(Mean!K137-MAX('ID-26'!E144,'ID-31'!E144,'ID-34'!I144,'ID-36'!G144,'ID-40'!K144,'ID-44'!I144,'ID-57'!I144))</f>
        <v>3083.3171127860323</v>
      </c>
    </row>
    <row r="138" spans="1:11" x14ac:dyDescent="0.25">
      <c r="A138" s="1">
        <v>16.75</v>
      </c>
      <c r="B138" s="1">
        <f>ABS(Mean!B138-MAX('ID-11'!B145,'ID-13'!B145,'ID-14'!B145,'ID-15'!B145,'ID-24'!B145,'ID-26'!B145,'ID-29'!B145,'ID-30'!B145,'ID-32'!B145,'ID-33'!B145,'ID-34'!B145,'ID-37'!B145,'ID-38'!B145,'ID-39'!B145,'ID-40'!B145,'ID-44'!B145,'ID-45'!B145,'ID-53'!B145,'ID-57'!B145,'ID-59'!B145,'ID-70'!B145,'ID-71'!B145))</f>
        <v>1916.1407711769673</v>
      </c>
      <c r="C138" s="1">
        <f>ABS(Mean!C138-MAX('ID-08'!B145,'ID-09'!B145,'ID-11'!C145,'ID-14'!C145,'ID-18'!B145,'ID-24'!C145,'ID-26'!C145,'ID-29'!C145,'ID-30'!C145,'ID-34'!C145,'ID-36'!B145,'ID-38'!C145,'ID-39'!C145,'ID-40'!C145,'ID-44'!C145,'ID-45'!C145,'ID-57'!C145,'ID-59'!C145))</f>
        <v>717.69500465777219</v>
      </c>
      <c r="D138" s="1">
        <f>ABS(Mean!D138-MAX('ID-13'!C145,'ID-14'!D145,'ID-15'!C145,'ID-16'!B145,'ID-18'!C145,'ID-26'!D145,'ID-29'!D145,'ID-30'!D145,'ID-33'!C145,'ID-34'!D145,'ID-36'!C145,'ID-37'!C145,'ID-38'!D145,'ID-39'!D145,'ID-40'!D145,'ID-45'!D145,'ID-59'!D145,'ID-71'!C145))</f>
        <v>2068.2285934626202</v>
      </c>
      <c r="E138" s="1">
        <f>ABS(Mean!E138-MAX('ID-03'!B145,'ID-09'!C145,'ID-13'!D145,'ID-15'!D145,'ID-16'!C145,'ID-18'!D145,'ID-24'!D145,'ID-29'!E145,'ID-30'!E145,'ID-33'!D145,'ID-34'!E145,'ID-36'!D145,'ID-38'!E145,'ID-39'!E145,'ID-40'!E145,'ID-44'!D145,'ID-45'!E145,'ID-57'!D145,'ID-70'!C145,'ID-71'!D145))</f>
        <v>2890.6630868596849</v>
      </c>
      <c r="F138" s="1">
        <f>ABS(Mean!F138-MAX('ID-01'!B145,'ID-02'!B145,'ID-03'!C145,'ID-06'!B145,'ID-08'!C145,'ID-09'!D145,'ID-12'!B145,'ID-16'!D145,'ID-18'!E145,'ID-24'!E145,'ID-29'!F145,'ID-33'!E145,'ID-34'!F145,'ID-36'!E145,'ID-38'!F145,'ID-39'!F145,'ID-40'!F145,'ID-45'!F145,'ID-53'!C145,'ID-54'!B145,'ID-57'!E145,'ID-71'!E145))</f>
        <v>8263.3112151096666</v>
      </c>
      <c r="G138" s="1">
        <f>ABS(Mean!G138-MAX('ID-01'!C145,'ID-02'!C145,'ID-03'!D145,'ID-07'!B145,'ID-08'!D145,'ID-11'!D145,'ID-18'!F145,'ID-24'!F145,'ID-29'!G145,'ID-31'!B145,'ID-33'!F145,'ID-34'!G145,'ID-36'!F145,'ID-39'!G145,'ID-40'!G145,'ID-44'!E145,'ID-45'!G145,'ID-50'!B145,'ID-53'!D145,'ID-54'!C145,'ID-57'!F145,'ID-59'!E145,'ID-70'!D145,'ID-71'!F145))</f>
        <v>4074.7899574826652</v>
      </c>
      <c r="H138" s="1">
        <f>ABS(Mean!H138-MAX('ID-03'!E145,'ID-11'!E145,'ID-13'!E145,'ID-15'!E145,'ID-16'!E145,'ID-18'!G145,'ID-24'!G145,'ID-29'!H145,'ID-30'!F145,'ID-31'!C145,'ID-33'!G145,'ID-34'!H145,'ID-40'!H145,'ID-44'!F145,'ID-45'!H145,'ID-54'!D145,'ID-57'!G145,'ID-59'!F145,'ID-70'!E145,'ID-71'!G145))</f>
        <v>2346.0414905190014</v>
      </c>
      <c r="I138" s="1">
        <f>ABS(Mean!I138-MAX('ID-12'!C145,'ID-18'!H145,'ID-24'!H145,'ID-29'!I145,'ID-40'!I145,'ID-44'!G145,'ID-45'!I145,'ID-59'!G145))</f>
        <v>2848.6671441528633</v>
      </c>
      <c r="J138" s="1">
        <f>ABS(Mean!J138-MAX('ID-31'!D145,'ID-40'!J145,'ID-44'!H145,'ID-45'!J145,'ID-57'!H145))</f>
        <v>943.80507432628542</v>
      </c>
      <c r="K138" s="1">
        <f>ABS(Mean!K138-MAX('ID-26'!E145,'ID-31'!E145,'ID-34'!I145,'ID-36'!G145,'ID-40'!K145,'ID-44'!I145,'ID-57'!I145))</f>
        <v>3047.0164939181204</v>
      </c>
    </row>
    <row r="139" spans="1:11" x14ac:dyDescent="0.25">
      <c r="A139" s="1">
        <v>16.875</v>
      </c>
      <c r="B139" s="1">
        <f>ABS(Mean!B139-MAX('ID-11'!B146,'ID-13'!B146,'ID-14'!B146,'ID-15'!B146,'ID-24'!B146,'ID-26'!B146,'ID-29'!B146,'ID-30'!B146,'ID-32'!B146,'ID-33'!B146,'ID-34'!B146,'ID-37'!B146,'ID-38'!B146,'ID-39'!B146,'ID-40'!B146,'ID-44'!B146,'ID-45'!B146,'ID-53'!B146,'ID-57'!B146,'ID-59'!B146,'ID-70'!B146,'ID-71'!B146))</f>
        <v>1946.0076121047405</v>
      </c>
      <c r="C139" s="1">
        <f>ABS(Mean!C139-MAX('ID-08'!B146,'ID-09'!B146,'ID-11'!C146,'ID-14'!C146,'ID-18'!B146,'ID-24'!C146,'ID-26'!C146,'ID-29'!C146,'ID-30'!C146,'ID-34'!C146,'ID-36'!B146,'ID-38'!C146,'ID-39'!C146,'ID-40'!C146,'ID-44'!C146,'ID-45'!C146,'ID-57'!C146,'ID-59'!C146))</f>
        <v>739.77085666619621</v>
      </c>
      <c r="D139" s="1">
        <f>ABS(Mean!D139-MAX('ID-13'!C146,'ID-14'!D146,'ID-15'!C146,'ID-16'!B146,'ID-18'!C146,'ID-26'!D146,'ID-29'!D146,'ID-30'!D146,'ID-33'!C146,'ID-34'!D146,'ID-36'!C146,'ID-37'!C146,'ID-38'!D146,'ID-39'!D146,'ID-40'!D146,'ID-45'!D146,'ID-59'!D146,'ID-71'!C146))</f>
        <v>2044.1730125804856</v>
      </c>
      <c r="E139" s="1">
        <f>ABS(Mean!E139-MAX('ID-03'!B146,'ID-09'!C146,'ID-13'!D146,'ID-15'!D146,'ID-16'!C146,'ID-18'!D146,'ID-24'!D146,'ID-29'!E146,'ID-30'!E146,'ID-33'!D146,'ID-34'!E146,'ID-36'!D146,'ID-38'!E146,'ID-39'!E146,'ID-40'!E146,'ID-44'!D146,'ID-45'!E146,'ID-57'!D146,'ID-70'!C146,'ID-71'!D146))</f>
        <v>2936.6341129389925</v>
      </c>
      <c r="F139" s="1">
        <f>ABS(Mean!F139-MAX('ID-01'!B146,'ID-02'!B146,'ID-03'!C146,'ID-06'!B146,'ID-08'!C146,'ID-09'!D146,'ID-12'!B146,'ID-16'!D146,'ID-18'!E146,'ID-24'!E146,'ID-29'!F146,'ID-33'!E146,'ID-34'!F146,'ID-36'!E146,'ID-38'!F146,'ID-39'!F146,'ID-40'!F146,'ID-45'!F146,'ID-53'!C146,'ID-54'!B146,'ID-57'!E146,'ID-71'!E146))</f>
        <v>8985.9221038740343</v>
      </c>
      <c r="G139" s="1">
        <f>ABS(Mean!G139-MAX('ID-01'!C146,'ID-02'!C146,'ID-03'!D146,'ID-07'!B146,'ID-08'!D146,'ID-11'!D146,'ID-18'!F146,'ID-24'!F146,'ID-29'!G146,'ID-31'!B146,'ID-33'!F146,'ID-34'!G146,'ID-36'!F146,'ID-39'!G146,'ID-40'!G146,'ID-44'!E146,'ID-45'!G146,'ID-50'!B146,'ID-53'!D146,'ID-54'!C146,'ID-57'!F146,'ID-59'!E146,'ID-70'!D146,'ID-71'!F146))</f>
        <v>4072.4560396269553</v>
      </c>
      <c r="H139" s="1">
        <f>ABS(Mean!H139-MAX('ID-03'!E146,'ID-11'!E146,'ID-13'!E146,'ID-15'!E146,'ID-16'!E146,'ID-18'!G146,'ID-24'!G146,'ID-29'!H146,'ID-30'!F146,'ID-31'!C146,'ID-33'!G146,'ID-34'!H146,'ID-40'!H146,'ID-44'!F146,'ID-45'!H146,'ID-54'!D146,'ID-57'!G146,'ID-59'!F146,'ID-70'!E146,'ID-71'!G146))</f>
        <v>2402.2928388905848</v>
      </c>
      <c r="I139" s="1">
        <f>ABS(Mean!I139-MAX('ID-12'!C146,'ID-18'!H146,'ID-24'!H146,'ID-29'!I146,'ID-40'!I146,'ID-44'!G146,'ID-45'!I146,'ID-59'!G146))</f>
        <v>2780.8681178139141</v>
      </c>
      <c r="J139" s="1">
        <f>ABS(Mean!J139-MAX('ID-31'!D146,'ID-40'!J146,'ID-44'!H146,'ID-45'!J146,'ID-57'!H146))</f>
        <v>1006.8398166476343</v>
      </c>
      <c r="K139" s="1">
        <f>ABS(Mean!K139-MAX('ID-26'!E146,'ID-31'!E146,'ID-34'!I146,'ID-36'!G146,'ID-40'!K146,'ID-44'!I146,'ID-57'!I146))</f>
        <v>3084.963844093948</v>
      </c>
    </row>
    <row r="140" spans="1:11" x14ac:dyDescent="0.25">
      <c r="A140" s="1">
        <v>17</v>
      </c>
      <c r="B140" s="1">
        <f>ABS(Mean!B140-MAX('ID-11'!B147,'ID-13'!B147,'ID-14'!B147,'ID-15'!B147,'ID-24'!B147,'ID-26'!B147,'ID-29'!B147,'ID-30'!B147,'ID-32'!B147,'ID-33'!B147,'ID-34'!B147,'ID-37'!B147,'ID-38'!B147,'ID-39'!B147,'ID-40'!B147,'ID-44'!B147,'ID-45'!B147,'ID-53'!B147,'ID-57'!B147,'ID-59'!B147,'ID-70'!B147,'ID-71'!B147))</f>
        <v>1950.4964406529662</v>
      </c>
      <c r="C140" s="1">
        <f>ABS(Mean!C140-MAX('ID-08'!B147,'ID-09'!B147,'ID-11'!C147,'ID-14'!C147,'ID-18'!B147,'ID-24'!C147,'ID-26'!C147,'ID-29'!C147,'ID-30'!C147,'ID-34'!C147,'ID-36'!B147,'ID-38'!C147,'ID-39'!C147,'ID-40'!C147,'ID-44'!C147,'ID-45'!C147,'ID-57'!C147,'ID-59'!C147))</f>
        <v>761.97044359855886</v>
      </c>
      <c r="D140" s="1">
        <f>ABS(Mean!D140-MAX('ID-13'!C147,'ID-14'!D147,'ID-15'!C147,'ID-16'!B147,'ID-18'!C147,'ID-26'!D147,'ID-29'!D147,'ID-30'!D147,'ID-33'!C147,'ID-34'!D147,'ID-36'!C147,'ID-37'!C147,'ID-38'!D147,'ID-39'!D147,'ID-40'!D147,'ID-45'!D147,'ID-59'!D147,'ID-71'!C147))</f>
        <v>2075.8624029026087</v>
      </c>
      <c r="E140" s="1">
        <f>ABS(Mean!E140-MAX('ID-03'!B147,'ID-09'!C147,'ID-13'!D147,'ID-15'!D147,'ID-16'!C147,'ID-18'!D147,'ID-24'!D147,'ID-29'!E147,'ID-30'!E147,'ID-33'!D147,'ID-34'!E147,'ID-36'!D147,'ID-38'!E147,'ID-39'!E147,'ID-40'!E147,'ID-44'!D147,'ID-45'!E147,'ID-57'!D147,'ID-70'!C147,'ID-71'!D147))</f>
        <v>2933.6605846381572</v>
      </c>
      <c r="F140" s="1">
        <f>ABS(Mean!F140-MAX('ID-01'!B147,'ID-02'!B147,'ID-03'!C147,'ID-06'!B147,'ID-08'!C147,'ID-09'!D147,'ID-12'!B147,'ID-16'!D147,'ID-18'!E147,'ID-24'!E147,'ID-29'!F147,'ID-33'!E147,'ID-34'!F147,'ID-36'!E147,'ID-38'!F147,'ID-39'!F147,'ID-40'!F147,'ID-45'!F147,'ID-53'!C147,'ID-54'!B147,'ID-57'!E147,'ID-71'!E147))</f>
        <v>8919.5682520715709</v>
      </c>
      <c r="G140" s="1">
        <f>ABS(Mean!G140-MAX('ID-01'!C147,'ID-02'!C147,'ID-03'!D147,'ID-07'!B147,'ID-08'!D147,'ID-11'!D147,'ID-18'!F147,'ID-24'!F147,'ID-29'!G147,'ID-31'!B147,'ID-33'!F147,'ID-34'!G147,'ID-36'!F147,'ID-39'!G147,'ID-40'!G147,'ID-44'!E147,'ID-45'!G147,'ID-50'!B147,'ID-53'!D147,'ID-54'!C147,'ID-57'!F147,'ID-59'!E147,'ID-70'!D147,'ID-71'!F147))</f>
        <v>4072.4737605141272</v>
      </c>
      <c r="H140" s="1">
        <f>ABS(Mean!H140-MAX('ID-03'!E147,'ID-11'!E147,'ID-13'!E147,'ID-15'!E147,'ID-16'!E147,'ID-18'!G147,'ID-24'!G147,'ID-29'!H147,'ID-30'!F147,'ID-31'!C147,'ID-33'!G147,'ID-34'!H147,'ID-40'!H147,'ID-44'!F147,'ID-45'!H147,'ID-54'!D147,'ID-57'!G147,'ID-59'!F147,'ID-70'!E147,'ID-71'!G147))</f>
        <v>2387.0915682945451</v>
      </c>
      <c r="I140" s="1">
        <f>ABS(Mean!I140-MAX('ID-12'!C147,'ID-18'!H147,'ID-24'!H147,'ID-29'!I147,'ID-40'!I147,'ID-44'!G147,'ID-45'!I147,'ID-59'!G147))</f>
        <v>2864.9659905271942</v>
      </c>
      <c r="J140" s="1">
        <f>ABS(Mean!J140-MAX('ID-31'!D147,'ID-40'!J147,'ID-44'!H147,'ID-45'!J147,'ID-57'!H147))</f>
        <v>990.59740872912221</v>
      </c>
      <c r="K140" s="1">
        <f>ABS(Mean!K140-MAX('ID-26'!E147,'ID-31'!E147,'ID-34'!I147,'ID-36'!G147,'ID-40'!K147,'ID-44'!I147,'ID-57'!I147))</f>
        <v>3072.9124591916388</v>
      </c>
    </row>
    <row r="141" spans="1:11" x14ac:dyDescent="0.25">
      <c r="A141" s="1">
        <v>17.125</v>
      </c>
      <c r="B141" s="1">
        <f>ABS(Mean!B141-MAX('ID-11'!B148,'ID-13'!B148,'ID-14'!B148,'ID-15'!B148,'ID-24'!B148,'ID-26'!B148,'ID-29'!B148,'ID-30'!B148,'ID-32'!B148,'ID-33'!B148,'ID-34'!B148,'ID-37'!B148,'ID-38'!B148,'ID-39'!B148,'ID-40'!B148,'ID-44'!B148,'ID-45'!B148,'ID-53'!B148,'ID-57'!B148,'ID-59'!B148,'ID-70'!B148,'ID-71'!B148))</f>
        <v>1947.3314206326111</v>
      </c>
      <c r="C141" s="1">
        <f>ABS(Mean!C141-MAX('ID-08'!B148,'ID-09'!B148,'ID-11'!C148,'ID-14'!C148,'ID-18'!B148,'ID-24'!C148,'ID-26'!C148,'ID-29'!C148,'ID-30'!C148,'ID-34'!C148,'ID-36'!B148,'ID-38'!C148,'ID-39'!C148,'ID-40'!C148,'ID-44'!C148,'ID-45'!C148,'ID-57'!C148,'ID-59'!C148))</f>
        <v>772.39831195514591</v>
      </c>
      <c r="D141" s="1">
        <f>ABS(Mean!D141-MAX('ID-13'!C148,'ID-14'!D148,'ID-15'!C148,'ID-16'!B148,'ID-18'!C148,'ID-26'!D148,'ID-29'!D148,'ID-30'!D148,'ID-33'!C148,'ID-34'!D148,'ID-36'!C148,'ID-37'!C148,'ID-38'!D148,'ID-39'!D148,'ID-40'!D148,'ID-45'!D148,'ID-59'!D148,'ID-71'!C148))</f>
        <v>2214.1102135450747</v>
      </c>
      <c r="E141" s="1">
        <f>ABS(Mean!E141-MAX('ID-03'!B148,'ID-09'!C148,'ID-13'!D148,'ID-15'!D148,'ID-16'!C148,'ID-18'!D148,'ID-24'!D148,'ID-29'!E148,'ID-30'!E148,'ID-33'!D148,'ID-34'!E148,'ID-36'!D148,'ID-38'!E148,'ID-39'!E148,'ID-40'!E148,'ID-44'!D148,'ID-45'!E148,'ID-57'!D148,'ID-70'!C148,'ID-71'!D148))</f>
        <v>2786.3844441193978</v>
      </c>
      <c r="F141" s="1">
        <f>ABS(Mean!F141-MAX('ID-01'!B148,'ID-02'!B148,'ID-03'!C148,'ID-06'!B148,'ID-08'!C148,'ID-09'!D148,'ID-12'!B148,'ID-16'!D148,'ID-18'!E148,'ID-24'!E148,'ID-29'!F148,'ID-33'!E148,'ID-34'!F148,'ID-36'!E148,'ID-38'!F148,'ID-39'!F148,'ID-40'!F148,'ID-45'!F148,'ID-53'!C148,'ID-54'!B148,'ID-57'!E148,'ID-71'!E148))</f>
        <v>8673.5430129823326</v>
      </c>
      <c r="G141" s="1">
        <f>ABS(Mean!G141-MAX('ID-01'!C148,'ID-02'!C148,'ID-03'!D148,'ID-07'!B148,'ID-08'!D148,'ID-11'!D148,'ID-18'!F148,'ID-24'!F148,'ID-29'!G148,'ID-31'!B148,'ID-33'!F148,'ID-34'!G148,'ID-36'!F148,'ID-39'!G148,'ID-40'!G148,'ID-44'!E148,'ID-45'!G148,'ID-50'!B148,'ID-53'!D148,'ID-54'!C148,'ID-57'!F148,'ID-59'!E148,'ID-70'!D148,'ID-71'!F148))</f>
        <v>4169.2334685626874</v>
      </c>
      <c r="H141" s="1">
        <f>ABS(Mean!H141-MAX('ID-03'!E148,'ID-11'!E148,'ID-13'!E148,'ID-15'!E148,'ID-16'!E148,'ID-18'!G148,'ID-24'!G148,'ID-29'!H148,'ID-30'!F148,'ID-31'!C148,'ID-33'!G148,'ID-34'!H148,'ID-40'!H148,'ID-44'!F148,'ID-45'!H148,'ID-54'!D148,'ID-57'!G148,'ID-59'!F148,'ID-70'!E148,'ID-71'!G148))</f>
        <v>2414.1042742708387</v>
      </c>
      <c r="I141" s="1">
        <f>ABS(Mean!I141-MAX('ID-12'!C148,'ID-18'!H148,'ID-24'!H148,'ID-29'!I148,'ID-40'!I148,'ID-44'!G148,'ID-45'!I148,'ID-59'!G148))</f>
        <v>2767.3665520667319</v>
      </c>
      <c r="J141" s="1">
        <f>ABS(Mean!J141-MAX('ID-31'!D148,'ID-40'!J148,'ID-44'!H148,'ID-45'!J148,'ID-57'!H148))</f>
        <v>931.26531430900945</v>
      </c>
      <c r="K141" s="1">
        <f>ABS(Mean!K141-MAX('ID-26'!E148,'ID-31'!E148,'ID-34'!I148,'ID-36'!G148,'ID-40'!K148,'ID-44'!I148,'ID-57'!I148))</f>
        <v>3077.4152902809628</v>
      </c>
    </row>
    <row r="142" spans="1:11" x14ac:dyDescent="0.25">
      <c r="A142" s="1">
        <v>17.25</v>
      </c>
      <c r="B142" s="1">
        <f>ABS(Mean!B142-MAX('ID-11'!B149,'ID-13'!B149,'ID-14'!B149,'ID-15'!B149,'ID-24'!B149,'ID-26'!B149,'ID-29'!B149,'ID-30'!B149,'ID-32'!B149,'ID-33'!B149,'ID-34'!B149,'ID-37'!B149,'ID-38'!B149,'ID-39'!B149,'ID-40'!B149,'ID-44'!B149,'ID-45'!B149,'ID-53'!B149,'ID-57'!B149,'ID-59'!B149,'ID-70'!B149,'ID-71'!B149))</f>
        <v>1922.936333236361</v>
      </c>
      <c r="C142" s="1">
        <f>ABS(Mean!C142-MAX('ID-08'!B149,'ID-09'!B149,'ID-11'!C149,'ID-14'!C149,'ID-18'!B149,'ID-24'!C149,'ID-26'!C149,'ID-29'!C149,'ID-30'!C149,'ID-34'!C149,'ID-36'!B149,'ID-38'!C149,'ID-39'!C149,'ID-40'!C149,'ID-44'!C149,'ID-45'!C149,'ID-57'!C149,'ID-59'!C149))</f>
        <v>773.03407749603468</v>
      </c>
      <c r="D142" s="1">
        <f>ABS(Mean!D142-MAX('ID-13'!C149,'ID-14'!D149,'ID-15'!C149,'ID-16'!B149,'ID-18'!C149,'ID-26'!D149,'ID-29'!D149,'ID-30'!D149,'ID-33'!C149,'ID-34'!D149,'ID-36'!C149,'ID-37'!C149,'ID-38'!D149,'ID-39'!D149,'ID-40'!D149,'ID-45'!D149,'ID-59'!D149,'ID-71'!C149))</f>
        <v>2217.4330755177302</v>
      </c>
      <c r="E142" s="1">
        <f>ABS(Mean!E142-MAX('ID-03'!B149,'ID-09'!C149,'ID-13'!D149,'ID-15'!D149,'ID-16'!C149,'ID-18'!D149,'ID-24'!D149,'ID-29'!E149,'ID-30'!E149,'ID-33'!D149,'ID-34'!E149,'ID-36'!D149,'ID-38'!E149,'ID-39'!E149,'ID-40'!E149,'ID-44'!D149,'ID-45'!E149,'ID-57'!D149,'ID-70'!C149,'ID-71'!D149))</f>
        <v>2735.3814747812953</v>
      </c>
      <c r="F142" s="1">
        <f>ABS(Mean!F142-MAX('ID-01'!B149,'ID-02'!B149,'ID-03'!C149,'ID-06'!B149,'ID-08'!C149,'ID-09'!D149,'ID-12'!B149,'ID-16'!D149,'ID-18'!E149,'ID-24'!E149,'ID-29'!F149,'ID-33'!E149,'ID-34'!F149,'ID-36'!E149,'ID-38'!F149,'ID-39'!F149,'ID-40'!F149,'ID-45'!F149,'ID-53'!C149,'ID-54'!B149,'ID-57'!E149,'ID-71'!E149))</f>
        <v>8625.0129021634275</v>
      </c>
      <c r="G142" s="1">
        <f>ABS(Mean!G142-MAX('ID-01'!C149,'ID-02'!C149,'ID-03'!D149,'ID-07'!B149,'ID-08'!D149,'ID-11'!D149,'ID-18'!F149,'ID-24'!F149,'ID-29'!G149,'ID-31'!B149,'ID-33'!F149,'ID-34'!G149,'ID-36'!F149,'ID-39'!G149,'ID-40'!G149,'ID-44'!E149,'ID-45'!G149,'ID-50'!B149,'ID-53'!D149,'ID-54'!C149,'ID-57'!F149,'ID-59'!E149,'ID-70'!D149,'ID-71'!F149))</f>
        <v>4230.3501460149673</v>
      </c>
      <c r="H142" s="1">
        <f>ABS(Mean!H142-MAX('ID-03'!E149,'ID-11'!E149,'ID-13'!E149,'ID-15'!E149,'ID-16'!E149,'ID-18'!G149,'ID-24'!G149,'ID-29'!H149,'ID-30'!F149,'ID-31'!C149,'ID-33'!G149,'ID-34'!H149,'ID-40'!H149,'ID-44'!F149,'ID-45'!H149,'ID-54'!D149,'ID-57'!G149,'ID-59'!F149,'ID-70'!E149,'ID-71'!G149))</f>
        <v>2368.0962245709143</v>
      </c>
      <c r="I142" s="1">
        <f>ABS(Mean!I142-MAX('ID-12'!C149,'ID-18'!H149,'ID-24'!H149,'ID-29'!I149,'ID-40'!I149,'ID-44'!G149,'ID-45'!I149,'ID-59'!G149))</f>
        <v>2752.3675649027809</v>
      </c>
      <c r="J142" s="1">
        <f>ABS(Mean!J142-MAX('ID-31'!D149,'ID-40'!J149,'ID-44'!H149,'ID-45'!J149,'ID-57'!H149))</f>
        <v>925.17333189299916</v>
      </c>
      <c r="K142" s="1">
        <f>ABS(Mean!K142-MAX('ID-26'!E149,'ID-31'!E149,'ID-34'!I149,'ID-36'!G149,'ID-40'!K149,'ID-44'!I149,'ID-57'!I149))</f>
        <v>3179.7247103477189</v>
      </c>
    </row>
    <row r="143" spans="1:11" x14ac:dyDescent="0.25">
      <c r="A143" s="1">
        <v>17.375</v>
      </c>
      <c r="B143" s="1">
        <f>ABS(Mean!B143-MAX('ID-11'!B150,'ID-13'!B150,'ID-14'!B150,'ID-15'!B150,'ID-24'!B150,'ID-26'!B150,'ID-29'!B150,'ID-30'!B150,'ID-32'!B150,'ID-33'!B150,'ID-34'!B150,'ID-37'!B150,'ID-38'!B150,'ID-39'!B150,'ID-40'!B150,'ID-44'!B150,'ID-45'!B150,'ID-53'!B150,'ID-57'!B150,'ID-59'!B150,'ID-70'!B150,'ID-71'!B150))</f>
        <v>1874.235742470323</v>
      </c>
      <c r="C143" s="1">
        <f>ABS(Mean!C143-MAX('ID-08'!B150,'ID-09'!B150,'ID-11'!C150,'ID-14'!C150,'ID-18'!B150,'ID-24'!C150,'ID-26'!C150,'ID-29'!C150,'ID-30'!C150,'ID-34'!C150,'ID-36'!B150,'ID-38'!C150,'ID-39'!C150,'ID-40'!C150,'ID-44'!C150,'ID-45'!C150,'ID-57'!C150,'ID-59'!C150))</f>
        <v>777.52746996046471</v>
      </c>
      <c r="D143" s="1">
        <f>ABS(Mean!D143-MAX('ID-13'!C150,'ID-14'!D150,'ID-15'!C150,'ID-16'!B150,'ID-18'!C150,'ID-26'!D150,'ID-29'!D150,'ID-30'!D150,'ID-33'!C150,'ID-34'!D150,'ID-36'!C150,'ID-37'!C150,'ID-38'!D150,'ID-39'!D150,'ID-40'!D150,'ID-45'!D150,'ID-59'!D150,'ID-71'!C150))</f>
        <v>2241.9863884458719</v>
      </c>
      <c r="E143" s="1">
        <f>ABS(Mean!E143-MAX('ID-03'!B150,'ID-09'!C150,'ID-13'!D150,'ID-15'!D150,'ID-16'!C150,'ID-18'!D150,'ID-24'!D150,'ID-29'!E150,'ID-30'!E150,'ID-33'!D150,'ID-34'!E150,'ID-36'!D150,'ID-38'!E150,'ID-39'!E150,'ID-40'!E150,'ID-44'!D150,'ID-45'!E150,'ID-57'!D150,'ID-70'!C150,'ID-71'!D150))</f>
        <v>2714.8672526652654</v>
      </c>
      <c r="F143" s="1">
        <f>ABS(Mean!F143-MAX('ID-01'!B150,'ID-02'!B150,'ID-03'!C150,'ID-06'!B150,'ID-08'!C150,'ID-09'!D150,'ID-12'!B150,'ID-16'!D150,'ID-18'!E150,'ID-24'!E150,'ID-29'!F150,'ID-33'!E150,'ID-34'!F150,'ID-36'!E150,'ID-38'!F150,'ID-39'!F150,'ID-40'!F150,'ID-45'!F150,'ID-53'!C150,'ID-54'!B150,'ID-57'!E150,'ID-71'!E150))</f>
        <v>8625.848100043966</v>
      </c>
      <c r="G143" s="1">
        <f>ABS(Mean!G143-MAX('ID-01'!C150,'ID-02'!C150,'ID-03'!D150,'ID-07'!B150,'ID-08'!D150,'ID-11'!D150,'ID-18'!F150,'ID-24'!F150,'ID-29'!G150,'ID-31'!B150,'ID-33'!F150,'ID-34'!G150,'ID-36'!F150,'ID-39'!G150,'ID-40'!G150,'ID-44'!E150,'ID-45'!G150,'ID-50'!B150,'ID-53'!D150,'ID-54'!C150,'ID-57'!F150,'ID-59'!E150,'ID-70'!D150,'ID-71'!F150))</f>
        <v>4258.9098128830283</v>
      </c>
      <c r="H143" s="1">
        <f>ABS(Mean!H143-MAX('ID-03'!E150,'ID-11'!E150,'ID-13'!E150,'ID-15'!E150,'ID-16'!E150,'ID-18'!G150,'ID-24'!G150,'ID-29'!H150,'ID-30'!F150,'ID-31'!C150,'ID-33'!G150,'ID-34'!H150,'ID-40'!H150,'ID-44'!F150,'ID-45'!H150,'ID-54'!D150,'ID-57'!G150,'ID-59'!F150,'ID-70'!E150,'ID-71'!G150))</f>
        <v>2386.0101696545071</v>
      </c>
      <c r="I143" s="1">
        <f>ABS(Mean!I143-MAX('ID-12'!C150,'ID-18'!H150,'ID-24'!H150,'ID-29'!I150,'ID-40'!I150,'ID-44'!G150,'ID-45'!I150,'ID-59'!G150))</f>
        <v>2752.2498699181838</v>
      </c>
      <c r="J143" s="1">
        <f>ABS(Mean!J143-MAX('ID-31'!D150,'ID-40'!J150,'ID-44'!H150,'ID-45'!J150,'ID-57'!H150))</f>
        <v>945.15688421319578</v>
      </c>
      <c r="K143" s="1">
        <f>ABS(Mean!K143-MAX('ID-26'!E150,'ID-31'!E150,'ID-34'!I150,'ID-36'!G150,'ID-40'!K150,'ID-44'!I150,'ID-57'!I150))</f>
        <v>3157.4413281276697</v>
      </c>
    </row>
    <row r="144" spans="1:11" x14ac:dyDescent="0.25">
      <c r="A144" s="1">
        <v>17.5</v>
      </c>
      <c r="B144" s="1">
        <f>ABS(Mean!B144-MAX('ID-11'!B151,'ID-13'!B151,'ID-14'!B151,'ID-15'!B151,'ID-24'!B151,'ID-26'!B151,'ID-29'!B151,'ID-30'!B151,'ID-32'!B151,'ID-33'!B151,'ID-34'!B151,'ID-37'!B151,'ID-38'!B151,'ID-39'!B151,'ID-40'!B151,'ID-44'!B151,'ID-45'!B151,'ID-53'!B151,'ID-57'!B151,'ID-59'!B151,'ID-70'!B151,'ID-71'!B151))</f>
        <v>1707.8157473778915</v>
      </c>
      <c r="C144" s="1">
        <f>ABS(Mean!C144-MAX('ID-08'!B151,'ID-09'!B151,'ID-11'!C151,'ID-14'!C151,'ID-18'!B151,'ID-24'!C151,'ID-26'!C151,'ID-29'!C151,'ID-30'!C151,'ID-34'!C151,'ID-36'!B151,'ID-38'!C151,'ID-39'!C151,'ID-40'!C151,'ID-44'!C151,'ID-45'!C151,'ID-57'!C151,'ID-59'!C151))</f>
        <v>785.05806019221973</v>
      </c>
      <c r="D144" s="1">
        <f>ABS(Mean!D144-MAX('ID-13'!C151,'ID-14'!D151,'ID-15'!C151,'ID-16'!B151,'ID-18'!C151,'ID-26'!D151,'ID-29'!D151,'ID-30'!D151,'ID-33'!C151,'ID-34'!D151,'ID-36'!C151,'ID-37'!C151,'ID-38'!D151,'ID-39'!D151,'ID-40'!D151,'ID-45'!D151,'ID-59'!D151,'ID-71'!C151))</f>
        <v>2220.7569711189931</v>
      </c>
      <c r="E144" s="1">
        <f>ABS(Mean!E144-MAX('ID-03'!B151,'ID-09'!C151,'ID-13'!D151,'ID-15'!D151,'ID-16'!C151,'ID-18'!D151,'ID-24'!D151,'ID-29'!E151,'ID-30'!E151,'ID-33'!D151,'ID-34'!E151,'ID-36'!D151,'ID-38'!E151,'ID-39'!E151,'ID-40'!E151,'ID-44'!D151,'ID-45'!E151,'ID-57'!D151,'ID-70'!C151,'ID-71'!D151))</f>
        <v>2725.7181314044119</v>
      </c>
      <c r="F144" s="1">
        <f>ABS(Mean!F144-MAX('ID-01'!B151,'ID-02'!B151,'ID-03'!C151,'ID-06'!B151,'ID-08'!C151,'ID-09'!D151,'ID-12'!B151,'ID-16'!D151,'ID-18'!E151,'ID-24'!E151,'ID-29'!F151,'ID-33'!E151,'ID-34'!F151,'ID-36'!E151,'ID-38'!F151,'ID-39'!F151,'ID-40'!F151,'ID-45'!F151,'ID-53'!C151,'ID-54'!B151,'ID-57'!E151,'ID-71'!E151))</f>
        <v>8640.0825365643213</v>
      </c>
      <c r="G144" s="1">
        <f>ABS(Mean!G144-MAX('ID-01'!C151,'ID-02'!C151,'ID-03'!D151,'ID-07'!B151,'ID-08'!D151,'ID-11'!D151,'ID-18'!F151,'ID-24'!F151,'ID-29'!G151,'ID-31'!B151,'ID-33'!F151,'ID-34'!G151,'ID-36'!F151,'ID-39'!G151,'ID-40'!G151,'ID-44'!E151,'ID-45'!G151,'ID-50'!B151,'ID-53'!D151,'ID-54'!C151,'ID-57'!F151,'ID-59'!E151,'ID-70'!D151,'ID-71'!F151))</f>
        <v>4294.5224725625167</v>
      </c>
      <c r="H144" s="1">
        <f>ABS(Mean!H144-MAX('ID-03'!E151,'ID-11'!E151,'ID-13'!E151,'ID-15'!E151,'ID-16'!E151,'ID-18'!G151,'ID-24'!G151,'ID-29'!H151,'ID-30'!F151,'ID-31'!C151,'ID-33'!G151,'ID-34'!H151,'ID-40'!H151,'ID-44'!F151,'ID-45'!H151,'ID-54'!D151,'ID-57'!G151,'ID-59'!F151,'ID-70'!E151,'ID-71'!G151))</f>
        <v>2354.111393356553</v>
      </c>
      <c r="I144" s="1">
        <f>ABS(Mean!I144-MAX('ID-12'!C151,'ID-18'!H151,'ID-24'!H151,'ID-29'!I151,'ID-40'!I151,'ID-44'!G151,'ID-45'!I151,'ID-59'!G151))</f>
        <v>2736.0415625034702</v>
      </c>
      <c r="J144" s="1">
        <f>ABS(Mean!J144-MAX('ID-31'!D151,'ID-40'!J151,'ID-44'!H151,'ID-45'!J151,'ID-57'!H151))</f>
        <v>960.11008468477712</v>
      </c>
      <c r="K144" s="1">
        <f>ABS(Mean!K144-MAX('ID-26'!E151,'ID-31'!E151,'ID-34'!I151,'ID-36'!G151,'ID-40'!K151,'ID-44'!I151,'ID-57'!I151))</f>
        <v>2963.1298081625691</v>
      </c>
    </row>
    <row r="145" spans="1:11" x14ac:dyDescent="0.25">
      <c r="A145" s="1">
        <v>17.625</v>
      </c>
      <c r="B145" s="1">
        <f>ABS(Mean!B145-MAX('ID-11'!B152,'ID-13'!B152,'ID-14'!B152,'ID-15'!B152,'ID-24'!B152,'ID-26'!B152,'ID-29'!B152,'ID-30'!B152,'ID-32'!B152,'ID-33'!B152,'ID-34'!B152,'ID-37'!B152,'ID-38'!B152,'ID-39'!B152,'ID-40'!B152,'ID-44'!B152,'ID-45'!B152,'ID-53'!B152,'ID-57'!B152,'ID-59'!B152,'ID-70'!B152,'ID-71'!B152))</f>
        <v>1678.5183715733231</v>
      </c>
      <c r="C145" s="1">
        <f>ABS(Mean!C145-MAX('ID-08'!B152,'ID-09'!B152,'ID-11'!C152,'ID-14'!C152,'ID-18'!B152,'ID-24'!C152,'ID-26'!C152,'ID-29'!C152,'ID-30'!C152,'ID-34'!C152,'ID-36'!B152,'ID-38'!C152,'ID-39'!C152,'ID-40'!C152,'ID-44'!C152,'ID-45'!C152,'ID-57'!C152,'ID-59'!C152))</f>
        <v>767.13103453096835</v>
      </c>
      <c r="D145" s="1">
        <f>ABS(Mean!D145-MAX('ID-13'!C152,'ID-14'!D152,'ID-15'!C152,'ID-16'!B152,'ID-18'!C152,'ID-26'!D152,'ID-29'!D152,'ID-30'!D152,'ID-33'!C152,'ID-34'!D152,'ID-36'!C152,'ID-37'!C152,'ID-38'!D152,'ID-39'!D152,'ID-40'!D152,'ID-45'!D152,'ID-59'!D152,'ID-71'!C152))</f>
        <v>2240.2758348580887</v>
      </c>
      <c r="E145" s="1">
        <f>ABS(Mean!E145-MAX('ID-03'!B152,'ID-09'!C152,'ID-13'!D152,'ID-15'!D152,'ID-16'!C152,'ID-18'!D152,'ID-24'!D152,'ID-29'!E152,'ID-30'!E152,'ID-33'!D152,'ID-34'!E152,'ID-36'!D152,'ID-38'!E152,'ID-39'!E152,'ID-40'!E152,'ID-44'!D152,'ID-45'!E152,'ID-57'!D152,'ID-70'!C152,'ID-71'!D152))</f>
        <v>2848.5231793220005</v>
      </c>
      <c r="F145" s="1">
        <f>ABS(Mean!F145-MAX('ID-01'!B152,'ID-02'!B152,'ID-03'!C152,'ID-06'!B152,'ID-08'!C152,'ID-09'!D152,'ID-12'!B152,'ID-16'!D152,'ID-18'!E152,'ID-24'!E152,'ID-29'!F152,'ID-33'!E152,'ID-34'!F152,'ID-36'!E152,'ID-38'!F152,'ID-39'!F152,'ID-40'!F152,'ID-45'!F152,'ID-53'!C152,'ID-54'!B152,'ID-57'!E152,'ID-71'!E152))</f>
        <v>8509.7305716616265</v>
      </c>
      <c r="G145" s="1">
        <f>ABS(Mean!G145-MAX('ID-01'!C152,'ID-02'!C152,'ID-03'!D152,'ID-07'!B152,'ID-08'!D152,'ID-11'!D152,'ID-18'!F152,'ID-24'!F152,'ID-29'!G152,'ID-31'!B152,'ID-33'!F152,'ID-34'!G152,'ID-36'!F152,'ID-39'!G152,'ID-40'!G152,'ID-44'!E152,'ID-45'!G152,'ID-50'!B152,'ID-53'!D152,'ID-54'!C152,'ID-57'!F152,'ID-59'!E152,'ID-70'!D152,'ID-71'!F152))</f>
        <v>4427.5450295256314</v>
      </c>
      <c r="H145" s="1">
        <f>ABS(Mean!H145-MAX('ID-03'!E152,'ID-11'!E152,'ID-13'!E152,'ID-15'!E152,'ID-16'!E152,'ID-18'!G152,'ID-24'!G152,'ID-29'!H152,'ID-30'!F152,'ID-31'!C152,'ID-33'!G152,'ID-34'!H152,'ID-40'!H152,'ID-44'!F152,'ID-45'!H152,'ID-54'!D152,'ID-57'!G152,'ID-59'!F152,'ID-70'!E152,'ID-71'!G152))</f>
        <v>2397.1256818430575</v>
      </c>
      <c r="I145" s="1">
        <f>ABS(Mean!I145-MAX('ID-12'!C152,'ID-18'!H152,'ID-24'!H152,'ID-29'!I152,'ID-40'!I152,'ID-44'!G152,'ID-45'!I152,'ID-59'!G152))</f>
        <v>2731.2404108048495</v>
      </c>
      <c r="J145" s="1">
        <f>ABS(Mean!J145-MAX('ID-31'!D152,'ID-40'!J152,'ID-44'!H152,'ID-45'!J152,'ID-57'!H152))</f>
        <v>916.9888048288758</v>
      </c>
      <c r="K145" s="1">
        <f>ABS(Mean!K145-MAX('ID-26'!E152,'ID-31'!E152,'ID-34'!I152,'ID-36'!G152,'ID-40'!K152,'ID-44'!I152,'ID-57'!I152))</f>
        <v>3104.1875347095965</v>
      </c>
    </row>
    <row r="146" spans="1:11" x14ac:dyDescent="0.25">
      <c r="A146" s="1">
        <v>17.75</v>
      </c>
      <c r="B146" s="1">
        <f>ABS(Mean!B146-MAX('ID-11'!B153,'ID-13'!B153,'ID-14'!B153,'ID-15'!B153,'ID-24'!B153,'ID-26'!B153,'ID-29'!B153,'ID-30'!B153,'ID-32'!B153,'ID-33'!B153,'ID-34'!B153,'ID-37'!B153,'ID-38'!B153,'ID-39'!B153,'ID-40'!B153,'ID-44'!B153,'ID-45'!B153,'ID-53'!B153,'ID-57'!B153,'ID-59'!B153,'ID-70'!B153,'ID-71'!B153))</f>
        <v>1596.8217365767105</v>
      </c>
      <c r="C146" s="1">
        <f>ABS(Mean!C146-MAX('ID-08'!B153,'ID-09'!B153,'ID-11'!C153,'ID-14'!C153,'ID-18'!B153,'ID-24'!C153,'ID-26'!C153,'ID-29'!C153,'ID-30'!C153,'ID-34'!C153,'ID-36'!B153,'ID-38'!C153,'ID-39'!C153,'ID-40'!C153,'ID-44'!C153,'ID-45'!C153,'ID-57'!C153,'ID-59'!C153))</f>
        <v>633.44111980115258</v>
      </c>
      <c r="D146" s="1">
        <f>ABS(Mean!D146-MAX('ID-13'!C153,'ID-14'!D153,'ID-15'!C153,'ID-16'!B153,'ID-18'!C153,'ID-26'!D153,'ID-29'!D153,'ID-30'!D153,'ID-33'!C153,'ID-34'!D153,'ID-36'!C153,'ID-37'!C153,'ID-38'!D153,'ID-39'!D153,'ID-40'!D153,'ID-45'!D153,'ID-59'!D153,'ID-71'!C153))</f>
        <v>2216.0247807717378</v>
      </c>
      <c r="E146" s="1">
        <f>ABS(Mean!E146-MAX('ID-03'!B153,'ID-09'!C153,'ID-13'!D153,'ID-15'!D153,'ID-16'!C153,'ID-18'!D153,'ID-24'!D153,'ID-29'!E153,'ID-30'!E153,'ID-33'!D153,'ID-34'!E153,'ID-36'!D153,'ID-38'!E153,'ID-39'!E153,'ID-40'!E153,'ID-44'!D153,'ID-45'!E153,'ID-57'!D153,'ID-70'!C153,'ID-71'!D153))</f>
        <v>2849.6669919594383</v>
      </c>
      <c r="F146" s="1">
        <f>ABS(Mean!F146-MAX('ID-01'!B153,'ID-02'!B153,'ID-03'!C153,'ID-06'!B153,'ID-08'!C153,'ID-09'!D153,'ID-12'!B153,'ID-16'!D153,'ID-18'!E153,'ID-24'!E153,'ID-29'!F153,'ID-33'!E153,'ID-34'!F153,'ID-36'!E153,'ID-38'!F153,'ID-39'!F153,'ID-40'!F153,'ID-45'!F153,'ID-53'!C153,'ID-54'!B153,'ID-57'!E153,'ID-71'!E153))</f>
        <v>8414.7929062655348</v>
      </c>
      <c r="G146" s="1">
        <f>ABS(Mean!G146-MAX('ID-01'!C153,'ID-02'!C153,'ID-03'!D153,'ID-07'!B153,'ID-08'!D153,'ID-11'!D153,'ID-18'!F153,'ID-24'!F153,'ID-29'!G153,'ID-31'!B153,'ID-33'!F153,'ID-34'!G153,'ID-36'!F153,'ID-39'!G153,'ID-40'!G153,'ID-44'!E153,'ID-45'!G153,'ID-50'!B153,'ID-53'!D153,'ID-54'!C153,'ID-57'!F153,'ID-59'!E153,'ID-70'!D153,'ID-71'!F153))</f>
        <v>4447.8756025963894</v>
      </c>
      <c r="H146" s="1">
        <f>ABS(Mean!H146-MAX('ID-03'!E153,'ID-11'!E153,'ID-13'!E153,'ID-15'!E153,'ID-16'!E153,'ID-18'!G153,'ID-24'!G153,'ID-29'!H153,'ID-30'!F153,'ID-31'!C153,'ID-33'!G153,'ID-34'!H153,'ID-40'!H153,'ID-44'!F153,'ID-45'!H153,'ID-54'!D153,'ID-57'!G153,'ID-59'!F153,'ID-70'!E153,'ID-71'!G153))</f>
        <v>2348.2768272323588</v>
      </c>
      <c r="I146" s="1">
        <f>ABS(Mean!I146-MAX('ID-12'!C153,'ID-18'!H153,'ID-24'!H153,'ID-29'!I153,'ID-40'!I153,'ID-44'!G153,'ID-45'!I153,'ID-59'!G153))</f>
        <v>2727.2528947471915</v>
      </c>
      <c r="J146" s="1">
        <f>ABS(Mean!J146-MAX('ID-31'!D153,'ID-40'!J153,'ID-44'!H153,'ID-45'!J153,'ID-57'!H153))</f>
        <v>852.66715491043533</v>
      </c>
      <c r="K146" s="1">
        <f>ABS(Mean!K146-MAX('ID-26'!E153,'ID-31'!E153,'ID-34'!I153,'ID-36'!G153,'ID-40'!K153,'ID-44'!I153,'ID-57'!I153))</f>
        <v>3088.1283422122233</v>
      </c>
    </row>
    <row r="147" spans="1:11" x14ac:dyDescent="0.25">
      <c r="A147" s="1">
        <v>17.875</v>
      </c>
      <c r="B147" s="1">
        <f>ABS(Mean!B147-MAX('ID-11'!B154,'ID-13'!B154,'ID-14'!B154,'ID-15'!B154,'ID-24'!B154,'ID-26'!B154,'ID-29'!B154,'ID-30'!B154,'ID-32'!B154,'ID-33'!B154,'ID-34'!B154,'ID-37'!B154,'ID-38'!B154,'ID-39'!B154,'ID-40'!B154,'ID-44'!B154,'ID-45'!B154,'ID-53'!B154,'ID-57'!B154,'ID-59'!B154,'ID-70'!B154,'ID-71'!B154))</f>
        <v>1568.3418265262087</v>
      </c>
      <c r="C147" s="1">
        <f>ABS(Mean!C147-MAX('ID-08'!B154,'ID-09'!B154,'ID-11'!C154,'ID-14'!C154,'ID-18'!B154,'ID-24'!C154,'ID-26'!C154,'ID-29'!C154,'ID-30'!C154,'ID-34'!C154,'ID-36'!B154,'ID-38'!C154,'ID-39'!C154,'ID-40'!C154,'ID-44'!C154,'ID-45'!C154,'ID-57'!C154,'ID-59'!C154))</f>
        <v>680.82919842171066</v>
      </c>
      <c r="D147" s="1">
        <f>ABS(Mean!D147-MAX('ID-13'!C154,'ID-14'!D154,'ID-15'!C154,'ID-16'!B154,'ID-18'!C154,'ID-26'!D154,'ID-29'!D154,'ID-30'!D154,'ID-33'!C154,'ID-34'!D154,'ID-36'!C154,'ID-37'!C154,'ID-38'!D154,'ID-39'!D154,'ID-40'!D154,'ID-45'!D154,'ID-59'!D154,'ID-71'!C154))</f>
        <v>2186.4829581932581</v>
      </c>
      <c r="E147" s="1">
        <f>ABS(Mean!E147-MAX('ID-03'!B154,'ID-09'!C154,'ID-13'!D154,'ID-15'!D154,'ID-16'!C154,'ID-18'!D154,'ID-24'!D154,'ID-29'!E154,'ID-30'!E154,'ID-33'!D154,'ID-34'!E154,'ID-36'!D154,'ID-38'!E154,'ID-39'!E154,'ID-40'!E154,'ID-44'!D154,'ID-45'!E154,'ID-57'!D154,'ID-70'!C154,'ID-71'!D154))</f>
        <v>2913.6022185388583</v>
      </c>
      <c r="F147" s="1">
        <f>ABS(Mean!F147-MAX('ID-01'!B154,'ID-02'!B154,'ID-03'!C154,'ID-06'!B154,'ID-08'!C154,'ID-09'!D154,'ID-12'!B154,'ID-16'!D154,'ID-18'!E154,'ID-24'!E154,'ID-29'!F154,'ID-33'!E154,'ID-34'!F154,'ID-36'!E154,'ID-38'!F154,'ID-39'!F154,'ID-40'!F154,'ID-45'!F154,'ID-53'!C154,'ID-54'!B154,'ID-57'!E154,'ID-71'!E154))</f>
        <v>8341.0582181788141</v>
      </c>
      <c r="G147" s="1">
        <f>ABS(Mean!G147-MAX('ID-01'!C154,'ID-02'!C154,'ID-03'!D154,'ID-07'!B154,'ID-08'!D154,'ID-11'!D154,'ID-18'!F154,'ID-24'!F154,'ID-29'!G154,'ID-31'!B154,'ID-33'!F154,'ID-34'!G154,'ID-36'!F154,'ID-39'!G154,'ID-40'!G154,'ID-44'!E154,'ID-45'!G154,'ID-50'!B154,'ID-53'!D154,'ID-54'!C154,'ID-57'!F154,'ID-59'!E154,'ID-70'!D154,'ID-71'!F154))</f>
        <v>4432.6899344921885</v>
      </c>
      <c r="H147" s="1">
        <f>ABS(Mean!H147-MAX('ID-03'!E154,'ID-11'!E154,'ID-13'!E154,'ID-15'!E154,'ID-16'!E154,'ID-18'!G154,'ID-24'!G154,'ID-29'!H154,'ID-30'!F154,'ID-31'!C154,'ID-33'!G154,'ID-34'!H154,'ID-40'!H154,'ID-44'!F154,'ID-45'!H154,'ID-54'!D154,'ID-57'!G154,'ID-59'!F154,'ID-70'!E154,'ID-71'!G154))</f>
        <v>2343.5582016413332</v>
      </c>
      <c r="I147" s="1">
        <f>ABS(Mean!I147-MAX('ID-12'!C154,'ID-18'!H154,'ID-24'!H154,'ID-29'!I154,'ID-40'!I154,'ID-44'!G154,'ID-45'!I154,'ID-59'!G154))</f>
        <v>2768.6127725337874</v>
      </c>
      <c r="J147" s="1">
        <f>ABS(Mean!J147-MAX('ID-31'!D154,'ID-40'!J154,'ID-44'!H154,'ID-45'!J154,'ID-57'!H154))</f>
        <v>834.55895581889831</v>
      </c>
      <c r="K147" s="1">
        <f>ABS(Mean!K147-MAX('ID-26'!E154,'ID-31'!E154,'ID-34'!I154,'ID-36'!G154,'ID-40'!K154,'ID-44'!I154,'ID-57'!I154))</f>
        <v>3039.5335507431701</v>
      </c>
    </row>
    <row r="148" spans="1:11" x14ac:dyDescent="0.25">
      <c r="A148" s="1">
        <v>18</v>
      </c>
      <c r="B148" s="1">
        <f>ABS(Mean!B148-MAX('ID-11'!B155,'ID-13'!B155,'ID-14'!B155,'ID-15'!B155,'ID-24'!B155,'ID-26'!B155,'ID-29'!B155,'ID-30'!B155,'ID-32'!B155,'ID-33'!B155,'ID-34'!B155,'ID-37'!B155,'ID-38'!B155,'ID-39'!B155,'ID-40'!B155,'ID-44'!B155,'ID-45'!B155,'ID-53'!B155,'ID-57'!B155,'ID-59'!B155,'ID-70'!B155,'ID-71'!B155))</f>
        <v>1574.9201494220454</v>
      </c>
      <c r="C148" s="1">
        <f>ABS(Mean!C148-MAX('ID-08'!B155,'ID-09'!B155,'ID-11'!C155,'ID-14'!C155,'ID-18'!B155,'ID-24'!C155,'ID-26'!C155,'ID-29'!C155,'ID-30'!C155,'ID-34'!C155,'ID-36'!B155,'ID-38'!C155,'ID-39'!C155,'ID-40'!C155,'ID-44'!C155,'ID-45'!C155,'ID-57'!C155,'ID-59'!C155))</f>
        <v>718.98925706574903</v>
      </c>
      <c r="D148" s="1">
        <f>ABS(Mean!D148-MAX('ID-13'!C155,'ID-14'!D155,'ID-15'!C155,'ID-16'!B155,'ID-18'!C155,'ID-26'!D155,'ID-29'!D155,'ID-30'!D155,'ID-33'!C155,'ID-34'!D155,'ID-36'!C155,'ID-37'!C155,'ID-38'!D155,'ID-39'!D155,'ID-40'!D155,'ID-45'!D155,'ID-59'!D155,'ID-71'!C155))</f>
        <v>2267.8918282022287</v>
      </c>
      <c r="E148" s="1">
        <f>ABS(Mean!E148-MAX('ID-03'!B155,'ID-09'!C155,'ID-13'!D155,'ID-15'!D155,'ID-16'!C155,'ID-18'!D155,'ID-24'!D155,'ID-29'!E155,'ID-30'!E155,'ID-33'!D155,'ID-34'!E155,'ID-36'!D155,'ID-38'!E155,'ID-39'!E155,'ID-40'!E155,'ID-44'!D155,'ID-45'!E155,'ID-57'!D155,'ID-70'!C155,'ID-71'!D155))</f>
        <v>2693.7550970843085</v>
      </c>
      <c r="F148" s="1">
        <f>ABS(Mean!F148-MAX('ID-01'!B155,'ID-02'!B155,'ID-03'!C155,'ID-06'!B155,'ID-08'!C155,'ID-09'!D155,'ID-12'!B155,'ID-16'!D155,'ID-18'!E155,'ID-24'!E155,'ID-29'!F155,'ID-33'!E155,'ID-34'!F155,'ID-36'!E155,'ID-38'!F155,'ID-39'!F155,'ID-40'!F155,'ID-45'!F155,'ID-53'!C155,'ID-54'!B155,'ID-57'!E155,'ID-71'!E155))</f>
        <v>8115.4531899132198</v>
      </c>
      <c r="G148" s="1">
        <f>ABS(Mean!G148-MAX('ID-01'!C155,'ID-02'!C155,'ID-03'!D155,'ID-07'!B155,'ID-08'!D155,'ID-11'!D155,'ID-18'!F155,'ID-24'!F155,'ID-29'!G155,'ID-31'!B155,'ID-33'!F155,'ID-34'!G155,'ID-36'!F155,'ID-39'!G155,'ID-40'!G155,'ID-44'!E155,'ID-45'!G155,'ID-50'!B155,'ID-53'!D155,'ID-54'!C155,'ID-57'!F155,'ID-59'!E155,'ID-70'!D155,'ID-71'!F155))</f>
        <v>4431.4623405546427</v>
      </c>
      <c r="H148" s="1">
        <f>ABS(Mean!H148-MAX('ID-03'!E155,'ID-11'!E155,'ID-13'!E155,'ID-15'!E155,'ID-16'!E155,'ID-18'!G155,'ID-24'!G155,'ID-29'!H155,'ID-30'!F155,'ID-31'!C155,'ID-33'!G155,'ID-34'!H155,'ID-40'!H155,'ID-44'!F155,'ID-45'!H155,'ID-54'!D155,'ID-57'!G155,'ID-59'!F155,'ID-70'!E155,'ID-71'!G155))</f>
        <v>2371.9120765226521</v>
      </c>
      <c r="I148" s="1">
        <f>ABS(Mean!I148-MAX('ID-12'!C155,'ID-18'!H155,'ID-24'!H155,'ID-29'!I155,'ID-40'!I155,'ID-44'!G155,'ID-45'!I155,'ID-59'!G155))</f>
        <v>2819.5618426779474</v>
      </c>
      <c r="J148" s="1">
        <f>ABS(Mean!J148-MAX('ID-31'!D155,'ID-40'!J155,'ID-44'!H155,'ID-45'!J155,'ID-57'!H155))</f>
        <v>837.94662613285209</v>
      </c>
      <c r="K148" s="1">
        <f>ABS(Mean!K148-MAX('ID-26'!E155,'ID-31'!E155,'ID-34'!I155,'ID-36'!G155,'ID-40'!K155,'ID-44'!I155,'ID-57'!I155))</f>
        <v>2957.6024576279128</v>
      </c>
    </row>
    <row r="149" spans="1:11" x14ac:dyDescent="0.25">
      <c r="A149" s="1">
        <v>18.125</v>
      </c>
      <c r="B149" s="1">
        <f>ABS(Mean!B149-MAX('ID-11'!B156,'ID-13'!B156,'ID-14'!B156,'ID-15'!B156,'ID-24'!B156,'ID-26'!B156,'ID-29'!B156,'ID-30'!B156,'ID-32'!B156,'ID-33'!B156,'ID-34'!B156,'ID-37'!B156,'ID-38'!B156,'ID-39'!B156,'ID-40'!B156,'ID-44'!B156,'ID-45'!B156,'ID-53'!B156,'ID-57'!B156,'ID-59'!B156,'ID-70'!B156,'ID-71'!B156))</f>
        <v>1560.6688683483408</v>
      </c>
      <c r="C149" s="1">
        <f>ABS(Mean!C149-MAX('ID-08'!B156,'ID-09'!B156,'ID-11'!C156,'ID-14'!C156,'ID-18'!B156,'ID-24'!C156,'ID-26'!C156,'ID-29'!C156,'ID-30'!C156,'ID-34'!C156,'ID-36'!B156,'ID-38'!C156,'ID-39'!C156,'ID-40'!C156,'ID-44'!C156,'ID-45'!C156,'ID-57'!C156,'ID-59'!C156))</f>
        <v>692.21176786866977</v>
      </c>
      <c r="D149" s="1">
        <f>ABS(Mean!D149-MAX('ID-13'!C156,'ID-14'!D156,'ID-15'!C156,'ID-16'!B156,'ID-18'!C156,'ID-26'!D156,'ID-29'!D156,'ID-30'!D156,'ID-33'!C156,'ID-34'!D156,'ID-36'!C156,'ID-37'!C156,'ID-38'!D156,'ID-39'!D156,'ID-40'!D156,'ID-45'!D156,'ID-59'!D156,'ID-71'!C156))</f>
        <v>2291.8227535548031</v>
      </c>
      <c r="E149" s="1">
        <f>ABS(Mean!E149-MAX('ID-03'!B156,'ID-09'!C156,'ID-13'!D156,'ID-15'!D156,'ID-16'!C156,'ID-18'!D156,'ID-24'!D156,'ID-29'!E156,'ID-30'!E156,'ID-33'!D156,'ID-34'!E156,'ID-36'!D156,'ID-38'!E156,'ID-39'!E156,'ID-40'!E156,'ID-44'!D156,'ID-45'!E156,'ID-57'!D156,'ID-70'!C156,'ID-71'!D156))</f>
        <v>2752.301395326233</v>
      </c>
      <c r="F149" s="1">
        <f>ABS(Mean!F149-MAX('ID-01'!B156,'ID-02'!B156,'ID-03'!C156,'ID-06'!B156,'ID-08'!C156,'ID-09'!D156,'ID-12'!B156,'ID-16'!D156,'ID-18'!E156,'ID-24'!E156,'ID-29'!F156,'ID-33'!E156,'ID-34'!F156,'ID-36'!E156,'ID-38'!F156,'ID-39'!F156,'ID-40'!F156,'ID-45'!F156,'ID-53'!C156,'ID-54'!B156,'ID-57'!E156,'ID-71'!E156))</f>
        <v>8085.4810457836629</v>
      </c>
      <c r="G149" s="1">
        <f>ABS(Mean!G149-MAX('ID-01'!C156,'ID-02'!C156,'ID-03'!D156,'ID-07'!B156,'ID-08'!D156,'ID-11'!D156,'ID-18'!F156,'ID-24'!F156,'ID-29'!G156,'ID-31'!B156,'ID-33'!F156,'ID-34'!G156,'ID-36'!F156,'ID-39'!G156,'ID-40'!G156,'ID-44'!E156,'ID-45'!G156,'ID-50'!B156,'ID-53'!D156,'ID-54'!C156,'ID-57'!F156,'ID-59'!E156,'ID-70'!D156,'ID-71'!F156))</f>
        <v>4358.6921177196864</v>
      </c>
      <c r="H149" s="1">
        <f>ABS(Mean!H149-MAX('ID-03'!E156,'ID-11'!E156,'ID-13'!E156,'ID-15'!E156,'ID-16'!E156,'ID-18'!G156,'ID-24'!G156,'ID-29'!H156,'ID-30'!F156,'ID-31'!C156,'ID-33'!G156,'ID-34'!H156,'ID-40'!H156,'ID-44'!F156,'ID-45'!H156,'ID-54'!D156,'ID-57'!G156,'ID-59'!F156,'ID-70'!E156,'ID-71'!G156))</f>
        <v>2405.2672426347494</v>
      </c>
      <c r="I149" s="1">
        <f>ABS(Mean!I149-MAX('ID-12'!C156,'ID-18'!H156,'ID-24'!H156,'ID-29'!I156,'ID-40'!I156,'ID-44'!G156,'ID-45'!I156,'ID-59'!G156))</f>
        <v>2837.7745729210997</v>
      </c>
      <c r="J149" s="1">
        <f>ABS(Mean!J149-MAX('ID-31'!D156,'ID-40'!J156,'ID-44'!H156,'ID-45'!J156,'ID-57'!H156))</f>
        <v>895.22055393031951</v>
      </c>
      <c r="K149" s="1">
        <f>ABS(Mean!K149-MAX('ID-26'!E156,'ID-31'!E156,'ID-34'!I156,'ID-36'!G156,'ID-40'!K156,'ID-44'!I156,'ID-57'!I156))</f>
        <v>2936.4552084062116</v>
      </c>
    </row>
    <row r="150" spans="1:11" x14ac:dyDescent="0.25">
      <c r="A150" s="1">
        <v>18.25</v>
      </c>
      <c r="B150" s="1">
        <f>ABS(Mean!B150-MAX('ID-11'!B157,'ID-13'!B157,'ID-14'!B157,'ID-15'!B157,'ID-24'!B157,'ID-26'!B157,'ID-29'!B157,'ID-30'!B157,'ID-32'!B157,'ID-33'!B157,'ID-34'!B157,'ID-37'!B157,'ID-38'!B157,'ID-39'!B157,'ID-40'!B157,'ID-44'!B157,'ID-45'!B157,'ID-53'!B157,'ID-57'!B157,'ID-59'!B157,'ID-70'!B157,'ID-71'!B157))</f>
        <v>1544.6385589205941</v>
      </c>
      <c r="C150" s="1">
        <f>ABS(Mean!C150-MAX('ID-08'!B157,'ID-09'!B157,'ID-11'!C157,'ID-14'!C157,'ID-18'!B157,'ID-24'!C157,'ID-26'!C157,'ID-29'!C157,'ID-30'!C157,'ID-34'!C157,'ID-36'!B157,'ID-38'!C157,'ID-39'!C157,'ID-40'!C157,'ID-44'!C157,'ID-45'!C157,'ID-57'!C157,'ID-59'!C157))</f>
        <v>730.84504251126532</v>
      </c>
      <c r="D150" s="1">
        <f>ABS(Mean!D150-MAX('ID-13'!C157,'ID-14'!D157,'ID-15'!C157,'ID-16'!B157,'ID-18'!C157,'ID-26'!D157,'ID-29'!D157,'ID-30'!D157,'ID-33'!C157,'ID-34'!D157,'ID-36'!C157,'ID-37'!C157,'ID-38'!D157,'ID-39'!D157,'ID-40'!D157,'ID-45'!D157,'ID-59'!D157,'ID-71'!C157))</f>
        <v>2384.1810483284112</v>
      </c>
      <c r="E150" s="1">
        <f>ABS(Mean!E150-MAX('ID-03'!B157,'ID-09'!C157,'ID-13'!D157,'ID-15'!D157,'ID-16'!C157,'ID-18'!D157,'ID-24'!D157,'ID-29'!E157,'ID-30'!E157,'ID-33'!D157,'ID-34'!E157,'ID-36'!D157,'ID-38'!E157,'ID-39'!E157,'ID-40'!E157,'ID-44'!D157,'ID-45'!E157,'ID-57'!D157,'ID-70'!C157,'ID-71'!D157))</f>
        <v>2710.2175647769072</v>
      </c>
      <c r="F150" s="1">
        <f>ABS(Mean!F150-MAX('ID-01'!B157,'ID-02'!B157,'ID-03'!C157,'ID-06'!B157,'ID-08'!C157,'ID-09'!D157,'ID-12'!B157,'ID-16'!D157,'ID-18'!E157,'ID-24'!E157,'ID-29'!F157,'ID-33'!E157,'ID-34'!F157,'ID-36'!E157,'ID-38'!F157,'ID-39'!F157,'ID-40'!F157,'ID-45'!F157,'ID-53'!C157,'ID-54'!B157,'ID-57'!E157,'ID-71'!E157))</f>
        <v>8296.6363395475637</v>
      </c>
      <c r="G150" s="1">
        <f>ABS(Mean!G150-MAX('ID-01'!C157,'ID-02'!C157,'ID-03'!D157,'ID-07'!B157,'ID-08'!D157,'ID-11'!D157,'ID-18'!F157,'ID-24'!F157,'ID-29'!G157,'ID-31'!B157,'ID-33'!F157,'ID-34'!G157,'ID-36'!F157,'ID-39'!G157,'ID-40'!G157,'ID-44'!E157,'ID-45'!G157,'ID-50'!B157,'ID-53'!D157,'ID-54'!C157,'ID-57'!F157,'ID-59'!E157,'ID-70'!D157,'ID-71'!F157))</f>
        <v>4189.1883227968956</v>
      </c>
      <c r="H150" s="1">
        <f>ABS(Mean!H150-MAX('ID-03'!E157,'ID-11'!E157,'ID-13'!E157,'ID-15'!E157,'ID-16'!E157,'ID-18'!G157,'ID-24'!G157,'ID-29'!H157,'ID-30'!F157,'ID-31'!C157,'ID-33'!G157,'ID-34'!H157,'ID-40'!H157,'ID-44'!F157,'ID-45'!H157,'ID-54'!D157,'ID-57'!G157,'ID-59'!F157,'ID-70'!E157,'ID-71'!G157))</f>
        <v>2414.2407438406144</v>
      </c>
      <c r="I150" s="1">
        <f>ABS(Mean!I150-MAX('ID-12'!C157,'ID-18'!H157,'ID-24'!H157,'ID-29'!I157,'ID-40'!I157,'ID-44'!G157,'ID-45'!I157,'ID-59'!G157))</f>
        <v>2864.2834011637296</v>
      </c>
      <c r="J150" s="1">
        <f>ABS(Mean!J150-MAX('ID-31'!D157,'ID-40'!J157,'ID-44'!H157,'ID-45'!J157,'ID-57'!H157))</f>
        <v>842.2065084941089</v>
      </c>
      <c r="K150" s="1">
        <f>ABS(Mean!K150-MAX('ID-26'!E157,'ID-31'!E157,'ID-34'!I157,'ID-36'!G157,'ID-40'!K157,'ID-44'!I157,'ID-57'!I157))</f>
        <v>2851.6226096833489</v>
      </c>
    </row>
    <row r="151" spans="1:11" x14ac:dyDescent="0.25">
      <c r="A151" s="1">
        <v>18.375</v>
      </c>
      <c r="B151" s="1">
        <f>ABS(Mean!B151-MAX('ID-11'!B158,'ID-13'!B158,'ID-14'!B158,'ID-15'!B158,'ID-24'!B158,'ID-26'!B158,'ID-29'!B158,'ID-30'!B158,'ID-32'!B158,'ID-33'!B158,'ID-34'!B158,'ID-37'!B158,'ID-38'!B158,'ID-39'!B158,'ID-40'!B158,'ID-44'!B158,'ID-45'!B158,'ID-53'!B158,'ID-57'!B158,'ID-59'!B158,'ID-70'!B158,'ID-71'!B158))</f>
        <v>1541.4162589220321</v>
      </c>
      <c r="C151" s="1">
        <f>ABS(Mean!C151-MAX('ID-08'!B158,'ID-09'!B158,'ID-11'!C158,'ID-14'!C158,'ID-18'!B158,'ID-24'!C158,'ID-26'!C158,'ID-29'!C158,'ID-30'!C158,'ID-34'!C158,'ID-36'!B158,'ID-38'!C158,'ID-39'!C158,'ID-40'!C158,'ID-44'!C158,'ID-45'!C158,'ID-57'!C158,'ID-59'!C158))</f>
        <v>793.25215733367486</v>
      </c>
      <c r="D151" s="1">
        <f>ABS(Mean!D151-MAX('ID-13'!C158,'ID-14'!D158,'ID-15'!C158,'ID-16'!B158,'ID-18'!C158,'ID-26'!D158,'ID-29'!D158,'ID-30'!D158,'ID-33'!C158,'ID-34'!D158,'ID-36'!C158,'ID-37'!C158,'ID-38'!D158,'ID-39'!D158,'ID-40'!D158,'ID-45'!D158,'ID-59'!D158,'ID-71'!C158))</f>
        <v>2435.0086888208425</v>
      </c>
      <c r="E151" s="1">
        <f>ABS(Mean!E151-MAX('ID-03'!B158,'ID-09'!C158,'ID-13'!D158,'ID-15'!D158,'ID-16'!C158,'ID-18'!D158,'ID-24'!D158,'ID-29'!E158,'ID-30'!E158,'ID-33'!D158,'ID-34'!E158,'ID-36'!D158,'ID-38'!E158,'ID-39'!E158,'ID-40'!E158,'ID-44'!D158,'ID-45'!E158,'ID-57'!D158,'ID-70'!C158,'ID-71'!D158))</f>
        <v>2790.7757785018312</v>
      </c>
      <c r="F151" s="1">
        <f>ABS(Mean!F151-MAX('ID-01'!B158,'ID-02'!B158,'ID-03'!C158,'ID-06'!B158,'ID-08'!C158,'ID-09'!D158,'ID-12'!B158,'ID-16'!D158,'ID-18'!E158,'ID-24'!E158,'ID-29'!F158,'ID-33'!E158,'ID-34'!F158,'ID-36'!E158,'ID-38'!F158,'ID-39'!F158,'ID-40'!F158,'ID-45'!F158,'ID-53'!C158,'ID-54'!B158,'ID-57'!E158,'ID-71'!E158))</f>
        <v>8308.8412138164658</v>
      </c>
      <c r="G151" s="1">
        <f>ABS(Mean!G151-MAX('ID-01'!C158,'ID-02'!C158,'ID-03'!D158,'ID-07'!B158,'ID-08'!D158,'ID-11'!D158,'ID-18'!F158,'ID-24'!F158,'ID-29'!G158,'ID-31'!B158,'ID-33'!F158,'ID-34'!G158,'ID-36'!F158,'ID-39'!G158,'ID-40'!G158,'ID-44'!E158,'ID-45'!G158,'ID-50'!B158,'ID-53'!D158,'ID-54'!C158,'ID-57'!F158,'ID-59'!E158,'ID-70'!D158,'ID-71'!F158))</f>
        <v>4070.8691918563682</v>
      </c>
      <c r="H151" s="1">
        <f>ABS(Mean!H151-MAX('ID-03'!E158,'ID-11'!E158,'ID-13'!E158,'ID-15'!E158,'ID-16'!E158,'ID-18'!G158,'ID-24'!G158,'ID-29'!H158,'ID-30'!F158,'ID-31'!C158,'ID-33'!G158,'ID-34'!H158,'ID-40'!H158,'ID-44'!F158,'ID-45'!H158,'ID-54'!D158,'ID-57'!G158,'ID-59'!F158,'ID-70'!E158,'ID-71'!G158))</f>
        <v>2432.0396446869518</v>
      </c>
      <c r="I151" s="1">
        <f>ABS(Mean!I151-MAX('ID-12'!C158,'ID-18'!H158,'ID-24'!H158,'ID-29'!I158,'ID-40'!I158,'ID-44'!G158,'ID-45'!I158,'ID-59'!G158))</f>
        <v>2837.8582207092431</v>
      </c>
      <c r="J151" s="1">
        <f>ABS(Mean!J151-MAX('ID-31'!D158,'ID-40'!J158,'ID-44'!H158,'ID-45'!J158,'ID-57'!H158))</f>
        <v>912.82093972267398</v>
      </c>
      <c r="K151" s="1">
        <f>ABS(Mean!K151-MAX('ID-26'!E158,'ID-31'!E158,'ID-34'!I158,'ID-36'!G158,'ID-40'!K158,'ID-44'!I158,'ID-57'!I158))</f>
        <v>2809.8676951867465</v>
      </c>
    </row>
    <row r="152" spans="1:11" x14ac:dyDescent="0.25">
      <c r="A152" s="1">
        <v>18.5</v>
      </c>
      <c r="B152" s="1">
        <f>ABS(Mean!B152-MAX('ID-11'!B159,'ID-13'!B159,'ID-14'!B159,'ID-15'!B159,'ID-24'!B159,'ID-26'!B159,'ID-29'!B159,'ID-30'!B159,'ID-32'!B159,'ID-33'!B159,'ID-34'!B159,'ID-37'!B159,'ID-38'!B159,'ID-39'!B159,'ID-40'!B159,'ID-44'!B159,'ID-45'!B159,'ID-53'!B159,'ID-57'!B159,'ID-59'!B159,'ID-70'!B159,'ID-71'!B159))</f>
        <v>1565.355060130026</v>
      </c>
      <c r="C152" s="1">
        <f>ABS(Mean!C152-MAX('ID-08'!B159,'ID-09'!B159,'ID-11'!C159,'ID-14'!C159,'ID-18'!B159,'ID-24'!C159,'ID-26'!C159,'ID-29'!C159,'ID-30'!C159,'ID-34'!C159,'ID-36'!B159,'ID-38'!C159,'ID-39'!C159,'ID-40'!C159,'ID-44'!C159,'ID-45'!C159,'ID-57'!C159,'ID-59'!C159))</f>
        <v>828.74630270972034</v>
      </c>
      <c r="D152" s="1">
        <f>ABS(Mean!D152-MAX('ID-13'!C159,'ID-14'!D159,'ID-15'!C159,'ID-16'!B159,'ID-18'!C159,'ID-26'!D159,'ID-29'!D159,'ID-30'!D159,'ID-33'!C159,'ID-34'!D159,'ID-36'!C159,'ID-37'!C159,'ID-38'!D159,'ID-39'!D159,'ID-40'!D159,'ID-45'!D159,'ID-59'!D159,'ID-71'!C159))</f>
        <v>2309.7562346146506</v>
      </c>
      <c r="E152" s="1">
        <f>ABS(Mean!E152-MAX('ID-03'!B159,'ID-09'!C159,'ID-13'!D159,'ID-15'!D159,'ID-16'!C159,'ID-18'!D159,'ID-24'!D159,'ID-29'!E159,'ID-30'!E159,'ID-33'!D159,'ID-34'!E159,'ID-36'!D159,'ID-38'!E159,'ID-39'!E159,'ID-40'!E159,'ID-44'!D159,'ID-45'!E159,'ID-57'!D159,'ID-70'!C159,'ID-71'!D159))</f>
        <v>2756.1199332539172</v>
      </c>
      <c r="F152" s="1">
        <f>ABS(Mean!F152-MAX('ID-01'!B159,'ID-02'!B159,'ID-03'!C159,'ID-06'!B159,'ID-08'!C159,'ID-09'!D159,'ID-12'!B159,'ID-16'!D159,'ID-18'!E159,'ID-24'!E159,'ID-29'!F159,'ID-33'!E159,'ID-34'!F159,'ID-36'!E159,'ID-38'!F159,'ID-39'!F159,'ID-40'!F159,'ID-45'!F159,'ID-53'!C159,'ID-54'!B159,'ID-57'!E159,'ID-71'!E159))</f>
        <v>8367.7183892745434</v>
      </c>
      <c r="G152" s="1">
        <f>ABS(Mean!G152-MAX('ID-01'!C159,'ID-02'!C159,'ID-03'!D159,'ID-07'!B159,'ID-08'!D159,'ID-11'!D159,'ID-18'!F159,'ID-24'!F159,'ID-29'!G159,'ID-31'!B159,'ID-33'!F159,'ID-34'!G159,'ID-36'!F159,'ID-39'!G159,'ID-40'!G159,'ID-44'!E159,'ID-45'!G159,'ID-50'!B159,'ID-53'!D159,'ID-54'!C159,'ID-57'!F159,'ID-59'!E159,'ID-70'!D159,'ID-71'!F159))</f>
        <v>4099.186256883384</v>
      </c>
      <c r="H152" s="1">
        <f>ABS(Mean!H152-MAX('ID-03'!E159,'ID-11'!E159,'ID-13'!E159,'ID-15'!E159,'ID-16'!E159,'ID-18'!G159,'ID-24'!G159,'ID-29'!H159,'ID-30'!F159,'ID-31'!C159,'ID-33'!G159,'ID-34'!H159,'ID-40'!H159,'ID-44'!F159,'ID-45'!H159,'ID-54'!D159,'ID-57'!G159,'ID-59'!F159,'ID-70'!E159,'ID-71'!G159))</f>
        <v>2452.8158611170575</v>
      </c>
      <c r="I152" s="1">
        <f>ABS(Mean!I152-MAX('ID-12'!C159,'ID-18'!H159,'ID-24'!H159,'ID-29'!I159,'ID-40'!I159,'ID-44'!G159,'ID-45'!I159,'ID-59'!G159))</f>
        <v>2783.7895888891944</v>
      </c>
      <c r="J152" s="1">
        <f>ABS(Mean!J152-MAX('ID-31'!D159,'ID-40'!J159,'ID-44'!H159,'ID-45'!J159,'ID-57'!H159))</f>
        <v>977.1560326028457</v>
      </c>
      <c r="K152" s="1">
        <f>ABS(Mean!K152-MAX('ID-26'!E159,'ID-31'!E159,'ID-34'!I159,'ID-36'!G159,'ID-40'!K159,'ID-44'!I159,'ID-57'!I159))</f>
        <v>2767.1682141967708</v>
      </c>
    </row>
    <row r="153" spans="1:11" x14ac:dyDescent="0.25">
      <c r="A153" s="1">
        <v>18.625</v>
      </c>
      <c r="B153" s="1">
        <f>ABS(Mean!B153-MAX('ID-11'!B160,'ID-13'!B160,'ID-14'!B160,'ID-15'!B160,'ID-24'!B160,'ID-26'!B160,'ID-29'!B160,'ID-30'!B160,'ID-32'!B160,'ID-33'!B160,'ID-34'!B160,'ID-37'!B160,'ID-38'!B160,'ID-39'!B160,'ID-40'!B160,'ID-44'!B160,'ID-45'!B160,'ID-53'!B160,'ID-57'!B160,'ID-59'!B160,'ID-70'!B160,'ID-71'!B160))</f>
        <v>1501.7407622543083</v>
      </c>
      <c r="C153" s="1">
        <f>ABS(Mean!C153-MAX('ID-08'!B160,'ID-09'!B160,'ID-11'!C160,'ID-14'!C160,'ID-18'!B160,'ID-24'!C160,'ID-26'!C160,'ID-29'!C160,'ID-30'!C160,'ID-34'!C160,'ID-36'!B160,'ID-38'!C160,'ID-39'!C160,'ID-40'!C160,'ID-44'!C160,'ID-45'!C160,'ID-57'!C160,'ID-59'!C160))</f>
        <v>829.78194679660373</v>
      </c>
      <c r="D153" s="1">
        <f>ABS(Mean!D153-MAX('ID-13'!C160,'ID-14'!D160,'ID-15'!C160,'ID-16'!B160,'ID-18'!C160,'ID-26'!D160,'ID-29'!D160,'ID-30'!D160,'ID-33'!C160,'ID-34'!D160,'ID-36'!C160,'ID-37'!C160,'ID-38'!D160,'ID-39'!D160,'ID-40'!D160,'ID-45'!D160,'ID-59'!D160,'ID-71'!C160))</f>
        <v>2339.1141526945612</v>
      </c>
      <c r="E153" s="1">
        <f>ABS(Mean!E153-MAX('ID-03'!B160,'ID-09'!C160,'ID-13'!D160,'ID-15'!D160,'ID-16'!C160,'ID-18'!D160,'ID-24'!D160,'ID-29'!E160,'ID-30'!E160,'ID-33'!D160,'ID-34'!E160,'ID-36'!D160,'ID-38'!E160,'ID-39'!E160,'ID-40'!E160,'ID-44'!D160,'ID-45'!E160,'ID-57'!D160,'ID-70'!C160,'ID-71'!D160))</f>
        <v>2750.8983255075937</v>
      </c>
      <c r="F153" s="1">
        <f>ABS(Mean!F153-MAX('ID-01'!B160,'ID-02'!B160,'ID-03'!C160,'ID-06'!B160,'ID-08'!C160,'ID-09'!D160,'ID-12'!B160,'ID-16'!D160,'ID-18'!E160,'ID-24'!E160,'ID-29'!F160,'ID-33'!E160,'ID-34'!F160,'ID-36'!E160,'ID-38'!F160,'ID-39'!F160,'ID-40'!F160,'ID-45'!F160,'ID-53'!C160,'ID-54'!B160,'ID-57'!E160,'ID-71'!E160))</f>
        <v>8400.7200551735605</v>
      </c>
      <c r="G153" s="1">
        <f>ABS(Mean!G153-MAX('ID-01'!C160,'ID-02'!C160,'ID-03'!D160,'ID-07'!B160,'ID-08'!D160,'ID-11'!D160,'ID-18'!F160,'ID-24'!F160,'ID-29'!G160,'ID-31'!B160,'ID-33'!F160,'ID-34'!G160,'ID-36'!F160,'ID-39'!G160,'ID-40'!G160,'ID-44'!E160,'ID-45'!G160,'ID-50'!B160,'ID-53'!D160,'ID-54'!C160,'ID-57'!F160,'ID-59'!E160,'ID-70'!D160,'ID-71'!F160))</f>
        <v>4085.908692952903</v>
      </c>
      <c r="H153" s="1">
        <f>ABS(Mean!H153-MAX('ID-03'!E160,'ID-11'!E160,'ID-13'!E160,'ID-15'!E160,'ID-16'!E160,'ID-18'!G160,'ID-24'!G160,'ID-29'!H160,'ID-30'!F160,'ID-31'!C160,'ID-33'!G160,'ID-34'!H160,'ID-40'!H160,'ID-44'!F160,'ID-45'!H160,'ID-54'!D160,'ID-57'!G160,'ID-59'!F160,'ID-70'!E160,'ID-71'!G160))</f>
        <v>2394.2077992726317</v>
      </c>
      <c r="I153" s="1">
        <f>ABS(Mean!I153-MAX('ID-12'!C160,'ID-18'!H160,'ID-24'!H160,'ID-29'!I160,'ID-40'!I160,'ID-44'!G160,'ID-45'!I160,'ID-59'!G160))</f>
        <v>2766.0411863036225</v>
      </c>
      <c r="J153" s="1">
        <f>ABS(Mean!J153-MAX('ID-31'!D160,'ID-40'!J160,'ID-44'!H160,'ID-45'!J160,'ID-57'!H160))</f>
        <v>988.48428438890733</v>
      </c>
      <c r="K153" s="1">
        <f>ABS(Mean!K153-MAX('ID-26'!E160,'ID-31'!E160,'ID-34'!I160,'ID-36'!G160,'ID-40'!K160,'ID-44'!I160,'ID-57'!I160))</f>
        <v>2756.2707895391904</v>
      </c>
    </row>
    <row r="154" spans="1:11" x14ac:dyDescent="0.25">
      <c r="A154" s="1">
        <v>18.75</v>
      </c>
      <c r="B154" s="1">
        <f>ABS(Mean!B154-MAX('ID-11'!B161,'ID-13'!B161,'ID-14'!B161,'ID-15'!B161,'ID-24'!B161,'ID-26'!B161,'ID-29'!B161,'ID-30'!B161,'ID-32'!B161,'ID-33'!B161,'ID-34'!B161,'ID-37'!B161,'ID-38'!B161,'ID-39'!B161,'ID-40'!B161,'ID-44'!B161,'ID-45'!B161,'ID-53'!B161,'ID-57'!B161,'ID-59'!B161,'ID-70'!B161,'ID-71'!B161))</f>
        <v>1490.4405790368169</v>
      </c>
      <c r="C154" s="1">
        <f>ABS(Mean!C154-MAX('ID-08'!B161,'ID-09'!B161,'ID-11'!C161,'ID-14'!C161,'ID-18'!B161,'ID-24'!C161,'ID-26'!C161,'ID-29'!C161,'ID-30'!C161,'ID-34'!C161,'ID-36'!B161,'ID-38'!C161,'ID-39'!C161,'ID-40'!C161,'ID-44'!C161,'ID-45'!C161,'ID-57'!C161,'ID-59'!C161))</f>
        <v>864.11158332901482</v>
      </c>
      <c r="D154" s="1">
        <f>ABS(Mean!D154-MAX('ID-13'!C161,'ID-14'!D161,'ID-15'!C161,'ID-16'!B161,'ID-18'!C161,'ID-26'!D161,'ID-29'!D161,'ID-30'!D161,'ID-33'!C161,'ID-34'!D161,'ID-36'!C161,'ID-37'!C161,'ID-38'!D161,'ID-39'!D161,'ID-40'!D161,'ID-45'!D161,'ID-59'!D161,'ID-71'!C161))</f>
        <v>2239.9646037612215</v>
      </c>
      <c r="E154" s="1">
        <f>ABS(Mean!E154-MAX('ID-03'!B161,'ID-09'!C161,'ID-13'!D161,'ID-15'!D161,'ID-16'!C161,'ID-18'!D161,'ID-24'!D161,'ID-29'!E161,'ID-30'!E161,'ID-33'!D161,'ID-34'!E161,'ID-36'!D161,'ID-38'!E161,'ID-39'!E161,'ID-40'!E161,'ID-44'!D161,'ID-45'!E161,'ID-57'!D161,'ID-70'!C161,'ID-71'!D161))</f>
        <v>2785.0157658248058</v>
      </c>
      <c r="F154" s="1">
        <f>ABS(Mean!F154-MAX('ID-01'!B161,'ID-02'!B161,'ID-03'!C161,'ID-06'!B161,'ID-08'!C161,'ID-09'!D161,'ID-12'!B161,'ID-16'!D161,'ID-18'!E161,'ID-24'!E161,'ID-29'!F161,'ID-33'!E161,'ID-34'!F161,'ID-36'!E161,'ID-38'!F161,'ID-39'!F161,'ID-40'!F161,'ID-45'!F161,'ID-53'!C161,'ID-54'!B161,'ID-57'!E161,'ID-71'!E161))</f>
        <v>8342.8683641155058</v>
      </c>
      <c r="G154" s="1">
        <f>ABS(Mean!G154-MAX('ID-01'!C161,'ID-02'!C161,'ID-03'!D161,'ID-07'!B161,'ID-08'!D161,'ID-11'!D161,'ID-18'!F161,'ID-24'!F161,'ID-29'!G161,'ID-31'!B161,'ID-33'!F161,'ID-34'!G161,'ID-36'!F161,'ID-39'!G161,'ID-40'!G161,'ID-44'!E161,'ID-45'!G161,'ID-50'!B161,'ID-53'!D161,'ID-54'!C161,'ID-57'!F161,'ID-59'!E161,'ID-70'!D161,'ID-71'!F161))</f>
        <v>4081.4692820711189</v>
      </c>
      <c r="H154" s="1">
        <f>ABS(Mean!H154-MAX('ID-03'!E161,'ID-11'!E161,'ID-13'!E161,'ID-15'!E161,'ID-16'!E161,'ID-18'!G161,'ID-24'!G161,'ID-29'!H161,'ID-30'!F161,'ID-31'!C161,'ID-33'!G161,'ID-34'!H161,'ID-40'!H161,'ID-44'!F161,'ID-45'!H161,'ID-54'!D161,'ID-57'!G161,'ID-59'!F161,'ID-70'!E161,'ID-71'!G161))</f>
        <v>2343.6719044497536</v>
      </c>
      <c r="I154" s="1">
        <f>ABS(Mean!I154-MAX('ID-12'!C161,'ID-18'!H161,'ID-24'!H161,'ID-29'!I161,'ID-40'!I161,'ID-44'!G161,'ID-45'!I161,'ID-59'!G161))</f>
        <v>2714.2221032267289</v>
      </c>
      <c r="J154" s="1">
        <f>ABS(Mean!J154-MAX('ID-31'!D161,'ID-40'!J161,'ID-44'!H161,'ID-45'!J161,'ID-57'!H161))</f>
        <v>987.80008172848784</v>
      </c>
      <c r="K154" s="1">
        <f>ABS(Mean!K154-MAX('ID-26'!E161,'ID-31'!E161,'ID-34'!I161,'ID-36'!G161,'ID-40'!K161,'ID-44'!I161,'ID-57'!I161))</f>
        <v>2826.8642439883088</v>
      </c>
    </row>
    <row r="155" spans="1:11" x14ac:dyDescent="0.25">
      <c r="A155" s="1">
        <v>18.875</v>
      </c>
      <c r="B155" s="1">
        <f>ABS(Mean!B155-MAX('ID-11'!B162,'ID-13'!B162,'ID-14'!B162,'ID-15'!B162,'ID-24'!B162,'ID-26'!B162,'ID-29'!B162,'ID-30'!B162,'ID-32'!B162,'ID-33'!B162,'ID-34'!B162,'ID-37'!B162,'ID-38'!B162,'ID-39'!B162,'ID-40'!B162,'ID-44'!B162,'ID-45'!B162,'ID-53'!B162,'ID-57'!B162,'ID-59'!B162,'ID-70'!B162,'ID-71'!B162))</f>
        <v>1495.9231766745891</v>
      </c>
      <c r="C155" s="1">
        <f>ABS(Mean!C155-MAX('ID-08'!B162,'ID-09'!B162,'ID-11'!C162,'ID-14'!C162,'ID-18'!B162,'ID-24'!C162,'ID-26'!C162,'ID-29'!C162,'ID-30'!C162,'ID-34'!C162,'ID-36'!B162,'ID-38'!C162,'ID-39'!C162,'ID-40'!C162,'ID-44'!C162,'ID-45'!C162,'ID-57'!C162,'ID-59'!C162))</f>
        <v>985.54544939847483</v>
      </c>
      <c r="D155" s="1">
        <f>ABS(Mean!D155-MAX('ID-13'!C162,'ID-14'!D162,'ID-15'!C162,'ID-16'!B162,'ID-18'!C162,'ID-26'!D162,'ID-29'!D162,'ID-30'!D162,'ID-33'!C162,'ID-34'!D162,'ID-36'!C162,'ID-37'!C162,'ID-38'!D162,'ID-39'!D162,'ID-40'!D162,'ID-45'!D162,'ID-59'!D162,'ID-71'!C162))</f>
        <v>2266.2988734993914</v>
      </c>
      <c r="E155" s="1">
        <f>ABS(Mean!E155-MAX('ID-03'!B162,'ID-09'!C162,'ID-13'!D162,'ID-15'!D162,'ID-16'!C162,'ID-18'!D162,'ID-24'!D162,'ID-29'!E162,'ID-30'!E162,'ID-33'!D162,'ID-34'!E162,'ID-36'!D162,'ID-38'!E162,'ID-39'!E162,'ID-40'!E162,'ID-44'!D162,'ID-45'!E162,'ID-57'!D162,'ID-70'!C162,'ID-71'!D162))</f>
        <v>2748.0429485196637</v>
      </c>
      <c r="F155" s="1">
        <f>ABS(Mean!F155-MAX('ID-01'!B162,'ID-02'!B162,'ID-03'!C162,'ID-06'!B162,'ID-08'!C162,'ID-09'!D162,'ID-12'!B162,'ID-16'!D162,'ID-18'!E162,'ID-24'!E162,'ID-29'!F162,'ID-33'!E162,'ID-34'!F162,'ID-36'!E162,'ID-38'!F162,'ID-39'!F162,'ID-40'!F162,'ID-45'!F162,'ID-53'!C162,'ID-54'!B162,'ID-57'!E162,'ID-71'!E162))</f>
        <v>8168.4612304544962</v>
      </c>
      <c r="G155" s="1">
        <f>ABS(Mean!G155-MAX('ID-01'!C162,'ID-02'!C162,'ID-03'!D162,'ID-07'!B162,'ID-08'!D162,'ID-11'!D162,'ID-18'!F162,'ID-24'!F162,'ID-29'!G162,'ID-31'!B162,'ID-33'!F162,'ID-34'!G162,'ID-36'!F162,'ID-39'!G162,'ID-40'!G162,'ID-44'!E162,'ID-45'!G162,'ID-50'!B162,'ID-53'!D162,'ID-54'!C162,'ID-57'!F162,'ID-59'!E162,'ID-70'!D162,'ID-71'!F162))</f>
        <v>4068.6668124869866</v>
      </c>
      <c r="H155" s="1">
        <f>ABS(Mean!H155-MAX('ID-03'!E162,'ID-11'!E162,'ID-13'!E162,'ID-15'!E162,'ID-16'!E162,'ID-18'!G162,'ID-24'!G162,'ID-29'!H162,'ID-30'!F162,'ID-31'!C162,'ID-33'!G162,'ID-34'!H162,'ID-40'!H162,'ID-44'!F162,'ID-45'!H162,'ID-54'!D162,'ID-57'!G162,'ID-59'!F162,'ID-70'!E162,'ID-71'!G162))</f>
        <v>2363.2396555841333</v>
      </c>
      <c r="I155" s="1">
        <f>ABS(Mean!I155-MAX('ID-12'!C162,'ID-18'!H162,'ID-24'!H162,'ID-29'!I162,'ID-40'!I162,'ID-44'!G162,'ID-45'!I162,'ID-59'!G162))</f>
        <v>2714.6106961576543</v>
      </c>
      <c r="J155" s="1">
        <f>ABS(Mean!J155-MAX('ID-31'!D162,'ID-40'!J162,'ID-44'!H162,'ID-45'!J162,'ID-57'!H162))</f>
        <v>962.49452022902528</v>
      </c>
      <c r="K155" s="1">
        <f>ABS(Mean!K155-MAX('ID-26'!E162,'ID-31'!E162,'ID-34'!I162,'ID-36'!G162,'ID-40'!K162,'ID-44'!I162,'ID-57'!I162))</f>
        <v>2803.7815028419755</v>
      </c>
    </row>
    <row r="156" spans="1:11" x14ac:dyDescent="0.25">
      <c r="A156" s="1">
        <v>19</v>
      </c>
      <c r="B156" s="1">
        <f>ABS(Mean!B156-MAX('ID-11'!B163,'ID-13'!B163,'ID-14'!B163,'ID-15'!B163,'ID-24'!B163,'ID-26'!B163,'ID-29'!B163,'ID-30'!B163,'ID-32'!B163,'ID-33'!B163,'ID-34'!B163,'ID-37'!B163,'ID-38'!B163,'ID-39'!B163,'ID-40'!B163,'ID-44'!B163,'ID-45'!B163,'ID-53'!B163,'ID-57'!B163,'ID-59'!B163,'ID-70'!B163,'ID-71'!B163))</f>
        <v>1502.0019480988833</v>
      </c>
      <c r="C156" s="1">
        <f>ABS(Mean!C156-MAX('ID-08'!B163,'ID-09'!B163,'ID-11'!C163,'ID-14'!C163,'ID-18'!B163,'ID-24'!C163,'ID-26'!C163,'ID-29'!C163,'ID-30'!C163,'ID-34'!C163,'ID-36'!B163,'ID-38'!C163,'ID-39'!C163,'ID-40'!C163,'ID-44'!C163,'ID-45'!C163,'ID-57'!C163,'ID-59'!C163))</f>
        <v>1083.9003111834277</v>
      </c>
      <c r="D156" s="1">
        <f>ABS(Mean!D156-MAX('ID-13'!C163,'ID-14'!D163,'ID-15'!C163,'ID-16'!B163,'ID-18'!C163,'ID-26'!D163,'ID-29'!D163,'ID-30'!D163,'ID-33'!C163,'ID-34'!D163,'ID-36'!C163,'ID-37'!C163,'ID-38'!D163,'ID-39'!D163,'ID-40'!D163,'ID-45'!D163,'ID-59'!D163,'ID-71'!C163))</f>
        <v>2190.8367570628607</v>
      </c>
      <c r="E156" s="1">
        <f>ABS(Mean!E156-MAX('ID-03'!B163,'ID-09'!C163,'ID-13'!D163,'ID-15'!D163,'ID-16'!C163,'ID-18'!D163,'ID-24'!D163,'ID-29'!E163,'ID-30'!E163,'ID-33'!D163,'ID-34'!E163,'ID-36'!D163,'ID-38'!E163,'ID-39'!E163,'ID-40'!E163,'ID-44'!D163,'ID-45'!E163,'ID-57'!D163,'ID-70'!C163,'ID-71'!D163))</f>
        <v>2822.0477877495296</v>
      </c>
      <c r="F156" s="1">
        <f>ABS(Mean!F156-MAX('ID-01'!B163,'ID-02'!B163,'ID-03'!C163,'ID-06'!B163,'ID-08'!C163,'ID-09'!D163,'ID-12'!B163,'ID-16'!D163,'ID-18'!E163,'ID-24'!E163,'ID-29'!F163,'ID-33'!E163,'ID-34'!F163,'ID-36'!E163,'ID-38'!F163,'ID-39'!F163,'ID-40'!F163,'ID-45'!F163,'ID-53'!C163,'ID-54'!B163,'ID-57'!E163,'ID-71'!E163))</f>
        <v>7925.1685875348212</v>
      </c>
      <c r="G156" s="1">
        <f>ABS(Mean!G156-MAX('ID-01'!C163,'ID-02'!C163,'ID-03'!D163,'ID-07'!B163,'ID-08'!D163,'ID-11'!D163,'ID-18'!F163,'ID-24'!F163,'ID-29'!G163,'ID-31'!B163,'ID-33'!F163,'ID-34'!G163,'ID-36'!F163,'ID-39'!G163,'ID-40'!G163,'ID-44'!E163,'ID-45'!G163,'ID-50'!B163,'ID-53'!D163,'ID-54'!C163,'ID-57'!F163,'ID-59'!E163,'ID-70'!D163,'ID-71'!F163))</f>
        <v>4068.977267595079</v>
      </c>
      <c r="H156" s="1">
        <f>ABS(Mean!H156-MAX('ID-03'!E163,'ID-11'!E163,'ID-13'!E163,'ID-15'!E163,'ID-16'!E163,'ID-18'!G163,'ID-24'!G163,'ID-29'!H163,'ID-30'!F163,'ID-31'!C163,'ID-33'!G163,'ID-34'!H163,'ID-40'!H163,'ID-44'!F163,'ID-45'!H163,'ID-54'!D163,'ID-57'!G163,'ID-59'!F163,'ID-70'!E163,'ID-71'!G163))</f>
        <v>2423.1209795467166</v>
      </c>
      <c r="I156" s="1">
        <f>ABS(Mean!I156-MAX('ID-12'!C163,'ID-18'!H163,'ID-24'!H163,'ID-29'!I163,'ID-40'!I163,'ID-44'!G163,'ID-45'!I163,'ID-59'!G163))</f>
        <v>2779.9334641426349</v>
      </c>
      <c r="J156" s="1">
        <f>ABS(Mean!J156-MAX('ID-31'!D163,'ID-40'!J163,'ID-44'!H163,'ID-45'!J163,'ID-57'!H163))</f>
        <v>1000.8585220656214</v>
      </c>
      <c r="K156" s="1">
        <f>ABS(Mean!K156-MAX('ID-26'!E163,'ID-31'!E163,'ID-34'!I163,'ID-36'!G163,'ID-40'!K163,'ID-44'!I163,'ID-57'!I163))</f>
        <v>2920.7352784696295</v>
      </c>
    </row>
    <row r="157" spans="1:11" x14ac:dyDescent="0.25">
      <c r="A157" s="1">
        <v>19.125</v>
      </c>
      <c r="B157" s="1">
        <f>ABS(Mean!B157-MAX('ID-11'!B164,'ID-13'!B164,'ID-14'!B164,'ID-15'!B164,'ID-24'!B164,'ID-26'!B164,'ID-29'!B164,'ID-30'!B164,'ID-32'!B164,'ID-33'!B164,'ID-34'!B164,'ID-37'!B164,'ID-38'!B164,'ID-39'!B164,'ID-40'!B164,'ID-44'!B164,'ID-45'!B164,'ID-53'!B164,'ID-57'!B164,'ID-59'!B164,'ID-70'!B164,'ID-71'!B164))</f>
        <v>1491.2558042848534</v>
      </c>
      <c r="C157" s="1">
        <f>ABS(Mean!C157-MAX('ID-08'!B164,'ID-09'!B164,'ID-11'!C164,'ID-14'!C164,'ID-18'!B164,'ID-24'!C164,'ID-26'!C164,'ID-29'!C164,'ID-30'!C164,'ID-34'!C164,'ID-36'!B164,'ID-38'!C164,'ID-39'!C164,'ID-40'!C164,'ID-44'!C164,'ID-45'!C164,'ID-57'!C164,'ID-59'!C164))</f>
        <v>1059.193491058154</v>
      </c>
      <c r="D157" s="1">
        <f>ABS(Mean!D157-MAX('ID-13'!C164,'ID-14'!D164,'ID-15'!C164,'ID-16'!B164,'ID-18'!C164,'ID-26'!D164,'ID-29'!D164,'ID-30'!D164,'ID-33'!C164,'ID-34'!D164,'ID-36'!C164,'ID-37'!C164,'ID-38'!D164,'ID-39'!D164,'ID-40'!D164,'ID-45'!D164,'ID-59'!D164,'ID-71'!C164))</f>
        <v>2201.7606767021293</v>
      </c>
      <c r="E157" s="1">
        <f>ABS(Mean!E157-MAX('ID-03'!B164,'ID-09'!C164,'ID-13'!D164,'ID-15'!D164,'ID-16'!C164,'ID-18'!D164,'ID-24'!D164,'ID-29'!E164,'ID-30'!E164,'ID-33'!D164,'ID-34'!E164,'ID-36'!D164,'ID-38'!E164,'ID-39'!E164,'ID-40'!E164,'ID-44'!D164,'ID-45'!E164,'ID-57'!D164,'ID-70'!C164,'ID-71'!D164))</f>
        <v>2862.4923041400893</v>
      </c>
      <c r="F157" s="1">
        <f>ABS(Mean!F157-MAX('ID-01'!B164,'ID-02'!B164,'ID-03'!C164,'ID-06'!B164,'ID-08'!C164,'ID-09'!D164,'ID-12'!B164,'ID-16'!D164,'ID-18'!E164,'ID-24'!E164,'ID-29'!F164,'ID-33'!E164,'ID-34'!F164,'ID-36'!E164,'ID-38'!F164,'ID-39'!F164,'ID-40'!F164,'ID-45'!F164,'ID-53'!C164,'ID-54'!B164,'ID-57'!E164,'ID-71'!E164))</f>
        <v>7895.2467136028663</v>
      </c>
      <c r="G157" s="1">
        <f>ABS(Mean!G157-MAX('ID-01'!C164,'ID-02'!C164,'ID-03'!D164,'ID-07'!B164,'ID-08'!D164,'ID-11'!D164,'ID-18'!F164,'ID-24'!F164,'ID-29'!G164,'ID-31'!B164,'ID-33'!F164,'ID-34'!G164,'ID-36'!F164,'ID-39'!G164,'ID-40'!G164,'ID-44'!E164,'ID-45'!G164,'ID-50'!B164,'ID-53'!D164,'ID-54'!C164,'ID-57'!F164,'ID-59'!E164,'ID-70'!D164,'ID-71'!F164))</f>
        <v>4038.5110095084319</v>
      </c>
      <c r="H157" s="1">
        <f>ABS(Mean!H157-MAX('ID-03'!E164,'ID-11'!E164,'ID-13'!E164,'ID-15'!E164,'ID-16'!E164,'ID-18'!G164,'ID-24'!G164,'ID-29'!H164,'ID-30'!F164,'ID-31'!C164,'ID-33'!G164,'ID-34'!H164,'ID-40'!H164,'ID-44'!F164,'ID-45'!H164,'ID-54'!D164,'ID-57'!G164,'ID-59'!F164,'ID-70'!E164,'ID-71'!G164))</f>
        <v>2429.6616521314859</v>
      </c>
      <c r="I157" s="1">
        <f>ABS(Mean!I157-MAX('ID-12'!C164,'ID-18'!H164,'ID-24'!H164,'ID-29'!I164,'ID-40'!I164,'ID-44'!G164,'ID-45'!I164,'ID-59'!G164))</f>
        <v>2772.2073957134862</v>
      </c>
      <c r="J157" s="1">
        <f>ABS(Mean!J157-MAX('ID-31'!D164,'ID-40'!J164,'ID-44'!H164,'ID-45'!J164,'ID-57'!H164))</f>
        <v>992.95884008254529</v>
      </c>
      <c r="K157" s="1">
        <f>ABS(Mean!K157-MAX('ID-26'!E164,'ID-31'!E164,'ID-34'!I164,'ID-36'!G164,'ID-40'!K164,'ID-44'!I164,'ID-57'!I164))</f>
        <v>2912.8473176495854</v>
      </c>
    </row>
    <row r="158" spans="1:11" x14ac:dyDescent="0.25">
      <c r="A158" s="1">
        <v>19.25</v>
      </c>
      <c r="B158" s="1">
        <f>ABS(Mean!B158-MAX('ID-11'!B165,'ID-13'!B165,'ID-14'!B165,'ID-15'!B165,'ID-24'!B165,'ID-26'!B165,'ID-29'!B165,'ID-30'!B165,'ID-32'!B165,'ID-33'!B165,'ID-34'!B165,'ID-37'!B165,'ID-38'!B165,'ID-39'!B165,'ID-40'!B165,'ID-44'!B165,'ID-45'!B165,'ID-53'!B165,'ID-57'!B165,'ID-59'!B165,'ID-70'!B165,'ID-71'!B165))</f>
        <v>1504.3477638688912</v>
      </c>
      <c r="C158" s="1">
        <f>ABS(Mean!C158-MAX('ID-08'!B165,'ID-09'!B165,'ID-11'!C165,'ID-14'!C165,'ID-18'!B165,'ID-24'!C165,'ID-26'!C165,'ID-29'!C165,'ID-30'!C165,'ID-34'!C165,'ID-36'!B165,'ID-38'!C165,'ID-39'!C165,'ID-40'!C165,'ID-44'!C165,'ID-45'!C165,'ID-57'!C165,'ID-59'!C165))</f>
        <v>974.24681986694941</v>
      </c>
      <c r="D158" s="1">
        <f>ABS(Mean!D158-MAX('ID-13'!C165,'ID-14'!D165,'ID-15'!C165,'ID-16'!B165,'ID-18'!C165,'ID-26'!D165,'ID-29'!D165,'ID-30'!D165,'ID-33'!C165,'ID-34'!D165,'ID-36'!C165,'ID-37'!C165,'ID-38'!D165,'ID-39'!D165,'ID-40'!D165,'ID-45'!D165,'ID-59'!D165,'ID-71'!C165))</f>
        <v>2210.5891638368321</v>
      </c>
      <c r="E158" s="1">
        <f>ABS(Mean!E158-MAX('ID-03'!B165,'ID-09'!C165,'ID-13'!D165,'ID-15'!D165,'ID-16'!C165,'ID-18'!D165,'ID-24'!D165,'ID-29'!E165,'ID-30'!E165,'ID-33'!D165,'ID-34'!E165,'ID-36'!D165,'ID-38'!E165,'ID-39'!E165,'ID-40'!E165,'ID-44'!D165,'ID-45'!E165,'ID-57'!D165,'ID-70'!C165,'ID-71'!D165))</f>
        <v>2827.6905873760452</v>
      </c>
      <c r="F158" s="1">
        <f>ABS(Mean!F158-MAX('ID-01'!B165,'ID-02'!B165,'ID-03'!C165,'ID-06'!B165,'ID-08'!C165,'ID-09'!D165,'ID-12'!B165,'ID-16'!D165,'ID-18'!E165,'ID-24'!E165,'ID-29'!F165,'ID-33'!E165,'ID-34'!F165,'ID-36'!E165,'ID-38'!F165,'ID-39'!F165,'ID-40'!F165,'ID-45'!F165,'ID-53'!C165,'ID-54'!B165,'ID-57'!E165,'ID-71'!E165))</f>
        <v>6215.7268417439755</v>
      </c>
      <c r="G158" s="1">
        <f>ABS(Mean!G158-MAX('ID-01'!C165,'ID-02'!C165,'ID-03'!D165,'ID-07'!B165,'ID-08'!D165,'ID-11'!D165,'ID-18'!F165,'ID-24'!F165,'ID-29'!G165,'ID-31'!B165,'ID-33'!F165,'ID-34'!G165,'ID-36'!F165,'ID-39'!G165,'ID-40'!G165,'ID-44'!E165,'ID-45'!G165,'ID-50'!B165,'ID-53'!D165,'ID-54'!C165,'ID-57'!F165,'ID-59'!E165,'ID-70'!D165,'ID-71'!F165))</f>
        <v>4011.8075364534479</v>
      </c>
      <c r="H158" s="1">
        <f>ABS(Mean!H158-MAX('ID-03'!E165,'ID-11'!E165,'ID-13'!E165,'ID-15'!E165,'ID-16'!E165,'ID-18'!G165,'ID-24'!G165,'ID-29'!H165,'ID-30'!F165,'ID-31'!C165,'ID-33'!G165,'ID-34'!H165,'ID-40'!H165,'ID-44'!F165,'ID-45'!H165,'ID-54'!D165,'ID-57'!G165,'ID-59'!F165,'ID-70'!E165,'ID-71'!G165))</f>
        <v>2351.8883649552054</v>
      </c>
      <c r="I158" s="1">
        <f>ABS(Mean!I158-MAX('ID-12'!C165,'ID-18'!H165,'ID-24'!H165,'ID-29'!I165,'ID-40'!I165,'ID-44'!G165,'ID-45'!I165,'ID-59'!G165))</f>
        <v>2741.3401966848842</v>
      </c>
      <c r="J158" s="1">
        <f>ABS(Mean!J158-MAX('ID-31'!D165,'ID-40'!J165,'ID-44'!H165,'ID-45'!J165,'ID-57'!H165))</f>
        <v>1035.3029901251223</v>
      </c>
      <c r="K158" s="1">
        <f>ABS(Mean!K158-MAX('ID-26'!E165,'ID-31'!E165,'ID-34'!I165,'ID-36'!G165,'ID-40'!K165,'ID-44'!I165,'ID-57'!I165))</f>
        <v>2927.5321271723224</v>
      </c>
    </row>
    <row r="159" spans="1:11" x14ac:dyDescent="0.25">
      <c r="A159" s="1">
        <v>19.375</v>
      </c>
      <c r="B159" s="1">
        <f>ABS(Mean!B159-MAX('ID-11'!B166,'ID-13'!B166,'ID-14'!B166,'ID-15'!B166,'ID-24'!B166,'ID-26'!B166,'ID-29'!B166,'ID-30'!B166,'ID-32'!B166,'ID-33'!B166,'ID-34'!B166,'ID-37'!B166,'ID-38'!B166,'ID-39'!B166,'ID-40'!B166,'ID-44'!B166,'ID-45'!B166,'ID-53'!B166,'ID-57'!B166,'ID-59'!B166,'ID-70'!B166,'ID-71'!B166))</f>
        <v>1531.4170499808024</v>
      </c>
      <c r="C159" s="1">
        <f>ABS(Mean!C159-MAX('ID-08'!B166,'ID-09'!B166,'ID-11'!C166,'ID-14'!C166,'ID-18'!B166,'ID-24'!C166,'ID-26'!C166,'ID-29'!C166,'ID-30'!C166,'ID-34'!C166,'ID-36'!B166,'ID-38'!C166,'ID-39'!C166,'ID-40'!C166,'ID-44'!C166,'ID-45'!C166,'ID-57'!C166,'ID-59'!C166))</f>
        <v>896.7936864369226</v>
      </c>
      <c r="D159" s="1">
        <f>ABS(Mean!D159-MAX('ID-13'!C166,'ID-14'!D166,'ID-15'!C166,'ID-16'!B166,'ID-18'!C166,'ID-26'!D166,'ID-29'!D166,'ID-30'!D166,'ID-33'!C166,'ID-34'!D166,'ID-36'!C166,'ID-37'!C166,'ID-38'!D166,'ID-39'!D166,'ID-40'!D166,'ID-45'!D166,'ID-59'!D166,'ID-71'!C166))</f>
        <v>2204.4421816718977</v>
      </c>
      <c r="E159" s="1">
        <f>ABS(Mean!E159-MAX('ID-03'!B166,'ID-09'!C166,'ID-13'!D166,'ID-15'!D166,'ID-16'!C166,'ID-18'!D166,'ID-24'!D166,'ID-29'!E166,'ID-30'!E166,'ID-33'!D166,'ID-34'!E166,'ID-36'!D166,'ID-38'!E166,'ID-39'!E166,'ID-40'!E166,'ID-44'!D166,'ID-45'!E166,'ID-57'!D166,'ID-70'!C166,'ID-71'!D166))</f>
        <v>2823.3883782786734</v>
      </c>
      <c r="F159" s="1">
        <f>ABS(Mean!F159-MAX('ID-01'!B166,'ID-02'!B166,'ID-03'!C166,'ID-06'!B166,'ID-08'!C166,'ID-09'!D166,'ID-12'!B166,'ID-16'!D166,'ID-18'!E166,'ID-24'!E166,'ID-29'!F166,'ID-33'!E166,'ID-34'!F166,'ID-36'!E166,'ID-38'!F166,'ID-39'!F166,'ID-40'!F166,'ID-45'!F166,'ID-53'!C166,'ID-54'!B166,'ID-57'!E166,'ID-71'!E166))</f>
        <v>6587.9790070466297</v>
      </c>
      <c r="G159" s="1">
        <f>ABS(Mean!G159-MAX('ID-01'!C166,'ID-02'!C166,'ID-03'!D166,'ID-07'!B166,'ID-08'!D166,'ID-11'!D166,'ID-18'!F166,'ID-24'!F166,'ID-29'!G166,'ID-31'!B166,'ID-33'!F166,'ID-34'!G166,'ID-36'!F166,'ID-39'!G166,'ID-40'!G166,'ID-44'!E166,'ID-45'!G166,'ID-50'!B166,'ID-53'!D166,'ID-54'!C166,'ID-57'!F166,'ID-59'!E166,'ID-70'!D166,'ID-71'!F166))</f>
        <v>3995.4577908173023</v>
      </c>
      <c r="H159" s="1">
        <f>ABS(Mean!H159-MAX('ID-03'!E166,'ID-11'!E166,'ID-13'!E166,'ID-15'!E166,'ID-16'!E166,'ID-18'!G166,'ID-24'!G166,'ID-29'!H166,'ID-30'!F166,'ID-31'!C166,'ID-33'!G166,'ID-34'!H166,'ID-40'!H166,'ID-44'!F166,'ID-45'!H166,'ID-54'!D166,'ID-57'!G166,'ID-59'!F166,'ID-70'!E166,'ID-71'!G166))</f>
        <v>2436.8399050362359</v>
      </c>
      <c r="I159" s="1">
        <f>ABS(Mean!I159-MAX('ID-12'!C166,'ID-18'!H166,'ID-24'!H166,'ID-29'!I166,'ID-40'!I166,'ID-44'!G166,'ID-45'!I166,'ID-59'!G166))</f>
        <v>2722.984436859585</v>
      </c>
      <c r="J159" s="1">
        <f>ABS(Mean!J159-MAX('ID-31'!D166,'ID-40'!J166,'ID-44'!H166,'ID-45'!J166,'ID-57'!H166))</f>
        <v>1035.4867319271912</v>
      </c>
      <c r="K159" s="1">
        <f>ABS(Mean!K159-MAX('ID-26'!E166,'ID-31'!E166,'ID-34'!I166,'ID-36'!G166,'ID-40'!K166,'ID-44'!I166,'ID-57'!I166))</f>
        <v>2922.0793497423219</v>
      </c>
    </row>
    <row r="160" spans="1:11" x14ac:dyDescent="0.25">
      <c r="A160" s="1">
        <v>19.5</v>
      </c>
      <c r="B160" s="1">
        <f>ABS(Mean!B160-MAX('ID-11'!B167,'ID-13'!B167,'ID-14'!B167,'ID-15'!B167,'ID-24'!B167,'ID-26'!B167,'ID-29'!B167,'ID-30'!B167,'ID-32'!B167,'ID-33'!B167,'ID-34'!B167,'ID-37'!B167,'ID-38'!B167,'ID-39'!B167,'ID-40'!B167,'ID-44'!B167,'ID-45'!B167,'ID-53'!B167,'ID-57'!B167,'ID-59'!B167,'ID-70'!B167,'ID-71'!B167))</f>
        <v>1562.5906574033313</v>
      </c>
      <c r="C160" s="1">
        <f>ABS(Mean!C160-MAX('ID-08'!B167,'ID-09'!B167,'ID-11'!C167,'ID-14'!C167,'ID-18'!B167,'ID-24'!C167,'ID-26'!C167,'ID-29'!C167,'ID-30'!C167,'ID-34'!C167,'ID-36'!B167,'ID-38'!C167,'ID-39'!C167,'ID-40'!C167,'ID-44'!C167,'ID-45'!C167,'ID-57'!C167,'ID-59'!C167))</f>
        <v>794.91479976536891</v>
      </c>
      <c r="D160" s="1">
        <f>ABS(Mean!D160-MAX('ID-13'!C167,'ID-14'!D167,'ID-15'!C167,'ID-16'!B167,'ID-18'!C167,'ID-26'!D167,'ID-29'!D167,'ID-30'!D167,'ID-33'!C167,'ID-34'!D167,'ID-36'!C167,'ID-37'!C167,'ID-38'!D167,'ID-39'!D167,'ID-40'!D167,'ID-45'!D167,'ID-59'!D167,'ID-71'!C167))</f>
        <v>2180.4174962346119</v>
      </c>
      <c r="E160" s="1">
        <f>ABS(Mean!E160-MAX('ID-03'!B167,'ID-09'!C167,'ID-13'!D167,'ID-15'!D167,'ID-16'!C167,'ID-18'!D167,'ID-24'!D167,'ID-29'!E167,'ID-30'!E167,'ID-33'!D167,'ID-34'!E167,'ID-36'!D167,'ID-38'!E167,'ID-39'!E167,'ID-40'!E167,'ID-44'!D167,'ID-45'!E167,'ID-57'!D167,'ID-70'!C167,'ID-71'!D167))</f>
        <v>2848.5468991167591</v>
      </c>
      <c r="F160" s="1">
        <f>ABS(Mean!F160-MAX('ID-01'!B167,'ID-02'!B167,'ID-03'!C167,'ID-06'!B167,'ID-08'!C167,'ID-09'!D167,'ID-12'!B167,'ID-16'!D167,'ID-18'!E167,'ID-24'!E167,'ID-29'!F167,'ID-33'!E167,'ID-34'!F167,'ID-36'!E167,'ID-38'!F167,'ID-39'!F167,'ID-40'!F167,'ID-45'!F167,'ID-53'!C167,'ID-54'!B167,'ID-57'!E167,'ID-71'!E167))</f>
        <v>6681.4211858445651</v>
      </c>
      <c r="G160" s="1">
        <f>ABS(Mean!G160-MAX('ID-01'!C167,'ID-02'!C167,'ID-03'!D167,'ID-07'!B167,'ID-08'!D167,'ID-11'!D167,'ID-18'!F167,'ID-24'!F167,'ID-29'!G167,'ID-31'!B167,'ID-33'!F167,'ID-34'!G167,'ID-36'!F167,'ID-39'!G167,'ID-40'!G167,'ID-44'!E167,'ID-45'!G167,'ID-50'!B167,'ID-53'!D167,'ID-54'!C167,'ID-57'!F167,'ID-59'!E167,'ID-70'!D167,'ID-71'!F167))</f>
        <v>4007.6885143331765</v>
      </c>
      <c r="H160" s="1">
        <f>ABS(Mean!H160-MAX('ID-03'!E167,'ID-11'!E167,'ID-13'!E167,'ID-15'!E167,'ID-16'!E167,'ID-18'!G167,'ID-24'!G167,'ID-29'!H167,'ID-30'!F167,'ID-31'!C167,'ID-33'!G167,'ID-34'!H167,'ID-40'!H167,'ID-44'!F167,'ID-45'!H167,'ID-54'!D167,'ID-57'!G167,'ID-59'!F167,'ID-70'!E167,'ID-71'!G167))</f>
        <v>2408.8708281869185</v>
      </c>
      <c r="I160" s="1">
        <f>ABS(Mean!I160-MAX('ID-12'!C167,'ID-18'!H167,'ID-24'!H167,'ID-29'!I167,'ID-40'!I167,'ID-44'!G167,'ID-45'!I167,'ID-59'!G167))</f>
        <v>2683.0920424076444</v>
      </c>
      <c r="J160" s="1">
        <f>ABS(Mean!J160-MAX('ID-31'!D167,'ID-40'!J167,'ID-44'!H167,'ID-45'!J167,'ID-57'!H167))</f>
        <v>1017.1845210747545</v>
      </c>
      <c r="K160" s="1">
        <f>ABS(Mean!K160-MAX('ID-26'!E167,'ID-31'!E167,'ID-34'!I167,'ID-36'!G167,'ID-40'!K167,'ID-44'!I167,'ID-57'!I167))</f>
        <v>2912.7970904412823</v>
      </c>
    </row>
    <row r="161" spans="1:11" x14ac:dyDescent="0.25">
      <c r="A161" s="1">
        <v>19.625</v>
      </c>
      <c r="B161" s="1">
        <f>ABS(Mean!B161-MAX('ID-11'!B168,'ID-13'!B168,'ID-14'!B168,'ID-15'!B168,'ID-24'!B168,'ID-26'!B168,'ID-29'!B168,'ID-30'!B168,'ID-32'!B168,'ID-33'!B168,'ID-34'!B168,'ID-37'!B168,'ID-38'!B168,'ID-39'!B168,'ID-40'!B168,'ID-44'!B168,'ID-45'!B168,'ID-53'!B168,'ID-57'!B168,'ID-59'!B168,'ID-70'!B168,'ID-71'!B168))</f>
        <v>1561.0357218722513</v>
      </c>
      <c r="C161" s="1">
        <f>ABS(Mean!C161-MAX('ID-08'!B168,'ID-09'!B168,'ID-11'!C168,'ID-14'!C168,'ID-18'!B168,'ID-24'!C168,'ID-26'!C168,'ID-29'!C168,'ID-30'!C168,'ID-34'!C168,'ID-36'!B168,'ID-38'!C168,'ID-39'!C168,'ID-40'!C168,'ID-44'!C168,'ID-45'!C168,'ID-57'!C168,'ID-59'!C168))</f>
        <v>809.41001879255703</v>
      </c>
      <c r="D161" s="1">
        <f>ABS(Mean!D161-MAX('ID-13'!C168,'ID-14'!D168,'ID-15'!C168,'ID-16'!B168,'ID-18'!C168,'ID-26'!D168,'ID-29'!D168,'ID-30'!D168,'ID-33'!C168,'ID-34'!D168,'ID-36'!C168,'ID-37'!C168,'ID-38'!D168,'ID-39'!D168,'ID-40'!D168,'ID-45'!D168,'ID-59'!D168,'ID-71'!C168))</f>
        <v>2363.4229571516989</v>
      </c>
      <c r="E161" s="1">
        <f>ABS(Mean!E161-MAX('ID-03'!B168,'ID-09'!C168,'ID-13'!D168,'ID-15'!D168,'ID-16'!C168,'ID-18'!D168,'ID-24'!D168,'ID-29'!E168,'ID-30'!E168,'ID-33'!D168,'ID-34'!E168,'ID-36'!D168,'ID-38'!E168,'ID-39'!E168,'ID-40'!E168,'ID-44'!D168,'ID-45'!E168,'ID-57'!D168,'ID-70'!C168,'ID-71'!D168))</f>
        <v>2801.9570598581554</v>
      </c>
      <c r="F161" s="1">
        <f>ABS(Mean!F161-MAX('ID-01'!B168,'ID-02'!B168,'ID-03'!C168,'ID-06'!B168,'ID-08'!C168,'ID-09'!D168,'ID-12'!B168,'ID-16'!D168,'ID-18'!E168,'ID-24'!E168,'ID-29'!F168,'ID-33'!E168,'ID-34'!F168,'ID-36'!E168,'ID-38'!F168,'ID-39'!F168,'ID-40'!F168,'ID-45'!F168,'ID-53'!C168,'ID-54'!B168,'ID-57'!E168,'ID-71'!E168))</f>
        <v>7447.633825728748</v>
      </c>
      <c r="G161" s="1">
        <f>ABS(Mean!G161-MAX('ID-01'!C168,'ID-02'!C168,'ID-03'!D168,'ID-07'!B168,'ID-08'!D168,'ID-11'!D168,'ID-18'!F168,'ID-24'!F168,'ID-29'!G168,'ID-31'!B168,'ID-33'!F168,'ID-34'!G168,'ID-36'!F168,'ID-39'!G168,'ID-40'!G168,'ID-44'!E168,'ID-45'!G168,'ID-50'!B168,'ID-53'!D168,'ID-54'!C168,'ID-57'!F168,'ID-59'!E168,'ID-70'!D168,'ID-71'!F168))</f>
        <v>4019.1658630179327</v>
      </c>
      <c r="H161" s="1">
        <f>ABS(Mean!H161-MAX('ID-03'!E168,'ID-11'!E168,'ID-13'!E168,'ID-15'!E168,'ID-16'!E168,'ID-18'!G168,'ID-24'!G168,'ID-29'!H168,'ID-30'!F168,'ID-31'!C168,'ID-33'!G168,'ID-34'!H168,'ID-40'!H168,'ID-44'!F168,'ID-45'!H168,'ID-54'!D168,'ID-57'!G168,'ID-59'!F168,'ID-70'!E168,'ID-71'!G168))</f>
        <v>2355.2017857831238</v>
      </c>
      <c r="I161" s="1">
        <f>ABS(Mean!I161-MAX('ID-12'!C168,'ID-18'!H168,'ID-24'!H168,'ID-29'!I168,'ID-40'!I168,'ID-44'!G168,'ID-45'!I168,'ID-59'!G168))</f>
        <v>2668.8383119199862</v>
      </c>
      <c r="J161" s="1">
        <f>ABS(Mean!J161-MAX('ID-31'!D168,'ID-40'!J168,'ID-44'!H168,'ID-45'!J168,'ID-57'!H168))</f>
        <v>1046.6109120219016</v>
      </c>
      <c r="K161" s="1">
        <f>ABS(Mean!K161-MAX('ID-26'!E168,'ID-31'!E168,'ID-34'!I168,'ID-36'!G168,'ID-40'!K168,'ID-44'!I168,'ID-57'!I168))</f>
        <v>2862.11804211545</v>
      </c>
    </row>
    <row r="162" spans="1:11" x14ac:dyDescent="0.25">
      <c r="A162" s="1">
        <v>19.75</v>
      </c>
      <c r="B162" s="1">
        <f>ABS(Mean!B162-MAX('ID-11'!B169,'ID-13'!B169,'ID-14'!B169,'ID-15'!B169,'ID-24'!B169,'ID-26'!B169,'ID-29'!B169,'ID-30'!B169,'ID-32'!B169,'ID-33'!B169,'ID-34'!B169,'ID-37'!B169,'ID-38'!B169,'ID-39'!B169,'ID-40'!B169,'ID-44'!B169,'ID-45'!B169,'ID-53'!B169,'ID-57'!B169,'ID-59'!B169,'ID-70'!B169,'ID-71'!B169))</f>
        <v>1555.8445943427801</v>
      </c>
      <c r="C162" s="1">
        <f>ABS(Mean!C162-MAX('ID-08'!B169,'ID-09'!B169,'ID-11'!C169,'ID-14'!C169,'ID-18'!B169,'ID-24'!C169,'ID-26'!C169,'ID-29'!C169,'ID-30'!C169,'ID-34'!C169,'ID-36'!B169,'ID-38'!C169,'ID-39'!C169,'ID-40'!C169,'ID-44'!C169,'ID-45'!C169,'ID-57'!C169,'ID-59'!C169))</f>
        <v>827.36617235988024</v>
      </c>
      <c r="D162" s="1">
        <f>ABS(Mean!D162-MAX('ID-13'!C169,'ID-14'!D169,'ID-15'!C169,'ID-16'!B169,'ID-18'!C169,'ID-26'!D169,'ID-29'!D169,'ID-30'!D169,'ID-33'!C169,'ID-34'!D169,'ID-36'!C169,'ID-37'!C169,'ID-38'!D169,'ID-39'!D169,'ID-40'!D169,'ID-45'!D169,'ID-59'!D169,'ID-71'!C169))</f>
        <v>2326.2006219554924</v>
      </c>
      <c r="E162" s="1">
        <f>ABS(Mean!E162-MAX('ID-03'!B169,'ID-09'!C169,'ID-13'!D169,'ID-15'!D169,'ID-16'!C169,'ID-18'!D169,'ID-24'!D169,'ID-29'!E169,'ID-30'!E169,'ID-33'!D169,'ID-34'!E169,'ID-36'!D169,'ID-38'!E169,'ID-39'!E169,'ID-40'!E169,'ID-44'!D169,'ID-45'!E169,'ID-57'!D169,'ID-70'!C169,'ID-71'!D169))</f>
        <v>2727.8531610463856</v>
      </c>
      <c r="F162" s="1">
        <f>ABS(Mean!F162-MAX('ID-01'!B169,'ID-02'!B169,'ID-03'!C169,'ID-06'!B169,'ID-08'!C169,'ID-09'!D169,'ID-12'!B169,'ID-16'!D169,'ID-18'!E169,'ID-24'!E169,'ID-29'!F169,'ID-33'!E169,'ID-34'!F169,'ID-36'!E169,'ID-38'!F169,'ID-39'!F169,'ID-40'!F169,'ID-45'!F169,'ID-53'!C169,'ID-54'!B169,'ID-57'!E169,'ID-71'!E169))</f>
        <v>7957.7659424490485</v>
      </c>
      <c r="G162" s="1">
        <f>ABS(Mean!G162-MAX('ID-01'!C169,'ID-02'!C169,'ID-03'!D169,'ID-07'!B169,'ID-08'!D169,'ID-11'!D169,'ID-18'!F169,'ID-24'!F169,'ID-29'!G169,'ID-31'!B169,'ID-33'!F169,'ID-34'!G169,'ID-36'!F169,'ID-39'!G169,'ID-40'!G169,'ID-44'!E169,'ID-45'!G169,'ID-50'!B169,'ID-53'!D169,'ID-54'!C169,'ID-57'!F169,'ID-59'!E169,'ID-70'!D169,'ID-71'!F169))</f>
        <v>4014.5104337798957</v>
      </c>
      <c r="H162" s="1">
        <f>ABS(Mean!H162-MAX('ID-03'!E169,'ID-11'!E169,'ID-13'!E169,'ID-15'!E169,'ID-16'!E169,'ID-18'!G169,'ID-24'!G169,'ID-29'!H169,'ID-30'!F169,'ID-31'!C169,'ID-33'!G169,'ID-34'!H169,'ID-40'!H169,'ID-44'!F169,'ID-45'!H169,'ID-54'!D169,'ID-57'!G169,'ID-59'!F169,'ID-70'!E169,'ID-71'!G169))</f>
        <v>2362.0707260078589</v>
      </c>
      <c r="I162" s="1">
        <f>ABS(Mean!I162-MAX('ID-12'!C169,'ID-18'!H169,'ID-24'!H169,'ID-29'!I169,'ID-40'!I169,'ID-44'!G169,'ID-45'!I169,'ID-59'!G169))</f>
        <v>2645.7439973126325</v>
      </c>
      <c r="J162" s="1">
        <f>ABS(Mean!J162-MAX('ID-31'!D169,'ID-40'!J169,'ID-44'!H169,'ID-45'!J169,'ID-57'!H169))</f>
        <v>1069.3472188880687</v>
      </c>
      <c r="K162" s="1">
        <f>ABS(Mean!K162-MAX('ID-26'!E169,'ID-31'!E169,'ID-34'!I169,'ID-36'!G169,'ID-40'!K169,'ID-44'!I169,'ID-57'!I169))</f>
        <v>2901.1741434725118</v>
      </c>
    </row>
    <row r="163" spans="1:11" x14ac:dyDescent="0.25">
      <c r="A163" s="1">
        <v>19.875</v>
      </c>
      <c r="B163" s="1">
        <f>ABS(Mean!B163-MAX('ID-11'!B170,'ID-13'!B170,'ID-14'!B170,'ID-15'!B170,'ID-24'!B170,'ID-26'!B170,'ID-29'!B170,'ID-30'!B170,'ID-32'!B170,'ID-33'!B170,'ID-34'!B170,'ID-37'!B170,'ID-38'!B170,'ID-39'!B170,'ID-40'!B170,'ID-44'!B170,'ID-45'!B170,'ID-53'!B170,'ID-57'!B170,'ID-59'!B170,'ID-70'!B170,'ID-71'!B170))</f>
        <v>1538.6574675950499</v>
      </c>
      <c r="C163" s="1">
        <f>ABS(Mean!C163-MAX('ID-08'!B170,'ID-09'!B170,'ID-11'!C170,'ID-14'!C170,'ID-18'!B170,'ID-24'!C170,'ID-26'!C170,'ID-29'!C170,'ID-30'!C170,'ID-34'!C170,'ID-36'!B170,'ID-38'!C170,'ID-39'!C170,'ID-40'!C170,'ID-44'!C170,'ID-45'!C170,'ID-57'!C170,'ID-59'!C170))</f>
        <v>802.11676664169465</v>
      </c>
      <c r="D163" s="1">
        <f>ABS(Mean!D163-MAX('ID-13'!C170,'ID-14'!D170,'ID-15'!C170,'ID-16'!B170,'ID-18'!C170,'ID-26'!D170,'ID-29'!D170,'ID-30'!D170,'ID-33'!C170,'ID-34'!D170,'ID-36'!C170,'ID-37'!C170,'ID-38'!D170,'ID-39'!D170,'ID-40'!D170,'ID-45'!D170,'ID-59'!D170,'ID-71'!C170))</f>
        <v>2325.6753254525961</v>
      </c>
      <c r="E163" s="1">
        <f>ABS(Mean!E163-MAX('ID-03'!B170,'ID-09'!C170,'ID-13'!D170,'ID-15'!D170,'ID-16'!C170,'ID-18'!D170,'ID-24'!D170,'ID-29'!E170,'ID-30'!E170,'ID-33'!D170,'ID-34'!E170,'ID-36'!D170,'ID-38'!E170,'ID-39'!E170,'ID-40'!E170,'ID-44'!D170,'ID-45'!E170,'ID-57'!D170,'ID-70'!C170,'ID-71'!D170))</f>
        <v>2668.8786621644695</v>
      </c>
      <c r="F163" s="1">
        <f>ABS(Mean!F163-MAX('ID-01'!B170,'ID-02'!B170,'ID-03'!C170,'ID-06'!B170,'ID-08'!C170,'ID-09'!D170,'ID-12'!B170,'ID-16'!D170,'ID-18'!E170,'ID-24'!E170,'ID-29'!F170,'ID-33'!E170,'ID-34'!F170,'ID-36'!E170,'ID-38'!F170,'ID-39'!F170,'ID-40'!F170,'ID-45'!F170,'ID-53'!C170,'ID-54'!B170,'ID-57'!E170,'ID-71'!E170))</f>
        <v>8161.4567035856389</v>
      </c>
      <c r="G163" s="1">
        <f>ABS(Mean!G163-MAX('ID-01'!C170,'ID-02'!C170,'ID-03'!D170,'ID-07'!B170,'ID-08'!D170,'ID-11'!D170,'ID-18'!F170,'ID-24'!F170,'ID-29'!G170,'ID-31'!B170,'ID-33'!F170,'ID-34'!G170,'ID-36'!F170,'ID-39'!G170,'ID-40'!G170,'ID-44'!E170,'ID-45'!G170,'ID-50'!B170,'ID-53'!D170,'ID-54'!C170,'ID-57'!F170,'ID-59'!E170,'ID-70'!D170,'ID-71'!F170))</f>
        <v>3986.5161014619971</v>
      </c>
      <c r="H163" s="1">
        <f>ABS(Mean!H163-MAX('ID-03'!E170,'ID-11'!E170,'ID-13'!E170,'ID-15'!E170,'ID-16'!E170,'ID-18'!G170,'ID-24'!G170,'ID-29'!H170,'ID-30'!F170,'ID-31'!C170,'ID-33'!G170,'ID-34'!H170,'ID-40'!H170,'ID-44'!F170,'ID-45'!H170,'ID-54'!D170,'ID-57'!G170,'ID-59'!F170,'ID-70'!E170,'ID-71'!G170))</f>
        <v>2349.6331095128126</v>
      </c>
      <c r="I163" s="1">
        <f>ABS(Mean!I163-MAX('ID-12'!C170,'ID-18'!H170,'ID-24'!H170,'ID-29'!I170,'ID-40'!I170,'ID-44'!G170,'ID-45'!I170,'ID-59'!G170))</f>
        <v>2298.2910898634009</v>
      </c>
      <c r="J163" s="1">
        <f>ABS(Mean!J163-MAX('ID-31'!D170,'ID-40'!J170,'ID-44'!H170,'ID-45'!J170,'ID-57'!H170))</f>
        <v>1071.8934419803345</v>
      </c>
      <c r="K163" s="1">
        <f>ABS(Mean!K163-MAX('ID-26'!E170,'ID-31'!E170,'ID-34'!I170,'ID-36'!G170,'ID-40'!K170,'ID-44'!I170,'ID-57'!I170))</f>
        <v>2917.737537149942</v>
      </c>
    </row>
    <row r="164" spans="1:11" x14ac:dyDescent="0.25">
      <c r="A164" s="1">
        <v>20</v>
      </c>
      <c r="B164" s="1">
        <f>ABS(Mean!B164-MAX('ID-11'!B171,'ID-13'!B171,'ID-14'!B171,'ID-15'!B171,'ID-24'!B171,'ID-26'!B171,'ID-29'!B171,'ID-30'!B171,'ID-32'!B171,'ID-33'!B171,'ID-34'!B171,'ID-37'!B171,'ID-38'!B171,'ID-39'!B171,'ID-40'!B171,'ID-44'!B171,'ID-45'!B171,'ID-53'!B171,'ID-57'!B171,'ID-59'!B171,'ID-70'!B171,'ID-71'!B171))</f>
        <v>1546.2514819671976</v>
      </c>
      <c r="C164" s="1">
        <f>ABS(Mean!C164-MAX('ID-08'!B171,'ID-09'!B171,'ID-11'!C171,'ID-14'!C171,'ID-18'!B171,'ID-24'!C171,'ID-26'!C171,'ID-29'!C171,'ID-30'!C171,'ID-34'!C171,'ID-36'!B171,'ID-38'!C171,'ID-39'!C171,'ID-40'!C171,'ID-44'!C171,'ID-45'!C171,'ID-57'!C171,'ID-59'!C171))</f>
        <v>792.01325937854813</v>
      </c>
      <c r="D164" s="1">
        <f>ABS(Mean!D164-MAX('ID-13'!C171,'ID-14'!D171,'ID-15'!C171,'ID-16'!B171,'ID-18'!C171,'ID-26'!D171,'ID-29'!D171,'ID-30'!D171,'ID-33'!C171,'ID-34'!D171,'ID-36'!C171,'ID-37'!C171,'ID-38'!D171,'ID-39'!D171,'ID-40'!D171,'ID-45'!D171,'ID-59'!D171,'ID-71'!C171))</f>
        <v>2325.5158785722992</v>
      </c>
      <c r="E164" s="1">
        <f>ABS(Mean!E164-MAX('ID-03'!B171,'ID-09'!C171,'ID-13'!D171,'ID-15'!D171,'ID-16'!C171,'ID-18'!D171,'ID-24'!D171,'ID-29'!E171,'ID-30'!E171,'ID-33'!D171,'ID-34'!E171,'ID-36'!D171,'ID-38'!E171,'ID-39'!E171,'ID-40'!E171,'ID-44'!D171,'ID-45'!E171,'ID-57'!D171,'ID-70'!C171,'ID-71'!D171))</f>
        <v>2593.7835709166511</v>
      </c>
      <c r="F164" s="1">
        <f>ABS(Mean!F164-MAX('ID-01'!B171,'ID-02'!B171,'ID-03'!C171,'ID-06'!B171,'ID-08'!C171,'ID-09'!D171,'ID-12'!B171,'ID-16'!D171,'ID-18'!E171,'ID-24'!E171,'ID-29'!F171,'ID-33'!E171,'ID-34'!F171,'ID-36'!E171,'ID-38'!F171,'ID-39'!F171,'ID-40'!F171,'ID-45'!F171,'ID-53'!C171,'ID-54'!B171,'ID-57'!E171,'ID-71'!E171))</f>
        <v>8497.0862137791773</v>
      </c>
      <c r="G164" s="1">
        <f>ABS(Mean!G164-MAX('ID-01'!C171,'ID-02'!C171,'ID-03'!D171,'ID-07'!B171,'ID-08'!D171,'ID-11'!D171,'ID-18'!F171,'ID-24'!F171,'ID-29'!G171,'ID-31'!B171,'ID-33'!F171,'ID-34'!G171,'ID-36'!F171,'ID-39'!G171,'ID-40'!G171,'ID-44'!E171,'ID-45'!G171,'ID-50'!B171,'ID-53'!D171,'ID-54'!C171,'ID-57'!F171,'ID-59'!E171,'ID-70'!D171,'ID-71'!F171))</f>
        <v>3957.8294594637082</v>
      </c>
      <c r="H164" s="1">
        <f>ABS(Mean!H164-MAX('ID-03'!E171,'ID-11'!E171,'ID-13'!E171,'ID-15'!E171,'ID-16'!E171,'ID-18'!G171,'ID-24'!G171,'ID-29'!H171,'ID-30'!F171,'ID-31'!C171,'ID-33'!G171,'ID-34'!H171,'ID-40'!H171,'ID-44'!F171,'ID-45'!H171,'ID-54'!D171,'ID-57'!G171,'ID-59'!F171,'ID-70'!E171,'ID-71'!G171))</f>
        <v>2400.6412583549663</v>
      </c>
      <c r="I164" s="1">
        <f>ABS(Mean!I164-MAX('ID-12'!C171,'ID-18'!H171,'ID-24'!H171,'ID-29'!I171,'ID-40'!I171,'ID-44'!G171,'ID-45'!I171,'ID-59'!G171))</f>
        <v>2311.0342068595837</v>
      </c>
      <c r="J164" s="1">
        <f>ABS(Mean!J164-MAX('ID-31'!D171,'ID-40'!J171,'ID-44'!H171,'ID-45'!J171,'ID-57'!H171))</f>
        <v>1071.2271388572631</v>
      </c>
      <c r="K164" s="1">
        <f>ABS(Mean!K164-MAX('ID-26'!E171,'ID-31'!E171,'ID-34'!I171,'ID-36'!G171,'ID-40'!K171,'ID-44'!I171,'ID-57'!I171))</f>
        <v>2939.0524859038483</v>
      </c>
    </row>
    <row r="165" spans="1:11" x14ac:dyDescent="0.25">
      <c r="A165" s="1">
        <v>20.125</v>
      </c>
      <c r="B165" s="1">
        <f>ABS(Mean!B165-MAX('ID-11'!B172,'ID-13'!B172,'ID-14'!B172,'ID-15'!B172,'ID-24'!B172,'ID-26'!B172,'ID-29'!B172,'ID-30'!B172,'ID-32'!B172,'ID-33'!B172,'ID-34'!B172,'ID-37'!B172,'ID-38'!B172,'ID-39'!B172,'ID-40'!B172,'ID-44'!B172,'ID-45'!B172,'ID-53'!B172,'ID-57'!B172,'ID-59'!B172,'ID-70'!B172,'ID-71'!B172))</f>
        <v>1562.6339681471297</v>
      </c>
      <c r="C165" s="1">
        <f>ABS(Mean!C165-MAX('ID-08'!B172,'ID-09'!B172,'ID-11'!C172,'ID-14'!C172,'ID-18'!B172,'ID-24'!C172,'ID-26'!C172,'ID-29'!C172,'ID-30'!C172,'ID-34'!C172,'ID-36'!B172,'ID-38'!C172,'ID-39'!C172,'ID-40'!C172,'ID-44'!C172,'ID-45'!C172,'ID-57'!C172,'ID-59'!C172))</f>
        <v>849.75565657844732</v>
      </c>
      <c r="D165" s="1">
        <f>ABS(Mean!D165-MAX('ID-13'!C172,'ID-14'!D172,'ID-15'!C172,'ID-16'!B172,'ID-18'!C172,'ID-26'!D172,'ID-29'!D172,'ID-30'!D172,'ID-33'!C172,'ID-34'!D172,'ID-36'!C172,'ID-37'!C172,'ID-38'!D172,'ID-39'!D172,'ID-40'!D172,'ID-45'!D172,'ID-59'!D172,'ID-71'!C172))</f>
        <v>2276.3508037880101</v>
      </c>
      <c r="E165" s="1">
        <f>ABS(Mean!E165-MAX('ID-03'!B172,'ID-09'!C172,'ID-13'!D172,'ID-15'!D172,'ID-16'!C172,'ID-18'!D172,'ID-24'!D172,'ID-29'!E172,'ID-30'!E172,'ID-33'!D172,'ID-34'!E172,'ID-36'!D172,'ID-38'!E172,'ID-39'!E172,'ID-40'!E172,'ID-44'!D172,'ID-45'!E172,'ID-57'!D172,'ID-70'!C172,'ID-71'!D172))</f>
        <v>2703.9957459900252</v>
      </c>
      <c r="F165" s="1">
        <f>ABS(Mean!F165-MAX('ID-01'!B172,'ID-02'!B172,'ID-03'!C172,'ID-06'!B172,'ID-08'!C172,'ID-09'!D172,'ID-12'!B172,'ID-16'!D172,'ID-18'!E172,'ID-24'!E172,'ID-29'!F172,'ID-33'!E172,'ID-34'!F172,'ID-36'!E172,'ID-38'!F172,'ID-39'!F172,'ID-40'!F172,'ID-45'!F172,'ID-53'!C172,'ID-54'!B172,'ID-57'!E172,'ID-71'!E172))</f>
        <v>8545.9552767261885</v>
      </c>
      <c r="G165" s="1">
        <f>ABS(Mean!G165-MAX('ID-01'!C172,'ID-02'!C172,'ID-03'!D172,'ID-07'!B172,'ID-08'!D172,'ID-11'!D172,'ID-18'!F172,'ID-24'!F172,'ID-29'!G172,'ID-31'!B172,'ID-33'!F172,'ID-34'!G172,'ID-36'!F172,'ID-39'!G172,'ID-40'!G172,'ID-44'!E172,'ID-45'!G172,'ID-50'!B172,'ID-53'!D172,'ID-54'!C172,'ID-57'!F172,'ID-59'!E172,'ID-70'!D172,'ID-71'!F172))</f>
        <v>3958.5443807026786</v>
      </c>
      <c r="H165" s="1">
        <f>ABS(Mean!H165-MAX('ID-03'!E172,'ID-11'!E172,'ID-13'!E172,'ID-15'!E172,'ID-16'!E172,'ID-18'!G172,'ID-24'!G172,'ID-29'!H172,'ID-30'!F172,'ID-31'!C172,'ID-33'!G172,'ID-34'!H172,'ID-40'!H172,'ID-44'!F172,'ID-45'!H172,'ID-54'!D172,'ID-57'!G172,'ID-59'!F172,'ID-70'!E172,'ID-71'!G172))</f>
        <v>2382.9055761097907</v>
      </c>
      <c r="I165" s="1">
        <f>ABS(Mean!I165-MAX('ID-12'!C172,'ID-18'!H172,'ID-24'!H172,'ID-29'!I172,'ID-40'!I172,'ID-44'!G172,'ID-45'!I172,'ID-59'!G172))</f>
        <v>2247.6115388110693</v>
      </c>
      <c r="J165" s="1">
        <f>ABS(Mean!J165-MAX('ID-31'!D172,'ID-40'!J172,'ID-44'!H172,'ID-45'!J172,'ID-57'!H172))</f>
        <v>1062.0784882073815</v>
      </c>
      <c r="K165" s="1">
        <f>ABS(Mean!K165-MAX('ID-26'!E172,'ID-31'!E172,'ID-34'!I172,'ID-36'!G172,'ID-40'!K172,'ID-44'!I172,'ID-57'!I172))</f>
        <v>2920.9099870441205</v>
      </c>
    </row>
    <row r="166" spans="1:11" x14ac:dyDescent="0.25">
      <c r="A166" s="1">
        <v>20.25</v>
      </c>
      <c r="B166" s="1">
        <f>ABS(Mean!B166-MAX('ID-11'!B173,'ID-13'!B173,'ID-14'!B173,'ID-15'!B173,'ID-24'!B173,'ID-26'!B173,'ID-29'!B173,'ID-30'!B173,'ID-32'!B173,'ID-33'!B173,'ID-34'!B173,'ID-37'!B173,'ID-38'!B173,'ID-39'!B173,'ID-40'!B173,'ID-44'!B173,'ID-45'!B173,'ID-53'!B173,'ID-57'!B173,'ID-59'!B173,'ID-70'!B173,'ID-71'!B173))</f>
        <v>1574.7441234204696</v>
      </c>
      <c r="C166" s="1">
        <f>ABS(Mean!C166-MAX('ID-08'!B173,'ID-09'!B173,'ID-11'!C173,'ID-14'!C173,'ID-18'!B173,'ID-24'!C173,'ID-26'!C173,'ID-29'!C173,'ID-30'!C173,'ID-34'!C173,'ID-36'!B173,'ID-38'!C173,'ID-39'!C173,'ID-40'!C173,'ID-44'!C173,'ID-45'!C173,'ID-57'!C173,'ID-59'!C173))</f>
        <v>854.17700594935081</v>
      </c>
      <c r="D166" s="1">
        <f>ABS(Mean!D166-MAX('ID-13'!C173,'ID-14'!D173,'ID-15'!C173,'ID-16'!B173,'ID-18'!C173,'ID-26'!D173,'ID-29'!D173,'ID-30'!D173,'ID-33'!C173,'ID-34'!D173,'ID-36'!C173,'ID-37'!C173,'ID-38'!D173,'ID-39'!D173,'ID-40'!D173,'ID-45'!D173,'ID-59'!D173,'ID-71'!C173))</f>
        <v>2290.3789150081366</v>
      </c>
      <c r="E166" s="1">
        <f>ABS(Mean!E166-MAX('ID-03'!B173,'ID-09'!C173,'ID-13'!D173,'ID-15'!D173,'ID-16'!C173,'ID-18'!D173,'ID-24'!D173,'ID-29'!E173,'ID-30'!E173,'ID-33'!D173,'ID-34'!E173,'ID-36'!D173,'ID-38'!E173,'ID-39'!E173,'ID-40'!E173,'ID-44'!D173,'ID-45'!E173,'ID-57'!D173,'ID-70'!C173,'ID-71'!D173))</f>
        <v>2808.5363075252144</v>
      </c>
      <c r="F166" s="1">
        <f>ABS(Mean!F166-MAX('ID-01'!B173,'ID-02'!B173,'ID-03'!C173,'ID-06'!B173,'ID-08'!C173,'ID-09'!D173,'ID-12'!B173,'ID-16'!D173,'ID-18'!E173,'ID-24'!E173,'ID-29'!F173,'ID-33'!E173,'ID-34'!F173,'ID-36'!E173,'ID-38'!F173,'ID-39'!F173,'ID-40'!F173,'ID-45'!F173,'ID-53'!C173,'ID-54'!B173,'ID-57'!E173,'ID-71'!E173))</f>
        <v>8749.4098262552761</v>
      </c>
      <c r="G166" s="1">
        <f>ABS(Mean!G166-MAX('ID-01'!C173,'ID-02'!C173,'ID-03'!D173,'ID-07'!B173,'ID-08'!D173,'ID-11'!D173,'ID-18'!F173,'ID-24'!F173,'ID-29'!G173,'ID-31'!B173,'ID-33'!F173,'ID-34'!G173,'ID-36'!F173,'ID-39'!G173,'ID-40'!G173,'ID-44'!E173,'ID-45'!G173,'ID-50'!B173,'ID-53'!D173,'ID-54'!C173,'ID-57'!F173,'ID-59'!E173,'ID-70'!D173,'ID-71'!F173))</f>
        <v>3911.9329397569518</v>
      </c>
      <c r="H166" s="1">
        <f>ABS(Mean!H166-MAX('ID-03'!E173,'ID-11'!E173,'ID-13'!E173,'ID-15'!E173,'ID-16'!E173,'ID-18'!G173,'ID-24'!G173,'ID-29'!H173,'ID-30'!F173,'ID-31'!C173,'ID-33'!G173,'ID-34'!H173,'ID-40'!H173,'ID-44'!F173,'ID-45'!H173,'ID-54'!D173,'ID-57'!G173,'ID-59'!F173,'ID-70'!E173,'ID-71'!G173))</f>
        <v>2411.5599931163151</v>
      </c>
      <c r="I166" s="1">
        <f>ABS(Mean!I166-MAX('ID-12'!C173,'ID-18'!H173,'ID-24'!H173,'ID-29'!I173,'ID-40'!I173,'ID-44'!G173,'ID-45'!I173,'ID-59'!G173))</f>
        <v>2250.5700157469446</v>
      </c>
      <c r="J166" s="1">
        <f>ABS(Mean!J166-MAX('ID-31'!D173,'ID-40'!J173,'ID-44'!H173,'ID-45'!J173,'ID-57'!H173))</f>
        <v>1058.1015081840856</v>
      </c>
      <c r="K166" s="1">
        <f>ABS(Mean!K166-MAX('ID-26'!E173,'ID-31'!E173,'ID-34'!I173,'ID-36'!G173,'ID-40'!K173,'ID-44'!I173,'ID-57'!I173))</f>
        <v>2949.1353777125146</v>
      </c>
    </row>
    <row r="167" spans="1:11" x14ac:dyDescent="0.25">
      <c r="A167" s="1">
        <v>20.375</v>
      </c>
      <c r="B167" s="1">
        <f>ABS(Mean!B167-MAX('ID-11'!B174,'ID-13'!B174,'ID-14'!B174,'ID-15'!B174,'ID-24'!B174,'ID-26'!B174,'ID-29'!B174,'ID-30'!B174,'ID-32'!B174,'ID-33'!B174,'ID-34'!B174,'ID-37'!B174,'ID-38'!B174,'ID-39'!B174,'ID-40'!B174,'ID-44'!B174,'ID-45'!B174,'ID-53'!B174,'ID-57'!B174,'ID-59'!B174,'ID-70'!B174,'ID-71'!B174))</f>
        <v>1516.0281148483598</v>
      </c>
      <c r="C167" s="1">
        <f>ABS(Mean!C167-MAX('ID-08'!B174,'ID-09'!B174,'ID-11'!C174,'ID-14'!C174,'ID-18'!B174,'ID-24'!C174,'ID-26'!C174,'ID-29'!C174,'ID-30'!C174,'ID-34'!C174,'ID-36'!B174,'ID-38'!C174,'ID-39'!C174,'ID-40'!C174,'ID-44'!C174,'ID-45'!C174,'ID-57'!C174,'ID-59'!C174))</f>
        <v>900.16078484828699</v>
      </c>
      <c r="D167" s="1">
        <f>ABS(Mean!D167-MAX('ID-13'!C174,'ID-14'!D174,'ID-15'!C174,'ID-16'!B174,'ID-18'!C174,'ID-26'!D174,'ID-29'!D174,'ID-30'!D174,'ID-33'!C174,'ID-34'!D174,'ID-36'!C174,'ID-37'!C174,'ID-38'!D174,'ID-39'!D174,'ID-40'!D174,'ID-45'!D174,'ID-59'!D174,'ID-71'!C174))</f>
        <v>2280.8772009129484</v>
      </c>
      <c r="E167" s="1">
        <f>ABS(Mean!E167-MAX('ID-03'!B174,'ID-09'!C174,'ID-13'!D174,'ID-15'!D174,'ID-16'!C174,'ID-18'!D174,'ID-24'!D174,'ID-29'!E174,'ID-30'!E174,'ID-33'!D174,'ID-34'!E174,'ID-36'!D174,'ID-38'!E174,'ID-39'!E174,'ID-40'!E174,'ID-44'!D174,'ID-45'!E174,'ID-57'!D174,'ID-70'!C174,'ID-71'!D174))</f>
        <v>2808.8400560754767</v>
      </c>
      <c r="F167" s="1">
        <f>ABS(Mean!F167-MAX('ID-01'!B174,'ID-02'!B174,'ID-03'!C174,'ID-06'!B174,'ID-08'!C174,'ID-09'!D174,'ID-12'!B174,'ID-16'!D174,'ID-18'!E174,'ID-24'!E174,'ID-29'!F174,'ID-33'!E174,'ID-34'!F174,'ID-36'!E174,'ID-38'!F174,'ID-39'!F174,'ID-40'!F174,'ID-45'!F174,'ID-53'!C174,'ID-54'!B174,'ID-57'!E174,'ID-71'!E174))</f>
        <v>9277.5891046307988</v>
      </c>
      <c r="G167" s="1">
        <f>ABS(Mean!G167-MAX('ID-01'!C174,'ID-02'!C174,'ID-03'!D174,'ID-07'!B174,'ID-08'!D174,'ID-11'!D174,'ID-18'!F174,'ID-24'!F174,'ID-29'!G174,'ID-31'!B174,'ID-33'!F174,'ID-34'!G174,'ID-36'!F174,'ID-39'!G174,'ID-40'!G174,'ID-44'!E174,'ID-45'!G174,'ID-50'!B174,'ID-53'!D174,'ID-54'!C174,'ID-57'!F174,'ID-59'!E174,'ID-70'!D174,'ID-71'!F174))</f>
        <v>3867.6513095610044</v>
      </c>
      <c r="H167" s="1">
        <f>ABS(Mean!H167-MAX('ID-03'!E174,'ID-11'!E174,'ID-13'!E174,'ID-15'!E174,'ID-16'!E174,'ID-18'!G174,'ID-24'!G174,'ID-29'!H174,'ID-30'!F174,'ID-31'!C174,'ID-33'!G174,'ID-34'!H174,'ID-40'!H174,'ID-44'!F174,'ID-45'!H174,'ID-54'!D174,'ID-57'!G174,'ID-59'!F174,'ID-70'!E174,'ID-71'!G174))</f>
        <v>2412.5111484780718</v>
      </c>
      <c r="I167" s="1">
        <f>ABS(Mean!I167-MAX('ID-12'!C174,'ID-18'!H174,'ID-24'!H174,'ID-29'!I174,'ID-40'!I174,'ID-44'!G174,'ID-45'!I174,'ID-59'!G174))</f>
        <v>2230.6724688874247</v>
      </c>
      <c r="J167" s="1">
        <f>ABS(Mean!J167-MAX('ID-31'!D174,'ID-40'!J174,'ID-44'!H174,'ID-45'!J174,'ID-57'!H174))</f>
        <v>1063.0030162273069</v>
      </c>
      <c r="K167" s="1">
        <f>ABS(Mean!K167-MAX('ID-26'!E174,'ID-31'!E174,'ID-34'!I174,'ID-36'!G174,'ID-40'!K174,'ID-44'!I174,'ID-57'!I174))</f>
        <v>2979.1279819539723</v>
      </c>
    </row>
    <row r="168" spans="1:11" x14ac:dyDescent="0.25">
      <c r="A168" s="1">
        <v>20.5</v>
      </c>
      <c r="B168" s="1">
        <f>ABS(Mean!B168-MAX('ID-11'!B175,'ID-13'!B175,'ID-14'!B175,'ID-15'!B175,'ID-24'!B175,'ID-26'!B175,'ID-29'!B175,'ID-30'!B175,'ID-32'!B175,'ID-33'!B175,'ID-34'!B175,'ID-37'!B175,'ID-38'!B175,'ID-39'!B175,'ID-40'!B175,'ID-44'!B175,'ID-45'!B175,'ID-53'!B175,'ID-57'!B175,'ID-59'!B175,'ID-70'!B175,'ID-71'!B175))</f>
        <v>1497.8095176401039</v>
      </c>
      <c r="C168" s="1">
        <f>ABS(Mean!C168-MAX('ID-08'!B175,'ID-09'!B175,'ID-11'!C175,'ID-14'!C175,'ID-18'!B175,'ID-24'!C175,'ID-26'!C175,'ID-29'!C175,'ID-30'!C175,'ID-34'!C175,'ID-36'!B175,'ID-38'!C175,'ID-39'!C175,'ID-40'!C175,'ID-44'!C175,'ID-45'!C175,'ID-57'!C175,'ID-59'!C175))</f>
        <v>918.68410739071953</v>
      </c>
      <c r="D168" s="1">
        <f>ABS(Mean!D168-MAX('ID-13'!C175,'ID-14'!D175,'ID-15'!C175,'ID-16'!B175,'ID-18'!C175,'ID-26'!D175,'ID-29'!D175,'ID-30'!D175,'ID-33'!C175,'ID-34'!D175,'ID-36'!C175,'ID-37'!C175,'ID-38'!D175,'ID-39'!D175,'ID-40'!D175,'ID-45'!D175,'ID-59'!D175,'ID-71'!C175))</f>
        <v>2296.6551866910804</v>
      </c>
      <c r="E168" s="1">
        <f>ABS(Mean!E168-MAX('ID-03'!B175,'ID-09'!C175,'ID-13'!D175,'ID-15'!D175,'ID-16'!C175,'ID-18'!D175,'ID-24'!D175,'ID-29'!E175,'ID-30'!E175,'ID-33'!D175,'ID-34'!E175,'ID-36'!D175,'ID-38'!E175,'ID-39'!E175,'ID-40'!E175,'ID-44'!D175,'ID-45'!E175,'ID-57'!D175,'ID-70'!C175,'ID-71'!D175))</f>
        <v>2780.3451247358062</v>
      </c>
      <c r="F168" s="1">
        <f>ABS(Mean!F168-MAX('ID-01'!B175,'ID-02'!B175,'ID-03'!C175,'ID-06'!B175,'ID-08'!C175,'ID-09'!D175,'ID-12'!B175,'ID-16'!D175,'ID-18'!E175,'ID-24'!E175,'ID-29'!F175,'ID-33'!E175,'ID-34'!F175,'ID-36'!E175,'ID-38'!F175,'ID-39'!F175,'ID-40'!F175,'ID-45'!F175,'ID-53'!C175,'ID-54'!B175,'ID-57'!E175,'ID-71'!E175))</f>
        <v>9553.2735330351261</v>
      </c>
      <c r="G168" s="1">
        <f>ABS(Mean!G168-MAX('ID-01'!C175,'ID-02'!C175,'ID-03'!D175,'ID-07'!B175,'ID-08'!D175,'ID-11'!D175,'ID-18'!F175,'ID-24'!F175,'ID-29'!G175,'ID-31'!B175,'ID-33'!F175,'ID-34'!G175,'ID-36'!F175,'ID-39'!G175,'ID-40'!G175,'ID-44'!E175,'ID-45'!G175,'ID-50'!B175,'ID-53'!D175,'ID-54'!C175,'ID-57'!F175,'ID-59'!E175,'ID-70'!D175,'ID-71'!F175))</f>
        <v>3851.6377411662997</v>
      </c>
      <c r="H168" s="1">
        <f>ABS(Mean!H168-MAX('ID-03'!E175,'ID-11'!E175,'ID-13'!E175,'ID-15'!E175,'ID-16'!E175,'ID-18'!G175,'ID-24'!G175,'ID-29'!H175,'ID-30'!F175,'ID-31'!C175,'ID-33'!G175,'ID-34'!H175,'ID-40'!H175,'ID-44'!F175,'ID-45'!H175,'ID-54'!D175,'ID-57'!G175,'ID-59'!F175,'ID-70'!E175,'ID-71'!G175))</f>
        <v>2412.197575162812</v>
      </c>
      <c r="I168" s="1">
        <f>ABS(Mean!I168-MAX('ID-12'!C175,'ID-18'!H175,'ID-24'!H175,'ID-29'!I175,'ID-40'!I175,'ID-44'!G175,'ID-45'!I175,'ID-59'!G175))</f>
        <v>2224.2403783012114</v>
      </c>
      <c r="J168" s="1">
        <f>ABS(Mean!J168-MAX('ID-31'!D175,'ID-40'!J175,'ID-44'!H175,'ID-45'!J175,'ID-57'!H175))</f>
        <v>1053.9874003585192</v>
      </c>
      <c r="K168" s="1">
        <f>ABS(Mean!K168-MAX('ID-26'!E175,'ID-31'!E175,'ID-34'!I175,'ID-36'!G175,'ID-40'!K175,'ID-44'!I175,'ID-57'!I175))</f>
        <v>3013.6367193100314</v>
      </c>
    </row>
    <row r="169" spans="1:11" x14ac:dyDescent="0.25">
      <c r="A169" s="1">
        <v>20.625</v>
      </c>
      <c r="B169" s="1">
        <f>ABS(Mean!B169-MAX('ID-11'!B176,'ID-13'!B176,'ID-14'!B176,'ID-15'!B176,'ID-24'!B176,'ID-26'!B176,'ID-29'!B176,'ID-30'!B176,'ID-32'!B176,'ID-33'!B176,'ID-34'!B176,'ID-37'!B176,'ID-38'!B176,'ID-39'!B176,'ID-40'!B176,'ID-44'!B176,'ID-45'!B176,'ID-53'!B176,'ID-57'!B176,'ID-59'!B176,'ID-70'!B176,'ID-71'!B176))</f>
        <v>1535.1121341794671</v>
      </c>
      <c r="C169" s="1">
        <f>ABS(Mean!C169-MAX('ID-08'!B176,'ID-09'!B176,'ID-11'!C176,'ID-14'!C176,'ID-18'!B176,'ID-24'!C176,'ID-26'!C176,'ID-29'!C176,'ID-30'!C176,'ID-34'!C176,'ID-36'!B176,'ID-38'!C176,'ID-39'!C176,'ID-40'!C176,'ID-44'!C176,'ID-45'!C176,'ID-57'!C176,'ID-59'!C176))</f>
        <v>926.35954157462811</v>
      </c>
      <c r="D169" s="1">
        <f>ABS(Mean!D169-MAX('ID-13'!C176,'ID-14'!D176,'ID-15'!C176,'ID-16'!B176,'ID-18'!C176,'ID-26'!D176,'ID-29'!D176,'ID-30'!D176,'ID-33'!C176,'ID-34'!D176,'ID-36'!C176,'ID-37'!C176,'ID-38'!D176,'ID-39'!D176,'ID-40'!D176,'ID-45'!D176,'ID-59'!D176,'ID-71'!C176))</f>
        <v>2257.5131544173573</v>
      </c>
      <c r="E169" s="1">
        <f>ABS(Mean!E169-MAX('ID-03'!B176,'ID-09'!C176,'ID-13'!D176,'ID-15'!D176,'ID-16'!C176,'ID-18'!D176,'ID-24'!D176,'ID-29'!E176,'ID-30'!E176,'ID-33'!D176,'ID-34'!E176,'ID-36'!D176,'ID-38'!E176,'ID-39'!E176,'ID-40'!E176,'ID-44'!D176,'ID-45'!E176,'ID-57'!D176,'ID-70'!C176,'ID-71'!D176))</f>
        <v>2748.4291839219063</v>
      </c>
      <c r="F169" s="1">
        <f>ABS(Mean!F169-MAX('ID-01'!B176,'ID-02'!B176,'ID-03'!C176,'ID-06'!B176,'ID-08'!C176,'ID-09'!D176,'ID-12'!B176,'ID-16'!D176,'ID-18'!E176,'ID-24'!E176,'ID-29'!F176,'ID-33'!E176,'ID-34'!F176,'ID-36'!E176,'ID-38'!F176,'ID-39'!F176,'ID-40'!F176,'ID-45'!F176,'ID-53'!C176,'ID-54'!B176,'ID-57'!E176,'ID-71'!E176))</f>
        <v>9873.6939898315723</v>
      </c>
      <c r="G169" s="1">
        <f>ABS(Mean!G169-MAX('ID-01'!C176,'ID-02'!C176,'ID-03'!D176,'ID-07'!B176,'ID-08'!D176,'ID-11'!D176,'ID-18'!F176,'ID-24'!F176,'ID-29'!G176,'ID-31'!B176,'ID-33'!F176,'ID-34'!G176,'ID-36'!F176,'ID-39'!G176,'ID-40'!G176,'ID-44'!E176,'ID-45'!G176,'ID-50'!B176,'ID-53'!D176,'ID-54'!C176,'ID-57'!F176,'ID-59'!E176,'ID-70'!D176,'ID-71'!F176))</f>
        <v>3831.2984896698381</v>
      </c>
      <c r="H169" s="1">
        <f>ABS(Mean!H169-MAX('ID-03'!E176,'ID-11'!E176,'ID-13'!E176,'ID-15'!E176,'ID-16'!E176,'ID-18'!G176,'ID-24'!G176,'ID-29'!H176,'ID-30'!F176,'ID-31'!C176,'ID-33'!G176,'ID-34'!H176,'ID-40'!H176,'ID-44'!F176,'ID-45'!H176,'ID-54'!D176,'ID-57'!G176,'ID-59'!F176,'ID-70'!E176,'ID-71'!G176))</f>
        <v>2431.4678512946111</v>
      </c>
      <c r="I169" s="1">
        <f>ABS(Mean!I169-MAX('ID-12'!C176,'ID-18'!H176,'ID-24'!H176,'ID-29'!I176,'ID-40'!I176,'ID-44'!G176,'ID-45'!I176,'ID-59'!G176))</f>
        <v>2183.1276152361643</v>
      </c>
      <c r="J169" s="1">
        <f>ABS(Mean!J169-MAX('ID-31'!D176,'ID-40'!J176,'ID-44'!H176,'ID-45'!J176,'ID-57'!H176))</f>
        <v>1052.9179333984189</v>
      </c>
      <c r="K169" s="1">
        <f>ABS(Mean!K169-MAX('ID-26'!E176,'ID-31'!E176,'ID-34'!I176,'ID-36'!G176,'ID-40'!K176,'ID-44'!I176,'ID-57'!I176))</f>
        <v>2989.1663540865011</v>
      </c>
    </row>
    <row r="170" spans="1:11" x14ac:dyDescent="0.25">
      <c r="A170" s="1">
        <v>20.75</v>
      </c>
      <c r="B170" s="1">
        <f>ABS(Mean!B170-MAX('ID-11'!B177,'ID-13'!B177,'ID-14'!B177,'ID-15'!B177,'ID-24'!B177,'ID-26'!B177,'ID-29'!B177,'ID-30'!B177,'ID-32'!B177,'ID-33'!B177,'ID-34'!B177,'ID-37'!B177,'ID-38'!B177,'ID-39'!B177,'ID-40'!B177,'ID-44'!B177,'ID-45'!B177,'ID-53'!B177,'ID-57'!B177,'ID-59'!B177,'ID-70'!B177,'ID-71'!B177))</f>
        <v>1547.4132950698606</v>
      </c>
      <c r="C170" s="1">
        <f>ABS(Mean!C170-MAX('ID-08'!B177,'ID-09'!B177,'ID-11'!C177,'ID-14'!C177,'ID-18'!B177,'ID-24'!C177,'ID-26'!C177,'ID-29'!C177,'ID-30'!C177,'ID-34'!C177,'ID-36'!B177,'ID-38'!C177,'ID-39'!C177,'ID-40'!C177,'ID-44'!C177,'ID-45'!C177,'ID-57'!C177,'ID-59'!C177))</f>
        <v>996.61650748512432</v>
      </c>
      <c r="D170" s="1">
        <f>ABS(Mean!D170-MAX('ID-13'!C177,'ID-14'!D177,'ID-15'!C177,'ID-16'!B177,'ID-18'!C177,'ID-26'!D177,'ID-29'!D177,'ID-30'!D177,'ID-33'!C177,'ID-34'!D177,'ID-36'!C177,'ID-37'!C177,'ID-38'!D177,'ID-39'!D177,'ID-40'!D177,'ID-45'!D177,'ID-59'!D177,'ID-71'!C177))</f>
        <v>2254.5205354527561</v>
      </c>
      <c r="E170" s="1">
        <f>ABS(Mean!E170-MAX('ID-03'!B177,'ID-09'!C177,'ID-13'!D177,'ID-15'!D177,'ID-16'!C177,'ID-18'!D177,'ID-24'!D177,'ID-29'!E177,'ID-30'!E177,'ID-33'!D177,'ID-34'!E177,'ID-36'!D177,'ID-38'!E177,'ID-39'!E177,'ID-40'!E177,'ID-44'!D177,'ID-45'!E177,'ID-57'!D177,'ID-70'!C177,'ID-71'!D177))</f>
        <v>2730.7084027064784</v>
      </c>
      <c r="F170" s="1">
        <f>ABS(Mean!F170-MAX('ID-01'!B177,'ID-02'!B177,'ID-03'!C177,'ID-06'!B177,'ID-08'!C177,'ID-09'!D177,'ID-12'!B177,'ID-16'!D177,'ID-18'!E177,'ID-24'!E177,'ID-29'!F177,'ID-33'!E177,'ID-34'!F177,'ID-36'!E177,'ID-38'!F177,'ID-39'!F177,'ID-40'!F177,'ID-45'!F177,'ID-53'!C177,'ID-54'!B177,'ID-57'!E177,'ID-71'!E177))</f>
        <v>9829.6580384371955</v>
      </c>
      <c r="G170" s="1">
        <f>ABS(Mean!G170-MAX('ID-01'!C177,'ID-02'!C177,'ID-03'!D177,'ID-07'!B177,'ID-08'!D177,'ID-11'!D177,'ID-18'!F177,'ID-24'!F177,'ID-29'!G177,'ID-31'!B177,'ID-33'!F177,'ID-34'!G177,'ID-36'!F177,'ID-39'!G177,'ID-40'!G177,'ID-44'!E177,'ID-45'!G177,'ID-50'!B177,'ID-53'!D177,'ID-54'!C177,'ID-57'!F177,'ID-59'!E177,'ID-70'!D177,'ID-71'!F177))</f>
        <v>3836.1845996151906</v>
      </c>
      <c r="H170" s="1">
        <f>ABS(Mean!H170-MAX('ID-03'!E177,'ID-11'!E177,'ID-13'!E177,'ID-15'!E177,'ID-16'!E177,'ID-18'!G177,'ID-24'!G177,'ID-29'!H177,'ID-30'!F177,'ID-31'!C177,'ID-33'!G177,'ID-34'!H177,'ID-40'!H177,'ID-44'!F177,'ID-45'!H177,'ID-54'!D177,'ID-57'!G177,'ID-59'!F177,'ID-70'!E177,'ID-71'!G177))</f>
        <v>2435.1795459251571</v>
      </c>
      <c r="I170" s="1">
        <f>ABS(Mean!I170-MAX('ID-12'!C177,'ID-18'!H177,'ID-24'!H177,'ID-29'!I177,'ID-40'!I177,'ID-44'!G177,'ID-45'!I177,'ID-59'!G177))</f>
        <v>2151.8865406864606</v>
      </c>
      <c r="J170" s="1">
        <f>ABS(Mean!J170-MAX('ID-31'!D177,'ID-40'!J177,'ID-44'!H177,'ID-45'!J177,'ID-57'!H177))</f>
        <v>1031.7644413723576</v>
      </c>
      <c r="K170" s="1">
        <f>ABS(Mean!K170-MAX('ID-26'!E177,'ID-31'!E177,'ID-34'!I177,'ID-36'!G177,'ID-40'!K177,'ID-44'!I177,'ID-57'!I177))</f>
        <v>3037.7897262421047</v>
      </c>
    </row>
    <row r="171" spans="1:11" x14ac:dyDescent="0.25">
      <c r="A171" s="1">
        <v>20.875</v>
      </c>
      <c r="B171" s="1">
        <f>ABS(Mean!B171-MAX('ID-11'!B178,'ID-13'!B178,'ID-14'!B178,'ID-15'!B178,'ID-24'!B178,'ID-26'!B178,'ID-29'!B178,'ID-30'!B178,'ID-32'!B178,'ID-33'!B178,'ID-34'!B178,'ID-37'!B178,'ID-38'!B178,'ID-39'!B178,'ID-40'!B178,'ID-44'!B178,'ID-45'!B178,'ID-53'!B178,'ID-57'!B178,'ID-59'!B178,'ID-70'!B178,'ID-71'!B178))</f>
        <v>1575.2427051689422</v>
      </c>
      <c r="C171" s="1">
        <f>ABS(Mean!C171-MAX('ID-08'!B178,'ID-09'!B178,'ID-11'!C178,'ID-14'!C178,'ID-18'!B178,'ID-24'!C178,'ID-26'!C178,'ID-29'!C178,'ID-30'!C178,'ID-34'!C178,'ID-36'!B178,'ID-38'!C178,'ID-39'!C178,'ID-40'!C178,'ID-44'!C178,'ID-45'!C178,'ID-57'!C178,'ID-59'!C178))</f>
        <v>1002.2368085089386</v>
      </c>
      <c r="D171" s="1">
        <f>ABS(Mean!D171-MAX('ID-13'!C178,'ID-14'!D178,'ID-15'!C178,'ID-16'!B178,'ID-18'!C178,'ID-26'!D178,'ID-29'!D178,'ID-30'!D178,'ID-33'!C178,'ID-34'!D178,'ID-36'!C178,'ID-37'!C178,'ID-38'!D178,'ID-39'!D178,'ID-40'!D178,'ID-45'!D178,'ID-59'!D178,'ID-71'!C178))</f>
        <v>2268.2527218632613</v>
      </c>
      <c r="E171" s="1">
        <f>ABS(Mean!E171-MAX('ID-03'!B178,'ID-09'!C178,'ID-13'!D178,'ID-15'!D178,'ID-16'!C178,'ID-18'!D178,'ID-24'!D178,'ID-29'!E178,'ID-30'!E178,'ID-33'!D178,'ID-34'!E178,'ID-36'!D178,'ID-38'!E178,'ID-39'!E178,'ID-40'!E178,'ID-44'!D178,'ID-45'!E178,'ID-57'!D178,'ID-70'!C178,'ID-71'!D178))</f>
        <v>2701.6483420219938</v>
      </c>
      <c r="F171" s="1">
        <f>ABS(Mean!F171-MAX('ID-01'!B178,'ID-02'!B178,'ID-03'!C178,'ID-06'!B178,'ID-08'!C178,'ID-09'!D178,'ID-12'!B178,'ID-16'!D178,'ID-18'!E178,'ID-24'!E178,'ID-29'!F178,'ID-33'!E178,'ID-34'!F178,'ID-36'!E178,'ID-38'!F178,'ID-39'!F178,'ID-40'!F178,'ID-45'!F178,'ID-53'!C178,'ID-54'!B178,'ID-57'!E178,'ID-71'!E178))</f>
        <v>9906.7611365541434</v>
      </c>
      <c r="G171" s="1">
        <f>ABS(Mean!G171-MAX('ID-01'!C178,'ID-02'!C178,'ID-03'!D178,'ID-07'!B178,'ID-08'!D178,'ID-11'!D178,'ID-18'!F178,'ID-24'!F178,'ID-29'!G178,'ID-31'!B178,'ID-33'!F178,'ID-34'!G178,'ID-36'!F178,'ID-39'!G178,'ID-40'!G178,'ID-44'!E178,'ID-45'!G178,'ID-50'!B178,'ID-53'!D178,'ID-54'!C178,'ID-57'!F178,'ID-59'!E178,'ID-70'!D178,'ID-71'!F178))</f>
        <v>3930.4206766919115</v>
      </c>
      <c r="H171" s="1">
        <f>ABS(Mean!H171-MAX('ID-03'!E178,'ID-11'!E178,'ID-13'!E178,'ID-15'!E178,'ID-16'!E178,'ID-18'!G178,'ID-24'!G178,'ID-29'!H178,'ID-30'!F178,'ID-31'!C178,'ID-33'!G178,'ID-34'!H178,'ID-40'!H178,'ID-44'!F178,'ID-45'!H178,'ID-54'!D178,'ID-57'!G178,'ID-59'!F178,'ID-70'!E178,'ID-71'!G178))</f>
        <v>2458.7456075640275</v>
      </c>
      <c r="I171" s="1">
        <f>ABS(Mean!I171-MAX('ID-12'!C178,'ID-18'!H178,'ID-24'!H178,'ID-29'!I178,'ID-40'!I178,'ID-44'!G178,'ID-45'!I178,'ID-59'!G178))</f>
        <v>2110.0653768446691</v>
      </c>
      <c r="J171" s="1">
        <f>ABS(Mean!J171-MAX('ID-31'!D178,'ID-40'!J178,'ID-44'!H178,'ID-45'!J178,'ID-57'!H178))</f>
        <v>1058.0257407251174</v>
      </c>
      <c r="K171" s="1">
        <f>ABS(Mean!K171-MAX('ID-26'!E178,'ID-31'!E178,'ID-34'!I178,'ID-36'!G178,'ID-40'!K178,'ID-44'!I178,'ID-57'!I178))</f>
        <v>3096.84198441429</v>
      </c>
    </row>
    <row r="172" spans="1:11" x14ac:dyDescent="0.25">
      <c r="A172" s="1">
        <v>21</v>
      </c>
      <c r="B172" s="1">
        <f>ABS(Mean!B172-MAX('ID-11'!B179,'ID-13'!B179,'ID-14'!B179,'ID-15'!B179,'ID-24'!B179,'ID-26'!B179,'ID-29'!B179,'ID-30'!B179,'ID-32'!B179,'ID-33'!B179,'ID-34'!B179,'ID-37'!B179,'ID-38'!B179,'ID-39'!B179,'ID-40'!B179,'ID-44'!B179,'ID-45'!B179,'ID-53'!B179,'ID-57'!B179,'ID-59'!B179,'ID-70'!B179,'ID-71'!B179))</f>
        <v>1571.1888713779429</v>
      </c>
      <c r="C172" s="1">
        <f>ABS(Mean!C172-MAX('ID-08'!B179,'ID-09'!B179,'ID-11'!C179,'ID-14'!C179,'ID-18'!B179,'ID-24'!C179,'ID-26'!C179,'ID-29'!C179,'ID-30'!C179,'ID-34'!C179,'ID-36'!B179,'ID-38'!C179,'ID-39'!C179,'ID-40'!C179,'ID-44'!C179,'ID-45'!C179,'ID-57'!C179,'ID-59'!C179))</f>
        <v>1036.7540077072815</v>
      </c>
      <c r="D172" s="1">
        <f>ABS(Mean!D172-MAX('ID-13'!C179,'ID-14'!D179,'ID-15'!C179,'ID-16'!B179,'ID-18'!C179,'ID-26'!D179,'ID-29'!D179,'ID-30'!D179,'ID-33'!C179,'ID-34'!D179,'ID-36'!C179,'ID-37'!C179,'ID-38'!D179,'ID-39'!D179,'ID-40'!D179,'ID-45'!D179,'ID-59'!D179,'ID-71'!C179))</f>
        <v>2286.7102048579454</v>
      </c>
      <c r="E172" s="1">
        <f>ABS(Mean!E172-MAX('ID-03'!B179,'ID-09'!C179,'ID-13'!D179,'ID-15'!D179,'ID-16'!C179,'ID-18'!D179,'ID-24'!D179,'ID-29'!E179,'ID-30'!E179,'ID-33'!D179,'ID-34'!E179,'ID-36'!D179,'ID-38'!E179,'ID-39'!E179,'ID-40'!E179,'ID-44'!D179,'ID-45'!E179,'ID-57'!D179,'ID-70'!C179,'ID-71'!D179))</f>
        <v>2637.7544952296253</v>
      </c>
      <c r="F172" s="1">
        <f>ABS(Mean!F172-MAX('ID-01'!B179,'ID-02'!B179,'ID-03'!C179,'ID-06'!B179,'ID-08'!C179,'ID-09'!D179,'ID-12'!B179,'ID-16'!D179,'ID-18'!E179,'ID-24'!E179,'ID-29'!F179,'ID-33'!E179,'ID-34'!F179,'ID-36'!E179,'ID-38'!F179,'ID-39'!F179,'ID-40'!F179,'ID-45'!F179,'ID-53'!C179,'ID-54'!B179,'ID-57'!E179,'ID-71'!E179))</f>
        <v>9958.0646007809028</v>
      </c>
      <c r="G172" s="1">
        <f>ABS(Mean!G172-MAX('ID-01'!C179,'ID-02'!C179,'ID-03'!D179,'ID-07'!B179,'ID-08'!D179,'ID-11'!D179,'ID-18'!F179,'ID-24'!F179,'ID-29'!G179,'ID-31'!B179,'ID-33'!F179,'ID-34'!G179,'ID-36'!F179,'ID-39'!G179,'ID-40'!G179,'ID-44'!E179,'ID-45'!G179,'ID-50'!B179,'ID-53'!D179,'ID-54'!C179,'ID-57'!F179,'ID-59'!E179,'ID-70'!D179,'ID-71'!F179))</f>
        <v>3901.7771498379752</v>
      </c>
      <c r="H172" s="1">
        <f>ABS(Mean!H172-MAX('ID-03'!E179,'ID-11'!E179,'ID-13'!E179,'ID-15'!E179,'ID-16'!E179,'ID-18'!G179,'ID-24'!G179,'ID-29'!H179,'ID-30'!F179,'ID-31'!C179,'ID-33'!G179,'ID-34'!H179,'ID-40'!H179,'ID-44'!F179,'ID-45'!H179,'ID-54'!D179,'ID-57'!G179,'ID-59'!F179,'ID-70'!E179,'ID-71'!G179))</f>
        <v>2478.7106970230698</v>
      </c>
      <c r="I172" s="1">
        <f>ABS(Mean!I172-MAX('ID-12'!C179,'ID-18'!H179,'ID-24'!H179,'ID-29'!I179,'ID-40'!I179,'ID-44'!G179,'ID-45'!I179,'ID-59'!G179))</f>
        <v>2091.3165933494029</v>
      </c>
      <c r="J172" s="1">
        <f>ABS(Mean!J172-MAX('ID-31'!D179,'ID-40'!J179,'ID-44'!H179,'ID-45'!J179,'ID-57'!H179))</f>
        <v>1035.0039144751349</v>
      </c>
      <c r="K172" s="1">
        <f>ABS(Mean!K172-MAX('ID-26'!E179,'ID-31'!E179,'ID-34'!I179,'ID-36'!G179,'ID-40'!K179,'ID-44'!I179,'ID-57'!I179))</f>
        <v>3059.6598091446822</v>
      </c>
    </row>
    <row r="173" spans="1:11" x14ac:dyDescent="0.25">
      <c r="A173" s="1">
        <v>21.125</v>
      </c>
      <c r="B173" s="1">
        <f>ABS(Mean!B173-MAX('ID-11'!B180,'ID-13'!B180,'ID-14'!B180,'ID-15'!B180,'ID-24'!B180,'ID-26'!B180,'ID-29'!B180,'ID-30'!B180,'ID-32'!B180,'ID-33'!B180,'ID-34'!B180,'ID-37'!B180,'ID-38'!B180,'ID-39'!B180,'ID-40'!B180,'ID-44'!B180,'ID-45'!B180,'ID-53'!B180,'ID-57'!B180,'ID-59'!B180,'ID-70'!B180,'ID-71'!B180))</f>
        <v>1565.4977740083284</v>
      </c>
      <c r="C173" s="1">
        <f>ABS(Mean!C173-MAX('ID-08'!B180,'ID-09'!B180,'ID-11'!C180,'ID-14'!C180,'ID-18'!B180,'ID-24'!C180,'ID-26'!C180,'ID-29'!C180,'ID-30'!C180,'ID-34'!C180,'ID-36'!B180,'ID-38'!C180,'ID-39'!C180,'ID-40'!C180,'ID-44'!C180,'ID-45'!C180,'ID-57'!C180,'ID-59'!C180))</f>
        <v>1022.6775644799764</v>
      </c>
      <c r="D173" s="1">
        <f>ABS(Mean!D173-MAX('ID-13'!C180,'ID-14'!D180,'ID-15'!C180,'ID-16'!B180,'ID-18'!C180,'ID-26'!D180,'ID-29'!D180,'ID-30'!D180,'ID-33'!C180,'ID-34'!D180,'ID-36'!C180,'ID-37'!C180,'ID-38'!D180,'ID-39'!D180,'ID-40'!D180,'ID-45'!D180,'ID-59'!D180,'ID-71'!C180))</f>
        <v>2324.0291192947361</v>
      </c>
      <c r="E173" s="1">
        <f>ABS(Mean!E173-MAX('ID-03'!B180,'ID-09'!C180,'ID-13'!D180,'ID-15'!D180,'ID-16'!C180,'ID-18'!D180,'ID-24'!D180,'ID-29'!E180,'ID-30'!E180,'ID-33'!D180,'ID-34'!E180,'ID-36'!D180,'ID-38'!E180,'ID-39'!E180,'ID-40'!E180,'ID-44'!D180,'ID-45'!E180,'ID-57'!D180,'ID-70'!C180,'ID-71'!D180))</f>
        <v>2675.2802417409403</v>
      </c>
      <c r="F173" s="1">
        <f>ABS(Mean!F173-MAX('ID-01'!B180,'ID-02'!B180,'ID-03'!C180,'ID-06'!B180,'ID-08'!C180,'ID-09'!D180,'ID-12'!B180,'ID-16'!D180,'ID-18'!E180,'ID-24'!E180,'ID-29'!F180,'ID-33'!E180,'ID-34'!F180,'ID-36'!E180,'ID-38'!F180,'ID-39'!F180,'ID-40'!F180,'ID-45'!F180,'ID-53'!C180,'ID-54'!B180,'ID-57'!E180,'ID-71'!E180))</f>
        <v>10023.567348881686</v>
      </c>
      <c r="G173" s="1">
        <f>ABS(Mean!G173-MAX('ID-01'!C180,'ID-02'!C180,'ID-03'!D180,'ID-07'!B180,'ID-08'!D180,'ID-11'!D180,'ID-18'!F180,'ID-24'!F180,'ID-29'!G180,'ID-31'!B180,'ID-33'!F180,'ID-34'!G180,'ID-36'!F180,'ID-39'!G180,'ID-40'!G180,'ID-44'!E180,'ID-45'!G180,'ID-50'!B180,'ID-53'!D180,'ID-54'!C180,'ID-57'!F180,'ID-59'!E180,'ID-70'!D180,'ID-71'!F180))</f>
        <v>3889.6566615364409</v>
      </c>
      <c r="H173" s="1">
        <f>ABS(Mean!H173-MAX('ID-03'!E180,'ID-11'!E180,'ID-13'!E180,'ID-15'!E180,'ID-16'!E180,'ID-18'!G180,'ID-24'!G180,'ID-29'!H180,'ID-30'!F180,'ID-31'!C180,'ID-33'!G180,'ID-34'!H180,'ID-40'!H180,'ID-44'!F180,'ID-45'!H180,'ID-54'!D180,'ID-57'!G180,'ID-59'!F180,'ID-70'!E180,'ID-71'!G180))</f>
        <v>2459.1875354051763</v>
      </c>
      <c r="I173" s="1">
        <f>ABS(Mean!I173-MAX('ID-12'!C180,'ID-18'!H180,'ID-24'!H180,'ID-29'!I180,'ID-40'!I180,'ID-44'!G180,'ID-45'!I180,'ID-59'!G180))</f>
        <v>2092.0836537990026</v>
      </c>
      <c r="J173" s="1">
        <f>ABS(Mean!J173-MAX('ID-31'!D180,'ID-40'!J180,'ID-44'!H180,'ID-45'!J180,'ID-57'!H180))</f>
        <v>1024.4532393772402</v>
      </c>
      <c r="K173" s="1">
        <f>ABS(Mean!K173-MAX('ID-26'!E180,'ID-31'!E180,'ID-34'!I180,'ID-36'!G180,'ID-40'!K180,'ID-44'!I180,'ID-57'!I180))</f>
        <v>3176.4884976319004</v>
      </c>
    </row>
    <row r="174" spans="1:11" x14ac:dyDescent="0.25">
      <c r="A174" s="1">
        <v>21.25</v>
      </c>
      <c r="B174" s="1">
        <f>ABS(Mean!B174-MAX('ID-11'!B181,'ID-13'!B181,'ID-14'!B181,'ID-15'!B181,'ID-24'!B181,'ID-26'!B181,'ID-29'!B181,'ID-30'!B181,'ID-32'!B181,'ID-33'!B181,'ID-34'!B181,'ID-37'!B181,'ID-38'!B181,'ID-39'!B181,'ID-40'!B181,'ID-44'!B181,'ID-45'!B181,'ID-53'!B181,'ID-57'!B181,'ID-59'!B181,'ID-70'!B181,'ID-71'!B181))</f>
        <v>1565.687047022866</v>
      </c>
      <c r="C174" s="1">
        <f>ABS(Mean!C174-MAX('ID-08'!B181,'ID-09'!B181,'ID-11'!C181,'ID-14'!C181,'ID-18'!B181,'ID-24'!C181,'ID-26'!C181,'ID-29'!C181,'ID-30'!C181,'ID-34'!C181,'ID-36'!B181,'ID-38'!C181,'ID-39'!C181,'ID-40'!C181,'ID-44'!C181,'ID-45'!C181,'ID-57'!C181,'ID-59'!C181))</f>
        <v>952.83740483423935</v>
      </c>
      <c r="D174" s="1">
        <f>ABS(Mean!D174-MAX('ID-13'!C181,'ID-14'!D181,'ID-15'!C181,'ID-16'!B181,'ID-18'!C181,'ID-26'!D181,'ID-29'!D181,'ID-30'!D181,'ID-33'!C181,'ID-34'!D181,'ID-36'!C181,'ID-37'!C181,'ID-38'!D181,'ID-39'!D181,'ID-40'!D181,'ID-45'!D181,'ID-59'!D181,'ID-71'!C181))</f>
        <v>2323.5304029441495</v>
      </c>
      <c r="E174" s="1">
        <f>ABS(Mean!E174-MAX('ID-03'!B181,'ID-09'!C181,'ID-13'!D181,'ID-15'!D181,'ID-16'!C181,'ID-18'!D181,'ID-24'!D181,'ID-29'!E181,'ID-30'!E181,'ID-33'!D181,'ID-34'!E181,'ID-36'!D181,'ID-38'!E181,'ID-39'!E181,'ID-40'!E181,'ID-44'!D181,'ID-45'!E181,'ID-57'!D181,'ID-70'!C181,'ID-71'!D181))</f>
        <v>2740.1527046601609</v>
      </c>
      <c r="F174" s="1">
        <f>ABS(Mean!F174-MAX('ID-01'!B181,'ID-02'!B181,'ID-03'!C181,'ID-06'!B181,'ID-08'!C181,'ID-09'!D181,'ID-12'!B181,'ID-16'!D181,'ID-18'!E181,'ID-24'!E181,'ID-29'!F181,'ID-33'!E181,'ID-34'!F181,'ID-36'!E181,'ID-38'!F181,'ID-39'!F181,'ID-40'!F181,'ID-45'!F181,'ID-53'!C181,'ID-54'!B181,'ID-57'!E181,'ID-71'!E181))</f>
        <v>10058.795100882595</v>
      </c>
      <c r="G174" s="1">
        <f>ABS(Mean!G174-MAX('ID-01'!C181,'ID-02'!C181,'ID-03'!D181,'ID-07'!B181,'ID-08'!D181,'ID-11'!D181,'ID-18'!F181,'ID-24'!F181,'ID-29'!G181,'ID-31'!B181,'ID-33'!F181,'ID-34'!G181,'ID-36'!F181,'ID-39'!G181,'ID-40'!G181,'ID-44'!E181,'ID-45'!G181,'ID-50'!B181,'ID-53'!D181,'ID-54'!C181,'ID-57'!F181,'ID-59'!E181,'ID-70'!D181,'ID-71'!F181))</f>
        <v>3871.9233359034542</v>
      </c>
      <c r="H174" s="1">
        <f>ABS(Mean!H174-MAX('ID-03'!E181,'ID-11'!E181,'ID-13'!E181,'ID-15'!E181,'ID-16'!E181,'ID-18'!G181,'ID-24'!G181,'ID-29'!H181,'ID-30'!F181,'ID-31'!C181,'ID-33'!G181,'ID-34'!H181,'ID-40'!H181,'ID-44'!F181,'ID-45'!H181,'ID-54'!D181,'ID-57'!G181,'ID-59'!F181,'ID-70'!E181,'ID-71'!G181))</f>
        <v>2468.4583872001213</v>
      </c>
      <c r="I174" s="1">
        <f>ABS(Mean!I174-MAX('ID-12'!C181,'ID-18'!H181,'ID-24'!H181,'ID-29'!I181,'ID-40'!I181,'ID-44'!G181,'ID-45'!I181,'ID-59'!G181))</f>
        <v>2089.5340710238588</v>
      </c>
      <c r="J174" s="1">
        <f>ABS(Mean!J174-MAX('ID-31'!D181,'ID-40'!J181,'ID-44'!H181,'ID-45'!J181,'ID-57'!H181))</f>
        <v>1096.8186365588776</v>
      </c>
      <c r="K174" s="1">
        <f>ABS(Mean!K174-MAX('ID-26'!E181,'ID-31'!E181,'ID-34'!I181,'ID-36'!G181,'ID-40'!K181,'ID-44'!I181,'ID-57'!I181))</f>
        <v>3084.4724127733875</v>
      </c>
    </row>
    <row r="175" spans="1:11" x14ac:dyDescent="0.25">
      <c r="A175" s="1">
        <v>21.375</v>
      </c>
      <c r="B175" s="1">
        <f>ABS(Mean!B175-MAX('ID-11'!B182,'ID-13'!B182,'ID-14'!B182,'ID-15'!B182,'ID-24'!B182,'ID-26'!B182,'ID-29'!B182,'ID-30'!B182,'ID-32'!B182,'ID-33'!B182,'ID-34'!B182,'ID-37'!B182,'ID-38'!B182,'ID-39'!B182,'ID-40'!B182,'ID-44'!B182,'ID-45'!B182,'ID-53'!B182,'ID-57'!B182,'ID-59'!B182,'ID-70'!B182,'ID-71'!B182))</f>
        <v>1564.8429189271067</v>
      </c>
      <c r="C175" s="1">
        <f>ABS(Mean!C175-MAX('ID-08'!B182,'ID-09'!B182,'ID-11'!C182,'ID-14'!C182,'ID-18'!B182,'ID-24'!C182,'ID-26'!C182,'ID-29'!C182,'ID-30'!C182,'ID-34'!C182,'ID-36'!B182,'ID-38'!C182,'ID-39'!C182,'ID-40'!C182,'ID-44'!C182,'ID-45'!C182,'ID-57'!C182,'ID-59'!C182))</f>
        <v>985.24966868111744</v>
      </c>
      <c r="D175" s="1">
        <f>ABS(Mean!D175-MAX('ID-13'!C182,'ID-14'!D182,'ID-15'!C182,'ID-16'!B182,'ID-18'!C182,'ID-26'!D182,'ID-29'!D182,'ID-30'!D182,'ID-33'!C182,'ID-34'!D182,'ID-36'!C182,'ID-37'!C182,'ID-38'!D182,'ID-39'!D182,'ID-40'!D182,'ID-45'!D182,'ID-59'!D182,'ID-71'!C182))</f>
        <v>2311.1077377243755</v>
      </c>
      <c r="E175" s="1">
        <f>ABS(Mean!E175-MAX('ID-03'!B182,'ID-09'!C182,'ID-13'!D182,'ID-15'!D182,'ID-16'!C182,'ID-18'!D182,'ID-24'!D182,'ID-29'!E182,'ID-30'!E182,'ID-33'!D182,'ID-34'!E182,'ID-36'!D182,'ID-38'!E182,'ID-39'!E182,'ID-40'!E182,'ID-44'!D182,'ID-45'!E182,'ID-57'!D182,'ID-70'!C182,'ID-71'!D182))</f>
        <v>2795.4560108271558</v>
      </c>
      <c r="F175" s="1">
        <f>ABS(Mean!F175-MAX('ID-01'!B182,'ID-02'!B182,'ID-03'!C182,'ID-06'!B182,'ID-08'!C182,'ID-09'!D182,'ID-12'!B182,'ID-16'!D182,'ID-18'!E182,'ID-24'!E182,'ID-29'!F182,'ID-33'!E182,'ID-34'!F182,'ID-36'!E182,'ID-38'!F182,'ID-39'!F182,'ID-40'!F182,'ID-45'!F182,'ID-53'!C182,'ID-54'!B182,'ID-57'!E182,'ID-71'!E182))</f>
        <v>9898.7946333619657</v>
      </c>
      <c r="G175" s="1">
        <f>ABS(Mean!G175-MAX('ID-01'!C182,'ID-02'!C182,'ID-03'!D182,'ID-07'!B182,'ID-08'!D182,'ID-11'!D182,'ID-18'!F182,'ID-24'!F182,'ID-29'!G182,'ID-31'!B182,'ID-33'!F182,'ID-34'!G182,'ID-36'!F182,'ID-39'!G182,'ID-40'!G182,'ID-44'!E182,'ID-45'!G182,'ID-50'!B182,'ID-53'!D182,'ID-54'!C182,'ID-57'!F182,'ID-59'!E182,'ID-70'!D182,'ID-71'!F182))</f>
        <v>3886.5938541258947</v>
      </c>
      <c r="H175" s="1">
        <f>ABS(Mean!H175-MAX('ID-03'!E182,'ID-11'!E182,'ID-13'!E182,'ID-15'!E182,'ID-16'!E182,'ID-18'!G182,'ID-24'!G182,'ID-29'!H182,'ID-30'!F182,'ID-31'!C182,'ID-33'!G182,'ID-34'!H182,'ID-40'!H182,'ID-44'!F182,'ID-45'!H182,'ID-54'!D182,'ID-57'!G182,'ID-59'!F182,'ID-70'!E182,'ID-71'!G182))</f>
        <v>2462.1599381108845</v>
      </c>
      <c r="I175" s="1">
        <f>ABS(Mean!I175-MAX('ID-12'!C182,'ID-18'!H182,'ID-24'!H182,'ID-29'!I182,'ID-40'!I182,'ID-44'!G182,'ID-45'!I182,'ID-59'!G182))</f>
        <v>2219.0391913683488</v>
      </c>
      <c r="J175" s="1">
        <f>ABS(Mean!J175-MAX('ID-31'!D182,'ID-40'!J182,'ID-44'!H182,'ID-45'!J182,'ID-57'!H182))</f>
        <v>1108.0171063560513</v>
      </c>
      <c r="K175" s="1">
        <f>ABS(Mean!K175-MAX('ID-26'!E182,'ID-31'!E182,'ID-34'!I182,'ID-36'!G182,'ID-40'!K182,'ID-44'!I182,'ID-57'!I182))</f>
        <v>3076.6038787192583</v>
      </c>
    </row>
    <row r="176" spans="1:11" x14ac:dyDescent="0.25">
      <c r="A176" s="1">
        <v>21.5</v>
      </c>
      <c r="B176" s="1">
        <f>ABS(Mean!B176-MAX('ID-11'!B183,'ID-13'!B183,'ID-14'!B183,'ID-15'!B183,'ID-24'!B183,'ID-26'!B183,'ID-29'!B183,'ID-30'!B183,'ID-32'!B183,'ID-33'!B183,'ID-34'!B183,'ID-37'!B183,'ID-38'!B183,'ID-39'!B183,'ID-40'!B183,'ID-44'!B183,'ID-45'!B183,'ID-53'!B183,'ID-57'!B183,'ID-59'!B183,'ID-70'!B183,'ID-71'!B183))</f>
        <v>1597.4104096350543</v>
      </c>
      <c r="C176" s="1">
        <f>ABS(Mean!C176-MAX('ID-08'!B183,'ID-09'!B183,'ID-11'!C183,'ID-14'!C183,'ID-18'!B183,'ID-24'!C183,'ID-26'!C183,'ID-29'!C183,'ID-30'!C183,'ID-34'!C183,'ID-36'!B183,'ID-38'!C183,'ID-39'!C183,'ID-40'!C183,'ID-44'!C183,'ID-45'!C183,'ID-57'!C183,'ID-59'!C183))</f>
        <v>933.2304660238018</v>
      </c>
      <c r="D176" s="1">
        <f>ABS(Mean!D176-MAX('ID-13'!C183,'ID-14'!D183,'ID-15'!C183,'ID-16'!B183,'ID-18'!C183,'ID-26'!D183,'ID-29'!D183,'ID-30'!D183,'ID-33'!C183,'ID-34'!D183,'ID-36'!C183,'ID-37'!C183,'ID-38'!D183,'ID-39'!D183,'ID-40'!D183,'ID-45'!D183,'ID-59'!D183,'ID-71'!C183))</f>
        <v>2289.2503360691812</v>
      </c>
      <c r="E176" s="1">
        <f>ABS(Mean!E176-MAX('ID-03'!B183,'ID-09'!C183,'ID-13'!D183,'ID-15'!D183,'ID-16'!C183,'ID-18'!D183,'ID-24'!D183,'ID-29'!E183,'ID-30'!E183,'ID-33'!D183,'ID-34'!E183,'ID-36'!D183,'ID-38'!E183,'ID-39'!E183,'ID-40'!E183,'ID-44'!D183,'ID-45'!E183,'ID-57'!D183,'ID-70'!C183,'ID-71'!D183))</f>
        <v>2674.9268996650985</v>
      </c>
      <c r="F176" s="1">
        <f>ABS(Mean!F176-MAX('ID-01'!B183,'ID-02'!B183,'ID-03'!C183,'ID-06'!B183,'ID-08'!C183,'ID-09'!D183,'ID-12'!B183,'ID-16'!D183,'ID-18'!E183,'ID-24'!E183,'ID-29'!F183,'ID-33'!E183,'ID-34'!F183,'ID-36'!E183,'ID-38'!F183,'ID-39'!F183,'ID-40'!F183,'ID-45'!F183,'ID-53'!C183,'ID-54'!B183,'ID-57'!E183,'ID-71'!E183))</f>
        <v>9918.0367079850839</v>
      </c>
      <c r="G176" s="1">
        <f>ABS(Mean!G176-MAX('ID-01'!C183,'ID-02'!C183,'ID-03'!D183,'ID-07'!B183,'ID-08'!D183,'ID-11'!D183,'ID-18'!F183,'ID-24'!F183,'ID-29'!G183,'ID-31'!B183,'ID-33'!F183,'ID-34'!G183,'ID-36'!F183,'ID-39'!G183,'ID-40'!G183,'ID-44'!E183,'ID-45'!G183,'ID-50'!B183,'ID-53'!D183,'ID-54'!C183,'ID-57'!F183,'ID-59'!E183,'ID-70'!D183,'ID-71'!F183))</f>
        <v>3886.4452886077743</v>
      </c>
      <c r="H176" s="1">
        <f>ABS(Mean!H176-MAX('ID-03'!E183,'ID-11'!E183,'ID-13'!E183,'ID-15'!E183,'ID-16'!E183,'ID-18'!G183,'ID-24'!G183,'ID-29'!H183,'ID-30'!F183,'ID-31'!C183,'ID-33'!G183,'ID-34'!H183,'ID-40'!H183,'ID-44'!F183,'ID-45'!H183,'ID-54'!D183,'ID-57'!G183,'ID-59'!F183,'ID-70'!E183,'ID-71'!G183))</f>
        <v>2510.626252696039</v>
      </c>
      <c r="I176" s="1">
        <f>ABS(Mean!I176-MAX('ID-12'!C183,'ID-18'!H183,'ID-24'!H183,'ID-29'!I183,'ID-40'!I183,'ID-44'!G183,'ID-45'!I183,'ID-59'!G183))</f>
        <v>2209.4206785399838</v>
      </c>
      <c r="J176" s="1">
        <f>ABS(Mean!J176-MAX('ID-31'!D183,'ID-40'!J183,'ID-44'!H183,'ID-45'!J183,'ID-57'!H183))</f>
        <v>1083.0445664229126</v>
      </c>
      <c r="K176" s="1">
        <f>ABS(Mean!K176-MAX('ID-26'!E183,'ID-31'!E183,'ID-34'!I183,'ID-36'!G183,'ID-40'!K183,'ID-44'!I183,'ID-57'!I183))</f>
        <v>2989.6247145164316</v>
      </c>
    </row>
    <row r="177" spans="1:11" x14ac:dyDescent="0.25">
      <c r="A177" s="1">
        <v>21.625</v>
      </c>
      <c r="B177" s="1">
        <f>ABS(Mean!B177-MAX('ID-11'!B184,'ID-13'!B184,'ID-14'!B184,'ID-15'!B184,'ID-24'!B184,'ID-26'!B184,'ID-29'!B184,'ID-30'!B184,'ID-32'!B184,'ID-33'!B184,'ID-34'!B184,'ID-37'!B184,'ID-38'!B184,'ID-39'!B184,'ID-40'!B184,'ID-44'!B184,'ID-45'!B184,'ID-53'!B184,'ID-57'!B184,'ID-59'!B184,'ID-70'!B184,'ID-71'!B184))</f>
        <v>1566.4491466917184</v>
      </c>
      <c r="C177" s="1">
        <f>ABS(Mean!C177-MAX('ID-08'!B184,'ID-09'!B184,'ID-11'!C184,'ID-14'!C184,'ID-18'!B184,'ID-24'!C184,'ID-26'!C184,'ID-29'!C184,'ID-30'!C184,'ID-34'!C184,'ID-36'!B184,'ID-38'!C184,'ID-39'!C184,'ID-40'!C184,'ID-44'!C184,'ID-45'!C184,'ID-57'!C184,'ID-59'!C184))</f>
        <v>953.61126312025942</v>
      </c>
      <c r="D177" s="1">
        <f>ABS(Mean!D177-MAX('ID-13'!C184,'ID-14'!D184,'ID-15'!C184,'ID-16'!B184,'ID-18'!C184,'ID-26'!D184,'ID-29'!D184,'ID-30'!D184,'ID-33'!C184,'ID-34'!D184,'ID-36'!C184,'ID-37'!C184,'ID-38'!D184,'ID-39'!D184,'ID-40'!D184,'ID-45'!D184,'ID-59'!D184,'ID-71'!C184))</f>
        <v>2303.8560143319355</v>
      </c>
      <c r="E177" s="1">
        <f>ABS(Mean!E177-MAX('ID-03'!B184,'ID-09'!C184,'ID-13'!D184,'ID-15'!D184,'ID-16'!C184,'ID-18'!D184,'ID-24'!D184,'ID-29'!E184,'ID-30'!E184,'ID-33'!D184,'ID-34'!E184,'ID-36'!D184,'ID-38'!E184,'ID-39'!E184,'ID-40'!E184,'ID-44'!D184,'ID-45'!E184,'ID-57'!D184,'ID-70'!C184,'ID-71'!D184))</f>
        <v>2640.8744756981864</v>
      </c>
      <c r="F177" s="1">
        <f>ABS(Mean!F177-MAX('ID-01'!B184,'ID-02'!B184,'ID-03'!C184,'ID-06'!B184,'ID-08'!C184,'ID-09'!D184,'ID-12'!B184,'ID-16'!D184,'ID-18'!E184,'ID-24'!E184,'ID-29'!F184,'ID-33'!E184,'ID-34'!F184,'ID-36'!E184,'ID-38'!F184,'ID-39'!F184,'ID-40'!F184,'ID-45'!F184,'ID-53'!C184,'ID-54'!B184,'ID-57'!E184,'ID-71'!E184))</f>
        <v>9875.955944974974</v>
      </c>
      <c r="G177" s="1">
        <f>ABS(Mean!G177-MAX('ID-01'!C184,'ID-02'!C184,'ID-03'!D184,'ID-07'!B184,'ID-08'!D184,'ID-11'!D184,'ID-18'!F184,'ID-24'!F184,'ID-29'!G184,'ID-31'!B184,'ID-33'!F184,'ID-34'!G184,'ID-36'!F184,'ID-39'!G184,'ID-40'!G184,'ID-44'!E184,'ID-45'!G184,'ID-50'!B184,'ID-53'!D184,'ID-54'!C184,'ID-57'!F184,'ID-59'!E184,'ID-70'!D184,'ID-71'!F184))</f>
        <v>3882.1086161950252</v>
      </c>
      <c r="H177" s="1">
        <f>ABS(Mean!H177-MAX('ID-03'!E184,'ID-11'!E184,'ID-13'!E184,'ID-15'!E184,'ID-16'!E184,'ID-18'!G184,'ID-24'!G184,'ID-29'!H184,'ID-30'!F184,'ID-31'!C184,'ID-33'!G184,'ID-34'!H184,'ID-40'!H184,'ID-44'!F184,'ID-45'!H184,'ID-54'!D184,'ID-57'!G184,'ID-59'!F184,'ID-70'!E184,'ID-71'!G184))</f>
        <v>2406.2079986886129</v>
      </c>
      <c r="I177" s="1">
        <f>ABS(Mean!I177-MAX('ID-12'!C184,'ID-18'!H184,'ID-24'!H184,'ID-29'!I184,'ID-40'!I184,'ID-44'!G184,'ID-45'!I184,'ID-59'!G184))</f>
        <v>2408.2497536673009</v>
      </c>
      <c r="J177" s="1">
        <f>ABS(Mean!J177-MAX('ID-31'!D184,'ID-40'!J184,'ID-44'!H184,'ID-45'!J184,'ID-57'!H184))</f>
        <v>1009.6235367277004</v>
      </c>
      <c r="K177" s="1">
        <f>ABS(Mean!K177-MAX('ID-26'!E184,'ID-31'!E184,'ID-34'!I184,'ID-36'!G184,'ID-40'!K184,'ID-44'!I184,'ID-57'!I184))</f>
        <v>2931.4186319644887</v>
      </c>
    </row>
    <row r="178" spans="1:11" x14ac:dyDescent="0.25">
      <c r="A178" s="1">
        <v>21.75</v>
      </c>
      <c r="B178" s="1">
        <f>ABS(Mean!B178-MAX('ID-11'!B185,'ID-13'!B185,'ID-14'!B185,'ID-15'!B185,'ID-24'!B185,'ID-26'!B185,'ID-29'!B185,'ID-30'!B185,'ID-32'!B185,'ID-33'!B185,'ID-34'!B185,'ID-37'!B185,'ID-38'!B185,'ID-39'!B185,'ID-40'!B185,'ID-44'!B185,'ID-45'!B185,'ID-53'!B185,'ID-57'!B185,'ID-59'!B185,'ID-70'!B185,'ID-71'!B185))</f>
        <v>1589.8652175669852</v>
      </c>
      <c r="C178" s="1">
        <f>ABS(Mean!C178-MAX('ID-08'!B185,'ID-09'!B185,'ID-11'!C185,'ID-14'!C185,'ID-18'!B185,'ID-24'!C185,'ID-26'!C185,'ID-29'!C185,'ID-30'!C185,'ID-34'!C185,'ID-36'!B185,'ID-38'!C185,'ID-39'!C185,'ID-40'!C185,'ID-44'!C185,'ID-45'!C185,'ID-57'!C185,'ID-59'!C185))</f>
        <v>983.65638014835645</v>
      </c>
      <c r="D178" s="1">
        <f>ABS(Mean!D178-MAX('ID-13'!C185,'ID-14'!D185,'ID-15'!C185,'ID-16'!B185,'ID-18'!C185,'ID-26'!D185,'ID-29'!D185,'ID-30'!D185,'ID-33'!C185,'ID-34'!D185,'ID-36'!C185,'ID-37'!C185,'ID-38'!D185,'ID-39'!D185,'ID-40'!D185,'ID-45'!D185,'ID-59'!D185,'ID-71'!C185))</f>
        <v>2315.9734075397128</v>
      </c>
      <c r="E178" s="1">
        <f>ABS(Mean!E178-MAX('ID-03'!B185,'ID-09'!C185,'ID-13'!D185,'ID-15'!D185,'ID-16'!C185,'ID-18'!D185,'ID-24'!D185,'ID-29'!E185,'ID-30'!E185,'ID-33'!D185,'ID-34'!E185,'ID-36'!D185,'ID-38'!E185,'ID-39'!E185,'ID-40'!E185,'ID-44'!D185,'ID-45'!E185,'ID-57'!D185,'ID-70'!C185,'ID-71'!D185))</f>
        <v>2614.7930160968986</v>
      </c>
      <c r="F178" s="1">
        <f>ABS(Mean!F178-MAX('ID-01'!B185,'ID-02'!B185,'ID-03'!C185,'ID-06'!B185,'ID-08'!C185,'ID-09'!D185,'ID-12'!B185,'ID-16'!D185,'ID-18'!E185,'ID-24'!E185,'ID-29'!F185,'ID-33'!E185,'ID-34'!F185,'ID-36'!E185,'ID-38'!F185,'ID-39'!F185,'ID-40'!F185,'ID-45'!F185,'ID-53'!C185,'ID-54'!B185,'ID-57'!E185,'ID-71'!E185))</f>
        <v>9945.3776912157555</v>
      </c>
      <c r="G178" s="1">
        <f>ABS(Mean!G178-MAX('ID-01'!C185,'ID-02'!C185,'ID-03'!D185,'ID-07'!B185,'ID-08'!D185,'ID-11'!D185,'ID-18'!F185,'ID-24'!F185,'ID-29'!G185,'ID-31'!B185,'ID-33'!F185,'ID-34'!G185,'ID-36'!F185,'ID-39'!G185,'ID-40'!G185,'ID-44'!E185,'ID-45'!G185,'ID-50'!B185,'ID-53'!D185,'ID-54'!C185,'ID-57'!F185,'ID-59'!E185,'ID-70'!D185,'ID-71'!F185))</f>
        <v>3886.1471979051348</v>
      </c>
      <c r="H178" s="1">
        <f>ABS(Mean!H178-MAX('ID-03'!E185,'ID-11'!E185,'ID-13'!E185,'ID-15'!E185,'ID-16'!E185,'ID-18'!G185,'ID-24'!G185,'ID-29'!H185,'ID-30'!F185,'ID-31'!C185,'ID-33'!G185,'ID-34'!H185,'ID-40'!H185,'ID-44'!F185,'ID-45'!H185,'ID-54'!D185,'ID-57'!G185,'ID-59'!F185,'ID-70'!E185,'ID-71'!G185))</f>
        <v>2466.8549455697425</v>
      </c>
      <c r="I178" s="1">
        <f>ABS(Mean!I178-MAX('ID-12'!C185,'ID-18'!H185,'ID-24'!H185,'ID-29'!I185,'ID-40'!I185,'ID-44'!G185,'ID-45'!I185,'ID-59'!G185))</f>
        <v>2440.9578631977101</v>
      </c>
      <c r="J178" s="1">
        <f>ABS(Mean!J178-MAX('ID-31'!D185,'ID-40'!J185,'ID-44'!H185,'ID-45'!J185,'ID-57'!H185))</f>
        <v>976.61678970065577</v>
      </c>
      <c r="K178" s="1">
        <f>ABS(Mean!K178-MAX('ID-26'!E185,'ID-31'!E185,'ID-34'!I185,'ID-36'!G185,'ID-40'!K185,'ID-44'!I185,'ID-57'!I185))</f>
        <v>2910.7526377449076</v>
      </c>
    </row>
    <row r="179" spans="1:11" x14ac:dyDescent="0.25">
      <c r="A179" s="1">
        <v>21.875</v>
      </c>
      <c r="B179" s="1">
        <f>ABS(Mean!B179-MAX('ID-11'!B186,'ID-13'!B186,'ID-14'!B186,'ID-15'!B186,'ID-24'!B186,'ID-26'!B186,'ID-29'!B186,'ID-30'!B186,'ID-32'!B186,'ID-33'!B186,'ID-34'!B186,'ID-37'!B186,'ID-38'!B186,'ID-39'!B186,'ID-40'!B186,'ID-44'!B186,'ID-45'!B186,'ID-53'!B186,'ID-57'!B186,'ID-59'!B186,'ID-70'!B186,'ID-71'!B186))</f>
        <v>1615.3131874669887</v>
      </c>
      <c r="C179" s="1">
        <f>ABS(Mean!C179-MAX('ID-08'!B186,'ID-09'!B186,'ID-11'!C186,'ID-14'!C186,'ID-18'!B186,'ID-24'!C186,'ID-26'!C186,'ID-29'!C186,'ID-30'!C186,'ID-34'!C186,'ID-36'!B186,'ID-38'!C186,'ID-39'!C186,'ID-40'!C186,'ID-44'!C186,'ID-45'!C186,'ID-57'!C186,'ID-59'!C186))</f>
        <v>1012.9572472664972</v>
      </c>
      <c r="D179" s="1">
        <f>ABS(Mean!D179-MAX('ID-13'!C186,'ID-14'!D186,'ID-15'!C186,'ID-16'!B186,'ID-18'!C186,'ID-26'!D186,'ID-29'!D186,'ID-30'!D186,'ID-33'!C186,'ID-34'!D186,'ID-36'!C186,'ID-37'!C186,'ID-38'!D186,'ID-39'!D186,'ID-40'!D186,'ID-45'!D186,'ID-59'!D186,'ID-71'!C186))</f>
        <v>2194.6404457019903</v>
      </c>
      <c r="E179" s="1">
        <f>ABS(Mean!E179-MAX('ID-03'!B186,'ID-09'!C186,'ID-13'!D186,'ID-15'!D186,'ID-16'!C186,'ID-18'!D186,'ID-24'!D186,'ID-29'!E186,'ID-30'!E186,'ID-33'!D186,'ID-34'!E186,'ID-36'!D186,'ID-38'!E186,'ID-39'!E186,'ID-40'!E186,'ID-44'!D186,'ID-45'!E186,'ID-57'!D186,'ID-70'!C186,'ID-71'!D186))</f>
        <v>2599.0935398020561</v>
      </c>
      <c r="F179" s="1">
        <f>ABS(Mean!F179-MAX('ID-01'!B186,'ID-02'!B186,'ID-03'!C186,'ID-06'!B186,'ID-08'!C186,'ID-09'!D186,'ID-12'!B186,'ID-16'!D186,'ID-18'!E186,'ID-24'!E186,'ID-29'!F186,'ID-33'!E186,'ID-34'!F186,'ID-36'!E186,'ID-38'!F186,'ID-39'!F186,'ID-40'!F186,'ID-45'!F186,'ID-53'!C186,'ID-54'!B186,'ID-57'!E186,'ID-71'!E186))</f>
        <v>9880.3715818320288</v>
      </c>
      <c r="G179" s="1">
        <f>ABS(Mean!G179-MAX('ID-01'!C186,'ID-02'!C186,'ID-03'!D186,'ID-07'!B186,'ID-08'!D186,'ID-11'!D186,'ID-18'!F186,'ID-24'!F186,'ID-29'!G186,'ID-31'!B186,'ID-33'!F186,'ID-34'!G186,'ID-36'!F186,'ID-39'!G186,'ID-40'!G186,'ID-44'!E186,'ID-45'!G186,'ID-50'!B186,'ID-53'!D186,'ID-54'!C186,'ID-57'!F186,'ID-59'!E186,'ID-70'!D186,'ID-71'!F186))</f>
        <v>3929.9695071252972</v>
      </c>
      <c r="H179" s="1">
        <f>ABS(Mean!H179-MAX('ID-03'!E186,'ID-11'!E186,'ID-13'!E186,'ID-15'!E186,'ID-16'!E186,'ID-18'!G186,'ID-24'!G186,'ID-29'!H186,'ID-30'!F186,'ID-31'!C186,'ID-33'!G186,'ID-34'!H186,'ID-40'!H186,'ID-44'!F186,'ID-45'!H186,'ID-54'!D186,'ID-57'!G186,'ID-59'!F186,'ID-70'!E186,'ID-71'!G186))</f>
        <v>2529.6367117960781</v>
      </c>
      <c r="I179" s="1">
        <f>ABS(Mean!I179-MAX('ID-12'!C186,'ID-18'!H186,'ID-24'!H186,'ID-29'!I186,'ID-40'!I186,'ID-44'!G186,'ID-45'!I186,'ID-59'!G186))</f>
        <v>2478.1050027437132</v>
      </c>
      <c r="J179" s="1">
        <f>ABS(Mean!J179-MAX('ID-31'!D186,'ID-40'!J186,'ID-44'!H186,'ID-45'!J186,'ID-57'!H186))</f>
        <v>1064.8745543105665</v>
      </c>
      <c r="K179" s="1">
        <f>ABS(Mean!K179-MAX('ID-26'!E186,'ID-31'!E186,'ID-34'!I186,'ID-36'!G186,'ID-40'!K186,'ID-44'!I186,'ID-57'!I186))</f>
        <v>2867.1366005303794</v>
      </c>
    </row>
    <row r="180" spans="1:11" x14ac:dyDescent="0.25">
      <c r="A180" s="1">
        <v>22</v>
      </c>
      <c r="B180" s="1">
        <f>ABS(Mean!B180-MAX('ID-11'!B187,'ID-13'!B187,'ID-14'!B187,'ID-15'!B187,'ID-24'!B187,'ID-26'!B187,'ID-29'!B187,'ID-30'!B187,'ID-32'!B187,'ID-33'!B187,'ID-34'!B187,'ID-37'!B187,'ID-38'!B187,'ID-39'!B187,'ID-40'!B187,'ID-44'!B187,'ID-45'!B187,'ID-53'!B187,'ID-57'!B187,'ID-59'!B187,'ID-70'!B187,'ID-71'!B187))</f>
        <v>1610.4745504328689</v>
      </c>
      <c r="C180" s="1">
        <f>ABS(Mean!C180-MAX('ID-08'!B187,'ID-09'!B187,'ID-11'!C187,'ID-14'!C187,'ID-18'!B187,'ID-24'!C187,'ID-26'!C187,'ID-29'!C187,'ID-30'!C187,'ID-34'!C187,'ID-36'!B187,'ID-38'!C187,'ID-39'!C187,'ID-40'!C187,'ID-44'!C187,'ID-45'!C187,'ID-57'!C187,'ID-59'!C187))</f>
        <v>1029.8117407285126</v>
      </c>
      <c r="D180" s="1">
        <f>ABS(Mean!D180-MAX('ID-13'!C187,'ID-14'!D187,'ID-15'!C187,'ID-16'!B187,'ID-18'!C187,'ID-26'!D187,'ID-29'!D187,'ID-30'!D187,'ID-33'!C187,'ID-34'!D187,'ID-36'!C187,'ID-37'!C187,'ID-38'!D187,'ID-39'!D187,'ID-40'!D187,'ID-45'!D187,'ID-59'!D187,'ID-71'!C187))</f>
        <v>2176.3081953254441</v>
      </c>
      <c r="E180" s="1">
        <f>ABS(Mean!E180-MAX('ID-03'!B187,'ID-09'!C187,'ID-13'!D187,'ID-15'!D187,'ID-16'!C187,'ID-18'!D187,'ID-24'!D187,'ID-29'!E187,'ID-30'!E187,'ID-33'!D187,'ID-34'!E187,'ID-36'!D187,'ID-38'!E187,'ID-39'!E187,'ID-40'!E187,'ID-44'!D187,'ID-45'!E187,'ID-57'!D187,'ID-70'!C187,'ID-71'!D187))</f>
        <v>2377.3211396372917</v>
      </c>
      <c r="F180" s="1">
        <f>ABS(Mean!F180-MAX('ID-01'!B187,'ID-02'!B187,'ID-03'!C187,'ID-06'!B187,'ID-08'!C187,'ID-09'!D187,'ID-12'!B187,'ID-16'!D187,'ID-18'!E187,'ID-24'!E187,'ID-29'!F187,'ID-33'!E187,'ID-34'!F187,'ID-36'!E187,'ID-38'!F187,'ID-39'!F187,'ID-40'!F187,'ID-45'!F187,'ID-53'!C187,'ID-54'!B187,'ID-57'!E187,'ID-71'!E187))</f>
        <v>9819.7002608850162</v>
      </c>
      <c r="G180" s="1">
        <f>ABS(Mean!G180-MAX('ID-01'!C187,'ID-02'!C187,'ID-03'!D187,'ID-07'!B187,'ID-08'!D187,'ID-11'!D187,'ID-18'!F187,'ID-24'!F187,'ID-29'!G187,'ID-31'!B187,'ID-33'!F187,'ID-34'!G187,'ID-36'!F187,'ID-39'!G187,'ID-40'!G187,'ID-44'!E187,'ID-45'!G187,'ID-50'!B187,'ID-53'!D187,'ID-54'!C187,'ID-57'!F187,'ID-59'!E187,'ID-70'!D187,'ID-71'!F187))</f>
        <v>3931.5957865378905</v>
      </c>
      <c r="H180" s="1">
        <f>ABS(Mean!H180-MAX('ID-03'!E187,'ID-11'!E187,'ID-13'!E187,'ID-15'!E187,'ID-16'!E187,'ID-18'!G187,'ID-24'!G187,'ID-29'!H187,'ID-30'!F187,'ID-31'!C187,'ID-33'!G187,'ID-34'!H187,'ID-40'!H187,'ID-44'!F187,'ID-45'!H187,'ID-54'!D187,'ID-57'!G187,'ID-59'!F187,'ID-70'!E187,'ID-71'!G187))</f>
        <v>2468.5968238684895</v>
      </c>
      <c r="I180" s="1">
        <f>ABS(Mean!I180-MAX('ID-12'!C187,'ID-18'!H187,'ID-24'!H187,'ID-29'!I187,'ID-40'!I187,'ID-44'!G187,'ID-45'!I187,'ID-59'!G187))</f>
        <v>2510.9604506275309</v>
      </c>
      <c r="J180" s="1">
        <f>ABS(Mean!J180-MAX('ID-31'!D187,'ID-40'!J187,'ID-44'!H187,'ID-45'!J187,'ID-57'!H187))</f>
        <v>1136.2517084914352</v>
      </c>
      <c r="K180" s="1">
        <f>ABS(Mean!K180-MAX('ID-26'!E187,'ID-31'!E187,'ID-34'!I187,'ID-36'!G187,'ID-40'!K187,'ID-44'!I187,'ID-57'!I187))</f>
        <v>2734.4372170493352</v>
      </c>
    </row>
    <row r="181" spans="1:11" x14ac:dyDescent="0.25">
      <c r="A181" s="1">
        <v>22.125</v>
      </c>
      <c r="B181" s="1">
        <f>ABS(Mean!B181-MAX('ID-11'!B188,'ID-13'!B188,'ID-14'!B188,'ID-15'!B188,'ID-24'!B188,'ID-26'!B188,'ID-29'!B188,'ID-30'!B188,'ID-32'!B188,'ID-33'!B188,'ID-34'!B188,'ID-37'!B188,'ID-38'!B188,'ID-39'!B188,'ID-40'!B188,'ID-44'!B188,'ID-45'!B188,'ID-53'!B188,'ID-57'!B188,'ID-59'!B188,'ID-70'!B188,'ID-71'!B188))</f>
        <v>1603.7208318639946</v>
      </c>
      <c r="C181" s="1">
        <f>ABS(Mean!C181-MAX('ID-08'!B188,'ID-09'!B188,'ID-11'!C188,'ID-14'!C188,'ID-18'!B188,'ID-24'!C188,'ID-26'!C188,'ID-29'!C188,'ID-30'!C188,'ID-34'!C188,'ID-36'!B188,'ID-38'!C188,'ID-39'!C188,'ID-40'!C188,'ID-44'!C188,'ID-45'!C188,'ID-57'!C188,'ID-59'!C188))</f>
        <v>1034.4151853817148</v>
      </c>
      <c r="D181" s="1">
        <f>ABS(Mean!D181-MAX('ID-13'!C188,'ID-14'!D188,'ID-15'!C188,'ID-16'!B188,'ID-18'!C188,'ID-26'!D188,'ID-29'!D188,'ID-30'!D188,'ID-33'!C188,'ID-34'!D188,'ID-36'!C188,'ID-37'!C188,'ID-38'!D188,'ID-39'!D188,'ID-40'!D188,'ID-45'!D188,'ID-59'!D188,'ID-71'!C188))</f>
        <v>2170.1609739568967</v>
      </c>
      <c r="E181" s="1">
        <f>ABS(Mean!E181-MAX('ID-03'!B188,'ID-09'!C188,'ID-13'!D188,'ID-15'!D188,'ID-16'!C188,'ID-18'!D188,'ID-24'!D188,'ID-29'!E188,'ID-30'!E188,'ID-33'!D188,'ID-34'!E188,'ID-36'!D188,'ID-38'!E188,'ID-39'!E188,'ID-40'!E188,'ID-44'!D188,'ID-45'!E188,'ID-57'!D188,'ID-70'!C188,'ID-71'!D188))</f>
        <v>2371.9745200416342</v>
      </c>
      <c r="F181" s="1">
        <f>ABS(Mean!F181-MAX('ID-01'!B188,'ID-02'!B188,'ID-03'!C188,'ID-06'!B188,'ID-08'!C188,'ID-09'!D188,'ID-12'!B188,'ID-16'!D188,'ID-18'!E188,'ID-24'!E188,'ID-29'!F188,'ID-33'!E188,'ID-34'!F188,'ID-36'!E188,'ID-38'!F188,'ID-39'!F188,'ID-40'!F188,'ID-45'!F188,'ID-53'!C188,'ID-54'!B188,'ID-57'!E188,'ID-71'!E188))</f>
        <v>9704.7343007567233</v>
      </c>
      <c r="G181" s="1">
        <f>ABS(Mean!G181-MAX('ID-01'!C188,'ID-02'!C188,'ID-03'!D188,'ID-07'!B188,'ID-08'!D188,'ID-11'!D188,'ID-18'!F188,'ID-24'!F188,'ID-29'!G188,'ID-31'!B188,'ID-33'!F188,'ID-34'!G188,'ID-36'!F188,'ID-39'!G188,'ID-40'!G188,'ID-44'!E188,'ID-45'!G188,'ID-50'!B188,'ID-53'!D188,'ID-54'!C188,'ID-57'!F188,'ID-59'!E188,'ID-70'!D188,'ID-71'!F188))</f>
        <v>3924.1682048290731</v>
      </c>
      <c r="H181" s="1">
        <f>ABS(Mean!H181-MAX('ID-03'!E188,'ID-11'!E188,'ID-13'!E188,'ID-15'!E188,'ID-16'!E188,'ID-18'!G188,'ID-24'!G188,'ID-29'!H188,'ID-30'!F188,'ID-31'!C188,'ID-33'!G188,'ID-34'!H188,'ID-40'!H188,'ID-44'!F188,'ID-45'!H188,'ID-54'!D188,'ID-57'!G188,'ID-59'!F188,'ID-70'!E188,'ID-71'!G188))</f>
        <v>2455.4296821888584</v>
      </c>
      <c r="I181" s="1">
        <f>ABS(Mean!I181-MAX('ID-12'!C188,'ID-18'!H188,'ID-24'!H188,'ID-29'!I188,'ID-40'!I188,'ID-44'!G188,'ID-45'!I188,'ID-59'!G188))</f>
        <v>2540.8631199126858</v>
      </c>
      <c r="J181" s="1">
        <f>ABS(Mean!J181-MAX('ID-31'!D188,'ID-40'!J188,'ID-44'!H188,'ID-45'!J188,'ID-57'!H188))</f>
        <v>1228.4528218199403</v>
      </c>
      <c r="K181" s="1">
        <f>ABS(Mean!K181-MAX('ID-26'!E188,'ID-31'!E188,'ID-34'!I188,'ID-36'!G188,'ID-40'!K188,'ID-44'!I188,'ID-57'!I188))</f>
        <v>2721.7656115679706</v>
      </c>
    </row>
    <row r="182" spans="1:11" x14ac:dyDescent="0.25">
      <c r="A182" s="1">
        <v>22.25</v>
      </c>
      <c r="B182" s="1">
        <f>ABS(Mean!B182-MAX('ID-11'!B189,'ID-13'!B189,'ID-14'!B189,'ID-15'!B189,'ID-24'!B189,'ID-26'!B189,'ID-29'!B189,'ID-30'!B189,'ID-32'!B189,'ID-33'!B189,'ID-34'!B189,'ID-37'!B189,'ID-38'!B189,'ID-39'!B189,'ID-40'!B189,'ID-44'!B189,'ID-45'!B189,'ID-53'!B189,'ID-57'!B189,'ID-59'!B189,'ID-70'!B189,'ID-71'!B189))</f>
        <v>1618.7509183884354</v>
      </c>
      <c r="C182" s="1">
        <f>ABS(Mean!C182-MAX('ID-08'!B189,'ID-09'!B189,'ID-11'!C189,'ID-14'!C189,'ID-18'!B189,'ID-24'!C189,'ID-26'!C189,'ID-29'!C189,'ID-30'!C189,'ID-34'!C189,'ID-36'!B189,'ID-38'!C189,'ID-39'!C189,'ID-40'!C189,'ID-44'!C189,'ID-45'!C189,'ID-57'!C189,'ID-59'!C189))</f>
        <v>1073.1621299690514</v>
      </c>
      <c r="D182" s="1">
        <f>ABS(Mean!D182-MAX('ID-13'!C189,'ID-14'!D189,'ID-15'!C189,'ID-16'!B189,'ID-18'!C189,'ID-26'!D189,'ID-29'!D189,'ID-30'!D189,'ID-33'!C189,'ID-34'!D189,'ID-36'!C189,'ID-37'!C189,'ID-38'!D189,'ID-39'!D189,'ID-40'!D189,'ID-45'!D189,'ID-59'!D189,'ID-71'!C189))</f>
        <v>2146.635218696872</v>
      </c>
      <c r="E182" s="1">
        <f>ABS(Mean!E182-MAX('ID-03'!B189,'ID-09'!C189,'ID-13'!D189,'ID-15'!D189,'ID-16'!C189,'ID-18'!D189,'ID-24'!D189,'ID-29'!E189,'ID-30'!E189,'ID-33'!D189,'ID-34'!E189,'ID-36'!D189,'ID-38'!E189,'ID-39'!E189,'ID-40'!E189,'ID-44'!D189,'ID-45'!E189,'ID-57'!D189,'ID-70'!C189,'ID-71'!D189))</f>
        <v>2350.9976601336607</v>
      </c>
      <c r="F182" s="1">
        <f>ABS(Mean!F182-MAX('ID-01'!B189,'ID-02'!B189,'ID-03'!C189,'ID-06'!B189,'ID-08'!C189,'ID-09'!D189,'ID-12'!B189,'ID-16'!D189,'ID-18'!E189,'ID-24'!E189,'ID-29'!F189,'ID-33'!E189,'ID-34'!F189,'ID-36'!E189,'ID-38'!F189,'ID-39'!F189,'ID-40'!F189,'ID-45'!F189,'ID-53'!C189,'ID-54'!B189,'ID-57'!E189,'ID-71'!E189))</f>
        <v>9572.1845864777388</v>
      </c>
      <c r="G182" s="1">
        <f>ABS(Mean!G182-MAX('ID-01'!C189,'ID-02'!C189,'ID-03'!D189,'ID-07'!B189,'ID-08'!D189,'ID-11'!D189,'ID-18'!F189,'ID-24'!F189,'ID-29'!G189,'ID-31'!B189,'ID-33'!F189,'ID-34'!G189,'ID-36'!F189,'ID-39'!G189,'ID-40'!G189,'ID-44'!E189,'ID-45'!G189,'ID-50'!B189,'ID-53'!D189,'ID-54'!C189,'ID-57'!F189,'ID-59'!E189,'ID-70'!D189,'ID-71'!F189))</f>
        <v>3925.5034248326037</v>
      </c>
      <c r="H182" s="1">
        <f>ABS(Mean!H182-MAX('ID-03'!E189,'ID-11'!E189,'ID-13'!E189,'ID-15'!E189,'ID-16'!E189,'ID-18'!G189,'ID-24'!G189,'ID-29'!H189,'ID-30'!F189,'ID-31'!C189,'ID-33'!G189,'ID-34'!H189,'ID-40'!H189,'ID-44'!F189,'ID-45'!H189,'ID-54'!D189,'ID-57'!G189,'ID-59'!F189,'ID-70'!E189,'ID-71'!G189))</f>
        <v>2447.0967118205585</v>
      </c>
      <c r="I182" s="1">
        <f>ABS(Mean!I182-MAX('ID-12'!C189,'ID-18'!H189,'ID-24'!H189,'ID-29'!I189,'ID-40'!I189,'ID-44'!G189,'ID-45'!I189,'ID-59'!G189))</f>
        <v>2590.6231805189509</v>
      </c>
      <c r="J182" s="1">
        <f>ABS(Mean!J182-MAX('ID-31'!D189,'ID-40'!J189,'ID-44'!H189,'ID-45'!J189,'ID-57'!H189))</f>
        <v>1166.0175407851982</v>
      </c>
      <c r="K182" s="1">
        <f>ABS(Mean!K182-MAX('ID-26'!E189,'ID-31'!E189,'ID-34'!I189,'ID-36'!G189,'ID-40'!K189,'ID-44'!I189,'ID-57'!I189))</f>
        <v>2779.6669495882916</v>
      </c>
    </row>
    <row r="183" spans="1:11" x14ac:dyDescent="0.25">
      <c r="A183" s="1">
        <v>22.375</v>
      </c>
      <c r="B183" s="1">
        <f>ABS(Mean!B183-MAX('ID-11'!B190,'ID-13'!B190,'ID-14'!B190,'ID-15'!B190,'ID-24'!B190,'ID-26'!B190,'ID-29'!B190,'ID-30'!B190,'ID-32'!B190,'ID-33'!B190,'ID-34'!B190,'ID-37'!B190,'ID-38'!B190,'ID-39'!B190,'ID-40'!B190,'ID-44'!B190,'ID-45'!B190,'ID-53'!B190,'ID-57'!B190,'ID-59'!B190,'ID-70'!B190,'ID-71'!B190))</f>
        <v>1604.1707831175277</v>
      </c>
      <c r="C183" s="1">
        <f>ABS(Mean!C183-MAX('ID-08'!B190,'ID-09'!B190,'ID-11'!C190,'ID-14'!C190,'ID-18'!B190,'ID-24'!C190,'ID-26'!C190,'ID-29'!C190,'ID-30'!C190,'ID-34'!C190,'ID-36'!B190,'ID-38'!C190,'ID-39'!C190,'ID-40'!C190,'ID-44'!C190,'ID-45'!C190,'ID-57'!C190,'ID-59'!C190))</f>
        <v>1065.8999290803938</v>
      </c>
      <c r="D183" s="1">
        <f>ABS(Mean!D183-MAX('ID-13'!C190,'ID-14'!D190,'ID-15'!C190,'ID-16'!B190,'ID-18'!C190,'ID-26'!D190,'ID-29'!D190,'ID-30'!D190,'ID-33'!C190,'ID-34'!D190,'ID-36'!C190,'ID-37'!C190,'ID-38'!D190,'ID-39'!D190,'ID-40'!D190,'ID-45'!D190,'ID-59'!D190,'ID-71'!C190))</f>
        <v>2156.3291223933884</v>
      </c>
      <c r="E183" s="1">
        <f>ABS(Mean!E183-MAX('ID-03'!B190,'ID-09'!C190,'ID-13'!D190,'ID-15'!D190,'ID-16'!C190,'ID-18'!D190,'ID-24'!D190,'ID-29'!E190,'ID-30'!E190,'ID-33'!D190,'ID-34'!E190,'ID-36'!D190,'ID-38'!E190,'ID-39'!E190,'ID-40'!E190,'ID-44'!D190,'ID-45'!E190,'ID-57'!D190,'ID-70'!C190,'ID-71'!D190))</f>
        <v>2368.6088594702542</v>
      </c>
      <c r="F183" s="1">
        <f>ABS(Mean!F183-MAX('ID-01'!B190,'ID-02'!B190,'ID-03'!C190,'ID-06'!B190,'ID-08'!C190,'ID-09'!D190,'ID-12'!B190,'ID-16'!D190,'ID-18'!E190,'ID-24'!E190,'ID-29'!F190,'ID-33'!E190,'ID-34'!F190,'ID-36'!E190,'ID-38'!F190,'ID-39'!F190,'ID-40'!F190,'ID-45'!F190,'ID-53'!C190,'ID-54'!B190,'ID-57'!E190,'ID-71'!E190))</f>
        <v>9710.1569325943947</v>
      </c>
      <c r="G183" s="1">
        <f>ABS(Mean!G183-MAX('ID-01'!C190,'ID-02'!C190,'ID-03'!D190,'ID-07'!B190,'ID-08'!D190,'ID-11'!D190,'ID-18'!F190,'ID-24'!F190,'ID-29'!G190,'ID-31'!B190,'ID-33'!F190,'ID-34'!G190,'ID-36'!F190,'ID-39'!G190,'ID-40'!G190,'ID-44'!E190,'ID-45'!G190,'ID-50'!B190,'ID-53'!D190,'ID-54'!C190,'ID-57'!F190,'ID-59'!E190,'ID-70'!D190,'ID-71'!F190))</f>
        <v>3921.1069642433431</v>
      </c>
      <c r="H183" s="1">
        <f>ABS(Mean!H183-MAX('ID-03'!E190,'ID-11'!E190,'ID-13'!E190,'ID-15'!E190,'ID-16'!E190,'ID-18'!G190,'ID-24'!G190,'ID-29'!H190,'ID-30'!F190,'ID-31'!C190,'ID-33'!G190,'ID-34'!H190,'ID-40'!H190,'ID-44'!F190,'ID-45'!H190,'ID-54'!D190,'ID-57'!G190,'ID-59'!F190,'ID-70'!E190,'ID-71'!G190))</f>
        <v>2436.5749473583919</v>
      </c>
      <c r="I183" s="1">
        <f>ABS(Mean!I183-MAX('ID-12'!C190,'ID-18'!H190,'ID-24'!H190,'ID-29'!I190,'ID-40'!I190,'ID-44'!G190,'ID-45'!I190,'ID-59'!G190))</f>
        <v>2596.7786796864739</v>
      </c>
      <c r="J183" s="1">
        <f>ABS(Mean!J183-MAX('ID-31'!D190,'ID-40'!J190,'ID-44'!H190,'ID-45'!J190,'ID-57'!H190))</f>
        <v>1168.2948767789489</v>
      </c>
      <c r="K183" s="1">
        <f>ABS(Mean!K183-MAX('ID-26'!E190,'ID-31'!E190,'ID-34'!I190,'ID-36'!G190,'ID-40'!K190,'ID-44'!I190,'ID-57'!I190))</f>
        <v>2800.3628639635717</v>
      </c>
    </row>
    <row r="184" spans="1:11" x14ac:dyDescent="0.25">
      <c r="A184" s="1">
        <v>22.5</v>
      </c>
      <c r="B184" s="1">
        <f>ABS(Mean!B184-MAX('ID-11'!B191,'ID-13'!B191,'ID-14'!B191,'ID-15'!B191,'ID-24'!B191,'ID-26'!B191,'ID-29'!B191,'ID-30'!B191,'ID-32'!B191,'ID-33'!B191,'ID-34'!B191,'ID-37'!B191,'ID-38'!B191,'ID-39'!B191,'ID-40'!B191,'ID-44'!B191,'ID-45'!B191,'ID-53'!B191,'ID-57'!B191,'ID-59'!B191,'ID-70'!B191,'ID-71'!B191))</f>
        <v>1584.8400892848229</v>
      </c>
      <c r="C184" s="1">
        <f>ABS(Mean!C184-MAX('ID-08'!B191,'ID-09'!B191,'ID-11'!C191,'ID-14'!C191,'ID-18'!B191,'ID-24'!C191,'ID-26'!C191,'ID-29'!C191,'ID-30'!C191,'ID-34'!C191,'ID-36'!B191,'ID-38'!C191,'ID-39'!C191,'ID-40'!C191,'ID-44'!C191,'ID-45'!C191,'ID-57'!C191,'ID-59'!C191))</f>
        <v>1053.317164990262</v>
      </c>
      <c r="D184" s="1">
        <f>ABS(Mean!D184-MAX('ID-13'!C191,'ID-14'!D191,'ID-15'!C191,'ID-16'!B191,'ID-18'!C191,'ID-26'!D191,'ID-29'!D191,'ID-30'!D191,'ID-33'!C191,'ID-34'!D191,'ID-36'!C191,'ID-37'!C191,'ID-38'!D191,'ID-39'!D191,'ID-40'!D191,'ID-45'!D191,'ID-59'!D191,'ID-71'!C191))</f>
        <v>2186.4704258401821</v>
      </c>
      <c r="E184" s="1">
        <f>ABS(Mean!E184-MAX('ID-03'!B191,'ID-09'!C191,'ID-13'!D191,'ID-15'!D191,'ID-16'!C191,'ID-18'!D191,'ID-24'!D191,'ID-29'!E191,'ID-30'!E191,'ID-33'!D191,'ID-34'!E191,'ID-36'!D191,'ID-38'!E191,'ID-39'!E191,'ID-40'!E191,'ID-44'!D191,'ID-45'!E191,'ID-57'!D191,'ID-70'!C191,'ID-71'!D191))</f>
        <v>2321.6076595635795</v>
      </c>
      <c r="F184" s="1">
        <f>ABS(Mean!F184-MAX('ID-01'!B191,'ID-02'!B191,'ID-03'!C191,'ID-06'!B191,'ID-08'!C191,'ID-09'!D191,'ID-12'!B191,'ID-16'!D191,'ID-18'!E191,'ID-24'!E191,'ID-29'!F191,'ID-33'!E191,'ID-34'!F191,'ID-36'!E191,'ID-38'!F191,'ID-39'!F191,'ID-40'!F191,'ID-45'!F191,'ID-53'!C191,'ID-54'!B191,'ID-57'!E191,'ID-71'!E191))</f>
        <v>9768.8502430200206</v>
      </c>
      <c r="G184" s="1">
        <f>ABS(Mean!G184-MAX('ID-01'!C191,'ID-02'!C191,'ID-03'!D191,'ID-07'!B191,'ID-08'!D191,'ID-11'!D191,'ID-18'!F191,'ID-24'!F191,'ID-29'!G191,'ID-31'!B191,'ID-33'!F191,'ID-34'!G191,'ID-36'!F191,'ID-39'!G191,'ID-40'!G191,'ID-44'!E191,'ID-45'!G191,'ID-50'!B191,'ID-53'!D191,'ID-54'!C191,'ID-57'!F191,'ID-59'!E191,'ID-70'!D191,'ID-71'!F191))</f>
        <v>3925.090921716469</v>
      </c>
      <c r="H184" s="1">
        <f>ABS(Mean!H184-MAX('ID-03'!E191,'ID-11'!E191,'ID-13'!E191,'ID-15'!E191,'ID-16'!E191,'ID-18'!G191,'ID-24'!G191,'ID-29'!H191,'ID-30'!F191,'ID-31'!C191,'ID-33'!G191,'ID-34'!H191,'ID-40'!H191,'ID-44'!F191,'ID-45'!H191,'ID-54'!D191,'ID-57'!G191,'ID-59'!F191,'ID-70'!E191,'ID-71'!G191))</f>
        <v>2427.1937741094844</v>
      </c>
      <c r="I184" s="1">
        <f>ABS(Mean!I184-MAX('ID-12'!C191,'ID-18'!H191,'ID-24'!H191,'ID-29'!I191,'ID-40'!I191,'ID-44'!G191,'ID-45'!I191,'ID-59'!G191))</f>
        <v>2536.1659252019863</v>
      </c>
      <c r="J184" s="1">
        <f>ABS(Mean!J184-MAX('ID-31'!D191,'ID-40'!J191,'ID-44'!H191,'ID-45'!J191,'ID-57'!H191))</f>
        <v>1163.5674031674648</v>
      </c>
      <c r="K184" s="1">
        <f>ABS(Mean!K184-MAX('ID-26'!E191,'ID-31'!E191,'ID-34'!I191,'ID-36'!G191,'ID-40'!K191,'ID-44'!I191,'ID-57'!I191))</f>
        <v>2784.027128700392</v>
      </c>
    </row>
    <row r="185" spans="1:11" x14ac:dyDescent="0.25">
      <c r="A185" s="1">
        <v>22.625</v>
      </c>
      <c r="B185" s="1">
        <f>ABS(Mean!B185-MAX('ID-11'!B192,'ID-13'!B192,'ID-14'!B192,'ID-15'!B192,'ID-24'!B192,'ID-26'!B192,'ID-29'!B192,'ID-30'!B192,'ID-32'!B192,'ID-33'!B192,'ID-34'!B192,'ID-37'!B192,'ID-38'!B192,'ID-39'!B192,'ID-40'!B192,'ID-44'!B192,'ID-45'!B192,'ID-53'!B192,'ID-57'!B192,'ID-59'!B192,'ID-70'!B192,'ID-71'!B192))</f>
        <v>1659.279021321388</v>
      </c>
      <c r="C185" s="1">
        <f>ABS(Mean!C185-MAX('ID-08'!B192,'ID-09'!B192,'ID-11'!C192,'ID-14'!C192,'ID-18'!B192,'ID-24'!C192,'ID-26'!C192,'ID-29'!C192,'ID-30'!C192,'ID-34'!C192,'ID-36'!B192,'ID-38'!C192,'ID-39'!C192,'ID-40'!C192,'ID-44'!C192,'ID-45'!C192,'ID-57'!C192,'ID-59'!C192))</f>
        <v>1119.912084699939</v>
      </c>
      <c r="D185" s="1">
        <f>ABS(Mean!D185-MAX('ID-13'!C192,'ID-14'!D192,'ID-15'!C192,'ID-16'!B192,'ID-18'!C192,'ID-26'!D192,'ID-29'!D192,'ID-30'!D192,'ID-33'!C192,'ID-34'!D192,'ID-36'!C192,'ID-37'!C192,'ID-38'!D192,'ID-39'!D192,'ID-40'!D192,'ID-45'!D192,'ID-59'!D192,'ID-71'!C192))</f>
        <v>2189.113990396007</v>
      </c>
      <c r="E185" s="1">
        <f>ABS(Mean!E185-MAX('ID-03'!B192,'ID-09'!C192,'ID-13'!D192,'ID-15'!D192,'ID-16'!C192,'ID-18'!D192,'ID-24'!D192,'ID-29'!E192,'ID-30'!E192,'ID-33'!D192,'ID-34'!E192,'ID-36'!D192,'ID-38'!E192,'ID-39'!E192,'ID-40'!E192,'ID-44'!D192,'ID-45'!E192,'ID-57'!D192,'ID-70'!C192,'ID-71'!D192))</f>
        <v>2275.5323544493021</v>
      </c>
      <c r="F185" s="1">
        <f>ABS(Mean!F185-MAX('ID-01'!B192,'ID-02'!B192,'ID-03'!C192,'ID-06'!B192,'ID-08'!C192,'ID-09'!D192,'ID-12'!B192,'ID-16'!D192,'ID-18'!E192,'ID-24'!E192,'ID-29'!F192,'ID-33'!E192,'ID-34'!F192,'ID-36'!E192,'ID-38'!F192,'ID-39'!F192,'ID-40'!F192,'ID-45'!F192,'ID-53'!C192,'ID-54'!B192,'ID-57'!E192,'ID-71'!E192))</f>
        <v>9788.9510182236263</v>
      </c>
      <c r="G185" s="1">
        <f>ABS(Mean!G185-MAX('ID-01'!C192,'ID-02'!C192,'ID-03'!D192,'ID-07'!B192,'ID-08'!D192,'ID-11'!D192,'ID-18'!F192,'ID-24'!F192,'ID-29'!G192,'ID-31'!B192,'ID-33'!F192,'ID-34'!G192,'ID-36'!F192,'ID-39'!G192,'ID-40'!G192,'ID-44'!E192,'ID-45'!G192,'ID-50'!B192,'ID-53'!D192,'ID-54'!C192,'ID-57'!F192,'ID-59'!E192,'ID-70'!D192,'ID-71'!F192))</f>
        <v>3929.3466341230987</v>
      </c>
      <c r="H185" s="1">
        <f>ABS(Mean!H185-MAX('ID-03'!E192,'ID-11'!E192,'ID-13'!E192,'ID-15'!E192,'ID-16'!E192,'ID-18'!G192,'ID-24'!G192,'ID-29'!H192,'ID-30'!F192,'ID-31'!C192,'ID-33'!G192,'ID-34'!H192,'ID-40'!H192,'ID-44'!F192,'ID-45'!H192,'ID-54'!D192,'ID-57'!G192,'ID-59'!F192,'ID-70'!E192,'ID-71'!G192))</f>
        <v>2398.6817443605041</v>
      </c>
      <c r="I185" s="1">
        <f>ABS(Mean!I185-MAX('ID-12'!C192,'ID-18'!H192,'ID-24'!H192,'ID-29'!I192,'ID-40'!I192,'ID-44'!G192,'ID-45'!I192,'ID-59'!G192))</f>
        <v>2445.9949331364942</v>
      </c>
      <c r="J185" s="1">
        <f>ABS(Mean!J185-MAX('ID-31'!D192,'ID-40'!J192,'ID-44'!H192,'ID-45'!J192,'ID-57'!H192))</f>
        <v>1219.6541190624005</v>
      </c>
      <c r="K185" s="1">
        <f>ABS(Mean!K185-MAX('ID-26'!E192,'ID-31'!E192,'ID-34'!I192,'ID-36'!G192,'ID-40'!K192,'ID-44'!I192,'ID-57'!I192))</f>
        <v>2854.0024175769745</v>
      </c>
    </row>
    <row r="186" spans="1:11" x14ac:dyDescent="0.25">
      <c r="A186" s="1">
        <v>22.75</v>
      </c>
      <c r="B186" s="1">
        <f>ABS(Mean!B186-MAX('ID-11'!B193,'ID-13'!B193,'ID-14'!B193,'ID-15'!B193,'ID-24'!B193,'ID-26'!B193,'ID-29'!B193,'ID-30'!B193,'ID-32'!B193,'ID-33'!B193,'ID-34'!B193,'ID-37'!B193,'ID-38'!B193,'ID-39'!B193,'ID-40'!B193,'ID-44'!B193,'ID-45'!B193,'ID-53'!B193,'ID-57'!B193,'ID-59'!B193,'ID-70'!B193,'ID-71'!B193))</f>
        <v>1683.4876070263258</v>
      </c>
      <c r="C186" s="1">
        <f>ABS(Mean!C186-MAX('ID-08'!B193,'ID-09'!B193,'ID-11'!C193,'ID-14'!C193,'ID-18'!B193,'ID-24'!C193,'ID-26'!C193,'ID-29'!C193,'ID-30'!C193,'ID-34'!C193,'ID-36'!B193,'ID-38'!C193,'ID-39'!C193,'ID-40'!C193,'ID-44'!C193,'ID-45'!C193,'ID-57'!C193,'ID-59'!C193))</f>
        <v>1143.7692350876212</v>
      </c>
      <c r="D186" s="1">
        <f>ABS(Mean!D186-MAX('ID-13'!C193,'ID-14'!D193,'ID-15'!C193,'ID-16'!B193,'ID-18'!C193,'ID-26'!D193,'ID-29'!D193,'ID-30'!D193,'ID-33'!C193,'ID-34'!D193,'ID-36'!C193,'ID-37'!C193,'ID-38'!D193,'ID-39'!D193,'ID-40'!D193,'ID-45'!D193,'ID-59'!D193,'ID-71'!C193))</f>
        <v>2301.4873738233273</v>
      </c>
      <c r="E186" s="1">
        <f>ABS(Mean!E186-MAX('ID-03'!B193,'ID-09'!C193,'ID-13'!D193,'ID-15'!D193,'ID-16'!C193,'ID-18'!D193,'ID-24'!D193,'ID-29'!E193,'ID-30'!E193,'ID-33'!D193,'ID-34'!E193,'ID-36'!D193,'ID-38'!E193,'ID-39'!E193,'ID-40'!E193,'ID-44'!D193,'ID-45'!E193,'ID-57'!D193,'ID-70'!C193,'ID-71'!D193))</f>
        <v>2192.273941447389</v>
      </c>
      <c r="F186" s="1">
        <f>ABS(Mean!F186-MAX('ID-01'!B193,'ID-02'!B193,'ID-03'!C193,'ID-06'!B193,'ID-08'!C193,'ID-09'!D193,'ID-12'!B193,'ID-16'!D193,'ID-18'!E193,'ID-24'!E193,'ID-29'!F193,'ID-33'!E193,'ID-34'!F193,'ID-36'!E193,'ID-38'!F193,'ID-39'!F193,'ID-40'!F193,'ID-45'!F193,'ID-53'!C193,'ID-54'!B193,'ID-57'!E193,'ID-71'!E193))</f>
        <v>9761.8548798351931</v>
      </c>
      <c r="G186" s="1">
        <f>ABS(Mean!G186-MAX('ID-01'!C193,'ID-02'!C193,'ID-03'!D193,'ID-07'!B193,'ID-08'!D193,'ID-11'!D193,'ID-18'!F193,'ID-24'!F193,'ID-29'!G193,'ID-31'!B193,'ID-33'!F193,'ID-34'!G193,'ID-36'!F193,'ID-39'!G193,'ID-40'!G193,'ID-44'!E193,'ID-45'!G193,'ID-50'!B193,'ID-53'!D193,'ID-54'!C193,'ID-57'!F193,'ID-59'!E193,'ID-70'!D193,'ID-71'!F193))</f>
        <v>3920.3270333571782</v>
      </c>
      <c r="H186" s="1">
        <f>ABS(Mean!H186-MAX('ID-03'!E193,'ID-11'!E193,'ID-13'!E193,'ID-15'!E193,'ID-16'!E193,'ID-18'!G193,'ID-24'!G193,'ID-29'!H193,'ID-30'!F193,'ID-31'!C193,'ID-33'!G193,'ID-34'!H193,'ID-40'!H193,'ID-44'!F193,'ID-45'!H193,'ID-54'!D193,'ID-57'!G193,'ID-59'!F193,'ID-70'!E193,'ID-71'!G193))</f>
        <v>2393.3301841313005</v>
      </c>
      <c r="I186" s="1">
        <f>ABS(Mean!I186-MAX('ID-12'!C193,'ID-18'!H193,'ID-24'!H193,'ID-29'!I193,'ID-40'!I193,'ID-44'!G193,'ID-45'!I193,'ID-59'!G193))</f>
        <v>2436.0359752324302</v>
      </c>
      <c r="J186" s="1">
        <f>ABS(Mean!J186-MAX('ID-31'!D193,'ID-40'!J193,'ID-44'!H193,'ID-45'!J193,'ID-57'!H193))</f>
        <v>1218.9276368780766</v>
      </c>
      <c r="K186" s="1">
        <f>ABS(Mean!K186-MAX('ID-26'!E193,'ID-31'!E193,'ID-34'!I193,'ID-36'!G193,'ID-40'!K193,'ID-44'!I193,'ID-57'!I193))</f>
        <v>3022.1466304956584</v>
      </c>
    </row>
    <row r="187" spans="1:11" x14ac:dyDescent="0.25">
      <c r="A187" s="1">
        <v>22.875</v>
      </c>
      <c r="B187" s="1">
        <f>ABS(Mean!B187-MAX('ID-11'!B194,'ID-13'!B194,'ID-14'!B194,'ID-15'!B194,'ID-24'!B194,'ID-26'!B194,'ID-29'!B194,'ID-30'!B194,'ID-32'!B194,'ID-33'!B194,'ID-34'!B194,'ID-37'!B194,'ID-38'!B194,'ID-39'!B194,'ID-40'!B194,'ID-44'!B194,'ID-45'!B194,'ID-53'!B194,'ID-57'!B194,'ID-59'!B194,'ID-70'!B194,'ID-71'!B194))</f>
        <v>1653.0755192034399</v>
      </c>
      <c r="C187" s="1">
        <f>ABS(Mean!C187-MAX('ID-08'!B194,'ID-09'!B194,'ID-11'!C194,'ID-14'!C194,'ID-18'!B194,'ID-24'!C194,'ID-26'!C194,'ID-29'!C194,'ID-30'!C194,'ID-34'!C194,'ID-36'!B194,'ID-38'!C194,'ID-39'!C194,'ID-40'!C194,'ID-44'!C194,'ID-45'!C194,'ID-57'!C194,'ID-59'!C194))</f>
        <v>1041.4764992871656</v>
      </c>
      <c r="D187" s="1">
        <f>ABS(Mean!D187-MAX('ID-13'!C194,'ID-14'!D194,'ID-15'!C194,'ID-16'!B194,'ID-18'!C194,'ID-26'!D194,'ID-29'!D194,'ID-30'!D194,'ID-33'!C194,'ID-34'!D194,'ID-36'!C194,'ID-37'!C194,'ID-38'!D194,'ID-39'!D194,'ID-40'!D194,'ID-45'!D194,'ID-59'!D194,'ID-71'!C194))</f>
        <v>2275.1416457028417</v>
      </c>
      <c r="E187" s="1">
        <f>ABS(Mean!E187-MAX('ID-03'!B194,'ID-09'!C194,'ID-13'!D194,'ID-15'!D194,'ID-16'!C194,'ID-18'!D194,'ID-24'!D194,'ID-29'!E194,'ID-30'!E194,'ID-33'!D194,'ID-34'!E194,'ID-36'!D194,'ID-38'!E194,'ID-39'!E194,'ID-40'!E194,'ID-44'!D194,'ID-45'!E194,'ID-57'!D194,'ID-70'!C194,'ID-71'!D194))</f>
        <v>2072.7890816891158</v>
      </c>
      <c r="F187" s="1">
        <f>ABS(Mean!F187-MAX('ID-01'!B194,'ID-02'!B194,'ID-03'!C194,'ID-06'!B194,'ID-08'!C194,'ID-09'!D194,'ID-12'!B194,'ID-16'!D194,'ID-18'!E194,'ID-24'!E194,'ID-29'!F194,'ID-33'!E194,'ID-34'!F194,'ID-36'!E194,'ID-38'!F194,'ID-39'!F194,'ID-40'!F194,'ID-45'!F194,'ID-53'!C194,'ID-54'!B194,'ID-57'!E194,'ID-71'!E194))</f>
        <v>9798.6021271951286</v>
      </c>
      <c r="G187" s="1">
        <f>ABS(Mean!G187-MAX('ID-01'!C194,'ID-02'!C194,'ID-03'!D194,'ID-07'!B194,'ID-08'!D194,'ID-11'!D194,'ID-18'!F194,'ID-24'!F194,'ID-29'!G194,'ID-31'!B194,'ID-33'!F194,'ID-34'!G194,'ID-36'!F194,'ID-39'!G194,'ID-40'!G194,'ID-44'!E194,'ID-45'!G194,'ID-50'!B194,'ID-53'!D194,'ID-54'!C194,'ID-57'!F194,'ID-59'!E194,'ID-70'!D194,'ID-71'!F194))</f>
        <v>3913.0799715434587</v>
      </c>
      <c r="H187" s="1">
        <f>ABS(Mean!H187-MAX('ID-03'!E194,'ID-11'!E194,'ID-13'!E194,'ID-15'!E194,'ID-16'!E194,'ID-18'!G194,'ID-24'!G194,'ID-29'!H194,'ID-30'!F194,'ID-31'!C194,'ID-33'!G194,'ID-34'!H194,'ID-40'!H194,'ID-44'!F194,'ID-45'!H194,'ID-54'!D194,'ID-57'!G194,'ID-59'!F194,'ID-70'!E194,'ID-71'!G194))</f>
        <v>2417.416328600937</v>
      </c>
      <c r="I187" s="1">
        <f>ABS(Mean!I187-MAX('ID-12'!C194,'ID-18'!H194,'ID-24'!H194,'ID-29'!I194,'ID-40'!I194,'ID-44'!G194,'ID-45'!I194,'ID-59'!G194))</f>
        <v>2402.9356232083433</v>
      </c>
      <c r="J187" s="1">
        <f>ABS(Mean!J187-MAX('ID-31'!D194,'ID-40'!J194,'ID-44'!H194,'ID-45'!J194,'ID-57'!H194))</f>
        <v>1218.8028805329848</v>
      </c>
      <c r="K187" s="1">
        <f>ABS(Mean!K187-MAX('ID-26'!E194,'ID-31'!E194,'ID-34'!I194,'ID-36'!G194,'ID-40'!K194,'ID-44'!I194,'ID-57'!I194))</f>
        <v>2998.8704097514637</v>
      </c>
    </row>
    <row r="188" spans="1:11" x14ac:dyDescent="0.25">
      <c r="A188" s="1">
        <v>23</v>
      </c>
      <c r="B188" s="1">
        <f>ABS(Mean!B188-MAX('ID-11'!B195,'ID-13'!B195,'ID-14'!B195,'ID-15'!B195,'ID-24'!B195,'ID-26'!B195,'ID-29'!B195,'ID-30'!B195,'ID-32'!B195,'ID-33'!B195,'ID-34'!B195,'ID-37'!B195,'ID-38'!B195,'ID-39'!B195,'ID-40'!B195,'ID-44'!B195,'ID-45'!B195,'ID-53'!B195,'ID-57'!B195,'ID-59'!B195,'ID-70'!B195,'ID-71'!B195))</f>
        <v>1617.4676663356131</v>
      </c>
      <c r="C188" s="1">
        <f>ABS(Mean!C188-MAX('ID-08'!B195,'ID-09'!B195,'ID-11'!C195,'ID-14'!C195,'ID-18'!B195,'ID-24'!C195,'ID-26'!C195,'ID-29'!C195,'ID-30'!C195,'ID-34'!C195,'ID-36'!B195,'ID-38'!C195,'ID-39'!C195,'ID-40'!C195,'ID-44'!C195,'ID-45'!C195,'ID-57'!C195,'ID-59'!C195))</f>
        <v>953.81533276652726</v>
      </c>
      <c r="D188" s="1">
        <f>ABS(Mean!D188-MAX('ID-13'!C195,'ID-14'!D195,'ID-15'!C195,'ID-16'!B195,'ID-18'!C195,'ID-26'!D195,'ID-29'!D195,'ID-30'!D195,'ID-33'!C195,'ID-34'!D195,'ID-36'!C195,'ID-37'!C195,'ID-38'!D195,'ID-39'!D195,'ID-40'!D195,'ID-45'!D195,'ID-59'!D195,'ID-71'!C195))</f>
        <v>2171.2966411706839</v>
      </c>
      <c r="E188" s="1">
        <f>ABS(Mean!E188-MAX('ID-03'!B195,'ID-09'!C195,'ID-13'!D195,'ID-15'!D195,'ID-16'!C195,'ID-18'!D195,'ID-24'!D195,'ID-29'!E195,'ID-30'!E195,'ID-33'!D195,'ID-34'!E195,'ID-36'!D195,'ID-38'!E195,'ID-39'!E195,'ID-40'!E195,'ID-44'!D195,'ID-45'!E195,'ID-57'!D195,'ID-70'!C195,'ID-71'!D195))</f>
        <v>2130.0535305138596</v>
      </c>
      <c r="F188" s="1">
        <f>ABS(Mean!F188-MAX('ID-01'!B195,'ID-02'!B195,'ID-03'!C195,'ID-06'!B195,'ID-08'!C195,'ID-09'!D195,'ID-12'!B195,'ID-16'!D195,'ID-18'!E195,'ID-24'!E195,'ID-29'!F195,'ID-33'!E195,'ID-34'!F195,'ID-36'!E195,'ID-38'!F195,'ID-39'!F195,'ID-40'!F195,'ID-45'!F195,'ID-53'!C195,'ID-54'!B195,'ID-57'!E195,'ID-71'!E195))</f>
        <v>9656.9786660058671</v>
      </c>
      <c r="G188" s="1">
        <f>ABS(Mean!G188-MAX('ID-01'!C195,'ID-02'!C195,'ID-03'!D195,'ID-07'!B195,'ID-08'!D195,'ID-11'!D195,'ID-18'!F195,'ID-24'!F195,'ID-29'!G195,'ID-31'!B195,'ID-33'!F195,'ID-34'!G195,'ID-36'!F195,'ID-39'!G195,'ID-40'!G195,'ID-44'!E195,'ID-45'!G195,'ID-50'!B195,'ID-53'!D195,'ID-54'!C195,'ID-57'!F195,'ID-59'!E195,'ID-70'!D195,'ID-71'!F195))</f>
        <v>4533.888046265145</v>
      </c>
      <c r="H188" s="1">
        <f>ABS(Mean!H188-MAX('ID-03'!E195,'ID-11'!E195,'ID-13'!E195,'ID-15'!E195,'ID-16'!E195,'ID-18'!G195,'ID-24'!G195,'ID-29'!H195,'ID-30'!F195,'ID-31'!C195,'ID-33'!G195,'ID-34'!H195,'ID-40'!H195,'ID-44'!F195,'ID-45'!H195,'ID-54'!D195,'ID-57'!G195,'ID-59'!F195,'ID-70'!E195,'ID-71'!G195))</f>
        <v>2351.5222370920255</v>
      </c>
      <c r="I188" s="1">
        <f>ABS(Mean!I188-MAX('ID-12'!C195,'ID-18'!H195,'ID-24'!H195,'ID-29'!I195,'ID-40'!I195,'ID-44'!G195,'ID-45'!I195,'ID-59'!G195))</f>
        <v>2377.1186306431746</v>
      </c>
      <c r="J188" s="1">
        <f>ABS(Mean!J188-MAX('ID-31'!D195,'ID-40'!J195,'ID-44'!H195,'ID-45'!J195,'ID-57'!H195))</f>
        <v>1207.9674589075635</v>
      </c>
      <c r="K188" s="1">
        <f>ABS(Mean!K188-MAX('ID-26'!E195,'ID-31'!E195,'ID-34'!I195,'ID-36'!G195,'ID-40'!K195,'ID-44'!I195,'ID-57'!I195))</f>
        <v>2914.5677813857528</v>
      </c>
    </row>
    <row r="189" spans="1:11" x14ac:dyDescent="0.25">
      <c r="A189" s="1">
        <v>23.125</v>
      </c>
      <c r="B189" s="1">
        <f>ABS(Mean!B189-MAX('ID-11'!B196,'ID-13'!B196,'ID-14'!B196,'ID-15'!B196,'ID-24'!B196,'ID-26'!B196,'ID-29'!B196,'ID-30'!B196,'ID-32'!B196,'ID-33'!B196,'ID-34'!B196,'ID-37'!B196,'ID-38'!B196,'ID-39'!B196,'ID-40'!B196,'ID-44'!B196,'ID-45'!B196,'ID-53'!B196,'ID-57'!B196,'ID-59'!B196,'ID-70'!B196,'ID-71'!B196))</f>
        <v>1611.6594064489764</v>
      </c>
      <c r="C189" s="1">
        <f>ABS(Mean!C189-MAX('ID-08'!B196,'ID-09'!B196,'ID-11'!C196,'ID-14'!C196,'ID-18'!B196,'ID-24'!C196,'ID-26'!C196,'ID-29'!C196,'ID-30'!C196,'ID-34'!C196,'ID-36'!B196,'ID-38'!C196,'ID-39'!C196,'ID-40'!C196,'ID-44'!C196,'ID-45'!C196,'ID-57'!C196,'ID-59'!C196))</f>
        <v>1010.8767596236396</v>
      </c>
      <c r="D189" s="1">
        <f>ABS(Mean!D189-MAX('ID-13'!C196,'ID-14'!D196,'ID-15'!C196,'ID-16'!B196,'ID-18'!C196,'ID-26'!D196,'ID-29'!D196,'ID-30'!D196,'ID-33'!C196,'ID-34'!D196,'ID-36'!C196,'ID-37'!C196,'ID-38'!D196,'ID-39'!D196,'ID-40'!D196,'ID-45'!D196,'ID-59'!D196,'ID-71'!C196))</f>
        <v>2019.4467223831412</v>
      </c>
      <c r="E189" s="1">
        <f>ABS(Mean!E189-MAX('ID-03'!B196,'ID-09'!C196,'ID-13'!D196,'ID-15'!D196,'ID-16'!C196,'ID-18'!D196,'ID-24'!D196,'ID-29'!E196,'ID-30'!E196,'ID-33'!D196,'ID-34'!E196,'ID-36'!D196,'ID-38'!E196,'ID-39'!E196,'ID-40'!E196,'ID-44'!D196,'ID-45'!E196,'ID-57'!D196,'ID-70'!C196,'ID-71'!D196))</f>
        <v>2221.0829352764276</v>
      </c>
      <c r="F189" s="1">
        <f>ABS(Mean!F189-MAX('ID-01'!B196,'ID-02'!B196,'ID-03'!C196,'ID-06'!B196,'ID-08'!C196,'ID-09'!D196,'ID-12'!B196,'ID-16'!D196,'ID-18'!E196,'ID-24'!E196,'ID-29'!F196,'ID-33'!E196,'ID-34'!F196,'ID-36'!E196,'ID-38'!F196,'ID-39'!F196,'ID-40'!F196,'ID-45'!F196,'ID-53'!C196,'ID-54'!B196,'ID-57'!E196,'ID-71'!E196))</f>
        <v>9576.7055009993583</v>
      </c>
      <c r="G189" s="1">
        <f>ABS(Mean!G189-MAX('ID-01'!C196,'ID-02'!C196,'ID-03'!D196,'ID-07'!B196,'ID-08'!D196,'ID-11'!D196,'ID-18'!F196,'ID-24'!F196,'ID-29'!G196,'ID-31'!B196,'ID-33'!F196,'ID-34'!G196,'ID-36'!F196,'ID-39'!G196,'ID-40'!G196,'ID-44'!E196,'ID-45'!G196,'ID-50'!B196,'ID-53'!D196,'ID-54'!C196,'ID-57'!F196,'ID-59'!E196,'ID-70'!D196,'ID-71'!F196))</f>
        <v>4610.4148954586017</v>
      </c>
      <c r="H189" s="1">
        <f>ABS(Mean!H189-MAX('ID-03'!E196,'ID-11'!E196,'ID-13'!E196,'ID-15'!E196,'ID-16'!E196,'ID-18'!G196,'ID-24'!G196,'ID-29'!H196,'ID-30'!F196,'ID-31'!C196,'ID-33'!G196,'ID-34'!H196,'ID-40'!H196,'ID-44'!F196,'ID-45'!H196,'ID-54'!D196,'ID-57'!G196,'ID-59'!F196,'ID-70'!E196,'ID-71'!G196))</f>
        <v>2347.1946112366277</v>
      </c>
      <c r="I189" s="1">
        <f>ABS(Mean!I189-MAX('ID-12'!C196,'ID-18'!H196,'ID-24'!H196,'ID-29'!I196,'ID-40'!I196,'ID-44'!G196,'ID-45'!I196,'ID-59'!G196))</f>
        <v>2368.4696940932481</v>
      </c>
      <c r="J189" s="1">
        <f>ABS(Mean!J189-MAX('ID-31'!D196,'ID-40'!J196,'ID-44'!H196,'ID-45'!J196,'ID-57'!H196))</f>
        <v>1210.6162311701335</v>
      </c>
      <c r="K189" s="1">
        <f>ABS(Mean!K189-MAX('ID-26'!E196,'ID-31'!E196,'ID-34'!I196,'ID-36'!G196,'ID-40'!K196,'ID-44'!I196,'ID-57'!I196))</f>
        <v>2909.0249272693904</v>
      </c>
    </row>
    <row r="190" spans="1:11" x14ac:dyDescent="0.25">
      <c r="A190" s="1">
        <v>23.25</v>
      </c>
      <c r="B190" s="1">
        <f>ABS(Mean!B190-MAX('ID-11'!B197,'ID-13'!B197,'ID-14'!B197,'ID-15'!B197,'ID-24'!B197,'ID-26'!B197,'ID-29'!B197,'ID-30'!B197,'ID-32'!B197,'ID-33'!B197,'ID-34'!B197,'ID-37'!B197,'ID-38'!B197,'ID-39'!B197,'ID-40'!B197,'ID-44'!B197,'ID-45'!B197,'ID-53'!B197,'ID-57'!B197,'ID-59'!B197,'ID-70'!B197,'ID-71'!B197))</f>
        <v>1590.2211220650033</v>
      </c>
      <c r="C190" s="1">
        <f>ABS(Mean!C190-MAX('ID-08'!B197,'ID-09'!B197,'ID-11'!C197,'ID-14'!C197,'ID-18'!B197,'ID-24'!C197,'ID-26'!C197,'ID-29'!C197,'ID-30'!C197,'ID-34'!C197,'ID-36'!B197,'ID-38'!C197,'ID-39'!C197,'ID-40'!C197,'ID-44'!C197,'ID-45'!C197,'ID-57'!C197,'ID-59'!C197))</f>
        <v>1048.0543186087366</v>
      </c>
      <c r="D190" s="1">
        <f>ABS(Mean!D190-MAX('ID-13'!C197,'ID-14'!D197,'ID-15'!C197,'ID-16'!B197,'ID-18'!C197,'ID-26'!D197,'ID-29'!D197,'ID-30'!D197,'ID-33'!C197,'ID-34'!D197,'ID-36'!C197,'ID-37'!C197,'ID-38'!D197,'ID-39'!D197,'ID-40'!D197,'ID-45'!D197,'ID-59'!D197,'ID-71'!C197))</f>
        <v>2029.36375158091</v>
      </c>
      <c r="E190" s="1">
        <f>ABS(Mean!E190-MAX('ID-03'!B197,'ID-09'!C197,'ID-13'!D197,'ID-15'!D197,'ID-16'!C197,'ID-18'!D197,'ID-24'!D197,'ID-29'!E197,'ID-30'!E197,'ID-33'!D197,'ID-34'!E197,'ID-36'!D197,'ID-38'!E197,'ID-39'!E197,'ID-40'!E197,'ID-44'!D197,'ID-45'!E197,'ID-57'!D197,'ID-70'!C197,'ID-71'!D197))</f>
        <v>2120.8488778225619</v>
      </c>
      <c r="F190" s="1">
        <f>ABS(Mean!F190-MAX('ID-01'!B197,'ID-02'!B197,'ID-03'!C197,'ID-06'!B197,'ID-08'!C197,'ID-09'!D197,'ID-12'!B197,'ID-16'!D197,'ID-18'!E197,'ID-24'!E197,'ID-29'!F197,'ID-33'!E197,'ID-34'!F197,'ID-36'!E197,'ID-38'!F197,'ID-39'!F197,'ID-40'!F197,'ID-45'!F197,'ID-53'!C197,'ID-54'!B197,'ID-57'!E197,'ID-71'!E197))</f>
        <v>9490.1709860636656</v>
      </c>
      <c r="G190" s="1">
        <f>ABS(Mean!G190-MAX('ID-01'!C197,'ID-02'!C197,'ID-03'!D197,'ID-07'!B197,'ID-08'!D197,'ID-11'!D197,'ID-18'!F197,'ID-24'!F197,'ID-29'!G197,'ID-31'!B197,'ID-33'!F197,'ID-34'!G197,'ID-36'!F197,'ID-39'!G197,'ID-40'!G197,'ID-44'!E197,'ID-45'!G197,'ID-50'!B197,'ID-53'!D197,'ID-54'!C197,'ID-57'!F197,'ID-59'!E197,'ID-70'!D197,'ID-71'!F197))</f>
        <v>4814.9275985217037</v>
      </c>
      <c r="H190" s="1">
        <f>ABS(Mean!H190-MAX('ID-03'!E197,'ID-11'!E197,'ID-13'!E197,'ID-15'!E197,'ID-16'!E197,'ID-18'!G197,'ID-24'!G197,'ID-29'!H197,'ID-30'!F197,'ID-31'!C197,'ID-33'!G197,'ID-34'!H197,'ID-40'!H197,'ID-44'!F197,'ID-45'!H197,'ID-54'!D197,'ID-57'!G197,'ID-59'!F197,'ID-70'!E197,'ID-71'!G197))</f>
        <v>2280.777490684839</v>
      </c>
      <c r="I190" s="1">
        <f>ABS(Mean!I190-MAX('ID-12'!C197,'ID-18'!H197,'ID-24'!H197,'ID-29'!I197,'ID-40'!I197,'ID-44'!G197,'ID-45'!I197,'ID-59'!G197))</f>
        <v>2384.0025318152852</v>
      </c>
      <c r="J190" s="1">
        <f>ABS(Mean!J190-MAX('ID-31'!D197,'ID-40'!J197,'ID-44'!H197,'ID-45'!J197,'ID-57'!H197))</f>
        <v>1201.9772761503475</v>
      </c>
      <c r="K190" s="1">
        <f>ABS(Mean!K190-MAX('ID-26'!E197,'ID-31'!E197,'ID-34'!I197,'ID-36'!G197,'ID-40'!K197,'ID-44'!I197,'ID-57'!I197))</f>
        <v>2901.0168595110081</v>
      </c>
    </row>
    <row r="191" spans="1:11" x14ac:dyDescent="0.25">
      <c r="A191" s="1">
        <v>23.375</v>
      </c>
      <c r="B191" s="1">
        <f>ABS(Mean!B191-MAX('ID-11'!B198,'ID-13'!B198,'ID-14'!B198,'ID-15'!B198,'ID-24'!B198,'ID-26'!B198,'ID-29'!B198,'ID-30'!B198,'ID-32'!B198,'ID-33'!B198,'ID-34'!B198,'ID-37'!B198,'ID-38'!B198,'ID-39'!B198,'ID-40'!B198,'ID-44'!B198,'ID-45'!B198,'ID-53'!B198,'ID-57'!B198,'ID-59'!B198,'ID-70'!B198,'ID-71'!B198))</f>
        <v>1498.0788863337539</v>
      </c>
      <c r="C191" s="1">
        <f>ABS(Mean!C191-MAX('ID-08'!B198,'ID-09'!B198,'ID-11'!C198,'ID-14'!C198,'ID-18'!B198,'ID-24'!C198,'ID-26'!C198,'ID-29'!C198,'ID-30'!C198,'ID-34'!C198,'ID-36'!B198,'ID-38'!C198,'ID-39'!C198,'ID-40'!C198,'ID-44'!C198,'ID-45'!C198,'ID-57'!C198,'ID-59'!C198))</f>
        <v>1115.3474133397797</v>
      </c>
      <c r="D191" s="1">
        <f>ABS(Mean!D191-MAX('ID-13'!C198,'ID-14'!D198,'ID-15'!C198,'ID-16'!B198,'ID-18'!C198,'ID-26'!D198,'ID-29'!D198,'ID-30'!D198,'ID-33'!C198,'ID-34'!D198,'ID-36'!C198,'ID-37'!C198,'ID-38'!D198,'ID-39'!D198,'ID-40'!D198,'ID-45'!D198,'ID-59'!D198,'ID-71'!C198))</f>
        <v>2048.2974508967382</v>
      </c>
      <c r="E191" s="1">
        <f>ABS(Mean!E191-MAX('ID-03'!B198,'ID-09'!C198,'ID-13'!D198,'ID-15'!D198,'ID-16'!C198,'ID-18'!D198,'ID-24'!D198,'ID-29'!E198,'ID-30'!E198,'ID-33'!D198,'ID-34'!E198,'ID-36'!D198,'ID-38'!E198,'ID-39'!E198,'ID-40'!E198,'ID-44'!D198,'ID-45'!E198,'ID-57'!D198,'ID-70'!C198,'ID-71'!D198))</f>
        <v>2071.9207784579089</v>
      </c>
      <c r="F191" s="1">
        <f>ABS(Mean!F191-MAX('ID-01'!B198,'ID-02'!B198,'ID-03'!C198,'ID-06'!B198,'ID-08'!C198,'ID-09'!D198,'ID-12'!B198,'ID-16'!D198,'ID-18'!E198,'ID-24'!E198,'ID-29'!F198,'ID-33'!E198,'ID-34'!F198,'ID-36'!E198,'ID-38'!F198,'ID-39'!F198,'ID-40'!F198,'ID-45'!F198,'ID-53'!C198,'ID-54'!B198,'ID-57'!E198,'ID-71'!E198))</f>
        <v>9219.2249976608564</v>
      </c>
      <c r="G191" s="1">
        <f>ABS(Mean!G191-MAX('ID-01'!C198,'ID-02'!C198,'ID-03'!D198,'ID-07'!B198,'ID-08'!D198,'ID-11'!D198,'ID-18'!F198,'ID-24'!F198,'ID-29'!G198,'ID-31'!B198,'ID-33'!F198,'ID-34'!G198,'ID-36'!F198,'ID-39'!G198,'ID-40'!G198,'ID-44'!E198,'ID-45'!G198,'ID-50'!B198,'ID-53'!D198,'ID-54'!C198,'ID-57'!F198,'ID-59'!E198,'ID-70'!D198,'ID-71'!F198))</f>
        <v>5025.5068704943542</v>
      </c>
      <c r="H191" s="1">
        <f>ABS(Mean!H191-MAX('ID-03'!E198,'ID-11'!E198,'ID-13'!E198,'ID-15'!E198,'ID-16'!E198,'ID-18'!G198,'ID-24'!G198,'ID-29'!H198,'ID-30'!F198,'ID-31'!C198,'ID-33'!G198,'ID-34'!H198,'ID-40'!H198,'ID-44'!F198,'ID-45'!H198,'ID-54'!D198,'ID-57'!G198,'ID-59'!F198,'ID-70'!E198,'ID-71'!G198))</f>
        <v>2254.2364821757801</v>
      </c>
      <c r="I191" s="1">
        <f>ABS(Mean!I191-MAX('ID-12'!C198,'ID-18'!H198,'ID-24'!H198,'ID-29'!I198,'ID-40'!I198,'ID-44'!G198,'ID-45'!I198,'ID-59'!G198))</f>
        <v>2346.0690571552882</v>
      </c>
      <c r="J191" s="1">
        <f>ABS(Mean!J191-MAX('ID-31'!D198,'ID-40'!J198,'ID-44'!H198,'ID-45'!J198,'ID-57'!H198))</f>
        <v>1196.2851910352824</v>
      </c>
      <c r="K191" s="1">
        <f>ABS(Mean!K191-MAX('ID-26'!E198,'ID-31'!E198,'ID-34'!I198,'ID-36'!G198,'ID-40'!K198,'ID-44'!I198,'ID-57'!I198))</f>
        <v>3011.5724856077377</v>
      </c>
    </row>
    <row r="192" spans="1:11" x14ac:dyDescent="0.25">
      <c r="A192" s="1">
        <v>23.5</v>
      </c>
      <c r="B192" s="1">
        <f>ABS(Mean!B192-MAX('ID-11'!B199,'ID-13'!B199,'ID-14'!B199,'ID-15'!B199,'ID-24'!B199,'ID-26'!B199,'ID-29'!B199,'ID-30'!B199,'ID-32'!B199,'ID-33'!B199,'ID-34'!B199,'ID-37'!B199,'ID-38'!B199,'ID-39'!B199,'ID-40'!B199,'ID-44'!B199,'ID-45'!B199,'ID-53'!B199,'ID-57'!B199,'ID-59'!B199,'ID-70'!B199,'ID-71'!B199))</f>
        <v>1458.2632232679421</v>
      </c>
      <c r="C192" s="1">
        <f>ABS(Mean!C192-MAX('ID-08'!B199,'ID-09'!B199,'ID-11'!C199,'ID-14'!C199,'ID-18'!B199,'ID-24'!C199,'ID-26'!C199,'ID-29'!C199,'ID-30'!C199,'ID-34'!C199,'ID-36'!B199,'ID-38'!C199,'ID-39'!C199,'ID-40'!C199,'ID-44'!C199,'ID-45'!C199,'ID-57'!C199,'ID-59'!C199))</f>
        <v>1097.9229053059535</v>
      </c>
      <c r="D192" s="1">
        <f>ABS(Mean!D192-MAX('ID-13'!C199,'ID-14'!D199,'ID-15'!C199,'ID-16'!B199,'ID-18'!C199,'ID-26'!D199,'ID-29'!D199,'ID-30'!D199,'ID-33'!C199,'ID-34'!D199,'ID-36'!C199,'ID-37'!C199,'ID-38'!D199,'ID-39'!D199,'ID-40'!D199,'ID-45'!D199,'ID-59'!D199,'ID-71'!C199))</f>
        <v>2072.4427245389379</v>
      </c>
      <c r="E192" s="1">
        <f>ABS(Mean!E192-MAX('ID-03'!B199,'ID-09'!C199,'ID-13'!D199,'ID-15'!D199,'ID-16'!C199,'ID-18'!D199,'ID-24'!D199,'ID-29'!E199,'ID-30'!E199,'ID-33'!D199,'ID-34'!E199,'ID-36'!D199,'ID-38'!E199,'ID-39'!E199,'ID-40'!E199,'ID-44'!D199,'ID-45'!E199,'ID-57'!D199,'ID-70'!C199,'ID-71'!D199))</f>
        <v>2257.4406817296258</v>
      </c>
      <c r="F192" s="1">
        <f>ABS(Mean!F192-MAX('ID-01'!B199,'ID-02'!B199,'ID-03'!C199,'ID-06'!B199,'ID-08'!C199,'ID-09'!D199,'ID-12'!B199,'ID-16'!D199,'ID-18'!E199,'ID-24'!E199,'ID-29'!F199,'ID-33'!E199,'ID-34'!F199,'ID-36'!E199,'ID-38'!F199,'ID-39'!F199,'ID-40'!F199,'ID-45'!F199,'ID-53'!C199,'ID-54'!B199,'ID-57'!E199,'ID-71'!E199))</f>
        <v>9178.4864947666065</v>
      </c>
      <c r="G192" s="1">
        <f>ABS(Mean!G192-MAX('ID-01'!C199,'ID-02'!C199,'ID-03'!D199,'ID-07'!B199,'ID-08'!D199,'ID-11'!D199,'ID-18'!F199,'ID-24'!F199,'ID-29'!G199,'ID-31'!B199,'ID-33'!F199,'ID-34'!G199,'ID-36'!F199,'ID-39'!G199,'ID-40'!G199,'ID-44'!E199,'ID-45'!G199,'ID-50'!B199,'ID-53'!D199,'ID-54'!C199,'ID-57'!F199,'ID-59'!E199,'ID-70'!D199,'ID-71'!F199))</f>
        <v>5275.7724376210817</v>
      </c>
      <c r="H192" s="1">
        <f>ABS(Mean!H192-MAX('ID-03'!E199,'ID-11'!E199,'ID-13'!E199,'ID-15'!E199,'ID-16'!E199,'ID-18'!G199,'ID-24'!G199,'ID-29'!H199,'ID-30'!F199,'ID-31'!C199,'ID-33'!G199,'ID-34'!H199,'ID-40'!H199,'ID-44'!F199,'ID-45'!H199,'ID-54'!D199,'ID-57'!G199,'ID-59'!F199,'ID-70'!E199,'ID-71'!G199))</f>
        <v>2210.1570990005939</v>
      </c>
      <c r="I192" s="1">
        <f>ABS(Mean!I192-MAX('ID-12'!C199,'ID-18'!H199,'ID-24'!H199,'ID-29'!I199,'ID-40'!I199,'ID-44'!G199,'ID-45'!I199,'ID-59'!G199))</f>
        <v>2332.4060183670249</v>
      </c>
      <c r="J192" s="1">
        <f>ABS(Mean!J192-MAX('ID-31'!D199,'ID-40'!J199,'ID-44'!H199,'ID-45'!J199,'ID-57'!H199))</f>
        <v>1184.8146502393138</v>
      </c>
      <c r="K192" s="1">
        <f>ABS(Mean!K192-MAX('ID-26'!E199,'ID-31'!E199,'ID-34'!I199,'ID-36'!G199,'ID-40'!K199,'ID-44'!I199,'ID-57'!I199))</f>
        <v>2982.3466131660971</v>
      </c>
    </row>
    <row r="193" spans="1:11" x14ac:dyDescent="0.25">
      <c r="A193" s="1">
        <v>23.625</v>
      </c>
      <c r="B193" s="1">
        <f>ABS(Mean!B193-MAX('ID-11'!B200,'ID-13'!B200,'ID-14'!B200,'ID-15'!B200,'ID-24'!B200,'ID-26'!B200,'ID-29'!B200,'ID-30'!B200,'ID-32'!B200,'ID-33'!B200,'ID-34'!B200,'ID-37'!B200,'ID-38'!B200,'ID-39'!B200,'ID-40'!B200,'ID-44'!B200,'ID-45'!B200,'ID-53'!B200,'ID-57'!B200,'ID-59'!B200,'ID-70'!B200,'ID-71'!B200))</f>
        <v>1440.247295722939</v>
      </c>
      <c r="C193" s="1">
        <f>ABS(Mean!C193-MAX('ID-08'!B200,'ID-09'!B200,'ID-11'!C200,'ID-14'!C200,'ID-18'!B200,'ID-24'!C200,'ID-26'!C200,'ID-29'!C200,'ID-30'!C200,'ID-34'!C200,'ID-36'!B200,'ID-38'!C200,'ID-39'!C200,'ID-40'!C200,'ID-44'!C200,'ID-45'!C200,'ID-57'!C200,'ID-59'!C200))</f>
        <v>1028.1870983354688</v>
      </c>
      <c r="D193" s="1">
        <f>ABS(Mean!D193-MAX('ID-13'!C200,'ID-14'!D200,'ID-15'!C200,'ID-16'!B200,'ID-18'!C200,'ID-26'!D200,'ID-29'!D200,'ID-30'!D200,'ID-33'!C200,'ID-34'!D200,'ID-36'!C200,'ID-37'!C200,'ID-38'!D200,'ID-39'!D200,'ID-40'!D200,'ID-45'!D200,'ID-59'!D200,'ID-71'!C200))</f>
        <v>2069.9446770320405</v>
      </c>
      <c r="E193" s="1">
        <f>ABS(Mean!E193-MAX('ID-03'!B200,'ID-09'!C200,'ID-13'!D200,'ID-15'!D200,'ID-16'!C200,'ID-18'!D200,'ID-24'!D200,'ID-29'!E200,'ID-30'!E200,'ID-33'!D200,'ID-34'!E200,'ID-36'!D200,'ID-38'!E200,'ID-39'!E200,'ID-40'!E200,'ID-44'!D200,'ID-45'!E200,'ID-57'!D200,'ID-70'!C200,'ID-71'!D200))</f>
        <v>2487.2478676567221</v>
      </c>
      <c r="F193" s="1">
        <f>ABS(Mean!F193-MAX('ID-01'!B200,'ID-02'!B200,'ID-03'!C200,'ID-06'!B200,'ID-08'!C200,'ID-09'!D200,'ID-12'!B200,'ID-16'!D200,'ID-18'!E200,'ID-24'!E200,'ID-29'!F200,'ID-33'!E200,'ID-34'!F200,'ID-36'!E200,'ID-38'!F200,'ID-39'!F200,'ID-40'!F200,'ID-45'!F200,'ID-53'!C200,'ID-54'!B200,'ID-57'!E200,'ID-71'!E200))</f>
        <v>9096.9849486325547</v>
      </c>
      <c r="G193" s="1">
        <f>ABS(Mean!G193-MAX('ID-01'!C200,'ID-02'!C200,'ID-03'!D200,'ID-07'!B200,'ID-08'!D200,'ID-11'!D200,'ID-18'!F200,'ID-24'!F200,'ID-29'!G200,'ID-31'!B200,'ID-33'!F200,'ID-34'!G200,'ID-36'!F200,'ID-39'!G200,'ID-40'!G200,'ID-44'!E200,'ID-45'!G200,'ID-50'!B200,'ID-53'!D200,'ID-54'!C200,'ID-57'!F200,'ID-59'!E200,'ID-70'!D200,'ID-71'!F200))</f>
        <v>5488.1118143259309</v>
      </c>
      <c r="H193" s="1">
        <f>ABS(Mean!H193-MAX('ID-03'!E200,'ID-11'!E200,'ID-13'!E200,'ID-15'!E200,'ID-16'!E200,'ID-18'!G200,'ID-24'!G200,'ID-29'!H200,'ID-30'!F200,'ID-31'!C200,'ID-33'!G200,'ID-34'!H200,'ID-40'!H200,'ID-44'!F200,'ID-45'!H200,'ID-54'!D200,'ID-57'!G200,'ID-59'!F200,'ID-70'!E200,'ID-71'!G200))</f>
        <v>2244.5215068999369</v>
      </c>
      <c r="I193" s="1">
        <f>ABS(Mean!I193-MAX('ID-12'!C200,'ID-18'!H200,'ID-24'!H200,'ID-29'!I200,'ID-40'!I200,'ID-44'!G200,'ID-45'!I200,'ID-59'!G200))</f>
        <v>2360.7963540212095</v>
      </c>
      <c r="J193" s="1">
        <f>ABS(Mean!J193-MAX('ID-31'!D200,'ID-40'!J200,'ID-44'!H200,'ID-45'!J200,'ID-57'!H200))</f>
        <v>1155.5768019255477</v>
      </c>
      <c r="K193" s="1">
        <f>ABS(Mean!K193-MAX('ID-26'!E200,'ID-31'!E200,'ID-34'!I200,'ID-36'!G200,'ID-40'!K200,'ID-44'!I200,'ID-57'!I200))</f>
        <v>2955.9509879986495</v>
      </c>
    </row>
    <row r="194" spans="1:11" x14ac:dyDescent="0.25">
      <c r="A194" s="1">
        <v>23.75</v>
      </c>
      <c r="B194" s="1">
        <f>ABS(Mean!B194-MAX('ID-11'!B201,'ID-13'!B201,'ID-14'!B201,'ID-15'!B201,'ID-24'!B201,'ID-26'!B201,'ID-29'!B201,'ID-30'!B201,'ID-32'!B201,'ID-33'!B201,'ID-34'!B201,'ID-37'!B201,'ID-38'!B201,'ID-39'!B201,'ID-40'!B201,'ID-44'!B201,'ID-45'!B201,'ID-53'!B201,'ID-57'!B201,'ID-59'!B201,'ID-70'!B201,'ID-71'!B201))</f>
        <v>1415.2115978851216</v>
      </c>
      <c r="C194" s="1">
        <f>ABS(Mean!C194-MAX('ID-08'!B201,'ID-09'!B201,'ID-11'!C201,'ID-14'!C201,'ID-18'!B201,'ID-24'!C201,'ID-26'!C201,'ID-29'!C201,'ID-30'!C201,'ID-34'!C201,'ID-36'!B201,'ID-38'!C201,'ID-39'!C201,'ID-40'!C201,'ID-44'!C201,'ID-45'!C201,'ID-57'!C201,'ID-59'!C201))</f>
        <v>939.20025735635011</v>
      </c>
      <c r="D194" s="1">
        <f>ABS(Mean!D194-MAX('ID-13'!C201,'ID-14'!D201,'ID-15'!C201,'ID-16'!B201,'ID-18'!C201,'ID-26'!D201,'ID-29'!D201,'ID-30'!D201,'ID-33'!C201,'ID-34'!D201,'ID-36'!C201,'ID-37'!C201,'ID-38'!D201,'ID-39'!D201,'ID-40'!D201,'ID-45'!D201,'ID-59'!D201,'ID-71'!C201))</f>
        <v>2048.614800609022</v>
      </c>
      <c r="E194" s="1">
        <f>ABS(Mean!E194-MAX('ID-03'!B201,'ID-09'!C201,'ID-13'!D201,'ID-15'!D201,'ID-16'!C201,'ID-18'!D201,'ID-24'!D201,'ID-29'!E201,'ID-30'!E201,'ID-33'!D201,'ID-34'!E201,'ID-36'!D201,'ID-38'!E201,'ID-39'!E201,'ID-40'!E201,'ID-44'!D201,'ID-45'!E201,'ID-57'!D201,'ID-70'!C201,'ID-71'!D201))</f>
        <v>2602.2166440969281</v>
      </c>
      <c r="F194" s="1">
        <f>ABS(Mean!F194-MAX('ID-01'!B201,'ID-02'!B201,'ID-03'!C201,'ID-06'!B201,'ID-08'!C201,'ID-09'!D201,'ID-12'!B201,'ID-16'!D201,'ID-18'!E201,'ID-24'!E201,'ID-29'!F201,'ID-33'!E201,'ID-34'!F201,'ID-36'!E201,'ID-38'!F201,'ID-39'!F201,'ID-40'!F201,'ID-45'!F201,'ID-53'!C201,'ID-54'!B201,'ID-57'!E201,'ID-71'!E201))</f>
        <v>9048.0162570883203</v>
      </c>
      <c r="G194" s="1">
        <f>ABS(Mean!G194-MAX('ID-01'!C201,'ID-02'!C201,'ID-03'!D201,'ID-07'!B201,'ID-08'!D201,'ID-11'!D201,'ID-18'!F201,'ID-24'!F201,'ID-29'!G201,'ID-31'!B201,'ID-33'!F201,'ID-34'!G201,'ID-36'!F201,'ID-39'!G201,'ID-40'!G201,'ID-44'!E201,'ID-45'!G201,'ID-50'!B201,'ID-53'!D201,'ID-54'!C201,'ID-57'!F201,'ID-59'!E201,'ID-70'!D201,'ID-71'!F201))</f>
        <v>5879.0262014906284</v>
      </c>
      <c r="H194" s="1">
        <f>ABS(Mean!H194-MAX('ID-03'!E201,'ID-11'!E201,'ID-13'!E201,'ID-15'!E201,'ID-16'!E201,'ID-18'!G201,'ID-24'!G201,'ID-29'!H201,'ID-30'!F201,'ID-31'!C201,'ID-33'!G201,'ID-34'!H201,'ID-40'!H201,'ID-44'!F201,'ID-45'!H201,'ID-54'!D201,'ID-57'!G201,'ID-59'!F201,'ID-70'!E201,'ID-71'!G201))</f>
        <v>2164.9749305652231</v>
      </c>
      <c r="I194" s="1">
        <f>ABS(Mean!I194-MAX('ID-12'!C201,'ID-18'!H201,'ID-24'!H201,'ID-29'!I201,'ID-40'!I201,'ID-44'!G201,'ID-45'!I201,'ID-59'!G201))</f>
        <v>2411.28009132636</v>
      </c>
      <c r="J194" s="1">
        <f>ABS(Mean!J194-MAX('ID-31'!D201,'ID-40'!J201,'ID-44'!H201,'ID-45'!J201,'ID-57'!H201))</f>
        <v>1185.8175692939074</v>
      </c>
      <c r="K194" s="1">
        <f>ABS(Mean!K194-MAX('ID-26'!E201,'ID-31'!E201,'ID-34'!I201,'ID-36'!G201,'ID-40'!K201,'ID-44'!I201,'ID-57'!I201))</f>
        <v>2962.6363636065271</v>
      </c>
    </row>
    <row r="195" spans="1:11" x14ac:dyDescent="0.25">
      <c r="A195" s="1">
        <v>23.875</v>
      </c>
      <c r="B195" s="1">
        <f>ABS(Mean!B195-MAX('ID-11'!B202,'ID-13'!B202,'ID-14'!B202,'ID-15'!B202,'ID-24'!B202,'ID-26'!B202,'ID-29'!B202,'ID-30'!B202,'ID-32'!B202,'ID-33'!B202,'ID-34'!B202,'ID-37'!B202,'ID-38'!B202,'ID-39'!B202,'ID-40'!B202,'ID-44'!B202,'ID-45'!B202,'ID-53'!B202,'ID-57'!B202,'ID-59'!B202,'ID-70'!B202,'ID-71'!B202))</f>
        <v>1511.731254765645</v>
      </c>
      <c r="C195" s="1">
        <f>ABS(Mean!C195-MAX('ID-08'!B202,'ID-09'!B202,'ID-11'!C202,'ID-14'!C202,'ID-18'!B202,'ID-24'!C202,'ID-26'!C202,'ID-29'!C202,'ID-30'!C202,'ID-34'!C202,'ID-36'!B202,'ID-38'!C202,'ID-39'!C202,'ID-40'!C202,'ID-44'!C202,'ID-45'!C202,'ID-57'!C202,'ID-59'!C202))</f>
        <v>789.07124616226918</v>
      </c>
      <c r="D195" s="1">
        <f>ABS(Mean!D195-MAX('ID-13'!C202,'ID-14'!D202,'ID-15'!C202,'ID-16'!B202,'ID-18'!C202,'ID-26'!D202,'ID-29'!D202,'ID-30'!D202,'ID-33'!C202,'ID-34'!D202,'ID-36'!C202,'ID-37'!C202,'ID-38'!D202,'ID-39'!D202,'ID-40'!D202,'ID-45'!D202,'ID-59'!D202,'ID-71'!C202))</f>
        <v>2116.82944395506</v>
      </c>
      <c r="E195" s="1">
        <f>ABS(Mean!E195-MAX('ID-03'!B202,'ID-09'!C202,'ID-13'!D202,'ID-15'!D202,'ID-16'!C202,'ID-18'!D202,'ID-24'!D202,'ID-29'!E202,'ID-30'!E202,'ID-33'!D202,'ID-34'!E202,'ID-36'!D202,'ID-38'!E202,'ID-39'!E202,'ID-40'!E202,'ID-44'!D202,'ID-45'!E202,'ID-57'!D202,'ID-70'!C202,'ID-71'!D202))</f>
        <v>2655.3376508980195</v>
      </c>
      <c r="F195" s="1">
        <f>ABS(Mean!F195-MAX('ID-01'!B202,'ID-02'!B202,'ID-03'!C202,'ID-06'!B202,'ID-08'!C202,'ID-09'!D202,'ID-12'!B202,'ID-16'!D202,'ID-18'!E202,'ID-24'!E202,'ID-29'!F202,'ID-33'!E202,'ID-34'!F202,'ID-36'!E202,'ID-38'!F202,'ID-39'!F202,'ID-40'!F202,'ID-45'!F202,'ID-53'!C202,'ID-54'!B202,'ID-57'!E202,'ID-71'!E202))</f>
        <v>8983.6909260553894</v>
      </c>
      <c r="G195" s="1">
        <f>ABS(Mean!G195-MAX('ID-01'!C202,'ID-02'!C202,'ID-03'!D202,'ID-07'!B202,'ID-08'!D202,'ID-11'!D202,'ID-18'!F202,'ID-24'!F202,'ID-29'!G202,'ID-31'!B202,'ID-33'!F202,'ID-34'!G202,'ID-36'!F202,'ID-39'!G202,'ID-40'!G202,'ID-44'!E202,'ID-45'!G202,'ID-50'!B202,'ID-53'!D202,'ID-54'!C202,'ID-57'!F202,'ID-59'!E202,'ID-70'!D202,'ID-71'!F202))</f>
        <v>5920.8031241686858</v>
      </c>
      <c r="H195" s="1">
        <f>ABS(Mean!H195-MAX('ID-03'!E202,'ID-11'!E202,'ID-13'!E202,'ID-15'!E202,'ID-16'!E202,'ID-18'!G202,'ID-24'!G202,'ID-29'!H202,'ID-30'!F202,'ID-31'!C202,'ID-33'!G202,'ID-34'!H202,'ID-40'!H202,'ID-44'!F202,'ID-45'!H202,'ID-54'!D202,'ID-57'!G202,'ID-59'!F202,'ID-70'!E202,'ID-71'!G202))</f>
        <v>2175.2396799859789</v>
      </c>
      <c r="I195" s="1">
        <f>ABS(Mean!I195-MAX('ID-12'!C202,'ID-18'!H202,'ID-24'!H202,'ID-29'!I202,'ID-40'!I202,'ID-44'!G202,'ID-45'!I202,'ID-59'!G202))</f>
        <v>2409.940831679291</v>
      </c>
      <c r="J195" s="1">
        <f>ABS(Mean!J195-MAX('ID-31'!D202,'ID-40'!J202,'ID-44'!H202,'ID-45'!J202,'ID-57'!H202))</f>
        <v>1162.2272936935065</v>
      </c>
      <c r="K195" s="1">
        <f>ABS(Mean!K195-MAX('ID-26'!E202,'ID-31'!E202,'ID-34'!I202,'ID-36'!G202,'ID-40'!K202,'ID-44'!I202,'ID-57'!I202))</f>
        <v>2824.2458222880005</v>
      </c>
    </row>
    <row r="196" spans="1:11" x14ac:dyDescent="0.25">
      <c r="A196" s="1">
        <v>24</v>
      </c>
      <c r="B196" s="1">
        <f>ABS(Mean!B196-MAX('ID-11'!B203,'ID-13'!B203,'ID-14'!B203,'ID-15'!B203,'ID-24'!B203,'ID-26'!B203,'ID-29'!B203,'ID-30'!B203,'ID-32'!B203,'ID-33'!B203,'ID-34'!B203,'ID-37'!B203,'ID-38'!B203,'ID-39'!B203,'ID-40'!B203,'ID-44'!B203,'ID-45'!B203,'ID-53'!B203,'ID-57'!B203,'ID-59'!B203,'ID-70'!B203,'ID-71'!B203))</f>
        <v>1581.0882891366289</v>
      </c>
      <c r="C196" s="1">
        <f>ABS(Mean!C196-MAX('ID-08'!B203,'ID-09'!B203,'ID-11'!C203,'ID-14'!C203,'ID-18'!B203,'ID-24'!C203,'ID-26'!C203,'ID-29'!C203,'ID-30'!C203,'ID-34'!C203,'ID-36'!B203,'ID-38'!C203,'ID-39'!C203,'ID-40'!C203,'ID-44'!C203,'ID-45'!C203,'ID-57'!C203,'ID-59'!C203))</f>
        <v>789.93351909963735</v>
      </c>
      <c r="D196" s="1">
        <f>ABS(Mean!D196-MAX('ID-13'!C203,'ID-14'!D203,'ID-15'!C203,'ID-16'!B203,'ID-18'!C203,'ID-26'!D203,'ID-29'!D203,'ID-30'!D203,'ID-33'!C203,'ID-34'!D203,'ID-36'!C203,'ID-37'!C203,'ID-38'!D203,'ID-39'!D203,'ID-40'!D203,'ID-45'!D203,'ID-59'!D203,'ID-71'!C203))</f>
        <v>2108.399234016917</v>
      </c>
      <c r="E196" s="1">
        <f>ABS(Mean!E196-MAX('ID-03'!B203,'ID-09'!C203,'ID-13'!D203,'ID-15'!D203,'ID-16'!C203,'ID-18'!D203,'ID-24'!D203,'ID-29'!E203,'ID-30'!E203,'ID-33'!D203,'ID-34'!E203,'ID-36'!D203,'ID-38'!E203,'ID-39'!E203,'ID-40'!E203,'ID-44'!D203,'ID-45'!E203,'ID-57'!D203,'ID-70'!C203,'ID-71'!D203))</f>
        <v>2849.8316743172722</v>
      </c>
      <c r="F196" s="1">
        <f>ABS(Mean!F196-MAX('ID-01'!B203,'ID-02'!B203,'ID-03'!C203,'ID-06'!B203,'ID-08'!C203,'ID-09'!D203,'ID-12'!B203,'ID-16'!D203,'ID-18'!E203,'ID-24'!E203,'ID-29'!F203,'ID-33'!E203,'ID-34'!F203,'ID-36'!E203,'ID-38'!F203,'ID-39'!F203,'ID-40'!F203,'ID-45'!F203,'ID-53'!C203,'ID-54'!B203,'ID-57'!E203,'ID-71'!E203))</f>
        <v>8956.3783084693532</v>
      </c>
      <c r="G196" s="1">
        <f>ABS(Mean!G196-MAX('ID-01'!C203,'ID-02'!C203,'ID-03'!D203,'ID-07'!B203,'ID-08'!D203,'ID-11'!D203,'ID-18'!F203,'ID-24'!F203,'ID-29'!G203,'ID-31'!B203,'ID-33'!F203,'ID-34'!G203,'ID-36'!F203,'ID-39'!G203,'ID-40'!G203,'ID-44'!E203,'ID-45'!G203,'ID-50'!B203,'ID-53'!D203,'ID-54'!C203,'ID-57'!F203,'ID-59'!E203,'ID-70'!D203,'ID-71'!F203))</f>
        <v>5964.602790740998</v>
      </c>
      <c r="H196" s="1">
        <f>ABS(Mean!H196-MAX('ID-03'!E203,'ID-11'!E203,'ID-13'!E203,'ID-15'!E203,'ID-16'!E203,'ID-18'!G203,'ID-24'!G203,'ID-29'!H203,'ID-30'!F203,'ID-31'!C203,'ID-33'!G203,'ID-34'!H203,'ID-40'!H203,'ID-44'!F203,'ID-45'!H203,'ID-54'!D203,'ID-57'!G203,'ID-59'!F203,'ID-70'!E203,'ID-71'!G203))</f>
        <v>2305.0203607864187</v>
      </c>
      <c r="I196" s="1">
        <f>ABS(Mean!I196-MAX('ID-12'!C203,'ID-18'!H203,'ID-24'!H203,'ID-29'!I203,'ID-40'!I203,'ID-44'!G203,'ID-45'!I203,'ID-59'!G203))</f>
        <v>2479.2305966810009</v>
      </c>
      <c r="J196" s="1">
        <f>ABS(Mean!J196-MAX('ID-31'!D203,'ID-40'!J203,'ID-44'!H203,'ID-45'!J203,'ID-57'!H203))</f>
        <v>1144.2067950503433</v>
      </c>
      <c r="K196" s="1">
        <f>ABS(Mean!K196-MAX('ID-26'!E203,'ID-31'!E203,'ID-34'!I203,'ID-36'!G203,'ID-40'!K203,'ID-44'!I203,'ID-57'!I203))</f>
        <v>2556.1711747528834</v>
      </c>
    </row>
    <row r="197" spans="1:11" x14ac:dyDescent="0.25">
      <c r="A197" s="1">
        <v>24.125</v>
      </c>
      <c r="B197" s="1">
        <f>ABS(Mean!B197-MAX('ID-11'!B204,'ID-13'!B204,'ID-14'!B204,'ID-15'!B204,'ID-24'!B204,'ID-26'!B204,'ID-29'!B204,'ID-30'!B204,'ID-32'!B204,'ID-33'!B204,'ID-34'!B204,'ID-37'!B204,'ID-38'!B204,'ID-39'!B204,'ID-40'!B204,'ID-44'!B204,'ID-45'!B204,'ID-53'!B204,'ID-57'!B204,'ID-59'!B204,'ID-70'!B204,'ID-71'!B204))</f>
        <v>1618.9271655947123</v>
      </c>
      <c r="C197" s="1">
        <f>ABS(Mean!C197-MAX('ID-08'!B204,'ID-09'!B204,'ID-11'!C204,'ID-14'!C204,'ID-18'!B204,'ID-24'!C204,'ID-26'!C204,'ID-29'!C204,'ID-30'!C204,'ID-34'!C204,'ID-36'!B204,'ID-38'!C204,'ID-39'!C204,'ID-40'!C204,'ID-44'!C204,'ID-45'!C204,'ID-57'!C204,'ID-59'!C204))</f>
        <v>790.15986549377965</v>
      </c>
      <c r="D197" s="1">
        <f>ABS(Mean!D197-MAX('ID-13'!C204,'ID-14'!D204,'ID-15'!C204,'ID-16'!B204,'ID-18'!C204,'ID-26'!D204,'ID-29'!D204,'ID-30'!D204,'ID-33'!C204,'ID-34'!D204,'ID-36'!C204,'ID-37'!C204,'ID-38'!D204,'ID-39'!D204,'ID-40'!D204,'ID-45'!D204,'ID-59'!D204,'ID-71'!C204))</f>
        <v>2082.7357001787896</v>
      </c>
      <c r="E197" s="1">
        <f>ABS(Mean!E197-MAX('ID-03'!B204,'ID-09'!C204,'ID-13'!D204,'ID-15'!D204,'ID-16'!C204,'ID-18'!D204,'ID-24'!D204,'ID-29'!E204,'ID-30'!E204,'ID-33'!D204,'ID-34'!E204,'ID-36'!D204,'ID-38'!E204,'ID-39'!E204,'ID-40'!E204,'ID-44'!D204,'ID-45'!E204,'ID-57'!D204,'ID-70'!C204,'ID-71'!D204))</f>
        <v>2738.7469865515068</v>
      </c>
      <c r="F197" s="1">
        <f>ABS(Mean!F197-MAX('ID-01'!B204,'ID-02'!B204,'ID-03'!C204,'ID-06'!B204,'ID-08'!C204,'ID-09'!D204,'ID-12'!B204,'ID-16'!D204,'ID-18'!E204,'ID-24'!E204,'ID-29'!F204,'ID-33'!E204,'ID-34'!F204,'ID-36'!E204,'ID-38'!F204,'ID-39'!F204,'ID-40'!F204,'ID-45'!F204,'ID-53'!C204,'ID-54'!B204,'ID-57'!E204,'ID-71'!E204))</f>
        <v>8915.2789930331528</v>
      </c>
      <c r="G197" s="1">
        <f>ABS(Mean!G197-MAX('ID-01'!C204,'ID-02'!C204,'ID-03'!D204,'ID-07'!B204,'ID-08'!D204,'ID-11'!D204,'ID-18'!F204,'ID-24'!F204,'ID-29'!G204,'ID-31'!B204,'ID-33'!F204,'ID-34'!G204,'ID-36'!F204,'ID-39'!G204,'ID-40'!G204,'ID-44'!E204,'ID-45'!G204,'ID-50'!B204,'ID-53'!D204,'ID-54'!C204,'ID-57'!F204,'ID-59'!E204,'ID-70'!D204,'ID-71'!F204))</f>
        <v>6002.5517677986036</v>
      </c>
      <c r="H197" s="1">
        <f>ABS(Mean!H197-MAX('ID-03'!E204,'ID-11'!E204,'ID-13'!E204,'ID-15'!E204,'ID-16'!E204,'ID-18'!G204,'ID-24'!G204,'ID-29'!H204,'ID-30'!F204,'ID-31'!C204,'ID-33'!G204,'ID-34'!H204,'ID-40'!H204,'ID-44'!F204,'ID-45'!H204,'ID-54'!D204,'ID-57'!G204,'ID-59'!F204,'ID-70'!E204,'ID-71'!G204))</f>
        <v>2381.824743640851</v>
      </c>
      <c r="I197" s="1">
        <f>ABS(Mean!I197-MAX('ID-12'!C204,'ID-18'!H204,'ID-24'!H204,'ID-29'!I204,'ID-40'!I204,'ID-44'!G204,'ID-45'!I204,'ID-59'!G204))</f>
        <v>2492.2976046941217</v>
      </c>
      <c r="J197" s="1">
        <f>ABS(Mean!J197-MAX('ID-31'!D204,'ID-40'!J204,'ID-44'!H204,'ID-45'!J204,'ID-57'!H204))</f>
        <v>1150.3037709430814</v>
      </c>
      <c r="K197" s="1">
        <f>ABS(Mean!K197-MAX('ID-26'!E204,'ID-31'!E204,'ID-34'!I204,'ID-36'!G204,'ID-40'!K204,'ID-44'!I204,'ID-57'!I204))</f>
        <v>2600.2077711330548</v>
      </c>
    </row>
    <row r="198" spans="1:11" x14ac:dyDescent="0.25">
      <c r="A198" s="1">
        <v>24.25</v>
      </c>
      <c r="B198" s="1">
        <f>ABS(Mean!B198-MAX('ID-11'!B205,'ID-13'!B205,'ID-14'!B205,'ID-15'!B205,'ID-24'!B205,'ID-26'!B205,'ID-29'!B205,'ID-30'!B205,'ID-32'!B205,'ID-33'!B205,'ID-34'!B205,'ID-37'!B205,'ID-38'!B205,'ID-39'!B205,'ID-40'!B205,'ID-44'!B205,'ID-45'!B205,'ID-53'!B205,'ID-57'!B205,'ID-59'!B205,'ID-70'!B205,'ID-71'!B205))</f>
        <v>1620.475657465221</v>
      </c>
      <c r="C198" s="1">
        <f>ABS(Mean!C198-MAX('ID-08'!B205,'ID-09'!B205,'ID-11'!C205,'ID-14'!C205,'ID-18'!B205,'ID-24'!C205,'ID-26'!C205,'ID-29'!C205,'ID-30'!C205,'ID-34'!C205,'ID-36'!B205,'ID-38'!C205,'ID-39'!C205,'ID-40'!C205,'ID-44'!C205,'ID-45'!C205,'ID-57'!C205,'ID-59'!C205))</f>
        <v>811.26918509589859</v>
      </c>
      <c r="D198" s="1">
        <f>ABS(Mean!D198-MAX('ID-13'!C205,'ID-14'!D205,'ID-15'!C205,'ID-16'!B205,'ID-18'!C205,'ID-26'!D205,'ID-29'!D205,'ID-30'!D205,'ID-33'!C205,'ID-34'!D205,'ID-36'!C205,'ID-37'!C205,'ID-38'!D205,'ID-39'!D205,'ID-40'!D205,'ID-45'!D205,'ID-59'!D205,'ID-71'!C205))</f>
        <v>2055.4851873630359</v>
      </c>
      <c r="E198" s="1">
        <f>ABS(Mean!E198-MAX('ID-03'!B205,'ID-09'!C205,'ID-13'!D205,'ID-15'!D205,'ID-16'!C205,'ID-18'!D205,'ID-24'!D205,'ID-29'!E205,'ID-30'!E205,'ID-33'!D205,'ID-34'!E205,'ID-36'!D205,'ID-38'!E205,'ID-39'!E205,'ID-40'!E205,'ID-44'!D205,'ID-45'!E205,'ID-57'!D205,'ID-70'!C205,'ID-71'!D205))</f>
        <v>2822.6255552470798</v>
      </c>
      <c r="F198" s="1">
        <f>ABS(Mean!F198-MAX('ID-01'!B205,'ID-02'!B205,'ID-03'!C205,'ID-06'!B205,'ID-08'!C205,'ID-09'!D205,'ID-12'!B205,'ID-16'!D205,'ID-18'!E205,'ID-24'!E205,'ID-29'!F205,'ID-33'!E205,'ID-34'!F205,'ID-36'!E205,'ID-38'!F205,'ID-39'!F205,'ID-40'!F205,'ID-45'!F205,'ID-53'!C205,'ID-54'!B205,'ID-57'!E205,'ID-71'!E205))</f>
        <v>8949.5965543319235</v>
      </c>
      <c r="G198" s="1">
        <f>ABS(Mean!G198-MAX('ID-01'!C205,'ID-02'!C205,'ID-03'!D205,'ID-07'!B205,'ID-08'!D205,'ID-11'!D205,'ID-18'!F205,'ID-24'!F205,'ID-29'!G205,'ID-31'!B205,'ID-33'!F205,'ID-34'!G205,'ID-36'!F205,'ID-39'!G205,'ID-40'!G205,'ID-44'!E205,'ID-45'!G205,'ID-50'!B205,'ID-53'!D205,'ID-54'!C205,'ID-57'!F205,'ID-59'!E205,'ID-70'!D205,'ID-71'!F205))</f>
        <v>6128.6118224245602</v>
      </c>
      <c r="H198" s="1">
        <f>ABS(Mean!H198-MAX('ID-03'!E205,'ID-11'!E205,'ID-13'!E205,'ID-15'!E205,'ID-16'!E205,'ID-18'!G205,'ID-24'!G205,'ID-29'!H205,'ID-30'!F205,'ID-31'!C205,'ID-33'!G205,'ID-34'!H205,'ID-40'!H205,'ID-44'!F205,'ID-45'!H205,'ID-54'!D205,'ID-57'!G205,'ID-59'!F205,'ID-70'!E205,'ID-71'!G205))</f>
        <v>2404.2213918269631</v>
      </c>
      <c r="I198" s="1">
        <f>ABS(Mean!I198-MAX('ID-12'!C205,'ID-18'!H205,'ID-24'!H205,'ID-29'!I205,'ID-40'!I205,'ID-44'!G205,'ID-45'!I205,'ID-59'!G205))</f>
        <v>2642.0743663106809</v>
      </c>
      <c r="J198" s="1">
        <f>ABS(Mean!J198-MAX('ID-31'!D205,'ID-40'!J205,'ID-44'!H205,'ID-45'!J205,'ID-57'!H205))</f>
        <v>1138.0604212003125</v>
      </c>
      <c r="K198" s="1">
        <f>ABS(Mean!K198-MAX('ID-26'!E205,'ID-31'!E205,'ID-34'!I205,'ID-36'!G205,'ID-40'!K205,'ID-44'!I205,'ID-57'!I205))</f>
        <v>2818.8974285162385</v>
      </c>
    </row>
    <row r="199" spans="1:11" x14ac:dyDescent="0.25">
      <c r="A199" s="1">
        <v>24.375</v>
      </c>
      <c r="B199" s="1">
        <f>ABS(Mean!B199-MAX('ID-11'!B206,'ID-13'!B206,'ID-14'!B206,'ID-15'!B206,'ID-24'!B206,'ID-26'!B206,'ID-29'!B206,'ID-30'!B206,'ID-32'!B206,'ID-33'!B206,'ID-34'!B206,'ID-37'!B206,'ID-38'!B206,'ID-39'!B206,'ID-40'!B206,'ID-44'!B206,'ID-45'!B206,'ID-53'!B206,'ID-57'!B206,'ID-59'!B206,'ID-70'!B206,'ID-71'!B206))</f>
        <v>1634.0740613319583</v>
      </c>
      <c r="C199" s="1">
        <f>ABS(Mean!C199-MAX('ID-08'!B206,'ID-09'!B206,'ID-11'!C206,'ID-14'!C206,'ID-18'!B206,'ID-24'!C206,'ID-26'!C206,'ID-29'!C206,'ID-30'!C206,'ID-34'!C206,'ID-36'!B206,'ID-38'!C206,'ID-39'!C206,'ID-40'!C206,'ID-44'!C206,'ID-45'!C206,'ID-57'!C206,'ID-59'!C206))</f>
        <v>802.88349589587244</v>
      </c>
      <c r="D199" s="1">
        <f>ABS(Mean!D199-MAX('ID-13'!C206,'ID-14'!D206,'ID-15'!C206,'ID-16'!B206,'ID-18'!C206,'ID-26'!D206,'ID-29'!D206,'ID-30'!D206,'ID-33'!C206,'ID-34'!D206,'ID-36'!C206,'ID-37'!C206,'ID-38'!D206,'ID-39'!D206,'ID-40'!D206,'ID-45'!D206,'ID-59'!D206,'ID-71'!C206))</f>
        <v>2064.4302657314784</v>
      </c>
      <c r="E199" s="1">
        <f>ABS(Mean!E199-MAX('ID-03'!B206,'ID-09'!C206,'ID-13'!D206,'ID-15'!D206,'ID-16'!C206,'ID-18'!D206,'ID-24'!D206,'ID-29'!E206,'ID-30'!E206,'ID-33'!D206,'ID-34'!E206,'ID-36'!D206,'ID-38'!E206,'ID-39'!E206,'ID-40'!E206,'ID-44'!D206,'ID-45'!E206,'ID-57'!D206,'ID-70'!C206,'ID-71'!D206))</f>
        <v>2637.3555322949132</v>
      </c>
      <c r="F199" s="1">
        <f>ABS(Mean!F199-MAX('ID-01'!B206,'ID-02'!B206,'ID-03'!C206,'ID-06'!B206,'ID-08'!C206,'ID-09'!D206,'ID-12'!B206,'ID-16'!D206,'ID-18'!E206,'ID-24'!E206,'ID-29'!F206,'ID-33'!E206,'ID-34'!F206,'ID-36'!E206,'ID-38'!F206,'ID-39'!F206,'ID-40'!F206,'ID-45'!F206,'ID-53'!C206,'ID-54'!B206,'ID-57'!E206,'ID-71'!E206))</f>
        <v>8921.600719305603</v>
      </c>
      <c r="G199" s="1">
        <f>ABS(Mean!G199-MAX('ID-01'!C206,'ID-02'!C206,'ID-03'!D206,'ID-07'!B206,'ID-08'!D206,'ID-11'!D206,'ID-18'!F206,'ID-24'!F206,'ID-29'!G206,'ID-31'!B206,'ID-33'!F206,'ID-34'!G206,'ID-36'!F206,'ID-39'!G206,'ID-40'!G206,'ID-44'!E206,'ID-45'!G206,'ID-50'!B206,'ID-53'!D206,'ID-54'!C206,'ID-57'!F206,'ID-59'!E206,'ID-70'!D206,'ID-71'!F206))</f>
        <v>6202.5931809411668</v>
      </c>
      <c r="H199" s="1">
        <f>ABS(Mean!H199-MAX('ID-03'!E206,'ID-11'!E206,'ID-13'!E206,'ID-15'!E206,'ID-16'!E206,'ID-18'!G206,'ID-24'!G206,'ID-29'!H206,'ID-30'!F206,'ID-31'!C206,'ID-33'!G206,'ID-34'!H206,'ID-40'!H206,'ID-44'!F206,'ID-45'!H206,'ID-54'!D206,'ID-57'!G206,'ID-59'!F206,'ID-70'!E206,'ID-71'!G206))</f>
        <v>2341.0897302672456</v>
      </c>
      <c r="I199" s="1">
        <f>ABS(Mean!I199-MAX('ID-12'!C206,'ID-18'!H206,'ID-24'!H206,'ID-29'!I206,'ID-40'!I206,'ID-44'!G206,'ID-45'!I206,'ID-59'!G206))</f>
        <v>2685.2611925478536</v>
      </c>
      <c r="J199" s="1">
        <f>ABS(Mean!J199-MAX('ID-31'!D206,'ID-40'!J206,'ID-44'!H206,'ID-45'!J206,'ID-57'!H206))</f>
        <v>1185.9295098981711</v>
      </c>
      <c r="K199" s="1">
        <f>ABS(Mean!K199-MAX('ID-26'!E206,'ID-31'!E206,'ID-34'!I206,'ID-36'!G206,'ID-40'!K206,'ID-44'!I206,'ID-57'!I206))</f>
        <v>2937.3893406866523</v>
      </c>
    </row>
    <row r="200" spans="1:11" x14ac:dyDescent="0.25">
      <c r="A200" s="1">
        <v>24.5</v>
      </c>
      <c r="B200" s="1">
        <f>ABS(Mean!B200-MAX('ID-11'!B207,'ID-13'!B207,'ID-14'!B207,'ID-15'!B207,'ID-24'!B207,'ID-26'!B207,'ID-29'!B207,'ID-30'!B207,'ID-32'!B207,'ID-33'!B207,'ID-34'!B207,'ID-37'!B207,'ID-38'!B207,'ID-39'!B207,'ID-40'!B207,'ID-44'!B207,'ID-45'!B207,'ID-53'!B207,'ID-57'!B207,'ID-59'!B207,'ID-70'!B207,'ID-71'!B207))</f>
        <v>1645.694283327786</v>
      </c>
      <c r="C200" s="1">
        <f>ABS(Mean!C200-MAX('ID-08'!B207,'ID-09'!B207,'ID-11'!C207,'ID-14'!C207,'ID-18'!B207,'ID-24'!C207,'ID-26'!C207,'ID-29'!C207,'ID-30'!C207,'ID-34'!C207,'ID-36'!B207,'ID-38'!C207,'ID-39'!C207,'ID-40'!C207,'ID-44'!C207,'ID-45'!C207,'ID-57'!C207,'ID-59'!C207))</f>
        <v>794.27171427984274</v>
      </c>
      <c r="D200" s="1">
        <f>ABS(Mean!D200-MAX('ID-13'!C207,'ID-14'!D207,'ID-15'!C207,'ID-16'!B207,'ID-18'!C207,'ID-26'!D207,'ID-29'!D207,'ID-30'!D207,'ID-33'!C207,'ID-34'!D207,'ID-36'!C207,'ID-37'!C207,'ID-38'!D207,'ID-39'!D207,'ID-40'!D207,'ID-45'!D207,'ID-59'!D207,'ID-71'!C207))</f>
        <v>2102.5498056266156</v>
      </c>
      <c r="E200" s="1">
        <f>ABS(Mean!E200-MAX('ID-03'!B207,'ID-09'!C207,'ID-13'!D207,'ID-15'!D207,'ID-16'!C207,'ID-18'!D207,'ID-24'!D207,'ID-29'!E207,'ID-30'!E207,'ID-33'!D207,'ID-34'!E207,'ID-36'!D207,'ID-38'!E207,'ID-39'!E207,'ID-40'!E207,'ID-44'!D207,'ID-45'!E207,'ID-57'!D207,'ID-70'!C207,'ID-71'!D207))</f>
        <v>2699.243395881063</v>
      </c>
      <c r="F200" s="1">
        <f>ABS(Mean!F200-MAX('ID-01'!B207,'ID-02'!B207,'ID-03'!C207,'ID-06'!B207,'ID-08'!C207,'ID-09'!D207,'ID-12'!B207,'ID-16'!D207,'ID-18'!E207,'ID-24'!E207,'ID-29'!F207,'ID-33'!E207,'ID-34'!F207,'ID-36'!E207,'ID-38'!F207,'ID-39'!F207,'ID-40'!F207,'ID-45'!F207,'ID-53'!C207,'ID-54'!B207,'ID-57'!E207,'ID-71'!E207))</f>
        <v>8823.234947391371</v>
      </c>
      <c r="G200" s="1">
        <f>ABS(Mean!G200-MAX('ID-01'!C207,'ID-02'!C207,'ID-03'!D207,'ID-07'!B207,'ID-08'!D207,'ID-11'!D207,'ID-18'!F207,'ID-24'!F207,'ID-29'!G207,'ID-31'!B207,'ID-33'!F207,'ID-34'!G207,'ID-36'!F207,'ID-39'!G207,'ID-40'!G207,'ID-44'!E207,'ID-45'!G207,'ID-50'!B207,'ID-53'!D207,'ID-54'!C207,'ID-57'!F207,'ID-59'!E207,'ID-70'!D207,'ID-71'!F207))</f>
        <v>6248.9339709197775</v>
      </c>
      <c r="H200" s="1">
        <f>ABS(Mean!H200-MAX('ID-03'!E207,'ID-11'!E207,'ID-13'!E207,'ID-15'!E207,'ID-16'!E207,'ID-18'!G207,'ID-24'!G207,'ID-29'!H207,'ID-30'!F207,'ID-31'!C207,'ID-33'!G207,'ID-34'!H207,'ID-40'!H207,'ID-44'!F207,'ID-45'!H207,'ID-54'!D207,'ID-57'!G207,'ID-59'!F207,'ID-70'!E207,'ID-71'!G207))</f>
        <v>2337.9987280422292</v>
      </c>
      <c r="I200" s="1">
        <f>ABS(Mean!I200-MAX('ID-12'!C207,'ID-18'!H207,'ID-24'!H207,'ID-29'!I207,'ID-40'!I207,'ID-44'!G207,'ID-45'!I207,'ID-59'!G207))</f>
        <v>2720.0810507397791</v>
      </c>
      <c r="J200" s="1">
        <f>ABS(Mean!J200-MAX('ID-31'!D207,'ID-40'!J207,'ID-44'!H207,'ID-45'!J207,'ID-57'!H207))</f>
        <v>1231.7894476635288</v>
      </c>
      <c r="K200" s="1">
        <f>ABS(Mean!K200-MAX('ID-26'!E207,'ID-31'!E207,'ID-34'!I207,'ID-36'!G207,'ID-40'!K207,'ID-44'!I207,'ID-57'!I207))</f>
        <v>2939.0396118572844</v>
      </c>
    </row>
    <row r="201" spans="1:11" x14ac:dyDescent="0.25">
      <c r="A201" s="1">
        <v>24.625</v>
      </c>
      <c r="B201" s="1">
        <f>ABS(Mean!B201-MAX('ID-11'!B208,'ID-13'!B208,'ID-14'!B208,'ID-15'!B208,'ID-24'!B208,'ID-26'!B208,'ID-29'!B208,'ID-30'!B208,'ID-32'!B208,'ID-33'!B208,'ID-34'!B208,'ID-37'!B208,'ID-38'!B208,'ID-39'!B208,'ID-40'!B208,'ID-44'!B208,'ID-45'!B208,'ID-53'!B208,'ID-57'!B208,'ID-59'!B208,'ID-70'!B208,'ID-71'!B208))</f>
        <v>1667.1177336014409</v>
      </c>
      <c r="C201" s="1">
        <f>ABS(Mean!C201-MAX('ID-08'!B208,'ID-09'!B208,'ID-11'!C208,'ID-14'!C208,'ID-18'!B208,'ID-24'!C208,'ID-26'!C208,'ID-29'!C208,'ID-30'!C208,'ID-34'!C208,'ID-36'!B208,'ID-38'!C208,'ID-39'!C208,'ID-40'!C208,'ID-44'!C208,'ID-45'!C208,'ID-57'!C208,'ID-59'!C208))</f>
        <v>817.53380287859204</v>
      </c>
      <c r="D201" s="1">
        <f>ABS(Mean!D201-MAX('ID-13'!C208,'ID-14'!D208,'ID-15'!C208,'ID-16'!B208,'ID-18'!C208,'ID-26'!D208,'ID-29'!D208,'ID-30'!D208,'ID-33'!C208,'ID-34'!D208,'ID-36'!C208,'ID-37'!C208,'ID-38'!D208,'ID-39'!D208,'ID-40'!D208,'ID-45'!D208,'ID-59'!D208,'ID-71'!C208))</f>
        <v>2116.9746137640914</v>
      </c>
      <c r="E201" s="1">
        <f>ABS(Mean!E201-MAX('ID-03'!B208,'ID-09'!C208,'ID-13'!D208,'ID-15'!D208,'ID-16'!C208,'ID-18'!D208,'ID-24'!D208,'ID-29'!E208,'ID-30'!E208,'ID-33'!D208,'ID-34'!E208,'ID-36'!D208,'ID-38'!E208,'ID-39'!E208,'ID-40'!E208,'ID-44'!D208,'ID-45'!E208,'ID-57'!D208,'ID-70'!C208,'ID-71'!D208))</f>
        <v>2810.184281971266</v>
      </c>
      <c r="F201" s="1">
        <f>ABS(Mean!F201-MAX('ID-01'!B208,'ID-02'!B208,'ID-03'!C208,'ID-06'!B208,'ID-08'!C208,'ID-09'!D208,'ID-12'!B208,'ID-16'!D208,'ID-18'!E208,'ID-24'!E208,'ID-29'!F208,'ID-33'!E208,'ID-34'!F208,'ID-36'!E208,'ID-38'!F208,'ID-39'!F208,'ID-40'!F208,'ID-45'!F208,'ID-53'!C208,'ID-54'!B208,'ID-57'!E208,'ID-71'!E208))</f>
        <v>8641.7658918211782</v>
      </c>
      <c r="G201" s="1">
        <f>ABS(Mean!G201-MAX('ID-01'!C208,'ID-02'!C208,'ID-03'!D208,'ID-07'!B208,'ID-08'!D208,'ID-11'!D208,'ID-18'!F208,'ID-24'!F208,'ID-29'!G208,'ID-31'!B208,'ID-33'!F208,'ID-34'!G208,'ID-36'!F208,'ID-39'!G208,'ID-40'!G208,'ID-44'!E208,'ID-45'!G208,'ID-50'!B208,'ID-53'!D208,'ID-54'!C208,'ID-57'!F208,'ID-59'!E208,'ID-70'!D208,'ID-71'!F208))</f>
        <v>6298.6348481094037</v>
      </c>
      <c r="H201" s="1">
        <f>ABS(Mean!H201-MAX('ID-03'!E208,'ID-11'!E208,'ID-13'!E208,'ID-15'!E208,'ID-16'!E208,'ID-18'!G208,'ID-24'!G208,'ID-29'!H208,'ID-30'!F208,'ID-31'!C208,'ID-33'!G208,'ID-34'!H208,'ID-40'!H208,'ID-44'!F208,'ID-45'!H208,'ID-54'!D208,'ID-57'!G208,'ID-59'!F208,'ID-70'!E208,'ID-71'!G208))</f>
        <v>2274.5194959878272</v>
      </c>
      <c r="I201" s="1">
        <f>ABS(Mean!I201-MAX('ID-12'!C208,'ID-18'!H208,'ID-24'!H208,'ID-29'!I208,'ID-40'!I208,'ID-44'!G208,'ID-45'!I208,'ID-59'!G208))</f>
        <v>2756.1149873486534</v>
      </c>
      <c r="J201" s="1">
        <f>ABS(Mean!J201-MAX('ID-31'!D208,'ID-40'!J208,'ID-44'!H208,'ID-45'!J208,'ID-57'!H208))</f>
        <v>1294.8518645524146</v>
      </c>
      <c r="K201" s="1">
        <f>ABS(Mean!K201-MAX('ID-26'!E208,'ID-31'!E208,'ID-34'!I208,'ID-36'!G208,'ID-40'!K208,'ID-44'!I208,'ID-57'!I208))</f>
        <v>2944.8570469152173</v>
      </c>
    </row>
    <row r="202" spans="1:11" x14ac:dyDescent="0.25">
      <c r="A202" s="1">
        <v>24.75</v>
      </c>
      <c r="B202" s="1">
        <f>ABS(Mean!B202-MAX('ID-11'!B209,'ID-13'!B209,'ID-14'!B209,'ID-15'!B209,'ID-24'!B209,'ID-26'!B209,'ID-29'!B209,'ID-30'!B209,'ID-32'!B209,'ID-33'!B209,'ID-34'!B209,'ID-37'!B209,'ID-38'!B209,'ID-39'!B209,'ID-40'!B209,'ID-44'!B209,'ID-45'!B209,'ID-53'!B209,'ID-57'!B209,'ID-59'!B209,'ID-70'!B209,'ID-71'!B209))</f>
        <v>1623.618146791217</v>
      </c>
      <c r="C202" s="1">
        <f>ABS(Mean!C202-MAX('ID-08'!B209,'ID-09'!B209,'ID-11'!C209,'ID-14'!C209,'ID-18'!B209,'ID-24'!C209,'ID-26'!C209,'ID-29'!C209,'ID-30'!C209,'ID-34'!C209,'ID-36'!B209,'ID-38'!C209,'ID-39'!C209,'ID-40'!C209,'ID-44'!C209,'ID-45'!C209,'ID-57'!C209,'ID-59'!C209))</f>
        <v>922.93509835102907</v>
      </c>
      <c r="D202" s="1">
        <f>ABS(Mean!D202-MAX('ID-13'!C209,'ID-14'!D209,'ID-15'!C209,'ID-16'!B209,'ID-18'!C209,'ID-26'!D209,'ID-29'!D209,'ID-30'!D209,'ID-33'!C209,'ID-34'!D209,'ID-36'!C209,'ID-37'!C209,'ID-38'!D209,'ID-39'!D209,'ID-40'!D209,'ID-45'!D209,'ID-59'!D209,'ID-71'!C209))</f>
        <v>2181.3097001113083</v>
      </c>
      <c r="E202" s="1">
        <f>ABS(Mean!E202-MAX('ID-03'!B209,'ID-09'!C209,'ID-13'!D209,'ID-15'!D209,'ID-16'!C209,'ID-18'!D209,'ID-24'!D209,'ID-29'!E209,'ID-30'!E209,'ID-33'!D209,'ID-34'!E209,'ID-36'!D209,'ID-38'!E209,'ID-39'!E209,'ID-40'!E209,'ID-44'!D209,'ID-45'!E209,'ID-57'!D209,'ID-70'!C209,'ID-71'!D209))</f>
        <v>2912.4059880506047</v>
      </c>
      <c r="F202" s="1">
        <f>ABS(Mean!F202-MAX('ID-01'!B209,'ID-02'!B209,'ID-03'!C209,'ID-06'!B209,'ID-08'!C209,'ID-09'!D209,'ID-12'!B209,'ID-16'!D209,'ID-18'!E209,'ID-24'!E209,'ID-29'!F209,'ID-33'!E209,'ID-34'!F209,'ID-36'!E209,'ID-38'!F209,'ID-39'!F209,'ID-40'!F209,'ID-45'!F209,'ID-53'!C209,'ID-54'!B209,'ID-57'!E209,'ID-71'!E209))</f>
        <v>8577.0263225903018</v>
      </c>
      <c r="G202" s="1">
        <f>ABS(Mean!G202-MAX('ID-01'!C209,'ID-02'!C209,'ID-03'!D209,'ID-07'!B209,'ID-08'!D209,'ID-11'!D209,'ID-18'!F209,'ID-24'!F209,'ID-29'!G209,'ID-31'!B209,'ID-33'!F209,'ID-34'!G209,'ID-36'!F209,'ID-39'!G209,'ID-40'!G209,'ID-44'!E209,'ID-45'!G209,'ID-50'!B209,'ID-53'!D209,'ID-54'!C209,'ID-57'!F209,'ID-59'!E209,'ID-70'!D209,'ID-71'!F209))</f>
        <v>6380.8931698938577</v>
      </c>
      <c r="H202" s="1">
        <f>ABS(Mean!H202-MAX('ID-03'!E209,'ID-11'!E209,'ID-13'!E209,'ID-15'!E209,'ID-16'!E209,'ID-18'!G209,'ID-24'!G209,'ID-29'!H209,'ID-30'!F209,'ID-31'!C209,'ID-33'!G209,'ID-34'!H209,'ID-40'!H209,'ID-44'!F209,'ID-45'!H209,'ID-54'!D209,'ID-57'!G209,'ID-59'!F209,'ID-70'!E209,'ID-71'!G209))</f>
        <v>2346.3364099588193</v>
      </c>
      <c r="I202" s="1">
        <f>ABS(Mean!I202-MAX('ID-12'!C209,'ID-18'!H209,'ID-24'!H209,'ID-29'!I209,'ID-40'!I209,'ID-44'!G209,'ID-45'!I209,'ID-59'!G209))</f>
        <v>2631.7345665566609</v>
      </c>
      <c r="J202" s="1">
        <f>ABS(Mean!J202-MAX('ID-31'!D209,'ID-40'!J209,'ID-44'!H209,'ID-45'!J209,'ID-57'!H209))</f>
        <v>1281.4461252634944</v>
      </c>
      <c r="K202" s="1">
        <f>ABS(Mean!K202-MAX('ID-26'!E209,'ID-31'!E209,'ID-34'!I209,'ID-36'!G209,'ID-40'!K209,'ID-44'!I209,'ID-57'!I209))</f>
        <v>2924.2577220671683</v>
      </c>
    </row>
    <row r="203" spans="1:11" x14ac:dyDescent="0.25">
      <c r="A203" s="1">
        <v>24.875</v>
      </c>
      <c r="B203" s="1">
        <f>ABS(Mean!B203-MAX('ID-11'!B210,'ID-13'!B210,'ID-14'!B210,'ID-15'!B210,'ID-24'!B210,'ID-26'!B210,'ID-29'!B210,'ID-30'!B210,'ID-32'!B210,'ID-33'!B210,'ID-34'!B210,'ID-37'!B210,'ID-38'!B210,'ID-39'!B210,'ID-40'!B210,'ID-44'!B210,'ID-45'!B210,'ID-53'!B210,'ID-57'!B210,'ID-59'!B210,'ID-70'!B210,'ID-71'!B210))</f>
        <v>1625.8975611996416</v>
      </c>
      <c r="C203" s="1">
        <f>ABS(Mean!C203-MAX('ID-08'!B210,'ID-09'!B210,'ID-11'!C210,'ID-14'!C210,'ID-18'!B210,'ID-24'!C210,'ID-26'!C210,'ID-29'!C210,'ID-30'!C210,'ID-34'!C210,'ID-36'!B210,'ID-38'!C210,'ID-39'!C210,'ID-40'!C210,'ID-44'!C210,'ID-45'!C210,'ID-57'!C210,'ID-59'!C210))</f>
        <v>922.18597213183421</v>
      </c>
      <c r="D203" s="1">
        <f>ABS(Mean!D203-MAX('ID-13'!C210,'ID-14'!D210,'ID-15'!C210,'ID-16'!B210,'ID-18'!C210,'ID-26'!D210,'ID-29'!D210,'ID-30'!D210,'ID-33'!C210,'ID-34'!D210,'ID-36'!C210,'ID-37'!C210,'ID-38'!D210,'ID-39'!D210,'ID-40'!D210,'ID-45'!D210,'ID-59'!D210,'ID-71'!C210))</f>
        <v>2193.2225308378142</v>
      </c>
      <c r="E203" s="1">
        <f>ABS(Mean!E203-MAX('ID-03'!B210,'ID-09'!C210,'ID-13'!D210,'ID-15'!D210,'ID-16'!C210,'ID-18'!D210,'ID-24'!D210,'ID-29'!E210,'ID-30'!E210,'ID-33'!D210,'ID-34'!E210,'ID-36'!D210,'ID-38'!E210,'ID-39'!E210,'ID-40'!E210,'ID-44'!D210,'ID-45'!E210,'ID-57'!D210,'ID-70'!C210,'ID-71'!D210))</f>
        <v>2715.5915161611515</v>
      </c>
      <c r="F203" s="1">
        <f>ABS(Mean!F203-MAX('ID-01'!B210,'ID-02'!B210,'ID-03'!C210,'ID-06'!B210,'ID-08'!C210,'ID-09'!D210,'ID-12'!B210,'ID-16'!D210,'ID-18'!E210,'ID-24'!E210,'ID-29'!F210,'ID-33'!E210,'ID-34'!F210,'ID-36'!E210,'ID-38'!F210,'ID-39'!F210,'ID-40'!F210,'ID-45'!F210,'ID-53'!C210,'ID-54'!B210,'ID-57'!E210,'ID-71'!E210))</f>
        <v>8465.2165614707028</v>
      </c>
      <c r="G203" s="1">
        <f>ABS(Mean!G203-MAX('ID-01'!C210,'ID-02'!C210,'ID-03'!D210,'ID-07'!B210,'ID-08'!D210,'ID-11'!D210,'ID-18'!F210,'ID-24'!F210,'ID-29'!G210,'ID-31'!B210,'ID-33'!F210,'ID-34'!G210,'ID-36'!F210,'ID-39'!G210,'ID-40'!G210,'ID-44'!E210,'ID-45'!G210,'ID-50'!B210,'ID-53'!D210,'ID-54'!C210,'ID-57'!F210,'ID-59'!E210,'ID-70'!D210,'ID-71'!F210))</f>
        <v>6425.6300350017009</v>
      </c>
      <c r="H203" s="1">
        <f>ABS(Mean!H203-MAX('ID-03'!E210,'ID-11'!E210,'ID-13'!E210,'ID-15'!E210,'ID-16'!E210,'ID-18'!G210,'ID-24'!G210,'ID-29'!H210,'ID-30'!F210,'ID-31'!C210,'ID-33'!G210,'ID-34'!H210,'ID-40'!H210,'ID-44'!F210,'ID-45'!H210,'ID-54'!D210,'ID-57'!G210,'ID-59'!F210,'ID-70'!E210,'ID-71'!G210))</f>
        <v>2340.5048457931907</v>
      </c>
      <c r="I203" s="1">
        <f>ABS(Mean!I203-MAX('ID-12'!C210,'ID-18'!H210,'ID-24'!H210,'ID-29'!I210,'ID-40'!I210,'ID-44'!G210,'ID-45'!I210,'ID-59'!G210))</f>
        <v>2578.748866508743</v>
      </c>
      <c r="J203" s="1">
        <f>ABS(Mean!J203-MAX('ID-31'!D210,'ID-40'!J210,'ID-44'!H210,'ID-45'!J210,'ID-57'!H210))</f>
        <v>1290.1089027949829</v>
      </c>
      <c r="K203" s="1">
        <f>ABS(Mean!K203-MAX('ID-26'!E210,'ID-31'!E210,'ID-34'!I210,'ID-36'!G210,'ID-40'!K210,'ID-44'!I210,'ID-57'!I210))</f>
        <v>2927.0521642737222</v>
      </c>
    </row>
    <row r="204" spans="1:11" x14ac:dyDescent="0.25">
      <c r="A204" s="1">
        <v>25</v>
      </c>
      <c r="B204" s="1">
        <f>ABS(Mean!B204-MAX('ID-11'!B211,'ID-13'!B211,'ID-14'!B211,'ID-15'!B211,'ID-24'!B211,'ID-26'!B211,'ID-29'!B211,'ID-30'!B211,'ID-32'!B211,'ID-33'!B211,'ID-34'!B211,'ID-37'!B211,'ID-38'!B211,'ID-39'!B211,'ID-40'!B211,'ID-44'!B211,'ID-45'!B211,'ID-53'!B211,'ID-57'!B211,'ID-59'!B211,'ID-70'!B211,'ID-71'!B211))</f>
        <v>1653.9915778890763</v>
      </c>
      <c r="C204" s="1">
        <f>ABS(Mean!C204-MAX('ID-08'!B211,'ID-09'!B211,'ID-11'!C211,'ID-14'!C211,'ID-18'!B211,'ID-24'!C211,'ID-26'!C211,'ID-29'!C211,'ID-30'!C211,'ID-34'!C211,'ID-36'!B211,'ID-38'!C211,'ID-39'!C211,'ID-40'!C211,'ID-44'!C211,'ID-45'!C211,'ID-57'!C211,'ID-59'!C211))</f>
        <v>914.02404016807031</v>
      </c>
      <c r="D204" s="1">
        <f>ABS(Mean!D204-MAX('ID-13'!C211,'ID-14'!D211,'ID-15'!C211,'ID-16'!B211,'ID-18'!C211,'ID-26'!D211,'ID-29'!D211,'ID-30'!D211,'ID-33'!C211,'ID-34'!D211,'ID-36'!C211,'ID-37'!C211,'ID-38'!D211,'ID-39'!D211,'ID-40'!D211,'ID-45'!D211,'ID-59'!D211,'ID-71'!C211))</f>
        <v>2164.2421173634921</v>
      </c>
      <c r="E204" s="1">
        <f>ABS(Mean!E204-MAX('ID-03'!B211,'ID-09'!C211,'ID-13'!D211,'ID-15'!D211,'ID-16'!C211,'ID-18'!D211,'ID-24'!D211,'ID-29'!E211,'ID-30'!E211,'ID-33'!D211,'ID-34'!E211,'ID-36'!D211,'ID-38'!E211,'ID-39'!E211,'ID-40'!E211,'ID-44'!D211,'ID-45'!E211,'ID-57'!D211,'ID-70'!C211,'ID-71'!D211))</f>
        <v>2709.3720604855557</v>
      </c>
      <c r="F204" s="1">
        <f>ABS(Mean!F204-MAX('ID-01'!B211,'ID-02'!B211,'ID-03'!C211,'ID-06'!B211,'ID-08'!C211,'ID-09'!D211,'ID-12'!B211,'ID-16'!D211,'ID-18'!E211,'ID-24'!E211,'ID-29'!F211,'ID-33'!E211,'ID-34'!F211,'ID-36'!E211,'ID-38'!F211,'ID-39'!F211,'ID-40'!F211,'ID-45'!F211,'ID-53'!C211,'ID-54'!B211,'ID-57'!E211,'ID-71'!E211))</f>
        <v>8370.3263658973246</v>
      </c>
      <c r="G204" s="1">
        <f>ABS(Mean!G204-MAX('ID-01'!C211,'ID-02'!C211,'ID-03'!D211,'ID-07'!B211,'ID-08'!D211,'ID-11'!D211,'ID-18'!F211,'ID-24'!F211,'ID-29'!G211,'ID-31'!B211,'ID-33'!F211,'ID-34'!G211,'ID-36'!F211,'ID-39'!G211,'ID-40'!G211,'ID-44'!E211,'ID-45'!G211,'ID-50'!B211,'ID-53'!D211,'ID-54'!C211,'ID-57'!F211,'ID-59'!E211,'ID-70'!D211,'ID-71'!F211))</f>
        <v>6524.5693699282974</v>
      </c>
      <c r="H204" s="1">
        <f>ABS(Mean!H204-MAX('ID-03'!E211,'ID-11'!E211,'ID-13'!E211,'ID-15'!E211,'ID-16'!E211,'ID-18'!G211,'ID-24'!G211,'ID-29'!H211,'ID-30'!F211,'ID-31'!C211,'ID-33'!G211,'ID-34'!H211,'ID-40'!H211,'ID-44'!F211,'ID-45'!H211,'ID-54'!D211,'ID-57'!G211,'ID-59'!F211,'ID-70'!E211,'ID-71'!G211))</f>
        <v>2382.1011463484438</v>
      </c>
      <c r="I204" s="1">
        <f>ABS(Mean!I204-MAX('ID-12'!C211,'ID-18'!H211,'ID-24'!H211,'ID-29'!I211,'ID-40'!I211,'ID-44'!G211,'ID-45'!I211,'ID-59'!G211))</f>
        <v>2526.0743787011315</v>
      </c>
      <c r="J204" s="1">
        <f>ABS(Mean!J204-MAX('ID-31'!D211,'ID-40'!J211,'ID-44'!H211,'ID-45'!J211,'ID-57'!H211))</f>
        <v>1277.3098446669742</v>
      </c>
      <c r="K204" s="1">
        <f>ABS(Mean!K204-MAX('ID-26'!E211,'ID-31'!E211,'ID-34'!I211,'ID-36'!G211,'ID-40'!K211,'ID-44'!I211,'ID-57'!I211))</f>
        <v>2940.1306989811701</v>
      </c>
    </row>
    <row r="205" spans="1:11" x14ac:dyDescent="0.25">
      <c r="A205" s="1">
        <v>25.125</v>
      </c>
      <c r="B205" s="1">
        <f>ABS(Mean!B205-MAX('ID-11'!B212,'ID-13'!B212,'ID-14'!B212,'ID-15'!B212,'ID-24'!B212,'ID-26'!B212,'ID-29'!B212,'ID-30'!B212,'ID-32'!B212,'ID-33'!B212,'ID-34'!B212,'ID-37'!B212,'ID-38'!B212,'ID-39'!B212,'ID-40'!B212,'ID-44'!B212,'ID-45'!B212,'ID-53'!B212,'ID-57'!B212,'ID-59'!B212,'ID-70'!B212,'ID-71'!B212))</f>
        <v>1657.895052571369</v>
      </c>
      <c r="C205" s="1">
        <f>ABS(Mean!C205-MAX('ID-08'!B212,'ID-09'!B212,'ID-11'!C212,'ID-14'!C212,'ID-18'!B212,'ID-24'!C212,'ID-26'!C212,'ID-29'!C212,'ID-30'!C212,'ID-34'!C212,'ID-36'!B212,'ID-38'!C212,'ID-39'!C212,'ID-40'!C212,'ID-44'!C212,'ID-45'!C212,'ID-57'!C212,'ID-59'!C212))</f>
        <v>908.3989819730441</v>
      </c>
      <c r="D205" s="1">
        <f>ABS(Mean!D205-MAX('ID-13'!C212,'ID-14'!D212,'ID-15'!C212,'ID-16'!B212,'ID-18'!C212,'ID-26'!D212,'ID-29'!D212,'ID-30'!D212,'ID-33'!C212,'ID-34'!D212,'ID-36'!C212,'ID-37'!C212,'ID-38'!D212,'ID-39'!D212,'ID-40'!D212,'ID-45'!D212,'ID-59'!D212,'ID-71'!C212))</f>
        <v>2171.408030669264</v>
      </c>
      <c r="E205" s="1">
        <f>ABS(Mean!E205-MAX('ID-03'!B212,'ID-09'!C212,'ID-13'!D212,'ID-15'!D212,'ID-16'!C212,'ID-18'!D212,'ID-24'!D212,'ID-29'!E212,'ID-30'!E212,'ID-33'!D212,'ID-34'!E212,'ID-36'!D212,'ID-38'!E212,'ID-39'!E212,'ID-40'!E212,'ID-44'!D212,'ID-45'!E212,'ID-57'!D212,'ID-70'!C212,'ID-71'!D212))</f>
        <v>2724.8245877542613</v>
      </c>
      <c r="F205" s="1">
        <f>ABS(Mean!F205-MAX('ID-01'!B212,'ID-02'!B212,'ID-03'!C212,'ID-06'!B212,'ID-08'!C212,'ID-09'!D212,'ID-12'!B212,'ID-16'!D212,'ID-18'!E212,'ID-24'!E212,'ID-29'!F212,'ID-33'!E212,'ID-34'!F212,'ID-36'!E212,'ID-38'!F212,'ID-39'!F212,'ID-40'!F212,'ID-45'!F212,'ID-53'!C212,'ID-54'!B212,'ID-57'!E212,'ID-71'!E212))</f>
        <v>8185.2549707494418</v>
      </c>
      <c r="G205" s="1">
        <f>ABS(Mean!G205-MAX('ID-01'!C212,'ID-02'!C212,'ID-03'!D212,'ID-07'!B212,'ID-08'!D212,'ID-11'!D212,'ID-18'!F212,'ID-24'!F212,'ID-29'!G212,'ID-31'!B212,'ID-33'!F212,'ID-34'!G212,'ID-36'!F212,'ID-39'!G212,'ID-40'!G212,'ID-44'!E212,'ID-45'!G212,'ID-50'!B212,'ID-53'!D212,'ID-54'!C212,'ID-57'!F212,'ID-59'!E212,'ID-70'!D212,'ID-71'!F212))</f>
        <v>6511.1998228290358</v>
      </c>
      <c r="H205" s="1">
        <f>ABS(Mean!H205-MAX('ID-03'!E212,'ID-11'!E212,'ID-13'!E212,'ID-15'!E212,'ID-16'!E212,'ID-18'!G212,'ID-24'!G212,'ID-29'!H212,'ID-30'!F212,'ID-31'!C212,'ID-33'!G212,'ID-34'!H212,'ID-40'!H212,'ID-44'!F212,'ID-45'!H212,'ID-54'!D212,'ID-57'!G212,'ID-59'!F212,'ID-70'!E212,'ID-71'!G212))</f>
        <v>2366.5455368919102</v>
      </c>
      <c r="I205" s="1">
        <f>ABS(Mean!I205-MAX('ID-12'!C212,'ID-18'!H212,'ID-24'!H212,'ID-29'!I212,'ID-40'!I212,'ID-44'!G212,'ID-45'!I212,'ID-59'!G212))</f>
        <v>2534.2791049411017</v>
      </c>
      <c r="J205" s="1">
        <f>ABS(Mean!J205-MAX('ID-31'!D212,'ID-40'!J212,'ID-44'!H212,'ID-45'!J212,'ID-57'!H212))</f>
        <v>1303.1099256612467</v>
      </c>
      <c r="K205" s="1">
        <f>ABS(Mean!K205-MAX('ID-26'!E212,'ID-31'!E212,'ID-34'!I212,'ID-36'!G212,'ID-40'!K212,'ID-44'!I212,'ID-57'!I212))</f>
        <v>2999.8637240203366</v>
      </c>
    </row>
    <row r="206" spans="1:11" x14ac:dyDescent="0.25">
      <c r="A206" s="1">
        <v>25.25</v>
      </c>
      <c r="B206" s="1">
        <f>ABS(Mean!B206-MAX('ID-11'!B213,'ID-13'!B213,'ID-14'!B213,'ID-15'!B213,'ID-24'!B213,'ID-26'!B213,'ID-29'!B213,'ID-30'!B213,'ID-32'!B213,'ID-33'!B213,'ID-34'!B213,'ID-37'!B213,'ID-38'!B213,'ID-39'!B213,'ID-40'!B213,'ID-44'!B213,'ID-45'!B213,'ID-53'!B213,'ID-57'!B213,'ID-59'!B213,'ID-70'!B213,'ID-71'!B213))</f>
        <v>1672.7733861987228</v>
      </c>
      <c r="C206" s="1">
        <f>ABS(Mean!C206-MAX('ID-08'!B213,'ID-09'!B213,'ID-11'!C213,'ID-14'!C213,'ID-18'!B213,'ID-24'!C213,'ID-26'!C213,'ID-29'!C213,'ID-30'!C213,'ID-34'!C213,'ID-36'!B213,'ID-38'!C213,'ID-39'!C213,'ID-40'!C213,'ID-44'!C213,'ID-45'!C213,'ID-57'!C213,'ID-59'!C213))</f>
        <v>900.16070608495409</v>
      </c>
      <c r="D206" s="1">
        <f>ABS(Mean!D206-MAX('ID-13'!C213,'ID-14'!D213,'ID-15'!C213,'ID-16'!B213,'ID-18'!C213,'ID-26'!D213,'ID-29'!D213,'ID-30'!D213,'ID-33'!C213,'ID-34'!D213,'ID-36'!C213,'ID-37'!C213,'ID-38'!D213,'ID-39'!D213,'ID-40'!D213,'ID-45'!D213,'ID-59'!D213,'ID-71'!C213))</f>
        <v>2093.0872590082154</v>
      </c>
      <c r="E206" s="1">
        <f>ABS(Mean!E206-MAX('ID-03'!B213,'ID-09'!C213,'ID-13'!D213,'ID-15'!D213,'ID-16'!C213,'ID-18'!D213,'ID-24'!D213,'ID-29'!E213,'ID-30'!E213,'ID-33'!D213,'ID-34'!E213,'ID-36'!D213,'ID-38'!E213,'ID-39'!E213,'ID-40'!E213,'ID-44'!D213,'ID-45'!E213,'ID-57'!D213,'ID-70'!C213,'ID-71'!D213))</f>
        <v>2603.1589940137555</v>
      </c>
      <c r="F206" s="1">
        <f>ABS(Mean!F206-MAX('ID-01'!B213,'ID-02'!B213,'ID-03'!C213,'ID-06'!B213,'ID-08'!C213,'ID-09'!D213,'ID-12'!B213,'ID-16'!D213,'ID-18'!E213,'ID-24'!E213,'ID-29'!F213,'ID-33'!E213,'ID-34'!F213,'ID-36'!E213,'ID-38'!F213,'ID-39'!F213,'ID-40'!F213,'ID-45'!F213,'ID-53'!C213,'ID-54'!B213,'ID-57'!E213,'ID-71'!E213))</f>
        <v>7875.5945061873881</v>
      </c>
      <c r="G206" s="1">
        <f>ABS(Mean!G206-MAX('ID-01'!C213,'ID-02'!C213,'ID-03'!D213,'ID-07'!B213,'ID-08'!D213,'ID-11'!D213,'ID-18'!F213,'ID-24'!F213,'ID-29'!G213,'ID-31'!B213,'ID-33'!F213,'ID-34'!G213,'ID-36'!F213,'ID-39'!G213,'ID-40'!G213,'ID-44'!E213,'ID-45'!G213,'ID-50'!B213,'ID-53'!D213,'ID-54'!C213,'ID-57'!F213,'ID-59'!E213,'ID-70'!D213,'ID-71'!F213))</f>
        <v>6497.8108226289232</v>
      </c>
      <c r="H206" s="1">
        <f>ABS(Mean!H206-MAX('ID-03'!E213,'ID-11'!E213,'ID-13'!E213,'ID-15'!E213,'ID-16'!E213,'ID-18'!G213,'ID-24'!G213,'ID-29'!H213,'ID-30'!F213,'ID-31'!C213,'ID-33'!G213,'ID-34'!H213,'ID-40'!H213,'ID-44'!F213,'ID-45'!H213,'ID-54'!D213,'ID-57'!G213,'ID-59'!F213,'ID-70'!E213,'ID-71'!G213))</f>
        <v>2380.1907389138414</v>
      </c>
      <c r="I206" s="1">
        <f>ABS(Mean!I206-MAX('ID-12'!C213,'ID-18'!H213,'ID-24'!H213,'ID-29'!I213,'ID-40'!I213,'ID-44'!G213,'ID-45'!I213,'ID-59'!G213))</f>
        <v>2489.8695882306365</v>
      </c>
      <c r="J206" s="1">
        <f>ABS(Mean!J206-MAX('ID-31'!D213,'ID-40'!J213,'ID-44'!H213,'ID-45'!J213,'ID-57'!H213))</f>
        <v>1364.0005653471499</v>
      </c>
      <c r="K206" s="1">
        <f>ABS(Mean!K206-MAX('ID-26'!E213,'ID-31'!E213,'ID-34'!I213,'ID-36'!G213,'ID-40'!K213,'ID-44'!I213,'ID-57'!I213))</f>
        <v>2831.0218868766906</v>
      </c>
    </row>
    <row r="207" spans="1:11" x14ac:dyDescent="0.25">
      <c r="A207" s="1">
        <v>25.375</v>
      </c>
      <c r="B207" s="1">
        <f>ABS(Mean!B207-MAX('ID-11'!B214,'ID-13'!B214,'ID-14'!B214,'ID-15'!B214,'ID-24'!B214,'ID-26'!B214,'ID-29'!B214,'ID-30'!B214,'ID-32'!B214,'ID-33'!B214,'ID-34'!B214,'ID-37'!B214,'ID-38'!B214,'ID-39'!B214,'ID-40'!B214,'ID-44'!B214,'ID-45'!B214,'ID-53'!B214,'ID-57'!B214,'ID-59'!B214,'ID-70'!B214,'ID-71'!B214))</f>
        <v>1647.8898929145153</v>
      </c>
      <c r="C207" s="1">
        <f>ABS(Mean!C207-MAX('ID-08'!B214,'ID-09'!B214,'ID-11'!C214,'ID-14'!C214,'ID-18'!B214,'ID-24'!C214,'ID-26'!C214,'ID-29'!C214,'ID-30'!C214,'ID-34'!C214,'ID-36'!B214,'ID-38'!C214,'ID-39'!C214,'ID-40'!C214,'ID-44'!C214,'ID-45'!C214,'ID-57'!C214,'ID-59'!C214))</f>
        <v>934.32273505183753</v>
      </c>
      <c r="D207" s="1">
        <f>ABS(Mean!D207-MAX('ID-13'!C214,'ID-14'!D214,'ID-15'!C214,'ID-16'!B214,'ID-18'!C214,'ID-26'!D214,'ID-29'!D214,'ID-30'!D214,'ID-33'!C214,'ID-34'!D214,'ID-36'!C214,'ID-37'!C214,'ID-38'!D214,'ID-39'!D214,'ID-40'!D214,'ID-45'!D214,'ID-59'!D214,'ID-71'!C214))</f>
        <v>2102.6830298462369</v>
      </c>
      <c r="E207" s="1">
        <f>ABS(Mean!E207-MAX('ID-03'!B214,'ID-09'!C214,'ID-13'!D214,'ID-15'!D214,'ID-16'!C214,'ID-18'!D214,'ID-24'!D214,'ID-29'!E214,'ID-30'!E214,'ID-33'!D214,'ID-34'!E214,'ID-36'!D214,'ID-38'!E214,'ID-39'!E214,'ID-40'!E214,'ID-44'!D214,'ID-45'!E214,'ID-57'!D214,'ID-70'!C214,'ID-71'!D214))</f>
        <v>2564.2274611704297</v>
      </c>
      <c r="F207" s="1">
        <f>ABS(Mean!F207-MAX('ID-01'!B214,'ID-02'!B214,'ID-03'!C214,'ID-06'!B214,'ID-08'!C214,'ID-09'!D214,'ID-12'!B214,'ID-16'!D214,'ID-18'!E214,'ID-24'!E214,'ID-29'!F214,'ID-33'!E214,'ID-34'!F214,'ID-36'!E214,'ID-38'!F214,'ID-39'!F214,'ID-40'!F214,'ID-45'!F214,'ID-53'!C214,'ID-54'!B214,'ID-57'!E214,'ID-71'!E214))</f>
        <v>7472.3065202233165</v>
      </c>
      <c r="G207" s="1">
        <f>ABS(Mean!G207-MAX('ID-01'!C214,'ID-02'!C214,'ID-03'!D214,'ID-07'!B214,'ID-08'!D214,'ID-11'!D214,'ID-18'!F214,'ID-24'!F214,'ID-29'!G214,'ID-31'!B214,'ID-33'!F214,'ID-34'!G214,'ID-36'!F214,'ID-39'!G214,'ID-40'!G214,'ID-44'!E214,'ID-45'!G214,'ID-50'!B214,'ID-53'!D214,'ID-54'!C214,'ID-57'!F214,'ID-59'!E214,'ID-70'!D214,'ID-71'!F214))</f>
        <v>6556.0893147166144</v>
      </c>
      <c r="H207" s="1">
        <f>ABS(Mean!H207-MAX('ID-03'!E214,'ID-11'!E214,'ID-13'!E214,'ID-15'!E214,'ID-16'!E214,'ID-18'!G214,'ID-24'!G214,'ID-29'!H214,'ID-30'!F214,'ID-31'!C214,'ID-33'!G214,'ID-34'!H214,'ID-40'!H214,'ID-44'!F214,'ID-45'!H214,'ID-54'!D214,'ID-57'!G214,'ID-59'!F214,'ID-70'!E214,'ID-71'!G214))</f>
        <v>2387.1754719544538</v>
      </c>
      <c r="I207" s="1">
        <f>ABS(Mean!I207-MAX('ID-12'!C214,'ID-18'!H214,'ID-24'!H214,'ID-29'!I214,'ID-40'!I214,'ID-44'!G214,'ID-45'!I214,'ID-59'!G214))</f>
        <v>2557.8443289799047</v>
      </c>
      <c r="J207" s="1">
        <f>ABS(Mean!J207-MAX('ID-31'!D214,'ID-40'!J214,'ID-44'!H214,'ID-45'!J214,'ID-57'!H214))</f>
        <v>1346.9744297198188</v>
      </c>
      <c r="K207" s="1">
        <f>ABS(Mean!K207-MAX('ID-26'!E214,'ID-31'!E214,'ID-34'!I214,'ID-36'!G214,'ID-40'!K214,'ID-44'!I214,'ID-57'!I214))</f>
        <v>2825.6318754147751</v>
      </c>
    </row>
    <row r="208" spans="1:11" x14ac:dyDescent="0.25">
      <c r="A208" s="1">
        <v>25.5</v>
      </c>
      <c r="B208" s="1">
        <f>ABS(Mean!B208-MAX('ID-11'!B215,'ID-13'!B215,'ID-14'!B215,'ID-15'!B215,'ID-24'!B215,'ID-26'!B215,'ID-29'!B215,'ID-30'!B215,'ID-32'!B215,'ID-33'!B215,'ID-34'!B215,'ID-37'!B215,'ID-38'!B215,'ID-39'!B215,'ID-40'!B215,'ID-44'!B215,'ID-45'!B215,'ID-53'!B215,'ID-57'!B215,'ID-59'!B215,'ID-70'!B215,'ID-71'!B215))</f>
        <v>1620.8526110971954</v>
      </c>
      <c r="C208" s="1">
        <f>ABS(Mean!C208-MAX('ID-08'!B215,'ID-09'!B215,'ID-11'!C215,'ID-14'!C215,'ID-18'!B215,'ID-24'!C215,'ID-26'!C215,'ID-29'!C215,'ID-30'!C215,'ID-34'!C215,'ID-36'!B215,'ID-38'!C215,'ID-39'!C215,'ID-40'!C215,'ID-44'!C215,'ID-45'!C215,'ID-57'!C215,'ID-59'!C215))</f>
        <v>1028.7739770721762</v>
      </c>
      <c r="D208" s="1">
        <f>ABS(Mean!D208-MAX('ID-13'!C215,'ID-14'!D215,'ID-15'!C215,'ID-16'!B215,'ID-18'!C215,'ID-26'!D215,'ID-29'!D215,'ID-30'!D215,'ID-33'!C215,'ID-34'!D215,'ID-36'!C215,'ID-37'!C215,'ID-38'!D215,'ID-39'!D215,'ID-40'!D215,'ID-45'!D215,'ID-59'!D215,'ID-71'!C215))</f>
        <v>2138.4910996956405</v>
      </c>
      <c r="E208" s="1">
        <f>ABS(Mean!E208-MAX('ID-03'!B215,'ID-09'!C215,'ID-13'!D215,'ID-15'!D215,'ID-16'!C215,'ID-18'!D215,'ID-24'!D215,'ID-29'!E215,'ID-30'!E215,'ID-33'!D215,'ID-34'!E215,'ID-36'!D215,'ID-38'!E215,'ID-39'!E215,'ID-40'!E215,'ID-44'!D215,'ID-45'!E215,'ID-57'!D215,'ID-70'!C215,'ID-71'!D215))</f>
        <v>2543.9486675245089</v>
      </c>
      <c r="F208" s="1">
        <f>ABS(Mean!F208-MAX('ID-01'!B215,'ID-02'!B215,'ID-03'!C215,'ID-06'!B215,'ID-08'!C215,'ID-09'!D215,'ID-12'!B215,'ID-16'!D215,'ID-18'!E215,'ID-24'!E215,'ID-29'!F215,'ID-33'!E215,'ID-34'!F215,'ID-36'!E215,'ID-38'!F215,'ID-39'!F215,'ID-40'!F215,'ID-45'!F215,'ID-53'!C215,'ID-54'!B215,'ID-57'!E215,'ID-71'!E215))</f>
        <v>7450.4203459221826</v>
      </c>
      <c r="G208" s="1">
        <f>ABS(Mean!G208-MAX('ID-01'!C215,'ID-02'!C215,'ID-03'!D215,'ID-07'!B215,'ID-08'!D215,'ID-11'!D215,'ID-18'!F215,'ID-24'!F215,'ID-29'!G215,'ID-31'!B215,'ID-33'!F215,'ID-34'!G215,'ID-36'!F215,'ID-39'!G215,'ID-40'!G215,'ID-44'!E215,'ID-45'!G215,'ID-50'!B215,'ID-53'!D215,'ID-54'!C215,'ID-57'!F215,'ID-59'!E215,'ID-70'!D215,'ID-71'!F215))</f>
        <v>6512.350320169603</v>
      </c>
      <c r="H208" s="1">
        <f>ABS(Mean!H208-MAX('ID-03'!E215,'ID-11'!E215,'ID-13'!E215,'ID-15'!E215,'ID-16'!E215,'ID-18'!G215,'ID-24'!G215,'ID-29'!H215,'ID-30'!F215,'ID-31'!C215,'ID-33'!G215,'ID-34'!H215,'ID-40'!H215,'ID-44'!F215,'ID-45'!H215,'ID-54'!D215,'ID-57'!G215,'ID-59'!F215,'ID-70'!E215,'ID-71'!G215))</f>
        <v>2403.214768173837</v>
      </c>
      <c r="I208" s="1">
        <f>ABS(Mean!I208-MAX('ID-12'!C215,'ID-18'!H215,'ID-24'!H215,'ID-29'!I215,'ID-40'!I215,'ID-44'!G215,'ID-45'!I215,'ID-59'!G215))</f>
        <v>2510.2660390304636</v>
      </c>
      <c r="J208" s="1">
        <f>ABS(Mean!J208-MAX('ID-31'!D215,'ID-40'!J215,'ID-44'!H215,'ID-45'!J215,'ID-57'!H215))</f>
        <v>1348.8088876380928</v>
      </c>
      <c r="K208" s="1">
        <f>ABS(Mean!K208-MAX('ID-26'!E215,'ID-31'!E215,'ID-34'!I215,'ID-36'!G215,'ID-40'!K215,'ID-44'!I215,'ID-57'!I215))</f>
        <v>2839.6361278149611</v>
      </c>
    </row>
    <row r="209" spans="1:11" x14ac:dyDescent="0.25">
      <c r="A209" s="1">
        <v>25.625</v>
      </c>
      <c r="B209" s="1">
        <f>ABS(Mean!B209-MAX('ID-11'!B216,'ID-13'!B216,'ID-14'!B216,'ID-15'!B216,'ID-24'!B216,'ID-26'!B216,'ID-29'!B216,'ID-30'!B216,'ID-32'!B216,'ID-33'!B216,'ID-34'!B216,'ID-37'!B216,'ID-38'!B216,'ID-39'!B216,'ID-40'!B216,'ID-44'!B216,'ID-45'!B216,'ID-53'!B216,'ID-57'!B216,'ID-59'!B216,'ID-70'!B216,'ID-71'!B216))</f>
        <v>1651.8345796373192</v>
      </c>
      <c r="C209" s="1">
        <f>ABS(Mean!C209-MAX('ID-08'!B216,'ID-09'!B216,'ID-11'!C216,'ID-14'!C216,'ID-18'!B216,'ID-24'!C216,'ID-26'!C216,'ID-29'!C216,'ID-30'!C216,'ID-34'!C216,'ID-36'!B216,'ID-38'!C216,'ID-39'!C216,'ID-40'!C216,'ID-44'!C216,'ID-45'!C216,'ID-57'!C216,'ID-59'!C216))</f>
        <v>1030.3819952826284</v>
      </c>
      <c r="D209" s="1">
        <f>ABS(Mean!D209-MAX('ID-13'!C216,'ID-14'!D216,'ID-15'!C216,'ID-16'!B216,'ID-18'!C216,'ID-26'!D216,'ID-29'!D216,'ID-30'!D216,'ID-33'!C216,'ID-34'!D216,'ID-36'!C216,'ID-37'!C216,'ID-38'!D216,'ID-39'!D216,'ID-40'!D216,'ID-45'!D216,'ID-59'!D216,'ID-71'!C216))</f>
        <v>2114.5899455662584</v>
      </c>
      <c r="E209" s="1">
        <f>ABS(Mean!E209-MAX('ID-03'!B216,'ID-09'!C216,'ID-13'!D216,'ID-15'!D216,'ID-16'!C216,'ID-18'!D216,'ID-24'!D216,'ID-29'!E216,'ID-30'!E216,'ID-33'!D216,'ID-34'!E216,'ID-36'!D216,'ID-38'!E216,'ID-39'!E216,'ID-40'!E216,'ID-44'!D216,'ID-45'!E216,'ID-57'!D216,'ID-70'!C216,'ID-71'!D216))</f>
        <v>2539.2012663008036</v>
      </c>
      <c r="F209" s="1">
        <f>ABS(Mean!F209-MAX('ID-01'!B216,'ID-02'!B216,'ID-03'!C216,'ID-06'!B216,'ID-08'!C216,'ID-09'!D216,'ID-12'!B216,'ID-16'!D216,'ID-18'!E216,'ID-24'!E216,'ID-29'!F216,'ID-33'!E216,'ID-34'!F216,'ID-36'!E216,'ID-38'!F216,'ID-39'!F216,'ID-40'!F216,'ID-45'!F216,'ID-53'!C216,'ID-54'!B216,'ID-57'!E216,'ID-71'!E216))</f>
        <v>7337.2507746945885</v>
      </c>
      <c r="G209" s="1">
        <f>ABS(Mean!G209-MAX('ID-01'!C216,'ID-02'!C216,'ID-03'!D216,'ID-07'!B216,'ID-08'!D216,'ID-11'!D216,'ID-18'!F216,'ID-24'!F216,'ID-29'!G216,'ID-31'!B216,'ID-33'!F216,'ID-34'!G216,'ID-36'!F216,'ID-39'!G216,'ID-40'!G216,'ID-44'!E216,'ID-45'!G216,'ID-50'!B216,'ID-53'!D216,'ID-54'!C216,'ID-57'!F216,'ID-59'!E216,'ID-70'!D216,'ID-71'!F216))</f>
        <v>6675.3872825048584</v>
      </c>
      <c r="H209" s="1">
        <f>ABS(Mean!H209-MAX('ID-03'!E216,'ID-11'!E216,'ID-13'!E216,'ID-15'!E216,'ID-16'!E216,'ID-18'!G216,'ID-24'!G216,'ID-29'!H216,'ID-30'!F216,'ID-31'!C216,'ID-33'!G216,'ID-34'!H216,'ID-40'!H216,'ID-44'!F216,'ID-45'!H216,'ID-54'!D216,'ID-57'!G216,'ID-59'!F216,'ID-70'!E216,'ID-71'!G216))</f>
        <v>2405.3573915209063</v>
      </c>
      <c r="I209" s="1">
        <f>ABS(Mean!I209-MAX('ID-12'!C216,'ID-18'!H216,'ID-24'!H216,'ID-29'!I216,'ID-40'!I216,'ID-44'!G216,'ID-45'!I216,'ID-59'!G216))</f>
        <v>2527.7086033923056</v>
      </c>
      <c r="J209" s="1">
        <f>ABS(Mean!J209-MAX('ID-31'!D216,'ID-40'!J216,'ID-44'!H216,'ID-45'!J216,'ID-57'!H216))</f>
        <v>1395.3756400553229</v>
      </c>
      <c r="K209" s="1">
        <f>ABS(Mean!K209-MAX('ID-26'!E216,'ID-31'!E216,'ID-34'!I216,'ID-36'!G216,'ID-40'!K216,'ID-44'!I216,'ID-57'!I216))</f>
        <v>2830.4017147918948</v>
      </c>
    </row>
    <row r="210" spans="1:11" x14ac:dyDescent="0.25">
      <c r="A210" s="1">
        <v>25.75</v>
      </c>
      <c r="B210" s="1">
        <f>ABS(Mean!B210-MAX('ID-11'!B217,'ID-13'!B217,'ID-14'!B217,'ID-15'!B217,'ID-24'!B217,'ID-26'!B217,'ID-29'!B217,'ID-30'!B217,'ID-32'!B217,'ID-33'!B217,'ID-34'!B217,'ID-37'!B217,'ID-38'!B217,'ID-39'!B217,'ID-40'!B217,'ID-44'!B217,'ID-45'!B217,'ID-53'!B217,'ID-57'!B217,'ID-59'!B217,'ID-70'!B217,'ID-71'!B217))</f>
        <v>1624.0649104135805</v>
      </c>
      <c r="C210" s="1">
        <f>ABS(Mean!C210-MAX('ID-08'!B217,'ID-09'!B217,'ID-11'!C217,'ID-14'!C217,'ID-18'!B217,'ID-24'!C217,'ID-26'!C217,'ID-29'!C217,'ID-30'!C217,'ID-34'!C217,'ID-36'!B217,'ID-38'!C217,'ID-39'!C217,'ID-40'!C217,'ID-44'!C217,'ID-45'!C217,'ID-57'!C217,'ID-59'!C217))</f>
        <v>1031.1022410899145</v>
      </c>
      <c r="D210" s="1">
        <f>ABS(Mean!D210-MAX('ID-13'!C217,'ID-14'!D217,'ID-15'!C217,'ID-16'!B217,'ID-18'!C217,'ID-26'!D217,'ID-29'!D217,'ID-30'!D217,'ID-33'!C217,'ID-34'!D217,'ID-36'!C217,'ID-37'!C217,'ID-38'!D217,'ID-39'!D217,'ID-40'!D217,'ID-45'!D217,'ID-59'!D217,'ID-71'!C217))</f>
        <v>2098.1402211939039</v>
      </c>
      <c r="E210" s="1">
        <f>ABS(Mean!E210-MAX('ID-03'!B217,'ID-09'!C217,'ID-13'!D217,'ID-15'!D217,'ID-16'!C217,'ID-18'!D217,'ID-24'!D217,'ID-29'!E217,'ID-30'!E217,'ID-33'!D217,'ID-34'!E217,'ID-36'!D217,'ID-38'!E217,'ID-39'!E217,'ID-40'!E217,'ID-44'!D217,'ID-45'!E217,'ID-57'!D217,'ID-70'!C217,'ID-71'!D217))</f>
        <v>2450.2919608556658</v>
      </c>
      <c r="F210" s="1">
        <f>ABS(Mean!F210-MAX('ID-01'!B217,'ID-02'!B217,'ID-03'!C217,'ID-06'!B217,'ID-08'!C217,'ID-09'!D217,'ID-12'!B217,'ID-16'!D217,'ID-18'!E217,'ID-24'!E217,'ID-29'!F217,'ID-33'!E217,'ID-34'!F217,'ID-36'!E217,'ID-38'!F217,'ID-39'!F217,'ID-40'!F217,'ID-45'!F217,'ID-53'!C217,'ID-54'!B217,'ID-57'!E217,'ID-71'!E217))</f>
        <v>7210.9090570269818</v>
      </c>
      <c r="G210" s="1">
        <f>ABS(Mean!G210-MAX('ID-01'!C217,'ID-02'!C217,'ID-03'!D217,'ID-07'!B217,'ID-08'!D217,'ID-11'!D217,'ID-18'!F217,'ID-24'!F217,'ID-29'!G217,'ID-31'!B217,'ID-33'!F217,'ID-34'!G217,'ID-36'!F217,'ID-39'!G217,'ID-40'!G217,'ID-44'!E217,'ID-45'!G217,'ID-50'!B217,'ID-53'!D217,'ID-54'!C217,'ID-57'!F217,'ID-59'!E217,'ID-70'!D217,'ID-71'!F217))</f>
        <v>6745.9131870893161</v>
      </c>
      <c r="H210" s="1">
        <f>ABS(Mean!H210-MAX('ID-03'!E217,'ID-11'!E217,'ID-13'!E217,'ID-15'!E217,'ID-16'!E217,'ID-18'!G217,'ID-24'!G217,'ID-29'!H217,'ID-30'!F217,'ID-31'!C217,'ID-33'!G217,'ID-34'!H217,'ID-40'!H217,'ID-44'!F217,'ID-45'!H217,'ID-54'!D217,'ID-57'!G217,'ID-59'!F217,'ID-70'!E217,'ID-71'!G217))</f>
        <v>2402.4366011954376</v>
      </c>
      <c r="I210" s="1">
        <f>ABS(Mean!I210-MAX('ID-12'!C217,'ID-18'!H217,'ID-24'!H217,'ID-29'!I217,'ID-40'!I217,'ID-44'!G217,'ID-45'!I217,'ID-59'!G217))</f>
        <v>2573.6523762498973</v>
      </c>
      <c r="J210" s="1">
        <f>ABS(Mean!J210-MAX('ID-31'!D217,'ID-40'!J217,'ID-44'!H217,'ID-45'!J217,'ID-57'!H217))</f>
        <v>1301.7683388801768</v>
      </c>
      <c r="K210" s="1">
        <f>ABS(Mean!K210-MAX('ID-26'!E217,'ID-31'!E217,'ID-34'!I217,'ID-36'!G217,'ID-40'!K217,'ID-44'!I217,'ID-57'!I217))</f>
        <v>2843.9795001728708</v>
      </c>
    </row>
    <row r="211" spans="1:11" x14ac:dyDescent="0.25">
      <c r="A211" s="1">
        <v>25.875</v>
      </c>
      <c r="B211" s="1">
        <f>ABS(Mean!B211-MAX('ID-11'!B218,'ID-13'!B218,'ID-14'!B218,'ID-15'!B218,'ID-24'!B218,'ID-26'!B218,'ID-29'!B218,'ID-30'!B218,'ID-32'!B218,'ID-33'!B218,'ID-34'!B218,'ID-37'!B218,'ID-38'!B218,'ID-39'!B218,'ID-40'!B218,'ID-44'!B218,'ID-45'!B218,'ID-53'!B218,'ID-57'!B218,'ID-59'!B218,'ID-70'!B218,'ID-71'!B218))</f>
        <v>1645.4548971384331</v>
      </c>
      <c r="C211" s="1">
        <f>ABS(Mean!C211-MAX('ID-08'!B218,'ID-09'!B218,'ID-11'!C218,'ID-14'!C218,'ID-18'!B218,'ID-24'!C218,'ID-26'!C218,'ID-29'!C218,'ID-30'!C218,'ID-34'!C218,'ID-36'!B218,'ID-38'!C218,'ID-39'!C218,'ID-40'!C218,'ID-44'!C218,'ID-45'!C218,'ID-57'!C218,'ID-59'!C218))</f>
        <v>1007.9868338029901</v>
      </c>
      <c r="D211" s="1">
        <f>ABS(Mean!D211-MAX('ID-13'!C218,'ID-14'!D218,'ID-15'!C218,'ID-16'!B218,'ID-18'!C218,'ID-26'!D218,'ID-29'!D218,'ID-30'!D218,'ID-33'!C218,'ID-34'!D218,'ID-36'!C218,'ID-37'!C218,'ID-38'!D218,'ID-39'!D218,'ID-40'!D218,'ID-45'!D218,'ID-59'!D218,'ID-71'!C218))</f>
        <v>2122.6737786684071</v>
      </c>
      <c r="E211" s="1">
        <f>ABS(Mean!E211-MAX('ID-03'!B218,'ID-09'!C218,'ID-13'!D218,'ID-15'!D218,'ID-16'!C218,'ID-18'!D218,'ID-24'!D218,'ID-29'!E218,'ID-30'!E218,'ID-33'!D218,'ID-34'!E218,'ID-36'!D218,'ID-38'!E218,'ID-39'!E218,'ID-40'!E218,'ID-44'!D218,'ID-45'!E218,'ID-57'!D218,'ID-70'!C218,'ID-71'!D218))</f>
        <v>2615.1796434018015</v>
      </c>
      <c r="F211" s="1">
        <f>ABS(Mean!F211-MAX('ID-01'!B218,'ID-02'!B218,'ID-03'!C218,'ID-06'!B218,'ID-08'!C218,'ID-09'!D218,'ID-12'!B218,'ID-16'!D218,'ID-18'!E218,'ID-24'!E218,'ID-29'!F218,'ID-33'!E218,'ID-34'!F218,'ID-36'!E218,'ID-38'!F218,'ID-39'!F218,'ID-40'!F218,'ID-45'!F218,'ID-53'!C218,'ID-54'!B218,'ID-57'!E218,'ID-71'!E218))</f>
        <v>7137.7834214534314</v>
      </c>
      <c r="G211" s="1">
        <f>ABS(Mean!G211-MAX('ID-01'!C218,'ID-02'!C218,'ID-03'!D218,'ID-07'!B218,'ID-08'!D218,'ID-11'!D218,'ID-18'!F218,'ID-24'!F218,'ID-29'!G218,'ID-31'!B218,'ID-33'!F218,'ID-34'!G218,'ID-36'!F218,'ID-39'!G218,'ID-40'!G218,'ID-44'!E218,'ID-45'!G218,'ID-50'!B218,'ID-53'!D218,'ID-54'!C218,'ID-57'!F218,'ID-59'!E218,'ID-70'!D218,'ID-71'!F218))</f>
        <v>6687.1793343240088</v>
      </c>
      <c r="H211" s="1">
        <f>ABS(Mean!H211-MAX('ID-03'!E218,'ID-11'!E218,'ID-13'!E218,'ID-15'!E218,'ID-16'!E218,'ID-18'!G218,'ID-24'!G218,'ID-29'!H218,'ID-30'!F218,'ID-31'!C218,'ID-33'!G218,'ID-34'!H218,'ID-40'!H218,'ID-44'!F218,'ID-45'!H218,'ID-54'!D218,'ID-57'!G218,'ID-59'!F218,'ID-70'!E218,'ID-71'!G218))</f>
        <v>2339.7626516266455</v>
      </c>
      <c r="I211" s="1">
        <f>ABS(Mean!I211-MAX('ID-12'!C218,'ID-18'!H218,'ID-24'!H218,'ID-29'!I218,'ID-40'!I218,'ID-44'!G218,'ID-45'!I218,'ID-59'!G218))</f>
        <v>2593.5199884496596</v>
      </c>
      <c r="J211" s="1">
        <f>ABS(Mean!J211-MAX('ID-31'!D218,'ID-40'!J218,'ID-44'!H218,'ID-45'!J218,'ID-57'!H218))</f>
        <v>1262.7337536070388</v>
      </c>
      <c r="K211" s="1">
        <f>ABS(Mean!K211-MAX('ID-26'!E218,'ID-31'!E218,'ID-34'!I218,'ID-36'!G218,'ID-40'!K218,'ID-44'!I218,'ID-57'!I218))</f>
        <v>2897.8552707321769</v>
      </c>
    </row>
    <row r="212" spans="1:11" x14ac:dyDescent="0.25">
      <c r="A212" s="1">
        <v>26</v>
      </c>
      <c r="B212" s="1">
        <f>ABS(Mean!B212-MAX('ID-11'!B219,'ID-13'!B219,'ID-14'!B219,'ID-15'!B219,'ID-24'!B219,'ID-26'!B219,'ID-29'!B219,'ID-30'!B219,'ID-32'!B219,'ID-33'!B219,'ID-34'!B219,'ID-37'!B219,'ID-38'!B219,'ID-39'!B219,'ID-40'!B219,'ID-44'!B219,'ID-45'!B219,'ID-53'!B219,'ID-57'!B219,'ID-59'!B219,'ID-70'!B219,'ID-71'!B219))</f>
        <v>1674.9255302398028</v>
      </c>
      <c r="C212" s="1">
        <f>ABS(Mean!C212-MAX('ID-08'!B219,'ID-09'!B219,'ID-11'!C219,'ID-14'!C219,'ID-18'!B219,'ID-24'!C219,'ID-26'!C219,'ID-29'!C219,'ID-30'!C219,'ID-34'!C219,'ID-36'!B219,'ID-38'!C219,'ID-39'!C219,'ID-40'!C219,'ID-44'!C219,'ID-45'!C219,'ID-57'!C219,'ID-59'!C219))</f>
        <v>955.73779840782026</v>
      </c>
      <c r="D212" s="1">
        <f>ABS(Mean!D212-MAX('ID-13'!C219,'ID-14'!D219,'ID-15'!C219,'ID-16'!B219,'ID-18'!C219,'ID-26'!D219,'ID-29'!D219,'ID-30'!D219,'ID-33'!C219,'ID-34'!D219,'ID-36'!C219,'ID-37'!C219,'ID-38'!D219,'ID-39'!D219,'ID-40'!D219,'ID-45'!D219,'ID-59'!D219,'ID-71'!C219))</f>
        <v>2135.2474403863962</v>
      </c>
      <c r="E212" s="1">
        <f>ABS(Mean!E212-MAX('ID-03'!B219,'ID-09'!C219,'ID-13'!D219,'ID-15'!D219,'ID-16'!C219,'ID-18'!D219,'ID-24'!D219,'ID-29'!E219,'ID-30'!E219,'ID-33'!D219,'ID-34'!E219,'ID-36'!D219,'ID-38'!E219,'ID-39'!E219,'ID-40'!E219,'ID-44'!D219,'ID-45'!E219,'ID-57'!D219,'ID-70'!C219,'ID-71'!D219))</f>
        <v>2797.0291006220164</v>
      </c>
      <c r="F212" s="1">
        <f>ABS(Mean!F212-MAX('ID-01'!B219,'ID-02'!B219,'ID-03'!C219,'ID-06'!B219,'ID-08'!C219,'ID-09'!D219,'ID-12'!B219,'ID-16'!D219,'ID-18'!E219,'ID-24'!E219,'ID-29'!F219,'ID-33'!E219,'ID-34'!F219,'ID-36'!E219,'ID-38'!F219,'ID-39'!F219,'ID-40'!F219,'ID-45'!F219,'ID-53'!C219,'ID-54'!B219,'ID-57'!E219,'ID-71'!E219))</f>
        <v>7109.6100443055948</v>
      </c>
      <c r="G212" s="1">
        <f>ABS(Mean!G212-MAX('ID-01'!C219,'ID-02'!C219,'ID-03'!D219,'ID-07'!B219,'ID-08'!D219,'ID-11'!D219,'ID-18'!F219,'ID-24'!F219,'ID-29'!G219,'ID-31'!B219,'ID-33'!F219,'ID-34'!G219,'ID-36'!F219,'ID-39'!G219,'ID-40'!G219,'ID-44'!E219,'ID-45'!G219,'ID-50'!B219,'ID-53'!D219,'ID-54'!C219,'ID-57'!F219,'ID-59'!E219,'ID-70'!D219,'ID-71'!F219))</f>
        <v>6683.9374764850199</v>
      </c>
      <c r="H212" s="1">
        <f>ABS(Mean!H212-MAX('ID-03'!E219,'ID-11'!E219,'ID-13'!E219,'ID-15'!E219,'ID-16'!E219,'ID-18'!G219,'ID-24'!G219,'ID-29'!H219,'ID-30'!F219,'ID-31'!C219,'ID-33'!G219,'ID-34'!H219,'ID-40'!H219,'ID-44'!F219,'ID-45'!H219,'ID-54'!D219,'ID-57'!G219,'ID-59'!F219,'ID-70'!E219,'ID-71'!G219))</f>
        <v>2337.6055909621136</v>
      </c>
      <c r="I212" s="1">
        <f>ABS(Mean!I212-MAX('ID-12'!C219,'ID-18'!H219,'ID-24'!H219,'ID-29'!I219,'ID-40'!I219,'ID-44'!G219,'ID-45'!I219,'ID-59'!G219))</f>
        <v>2564.9979762914004</v>
      </c>
      <c r="J212" s="1">
        <f>ABS(Mean!J212-MAX('ID-31'!D219,'ID-40'!J219,'ID-44'!H219,'ID-45'!J219,'ID-57'!H219))</f>
        <v>1206.3637789362344</v>
      </c>
      <c r="K212" s="1">
        <f>ABS(Mean!K212-MAX('ID-26'!E219,'ID-31'!E219,'ID-34'!I219,'ID-36'!G219,'ID-40'!K219,'ID-44'!I219,'ID-57'!I219))</f>
        <v>2880.1755077450161</v>
      </c>
    </row>
    <row r="213" spans="1:11" x14ac:dyDescent="0.25">
      <c r="A213" s="1">
        <v>26.125</v>
      </c>
      <c r="B213" s="1">
        <f>ABS(Mean!B213-MAX('ID-11'!B220,'ID-13'!B220,'ID-14'!B220,'ID-15'!B220,'ID-24'!B220,'ID-26'!B220,'ID-29'!B220,'ID-30'!B220,'ID-32'!B220,'ID-33'!B220,'ID-34'!B220,'ID-37'!B220,'ID-38'!B220,'ID-39'!B220,'ID-40'!B220,'ID-44'!B220,'ID-45'!B220,'ID-53'!B220,'ID-57'!B220,'ID-59'!B220,'ID-70'!B220,'ID-71'!B220))</f>
        <v>1696.7295871671774</v>
      </c>
      <c r="C213" s="1">
        <f>ABS(Mean!C213-MAX('ID-08'!B220,'ID-09'!B220,'ID-11'!C220,'ID-14'!C220,'ID-18'!B220,'ID-24'!C220,'ID-26'!C220,'ID-29'!C220,'ID-30'!C220,'ID-34'!C220,'ID-36'!B220,'ID-38'!C220,'ID-39'!C220,'ID-40'!C220,'ID-44'!C220,'ID-45'!C220,'ID-57'!C220,'ID-59'!C220))</f>
        <v>935.38473217744649</v>
      </c>
      <c r="D213" s="1">
        <f>ABS(Mean!D213-MAX('ID-13'!C220,'ID-14'!D220,'ID-15'!C220,'ID-16'!B220,'ID-18'!C220,'ID-26'!D220,'ID-29'!D220,'ID-30'!D220,'ID-33'!C220,'ID-34'!D220,'ID-36'!C220,'ID-37'!C220,'ID-38'!D220,'ID-39'!D220,'ID-40'!D220,'ID-45'!D220,'ID-59'!D220,'ID-71'!C220))</f>
        <v>2171.0020658271287</v>
      </c>
      <c r="E213" s="1">
        <f>ABS(Mean!E213-MAX('ID-03'!B220,'ID-09'!C220,'ID-13'!D220,'ID-15'!D220,'ID-16'!C220,'ID-18'!D220,'ID-24'!D220,'ID-29'!E220,'ID-30'!E220,'ID-33'!D220,'ID-34'!E220,'ID-36'!D220,'ID-38'!E220,'ID-39'!E220,'ID-40'!E220,'ID-44'!D220,'ID-45'!E220,'ID-57'!D220,'ID-70'!C220,'ID-71'!D220))</f>
        <v>2878.6086219627268</v>
      </c>
      <c r="F213" s="1">
        <f>ABS(Mean!F213-MAX('ID-01'!B220,'ID-02'!B220,'ID-03'!C220,'ID-06'!B220,'ID-08'!C220,'ID-09'!D220,'ID-12'!B220,'ID-16'!D220,'ID-18'!E220,'ID-24'!E220,'ID-29'!F220,'ID-33'!E220,'ID-34'!F220,'ID-36'!E220,'ID-38'!F220,'ID-39'!F220,'ID-40'!F220,'ID-45'!F220,'ID-53'!C220,'ID-54'!B220,'ID-57'!E220,'ID-71'!E220))</f>
        <v>7181.2615301474571</v>
      </c>
      <c r="G213" s="1">
        <f>ABS(Mean!G213-MAX('ID-01'!C220,'ID-02'!C220,'ID-03'!D220,'ID-07'!B220,'ID-08'!D220,'ID-11'!D220,'ID-18'!F220,'ID-24'!F220,'ID-29'!G220,'ID-31'!B220,'ID-33'!F220,'ID-34'!G220,'ID-36'!F220,'ID-39'!G220,'ID-40'!G220,'ID-44'!E220,'ID-45'!G220,'ID-50'!B220,'ID-53'!D220,'ID-54'!C220,'ID-57'!F220,'ID-59'!E220,'ID-70'!D220,'ID-71'!F220))</f>
        <v>6664.2985962578377</v>
      </c>
      <c r="H213" s="1">
        <f>ABS(Mean!H213-MAX('ID-03'!E220,'ID-11'!E220,'ID-13'!E220,'ID-15'!E220,'ID-16'!E220,'ID-18'!G220,'ID-24'!G220,'ID-29'!H220,'ID-30'!F220,'ID-31'!C220,'ID-33'!G220,'ID-34'!H220,'ID-40'!H220,'ID-44'!F220,'ID-45'!H220,'ID-54'!D220,'ID-57'!G220,'ID-59'!F220,'ID-70'!E220,'ID-71'!G220))</f>
        <v>2361.1963545596491</v>
      </c>
      <c r="I213" s="1">
        <f>ABS(Mean!I213-MAX('ID-12'!C220,'ID-18'!H220,'ID-24'!H220,'ID-29'!I220,'ID-40'!I220,'ID-44'!G220,'ID-45'!I220,'ID-59'!G220))</f>
        <v>2548.7118522712294</v>
      </c>
      <c r="J213" s="1">
        <f>ABS(Mean!J213-MAX('ID-31'!D220,'ID-40'!J220,'ID-44'!H220,'ID-45'!J220,'ID-57'!H220))</f>
        <v>1183.9519623651895</v>
      </c>
      <c r="K213" s="1">
        <f>ABS(Mean!K213-MAX('ID-26'!E220,'ID-31'!E220,'ID-34'!I220,'ID-36'!G220,'ID-40'!K220,'ID-44'!I220,'ID-57'!I220))</f>
        <v>2876.2768239753004</v>
      </c>
    </row>
    <row r="214" spans="1:11" x14ac:dyDescent="0.25">
      <c r="A214" s="1">
        <v>26.25</v>
      </c>
      <c r="B214" s="1">
        <f>ABS(Mean!B214-MAX('ID-11'!B221,'ID-13'!B221,'ID-14'!B221,'ID-15'!B221,'ID-24'!B221,'ID-26'!B221,'ID-29'!B221,'ID-30'!B221,'ID-32'!B221,'ID-33'!B221,'ID-34'!B221,'ID-37'!B221,'ID-38'!B221,'ID-39'!B221,'ID-40'!B221,'ID-44'!B221,'ID-45'!B221,'ID-53'!B221,'ID-57'!B221,'ID-59'!B221,'ID-70'!B221,'ID-71'!B221))</f>
        <v>1730.7531108203004</v>
      </c>
      <c r="C214" s="1">
        <f>ABS(Mean!C214-MAX('ID-08'!B221,'ID-09'!B221,'ID-11'!C221,'ID-14'!C221,'ID-18'!B221,'ID-24'!C221,'ID-26'!C221,'ID-29'!C221,'ID-30'!C221,'ID-34'!C221,'ID-36'!B221,'ID-38'!C221,'ID-39'!C221,'ID-40'!C221,'ID-44'!C221,'ID-45'!C221,'ID-57'!C221,'ID-59'!C221))</f>
        <v>916.02382137815039</v>
      </c>
      <c r="D214" s="1">
        <f>ABS(Mean!D214-MAX('ID-13'!C221,'ID-14'!D221,'ID-15'!C221,'ID-16'!B221,'ID-18'!C221,'ID-26'!D221,'ID-29'!D221,'ID-30'!D221,'ID-33'!C221,'ID-34'!D221,'ID-36'!C221,'ID-37'!C221,'ID-38'!D221,'ID-39'!D221,'ID-40'!D221,'ID-45'!D221,'ID-59'!D221,'ID-71'!C221))</f>
        <v>2165.7261057234491</v>
      </c>
      <c r="E214" s="1">
        <f>ABS(Mean!E214-MAX('ID-03'!B221,'ID-09'!C221,'ID-13'!D221,'ID-15'!D221,'ID-16'!C221,'ID-18'!D221,'ID-24'!D221,'ID-29'!E221,'ID-30'!E221,'ID-33'!D221,'ID-34'!E221,'ID-36'!D221,'ID-38'!E221,'ID-39'!E221,'ID-40'!E221,'ID-44'!D221,'ID-45'!E221,'ID-57'!D221,'ID-70'!C221,'ID-71'!D221))</f>
        <v>2896.1647077732287</v>
      </c>
      <c r="F214" s="1">
        <f>ABS(Mean!F214-MAX('ID-01'!B221,'ID-02'!B221,'ID-03'!C221,'ID-06'!B221,'ID-08'!C221,'ID-09'!D221,'ID-12'!B221,'ID-16'!D221,'ID-18'!E221,'ID-24'!E221,'ID-29'!F221,'ID-33'!E221,'ID-34'!F221,'ID-36'!E221,'ID-38'!F221,'ID-39'!F221,'ID-40'!F221,'ID-45'!F221,'ID-53'!C221,'ID-54'!B221,'ID-57'!E221,'ID-71'!E221))</f>
        <v>7415.8601322992272</v>
      </c>
      <c r="G214" s="1">
        <f>ABS(Mean!G214-MAX('ID-01'!C221,'ID-02'!C221,'ID-03'!D221,'ID-07'!B221,'ID-08'!D221,'ID-11'!D221,'ID-18'!F221,'ID-24'!F221,'ID-29'!G221,'ID-31'!B221,'ID-33'!F221,'ID-34'!G221,'ID-36'!F221,'ID-39'!G221,'ID-40'!G221,'ID-44'!E221,'ID-45'!G221,'ID-50'!B221,'ID-53'!D221,'ID-54'!C221,'ID-57'!F221,'ID-59'!E221,'ID-70'!D221,'ID-71'!F221))</f>
        <v>6666.9365239789367</v>
      </c>
      <c r="H214" s="1">
        <f>ABS(Mean!H214-MAX('ID-03'!E221,'ID-11'!E221,'ID-13'!E221,'ID-15'!E221,'ID-16'!E221,'ID-18'!G221,'ID-24'!G221,'ID-29'!H221,'ID-30'!F221,'ID-31'!C221,'ID-33'!G221,'ID-34'!H221,'ID-40'!H221,'ID-44'!F221,'ID-45'!H221,'ID-54'!D221,'ID-57'!G221,'ID-59'!F221,'ID-70'!E221,'ID-71'!G221))</f>
        <v>2463.7843784763654</v>
      </c>
      <c r="I214" s="1">
        <f>ABS(Mean!I214-MAX('ID-12'!C221,'ID-18'!H221,'ID-24'!H221,'ID-29'!I221,'ID-40'!I221,'ID-44'!G221,'ID-45'!I221,'ID-59'!G221))</f>
        <v>2487.6059697980772</v>
      </c>
      <c r="J214" s="1">
        <f>ABS(Mean!J214-MAX('ID-31'!D221,'ID-40'!J221,'ID-44'!H221,'ID-45'!J221,'ID-57'!H221))</f>
        <v>1161.3871164863153</v>
      </c>
      <c r="K214" s="1">
        <f>ABS(Mean!K214-MAX('ID-26'!E221,'ID-31'!E221,'ID-34'!I221,'ID-36'!G221,'ID-40'!K221,'ID-44'!I221,'ID-57'!I221))</f>
        <v>2939.3981146718397</v>
      </c>
    </row>
    <row r="215" spans="1:11" x14ac:dyDescent="0.25">
      <c r="A215" s="1">
        <v>26.375</v>
      </c>
      <c r="B215" s="1">
        <f>ABS(Mean!B215-MAX('ID-11'!B222,'ID-13'!B222,'ID-14'!B222,'ID-15'!B222,'ID-24'!B222,'ID-26'!B222,'ID-29'!B222,'ID-30'!B222,'ID-32'!B222,'ID-33'!B222,'ID-34'!B222,'ID-37'!B222,'ID-38'!B222,'ID-39'!B222,'ID-40'!B222,'ID-44'!B222,'ID-45'!B222,'ID-53'!B222,'ID-57'!B222,'ID-59'!B222,'ID-70'!B222,'ID-71'!B222))</f>
        <v>1692.6387682255445</v>
      </c>
      <c r="C215" s="1">
        <f>ABS(Mean!C215-MAX('ID-08'!B222,'ID-09'!B222,'ID-11'!C222,'ID-14'!C222,'ID-18'!B222,'ID-24'!C222,'ID-26'!C222,'ID-29'!C222,'ID-30'!C222,'ID-34'!C222,'ID-36'!B222,'ID-38'!C222,'ID-39'!C222,'ID-40'!C222,'ID-44'!C222,'ID-45'!C222,'ID-57'!C222,'ID-59'!C222))</f>
        <v>909.21650468085954</v>
      </c>
      <c r="D215" s="1">
        <f>ABS(Mean!D215-MAX('ID-13'!C222,'ID-14'!D222,'ID-15'!C222,'ID-16'!B222,'ID-18'!C222,'ID-26'!D222,'ID-29'!D222,'ID-30'!D222,'ID-33'!C222,'ID-34'!D222,'ID-36'!C222,'ID-37'!C222,'ID-38'!D222,'ID-39'!D222,'ID-40'!D222,'ID-45'!D222,'ID-59'!D222,'ID-71'!C222))</f>
        <v>2170.7175675976687</v>
      </c>
      <c r="E215" s="1">
        <f>ABS(Mean!E215-MAX('ID-03'!B222,'ID-09'!C222,'ID-13'!D222,'ID-15'!D222,'ID-16'!C222,'ID-18'!D222,'ID-24'!D222,'ID-29'!E222,'ID-30'!E222,'ID-33'!D222,'ID-34'!E222,'ID-36'!D222,'ID-38'!E222,'ID-39'!E222,'ID-40'!E222,'ID-44'!D222,'ID-45'!E222,'ID-57'!D222,'ID-70'!C222,'ID-71'!D222))</f>
        <v>2804.8022671478952</v>
      </c>
      <c r="F215" s="1">
        <f>ABS(Mean!F215-MAX('ID-01'!B222,'ID-02'!B222,'ID-03'!C222,'ID-06'!B222,'ID-08'!C222,'ID-09'!D222,'ID-12'!B222,'ID-16'!D222,'ID-18'!E222,'ID-24'!E222,'ID-29'!F222,'ID-33'!E222,'ID-34'!F222,'ID-36'!E222,'ID-38'!F222,'ID-39'!F222,'ID-40'!F222,'ID-45'!F222,'ID-53'!C222,'ID-54'!B222,'ID-57'!E222,'ID-71'!E222))</f>
        <v>7381.0420280431044</v>
      </c>
      <c r="G215" s="1">
        <f>ABS(Mean!G215-MAX('ID-01'!C222,'ID-02'!C222,'ID-03'!D222,'ID-07'!B222,'ID-08'!D222,'ID-11'!D222,'ID-18'!F222,'ID-24'!F222,'ID-29'!G222,'ID-31'!B222,'ID-33'!F222,'ID-34'!G222,'ID-36'!F222,'ID-39'!G222,'ID-40'!G222,'ID-44'!E222,'ID-45'!G222,'ID-50'!B222,'ID-53'!D222,'ID-54'!C222,'ID-57'!F222,'ID-59'!E222,'ID-70'!D222,'ID-71'!F222))</f>
        <v>6706.2930123192928</v>
      </c>
      <c r="H215" s="1">
        <f>ABS(Mean!H215-MAX('ID-03'!E222,'ID-11'!E222,'ID-13'!E222,'ID-15'!E222,'ID-16'!E222,'ID-18'!G222,'ID-24'!G222,'ID-29'!H222,'ID-30'!F222,'ID-31'!C222,'ID-33'!G222,'ID-34'!H222,'ID-40'!H222,'ID-44'!F222,'ID-45'!H222,'ID-54'!D222,'ID-57'!G222,'ID-59'!F222,'ID-70'!E222,'ID-71'!G222))</f>
        <v>2400.19702772852</v>
      </c>
      <c r="I215" s="1">
        <f>ABS(Mean!I215-MAX('ID-12'!C222,'ID-18'!H222,'ID-24'!H222,'ID-29'!I222,'ID-40'!I222,'ID-44'!G222,'ID-45'!I222,'ID-59'!G222))</f>
        <v>2552.8491273274894</v>
      </c>
      <c r="J215" s="1">
        <f>ABS(Mean!J215-MAX('ID-31'!D222,'ID-40'!J222,'ID-44'!H222,'ID-45'!J222,'ID-57'!H222))</f>
        <v>1189.0576439933229</v>
      </c>
      <c r="K215" s="1">
        <f>ABS(Mean!K215-MAX('ID-26'!E222,'ID-31'!E222,'ID-34'!I222,'ID-36'!G222,'ID-40'!K222,'ID-44'!I222,'ID-57'!I222))</f>
        <v>3003.4298681291957</v>
      </c>
    </row>
    <row r="216" spans="1:11" x14ac:dyDescent="0.25">
      <c r="A216" s="1">
        <v>26.5</v>
      </c>
      <c r="B216" s="1">
        <f>ABS(Mean!B216-MAX('ID-11'!B223,'ID-13'!B223,'ID-14'!B223,'ID-15'!B223,'ID-24'!B223,'ID-26'!B223,'ID-29'!B223,'ID-30'!B223,'ID-32'!B223,'ID-33'!B223,'ID-34'!B223,'ID-37'!B223,'ID-38'!B223,'ID-39'!B223,'ID-40'!B223,'ID-44'!B223,'ID-45'!B223,'ID-53'!B223,'ID-57'!B223,'ID-59'!B223,'ID-70'!B223,'ID-71'!B223))</f>
        <v>1684.3050447689213</v>
      </c>
      <c r="C216" s="1">
        <f>ABS(Mean!C216-MAX('ID-08'!B223,'ID-09'!B223,'ID-11'!C223,'ID-14'!C223,'ID-18'!B223,'ID-24'!C223,'ID-26'!C223,'ID-29'!C223,'ID-30'!C223,'ID-34'!C223,'ID-36'!B223,'ID-38'!C223,'ID-39'!C223,'ID-40'!C223,'ID-44'!C223,'ID-45'!C223,'ID-57'!C223,'ID-59'!C223))</f>
        <v>905.99858023977185</v>
      </c>
      <c r="D216" s="1">
        <f>ABS(Mean!D216-MAX('ID-13'!C223,'ID-14'!D223,'ID-15'!C223,'ID-16'!B223,'ID-18'!C223,'ID-26'!D223,'ID-29'!D223,'ID-30'!D223,'ID-33'!C223,'ID-34'!D223,'ID-36'!C223,'ID-37'!C223,'ID-38'!D223,'ID-39'!D223,'ID-40'!D223,'ID-45'!D223,'ID-59'!D223,'ID-71'!C223))</f>
        <v>2143.3731503162553</v>
      </c>
      <c r="E216" s="1">
        <f>ABS(Mean!E216-MAX('ID-03'!B223,'ID-09'!C223,'ID-13'!D223,'ID-15'!D223,'ID-16'!C223,'ID-18'!D223,'ID-24'!D223,'ID-29'!E223,'ID-30'!E223,'ID-33'!D223,'ID-34'!E223,'ID-36'!D223,'ID-38'!E223,'ID-39'!E223,'ID-40'!E223,'ID-44'!D223,'ID-45'!E223,'ID-57'!D223,'ID-70'!C223,'ID-71'!D223))</f>
        <v>2598.7491643902899</v>
      </c>
      <c r="F216" s="1">
        <f>ABS(Mean!F216-MAX('ID-01'!B223,'ID-02'!B223,'ID-03'!C223,'ID-06'!B223,'ID-08'!C223,'ID-09'!D223,'ID-12'!B223,'ID-16'!D223,'ID-18'!E223,'ID-24'!E223,'ID-29'!F223,'ID-33'!E223,'ID-34'!F223,'ID-36'!E223,'ID-38'!F223,'ID-39'!F223,'ID-40'!F223,'ID-45'!F223,'ID-53'!C223,'ID-54'!B223,'ID-57'!E223,'ID-71'!E223))</f>
        <v>7378.1603700559972</v>
      </c>
      <c r="G216" s="1">
        <f>ABS(Mean!G216-MAX('ID-01'!C223,'ID-02'!C223,'ID-03'!D223,'ID-07'!B223,'ID-08'!D223,'ID-11'!D223,'ID-18'!F223,'ID-24'!F223,'ID-29'!G223,'ID-31'!B223,'ID-33'!F223,'ID-34'!G223,'ID-36'!F223,'ID-39'!G223,'ID-40'!G223,'ID-44'!E223,'ID-45'!G223,'ID-50'!B223,'ID-53'!D223,'ID-54'!C223,'ID-57'!F223,'ID-59'!E223,'ID-70'!D223,'ID-71'!F223))</f>
        <v>6686.8079335433258</v>
      </c>
      <c r="H216" s="1">
        <f>ABS(Mean!H216-MAX('ID-03'!E223,'ID-11'!E223,'ID-13'!E223,'ID-15'!E223,'ID-16'!E223,'ID-18'!G223,'ID-24'!G223,'ID-29'!H223,'ID-30'!F223,'ID-31'!C223,'ID-33'!G223,'ID-34'!H223,'ID-40'!H223,'ID-44'!F223,'ID-45'!H223,'ID-54'!D223,'ID-57'!G223,'ID-59'!F223,'ID-70'!E223,'ID-71'!G223))</f>
        <v>2389.2628328823989</v>
      </c>
      <c r="I216" s="1">
        <f>ABS(Mean!I216-MAX('ID-12'!C223,'ID-18'!H223,'ID-24'!H223,'ID-29'!I223,'ID-40'!I223,'ID-44'!G223,'ID-45'!I223,'ID-59'!G223))</f>
        <v>2451.3087522312503</v>
      </c>
      <c r="J216" s="1">
        <f>ABS(Mean!J216-MAX('ID-31'!D223,'ID-40'!J223,'ID-44'!H223,'ID-45'!J223,'ID-57'!H223))</f>
        <v>1140.1181870552352</v>
      </c>
      <c r="K216" s="1">
        <f>ABS(Mean!K216-MAX('ID-26'!E223,'ID-31'!E223,'ID-34'!I223,'ID-36'!G223,'ID-40'!K223,'ID-44'!I223,'ID-57'!I223))</f>
        <v>3028.3157160624814</v>
      </c>
    </row>
    <row r="217" spans="1:11" x14ac:dyDescent="0.25">
      <c r="A217" s="1">
        <v>26.625</v>
      </c>
      <c r="B217" s="1">
        <f>ABS(Mean!B217-MAX('ID-11'!B224,'ID-13'!B224,'ID-14'!B224,'ID-15'!B224,'ID-24'!B224,'ID-26'!B224,'ID-29'!B224,'ID-30'!B224,'ID-32'!B224,'ID-33'!B224,'ID-34'!B224,'ID-37'!B224,'ID-38'!B224,'ID-39'!B224,'ID-40'!B224,'ID-44'!B224,'ID-45'!B224,'ID-53'!B224,'ID-57'!B224,'ID-59'!B224,'ID-70'!B224,'ID-71'!B224))</f>
        <v>1610.2489343839707</v>
      </c>
      <c r="C217" s="1">
        <f>ABS(Mean!C217-MAX('ID-08'!B224,'ID-09'!B224,'ID-11'!C224,'ID-14'!C224,'ID-18'!B224,'ID-24'!C224,'ID-26'!C224,'ID-29'!C224,'ID-30'!C224,'ID-34'!C224,'ID-36'!B224,'ID-38'!C224,'ID-39'!C224,'ID-40'!C224,'ID-44'!C224,'ID-45'!C224,'ID-57'!C224,'ID-59'!C224))</f>
        <v>892.06403050013841</v>
      </c>
      <c r="D217" s="1">
        <f>ABS(Mean!D217-MAX('ID-13'!C224,'ID-14'!D224,'ID-15'!C224,'ID-16'!B224,'ID-18'!C224,'ID-26'!D224,'ID-29'!D224,'ID-30'!D224,'ID-33'!C224,'ID-34'!D224,'ID-36'!C224,'ID-37'!C224,'ID-38'!D224,'ID-39'!D224,'ID-40'!D224,'ID-45'!D224,'ID-59'!D224,'ID-71'!C224))</f>
        <v>2162.8287895315489</v>
      </c>
      <c r="E217" s="1">
        <f>ABS(Mean!E217-MAX('ID-03'!B224,'ID-09'!C224,'ID-13'!D224,'ID-15'!D224,'ID-16'!C224,'ID-18'!D224,'ID-24'!D224,'ID-29'!E224,'ID-30'!E224,'ID-33'!D224,'ID-34'!E224,'ID-36'!D224,'ID-38'!E224,'ID-39'!E224,'ID-40'!E224,'ID-44'!D224,'ID-45'!E224,'ID-57'!D224,'ID-70'!C224,'ID-71'!D224))</f>
        <v>2479.9789891778837</v>
      </c>
      <c r="F217" s="1">
        <f>ABS(Mean!F217-MAX('ID-01'!B224,'ID-02'!B224,'ID-03'!C224,'ID-06'!B224,'ID-08'!C224,'ID-09'!D224,'ID-12'!B224,'ID-16'!D224,'ID-18'!E224,'ID-24'!E224,'ID-29'!F224,'ID-33'!E224,'ID-34'!F224,'ID-36'!E224,'ID-38'!F224,'ID-39'!F224,'ID-40'!F224,'ID-45'!F224,'ID-53'!C224,'ID-54'!B224,'ID-57'!E224,'ID-71'!E224))</f>
        <v>7518.540281669364</v>
      </c>
      <c r="G217" s="1">
        <f>ABS(Mean!G217-MAX('ID-01'!C224,'ID-02'!C224,'ID-03'!D224,'ID-07'!B224,'ID-08'!D224,'ID-11'!D224,'ID-18'!F224,'ID-24'!F224,'ID-29'!G224,'ID-31'!B224,'ID-33'!F224,'ID-34'!G224,'ID-36'!F224,'ID-39'!G224,'ID-40'!G224,'ID-44'!E224,'ID-45'!G224,'ID-50'!B224,'ID-53'!D224,'ID-54'!C224,'ID-57'!F224,'ID-59'!E224,'ID-70'!D224,'ID-71'!F224))</f>
        <v>6680.8455804528085</v>
      </c>
      <c r="H217" s="1">
        <f>ABS(Mean!H217-MAX('ID-03'!E224,'ID-11'!E224,'ID-13'!E224,'ID-15'!E224,'ID-16'!E224,'ID-18'!G224,'ID-24'!G224,'ID-29'!H224,'ID-30'!F224,'ID-31'!C224,'ID-33'!G224,'ID-34'!H224,'ID-40'!H224,'ID-44'!F224,'ID-45'!H224,'ID-54'!D224,'ID-57'!G224,'ID-59'!F224,'ID-70'!E224,'ID-71'!G224))</f>
        <v>2427.2465460054045</v>
      </c>
      <c r="I217" s="1">
        <f>ABS(Mean!I217-MAX('ID-12'!C224,'ID-18'!H224,'ID-24'!H224,'ID-29'!I224,'ID-40'!I224,'ID-44'!G224,'ID-45'!I224,'ID-59'!G224))</f>
        <v>2538.1337554831271</v>
      </c>
      <c r="J217" s="1">
        <f>ABS(Mean!J217-MAX('ID-31'!D224,'ID-40'!J224,'ID-44'!H224,'ID-45'!J224,'ID-57'!H224))</f>
        <v>1247.3731136111728</v>
      </c>
      <c r="K217" s="1">
        <f>ABS(Mean!K217-MAX('ID-26'!E224,'ID-31'!E224,'ID-34'!I224,'ID-36'!G224,'ID-40'!K224,'ID-44'!I224,'ID-57'!I224))</f>
        <v>3062.2715648654498</v>
      </c>
    </row>
    <row r="218" spans="1:11" x14ac:dyDescent="0.25">
      <c r="A218" s="1">
        <v>26.75</v>
      </c>
      <c r="B218" s="1">
        <f>ABS(Mean!B218-MAX('ID-11'!B225,'ID-13'!B225,'ID-14'!B225,'ID-15'!B225,'ID-24'!B225,'ID-26'!B225,'ID-29'!B225,'ID-30'!B225,'ID-32'!B225,'ID-33'!B225,'ID-34'!B225,'ID-37'!B225,'ID-38'!B225,'ID-39'!B225,'ID-40'!B225,'ID-44'!B225,'ID-45'!B225,'ID-53'!B225,'ID-57'!B225,'ID-59'!B225,'ID-70'!B225,'ID-71'!B225))</f>
        <v>1522.4751468208237</v>
      </c>
      <c r="C218" s="1">
        <f>ABS(Mean!C218-MAX('ID-08'!B225,'ID-09'!B225,'ID-11'!C225,'ID-14'!C225,'ID-18'!B225,'ID-24'!C225,'ID-26'!C225,'ID-29'!C225,'ID-30'!C225,'ID-34'!C225,'ID-36'!B225,'ID-38'!C225,'ID-39'!C225,'ID-40'!C225,'ID-44'!C225,'ID-45'!C225,'ID-57'!C225,'ID-59'!C225))</f>
        <v>881.1186213623015</v>
      </c>
      <c r="D218" s="1">
        <f>ABS(Mean!D218-MAX('ID-13'!C225,'ID-14'!D225,'ID-15'!C225,'ID-16'!B225,'ID-18'!C225,'ID-26'!D225,'ID-29'!D225,'ID-30'!D225,'ID-33'!C225,'ID-34'!D225,'ID-36'!C225,'ID-37'!C225,'ID-38'!D225,'ID-39'!D225,'ID-40'!D225,'ID-45'!D225,'ID-59'!D225,'ID-71'!C225))</f>
        <v>2106.5679322536412</v>
      </c>
      <c r="E218" s="1">
        <f>ABS(Mean!E218-MAX('ID-03'!B225,'ID-09'!C225,'ID-13'!D225,'ID-15'!D225,'ID-16'!C225,'ID-18'!D225,'ID-24'!D225,'ID-29'!E225,'ID-30'!E225,'ID-33'!D225,'ID-34'!E225,'ID-36'!D225,'ID-38'!E225,'ID-39'!E225,'ID-40'!E225,'ID-44'!D225,'ID-45'!E225,'ID-57'!D225,'ID-70'!C225,'ID-71'!D225))</f>
        <v>2577.8309756246967</v>
      </c>
      <c r="F218" s="1">
        <f>ABS(Mean!F218-MAX('ID-01'!B225,'ID-02'!B225,'ID-03'!C225,'ID-06'!B225,'ID-08'!C225,'ID-09'!D225,'ID-12'!B225,'ID-16'!D225,'ID-18'!E225,'ID-24'!E225,'ID-29'!F225,'ID-33'!E225,'ID-34'!F225,'ID-36'!E225,'ID-38'!F225,'ID-39'!F225,'ID-40'!F225,'ID-45'!F225,'ID-53'!C225,'ID-54'!B225,'ID-57'!E225,'ID-71'!E225))</f>
        <v>7407.2576410185875</v>
      </c>
      <c r="G218" s="1">
        <f>ABS(Mean!G218-MAX('ID-01'!C225,'ID-02'!C225,'ID-03'!D225,'ID-07'!B225,'ID-08'!D225,'ID-11'!D225,'ID-18'!F225,'ID-24'!F225,'ID-29'!G225,'ID-31'!B225,'ID-33'!F225,'ID-34'!G225,'ID-36'!F225,'ID-39'!G225,'ID-40'!G225,'ID-44'!E225,'ID-45'!G225,'ID-50'!B225,'ID-53'!D225,'ID-54'!C225,'ID-57'!F225,'ID-59'!E225,'ID-70'!D225,'ID-71'!F225))</f>
        <v>6591.0048211827552</v>
      </c>
      <c r="H218" s="1">
        <f>ABS(Mean!H218-MAX('ID-03'!E225,'ID-11'!E225,'ID-13'!E225,'ID-15'!E225,'ID-16'!E225,'ID-18'!G225,'ID-24'!G225,'ID-29'!H225,'ID-30'!F225,'ID-31'!C225,'ID-33'!G225,'ID-34'!H225,'ID-40'!H225,'ID-44'!F225,'ID-45'!H225,'ID-54'!D225,'ID-57'!G225,'ID-59'!F225,'ID-70'!E225,'ID-71'!G225))</f>
        <v>2420.7052811221965</v>
      </c>
      <c r="I218" s="1">
        <f>ABS(Mean!I218-MAX('ID-12'!C225,'ID-18'!H225,'ID-24'!H225,'ID-29'!I225,'ID-40'!I225,'ID-44'!G225,'ID-45'!I225,'ID-59'!G225))</f>
        <v>2528.024289974167</v>
      </c>
      <c r="J218" s="1">
        <f>ABS(Mean!J218-MAX('ID-31'!D225,'ID-40'!J225,'ID-44'!H225,'ID-45'!J225,'ID-57'!H225))</f>
        <v>1218.5400979729825</v>
      </c>
      <c r="K218" s="1">
        <f>ABS(Mean!K218-MAX('ID-26'!E225,'ID-31'!E225,'ID-34'!I225,'ID-36'!G225,'ID-40'!K225,'ID-44'!I225,'ID-57'!I225))</f>
        <v>2947.1462676231649</v>
      </c>
    </row>
    <row r="219" spans="1:11" x14ac:dyDescent="0.25">
      <c r="A219" s="1">
        <v>26.875</v>
      </c>
      <c r="B219" s="1">
        <f>ABS(Mean!B219-MAX('ID-11'!B226,'ID-13'!B226,'ID-14'!B226,'ID-15'!B226,'ID-24'!B226,'ID-26'!B226,'ID-29'!B226,'ID-30'!B226,'ID-32'!B226,'ID-33'!B226,'ID-34'!B226,'ID-37'!B226,'ID-38'!B226,'ID-39'!B226,'ID-40'!B226,'ID-44'!B226,'ID-45'!B226,'ID-53'!B226,'ID-57'!B226,'ID-59'!B226,'ID-70'!B226,'ID-71'!B226))</f>
        <v>1442.7663198432531</v>
      </c>
      <c r="C219" s="1">
        <f>ABS(Mean!C219-MAX('ID-08'!B226,'ID-09'!B226,'ID-11'!C226,'ID-14'!C226,'ID-18'!B226,'ID-24'!C226,'ID-26'!C226,'ID-29'!C226,'ID-30'!C226,'ID-34'!C226,'ID-36'!B226,'ID-38'!C226,'ID-39'!C226,'ID-40'!C226,'ID-44'!C226,'ID-45'!C226,'ID-57'!C226,'ID-59'!C226))</f>
        <v>873.00746800862066</v>
      </c>
      <c r="D219" s="1">
        <f>ABS(Mean!D219-MAX('ID-13'!C226,'ID-14'!D226,'ID-15'!C226,'ID-16'!B226,'ID-18'!C226,'ID-26'!D226,'ID-29'!D226,'ID-30'!D226,'ID-33'!C226,'ID-34'!D226,'ID-36'!C226,'ID-37'!C226,'ID-38'!D226,'ID-39'!D226,'ID-40'!D226,'ID-45'!D226,'ID-59'!D226,'ID-71'!C226))</f>
        <v>2086.0953418545419</v>
      </c>
      <c r="E219" s="1">
        <f>ABS(Mean!E219-MAX('ID-03'!B226,'ID-09'!C226,'ID-13'!D226,'ID-15'!D226,'ID-16'!C226,'ID-18'!D226,'ID-24'!D226,'ID-29'!E226,'ID-30'!E226,'ID-33'!D226,'ID-34'!E226,'ID-36'!D226,'ID-38'!E226,'ID-39'!E226,'ID-40'!E226,'ID-44'!D226,'ID-45'!E226,'ID-57'!D226,'ID-70'!C226,'ID-71'!D226))</f>
        <v>2327.252400349018</v>
      </c>
      <c r="F219" s="1">
        <f>ABS(Mean!F219-MAX('ID-01'!B226,'ID-02'!B226,'ID-03'!C226,'ID-06'!B226,'ID-08'!C226,'ID-09'!D226,'ID-12'!B226,'ID-16'!D226,'ID-18'!E226,'ID-24'!E226,'ID-29'!F226,'ID-33'!E226,'ID-34'!F226,'ID-36'!E226,'ID-38'!F226,'ID-39'!F226,'ID-40'!F226,'ID-45'!F226,'ID-53'!C226,'ID-54'!B226,'ID-57'!E226,'ID-71'!E226))</f>
        <v>7376.9340887106682</v>
      </c>
      <c r="G219" s="1">
        <f>ABS(Mean!G219-MAX('ID-01'!C226,'ID-02'!C226,'ID-03'!D226,'ID-07'!B226,'ID-08'!D226,'ID-11'!D226,'ID-18'!F226,'ID-24'!F226,'ID-29'!G226,'ID-31'!B226,'ID-33'!F226,'ID-34'!G226,'ID-36'!F226,'ID-39'!G226,'ID-40'!G226,'ID-44'!E226,'ID-45'!G226,'ID-50'!B226,'ID-53'!D226,'ID-54'!C226,'ID-57'!F226,'ID-59'!E226,'ID-70'!D226,'ID-71'!F226))</f>
        <v>6583.6695685260265</v>
      </c>
      <c r="H219" s="1">
        <f>ABS(Mean!H219-MAX('ID-03'!E226,'ID-11'!E226,'ID-13'!E226,'ID-15'!E226,'ID-16'!E226,'ID-18'!G226,'ID-24'!G226,'ID-29'!H226,'ID-30'!F226,'ID-31'!C226,'ID-33'!G226,'ID-34'!H226,'ID-40'!H226,'ID-44'!F226,'ID-45'!H226,'ID-54'!D226,'ID-57'!G226,'ID-59'!F226,'ID-70'!E226,'ID-71'!G226))</f>
        <v>2458.9263391059085</v>
      </c>
      <c r="I219" s="1">
        <f>ABS(Mean!I219-MAX('ID-12'!C226,'ID-18'!H226,'ID-24'!H226,'ID-29'!I226,'ID-40'!I226,'ID-44'!G226,'ID-45'!I226,'ID-59'!G226))</f>
        <v>2553.9640527447373</v>
      </c>
      <c r="J219" s="1">
        <f>ABS(Mean!J219-MAX('ID-31'!D226,'ID-40'!J226,'ID-44'!H226,'ID-45'!J226,'ID-57'!H226))</f>
        <v>1263.2034316328497</v>
      </c>
      <c r="K219" s="1">
        <f>ABS(Mean!K219-MAX('ID-26'!E226,'ID-31'!E226,'ID-34'!I226,'ID-36'!G226,'ID-40'!K226,'ID-44'!I226,'ID-57'!I226))</f>
        <v>3001.775257231222</v>
      </c>
    </row>
    <row r="220" spans="1:11" x14ac:dyDescent="0.25">
      <c r="A220" s="1">
        <v>27</v>
      </c>
      <c r="B220" s="1">
        <f>ABS(Mean!B220-MAX('ID-11'!B227,'ID-13'!B227,'ID-14'!B227,'ID-15'!B227,'ID-24'!B227,'ID-26'!B227,'ID-29'!B227,'ID-30'!B227,'ID-32'!B227,'ID-33'!B227,'ID-34'!B227,'ID-37'!B227,'ID-38'!B227,'ID-39'!B227,'ID-40'!B227,'ID-44'!B227,'ID-45'!B227,'ID-53'!B227,'ID-57'!B227,'ID-59'!B227,'ID-70'!B227,'ID-71'!B227))</f>
        <v>1423.5167515143792</v>
      </c>
      <c r="C220" s="1">
        <f>ABS(Mean!C220-MAX('ID-08'!B227,'ID-09'!B227,'ID-11'!C227,'ID-14'!C227,'ID-18'!B227,'ID-24'!C227,'ID-26'!C227,'ID-29'!C227,'ID-30'!C227,'ID-34'!C227,'ID-36'!B227,'ID-38'!C227,'ID-39'!C227,'ID-40'!C227,'ID-44'!C227,'ID-45'!C227,'ID-57'!C227,'ID-59'!C227))</f>
        <v>882.67751506543266</v>
      </c>
      <c r="D220" s="1">
        <f>ABS(Mean!D220-MAX('ID-13'!C227,'ID-14'!D227,'ID-15'!C227,'ID-16'!B227,'ID-18'!C227,'ID-26'!D227,'ID-29'!D227,'ID-30'!D227,'ID-33'!C227,'ID-34'!D227,'ID-36'!C227,'ID-37'!C227,'ID-38'!D227,'ID-39'!D227,'ID-40'!D227,'ID-45'!D227,'ID-59'!D227,'ID-71'!C227))</f>
        <v>2124.6623243507274</v>
      </c>
      <c r="E220" s="1">
        <f>ABS(Mean!E220-MAX('ID-03'!B227,'ID-09'!C227,'ID-13'!D227,'ID-15'!D227,'ID-16'!C227,'ID-18'!D227,'ID-24'!D227,'ID-29'!E227,'ID-30'!E227,'ID-33'!D227,'ID-34'!E227,'ID-36'!D227,'ID-38'!E227,'ID-39'!E227,'ID-40'!E227,'ID-44'!D227,'ID-45'!E227,'ID-57'!D227,'ID-70'!C227,'ID-71'!D227))</f>
        <v>2296.2676068068354</v>
      </c>
      <c r="F220" s="1">
        <f>ABS(Mean!F220-MAX('ID-01'!B227,'ID-02'!B227,'ID-03'!C227,'ID-06'!B227,'ID-08'!C227,'ID-09'!D227,'ID-12'!B227,'ID-16'!D227,'ID-18'!E227,'ID-24'!E227,'ID-29'!F227,'ID-33'!E227,'ID-34'!F227,'ID-36'!E227,'ID-38'!F227,'ID-39'!F227,'ID-40'!F227,'ID-45'!F227,'ID-53'!C227,'ID-54'!B227,'ID-57'!E227,'ID-71'!E227))</f>
        <v>7325.7308332462362</v>
      </c>
      <c r="G220" s="1">
        <f>ABS(Mean!G220-MAX('ID-01'!C227,'ID-02'!C227,'ID-03'!D227,'ID-07'!B227,'ID-08'!D227,'ID-11'!D227,'ID-18'!F227,'ID-24'!F227,'ID-29'!G227,'ID-31'!B227,'ID-33'!F227,'ID-34'!G227,'ID-36'!F227,'ID-39'!G227,'ID-40'!G227,'ID-44'!E227,'ID-45'!G227,'ID-50'!B227,'ID-53'!D227,'ID-54'!C227,'ID-57'!F227,'ID-59'!E227,'ID-70'!D227,'ID-71'!F227))</f>
        <v>6551.0270925492659</v>
      </c>
      <c r="H220" s="1">
        <f>ABS(Mean!H220-MAX('ID-03'!E227,'ID-11'!E227,'ID-13'!E227,'ID-15'!E227,'ID-16'!E227,'ID-18'!G227,'ID-24'!G227,'ID-29'!H227,'ID-30'!F227,'ID-31'!C227,'ID-33'!G227,'ID-34'!H227,'ID-40'!H227,'ID-44'!F227,'ID-45'!H227,'ID-54'!D227,'ID-57'!G227,'ID-59'!F227,'ID-70'!E227,'ID-71'!G227))</f>
        <v>2431.6014974187301</v>
      </c>
      <c r="I220" s="1">
        <f>ABS(Mean!I220-MAX('ID-12'!C227,'ID-18'!H227,'ID-24'!H227,'ID-29'!I227,'ID-40'!I227,'ID-44'!G227,'ID-45'!I227,'ID-59'!G227))</f>
        <v>2572.3362365952153</v>
      </c>
      <c r="J220" s="1">
        <f>ABS(Mean!J220-MAX('ID-31'!D227,'ID-40'!J227,'ID-44'!H227,'ID-45'!J227,'ID-57'!H227))</f>
        <v>1229.6471002374801</v>
      </c>
      <c r="K220" s="1">
        <f>ABS(Mean!K220-MAX('ID-26'!E227,'ID-31'!E227,'ID-34'!I227,'ID-36'!G227,'ID-40'!K227,'ID-44'!I227,'ID-57'!I227))</f>
        <v>3036.0223212211949</v>
      </c>
    </row>
    <row r="221" spans="1:11" x14ac:dyDescent="0.25">
      <c r="A221" s="1">
        <v>27.125</v>
      </c>
      <c r="B221" s="1">
        <f>ABS(Mean!B221-MAX('ID-11'!B228,'ID-13'!B228,'ID-14'!B228,'ID-15'!B228,'ID-24'!B228,'ID-26'!B228,'ID-29'!B228,'ID-30'!B228,'ID-32'!B228,'ID-33'!B228,'ID-34'!B228,'ID-37'!B228,'ID-38'!B228,'ID-39'!B228,'ID-40'!B228,'ID-44'!B228,'ID-45'!B228,'ID-53'!B228,'ID-57'!B228,'ID-59'!B228,'ID-70'!B228,'ID-71'!B228))</f>
        <v>1484.5034666831089</v>
      </c>
      <c r="C221" s="1">
        <f>ABS(Mean!C221-MAX('ID-08'!B228,'ID-09'!B228,'ID-11'!C228,'ID-14'!C228,'ID-18'!B228,'ID-24'!C228,'ID-26'!C228,'ID-29'!C228,'ID-30'!C228,'ID-34'!C228,'ID-36'!B228,'ID-38'!C228,'ID-39'!C228,'ID-40'!C228,'ID-44'!C228,'ID-45'!C228,'ID-57'!C228,'ID-59'!C228))</f>
        <v>820.50306386916623</v>
      </c>
      <c r="D221" s="1">
        <f>ABS(Mean!D221-MAX('ID-13'!C228,'ID-14'!D228,'ID-15'!C228,'ID-16'!B228,'ID-18'!C228,'ID-26'!D228,'ID-29'!D228,'ID-30'!D228,'ID-33'!C228,'ID-34'!D228,'ID-36'!C228,'ID-37'!C228,'ID-38'!D228,'ID-39'!D228,'ID-40'!D228,'ID-45'!D228,'ID-59'!D228,'ID-71'!C228))</f>
        <v>2111.1719099618067</v>
      </c>
      <c r="E221" s="1">
        <f>ABS(Mean!E221-MAX('ID-03'!B228,'ID-09'!C228,'ID-13'!D228,'ID-15'!D228,'ID-16'!C228,'ID-18'!D228,'ID-24'!D228,'ID-29'!E228,'ID-30'!E228,'ID-33'!D228,'ID-34'!E228,'ID-36'!D228,'ID-38'!E228,'ID-39'!E228,'ID-40'!E228,'ID-44'!D228,'ID-45'!E228,'ID-57'!D228,'ID-70'!C228,'ID-71'!D228))</f>
        <v>2306.1365228247751</v>
      </c>
      <c r="F221" s="1">
        <f>ABS(Mean!F221-MAX('ID-01'!B228,'ID-02'!B228,'ID-03'!C228,'ID-06'!B228,'ID-08'!C228,'ID-09'!D228,'ID-12'!B228,'ID-16'!D228,'ID-18'!E228,'ID-24'!E228,'ID-29'!F228,'ID-33'!E228,'ID-34'!F228,'ID-36'!E228,'ID-38'!F228,'ID-39'!F228,'ID-40'!F228,'ID-45'!F228,'ID-53'!C228,'ID-54'!B228,'ID-57'!E228,'ID-71'!E228))</f>
        <v>7315.1716572194273</v>
      </c>
      <c r="G221" s="1">
        <f>ABS(Mean!G221-MAX('ID-01'!C228,'ID-02'!C228,'ID-03'!D228,'ID-07'!B228,'ID-08'!D228,'ID-11'!D228,'ID-18'!F228,'ID-24'!F228,'ID-29'!G228,'ID-31'!B228,'ID-33'!F228,'ID-34'!G228,'ID-36'!F228,'ID-39'!G228,'ID-40'!G228,'ID-44'!E228,'ID-45'!G228,'ID-50'!B228,'ID-53'!D228,'ID-54'!C228,'ID-57'!F228,'ID-59'!E228,'ID-70'!D228,'ID-71'!F228))</f>
        <v>6526.9625103099188</v>
      </c>
      <c r="H221" s="1">
        <f>ABS(Mean!H221-MAX('ID-03'!E228,'ID-11'!E228,'ID-13'!E228,'ID-15'!E228,'ID-16'!E228,'ID-18'!G228,'ID-24'!G228,'ID-29'!H228,'ID-30'!F228,'ID-31'!C228,'ID-33'!G228,'ID-34'!H228,'ID-40'!H228,'ID-44'!F228,'ID-45'!H228,'ID-54'!D228,'ID-57'!G228,'ID-59'!F228,'ID-70'!E228,'ID-71'!G228))</f>
        <v>2440.6185889106737</v>
      </c>
      <c r="I221" s="1">
        <f>ABS(Mean!I221-MAX('ID-12'!C228,'ID-18'!H228,'ID-24'!H228,'ID-29'!I228,'ID-40'!I228,'ID-44'!G228,'ID-45'!I228,'ID-59'!G228))</f>
        <v>2570.1029712789023</v>
      </c>
      <c r="J221" s="1">
        <f>ABS(Mean!J221-MAX('ID-31'!D228,'ID-40'!J228,'ID-44'!H228,'ID-45'!J228,'ID-57'!H228))</f>
        <v>1229.6395106676619</v>
      </c>
      <c r="K221" s="1">
        <f>ABS(Mean!K221-MAX('ID-26'!E228,'ID-31'!E228,'ID-34'!I228,'ID-36'!G228,'ID-40'!K228,'ID-44'!I228,'ID-57'!I228))</f>
        <v>3014.1363589092743</v>
      </c>
    </row>
    <row r="222" spans="1:11" x14ac:dyDescent="0.25">
      <c r="A222" s="1">
        <v>27.25</v>
      </c>
      <c r="B222" s="1">
        <f>ABS(Mean!B222-MAX('ID-11'!B229,'ID-13'!B229,'ID-14'!B229,'ID-15'!B229,'ID-24'!B229,'ID-26'!B229,'ID-29'!B229,'ID-30'!B229,'ID-32'!B229,'ID-33'!B229,'ID-34'!B229,'ID-37'!B229,'ID-38'!B229,'ID-39'!B229,'ID-40'!B229,'ID-44'!B229,'ID-45'!B229,'ID-53'!B229,'ID-57'!B229,'ID-59'!B229,'ID-70'!B229,'ID-71'!B229))</f>
        <v>1477.4339102282695</v>
      </c>
      <c r="C222" s="1">
        <f>ABS(Mean!C222-MAX('ID-08'!B229,'ID-09'!B229,'ID-11'!C229,'ID-14'!C229,'ID-18'!B229,'ID-24'!C229,'ID-26'!C229,'ID-29'!C229,'ID-30'!C229,'ID-34'!C229,'ID-36'!B229,'ID-38'!C229,'ID-39'!C229,'ID-40'!C229,'ID-44'!C229,'ID-45'!C229,'ID-57'!C229,'ID-59'!C229))</f>
        <v>807.9133687788426</v>
      </c>
      <c r="D222" s="1">
        <f>ABS(Mean!D222-MAX('ID-13'!C229,'ID-14'!D229,'ID-15'!C229,'ID-16'!B229,'ID-18'!C229,'ID-26'!D229,'ID-29'!D229,'ID-30'!D229,'ID-33'!C229,'ID-34'!D229,'ID-36'!C229,'ID-37'!C229,'ID-38'!D229,'ID-39'!D229,'ID-40'!D229,'ID-45'!D229,'ID-59'!D229,'ID-71'!C229))</f>
        <v>2065.5364808561981</v>
      </c>
      <c r="E222" s="1">
        <f>ABS(Mean!E222-MAX('ID-03'!B229,'ID-09'!C229,'ID-13'!D229,'ID-15'!D229,'ID-16'!C229,'ID-18'!D229,'ID-24'!D229,'ID-29'!E229,'ID-30'!E229,'ID-33'!D229,'ID-34'!E229,'ID-36'!D229,'ID-38'!E229,'ID-39'!E229,'ID-40'!E229,'ID-44'!D229,'ID-45'!E229,'ID-57'!D229,'ID-70'!C229,'ID-71'!D229))</f>
        <v>2407.5504916390069</v>
      </c>
      <c r="F222" s="1">
        <f>ABS(Mean!F222-MAX('ID-01'!B229,'ID-02'!B229,'ID-03'!C229,'ID-06'!B229,'ID-08'!C229,'ID-09'!D229,'ID-12'!B229,'ID-16'!D229,'ID-18'!E229,'ID-24'!E229,'ID-29'!F229,'ID-33'!E229,'ID-34'!F229,'ID-36'!E229,'ID-38'!F229,'ID-39'!F229,'ID-40'!F229,'ID-45'!F229,'ID-53'!C229,'ID-54'!B229,'ID-57'!E229,'ID-71'!E229))</f>
        <v>7317.3209246330207</v>
      </c>
      <c r="G222" s="1">
        <f>ABS(Mean!G222-MAX('ID-01'!C229,'ID-02'!C229,'ID-03'!D229,'ID-07'!B229,'ID-08'!D229,'ID-11'!D229,'ID-18'!F229,'ID-24'!F229,'ID-29'!G229,'ID-31'!B229,'ID-33'!F229,'ID-34'!G229,'ID-36'!F229,'ID-39'!G229,'ID-40'!G229,'ID-44'!E229,'ID-45'!G229,'ID-50'!B229,'ID-53'!D229,'ID-54'!C229,'ID-57'!F229,'ID-59'!E229,'ID-70'!D229,'ID-71'!F229))</f>
        <v>6517.2659556563303</v>
      </c>
      <c r="H222" s="1">
        <f>ABS(Mean!H222-MAX('ID-03'!E229,'ID-11'!E229,'ID-13'!E229,'ID-15'!E229,'ID-16'!E229,'ID-18'!G229,'ID-24'!G229,'ID-29'!H229,'ID-30'!F229,'ID-31'!C229,'ID-33'!G229,'ID-34'!H229,'ID-40'!H229,'ID-44'!F229,'ID-45'!H229,'ID-54'!D229,'ID-57'!G229,'ID-59'!F229,'ID-70'!E229,'ID-71'!G229))</f>
        <v>2427.6494107376457</v>
      </c>
      <c r="I222" s="1">
        <f>ABS(Mean!I222-MAX('ID-12'!C229,'ID-18'!H229,'ID-24'!H229,'ID-29'!I229,'ID-40'!I229,'ID-44'!G229,'ID-45'!I229,'ID-59'!G229))</f>
        <v>2566.4265742557195</v>
      </c>
      <c r="J222" s="1">
        <f>ABS(Mean!J222-MAX('ID-31'!D229,'ID-40'!J229,'ID-44'!H229,'ID-45'!J229,'ID-57'!H229))</f>
        <v>1293.4039382156827</v>
      </c>
      <c r="K222" s="1">
        <f>ABS(Mean!K222-MAX('ID-26'!E229,'ID-31'!E229,'ID-34'!I229,'ID-36'!G229,'ID-40'!K229,'ID-44'!I229,'ID-57'!I229))</f>
        <v>2914.5835884291578</v>
      </c>
    </row>
    <row r="223" spans="1:11" x14ac:dyDescent="0.25">
      <c r="A223" s="1">
        <v>27.375</v>
      </c>
      <c r="B223" s="1">
        <f>ABS(Mean!B223-MAX('ID-11'!B230,'ID-13'!B230,'ID-14'!B230,'ID-15'!B230,'ID-24'!B230,'ID-26'!B230,'ID-29'!B230,'ID-30'!B230,'ID-32'!B230,'ID-33'!B230,'ID-34'!B230,'ID-37'!B230,'ID-38'!B230,'ID-39'!B230,'ID-40'!B230,'ID-44'!B230,'ID-45'!B230,'ID-53'!B230,'ID-57'!B230,'ID-59'!B230,'ID-70'!B230,'ID-71'!B230))</f>
        <v>1460.5269719717037</v>
      </c>
      <c r="C223" s="1">
        <f>ABS(Mean!C223-MAX('ID-08'!B230,'ID-09'!B230,'ID-11'!C230,'ID-14'!C230,'ID-18'!B230,'ID-24'!C230,'ID-26'!C230,'ID-29'!C230,'ID-30'!C230,'ID-34'!C230,'ID-36'!B230,'ID-38'!C230,'ID-39'!C230,'ID-40'!C230,'ID-44'!C230,'ID-45'!C230,'ID-57'!C230,'ID-59'!C230))</f>
        <v>777.92488986391777</v>
      </c>
      <c r="D223" s="1">
        <f>ABS(Mean!D223-MAX('ID-13'!C230,'ID-14'!D230,'ID-15'!C230,'ID-16'!B230,'ID-18'!C230,'ID-26'!D230,'ID-29'!D230,'ID-30'!D230,'ID-33'!C230,'ID-34'!D230,'ID-36'!C230,'ID-37'!C230,'ID-38'!D230,'ID-39'!D230,'ID-40'!D230,'ID-45'!D230,'ID-59'!D230,'ID-71'!C230))</f>
        <v>2045.4682873728984</v>
      </c>
      <c r="E223" s="1">
        <f>ABS(Mean!E223-MAX('ID-03'!B230,'ID-09'!C230,'ID-13'!D230,'ID-15'!D230,'ID-16'!C230,'ID-18'!D230,'ID-24'!D230,'ID-29'!E230,'ID-30'!E230,'ID-33'!D230,'ID-34'!E230,'ID-36'!D230,'ID-38'!E230,'ID-39'!E230,'ID-40'!E230,'ID-44'!D230,'ID-45'!E230,'ID-57'!D230,'ID-70'!C230,'ID-71'!D230))</f>
        <v>2596.5231092620625</v>
      </c>
      <c r="F223" s="1">
        <f>ABS(Mean!F223-MAX('ID-01'!B230,'ID-02'!B230,'ID-03'!C230,'ID-06'!B230,'ID-08'!C230,'ID-09'!D230,'ID-12'!B230,'ID-16'!D230,'ID-18'!E230,'ID-24'!E230,'ID-29'!F230,'ID-33'!E230,'ID-34'!F230,'ID-36'!E230,'ID-38'!F230,'ID-39'!F230,'ID-40'!F230,'ID-45'!F230,'ID-53'!C230,'ID-54'!B230,'ID-57'!E230,'ID-71'!E230))</f>
        <v>7316.7319860064799</v>
      </c>
      <c r="G223" s="1">
        <f>ABS(Mean!G223-MAX('ID-01'!C230,'ID-02'!C230,'ID-03'!D230,'ID-07'!B230,'ID-08'!D230,'ID-11'!D230,'ID-18'!F230,'ID-24'!F230,'ID-29'!G230,'ID-31'!B230,'ID-33'!F230,'ID-34'!G230,'ID-36'!F230,'ID-39'!G230,'ID-40'!G230,'ID-44'!E230,'ID-45'!G230,'ID-50'!B230,'ID-53'!D230,'ID-54'!C230,'ID-57'!F230,'ID-59'!E230,'ID-70'!D230,'ID-71'!F230))</f>
        <v>6488.9732814500958</v>
      </c>
      <c r="H223" s="1">
        <f>ABS(Mean!H223-MAX('ID-03'!E230,'ID-11'!E230,'ID-13'!E230,'ID-15'!E230,'ID-16'!E230,'ID-18'!G230,'ID-24'!G230,'ID-29'!H230,'ID-30'!F230,'ID-31'!C230,'ID-33'!G230,'ID-34'!H230,'ID-40'!H230,'ID-44'!F230,'ID-45'!H230,'ID-54'!D230,'ID-57'!G230,'ID-59'!F230,'ID-70'!E230,'ID-71'!G230))</f>
        <v>2421.1239672955558</v>
      </c>
      <c r="I223" s="1">
        <f>ABS(Mean!I223-MAX('ID-12'!C230,'ID-18'!H230,'ID-24'!H230,'ID-29'!I230,'ID-40'!I230,'ID-44'!G230,'ID-45'!I230,'ID-59'!G230))</f>
        <v>2549.2143833591745</v>
      </c>
      <c r="J223" s="1">
        <f>ABS(Mean!J223-MAX('ID-31'!D230,'ID-40'!J230,'ID-44'!H230,'ID-45'!J230,'ID-57'!H230))</f>
        <v>1325.2432178231888</v>
      </c>
      <c r="K223" s="1">
        <f>ABS(Mean!K223-MAX('ID-26'!E230,'ID-31'!E230,'ID-34'!I230,'ID-36'!G230,'ID-40'!K230,'ID-44'!I230,'ID-57'!I230))</f>
        <v>2865.8630384318581</v>
      </c>
    </row>
    <row r="224" spans="1:11" x14ac:dyDescent="0.25">
      <c r="A224" s="1">
        <v>27.5</v>
      </c>
      <c r="B224" s="1">
        <f>ABS(Mean!B224-MAX('ID-11'!B231,'ID-13'!B231,'ID-14'!B231,'ID-15'!B231,'ID-24'!B231,'ID-26'!B231,'ID-29'!B231,'ID-30'!B231,'ID-32'!B231,'ID-33'!B231,'ID-34'!B231,'ID-37'!B231,'ID-38'!B231,'ID-39'!B231,'ID-40'!B231,'ID-44'!B231,'ID-45'!B231,'ID-53'!B231,'ID-57'!B231,'ID-59'!B231,'ID-70'!B231,'ID-71'!B231))</f>
        <v>1453.1232441833724</v>
      </c>
      <c r="C224" s="1">
        <f>ABS(Mean!C224-MAX('ID-08'!B231,'ID-09'!B231,'ID-11'!C231,'ID-14'!C231,'ID-18'!B231,'ID-24'!C231,'ID-26'!C231,'ID-29'!C231,'ID-30'!C231,'ID-34'!C231,'ID-36'!B231,'ID-38'!C231,'ID-39'!C231,'ID-40'!C231,'ID-44'!C231,'ID-45'!C231,'ID-57'!C231,'ID-59'!C231))</f>
        <v>773.10356893195694</v>
      </c>
      <c r="D224" s="1">
        <f>ABS(Mean!D224-MAX('ID-13'!C231,'ID-14'!D231,'ID-15'!C231,'ID-16'!B231,'ID-18'!C231,'ID-26'!D231,'ID-29'!D231,'ID-30'!D231,'ID-33'!C231,'ID-34'!D231,'ID-36'!C231,'ID-37'!C231,'ID-38'!D231,'ID-39'!D231,'ID-40'!D231,'ID-45'!D231,'ID-59'!D231,'ID-71'!C231))</f>
        <v>2015.0831871196124</v>
      </c>
      <c r="E224" s="1">
        <f>ABS(Mean!E224-MAX('ID-03'!B231,'ID-09'!C231,'ID-13'!D231,'ID-15'!D231,'ID-16'!C231,'ID-18'!D231,'ID-24'!D231,'ID-29'!E231,'ID-30'!E231,'ID-33'!D231,'ID-34'!E231,'ID-36'!D231,'ID-38'!E231,'ID-39'!E231,'ID-40'!E231,'ID-44'!D231,'ID-45'!E231,'ID-57'!D231,'ID-70'!C231,'ID-71'!D231))</f>
        <v>2552.5518144421267</v>
      </c>
      <c r="F224" s="1">
        <f>ABS(Mean!F224-MAX('ID-01'!B231,'ID-02'!B231,'ID-03'!C231,'ID-06'!B231,'ID-08'!C231,'ID-09'!D231,'ID-12'!B231,'ID-16'!D231,'ID-18'!E231,'ID-24'!E231,'ID-29'!F231,'ID-33'!E231,'ID-34'!F231,'ID-36'!E231,'ID-38'!F231,'ID-39'!F231,'ID-40'!F231,'ID-45'!F231,'ID-53'!C231,'ID-54'!B231,'ID-57'!E231,'ID-71'!E231))</f>
        <v>7118.9680634376336</v>
      </c>
      <c r="G224" s="1">
        <f>ABS(Mean!G224-MAX('ID-01'!C231,'ID-02'!C231,'ID-03'!D231,'ID-07'!B231,'ID-08'!D231,'ID-11'!D231,'ID-18'!F231,'ID-24'!F231,'ID-29'!G231,'ID-31'!B231,'ID-33'!F231,'ID-34'!G231,'ID-36'!F231,'ID-39'!G231,'ID-40'!G231,'ID-44'!E231,'ID-45'!G231,'ID-50'!B231,'ID-53'!D231,'ID-54'!C231,'ID-57'!F231,'ID-59'!E231,'ID-70'!D231,'ID-71'!F231))</f>
        <v>6464.4535068231526</v>
      </c>
      <c r="H224" s="1">
        <f>ABS(Mean!H224-MAX('ID-03'!E231,'ID-11'!E231,'ID-13'!E231,'ID-15'!E231,'ID-16'!E231,'ID-18'!G231,'ID-24'!G231,'ID-29'!H231,'ID-30'!F231,'ID-31'!C231,'ID-33'!G231,'ID-34'!H231,'ID-40'!H231,'ID-44'!F231,'ID-45'!H231,'ID-54'!D231,'ID-57'!G231,'ID-59'!F231,'ID-70'!E231,'ID-71'!G231))</f>
        <v>2351.6405690077163</v>
      </c>
      <c r="I224" s="1">
        <f>ABS(Mean!I224-MAX('ID-12'!C231,'ID-18'!H231,'ID-24'!H231,'ID-29'!I231,'ID-40'!I231,'ID-44'!G231,'ID-45'!I231,'ID-59'!G231))</f>
        <v>2461.4453314396701</v>
      </c>
      <c r="J224" s="1">
        <f>ABS(Mean!J224-MAX('ID-31'!D231,'ID-40'!J231,'ID-44'!H231,'ID-45'!J231,'ID-57'!H231))</f>
        <v>1306.4899693104728</v>
      </c>
      <c r="K224" s="1">
        <f>ABS(Mean!K224-MAX('ID-26'!E231,'ID-31'!E231,'ID-34'!I231,'ID-36'!G231,'ID-40'!K231,'ID-44'!I231,'ID-57'!I231))</f>
        <v>2845.8554155358265</v>
      </c>
    </row>
    <row r="225" spans="1:11" x14ac:dyDescent="0.25">
      <c r="A225" s="1">
        <v>27.625</v>
      </c>
      <c r="B225" s="1">
        <f>ABS(Mean!B225-MAX('ID-11'!B232,'ID-13'!B232,'ID-14'!B232,'ID-15'!B232,'ID-24'!B232,'ID-26'!B232,'ID-29'!B232,'ID-30'!B232,'ID-32'!B232,'ID-33'!B232,'ID-34'!B232,'ID-37'!B232,'ID-38'!B232,'ID-39'!B232,'ID-40'!B232,'ID-44'!B232,'ID-45'!B232,'ID-53'!B232,'ID-57'!B232,'ID-59'!B232,'ID-70'!B232,'ID-71'!B232))</f>
        <v>1294.4902537086607</v>
      </c>
      <c r="C225" s="1">
        <f>ABS(Mean!C225-MAX('ID-08'!B232,'ID-09'!B232,'ID-11'!C232,'ID-14'!C232,'ID-18'!B232,'ID-24'!C232,'ID-26'!C232,'ID-29'!C232,'ID-30'!C232,'ID-34'!C232,'ID-36'!B232,'ID-38'!C232,'ID-39'!C232,'ID-40'!C232,'ID-44'!C232,'ID-45'!C232,'ID-57'!C232,'ID-59'!C232))</f>
        <v>787.80614391007043</v>
      </c>
      <c r="D225" s="1">
        <f>ABS(Mean!D225-MAX('ID-13'!C232,'ID-14'!D232,'ID-15'!C232,'ID-16'!B232,'ID-18'!C232,'ID-26'!D232,'ID-29'!D232,'ID-30'!D232,'ID-33'!C232,'ID-34'!D232,'ID-36'!C232,'ID-37'!C232,'ID-38'!D232,'ID-39'!D232,'ID-40'!D232,'ID-45'!D232,'ID-59'!D232,'ID-71'!C232))</f>
        <v>2076.5507549042231</v>
      </c>
      <c r="E225" s="1">
        <f>ABS(Mean!E225-MAX('ID-03'!B232,'ID-09'!C232,'ID-13'!D232,'ID-15'!D232,'ID-16'!C232,'ID-18'!D232,'ID-24'!D232,'ID-29'!E232,'ID-30'!E232,'ID-33'!D232,'ID-34'!E232,'ID-36'!D232,'ID-38'!E232,'ID-39'!E232,'ID-40'!E232,'ID-44'!D232,'ID-45'!E232,'ID-57'!D232,'ID-70'!C232,'ID-71'!D232))</f>
        <v>2547.7503941777099</v>
      </c>
      <c r="F225" s="1">
        <f>ABS(Mean!F225-MAX('ID-01'!B232,'ID-02'!B232,'ID-03'!C232,'ID-06'!B232,'ID-08'!C232,'ID-09'!D232,'ID-12'!B232,'ID-16'!D232,'ID-18'!E232,'ID-24'!E232,'ID-29'!F232,'ID-33'!E232,'ID-34'!F232,'ID-36'!E232,'ID-38'!F232,'ID-39'!F232,'ID-40'!F232,'ID-45'!F232,'ID-53'!C232,'ID-54'!B232,'ID-57'!E232,'ID-71'!E232))</f>
        <v>7101.9383091490254</v>
      </c>
      <c r="G225" s="1">
        <f>ABS(Mean!G225-MAX('ID-01'!C232,'ID-02'!C232,'ID-03'!D232,'ID-07'!B232,'ID-08'!D232,'ID-11'!D232,'ID-18'!F232,'ID-24'!F232,'ID-29'!G232,'ID-31'!B232,'ID-33'!F232,'ID-34'!G232,'ID-36'!F232,'ID-39'!G232,'ID-40'!G232,'ID-44'!E232,'ID-45'!G232,'ID-50'!B232,'ID-53'!D232,'ID-54'!C232,'ID-57'!F232,'ID-59'!E232,'ID-70'!D232,'ID-71'!F232))</f>
        <v>6419.8139968831383</v>
      </c>
      <c r="H225" s="1">
        <f>ABS(Mean!H225-MAX('ID-03'!E232,'ID-11'!E232,'ID-13'!E232,'ID-15'!E232,'ID-16'!E232,'ID-18'!G232,'ID-24'!G232,'ID-29'!H232,'ID-30'!F232,'ID-31'!C232,'ID-33'!G232,'ID-34'!H232,'ID-40'!H232,'ID-44'!F232,'ID-45'!H232,'ID-54'!D232,'ID-57'!G232,'ID-59'!F232,'ID-70'!E232,'ID-71'!G232))</f>
        <v>2345.9606606147031</v>
      </c>
      <c r="I225" s="1">
        <f>ABS(Mean!I225-MAX('ID-12'!C232,'ID-18'!H232,'ID-24'!H232,'ID-29'!I232,'ID-40'!I232,'ID-44'!G232,'ID-45'!I232,'ID-59'!G232))</f>
        <v>2464.4267538902473</v>
      </c>
      <c r="J225" s="1">
        <f>ABS(Mean!J225-MAX('ID-31'!D232,'ID-40'!J232,'ID-44'!H232,'ID-45'!J232,'ID-57'!H232))</f>
        <v>1314.1180332268409</v>
      </c>
      <c r="K225" s="1">
        <f>ABS(Mean!K225-MAX('ID-26'!E232,'ID-31'!E232,'ID-34'!I232,'ID-36'!G232,'ID-40'!K232,'ID-44'!I232,'ID-57'!I232))</f>
        <v>2849.4519066914986</v>
      </c>
    </row>
    <row r="226" spans="1:11" x14ac:dyDescent="0.25">
      <c r="A226" s="1">
        <v>27.75</v>
      </c>
      <c r="B226" s="1">
        <f>ABS(Mean!B226-MAX('ID-11'!B233,'ID-13'!B233,'ID-14'!B233,'ID-15'!B233,'ID-24'!B233,'ID-26'!B233,'ID-29'!B233,'ID-30'!B233,'ID-32'!B233,'ID-33'!B233,'ID-34'!B233,'ID-37'!B233,'ID-38'!B233,'ID-39'!B233,'ID-40'!B233,'ID-44'!B233,'ID-45'!B233,'ID-53'!B233,'ID-57'!B233,'ID-59'!B233,'ID-70'!B233,'ID-71'!B233))</f>
        <v>1297.9592349354405</v>
      </c>
      <c r="C226" s="1">
        <f>ABS(Mean!C226-MAX('ID-08'!B233,'ID-09'!B233,'ID-11'!C233,'ID-14'!C233,'ID-18'!B233,'ID-24'!C233,'ID-26'!C233,'ID-29'!C233,'ID-30'!C233,'ID-34'!C233,'ID-36'!B233,'ID-38'!C233,'ID-39'!C233,'ID-40'!C233,'ID-44'!C233,'ID-45'!C233,'ID-57'!C233,'ID-59'!C233))</f>
        <v>884.32905659799007</v>
      </c>
      <c r="D226" s="1">
        <f>ABS(Mean!D226-MAX('ID-13'!C233,'ID-14'!D233,'ID-15'!C233,'ID-16'!B233,'ID-18'!C233,'ID-26'!D233,'ID-29'!D233,'ID-30'!D233,'ID-33'!C233,'ID-34'!D233,'ID-36'!C233,'ID-37'!C233,'ID-38'!D233,'ID-39'!D233,'ID-40'!D233,'ID-45'!D233,'ID-59'!D233,'ID-71'!C233))</f>
        <v>2143.0032333746922</v>
      </c>
      <c r="E226" s="1">
        <f>ABS(Mean!E226-MAX('ID-03'!B233,'ID-09'!C233,'ID-13'!D233,'ID-15'!D233,'ID-16'!C233,'ID-18'!D233,'ID-24'!D233,'ID-29'!E233,'ID-30'!E233,'ID-33'!D233,'ID-34'!E233,'ID-36'!D233,'ID-38'!E233,'ID-39'!E233,'ID-40'!E233,'ID-44'!D233,'ID-45'!E233,'ID-57'!D233,'ID-70'!C233,'ID-71'!D233))</f>
        <v>2904.6055531274628</v>
      </c>
      <c r="F226" s="1">
        <f>ABS(Mean!F226-MAX('ID-01'!B233,'ID-02'!B233,'ID-03'!C233,'ID-06'!B233,'ID-08'!C233,'ID-09'!D233,'ID-12'!B233,'ID-16'!D233,'ID-18'!E233,'ID-24'!E233,'ID-29'!F233,'ID-33'!E233,'ID-34'!F233,'ID-36'!E233,'ID-38'!F233,'ID-39'!F233,'ID-40'!F233,'ID-45'!F233,'ID-53'!C233,'ID-54'!B233,'ID-57'!E233,'ID-71'!E233))</f>
        <v>7049.9251587376384</v>
      </c>
      <c r="G226" s="1">
        <f>ABS(Mean!G226-MAX('ID-01'!C233,'ID-02'!C233,'ID-03'!D233,'ID-07'!B233,'ID-08'!D233,'ID-11'!D233,'ID-18'!F233,'ID-24'!F233,'ID-29'!G233,'ID-31'!B233,'ID-33'!F233,'ID-34'!G233,'ID-36'!F233,'ID-39'!G233,'ID-40'!G233,'ID-44'!E233,'ID-45'!G233,'ID-50'!B233,'ID-53'!D233,'ID-54'!C233,'ID-57'!F233,'ID-59'!E233,'ID-70'!D233,'ID-71'!F233))</f>
        <v>6311.4140495432985</v>
      </c>
      <c r="H226" s="1">
        <f>ABS(Mean!H226-MAX('ID-03'!E233,'ID-11'!E233,'ID-13'!E233,'ID-15'!E233,'ID-16'!E233,'ID-18'!G233,'ID-24'!G233,'ID-29'!H233,'ID-30'!F233,'ID-31'!C233,'ID-33'!G233,'ID-34'!H233,'ID-40'!H233,'ID-44'!F233,'ID-45'!H233,'ID-54'!D233,'ID-57'!G233,'ID-59'!F233,'ID-70'!E233,'ID-71'!G233))</f>
        <v>2337.04856872149</v>
      </c>
      <c r="I226" s="1">
        <f>ABS(Mean!I226-MAX('ID-12'!C233,'ID-18'!H233,'ID-24'!H233,'ID-29'!I233,'ID-40'!I233,'ID-44'!G233,'ID-45'!I233,'ID-59'!G233))</f>
        <v>2451.8358035257606</v>
      </c>
      <c r="J226" s="1">
        <f>ABS(Mean!J226-MAX('ID-31'!D233,'ID-40'!J233,'ID-44'!H233,'ID-45'!J233,'ID-57'!H233))</f>
        <v>1320.3470461155046</v>
      </c>
      <c r="K226" s="1">
        <f>ABS(Mean!K226-MAX('ID-26'!E233,'ID-31'!E233,'ID-34'!I233,'ID-36'!G233,'ID-40'!K233,'ID-44'!I233,'ID-57'!I233))</f>
        <v>2812.2639576159117</v>
      </c>
    </row>
    <row r="227" spans="1:11" x14ac:dyDescent="0.25">
      <c r="A227" s="1">
        <v>27.875</v>
      </c>
      <c r="B227" s="1">
        <f>ABS(Mean!B227-MAX('ID-11'!B234,'ID-13'!B234,'ID-14'!B234,'ID-15'!B234,'ID-24'!B234,'ID-26'!B234,'ID-29'!B234,'ID-30'!B234,'ID-32'!B234,'ID-33'!B234,'ID-34'!B234,'ID-37'!B234,'ID-38'!B234,'ID-39'!B234,'ID-40'!B234,'ID-44'!B234,'ID-45'!B234,'ID-53'!B234,'ID-57'!B234,'ID-59'!B234,'ID-70'!B234,'ID-71'!B234))</f>
        <v>1412.3390837105517</v>
      </c>
      <c r="C227" s="1">
        <f>ABS(Mean!C227-MAX('ID-08'!B234,'ID-09'!B234,'ID-11'!C234,'ID-14'!C234,'ID-18'!B234,'ID-24'!C234,'ID-26'!C234,'ID-29'!C234,'ID-30'!C234,'ID-34'!C234,'ID-36'!B234,'ID-38'!C234,'ID-39'!C234,'ID-40'!C234,'ID-44'!C234,'ID-45'!C234,'ID-57'!C234,'ID-59'!C234))</f>
        <v>964.68637250214954</v>
      </c>
      <c r="D227" s="1">
        <f>ABS(Mean!D227-MAX('ID-13'!C234,'ID-14'!D234,'ID-15'!C234,'ID-16'!B234,'ID-18'!C234,'ID-26'!D234,'ID-29'!D234,'ID-30'!D234,'ID-33'!C234,'ID-34'!D234,'ID-36'!C234,'ID-37'!C234,'ID-38'!D234,'ID-39'!D234,'ID-40'!D234,'ID-45'!D234,'ID-59'!D234,'ID-71'!C234))</f>
        <v>2164.5351993850509</v>
      </c>
      <c r="E227" s="1">
        <f>ABS(Mean!E227-MAX('ID-03'!B234,'ID-09'!C234,'ID-13'!D234,'ID-15'!D234,'ID-16'!C234,'ID-18'!D234,'ID-24'!D234,'ID-29'!E234,'ID-30'!E234,'ID-33'!D234,'ID-34'!E234,'ID-36'!D234,'ID-38'!E234,'ID-39'!E234,'ID-40'!E234,'ID-44'!D234,'ID-45'!E234,'ID-57'!D234,'ID-70'!C234,'ID-71'!D234))</f>
        <v>2880.8667228541185</v>
      </c>
      <c r="F227" s="1">
        <f>ABS(Mean!F227-MAX('ID-01'!B234,'ID-02'!B234,'ID-03'!C234,'ID-06'!B234,'ID-08'!C234,'ID-09'!D234,'ID-12'!B234,'ID-16'!D234,'ID-18'!E234,'ID-24'!E234,'ID-29'!F234,'ID-33'!E234,'ID-34'!F234,'ID-36'!E234,'ID-38'!F234,'ID-39'!F234,'ID-40'!F234,'ID-45'!F234,'ID-53'!C234,'ID-54'!B234,'ID-57'!E234,'ID-71'!E234))</f>
        <v>6959.5005285409661</v>
      </c>
      <c r="G227" s="1">
        <f>ABS(Mean!G227-MAX('ID-01'!C234,'ID-02'!C234,'ID-03'!D234,'ID-07'!B234,'ID-08'!D234,'ID-11'!D234,'ID-18'!F234,'ID-24'!F234,'ID-29'!G234,'ID-31'!B234,'ID-33'!F234,'ID-34'!G234,'ID-36'!F234,'ID-39'!G234,'ID-40'!G234,'ID-44'!E234,'ID-45'!G234,'ID-50'!B234,'ID-53'!D234,'ID-54'!C234,'ID-57'!F234,'ID-59'!E234,'ID-70'!D234,'ID-71'!F234))</f>
        <v>6314.1879729036718</v>
      </c>
      <c r="H227" s="1">
        <f>ABS(Mean!H227-MAX('ID-03'!E234,'ID-11'!E234,'ID-13'!E234,'ID-15'!E234,'ID-16'!E234,'ID-18'!G234,'ID-24'!G234,'ID-29'!H234,'ID-30'!F234,'ID-31'!C234,'ID-33'!G234,'ID-34'!H234,'ID-40'!H234,'ID-44'!F234,'ID-45'!H234,'ID-54'!D234,'ID-57'!G234,'ID-59'!F234,'ID-70'!E234,'ID-71'!G234))</f>
        <v>2333.125303858681</v>
      </c>
      <c r="I227" s="1">
        <f>ABS(Mean!I227-MAX('ID-12'!C234,'ID-18'!H234,'ID-24'!H234,'ID-29'!I234,'ID-40'!I234,'ID-44'!G234,'ID-45'!I234,'ID-59'!G234))</f>
        <v>2402.119505925767</v>
      </c>
      <c r="J227" s="1">
        <f>ABS(Mean!J227-MAX('ID-31'!D234,'ID-40'!J234,'ID-44'!H234,'ID-45'!J234,'ID-57'!H234))</f>
        <v>1285.3208296171856</v>
      </c>
      <c r="K227" s="1">
        <f>ABS(Mean!K227-MAX('ID-26'!E234,'ID-31'!E234,'ID-34'!I234,'ID-36'!G234,'ID-40'!K234,'ID-44'!I234,'ID-57'!I234))</f>
        <v>2941.8823162596595</v>
      </c>
    </row>
    <row r="228" spans="1:11" x14ac:dyDescent="0.25">
      <c r="A228" s="1">
        <v>28</v>
      </c>
      <c r="B228" s="1">
        <f>ABS(Mean!B228-MAX('ID-11'!B235,'ID-13'!B235,'ID-14'!B235,'ID-15'!B235,'ID-24'!B235,'ID-26'!B235,'ID-29'!B235,'ID-30'!B235,'ID-32'!B235,'ID-33'!B235,'ID-34'!B235,'ID-37'!B235,'ID-38'!B235,'ID-39'!B235,'ID-40'!B235,'ID-44'!B235,'ID-45'!B235,'ID-53'!B235,'ID-57'!B235,'ID-59'!B235,'ID-70'!B235,'ID-71'!B235))</f>
        <v>1426.6080977208351</v>
      </c>
      <c r="C228" s="1">
        <f>ABS(Mean!C228-MAX('ID-08'!B235,'ID-09'!B235,'ID-11'!C235,'ID-14'!C235,'ID-18'!B235,'ID-24'!C235,'ID-26'!C235,'ID-29'!C235,'ID-30'!C235,'ID-34'!C235,'ID-36'!B235,'ID-38'!C235,'ID-39'!C235,'ID-40'!C235,'ID-44'!C235,'ID-45'!C235,'ID-57'!C235,'ID-59'!C235))</f>
        <v>880.38454420820847</v>
      </c>
      <c r="D228" s="1">
        <f>ABS(Mean!D228-MAX('ID-13'!C235,'ID-14'!D235,'ID-15'!C235,'ID-16'!B235,'ID-18'!C235,'ID-26'!D235,'ID-29'!D235,'ID-30'!D235,'ID-33'!C235,'ID-34'!D235,'ID-36'!C235,'ID-37'!C235,'ID-38'!D235,'ID-39'!D235,'ID-40'!D235,'ID-45'!D235,'ID-59'!D235,'ID-71'!C235))</f>
        <v>2385.4517154300183</v>
      </c>
      <c r="E228" s="1">
        <f>ABS(Mean!E228-MAX('ID-03'!B235,'ID-09'!C235,'ID-13'!D235,'ID-15'!D235,'ID-16'!C235,'ID-18'!D235,'ID-24'!D235,'ID-29'!E235,'ID-30'!E235,'ID-33'!D235,'ID-34'!E235,'ID-36'!D235,'ID-38'!E235,'ID-39'!E235,'ID-40'!E235,'ID-44'!D235,'ID-45'!E235,'ID-57'!D235,'ID-70'!C235,'ID-71'!D235))</f>
        <v>2949.8854981810318</v>
      </c>
      <c r="F228" s="1">
        <f>ABS(Mean!F228-MAX('ID-01'!B235,'ID-02'!B235,'ID-03'!C235,'ID-06'!B235,'ID-08'!C235,'ID-09'!D235,'ID-12'!B235,'ID-16'!D235,'ID-18'!E235,'ID-24'!E235,'ID-29'!F235,'ID-33'!E235,'ID-34'!F235,'ID-36'!E235,'ID-38'!F235,'ID-39'!F235,'ID-40'!F235,'ID-45'!F235,'ID-53'!C235,'ID-54'!B235,'ID-57'!E235,'ID-71'!E235))</f>
        <v>6842.5732100512923</v>
      </c>
      <c r="G228" s="1">
        <f>ABS(Mean!G228-MAX('ID-01'!C235,'ID-02'!C235,'ID-03'!D235,'ID-07'!B235,'ID-08'!D235,'ID-11'!D235,'ID-18'!F235,'ID-24'!F235,'ID-29'!G235,'ID-31'!B235,'ID-33'!F235,'ID-34'!G235,'ID-36'!F235,'ID-39'!G235,'ID-40'!G235,'ID-44'!E235,'ID-45'!G235,'ID-50'!B235,'ID-53'!D235,'ID-54'!C235,'ID-57'!F235,'ID-59'!E235,'ID-70'!D235,'ID-71'!F235))</f>
        <v>6310.3395593205087</v>
      </c>
      <c r="H228" s="1">
        <f>ABS(Mean!H228-MAX('ID-03'!E235,'ID-11'!E235,'ID-13'!E235,'ID-15'!E235,'ID-16'!E235,'ID-18'!G235,'ID-24'!G235,'ID-29'!H235,'ID-30'!F235,'ID-31'!C235,'ID-33'!G235,'ID-34'!H235,'ID-40'!H235,'ID-44'!F235,'ID-45'!H235,'ID-54'!D235,'ID-57'!G235,'ID-59'!F235,'ID-70'!E235,'ID-71'!G235))</f>
        <v>2384.5745335553879</v>
      </c>
      <c r="I228" s="1">
        <f>ABS(Mean!I228-MAX('ID-12'!C235,'ID-18'!H235,'ID-24'!H235,'ID-29'!I235,'ID-40'!I235,'ID-44'!G235,'ID-45'!I235,'ID-59'!G235))</f>
        <v>2374.0225952432666</v>
      </c>
      <c r="J228" s="1">
        <f>ABS(Mean!J228-MAX('ID-31'!D235,'ID-40'!J235,'ID-44'!H235,'ID-45'!J235,'ID-57'!H235))</f>
        <v>1318.5220048589863</v>
      </c>
      <c r="K228" s="1">
        <f>ABS(Mean!K228-MAX('ID-26'!E235,'ID-31'!E235,'ID-34'!I235,'ID-36'!G235,'ID-40'!K235,'ID-44'!I235,'ID-57'!I235))</f>
        <v>2898.6547929136132</v>
      </c>
    </row>
    <row r="229" spans="1:11" x14ac:dyDescent="0.25">
      <c r="A229" s="1">
        <v>28.125</v>
      </c>
      <c r="B229" s="1">
        <f>ABS(Mean!B229-MAX('ID-11'!B236,'ID-13'!B236,'ID-14'!B236,'ID-15'!B236,'ID-24'!B236,'ID-26'!B236,'ID-29'!B236,'ID-30'!B236,'ID-32'!B236,'ID-33'!B236,'ID-34'!B236,'ID-37'!B236,'ID-38'!B236,'ID-39'!B236,'ID-40'!B236,'ID-44'!B236,'ID-45'!B236,'ID-53'!B236,'ID-57'!B236,'ID-59'!B236,'ID-70'!B236,'ID-71'!B236))</f>
        <v>1433.0874934019969</v>
      </c>
      <c r="C229" s="1">
        <f>ABS(Mean!C229-MAX('ID-08'!B236,'ID-09'!B236,'ID-11'!C236,'ID-14'!C236,'ID-18'!B236,'ID-24'!C236,'ID-26'!C236,'ID-29'!C236,'ID-30'!C236,'ID-34'!C236,'ID-36'!B236,'ID-38'!C236,'ID-39'!C236,'ID-40'!C236,'ID-44'!C236,'ID-45'!C236,'ID-57'!C236,'ID-59'!C236))</f>
        <v>1989.2988590757293</v>
      </c>
      <c r="D229" s="1">
        <f>ABS(Mean!D229-MAX('ID-13'!C236,'ID-14'!D236,'ID-15'!C236,'ID-16'!B236,'ID-18'!C236,'ID-26'!D236,'ID-29'!D236,'ID-30'!D236,'ID-33'!C236,'ID-34'!D236,'ID-36'!C236,'ID-37'!C236,'ID-38'!D236,'ID-39'!D236,'ID-40'!D236,'ID-45'!D236,'ID-59'!D236,'ID-71'!C236))</f>
        <v>2322.2797251219645</v>
      </c>
      <c r="E229" s="1">
        <f>ABS(Mean!E229-MAX('ID-03'!B236,'ID-09'!C236,'ID-13'!D236,'ID-15'!D236,'ID-16'!C236,'ID-18'!D236,'ID-24'!D236,'ID-29'!E236,'ID-30'!E236,'ID-33'!D236,'ID-34'!E236,'ID-36'!D236,'ID-38'!E236,'ID-39'!E236,'ID-40'!E236,'ID-44'!D236,'ID-45'!E236,'ID-57'!D236,'ID-70'!C236,'ID-71'!D236))</f>
        <v>2901.3867270528681</v>
      </c>
      <c r="F229" s="1">
        <f>ABS(Mean!F229-MAX('ID-01'!B236,'ID-02'!B236,'ID-03'!C236,'ID-06'!B236,'ID-08'!C236,'ID-09'!D236,'ID-12'!B236,'ID-16'!D236,'ID-18'!E236,'ID-24'!E236,'ID-29'!F236,'ID-33'!E236,'ID-34'!F236,'ID-36'!E236,'ID-38'!F236,'ID-39'!F236,'ID-40'!F236,'ID-45'!F236,'ID-53'!C236,'ID-54'!B236,'ID-57'!E236,'ID-71'!E236))</f>
        <v>6752.1308674592765</v>
      </c>
      <c r="G229" s="1">
        <f>ABS(Mean!G229-MAX('ID-01'!C236,'ID-02'!C236,'ID-03'!D236,'ID-07'!B236,'ID-08'!D236,'ID-11'!D236,'ID-18'!F236,'ID-24'!F236,'ID-29'!G236,'ID-31'!B236,'ID-33'!F236,'ID-34'!G236,'ID-36'!F236,'ID-39'!G236,'ID-40'!G236,'ID-44'!E236,'ID-45'!G236,'ID-50'!B236,'ID-53'!D236,'ID-54'!C236,'ID-57'!F236,'ID-59'!E236,'ID-70'!D236,'ID-71'!F236))</f>
        <v>6306.6914116881762</v>
      </c>
      <c r="H229" s="1">
        <f>ABS(Mean!H229-MAX('ID-03'!E236,'ID-11'!E236,'ID-13'!E236,'ID-15'!E236,'ID-16'!E236,'ID-18'!G236,'ID-24'!G236,'ID-29'!H236,'ID-30'!F236,'ID-31'!C236,'ID-33'!G236,'ID-34'!H236,'ID-40'!H236,'ID-44'!F236,'ID-45'!H236,'ID-54'!D236,'ID-57'!G236,'ID-59'!F236,'ID-70'!E236,'ID-71'!G236))</f>
        <v>2325.5420933112191</v>
      </c>
      <c r="I229" s="1">
        <f>ABS(Mean!I229-MAX('ID-12'!C236,'ID-18'!H236,'ID-24'!H236,'ID-29'!I236,'ID-40'!I236,'ID-44'!G236,'ID-45'!I236,'ID-59'!G236))</f>
        <v>2351.5545613930917</v>
      </c>
      <c r="J229" s="1">
        <f>ABS(Mean!J229-MAX('ID-31'!D236,'ID-40'!J236,'ID-44'!H236,'ID-45'!J236,'ID-57'!H236))</f>
        <v>1325.1415025596111</v>
      </c>
      <c r="K229" s="1">
        <f>ABS(Mean!K229-MAX('ID-26'!E236,'ID-31'!E236,'ID-34'!I236,'ID-36'!G236,'ID-40'!K236,'ID-44'!I236,'ID-57'!I236))</f>
        <v>2877.2071404046269</v>
      </c>
    </row>
    <row r="230" spans="1:11" x14ac:dyDescent="0.25">
      <c r="A230" s="1">
        <v>28.25</v>
      </c>
      <c r="B230" s="1">
        <f>ABS(Mean!B230-MAX('ID-11'!B237,'ID-13'!B237,'ID-14'!B237,'ID-15'!B237,'ID-24'!B237,'ID-26'!B237,'ID-29'!B237,'ID-30'!B237,'ID-32'!B237,'ID-33'!B237,'ID-34'!B237,'ID-37'!B237,'ID-38'!B237,'ID-39'!B237,'ID-40'!B237,'ID-44'!B237,'ID-45'!B237,'ID-53'!B237,'ID-57'!B237,'ID-59'!B237,'ID-70'!B237,'ID-71'!B237))</f>
        <v>1445.3275206609544</v>
      </c>
      <c r="C230" s="1">
        <f>ABS(Mean!C230-MAX('ID-08'!B237,'ID-09'!B237,'ID-11'!C237,'ID-14'!C237,'ID-18'!B237,'ID-24'!C237,'ID-26'!C237,'ID-29'!C237,'ID-30'!C237,'ID-34'!C237,'ID-36'!B237,'ID-38'!C237,'ID-39'!C237,'ID-40'!C237,'ID-44'!C237,'ID-45'!C237,'ID-57'!C237,'ID-59'!C237))</f>
        <v>2017.4680820735418</v>
      </c>
      <c r="D230" s="1">
        <f>ABS(Mean!D230-MAX('ID-13'!C237,'ID-14'!D237,'ID-15'!C237,'ID-16'!B237,'ID-18'!C237,'ID-26'!D237,'ID-29'!D237,'ID-30'!D237,'ID-33'!C237,'ID-34'!D237,'ID-36'!C237,'ID-37'!C237,'ID-38'!D237,'ID-39'!D237,'ID-40'!D237,'ID-45'!D237,'ID-59'!D237,'ID-71'!C237))</f>
        <v>2233.7688782910636</v>
      </c>
      <c r="E230" s="1">
        <f>ABS(Mean!E230-MAX('ID-03'!B237,'ID-09'!C237,'ID-13'!D237,'ID-15'!D237,'ID-16'!C237,'ID-18'!D237,'ID-24'!D237,'ID-29'!E237,'ID-30'!E237,'ID-33'!D237,'ID-34'!E237,'ID-36'!D237,'ID-38'!E237,'ID-39'!E237,'ID-40'!E237,'ID-44'!D237,'ID-45'!E237,'ID-57'!D237,'ID-70'!C237,'ID-71'!D237))</f>
        <v>3049.6077560510312</v>
      </c>
      <c r="F230" s="1">
        <f>ABS(Mean!F230-MAX('ID-01'!B237,'ID-02'!B237,'ID-03'!C237,'ID-06'!B237,'ID-08'!C237,'ID-09'!D237,'ID-12'!B237,'ID-16'!D237,'ID-18'!E237,'ID-24'!E237,'ID-29'!F237,'ID-33'!E237,'ID-34'!F237,'ID-36'!E237,'ID-38'!F237,'ID-39'!F237,'ID-40'!F237,'ID-45'!F237,'ID-53'!C237,'ID-54'!B237,'ID-57'!E237,'ID-71'!E237))</f>
        <v>6631.5659150786887</v>
      </c>
      <c r="G230" s="1">
        <f>ABS(Mean!G230-MAX('ID-01'!C237,'ID-02'!C237,'ID-03'!D237,'ID-07'!B237,'ID-08'!D237,'ID-11'!D237,'ID-18'!F237,'ID-24'!F237,'ID-29'!G237,'ID-31'!B237,'ID-33'!F237,'ID-34'!G237,'ID-36'!F237,'ID-39'!G237,'ID-40'!G237,'ID-44'!E237,'ID-45'!G237,'ID-50'!B237,'ID-53'!D237,'ID-54'!C237,'ID-57'!F237,'ID-59'!E237,'ID-70'!D237,'ID-71'!F237))</f>
        <v>6257.5115020165777</v>
      </c>
      <c r="H230" s="1">
        <f>ABS(Mean!H230-MAX('ID-03'!E237,'ID-11'!E237,'ID-13'!E237,'ID-15'!E237,'ID-16'!E237,'ID-18'!G237,'ID-24'!G237,'ID-29'!H237,'ID-30'!F237,'ID-31'!C237,'ID-33'!G237,'ID-34'!H237,'ID-40'!H237,'ID-44'!F237,'ID-45'!H237,'ID-54'!D237,'ID-57'!G237,'ID-59'!F237,'ID-70'!E237,'ID-71'!G237))</f>
        <v>2306.8098953016915</v>
      </c>
      <c r="I230" s="1">
        <f>ABS(Mean!I230-MAX('ID-12'!C237,'ID-18'!H237,'ID-24'!H237,'ID-29'!I237,'ID-40'!I237,'ID-44'!G237,'ID-45'!I237,'ID-59'!G237))</f>
        <v>2315.4155422159506</v>
      </c>
      <c r="J230" s="1">
        <f>ABS(Mean!J230-MAX('ID-31'!D237,'ID-40'!J237,'ID-44'!H237,'ID-45'!J237,'ID-57'!H237))</f>
        <v>1305.9904002651058</v>
      </c>
      <c r="K230" s="1">
        <f>ABS(Mean!K230-MAX('ID-26'!E237,'ID-31'!E237,'ID-34'!I237,'ID-36'!G237,'ID-40'!K237,'ID-44'!I237,'ID-57'!I237))</f>
        <v>2879.1268692502172</v>
      </c>
    </row>
    <row r="231" spans="1:11" x14ac:dyDescent="0.25">
      <c r="A231" s="1">
        <v>28.375</v>
      </c>
      <c r="B231" s="1">
        <f>ABS(Mean!B231-MAX('ID-11'!B238,'ID-13'!B238,'ID-14'!B238,'ID-15'!B238,'ID-24'!B238,'ID-26'!B238,'ID-29'!B238,'ID-30'!B238,'ID-32'!B238,'ID-33'!B238,'ID-34'!B238,'ID-37'!B238,'ID-38'!B238,'ID-39'!B238,'ID-40'!B238,'ID-44'!B238,'ID-45'!B238,'ID-53'!B238,'ID-57'!B238,'ID-59'!B238,'ID-70'!B238,'ID-71'!B238))</f>
        <v>1478.8931386651207</v>
      </c>
      <c r="C231" s="1">
        <f>ABS(Mean!C231-MAX('ID-08'!B238,'ID-09'!B238,'ID-11'!C238,'ID-14'!C238,'ID-18'!B238,'ID-24'!C238,'ID-26'!C238,'ID-29'!C238,'ID-30'!C238,'ID-34'!C238,'ID-36'!B238,'ID-38'!C238,'ID-39'!C238,'ID-40'!C238,'ID-44'!C238,'ID-45'!C238,'ID-57'!C238,'ID-59'!C238))</f>
        <v>2053.8749875777094</v>
      </c>
      <c r="D231" s="1">
        <f>ABS(Mean!D231-MAX('ID-13'!C238,'ID-14'!D238,'ID-15'!C238,'ID-16'!B238,'ID-18'!C238,'ID-26'!D238,'ID-29'!D238,'ID-30'!D238,'ID-33'!C238,'ID-34'!D238,'ID-36'!C238,'ID-37'!C238,'ID-38'!D238,'ID-39'!D238,'ID-40'!D238,'ID-45'!D238,'ID-59'!D238,'ID-71'!C238))</f>
        <v>2186.1006233861622</v>
      </c>
      <c r="E231" s="1">
        <f>ABS(Mean!E231-MAX('ID-03'!B238,'ID-09'!C238,'ID-13'!D238,'ID-15'!D238,'ID-16'!C238,'ID-18'!D238,'ID-24'!D238,'ID-29'!E238,'ID-30'!E238,'ID-33'!D238,'ID-34'!E238,'ID-36'!D238,'ID-38'!E238,'ID-39'!E238,'ID-40'!E238,'ID-44'!D238,'ID-45'!E238,'ID-57'!D238,'ID-70'!C238,'ID-71'!D238))</f>
        <v>2955.1895216349953</v>
      </c>
      <c r="F231" s="1">
        <f>ABS(Mean!F231-MAX('ID-01'!B238,'ID-02'!B238,'ID-03'!C238,'ID-06'!B238,'ID-08'!C238,'ID-09'!D238,'ID-12'!B238,'ID-16'!D238,'ID-18'!E238,'ID-24'!E238,'ID-29'!F238,'ID-33'!E238,'ID-34'!F238,'ID-36'!E238,'ID-38'!F238,'ID-39'!F238,'ID-40'!F238,'ID-45'!F238,'ID-53'!C238,'ID-54'!B238,'ID-57'!E238,'ID-71'!E238))</f>
        <v>6287.2879173634892</v>
      </c>
      <c r="G231" s="1">
        <f>ABS(Mean!G231-MAX('ID-01'!C238,'ID-02'!C238,'ID-03'!D238,'ID-07'!B238,'ID-08'!D238,'ID-11'!D238,'ID-18'!F238,'ID-24'!F238,'ID-29'!G238,'ID-31'!B238,'ID-33'!F238,'ID-34'!G238,'ID-36'!F238,'ID-39'!G238,'ID-40'!G238,'ID-44'!E238,'ID-45'!G238,'ID-50'!B238,'ID-53'!D238,'ID-54'!C238,'ID-57'!F238,'ID-59'!E238,'ID-70'!D238,'ID-71'!F238))</f>
        <v>6201.2298270113924</v>
      </c>
      <c r="H231" s="1">
        <f>ABS(Mean!H231-MAX('ID-03'!E238,'ID-11'!E238,'ID-13'!E238,'ID-15'!E238,'ID-16'!E238,'ID-18'!G238,'ID-24'!G238,'ID-29'!H238,'ID-30'!F238,'ID-31'!C238,'ID-33'!G238,'ID-34'!H238,'ID-40'!H238,'ID-44'!F238,'ID-45'!H238,'ID-54'!D238,'ID-57'!G238,'ID-59'!F238,'ID-70'!E238,'ID-71'!G238))</f>
        <v>2291.9650923817244</v>
      </c>
      <c r="I231" s="1">
        <f>ABS(Mean!I231-MAX('ID-12'!C238,'ID-18'!H238,'ID-24'!H238,'ID-29'!I238,'ID-40'!I238,'ID-44'!G238,'ID-45'!I238,'ID-59'!G238))</f>
        <v>2322.3033586770362</v>
      </c>
      <c r="J231" s="1">
        <f>ABS(Mean!J231-MAX('ID-31'!D238,'ID-40'!J238,'ID-44'!H238,'ID-45'!J238,'ID-57'!H238))</f>
        <v>1259.9580137853093</v>
      </c>
      <c r="K231" s="1">
        <f>ABS(Mean!K231-MAX('ID-26'!E238,'ID-31'!E238,'ID-34'!I238,'ID-36'!G238,'ID-40'!K238,'ID-44'!I238,'ID-57'!I238))</f>
        <v>2870.6733227147456</v>
      </c>
    </row>
    <row r="232" spans="1:11" x14ac:dyDescent="0.25">
      <c r="A232" s="1">
        <v>28.5</v>
      </c>
      <c r="B232" s="1">
        <f>ABS(Mean!B232-MAX('ID-11'!B239,'ID-13'!B239,'ID-14'!B239,'ID-15'!B239,'ID-24'!B239,'ID-26'!B239,'ID-29'!B239,'ID-30'!B239,'ID-32'!B239,'ID-33'!B239,'ID-34'!B239,'ID-37'!B239,'ID-38'!B239,'ID-39'!B239,'ID-40'!B239,'ID-44'!B239,'ID-45'!B239,'ID-53'!B239,'ID-57'!B239,'ID-59'!B239,'ID-70'!B239,'ID-71'!B239))</f>
        <v>1482.1941239302753</v>
      </c>
      <c r="C232" s="1">
        <f>ABS(Mean!C232-MAX('ID-08'!B239,'ID-09'!B239,'ID-11'!C239,'ID-14'!C239,'ID-18'!B239,'ID-24'!C239,'ID-26'!C239,'ID-29'!C239,'ID-30'!C239,'ID-34'!C239,'ID-36'!B239,'ID-38'!C239,'ID-39'!C239,'ID-40'!C239,'ID-44'!C239,'ID-45'!C239,'ID-57'!C239,'ID-59'!C239))</f>
        <v>2042.3863094733251</v>
      </c>
      <c r="D232" s="1">
        <f>ABS(Mean!D232-MAX('ID-13'!C239,'ID-14'!D239,'ID-15'!C239,'ID-16'!B239,'ID-18'!C239,'ID-26'!D239,'ID-29'!D239,'ID-30'!D239,'ID-33'!C239,'ID-34'!D239,'ID-36'!C239,'ID-37'!C239,'ID-38'!D239,'ID-39'!D239,'ID-40'!D239,'ID-45'!D239,'ID-59'!D239,'ID-71'!C239))</f>
        <v>2191.4365077868497</v>
      </c>
      <c r="E232" s="1">
        <f>ABS(Mean!E232-MAX('ID-03'!B239,'ID-09'!C239,'ID-13'!D239,'ID-15'!D239,'ID-16'!C239,'ID-18'!D239,'ID-24'!D239,'ID-29'!E239,'ID-30'!E239,'ID-33'!D239,'ID-34'!E239,'ID-36'!D239,'ID-38'!E239,'ID-39'!E239,'ID-40'!E239,'ID-44'!D239,'ID-45'!E239,'ID-57'!D239,'ID-70'!C239,'ID-71'!D239))</f>
        <v>2982.0952161531486</v>
      </c>
      <c r="F232" s="1">
        <f>ABS(Mean!F232-MAX('ID-01'!B239,'ID-02'!B239,'ID-03'!C239,'ID-06'!B239,'ID-08'!C239,'ID-09'!D239,'ID-12'!B239,'ID-16'!D239,'ID-18'!E239,'ID-24'!E239,'ID-29'!F239,'ID-33'!E239,'ID-34'!F239,'ID-36'!E239,'ID-38'!F239,'ID-39'!F239,'ID-40'!F239,'ID-45'!F239,'ID-53'!C239,'ID-54'!B239,'ID-57'!E239,'ID-71'!E239))</f>
        <v>6123.4310408776109</v>
      </c>
      <c r="G232" s="1">
        <f>ABS(Mean!G232-MAX('ID-01'!C239,'ID-02'!C239,'ID-03'!D239,'ID-07'!B239,'ID-08'!D239,'ID-11'!D239,'ID-18'!F239,'ID-24'!F239,'ID-29'!G239,'ID-31'!B239,'ID-33'!F239,'ID-34'!G239,'ID-36'!F239,'ID-39'!G239,'ID-40'!G239,'ID-44'!E239,'ID-45'!G239,'ID-50'!B239,'ID-53'!D239,'ID-54'!C239,'ID-57'!F239,'ID-59'!E239,'ID-70'!D239,'ID-71'!F239))</f>
        <v>6160.3874074811965</v>
      </c>
      <c r="H232" s="1">
        <f>ABS(Mean!H232-MAX('ID-03'!E239,'ID-11'!E239,'ID-13'!E239,'ID-15'!E239,'ID-16'!E239,'ID-18'!G239,'ID-24'!G239,'ID-29'!H239,'ID-30'!F239,'ID-31'!C239,'ID-33'!G239,'ID-34'!H239,'ID-40'!H239,'ID-44'!F239,'ID-45'!H239,'ID-54'!D239,'ID-57'!G239,'ID-59'!F239,'ID-70'!E239,'ID-71'!G239))</f>
        <v>2302.743655716863</v>
      </c>
      <c r="I232" s="1">
        <f>ABS(Mean!I232-MAX('ID-12'!C239,'ID-18'!H239,'ID-24'!H239,'ID-29'!I239,'ID-40'!I239,'ID-44'!G239,'ID-45'!I239,'ID-59'!G239))</f>
        <v>2299.8772650885917</v>
      </c>
      <c r="J232" s="1">
        <f>ABS(Mean!J232-MAX('ID-31'!D239,'ID-40'!J239,'ID-44'!H239,'ID-45'!J239,'ID-57'!H239))</f>
        <v>1241.8461685962875</v>
      </c>
      <c r="K232" s="1">
        <f>ABS(Mean!K232-MAX('ID-26'!E239,'ID-31'!E239,'ID-34'!I239,'ID-36'!G239,'ID-40'!K239,'ID-44'!I239,'ID-57'!I239))</f>
        <v>2934.3931501547704</v>
      </c>
    </row>
    <row r="233" spans="1:11" x14ac:dyDescent="0.25">
      <c r="A233" s="1">
        <v>28.625</v>
      </c>
      <c r="B233" s="1">
        <f>ABS(Mean!B233-MAX('ID-11'!B240,'ID-13'!B240,'ID-14'!B240,'ID-15'!B240,'ID-24'!B240,'ID-26'!B240,'ID-29'!B240,'ID-30'!B240,'ID-32'!B240,'ID-33'!B240,'ID-34'!B240,'ID-37'!B240,'ID-38'!B240,'ID-39'!B240,'ID-40'!B240,'ID-44'!B240,'ID-45'!B240,'ID-53'!B240,'ID-57'!B240,'ID-59'!B240,'ID-70'!B240,'ID-71'!B240))</f>
        <v>1546.3961781919911</v>
      </c>
      <c r="C233" s="1">
        <f>ABS(Mean!C233-MAX('ID-08'!B240,'ID-09'!B240,'ID-11'!C240,'ID-14'!C240,'ID-18'!B240,'ID-24'!C240,'ID-26'!C240,'ID-29'!C240,'ID-30'!C240,'ID-34'!C240,'ID-36'!B240,'ID-38'!C240,'ID-39'!C240,'ID-40'!C240,'ID-44'!C240,'ID-45'!C240,'ID-57'!C240,'ID-59'!C240))</f>
        <v>2031.8093459578024</v>
      </c>
      <c r="D233" s="1">
        <f>ABS(Mean!D233-MAX('ID-13'!C240,'ID-14'!D240,'ID-15'!C240,'ID-16'!B240,'ID-18'!C240,'ID-26'!D240,'ID-29'!D240,'ID-30'!D240,'ID-33'!C240,'ID-34'!D240,'ID-36'!C240,'ID-37'!C240,'ID-38'!D240,'ID-39'!D240,'ID-40'!D240,'ID-45'!D240,'ID-59'!D240,'ID-71'!C240))</f>
        <v>2172.0477905865555</v>
      </c>
      <c r="E233" s="1">
        <f>ABS(Mean!E233-MAX('ID-03'!B240,'ID-09'!C240,'ID-13'!D240,'ID-15'!D240,'ID-16'!C240,'ID-18'!D240,'ID-24'!D240,'ID-29'!E240,'ID-30'!E240,'ID-33'!D240,'ID-34'!E240,'ID-36'!D240,'ID-38'!E240,'ID-39'!E240,'ID-40'!E240,'ID-44'!D240,'ID-45'!E240,'ID-57'!D240,'ID-70'!C240,'ID-71'!D240))</f>
        <v>3086.8027043911397</v>
      </c>
      <c r="F233" s="1">
        <f>ABS(Mean!F233-MAX('ID-01'!B240,'ID-02'!B240,'ID-03'!C240,'ID-06'!B240,'ID-08'!C240,'ID-09'!D240,'ID-12'!B240,'ID-16'!D240,'ID-18'!E240,'ID-24'!E240,'ID-29'!F240,'ID-33'!E240,'ID-34'!F240,'ID-36'!E240,'ID-38'!F240,'ID-39'!F240,'ID-40'!F240,'ID-45'!F240,'ID-53'!C240,'ID-54'!B240,'ID-57'!E240,'ID-71'!E240))</f>
        <v>5923.7476179593523</v>
      </c>
      <c r="G233" s="1">
        <f>ABS(Mean!G233-MAX('ID-01'!C240,'ID-02'!C240,'ID-03'!D240,'ID-07'!B240,'ID-08'!D240,'ID-11'!D240,'ID-18'!F240,'ID-24'!F240,'ID-29'!G240,'ID-31'!B240,'ID-33'!F240,'ID-34'!G240,'ID-36'!F240,'ID-39'!G240,'ID-40'!G240,'ID-44'!E240,'ID-45'!G240,'ID-50'!B240,'ID-53'!D240,'ID-54'!C240,'ID-57'!F240,'ID-59'!E240,'ID-70'!D240,'ID-71'!F240))</f>
        <v>6151.0118682873799</v>
      </c>
      <c r="H233" s="1">
        <f>ABS(Mean!H233-MAX('ID-03'!E240,'ID-11'!E240,'ID-13'!E240,'ID-15'!E240,'ID-16'!E240,'ID-18'!G240,'ID-24'!G240,'ID-29'!H240,'ID-30'!F240,'ID-31'!C240,'ID-33'!G240,'ID-34'!H240,'ID-40'!H240,'ID-44'!F240,'ID-45'!H240,'ID-54'!D240,'ID-57'!G240,'ID-59'!F240,'ID-70'!E240,'ID-71'!G240))</f>
        <v>2242.5062895373276</v>
      </c>
      <c r="I233" s="1">
        <f>ABS(Mean!I233-MAX('ID-12'!C240,'ID-18'!H240,'ID-24'!H240,'ID-29'!I240,'ID-40'!I240,'ID-44'!G240,'ID-45'!I240,'ID-59'!G240))</f>
        <v>2264.2539086148208</v>
      </c>
      <c r="J233" s="1">
        <f>ABS(Mean!J233-MAX('ID-31'!D240,'ID-40'!J240,'ID-44'!H240,'ID-45'!J240,'ID-57'!H240))</f>
        <v>1177.8076107091917</v>
      </c>
      <c r="K233" s="1">
        <f>ABS(Mean!K233-MAX('ID-26'!E240,'ID-31'!E240,'ID-34'!I240,'ID-36'!G240,'ID-40'!K240,'ID-44'!I240,'ID-57'!I240))</f>
        <v>2995.4986823325416</v>
      </c>
    </row>
    <row r="234" spans="1:11" x14ac:dyDescent="0.25">
      <c r="A234" s="1">
        <v>28.75</v>
      </c>
      <c r="B234" s="1">
        <f>ABS(Mean!B234-MAX('ID-11'!B241,'ID-13'!B241,'ID-14'!B241,'ID-15'!B241,'ID-24'!B241,'ID-26'!B241,'ID-29'!B241,'ID-30'!B241,'ID-32'!B241,'ID-33'!B241,'ID-34'!B241,'ID-37'!B241,'ID-38'!B241,'ID-39'!B241,'ID-40'!B241,'ID-44'!B241,'ID-45'!B241,'ID-53'!B241,'ID-57'!B241,'ID-59'!B241,'ID-70'!B241,'ID-71'!B241))</f>
        <v>1636.5377624582811</v>
      </c>
      <c r="C234" s="1">
        <f>ABS(Mean!C234-MAX('ID-08'!B241,'ID-09'!B241,'ID-11'!C241,'ID-14'!C241,'ID-18'!B241,'ID-24'!C241,'ID-26'!C241,'ID-29'!C241,'ID-30'!C241,'ID-34'!C241,'ID-36'!B241,'ID-38'!C241,'ID-39'!C241,'ID-40'!C241,'ID-44'!C241,'ID-45'!C241,'ID-57'!C241,'ID-59'!C241))</f>
        <v>2021.6185974058269</v>
      </c>
      <c r="D234" s="1">
        <f>ABS(Mean!D234-MAX('ID-13'!C241,'ID-14'!D241,'ID-15'!C241,'ID-16'!B241,'ID-18'!C241,'ID-26'!D241,'ID-29'!D241,'ID-30'!D241,'ID-33'!C241,'ID-34'!D241,'ID-36'!C241,'ID-37'!C241,'ID-38'!D241,'ID-39'!D241,'ID-40'!D241,'ID-45'!D241,'ID-59'!D241,'ID-71'!C241))</f>
        <v>2172.6057099856121</v>
      </c>
      <c r="E234" s="1">
        <f>ABS(Mean!E234-MAX('ID-03'!B241,'ID-09'!C241,'ID-13'!D241,'ID-15'!D241,'ID-16'!C241,'ID-18'!D241,'ID-24'!D241,'ID-29'!E241,'ID-30'!E241,'ID-33'!D241,'ID-34'!E241,'ID-36'!D241,'ID-38'!E241,'ID-39'!E241,'ID-40'!E241,'ID-44'!D241,'ID-45'!E241,'ID-57'!D241,'ID-70'!C241,'ID-71'!D241))</f>
        <v>3039.1497284374327</v>
      </c>
      <c r="F234" s="1">
        <f>ABS(Mean!F234-MAX('ID-01'!B241,'ID-02'!B241,'ID-03'!C241,'ID-06'!B241,'ID-08'!C241,'ID-09'!D241,'ID-12'!B241,'ID-16'!D241,'ID-18'!E241,'ID-24'!E241,'ID-29'!F241,'ID-33'!E241,'ID-34'!F241,'ID-36'!E241,'ID-38'!F241,'ID-39'!F241,'ID-40'!F241,'ID-45'!F241,'ID-53'!C241,'ID-54'!B241,'ID-57'!E241,'ID-71'!E241))</f>
        <v>5820.8875809666961</v>
      </c>
      <c r="G234" s="1">
        <f>ABS(Mean!G234-MAX('ID-01'!C241,'ID-02'!C241,'ID-03'!D241,'ID-07'!B241,'ID-08'!D241,'ID-11'!D241,'ID-18'!F241,'ID-24'!F241,'ID-29'!G241,'ID-31'!B241,'ID-33'!F241,'ID-34'!G241,'ID-36'!F241,'ID-39'!G241,'ID-40'!G241,'ID-44'!E241,'ID-45'!G241,'ID-50'!B241,'ID-53'!D241,'ID-54'!C241,'ID-57'!F241,'ID-59'!E241,'ID-70'!D241,'ID-71'!F241))</f>
        <v>6146.8958736089226</v>
      </c>
      <c r="H234" s="1">
        <f>ABS(Mean!H234-MAX('ID-03'!E241,'ID-11'!E241,'ID-13'!E241,'ID-15'!E241,'ID-16'!E241,'ID-18'!G241,'ID-24'!G241,'ID-29'!H241,'ID-30'!F241,'ID-31'!C241,'ID-33'!G241,'ID-34'!H241,'ID-40'!H241,'ID-44'!F241,'ID-45'!H241,'ID-54'!D241,'ID-57'!G241,'ID-59'!F241,'ID-70'!E241,'ID-71'!G241))</f>
        <v>2243.2388649437098</v>
      </c>
      <c r="I234" s="1">
        <f>ABS(Mean!I234-MAX('ID-12'!C241,'ID-18'!H241,'ID-24'!H241,'ID-29'!I241,'ID-40'!I241,'ID-44'!G241,'ID-45'!I241,'ID-59'!G241))</f>
        <v>2302.0503576795959</v>
      </c>
      <c r="J234" s="1">
        <f>ABS(Mean!J234-MAX('ID-31'!D241,'ID-40'!J241,'ID-44'!H241,'ID-45'!J241,'ID-57'!H241))</f>
        <v>1130.7407179625739</v>
      </c>
      <c r="K234" s="1">
        <f>ABS(Mean!K234-MAX('ID-26'!E241,'ID-31'!E241,'ID-34'!I241,'ID-36'!G241,'ID-40'!K241,'ID-44'!I241,'ID-57'!I241))</f>
        <v>2960.4015825886795</v>
      </c>
    </row>
    <row r="235" spans="1:11" x14ac:dyDescent="0.25">
      <c r="A235" s="1">
        <v>28.875</v>
      </c>
      <c r="B235" s="1">
        <f>ABS(Mean!B235-MAX('ID-11'!B242,'ID-13'!B242,'ID-14'!B242,'ID-15'!B242,'ID-24'!B242,'ID-26'!B242,'ID-29'!B242,'ID-30'!B242,'ID-32'!B242,'ID-33'!B242,'ID-34'!B242,'ID-37'!B242,'ID-38'!B242,'ID-39'!B242,'ID-40'!B242,'ID-44'!B242,'ID-45'!B242,'ID-53'!B242,'ID-57'!B242,'ID-59'!B242,'ID-70'!B242,'ID-71'!B242))</f>
        <v>1636.0283343558683</v>
      </c>
      <c r="C235" s="1">
        <f>ABS(Mean!C235-MAX('ID-08'!B242,'ID-09'!B242,'ID-11'!C242,'ID-14'!C242,'ID-18'!B242,'ID-24'!C242,'ID-26'!C242,'ID-29'!C242,'ID-30'!C242,'ID-34'!C242,'ID-36'!B242,'ID-38'!C242,'ID-39'!C242,'ID-40'!C242,'ID-44'!C242,'ID-45'!C242,'ID-57'!C242,'ID-59'!C242))</f>
        <v>2103.0298013841975</v>
      </c>
      <c r="D235" s="1">
        <f>ABS(Mean!D235-MAX('ID-13'!C242,'ID-14'!D242,'ID-15'!C242,'ID-16'!B242,'ID-18'!C242,'ID-26'!D242,'ID-29'!D242,'ID-30'!D242,'ID-33'!C242,'ID-34'!D242,'ID-36'!C242,'ID-37'!C242,'ID-38'!D242,'ID-39'!D242,'ID-40'!D242,'ID-45'!D242,'ID-59'!D242,'ID-71'!C242))</f>
        <v>2145.354728384907</v>
      </c>
      <c r="E235" s="1">
        <f>ABS(Mean!E235-MAX('ID-03'!B242,'ID-09'!C242,'ID-13'!D242,'ID-15'!D242,'ID-16'!C242,'ID-18'!D242,'ID-24'!D242,'ID-29'!E242,'ID-30'!E242,'ID-33'!D242,'ID-34'!E242,'ID-36'!D242,'ID-38'!E242,'ID-39'!E242,'ID-40'!E242,'ID-44'!D242,'ID-45'!E242,'ID-57'!D242,'ID-70'!C242,'ID-71'!D242))</f>
        <v>3039.2659292278854</v>
      </c>
      <c r="F235" s="1">
        <f>ABS(Mean!F235-MAX('ID-01'!B242,'ID-02'!B242,'ID-03'!C242,'ID-06'!B242,'ID-08'!C242,'ID-09'!D242,'ID-12'!B242,'ID-16'!D242,'ID-18'!E242,'ID-24'!E242,'ID-29'!F242,'ID-33'!E242,'ID-34'!F242,'ID-36'!E242,'ID-38'!F242,'ID-39'!F242,'ID-40'!F242,'ID-45'!F242,'ID-53'!C242,'ID-54'!B242,'ID-57'!E242,'ID-71'!E242))</f>
        <v>5728.4424405775062</v>
      </c>
      <c r="G235" s="1">
        <f>ABS(Mean!G235-MAX('ID-01'!C242,'ID-02'!C242,'ID-03'!D242,'ID-07'!B242,'ID-08'!D242,'ID-11'!D242,'ID-18'!F242,'ID-24'!F242,'ID-29'!G242,'ID-31'!B242,'ID-33'!F242,'ID-34'!G242,'ID-36'!F242,'ID-39'!G242,'ID-40'!G242,'ID-44'!E242,'ID-45'!G242,'ID-50'!B242,'ID-53'!D242,'ID-54'!C242,'ID-57'!F242,'ID-59'!E242,'ID-70'!D242,'ID-71'!F242))</f>
        <v>6137.7173268401693</v>
      </c>
      <c r="H235" s="1">
        <f>ABS(Mean!H235-MAX('ID-03'!E242,'ID-11'!E242,'ID-13'!E242,'ID-15'!E242,'ID-16'!E242,'ID-18'!G242,'ID-24'!G242,'ID-29'!H242,'ID-30'!F242,'ID-31'!C242,'ID-33'!G242,'ID-34'!H242,'ID-40'!H242,'ID-44'!F242,'ID-45'!H242,'ID-54'!D242,'ID-57'!G242,'ID-59'!F242,'ID-70'!E242,'ID-71'!G242))</f>
        <v>2165.8767681856812</v>
      </c>
      <c r="I235" s="1">
        <f>ABS(Mean!I235-MAX('ID-12'!C242,'ID-18'!H242,'ID-24'!H242,'ID-29'!I242,'ID-40'!I242,'ID-44'!G242,'ID-45'!I242,'ID-59'!G242))</f>
        <v>2343.4760049818588</v>
      </c>
      <c r="J235" s="1">
        <f>ABS(Mean!J235-MAX('ID-31'!D242,'ID-40'!J242,'ID-44'!H242,'ID-45'!J242,'ID-57'!H242))</f>
        <v>1106.037783586517</v>
      </c>
      <c r="K235" s="1">
        <f>ABS(Mean!K235-MAX('ID-26'!E242,'ID-31'!E242,'ID-34'!I242,'ID-36'!G242,'ID-40'!K242,'ID-44'!I242,'ID-57'!I242))</f>
        <v>2971.7115523689213</v>
      </c>
    </row>
    <row r="236" spans="1:11" x14ac:dyDescent="0.25">
      <c r="A236" s="1">
        <v>29</v>
      </c>
      <c r="B236" s="1">
        <f>ABS(Mean!B236-MAX('ID-11'!B243,'ID-13'!B243,'ID-14'!B243,'ID-15'!B243,'ID-24'!B243,'ID-26'!B243,'ID-29'!B243,'ID-30'!B243,'ID-32'!B243,'ID-33'!B243,'ID-34'!B243,'ID-37'!B243,'ID-38'!B243,'ID-39'!B243,'ID-40'!B243,'ID-44'!B243,'ID-45'!B243,'ID-53'!B243,'ID-57'!B243,'ID-59'!B243,'ID-70'!B243,'ID-71'!B243))</f>
        <v>1599.2865805495269</v>
      </c>
      <c r="C236" s="1">
        <f>ABS(Mean!C236-MAX('ID-08'!B243,'ID-09'!B243,'ID-11'!C243,'ID-14'!C243,'ID-18'!B243,'ID-24'!C243,'ID-26'!C243,'ID-29'!C243,'ID-30'!C243,'ID-34'!C243,'ID-36'!B243,'ID-38'!C243,'ID-39'!C243,'ID-40'!C243,'ID-44'!C243,'ID-45'!C243,'ID-57'!C243,'ID-59'!C243))</f>
        <v>2126.7233160602254</v>
      </c>
      <c r="D236" s="1">
        <f>ABS(Mean!D236-MAX('ID-13'!C243,'ID-14'!D243,'ID-15'!C243,'ID-16'!B243,'ID-18'!C243,'ID-26'!D243,'ID-29'!D243,'ID-30'!D243,'ID-33'!C243,'ID-34'!D243,'ID-36'!C243,'ID-37'!C243,'ID-38'!D243,'ID-39'!D243,'ID-40'!D243,'ID-45'!D243,'ID-59'!D243,'ID-71'!C243))</f>
        <v>2098.597895419191</v>
      </c>
      <c r="E236" s="1">
        <f>ABS(Mean!E236-MAX('ID-03'!B243,'ID-09'!C243,'ID-13'!D243,'ID-15'!D243,'ID-16'!C243,'ID-18'!D243,'ID-24'!D243,'ID-29'!E243,'ID-30'!E243,'ID-33'!D243,'ID-34'!E243,'ID-36'!D243,'ID-38'!E243,'ID-39'!E243,'ID-40'!E243,'ID-44'!D243,'ID-45'!E243,'ID-57'!D243,'ID-70'!C243,'ID-71'!D243))</f>
        <v>3080.3528830653072</v>
      </c>
      <c r="F236" s="1">
        <f>ABS(Mean!F236-MAX('ID-01'!B243,'ID-02'!B243,'ID-03'!C243,'ID-06'!B243,'ID-08'!C243,'ID-09'!D243,'ID-12'!B243,'ID-16'!D243,'ID-18'!E243,'ID-24'!E243,'ID-29'!F243,'ID-33'!E243,'ID-34'!F243,'ID-36'!E243,'ID-38'!F243,'ID-39'!F243,'ID-40'!F243,'ID-45'!F243,'ID-53'!C243,'ID-54'!B243,'ID-57'!E243,'ID-71'!E243))</f>
        <v>5680.068778881172</v>
      </c>
      <c r="G236" s="1">
        <f>ABS(Mean!G236-MAX('ID-01'!C243,'ID-02'!C243,'ID-03'!D243,'ID-07'!B243,'ID-08'!D243,'ID-11'!D243,'ID-18'!F243,'ID-24'!F243,'ID-29'!G243,'ID-31'!B243,'ID-33'!F243,'ID-34'!G243,'ID-36'!F243,'ID-39'!G243,'ID-40'!G243,'ID-44'!E243,'ID-45'!G243,'ID-50'!B243,'ID-53'!D243,'ID-54'!C243,'ID-57'!F243,'ID-59'!E243,'ID-70'!D243,'ID-71'!F243))</f>
        <v>6151.5685453251335</v>
      </c>
      <c r="H236" s="1">
        <f>ABS(Mean!H236-MAX('ID-03'!E243,'ID-11'!E243,'ID-13'!E243,'ID-15'!E243,'ID-16'!E243,'ID-18'!G243,'ID-24'!G243,'ID-29'!H243,'ID-30'!F243,'ID-31'!C243,'ID-33'!G243,'ID-34'!H243,'ID-40'!H243,'ID-44'!F243,'ID-45'!H243,'ID-54'!D243,'ID-57'!G243,'ID-59'!F243,'ID-70'!E243,'ID-71'!G243))</f>
        <v>2135.9804060546739</v>
      </c>
      <c r="I236" s="1">
        <f>ABS(Mean!I236-MAX('ID-12'!C243,'ID-18'!H243,'ID-24'!H243,'ID-29'!I243,'ID-40'!I243,'ID-44'!G243,'ID-45'!I243,'ID-59'!G243))</f>
        <v>2366.2171117845187</v>
      </c>
      <c r="J236" s="1">
        <f>ABS(Mean!J236-MAX('ID-31'!D243,'ID-40'!J243,'ID-44'!H243,'ID-45'!J243,'ID-57'!H243))</f>
        <v>1045.0653042299414</v>
      </c>
      <c r="K236" s="1">
        <f>ABS(Mean!K236-MAX('ID-26'!E243,'ID-31'!E243,'ID-34'!I243,'ID-36'!G243,'ID-40'!K243,'ID-44'!I243,'ID-57'!I243))</f>
        <v>3000.0213623658037</v>
      </c>
    </row>
    <row r="237" spans="1:11" x14ac:dyDescent="0.25">
      <c r="A237" s="1">
        <v>29.125</v>
      </c>
      <c r="B237" s="1">
        <f>ABS(Mean!B237-MAX('ID-11'!B244,'ID-13'!B244,'ID-14'!B244,'ID-15'!B244,'ID-24'!B244,'ID-26'!B244,'ID-29'!B244,'ID-30'!B244,'ID-32'!B244,'ID-33'!B244,'ID-34'!B244,'ID-37'!B244,'ID-38'!B244,'ID-39'!B244,'ID-40'!B244,'ID-44'!B244,'ID-45'!B244,'ID-53'!B244,'ID-57'!B244,'ID-59'!B244,'ID-70'!B244,'ID-71'!B244))</f>
        <v>1570.4505514469058</v>
      </c>
      <c r="C237" s="1">
        <f>ABS(Mean!C237-MAX('ID-08'!B244,'ID-09'!B244,'ID-11'!C244,'ID-14'!C244,'ID-18'!B244,'ID-24'!C244,'ID-26'!C244,'ID-29'!C244,'ID-30'!C244,'ID-34'!C244,'ID-36'!B244,'ID-38'!C244,'ID-39'!C244,'ID-40'!C244,'ID-44'!C244,'ID-45'!C244,'ID-57'!C244,'ID-59'!C244))</f>
        <v>2128.9086825008371</v>
      </c>
      <c r="D237" s="1">
        <f>ABS(Mean!D237-MAX('ID-13'!C244,'ID-14'!D244,'ID-15'!C244,'ID-16'!B244,'ID-18'!C244,'ID-26'!D244,'ID-29'!D244,'ID-30'!D244,'ID-33'!C244,'ID-34'!D244,'ID-36'!C244,'ID-37'!C244,'ID-38'!D244,'ID-39'!D244,'ID-40'!D244,'ID-45'!D244,'ID-59'!D244,'ID-71'!C244))</f>
        <v>2090.670406408226</v>
      </c>
      <c r="E237" s="1">
        <f>ABS(Mean!E237-MAX('ID-03'!B244,'ID-09'!C244,'ID-13'!D244,'ID-15'!D244,'ID-16'!C244,'ID-18'!D244,'ID-24'!D244,'ID-29'!E244,'ID-30'!E244,'ID-33'!D244,'ID-34'!E244,'ID-36'!D244,'ID-38'!E244,'ID-39'!E244,'ID-40'!E244,'ID-44'!D244,'ID-45'!E244,'ID-57'!D244,'ID-70'!C244,'ID-71'!D244))</f>
        <v>3025.1210604923567</v>
      </c>
      <c r="F237" s="1">
        <f>ABS(Mean!F237-MAX('ID-01'!B244,'ID-02'!B244,'ID-03'!C244,'ID-06'!B244,'ID-08'!C244,'ID-09'!D244,'ID-12'!B244,'ID-16'!D244,'ID-18'!E244,'ID-24'!E244,'ID-29'!F244,'ID-33'!E244,'ID-34'!F244,'ID-36'!E244,'ID-38'!F244,'ID-39'!F244,'ID-40'!F244,'ID-45'!F244,'ID-53'!C244,'ID-54'!B244,'ID-57'!E244,'ID-71'!E244))</f>
        <v>5672.7867437598916</v>
      </c>
      <c r="G237" s="1">
        <f>ABS(Mean!G237-MAX('ID-01'!C244,'ID-02'!C244,'ID-03'!D244,'ID-07'!B244,'ID-08'!D244,'ID-11'!D244,'ID-18'!F244,'ID-24'!F244,'ID-29'!G244,'ID-31'!B244,'ID-33'!F244,'ID-34'!G244,'ID-36'!F244,'ID-39'!G244,'ID-40'!G244,'ID-44'!E244,'ID-45'!G244,'ID-50'!B244,'ID-53'!D244,'ID-54'!C244,'ID-57'!F244,'ID-59'!E244,'ID-70'!D244,'ID-71'!F244))</f>
        <v>6156.7728576003874</v>
      </c>
      <c r="H237" s="1">
        <f>ABS(Mean!H237-MAX('ID-03'!E244,'ID-11'!E244,'ID-13'!E244,'ID-15'!E244,'ID-16'!E244,'ID-18'!G244,'ID-24'!G244,'ID-29'!H244,'ID-30'!F244,'ID-31'!C244,'ID-33'!G244,'ID-34'!H244,'ID-40'!H244,'ID-44'!F244,'ID-45'!H244,'ID-54'!D244,'ID-57'!G244,'ID-59'!F244,'ID-70'!E244,'ID-71'!G244))</f>
        <v>2119.1316275303743</v>
      </c>
      <c r="I237" s="1">
        <f>ABS(Mean!I237-MAX('ID-12'!C244,'ID-18'!H244,'ID-24'!H244,'ID-29'!I244,'ID-40'!I244,'ID-44'!G244,'ID-45'!I244,'ID-59'!G244))</f>
        <v>2375.3556110229374</v>
      </c>
      <c r="J237" s="1">
        <f>ABS(Mean!J237-MAX('ID-31'!D244,'ID-40'!J244,'ID-44'!H244,'ID-45'!J244,'ID-57'!H244))</f>
        <v>1042.1449812655251</v>
      </c>
      <c r="K237" s="1">
        <f>ABS(Mean!K237-MAX('ID-26'!E244,'ID-31'!E244,'ID-34'!I244,'ID-36'!G244,'ID-40'!K244,'ID-44'!I244,'ID-57'!I244))</f>
        <v>3145.7582227755356</v>
      </c>
    </row>
    <row r="238" spans="1:11" x14ac:dyDescent="0.25">
      <c r="A238" s="1">
        <v>29.25</v>
      </c>
      <c r="B238" s="1">
        <f>ABS(Mean!B238-MAX('ID-11'!B245,'ID-13'!B245,'ID-14'!B245,'ID-15'!B245,'ID-24'!B245,'ID-26'!B245,'ID-29'!B245,'ID-30'!B245,'ID-32'!B245,'ID-33'!B245,'ID-34'!B245,'ID-37'!B245,'ID-38'!B245,'ID-39'!B245,'ID-40'!B245,'ID-44'!B245,'ID-45'!B245,'ID-53'!B245,'ID-57'!B245,'ID-59'!B245,'ID-70'!B245,'ID-71'!B245))</f>
        <v>1557.3964927096897</v>
      </c>
      <c r="C238" s="1">
        <f>ABS(Mean!C238-MAX('ID-08'!B245,'ID-09'!B245,'ID-11'!C245,'ID-14'!C245,'ID-18'!B245,'ID-24'!C245,'ID-26'!C245,'ID-29'!C245,'ID-30'!C245,'ID-34'!C245,'ID-36'!B245,'ID-38'!C245,'ID-39'!C245,'ID-40'!C245,'ID-44'!C245,'ID-45'!C245,'ID-57'!C245,'ID-59'!C245))</f>
        <v>2112.0825042008955</v>
      </c>
      <c r="D238" s="1">
        <f>ABS(Mean!D238-MAX('ID-13'!C245,'ID-14'!D245,'ID-15'!C245,'ID-16'!B245,'ID-18'!C245,'ID-26'!D245,'ID-29'!D245,'ID-30'!D245,'ID-33'!C245,'ID-34'!D245,'ID-36'!C245,'ID-37'!C245,'ID-38'!D245,'ID-39'!D245,'ID-40'!D245,'ID-45'!D245,'ID-59'!D245,'ID-71'!C245))</f>
        <v>2067.0401140932904</v>
      </c>
      <c r="E238" s="1">
        <f>ABS(Mean!E238-MAX('ID-03'!B245,'ID-09'!C245,'ID-13'!D245,'ID-15'!D245,'ID-16'!C245,'ID-18'!D245,'ID-24'!D245,'ID-29'!E245,'ID-30'!E245,'ID-33'!D245,'ID-34'!E245,'ID-36'!D245,'ID-38'!E245,'ID-39'!E245,'ID-40'!E245,'ID-44'!D245,'ID-45'!E245,'ID-57'!D245,'ID-70'!C245,'ID-71'!D245))</f>
        <v>2887.417879457892</v>
      </c>
      <c r="F238" s="1">
        <f>ABS(Mean!F238-MAX('ID-01'!B245,'ID-02'!B245,'ID-03'!C245,'ID-06'!B245,'ID-08'!C245,'ID-09'!D245,'ID-12'!B245,'ID-16'!D245,'ID-18'!E245,'ID-24'!E245,'ID-29'!F245,'ID-33'!E245,'ID-34'!F245,'ID-36'!E245,'ID-38'!F245,'ID-39'!F245,'ID-40'!F245,'ID-45'!F245,'ID-53'!C245,'ID-54'!B245,'ID-57'!E245,'ID-71'!E245))</f>
        <v>5663.243290598517</v>
      </c>
      <c r="G238" s="1">
        <f>ABS(Mean!G238-MAX('ID-01'!C245,'ID-02'!C245,'ID-03'!D245,'ID-07'!B245,'ID-08'!D245,'ID-11'!D245,'ID-18'!F245,'ID-24'!F245,'ID-29'!G245,'ID-31'!B245,'ID-33'!F245,'ID-34'!G245,'ID-36'!F245,'ID-39'!G245,'ID-40'!G245,'ID-44'!E245,'ID-45'!G245,'ID-50'!B245,'ID-53'!D245,'ID-54'!C245,'ID-57'!F245,'ID-59'!E245,'ID-70'!D245,'ID-71'!F245))</f>
        <v>6140.9871058746694</v>
      </c>
      <c r="H238" s="1">
        <f>ABS(Mean!H238-MAX('ID-03'!E245,'ID-11'!E245,'ID-13'!E245,'ID-15'!E245,'ID-16'!E245,'ID-18'!G245,'ID-24'!G245,'ID-29'!H245,'ID-30'!F245,'ID-31'!C245,'ID-33'!G245,'ID-34'!H245,'ID-40'!H245,'ID-44'!F245,'ID-45'!H245,'ID-54'!D245,'ID-57'!G245,'ID-59'!F245,'ID-70'!E245,'ID-71'!G245))</f>
        <v>2117.4109361384913</v>
      </c>
      <c r="I238" s="1">
        <f>ABS(Mean!I238-MAX('ID-12'!C245,'ID-18'!H245,'ID-24'!H245,'ID-29'!I245,'ID-40'!I245,'ID-44'!G245,'ID-45'!I245,'ID-59'!G245))</f>
        <v>2425.3843343380022</v>
      </c>
      <c r="J238" s="1">
        <f>ABS(Mean!J238-MAX('ID-31'!D245,'ID-40'!J245,'ID-44'!H245,'ID-45'!J245,'ID-57'!H245))</f>
        <v>1044.7203297362048</v>
      </c>
      <c r="K238" s="1">
        <f>ABS(Mean!K238-MAX('ID-26'!E245,'ID-31'!E245,'ID-34'!I245,'ID-36'!G245,'ID-40'!K245,'ID-44'!I245,'ID-57'!I245))</f>
        <v>3125.063006398655</v>
      </c>
    </row>
    <row r="239" spans="1:11" x14ac:dyDescent="0.25">
      <c r="A239" s="1">
        <v>29.375</v>
      </c>
      <c r="B239" s="1">
        <f>ABS(Mean!B239-MAX('ID-11'!B246,'ID-13'!B246,'ID-14'!B246,'ID-15'!B246,'ID-24'!B246,'ID-26'!B246,'ID-29'!B246,'ID-30'!B246,'ID-32'!B246,'ID-33'!B246,'ID-34'!B246,'ID-37'!B246,'ID-38'!B246,'ID-39'!B246,'ID-40'!B246,'ID-44'!B246,'ID-45'!B246,'ID-53'!B246,'ID-57'!B246,'ID-59'!B246,'ID-70'!B246,'ID-71'!B246))</f>
        <v>1453.9785053289518</v>
      </c>
      <c r="C239" s="1">
        <f>ABS(Mean!C239-MAX('ID-08'!B246,'ID-09'!B246,'ID-11'!C246,'ID-14'!C246,'ID-18'!B246,'ID-24'!C246,'ID-26'!C246,'ID-29'!C246,'ID-30'!C246,'ID-34'!C246,'ID-36'!B246,'ID-38'!C246,'ID-39'!C246,'ID-40'!C246,'ID-44'!C246,'ID-45'!C246,'ID-57'!C246,'ID-59'!C246))</f>
        <v>2308.156415580328</v>
      </c>
      <c r="D239" s="1">
        <f>ABS(Mean!D239-MAX('ID-13'!C246,'ID-14'!D246,'ID-15'!C246,'ID-16'!B246,'ID-18'!C246,'ID-26'!D246,'ID-29'!D246,'ID-30'!D246,'ID-33'!C246,'ID-34'!D246,'ID-36'!C246,'ID-37'!C246,'ID-38'!D246,'ID-39'!D246,'ID-40'!D246,'ID-45'!D246,'ID-59'!D246,'ID-71'!C246))</f>
        <v>2166.4636014801872</v>
      </c>
      <c r="E239" s="1">
        <f>ABS(Mean!E239-MAX('ID-03'!B246,'ID-09'!C246,'ID-13'!D246,'ID-15'!D246,'ID-16'!C246,'ID-18'!D246,'ID-24'!D246,'ID-29'!E246,'ID-30'!E246,'ID-33'!D246,'ID-34'!E246,'ID-36'!D246,'ID-38'!E246,'ID-39'!E246,'ID-40'!E246,'ID-44'!D246,'ID-45'!E246,'ID-57'!D246,'ID-70'!C246,'ID-71'!D246))</f>
        <v>2745.0732510628823</v>
      </c>
      <c r="F239" s="1">
        <f>ABS(Mean!F239-MAX('ID-01'!B246,'ID-02'!B246,'ID-03'!C246,'ID-06'!B246,'ID-08'!C246,'ID-09'!D246,'ID-12'!B246,'ID-16'!D246,'ID-18'!E246,'ID-24'!E246,'ID-29'!F246,'ID-33'!E246,'ID-34'!F246,'ID-36'!E246,'ID-38'!F246,'ID-39'!F246,'ID-40'!F246,'ID-45'!F246,'ID-53'!C246,'ID-54'!B246,'ID-57'!E246,'ID-71'!E246))</f>
        <v>5772.7756315368079</v>
      </c>
      <c r="G239" s="1">
        <f>ABS(Mean!G239-MAX('ID-01'!C246,'ID-02'!C246,'ID-03'!D246,'ID-07'!B246,'ID-08'!D246,'ID-11'!D246,'ID-18'!F246,'ID-24'!F246,'ID-29'!G246,'ID-31'!B246,'ID-33'!F246,'ID-34'!G246,'ID-36'!F246,'ID-39'!G246,'ID-40'!G246,'ID-44'!E246,'ID-45'!G246,'ID-50'!B246,'ID-53'!D246,'ID-54'!C246,'ID-57'!F246,'ID-59'!E246,'ID-70'!D246,'ID-71'!F246))</f>
        <v>6064.6386722317011</v>
      </c>
      <c r="H239" s="1">
        <f>ABS(Mean!H239-MAX('ID-03'!E246,'ID-11'!E246,'ID-13'!E246,'ID-15'!E246,'ID-16'!E246,'ID-18'!G246,'ID-24'!G246,'ID-29'!H246,'ID-30'!F246,'ID-31'!C246,'ID-33'!G246,'ID-34'!H246,'ID-40'!H246,'ID-44'!F246,'ID-45'!H246,'ID-54'!D246,'ID-57'!G246,'ID-59'!F246,'ID-70'!E246,'ID-71'!G246))</f>
        <v>2175.2609522650255</v>
      </c>
      <c r="I239" s="1">
        <f>ABS(Mean!I239-MAX('ID-12'!C246,'ID-18'!H246,'ID-24'!H246,'ID-29'!I246,'ID-40'!I246,'ID-44'!G246,'ID-45'!I246,'ID-59'!G246))</f>
        <v>2440.6653583134348</v>
      </c>
      <c r="J239" s="1">
        <f>ABS(Mean!J239-MAX('ID-31'!D246,'ID-40'!J246,'ID-44'!H246,'ID-45'!J246,'ID-57'!H246))</f>
        <v>1091.1804023792356</v>
      </c>
      <c r="K239" s="1">
        <f>ABS(Mean!K239-MAX('ID-26'!E246,'ID-31'!E246,'ID-34'!I246,'ID-36'!G246,'ID-40'!K246,'ID-44'!I246,'ID-57'!I246))</f>
        <v>3131.2605758307118</v>
      </c>
    </row>
    <row r="240" spans="1:11" x14ac:dyDescent="0.25">
      <c r="A240" s="1">
        <v>29.5</v>
      </c>
      <c r="B240" s="1">
        <f>ABS(Mean!B240-MAX('ID-11'!B247,'ID-13'!B247,'ID-14'!B247,'ID-15'!B247,'ID-24'!B247,'ID-26'!B247,'ID-29'!B247,'ID-30'!B247,'ID-32'!B247,'ID-33'!B247,'ID-34'!B247,'ID-37'!B247,'ID-38'!B247,'ID-39'!B247,'ID-40'!B247,'ID-44'!B247,'ID-45'!B247,'ID-53'!B247,'ID-57'!B247,'ID-59'!B247,'ID-70'!B247,'ID-71'!B247))</f>
        <v>1465.9268631282896</v>
      </c>
      <c r="C240" s="1">
        <f>ABS(Mean!C240-MAX('ID-08'!B247,'ID-09'!B247,'ID-11'!C247,'ID-14'!C247,'ID-18'!B247,'ID-24'!C247,'ID-26'!C247,'ID-29'!C247,'ID-30'!C247,'ID-34'!C247,'ID-36'!B247,'ID-38'!C247,'ID-39'!C247,'ID-40'!C247,'ID-44'!C247,'ID-45'!C247,'ID-57'!C247,'ID-59'!C247))</f>
        <v>2318.1781673998412</v>
      </c>
      <c r="D240" s="1">
        <f>ABS(Mean!D240-MAX('ID-13'!C247,'ID-14'!D247,'ID-15'!C247,'ID-16'!B247,'ID-18'!C247,'ID-26'!D247,'ID-29'!D247,'ID-30'!D247,'ID-33'!C247,'ID-34'!D247,'ID-36'!C247,'ID-37'!C247,'ID-38'!D247,'ID-39'!D247,'ID-40'!D247,'ID-45'!D247,'ID-59'!D247,'ID-71'!C247))</f>
        <v>2292.719084266746</v>
      </c>
      <c r="E240" s="1">
        <f>ABS(Mean!E240-MAX('ID-03'!B247,'ID-09'!C247,'ID-13'!D247,'ID-15'!D247,'ID-16'!C247,'ID-18'!D247,'ID-24'!D247,'ID-29'!E247,'ID-30'!E247,'ID-33'!D247,'ID-34'!E247,'ID-36'!D247,'ID-38'!E247,'ID-39'!E247,'ID-40'!E247,'ID-44'!D247,'ID-45'!E247,'ID-57'!D247,'ID-70'!C247,'ID-71'!D247))</f>
        <v>2663.3655803805964</v>
      </c>
      <c r="F240" s="1">
        <f>ABS(Mean!F240-MAX('ID-01'!B247,'ID-02'!B247,'ID-03'!C247,'ID-06'!B247,'ID-08'!C247,'ID-09'!D247,'ID-12'!B247,'ID-16'!D247,'ID-18'!E247,'ID-24'!E247,'ID-29'!F247,'ID-33'!E247,'ID-34'!F247,'ID-36'!E247,'ID-38'!F247,'ID-39'!F247,'ID-40'!F247,'ID-45'!F247,'ID-53'!C247,'ID-54'!B247,'ID-57'!E247,'ID-71'!E247))</f>
        <v>5766.655688259887</v>
      </c>
      <c r="G240" s="1">
        <f>ABS(Mean!G240-MAX('ID-01'!C247,'ID-02'!C247,'ID-03'!D247,'ID-07'!B247,'ID-08'!D247,'ID-11'!D247,'ID-18'!F247,'ID-24'!F247,'ID-29'!G247,'ID-31'!B247,'ID-33'!F247,'ID-34'!G247,'ID-36'!F247,'ID-39'!G247,'ID-40'!G247,'ID-44'!E247,'ID-45'!G247,'ID-50'!B247,'ID-53'!D247,'ID-54'!C247,'ID-57'!F247,'ID-59'!E247,'ID-70'!D247,'ID-71'!F247))</f>
        <v>6050.3086566518723</v>
      </c>
      <c r="H240" s="1">
        <f>ABS(Mean!H240-MAX('ID-03'!E247,'ID-11'!E247,'ID-13'!E247,'ID-15'!E247,'ID-16'!E247,'ID-18'!G247,'ID-24'!G247,'ID-29'!H247,'ID-30'!F247,'ID-31'!C247,'ID-33'!G247,'ID-34'!H247,'ID-40'!H247,'ID-44'!F247,'ID-45'!H247,'ID-54'!D247,'ID-57'!G247,'ID-59'!F247,'ID-70'!E247,'ID-71'!G247))</f>
        <v>2153.7565315367365</v>
      </c>
      <c r="I240" s="1">
        <f>ABS(Mean!I240-MAX('ID-12'!C247,'ID-18'!H247,'ID-24'!H247,'ID-29'!I247,'ID-40'!I247,'ID-44'!G247,'ID-45'!I247,'ID-59'!G247))</f>
        <v>2468.9652735954214</v>
      </c>
      <c r="J240" s="1">
        <f>ABS(Mean!J240-MAX('ID-31'!D247,'ID-40'!J247,'ID-44'!H247,'ID-45'!J247,'ID-57'!H247))</f>
        <v>1107.7365526783915</v>
      </c>
      <c r="K240" s="1">
        <f>ABS(Mean!K240-MAX('ID-26'!E247,'ID-31'!E247,'ID-34'!I247,'ID-36'!G247,'ID-40'!K247,'ID-44'!I247,'ID-57'!I247))</f>
        <v>3140.6351602967015</v>
      </c>
    </row>
    <row r="241" spans="1:11" x14ac:dyDescent="0.25">
      <c r="A241" s="1">
        <v>29.625</v>
      </c>
      <c r="B241" s="1">
        <f>ABS(Mean!B241-MAX('ID-11'!B248,'ID-13'!B248,'ID-14'!B248,'ID-15'!B248,'ID-24'!B248,'ID-26'!B248,'ID-29'!B248,'ID-30'!B248,'ID-32'!B248,'ID-33'!B248,'ID-34'!B248,'ID-37'!B248,'ID-38'!B248,'ID-39'!B248,'ID-40'!B248,'ID-44'!B248,'ID-45'!B248,'ID-53'!B248,'ID-57'!B248,'ID-59'!B248,'ID-70'!B248,'ID-71'!B248))</f>
        <v>1472.6989548424306</v>
      </c>
      <c r="C241" s="1">
        <f>ABS(Mean!C241-MAX('ID-08'!B248,'ID-09'!B248,'ID-11'!C248,'ID-14'!C248,'ID-18'!B248,'ID-24'!C248,'ID-26'!C248,'ID-29'!C248,'ID-30'!C248,'ID-34'!C248,'ID-36'!B248,'ID-38'!C248,'ID-39'!C248,'ID-40'!C248,'ID-44'!C248,'ID-45'!C248,'ID-57'!C248,'ID-59'!C248))</f>
        <v>2286.8785760202572</v>
      </c>
      <c r="D241" s="1">
        <f>ABS(Mean!D241-MAX('ID-13'!C248,'ID-14'!D248,'ID-15'!C248,'ID-16'!B248,'ID-18'!C248,'ID-26'!D248,'ID-29'!D248,'ID-30'!D248,'ID-33'!C248,'ID-34'!D248,'ID-36'!C248,'ID-37'!C248,'ID-38'!D248,'ID-39'!D248,'ID-40'!D248,'ID-45'!D248,'ID-59'!D248,'ID-71'!C248))</f>
        <v>2319.6100122732623</v>
      </c>
      <c r="E241" s="1">
        <f>ABS(Mean!E241-MAX('ID-03'!B248,'ID-09'!C248,'ID-13'!D248,'ID-15'!D248,'ID-16'!C248,'ID-18'!D248,'ID-24'!D248,'ID-29'!E248,'ID-30'!E248,'ID-33'!D248,'ID-34'!E248,'ID-36'!D248,'ID-38'!E248,'ID-39'!E248,'ID-40'!E248,'ID-44'!D248,'ID-45'!E248,'ID-57'!D248,'ID-70'!C248,'ID-71'!D248))</f>
        <v>2745.8756936725949</v>
      </c>
      <c r="F241" s="1">
        <f>ABS(Mean!F241-MAX('ID-01'!B248,'ID-02'!B248,'ID-03'!C248,'ID-06'!B248,'ID-08'!C248,'ID-09'!D248,'ID-12'!B248,'ID-16'!D248,'ID-18'!E248,'ID-24'!E248,'ID-29'!F248,'ID-33'!E248,'ID-34'!F248,'ID-36'!E248,'ID-38'!F248,'ID-39'!F248,'ID-40'!F248,'ID-45'!F248,'ID-53'!C248,'ID-54'!B248,'ID-57'!E248,'ID-71'!E248))</f>
        <v>5798.1610230591432</v>
      </c>
      <c r="G241" s="1">
        <f>ABS(Mean!G241-MAX('ID-01'!C248,'ID-02'!C248,'ID-03'!D248,'ID-07'!B248,'ID-08'!D248,'ID-11'!D248,'ID-18'!F248,'ID-24'!F248,'ID-29'!G248,'ID-31'!B248,'ID-33'!F248,'ID-34'!G248,'ID-36'!F248,'ID-39'!G248,'ID-40'!G248,'ID-44'!E248,'ID-45'!G248,'ID-50'!B248,'ID-53'!D248,'ID-54'!C248,'ID-57'!F248,'ID-59'!E248,'ID-70'!D248,'ID-71'!F248))</f>
        <v>6033.47349190769</v>
      </c>
      <c r="H241" s="1">
        <f>ABS(Mean!H241-MAX('ID-03'!E248,'ID-11'!E248,'ID-13'!E248,'ID-15'!E248,'ID-16'!E248,'ID-18'!G248,'ID-24'!G248,'ID-29'!H248,'ID-30'!F248,'ID-31'!C248,'ID-33'!G248,'ID-34'!H248,'ID-40'!H248,'ID-44'!F248,'ID-45'!H248,'ID-54'!D248,'ID-57'!G248,'ID-59'!F248,'ID-70'!E248,'ID-71'!G248))</f>
        <v>2169.7921642172732</v>
      </c>
      <c r="I241" s="1">
        <f>ABS(Mean!I241-MAX('ID-12'!C248,'ID-18'!H248,'ID-24'!H248,'ID-29'!I248,'ID-40'!I248,'ID-44'!G248,'ID-45'!I248,'ID-59'!G248))</f>
        <v>2496.152032600683</v>
      </c>
      <c r="J241" s="1">
        <f>ABS(Mean!J241-MAX('ID-31'!D248,'ID-40'!J248,'ID-44'!H248,'ID-45'!J248,'ID-57'!H248))</f>
        <v>1208.6858911601862</v>
      </c>
      <c r="K241" s="1">
        <f>ABS(Mean!K241-MAX('ID-26'!E248,'ID-31'!E248,'ID-34'!I248,'ID-36'!G248,'ID-40'!K248,'ID-44'!I248,'ID-57'!I248))</f>
        <v>3214.4201617448171</v>
      </c>
    </row>
    <row r="242" spans="1:11" x14ac:dyDescent="0.25">
      <c r="A242" s="1">
        <v>29.75</v>
      </c>
      <c r="B242" s="1">
        <f>ABS(Mean!B242-MAX('ID-11'!B249,'ID-13'!B249,'ID-14'!B249,'ID-15'!B249,'ID-24'!B249,'ID-26'!B249,'ID-29'!B249,'ID-30'!B249,'ID-32'!B249,'ID-33'!B249,'ID-34'!B249,'ID-37'!B249,'ID-38'!B249,'ID-39'!B249,'ID-40'!B249,'ID-44'!B249,'ID-45'!B249,'ID-53'!B249,'ID-57'!B249,'ID-59'!B249,'ID-70'!B249,'ID-71'!B249))</f>
        <v>1561.7746031119877</v>
      </c>
      <c r="C242" s="1">
        <f>ABS(Mean!C242-MAX('ID-08'!B249,'ID-09'!B249,'ID-11'!C249,'ID-14'!C249,'ID-18'!B249,'ID-24'!C249,'ID-26'!C249,'ID-29'!C249,'ID-30'!C249,'ID-34'!C249,'ID-36'!B249,'ID-38'!C249,'ID-39'!C249,'ID-40'!C249,'ID-44'!C249,'ID-45'!C249,'ID-57'!C249,'ID-59'!C249))</f>
        <v>2276.2451884001066</v>
      </c>
      <c r="D242" s="1">
        <f>ABS(Mean!D242-MAX('ID-13'!C249,'ID-14'!D249,'ID-15'!C249,'ID-16'!B249,'ID-18'!C249,'ID-26'!D249,'ID-29'!D249,'ID-30'!D249,'ID-33'!C249,'ID-34'!D249,'ID-36'!C249,'ID-37'!C249,'ID-38'!D249,'ID-39'!D249,'ID-40'!D249,'ID-45'!D249,'ID-59'!D249,'ID-71'!C249))</f>
        <v>2331.3128429953176</v>
      </c>
      <c r="E242" s="1">
        <f>ABS(Mean!E242-MAX('ID-03'!B249,'ID-09'!C249,'ID-13'!D249,'ID-15'!D249,'ID-16'!C249,'ID-18'!D249,'ID-24'!D249,'ID-29'!E249,'ID-30'!E249,'ID-33'!D249,'ID-34'!E249,'ID-36'!D249,'ID-38'!E249,'ID-39'!E249,'ID-40'!E249,'ID-44'!D249,'ID-45'!E249,'ID-57'!D249,'ID-70'!C249,'ID-71'!D249))</f>
        <v>2639.1954657251276</v>
      </c>
      <c r="F242" s="1">
        <f>ABS(Mean!F242-MAX('ID-01'!B249,'ID-02'!B249,'ID-03'!C249,'ID-06'!B249,'ID-08'!C249,'ID-09'!D249,'ID-12'!B249,'ID-16'!D249,'ID-18'!E249,'ID-24'!E249,'ID-29'!F249,'ID-33'!E249,'ID-34'!F249,'ID-36'!E249,'ID-38'!F249,'ID-39'!F249,'ID-40'!F249,'ID-45'!F249,'ID-53'!C249,'ID-54'!B249,'ID-57'!E249,'ID-71'!E249))</f>
        <v>5966.0575199516761</v>
      </c>
      <c r="G242" s="1">
        <f>ABS(Mean!G242-MAX('ID-01'!C249,'ID-02'!C249,'ID-03'!D249,'ID-07'!B249,'ID-08'!D249,'ID-11'!D249,'ID-18'!F249,'ID-24'!F249,'ID-29'!G249,'ID-31'!B249,'ID-33'!F249,'ID-34'!G249,'ID-36'!F249,'ID-39'!G249,'ID-40'!G249,'ID-44'!E249,'ID-45'!G249,'ID-50'!B249,'ID-53'!D249,'ID-54'!C249,'ID-57'!F249,'ID-59'!E249,'ID-70'!D249,'ID-71'!F249))</f>
        <v>6068.4989583892839</v>
      </c>
      <c r="H242" s="1">
        <f>ABS(Mean!H242-MAX('ID-03'!E249,'ID-11'!E249,'ID-13'!E249,'ID-15'!E249,'ID-16'!E249,'ID-18'!G249,'ID-24'!G249,'ID-29'!H249,'ID-30'!F249,'ID-31'!C249,'ID-33'!G249,'ID-34'!H249,'ID-40'!H249,'ID-44'!F249,'ID-45'!H249,'ID-54'!D249,'ID-57'!G249,'ID-59'!F249,'ID-70'!E249,'ID-71'!G249))</f>
        <v>2148.8650473641128</v>
      </c>
      <c r="I242" s="1">
        <f>ABS(Mean!I242-MAX('ID-12'!C249,'ID-18'!H249,'ID-24'!H249,'ID-29'!I249,'ID-40'!I249,'ID-44'!G249,'ID-45'!I249,'ID-59'!G249))</f>
        <v>2522.211855821316</v>
      </c>
      <c r="J242" s="1">
        <f>ABS(Mean!J242-MAX('ID-31'!D249,'ID-40'!J249,'ID-44'!H249,'ID-45'!J249,'ID-57'!H249))</f>
        <v>1237.9312984016517</v>
      </c>
      <c r="K242" s="1">
        <f>ABS(Mean!K242-MAX('ID-26'!E249,'ID-31'!E249,'ID-34'!I249,'ID-36'!G249,'ID-40'!K249,'ID-44'!I249,'ID-57'!I249))</f>
        <v>3205.3236979093481</v>
      </c>
    </row>
    <row r="243" spans="1:11" x14ac:dyDescent="0.25">
      <c r="A243" s="1">
        <v>29.875</v>
      </c>
      <c r="B243" s="1">
        <f>ABS(Mean!B243-MAX('ID-11'!B250,'ID-13'!B250,'ID-14'!B250,'ID-15'!B250,'ID-24'!B250,'ID-26'!B250,'ID-29'!B250,'ID-30'!B250,'ID-32'!B250,'ID-33'!B250,'ID-34'!B250,'ID-37'!B250,'ID-38'!B250,'ID-39'!B250,'ID-40'!B250,'ID-44'!B250,'ID-45'!B250,'ID-53'!B250,'ID-57'!B250,'ID-59'!B250,'ID-70'!B250,'ID-71'!B250))</f>
        <v>1574.1585461091872</v>
      </c>
      <c r="C243" s="1">
        <f>ABS(Mean!C243-MAX('ID-08'!B250,'ID-09'!B250,'ID-11'!C250,'ID-14'!C250,'ID-18'!B250,'ID-24'!C250,'ID-26'!C250,'ID-29'!C250,'ID-30'!C250,'ID-34'!C250,'ID-36'!B250,'ID-38'!C250,'ID-39'!C250,'ID-40'!C250,'ID-44'!C250,'ID-45'!C250,'ID-57'!C250,'ID-59'!C250))</f>
        <v>2479.3443913283591</v>
      </c>
      <c r="D243" s="1">
        <f>ABS(Mean!D243-MAX('ID-13'!C250,'ID-14'!D250,'ID-15'!C250,'ID-16'!B250,'ID-18'!C250,'ID-26'!D250,'ID-29'!D250,'ID-30'!D250,'ID-33'!C250,'ID-34'!D250,'ID-36'!C250,'ID-37'!C250,'ID-38'!D250,'ID-39'!D250,'ID-40'!D250,'ID-45'!D250,'ID-59'!D250,'ID-71'!C250))</f>
        <v>2329.0986474724341</v>
      </c>
      <c r="E243" s="1">
        <f>ABS(Mean!E243-MAX('ID-03'!B250,'ID-09'!C250,'ID-13'!D250,'ID-15'!D250,'ID-16'!C250,'ID-18'!D250,'ID-24'!D250,'ID-29'!E250,'ID-30'!E250,'ID-33'!D250,'ID-34'!E250,'ID-36'!D250,'ID-38'!E250,'ID-39'!E250,'ID-40'!E250,'ID-44'!D250,'ID-45'!E250,'ID-57'!D250,'ID-70'!C250,'ID-71'!D250))</f>
        <v>2766.629520228425</v>
      </c>
      <c r="F243" s="1">
        <f>ABS(Mean!F243-MAX('ID-01'!B250,'ID-02'!B250,'ID-03'!C250,'ID-06'!B250,'ID-08'!C250,'ID-09'!D250,'ID-12'!B250,'ID-16'!D250,'ID-18'!E250,'ID-24'!E250,'ID-29'!F250,'ID-33'!E250,'ID-34'!F250,'ID-36'!E250,'ID-38'!F250,'ID-39'!F250,'ID-40'!F250,'ID-45'!F250,'ID-53'!C250,'ID-54'!B250,'ID-57'!E250,'ID-71'!E250))</f>
        <v>5949.3939113654997</v>
      </c>
      <c r="G243" s="1">
        <f>ABS(Mean!G243-MAX('ID-01'!C250,'ID-02'!C250,'ID-03'!D250,'ID-07'!B250,'ID-08'!D250,'ID-11'!D250,'ID-18'!F250,'ID-24'!F250,'ID-29'!G250,'ID-31'!B250,'ID-33'!F250,'ID-34'!G250,'ID-36'!F250,'ID-39'!G250,'ID-40'!G250,'ID-44'!E250,'ID-45'!G250,'ID-50'!B250,'ID-53'!D250,'ID-54'!C250,'ID-57'!F250,'ID-59'!E250,'ID-70'!D250,'ID-71'!F250))</f>
        <v>6032.862603183703</v>
      </c>
      <c r="H243" s="1">
        <f>ABS(Mean!H243-MAX('ID-03'!E250,'ID-11'!E250,'ID-13'!E250,'ID-15'!E250,'ID-16'!E250,'ID-18'!G250,'ID-24'!G250,'ID-29'!H250,'ID-30'!F250,'ID-31'!C250,'ID-33'!G250,'ID-34'!H250,'ID-40'!H250,'ID-44'!F250,'ID-45'!H250,'ID-54'!D250,'ID-57'!G250,'ID-59'!F250,'ID-70'!E250,'ID-71'!G250))</f>
        <v>2069.33335180618</v>
      </c>
      <c r="I243" s="1">
        <f>ABS(Mean!I243-MAX('ID-12'!C250,'ID-18'!H250,'ID-24'!H250,'ID-29'!I250,'ID-40'!I250,'ID-44'!G250,'ID-45'!I250,'ID-59'!G250))</f>
        <v>2543.0051014256173</v>
      </c>
      <c r="J243" s="1">
        <f>ABS(Mean!J243-MAX('ID-31'!D250,'ID-40'!J250,'ID-44'!H250,'ID-45'!J250,'ID-57'!H250))</f>
        <v>1255.9169200133663</v>
      </c>
      <c r="K243" s="1">
        <f>ABS(Mean!K243-MAX('ID-26'!E250,'ID-31'!E250,'ID-34'!I250,'ID-36'!G250,'ID-40'!K250,'ID-44'!I250,'ID-57'!I250))</f>
        <v>3177.6415479632042</v>
      </c>
    </row>
    <row r="244" spans="1:11" ht="15.75" thickBot="1" x14ac:dyDescent="0.3">
      <c r="A244" s="72">
        <v>30</v>
      </c>
      <c r="B244" s="1">
        <f>ABS(Mean!B244-MAX('ID-11'!B251,'ID-13'!B251,'ID-14'!B251,'ID-15'!B251,'ID-24'!B251,'ID-26'!B251,'ID-29'!B251,'ID-30'!B251,'ID-32'!B251,'ID-33'!B251,'ID-34'!B251,'ID-37'!B251,'ID-38'!B251,'ID-39'!B251,'ID-40'!B251,'ID-44'!B251,'ID-45'!B251,'ID-53'!B251,'ID-57'!B251,'ID-59'!B251,'ID-70'!B251,'ID-71'!B251))</f>
        <v>1562.5722662580138</v>
      </c>
      <c r="C244" s="1">
        <f>ABS(Mean!C244-MAX('ID-08'!B251,'ID-09'!B251,'ID-11'!C251,'ID-14'!C251,'ID-18'!B251,'ID-24'!C251,'ID-26'!C251,'ID-29'!C251,'ID-30'!C251,'ID-34'!C251,'ID-36'!B251,'ID-38'!C251,'ID-39'!C251,'ID-40'!C251,'ID-44'!C251,'ID-45'!C251,'ID-57'!C251,'ID-59'!C251))</f>
        <v>2739.4262229461451</v>
      </c>
      <c r="D244" s="1">
        <f>ABS(Mean!D244-MAX('ID-13'!C251,'ID-14'!D251,'ID-15'!C251,'ID-16'!B251,'ID-18'!C251,'ID-26'!D251,'ID-29'!D251,'ID-30'!D251,'ID-33'!C251,'ID-34'!D251,'ID-36'!C251,'ID-37'!C251,'ID-38'!D251,'ID-39'!D251,'ID-40'!D251,'ID-45'!D251,'ID-59'!D251,'ID-71'!C251))</f>
        <v>2315.9567678356962</v>
      </c>
      <c r="E244" s="1">
        <f>ABS(Mean!E244-MAX('ID-03'!B251,'ID-09'!C251,'ID-13'!D251,'ID-15'!D251,'ID-16'!C251,'ID-18'!D251,'ID-24'!D251,'ID-29'!E251,'ID-30'!E251,'ID-33'!D251,'ID-34'!E251,'ID-36'!D251,'ID-38'!E251,'ID-39'!E251,'ID-40'!E251,'ID-44'!D251,'ID-45'!E251,'ID-57'!D251,'ID-70'!C251,'ID-71'!D251))</f>
        <v>2863.4262489891757</v>
      </c>
      <c r="F244" s="1">
        <f>ABS(Mean!F244-MAX('ID-01'!B251,'ID-02'!B251,'ID-03'!C251,'ID-06'!B251,'ID-08'!C251,'ID-09'!D251,'ID-12'!B251,'ID-16'!D251,'ID-18'!E251,'ID-24'!E251,'ID-29'!F251,'ID-33'!E251,'ID-34'!F251,'ID-36'!E251,'ID-38'!F251,'ID-39'!F251,'ID-40'!F251,'ID-45'!F251,'ID-53'!C251,'ID-54'!B251,'ID-57'!E251,'ID-71'!E251))</f>
        <v>5919.4204465043767</v>
      </c>
      <c r="G244" s="1">
        <f>ABS(Mean!G244-MAX('ID-01'!C251,'ID-02'!C251,'ID-03'!D251,'ID-07'!B251,'ID-08'!D251,'ID-11'!D251,'ID-18'!F251,'ID-24'!F251,'ID-29'!G251,'ID-31'!B251,'ID-33'!F251,'ID-34'!G251,'ID-36'!F251,'ID-39'!G251,'ID-40'!G251,'ID-44'!E251,'ID-45'!G251,'ID-50'!B251,'ID-53'!D251,'ID-54'!C251,'ID-57'!F251,'ID-59'!E251,'ID-70'!D251,'ID-71'!F251))</f>
        <v>6020.6464248919474</v>
      </c>
      <c r="H244" s="1">
        <f>ABS(Mean!H244-MAX('ID-03'!E251,'ID-11'!E251,'ID-13'!E251,'ID-15'!E251,'ID-16'!E251,'ID-18'!G251,'ID-24'!G251,'ID-29'!H251,'ID-30'!F251,'ID-31'!C251,'ID-33'!G251,'ID-34'!H251,'ID-40'!H251,'ID-44'!F251,'ID-45'!H251,'ID-54'!D251,'ID-57'!G251,'ID-59'!F251,'ID-70'!E251,'ID-71'!G251))</f>
        <v>2092.4310057393477</v>
      </c>
      <c r="I244" s="1">
        <f>ABS(Mean!I244-MAX('ID-12'!C251,'ID-18'!H251,'ID-24'!H251,'ID-29'!I251,'ID-40'!I251,'ID-44'!G251,'ID-45'!I251,'ID-59'!G251))</f>
        <v>2330.8176115039778</v>
      </c>
      <c r="J244" s="1">
        <f>ABS(Mean!J244-MAX('ID-31'!D251,'ID-40'!J251,'ID-44'!H251,'ID-45'!J251,'ID-57'!H251))</f>
        <v>1289.557242489182</v>
      </c>
      <c r="K244" s="1">
        <f>ABS(Mean!K244-MAX('ID-26'!E251,'ID-31'!E251,'ID-34'!I251,'ID-36'!G251,'ID-40'!K251,'ID-44'!I251,'ID-57'!I251))</f>
        <v>3103.8817035537077</v>
      </c>
    </row>
    <row r="245" spans="1:11" ht="35.25" thickBot="1" x14ac:dyDescent="0.3">
      <c r="A245" s="73" t="s">
        <v>438</v>
      </c>
      <c r="B245" s="74">
        <f>AVERAGE(B4:B244)</f>
        <v>2013.2997153885606</v>
      </c>
      <c r="C245" s="74">
        <f t="shared" ref="C245:K245" si="0">AVERAGE(C4:C244)</f>
        <v>1134.8499025753024</v>
      </c>
      <c r="D245" s="74">
        <f t="shared" si="0"/>
        <v>2281.3260613361495</v>
      </c>
      <c r="E245" s="74">
        <f t="shared" si="0"/>
        <v>2910.5694196509303</v>
      </c>
      <c r="F245" s="74">
        <f t="shared" si="0"/>
        <v>6964.9903738270768</v>
      </c>
      <c r="G245" s="74">
        <f t="shared" si="0"/>
        <v>4805.8922368644753</v>
      </c>
      <c r="H245" s="74">
        <f t="shared" si="0"/>
        <v>2492.0922033729812</v>
      </c>
      <c r="I245" s="74">
        <f t="shared" si="0"/>
        <v>2860.3770562234463</v>
      </c>
      <c r="J245" s="74">
        <f t="shared" si="0"/>
        <v>1414.1702815907802</v>
      </c>
      <c r="K245" s="75">
        <f t="shared" si="0"/>
        <v>3140.1121285843383</v>
      </c>
    </row>
  </sheetData>
  <mergeCells count="3">
    <mergeCell ref="A1:A2"/>
    <mergeCell ref="B1:K1"/>
    <mergeCell ref="B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Id1</vt:lpstr>
      <vt:lpstr>Id3</vt:lpstr>
      <vt:lpstr>Id5</vt:lpstr>
      <vt:lpstr>Id6</vt:lpstr>
      <vt:lpstr>Id7</vt:lpstr>
      <vt:lpstr>File Description</vt:lpstr>
      <vt:lpstr>Sample size</vt:lpstr>
      <vt:lpstr>Mean</vt:lpstr>
      <vt:lpstr>MaxDev</vt:lpstr>
      <vt:lpstr>MinDev</vt:lpstr>
      <vt:lpstr>STDEV</vt:lpstr>
      <vt:lpstr>SE</vt:lpstr>
      <vt:lpstr>ID-01</vt:lpstr>
      <vt:lpstr>ID-02</vt:lpstr>
      <vt:lpstr>ID-03</vt:lpstr>
      <vt:lpstr>ID-06</vt:lpstr>
      <vt:lpstr>ID-07</vt:lpstr>
      <vt:lpstr>ID-08</vt:lpstr>
      <vt:lpstr>ID-09</vt:lpstr>
      <vt:lpstr>ID-11</vt:lpstr>
      <vt:lpstr>ID-12</vt:lpstr>
      <vt:lpstr>ID-13</vt:lpstr>
      <vt:lpstr>ID-14</vt:lpstr>
      <vt:lpstr>ID-15</vt:lpstr>
      <vt:lpstr>ID-16</vt:lpstr>
      <vt:lpstr>ID-18</vt:lpstr>
      <vt:lpstr>ID-24</vt:lpstr>
      <vt:lpstr>ID-26</vt:lpstr>
      <vt:lpstr>ID-29</vt:lpstr>
      <vt:lpstr>ID-30</vt:lpstr>
      <vt:lpstr>ID-31</vt:lpstr>
      <vt:lpstr>ID-32</vt:lpstr>
      <vt:lpstr>ID-33</vt:lpstr>
      <vt:lpstr>ID-34</vt:lpstr>
      <vt:lpstr>ID-36</vt:lpstr>
      <vt:lpstr>ID-37</vt:lpstr>
      <vt:lpstr>ID-38</vt:lpstr>
      <vt:lpstr>ID-39</vt:lpstr>
      <vt:lpstr>ID-40</vt:lpstr>
      <vt:lpstr>ID-44</vt:lpstr>
      <vt:lpstr>ID-45</vt:lpstr>
      <vt:lpstr>ID-50</vt:lpstr>
      <vt:lpstr>ID-53</vt:lpstr>
      <vt:lpstr>ID-54</vt:lpstr>
      <vt:lpstr>ID-57</vt:lpstr>
      <vt:lpstr>ID-59</vt:lpstr>
      <vt:lpstr>ID-70</vt:lpstr>
      <vt:lpstr>ID-71</vt:lpstr>
      <vt:lpstr>Id43</vt:lpstr>
      <vt:lpstr>Id48</vt:lpstr>
      <vt:lpstr>Id49</vt:lpstr>
    </vt:vector>
  </TitlesOfParts>
  <Company>student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Tigger</dc:creator>
  <cp:lastModifiedBy>Tigger</cp:lastModifiedBy>
  <dcterms:created xsi:type="dcterms:W3CDTF">2019-04-21T11:43:09Z</dcterms:created>
  <dcterms:modified xsi:type="dcterms:W3CDTF">2020-05-18T13:59:02Z</dcterms:modified>
</cp:coreProperties>
</file>